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c3607758f49156d/Escritorio/ACARREO ENVIO MIGUEL/"/>
    </mc:Choice>
  </mc:AlternateContent>
  <xr:revisionPtr revIDLastSave="0" documentId="8_{E9449D59-74A9-4277-A7E0-92F4854AF321}" xr6:coauthVersionLast="47" xr6:coauthVersionMax="47" xr10:uidLastSave="{00000000-0000-0000-0000-000000000000}"/>
  <bookViews>
    <workbookView xWindow="-108" yWindow="-108" windowWidth="23256" windowHeight="12456" activeTab="2" xr2:uid="{748C7FB8-BAE2-4ED6-941D-5F3816A3E0CA}"/>
  </bookViews>
  <sheets>
    <sheet name="FORMATO" sheetId="1" r:id="rId1"/>
    <sheet name="MACHOTE" sheetId="5" r:id="rId2"/>
    <sheet name="MACHOTE BUENO" sheetId="9" r:id="rId3"/>
  </sheets>
  <externalReferences>
    <externalReference r:id="rId4"/>
    <externalReference r:id="rId5"/>
  </externalReferences>
  <definedNames>
    <definedName name="_xlnm._FilterDatabase" localSheetId="1" hidden="1">MACHOTE!$A$2:$M$2</definedName>
    <definedName name="_xlnm._FilterDatabase" localSheetId="2" hidden="1">'MACHOTE BUENO'!$A$2:$M$2</definedName>
    <definedName name="_xlnm.Print_Area" localSheetId="0">FORMATO!$B$1:$K$51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9" l="1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J5736" i="9"/>
  <c r="J5737" i="9" s="1"/>
  <c r="J5738" i="9" s="1"/>
  <c r="J5739" i="9" s="1"/>
  <c r="J5740" i="9" s="1"/>
  <c r="J5741" i="9" s="1"/>
  <c r="J5730" i="9"/>
  <c r="J5731" i="9" s="1"/>
  <c r="J5732" i="9" s="1"/>
  <c r="J5733" i="9" s="1"/>
  <c r="J5734" i="9" s="1"/>
  <c r="J5735" i="9" s="1"/>
  <c r="J5724" i="9"/>
  <c r="J5725" i="9" s="1"/>
  <c r="J5726" i="9" s="1"/>
  <c r="J5727" i="9" s="1"/>
  <c r="J5728" i="9" s="1"/>
  <c r="J5729" i="9" s="1"/>
  <c r="J5718" i="9"/>
  <c r="J5719" i="9" s="1"/>
  <c r="J5720" i="9" s="1"/>
  <c r="J5721" i="9" s="1"/>
  <c r="J5722" i="9" s="1"/>
  <c r="J5723" i="9" s="1"/>
  <c r="J5712" i="9"/>
  <c r="J5713" i="9" s="1"/>
  <c r="J5714" i="9" s="1"/>
  <c r="J5715" i="9" s="1"/>
  <c r="J5716" i="9" s="1"/>
  <c r="J5717" i="9" s="1"/>
  <c r="J5706" i="9"/>
  <c r="J5707" i="9" s="1"/>
  <c r="J5708" i="9" s="1"/>
  <c r="J5709" i="9" s="1"/>
  <c r="J5710" i="9" s="1"/>
  <c r="J5711" i="9" s="1"/>
  <c r="J5700" i="9"/>
  <c r="J5701" i="9" s="1"/>
  <c r="J5702" i="9" s="1"/>
  <c r="J5703" i="9" s="1"/>
  <c r="J5704" i="9" s="1"/>
  <c r="J5705" i="9" s="1"/>
  <c r="J5694" i="9"/>
  <c r="J5695" i="9" s="1"/>
  <c r="J5696" i="9" s="1"/>
  <c r="J5697" i="9" s="1"/>
  <c r="J5698" i="9" s="1"/>
  <c r="J5699" i="9" s="1"/>
  <c r="J5688" i="9"/>
  <c r="J5689" i="9" s="1"/>
  <c r="J5690" i="9" s="1"/>
  <c r="J5691" i="9" s="1"/>
  <c r="J5692" i="9" s="1"/>
  <c r="J5693" i="9" s="1"/>
  <c r="J5682" i="9"/>
  <c r="J5683" i="9" s="1"/>
  <c r="J5684" i="9" s="1"/>
  <c r="J5685" i="9" s="1"/>
  <c r="J5686" i="9" s="1"/>
  <c r="J5687" i="9" s="1"/>
  <c r="J5676" i="9"/>
  <c r="J5677" i="9" s="1"/>
  <c r="J5678" i="9" s="1"/>
  <c r="J5679" i="9" s="1"/>
  <c r="J5680" i="9" s="1"/>
  <c r="J5681" i="9" s="1"/>
  <c r="J5670" i="9"/>
  <c r="J5671" i="9" s="1"/>
  <c r="J5672" i="9" s="1"/>
  <c r="J5673" i="9" s="1"/>
  <c r="J5674" i="9" s="1"/>
  <c r="J5675" i="9" s="1"/>
  <c r="J5664" i="9"/>
  <c r="J5665" i="9" s="1"/>
  <c r="J5666" i="9" s="1"/>
  <c r="J5667" i="9" s="1"/>
  <c r="J5668" i="9" s="1"/>
  <c r="J5669" i="9" s="1"/>
  <c r="J5658" i="9"/>
  <c r="J5659" i="9" s="1"/>
  <c r="J5660" i="9" s="1"/>
  <c r="J5661" i="9" s="1"/>
  <c r="J5662" i="9" s="1"/>
  <c r="J5663" i="9" s="1"/>
  <c r="J5652" i="9"/>
  <c r="J5653" i="9" s="1"/>
  <c r="J5654" i="9" s="1"/>
  <c r="J5655" i="9" s="1"/>
  <c r="J5656" i="9" s="1"/>
  <c r="J5657" i="9" s="1"/>
  <c r="J5646" i="9"/>
  <c r="J5647" i="9" s="1"/>
  <c r="J5648" i="9" s="1"/>
  <c r="J5649" i="9" s="1"/>
  <c r="J5650" i="9" s="1"/>
  <c r="J5651" i="9" s="1"/>
  <c r="J5640" i="9"/>
  <c r="J5641" i="9" s="1"/>
  <c r="J5642" i="9" s="1"/>
  <c r="J5643" i="9" s="1"/>
  <c r="J5644" i="9" s="1"/>
  <c r="J5645" i="9" s="1"/>
  <c r="J5634" i="9"/>
  <c r="J5635" i="9" s="1"/>
  <c r="J5636" i="9" s="1"/>
  <c r="J5637" i="9" s="1"/>
  <c r="J5638" i="9" s="1"/>
  <c r="J5639" i="9" s="1"/>
  <c r="J5628" i="9"/>
  <c r="J5629" i="9" s="1"/>
  <c r="J5630" i="9" s="1"/>
  <c r="J5631" i="9" s="1"/>
  <c r="J5632" i="9" s="1"/>
  <c r="J5633" i="9" s="1"/>
  <c r="J5318" i="9"/>
  <c r="J5319" i="9" s="1"/>
  <c r="J5320" i="9" s="1"/>
  <c r="J5321" i="9" s="1"/>
  <c r="J5322" i="9" s="1"/>
  <c r="J5323" i="9" s="1"/>
  <c r="J5312" i="9"/>
  <c r="J5313" i="9" s="1"/>
  <c r="J5314" i="9" s="1"/>
  <c r="J5315" i="9" s="1"/>
  <c r="J5316" i="9" s="1"/>
  <c r="J5317" i="9" s="1"/>
  <c r="J5306" i="9"/>
  <c r="J5307" i="9" s="1"/>
  <c r="J5308" i="9" s="1"/>
  <c r="J5309" i="9" s="1"/>
  <c r="J5310" i="9" s="1"/>
  <c r="J5311" i="9" s="1"/>
  <c r="J5300" i="9"/>
  <c r="J5301" i="9" s="1"/>
  <c r="J5302" i="9" s="1"/>
  <c r="J5303" i="9" s="1"/>
  <c r="J5304" i="9" s="1"/>
  <c r="J5305" i="9" s="1"/>
  <c r="J5294" i="9"/>
  <c r="J5295" i="9" s="1"/>
  <c r="J5296" i="9" s="1"/>
  <c r="J5297" i="9" s="1"/>
  <c r="J5298" i="9" s="1"/>
  <c r="J5299" i="9" s="1"/>
  <c r="J5288" i="9"/>
  <c r="J5289" i="9" s="1"/>
  <c r="J5290" i="9" s="1"/>
  <c r="J5291" i="9" s="1"/>
  <c r="J5292" i="9" s="1"/>
  <c r="J5293" i="9" s="1"/>
  <c r="J5282" i="9"/>
  <c r="J5283" i="9" s="1"/>
  <c r="J5284" i="9" s="1"/>
  <c r="J5285" i="9" s="1"/>
  <c r="J5286" i="9" s="1"/>
  <c r="J5287" i="9" s="1"/>
  <c r="J5276" i="9"/>
  <c r="J5277" i="9" s="1"/>
  <c r="J5278" i="9" s="1"/>
  <c r="J5279" i="9" s="1"/>
  <c r="J5280" i="9" s="1"/>
  <c r="J5281" i="9" s="1"/>
  <c r="J5270" i="9"/>
  <c r="J5271" i="9" s="1"/>
  <c r="J5272" i="9" s="1"/>
  <c r="J5273" i="9" s="1"/>
  <c r="J5274" i="9" s="1"/>
  <c r="J5275" i="9" s="1"/>
  <c r="J5264" i="9"/>
  <c r="J5265" i="9" s="1"/>
  <c r="J5266" i="9" s="1"/>
  <c r="J5267" i="9" s="1"/>
  <c r="J5268" i="9" s="1"/>
  <c r="J5269" i="9" s="1"/>
  <c r="J5258" i="9"/>
  <c r="J5259" i="9" s="1"/>
  <c r="J5260" i="9" s="1"/>
  <c r="J5261" i="9" s="1"/>
  <c r="J5262" i="9" s="1"/>
  <c r="J5263" i="9" s="1"/>
  <c r="J5252" i="9"/>
  <c r="J5253" i="9" s="1"/>
  <c r="J5254" i="9" s="1"/>
  <c r="J5255" i="9" s="1"/>
  <c r="J5256" i="9" s="1"/>
  <c r="J5257" i="9" s="1"/>
  <c r="J5246" i="9"/>
  <c r="J5247" i="9" s="1"/>
  <c r="J5248" i="9" s="1"/>
  <c r="J5249" i="9" s="1"/>
  <c r="J5250" i="9" s="1"/>
  <c r="J5251" i="9" s="1"/>
  <c r="J5240" i="9"/>
  <c r="J5241" i="9" s="1"/>
  <c r="J5242" i="9" s="1"/>
  <c r="J5243" i="9" s="1"/>
  <c r="J5244" i="9" s="1"/>
  <c r="J5245" i="9" s="1"/>
  <c r="J5234" i="9"/>
  <c r="J5235" i="9" s="1"/>
  <c r="J5236" i="9" s="1"/>
  <c r="J5237" i="9" s="1"/>
  <c r="J5238" i="9" s="1"/>
  <c r="J5239" i="9" s="1"/>
  <c r="J5228" i="9"/>
  <c r="J5229" i="9" s="1"/>
  <c r="J5230" i="9" s="1"/>
  <c r="J5231" i="9" s="1"/>
  <c r="J5232" i="9" s="1"/>
  <c r="J5233" i="9" s="1"/>
  <c r="J5222" i="9"/>
  <c r="J5223" i="9" s="1"/>
  <c r="J5224" i="9" s="1"/>
  <c r="J5225" i="9" s="1"/>
  <c r="J5226" i="9" s="1"/>
  <c r="J5227" i="9" s="1"/>
  <c r="J5216" i="9"/>
  <c r="J5217" i="9" s="1"/>
  <c r="J5218" i="9" s="1"/>
  <c r="J5219" i="9" s="1"/>
  <c r="J5220" i="9" s="1"/>
  <c r="J5221" i="9" s="1"/>
  <c r="J5210" i="9"/>
  <c r="J5211" i="9" s="1"/>
  <c r="J5212" i="9" s="1"/>
  <c r="J5213" i="9" s="1"/>
  <c r="J5214" i="9" s="1"/>
  <c r="J5215" i="9" s="1"/>
  <c r="J4767" i="9"/>
  <c r="J4768" i="9" s="1"/>
  <c r="J4769" i="9" s="1"/>
  <c r="J4770" i="9" s="1"/>
  <c r="J4771" i="9" s="1"/>
  <c r="J4772" i="9" s="1"/>
  <c r="J4761" i="9"/>
  <c r="J4762" i="9" s="1"/>
  <c r="J4763" i="9" s="1"/>
  <c r="J4764" i="9" s="1"/>
  <c r="J4765" i="9" s="1"/>
  <c r="J4766" i="9" s="1"/>
  <c r="J4755" i="9"/>
  <c r="J4756" i="9" s="1"/>
  <c r="J4757" i="9" s="1"/>
  <c r="J4758" i="9" s="1"/>
  <c r="J4759" i="9" s="1"/>
  <c r="J4760" i="9" s="1"/>
  <c r="J4749" i="9"/>
  <c r="J4750" i="9" s="1"/>
  <c r="J4751" i="9" s="1"/>
  <c r="J4752" i="9" s="1"/>
  <c r="J4753" i="9" s="1"/>
  <c r="J4754" i="9" s="1"/>
  <c r="J4743" i="9"/>
  <c r="J4744" i="9" s="1"/>
  <c r="J4745" i="9" s="1"/>
  <c r="J4746" i="9" s="1"/>
  <c r="J4747" i="9" s="1"/>
  <c r="J4748" i="9" s="1"/>
  <c r="J4737" i="9"/>
  <c r="J4738" i="9" s="1"/>
  <c r="J4739" i="9" s="1"/>
  <c r="J4740" i="9" s="1"/>
  <c r="J4741" i="9" s="1"/>
  <c r="J4742" i="9" s="1"/>
  <c r="J4731" i="9"/>
  <c r="J4732" i="9" s="1"/>
  <c r="J4733" i="9" s="1"/>
  <c r="J4734" i="9" s="1"/>
  <c r="J4735" i="9" s="1"/>
  <c r="J4736" i="9" s="1"/>
  <c r="J4725" i="9"/>
  <c r="J4726" i="9" s="1"/>
  <c r="J4727" i="9" s="1"/>
  <c r="J4728" i="9" s="1"/>
  <c r="J4729" i="9" s="1"/>
  <c r="J4730" i="9" s="1"/>
  <c r="J4719" i="9"/>
  <c r="J4720" i="9" s="1"/>
  <c r="J4721" i="9" s="1"/>
  <c r="J4722" i="9" s="1"/>
  <c r="J4723" i="9" s="1"/>
  <c r="J4724" i="9" s="1"/>
  <c r="J4713" i="9"/>
  <c r="J4714" i="9" s="1"/>
  <c r="J4715" i="9" s="1"/>
  <c r="J4716" i="9" s="1"/>
  <c r="J4717" i="9" s="1"/>
  <c r="J4718" i="9" s="1"/>
  <c r="J4707" i="9"/>
  <c r="J4708" i="9" s="1"/>
  <c r="J4709" i="9" s="1"/>
  <c r="J4710" i="9" s="1"/>
  <c r="J4711" i="9" s="1"/>
  <c r="J4712" i="9" s="1"/>
  <c r="J4701" i="9"/>
  <c r="J4702" i="9" s="1"/>
  <c r="J4703" i="9" s="1"/>
  <c r="J4704" i="9" s="1"/>
  <c r="J4705" i="9" s="1"/>
  <c r="J4706" i="9" s="1"/>
  <c r="J4695" i="9"/>
  <c r="J4696" i="9" s="1"/>
  <c r="J4697" i="9" s="1"/>
  <c r="J4698" i="9" s="1"/>
  <c r="J4699" i="9" s="1"/>
  <c r="J4700" i="9" s="1"/>
  <c r="J4689" i="9"/>
  <c r="J4690" i="9" s="1"/>
  <c r="J4691" i="9" s="1"/>
  <c r="J4692" i="9" s="1"/>
  <c r="J4693" i="9" s="1"/>
  <c r="J4694" i="9" s="1"/>
  <c r="J4683" i="9"/>
  <c r="J4684" i="9" s="1"/>
  <c r="J4685" i="9" s="1"/>
  <c r="J4686" i="9" s="1"/>
  <c r="J4687" i="9" s="1"/>
  <c r="J4688" i="9" s="1"/>
  <c r="J4677" i="9"/>
  <c r="J4678" i="9" s="1"/>
  <c r="J4679" i="9" s="1"/>
  <c r="J4680" i="9" s="1"/>
  <c r="J4681" i="9" s="1"/>
  <c r="J4682" i="9" s="1"/>
  <c r="J4671" i="9"/>
  <c r="J4672" i="9" s="1"/>
  <c r="J4673" i="9" s="1"/>
  <c r="J4674" i="9" s="1"/>
  <c r="J4675" i="9" s="1"/>
  <c r="J4676" i="9" s="1"/>
  <c r="J4665" i="9"/>
  <c r="J4666" i="9" s="1"/>
  <c r="J4667" i="9" s="1"/>
  <c r="J4668" i="9" s="1"/>
  <c r="J4669" i="9" s="1"/>
  <c r="J4670" i="9" s="1"/>
  <c r="J4659" i="9"/>
  <c r="J4660" i="9" s="1"/>
  <c r="J4661" i="9" s="1"/>
  <c r="J4662" i="9" s="1"/>
  <c r="J4663" i="9" s="1"/>
  <c r="J4664" i="9" s="1"/>
  <c r="J4653" i="9"/>
  <c r="J4654" i="9" s="1"/>
  <c r="J4655" i="9" s="1"/>
  <c r="J4656" i="9" s="1"/>
  <c r="J4657" i="9" s="1"/>
  <c r="J4658" i="9" s="1"/>
  <c r="J4647" i="9"/>
  <c r="J4648" i="9" s="1"/>
  <c r="J4649" i="9" s="1"/>
  <c r="J4650" i="9" s="1"/>
  <c r="J4651" i="9" s="1"/>
  <c r="J4652" i="9" s="1"/>
  <c r="J4641" i="9"/>
  <c r="J4642" i="9" s="1"/>
  <c r="J4643" i="9" s="1"/>
  <c r="J4644" i="9" s="1"/>
  <c r="J4645" i="9" s="1"/>
  <c r="J4646" i="9" s="1"/>
  <c r="J4635" i="9"/>
  <c r="J4636" i="9" s="1"/>
  <c r="J4637" i="9" s="1"/>
  <c r="J4638" i="9" s="1"/>
  <c r="J4639" i="9" s="1"/>
  <c r="J4640" i="9" s="1"/>
  <c r="J4629" i="9"/>
  <c r="J4630" i="9" s="1"/>
  <c r="J4631" i="9" s="1"/>
  <c r="J4632" i="9" s="1"/>
  <c r="J4633" i="9" s="1"/>
  <c r="J4634" i="9" s="1"/>
  <c r="J4623" i="9"/>
  <c r="J4624" i="9" s="1"/>
  <c r="J4625" i="9" s="1"/>
  <c r="J4626" i="9" s="1"/>
  <c r="J4627" i="9" s="1"/>
  <c r="J4628" i="9" s="1"/>
  <c r="J4617" i="9"/>
  <c r="J4618" i="9" s="1"/>
  <c r="J4619" i="9" s="1"/>
  <c r="J4620" i="9" s="1"/>
  <c r="J4621" i="9" s="1"/>
  <c r="J4622" i="9" s="1"/>
  <c r="J4611" i="9"/>
  <c r="J4612" i="9" s="1"/>
  <c r="J4613" i="9" s="1"/>
  <c r="J4614" i="9" s="1"/>
  <c r="J4615" i="9" s="1"/>
  <c r="J4616" i="9" s="1"/>
  <c r="J4605" i="9"/>
  <c r="J4606" i="9" s="1"/>
  <c r="J4607" i="9" s="1"/>
  <c r="J4608" i="9" s="1"/>
  <c r="J4609" i="9" s="1"/>
  <c r="J4610" i="9" s="1"/>
  <c r="J4599" i="9"/>
  <c r="J4600" i="9" s="1"/>
  <c r="J4601" i="9" s="1"/>
  <c r="J4602" i="9" s="1"/>
  <c r="J4603" i="9" s="1"/>
  <c r="J4604" i="9" s="1"/>
  <c r="J4593" i="9"/>
  <c r="J4594" i="9" s="1"/>
  <c r="J4595" i="9" s="1"/>
  <c r="J4596" i="9" s="1"/>
  <c r="J4597" i="9" s="1"/>
  <c r="J4598" i="9" s="1"/>
  <c r="J4587" i="9"/>
  <c r="J4588" i="9" s="1"/>
  <c r="J4589" i="9" s="1"/>
  <c r="J4590" i="9" s="1"/>
  <c r="J4591" i="9" s="1"/>
  <c r="J4592" i="9" s="1"/>
  <c r="J4581" i="9"/>
  <c r="J4582" i="9" s="1"/>
  <c r="J4583" i="9" s="1"/>
  <c r="J4584" i="9" s="1"/>
  <c r="J4585" i="9" s="1"/>
  <c r="J4586" i="9" s="1"/>
  <c r="J4575" i="9"/>
  <c r="J4576" i="9" s="1"/>
  <c r="J4577" i="9" s="1"/>
  <c r="J4578" i="9" s="1"/>
  <c r="J4579" i="9" s="1"/>
  <c r="J4580" i="9" s="1"/>
  <c r="J4569" i="9"/>
  <c r="J4570" i="9" s="1"/>
  <c r="J4571" i="9" s="1"/>
  <c r="J4572" i="9" s="1"/>
  <c r="J4573" i="9" s="1"/>
  <c r="J4574" i="9" s="1"/>
  <c r="J4563" i="9"/>
  <c r="J4564" i="9" s="1"/>
  <c r="J4565" i="9" s="1"/>
  <c r="J4566" i="9" s="1"/>
  <c r="J4567" i="9" s="1"/>
  <c r="J4568" i="9" s="1"/>
  <c r="J4557" i="9"/>
  <c r="J4558" i="9" s="1"/>
  <c r="J4559" i="9" s="1"/>
  <c r="J4560" i="9" s="1"/>
  <c r="J4561" i="9" s="1"/>
  <c r="J4562" i="9" s="1"/>
  <c r="J4551" i="9"/>
  <c r="J4552" i="9" s="1"/>
  <c r="J4553" i="9" s="1"/>
  <c r="J4554" i="9" s="1"/>
  <c r="J4555" i="9" s="1"/>
  <c r="J4556" i="9" s="1"/>
  <c r="J4545" i="9"/>
  <c r="J4546" i="9" s="1"/>
  <c r="J4547" i="9" s="1"/>
  <c r="J4548" i="9" s="1"/>
  <c r="J4549" i="9" s="1"/>
  <c r="J4550" i="9" s="1"/>
  <c r="J4539" i="9"/>
  <c r="J4540" i="9" s="1"/>
  <c r="J4541" i="9" s="1"/>
  <c r="J4542" i="9" s="1"/>
  <c r="J4543" i="9" s="1"/>
  <c r="J4544" i="9" s="1"/>
  <c r="J4533" i="9"/>
  <c r="J4534" i="9" s="1"/>
  <c r="J4535" i="9" s="1"/>
  <c r="J4536" i="9" s="1"/>
  <c r="J4537" i="9" s="1"/>
  <c r="J4538" i="9" s="1"/>
  <c r="J4527" i="9"/>
  <c r="J4528" i="9" s="1"/>
  <c r="J4529" i="9" s="1"/>
  <c r="J4530" i="9" s="1"/>
  <c r="J4531" i="9" s="1"/>
  <c r="J4532" i="9" s="1"/>
  <c r="J4521" i="9"/>
  <c r="J4522" i="9" s="1"/>
  <c r="J4523" i="9" s="1"/>
  <c r="J4524" i="9" s="1"/>
  <c r="J4525" i="9" s="1"/>
  <c r="J4526" i="9" s="1"/>
  <c r="J4515" i="9"/>
  <c r="J4516" i="9" s="1"/>
  <c r="J4517" i="9" s="1"/>
  <c r="J4518" i="9" s="1"/>
  <c r="J4519" i="9" s="1"/>
  <c r="J4520" i="9" s="1"/>
  <c r="J4509" i="9"/>
  <c r="J4510" i="9" s="1"/>
  <c r="J4511" i="9" s="1"/>
  <c r="J4512" i="9" s="1"/>
  <c r="J4513" i="9" s="1"/>
  <c r="J4514" i="9" s="1"/>
  <c r="J4503" i="9"/>
  <c r="J4504" i="9" s="1"/>
  <c r="J4505" i="9" s="1"/>
  <c r="J4506" i="9" s="1"/>
  <c r="J4507" i="9" s="1"/>
  <c r="J4508" i="9" s="1"/>
  <c r="J4497" i="9"/>
  <c r="J4498" i="9" s="1"/>
  <c r="J4499" i="9" s="1"/>
  <c r="J4500" i="9" s="1"/>
  <c r="J4501" i="9" s="1"/>
  <c r="J4502" i="9" s="1"/>
  <c r="J4491" i="9"/>
  <c r="J4492" i="9" s="1"/>
  <c r="J4493" i="9" s="1"/>
  <c r="J4494" i="9" s="1"/>
  <c r="J4495" i="9" s="1"/>
  <c r="J4496" i="9" s="1"/>
  <c r="J4485" i="9"/>
  <c r="J4486" i="9" s="1"/>
  <c r="J4487" i="9" s="1"/>
  <c r="J4488" i="9" s="1"/>
  <c r="J4489" i="9" s="1"/>
  <c r="J4490" i="9" s="1"/>
  <c r="J4479" i="9"/>
  <c r="J4480" i="9" s="1"/>
  <c r="J4481" i="9" s="1"/>
  <c r="J4482" i="9" s="1"/>
  <c r="J4483" i="9" s="1"/>
  <c r="J4484" i="9" s="1"/>
  <c r="J4473" i="9"/>
  <c r="J4474" i="9" s="1"/>
  <c r="J4475" i="9" s="1"/>
  <c r="J4476" i="9" s="1"/>
  <c r="J4477" i="9" s="1"/>
  <c r="J4478" i="9" s="1"/>
  <c r="J4467" i="9"/>
  <c r="J4468" i="9" s="1"/>
  <c r="J4469" i="9" s="1"/>
  <c r="J4470" i="9" s="1"/>
  <c r="J4471" i="9" s="1"/>
  <c r="J4472" i="9" s="1"/>
  <c r="J4461" i="9"/>
  <c r="J4462" i="9" s="1"/>
  <c r="J4463" i="9" s="1"/>
  <c r="J4464" i="9" s="1"/>
  <c r="J4465" i="9" s="1"/>
  <c r="J4466" i="9" s="1"/>
  <c r="J4455" i="9"/>
  <c r="J4456" i="9" s="1"/>
  <c r="J4457" i="9" s="1"/>
  <c r="J4458" i="9" s="1"/>
  <c r="J4459" i="9" s="1"/>
  <c r="J4460" i="9" s="1"/>
  <c r="J4449" i="9"/>
  <c r="J4450" i="9" s="1"/>
  <c r="J4451" i="9" s="1"/>
  <c r="J4452" i="9" s="1"/>
  <c r="J4453" i="9" s="1"/>
  <c r="J4454" i="9" s="1"/>
  <c r="J4443" i="9"/>
  <c r="J4444" i="9" s="1"/>
  <c r="J4445" i="9" s="1"/>
  <c r="J4446" i="9" s="1"/>
  <c r="J4447" i="9" s="1"/>
  <c r="J4448" i="9" s="1"/>
  <c r="J4437" i="9"/>
  <c r="J4438" i="9" s="1"/>
  <c r="J4439" i="9" s="1"/>
  <c r="J4440" i="9" s="1"/>
  <c r="J4441" i="9" s="1"/>
  <c r="J4442" i="9" s="1"/>
  <c r="J4431" i="9"/>
  <c r="J4432" i="9" s="1"/>
  <c r="J4433" i="9" s="1"/>
  <c r="J4434" i="9" s="1"/>
  <c r="J4435" i="9" s="1"/>
  <c r="J4436" i="9" s="1"/>
  <c r="J4425" i="9"/>
  <c r="J4426" i="9" s="1"/>
  <c r="J4427" i="9" s="1"/>
  <c r="J4428" i="9" s="1"/>
  <c r="J4429" i="9" s="1"/>
  <c r="J4430" i="9" s="1"/>
  <c r="J4419" i="9"/>
  <c r="J4420" i="9" s="1"/>
  <c r="J4421" i="9" s="1"/>
  <c r="J4422" i="9" s="1"/>
  <c r="J4423" i="9" s="1"/>
  <c r="J4424" i="9" s="1"/>
  <c r="J4413" i="9"/>
  <c r="J4414" i="9" s="1"/>
  <c r="J4415" i="9" s="1"/>
  <c r="J4416" i="9" s="1"/>
  <c r="J4417" i="9" s="1"/>
  <c r="J4418" i="9" s="1"/>
  <c r="J4407" i="9"/>
  <c r="J4408" i="9" s="1"/>
  <c r="J4409" i="9" s="1"/>
  <c r="J4410" i="9" s="1"/>
  <c r="J4411" i="9" s="1"/>
  <c r="J4412" i="9" s="1"/>
  <c r="J4401" i="9"/>
  <c r="J4402" i="9" s="1"/>
  <c r="J4403" i="9" s="1"/>
  <c r="J4404" i="9" s="1"/>
  <c r="J4405" i="9" s="1"/>
  <c r="J4406" i="9" s="1"/>
  <c r="J4395" i="9"/>
  <c r="J4396" i="9" s="1"/>
  <c r="J4397" i="9" s="1"/>
  <c r="J4398" i="9" s="1"/>
  <c r="J4399" i="9" s="1"/>
  <c r="J4400" i="9" s="1"/>
  <c r="J4389" i="9"/>
  <c r="J4390" i="9" s="1"/>
  <c r="J4391" i="9" s="1"/>
  <c r="J4392" i="9" s="1"/>
  <c r="J4393" i="9" s="1"/>
  <c r="J4394" i="9" s="1"/>
  <c r="J4383" i="9"/>
  <c r="J4384" i="9" s="1"/>
  <c r="J4385" i="9" s="1"/>
  <c r="J4386" i="9" s="1"/>
  <c r="J4387" i="9" s="1"/>
  <c r="J4388" i="9" s="1"/>
  <c r="J4377" i="9"/>
  <c r="J4378" i="9" s="1"/>
  <c r="J4379" i="9" s="1"/>
  <c r="J4380" i="9" s="1"/>
  <c r="J4381" i="9" s="1"/>
  <c r="J4382" i="9" s="1"/>
  <c r="J4371" i="9"/>
  <c r="J4372" i="9" s="1"/>
  <c r="J4373" i="9" s="1"/>
  <c r="J4374" i="9" s="1"/>
  <c r="J4375" i="9" s="1"/>
  <c r="J4376" i="9" s="1"/>
  <c r="J4365" i="9"/>
  <c r="J4366" i="9" s="1"/>
  <c r="J4367" i="9" s="1"/>
  <c r="J4368" i="9" s="1"/>
  <c r="J4369" i="9" s="1"/>
  <c r="J4370" i="9" s="1"/>
  <c r="J4359" i="9"/>
  <c r="J4360" i="9" s="1"/>
  <c r="J4361" i="9" s="1"/>
  <c r="J4362" i="9" s="1"/>
  <c r="J4363" i="9" s="1"/>
  <c r="J4364" i="9" s="1"/>
  <c r="J4353" i="9"/>
  <c r="J4354" i="9" s="1"/>
  <c r="J4355" i="9" s="1"/>
  <c r="J4356" i="9" s="1"/>
  <c r="J4357" i="9" s="1"/>
  <c r="J4358" i="9" s="1"/>
  <c r="J4347" i="9"/>
  <c r="J4348" i="9" s="1"/>
  <c r="J4349" i="9" s="1"/>
  <c r="J4350" i="9" s="1"/>
  <c r="J4351" i="9" s="1"/>
  <c r="J4352" i="9" s="1"/>
  <c r="J4341" i="9"/>
  <c r="J4342" i="9" s="1"/>
  <c r="J4343" i="9" s="1"/>
  <c r="J4344" i="9" s="1"/>
  <c r="J4345" i="9" s="1"/>
  <c r="J4346" i="9" s="1"/>
  <c r="J4335" i="9"/>
  <c r="J4336" i="9" s="1"/>
  <c r="J4337" i="9" s="1"/>
  <c r="J4338" i="9" s="1"/>
  <c r="J4339" i="9" s="1"/>
  <c r="J4340" i="9" s="1"/>
  <c r="J4329" i="9"/>
  <c r="J4330" i="9" s="1"/>
  <c r="J4331" i="9" s="1"/>
  <c r="J4332" i="9" s="1"/>
  <c r="J4333" i="9" s="1"/>
  <c r="J4334" i="9" s="1"/>
  <c r="J4323" i="9"/>
  <c r="J4324" i="9" s="1"/>
  <c r="J4325" i="9" s="1"/>
  <c r="J4326" i="9" s="1"/>
  <c r="J4327" i="9" s="1"/>
  <c r="J4328" i="9" s="1"/>
  <c r="J4317" i="9"/>
  <c r="J4318" i="9" s="1"/>
  <c r="J4319" i="9" s="1"/>
  <c r="J4320" i="9" s="1"/>
  <c r="J4321" i="9" s="1"/>
  <c r="J4322" i="9" s="1"/>
  <c r="J4045" i="9"/>
  <c r="J4046" i="9" s="1"/>
  <c r="J4047" i="9" s="1"/>
  <c r="J4048" i="9" s="1"/>
  <c r="J4049" i="9" s="1"/>
  <c r="J4050" i="9" s="1"/>
  <c r="J4039" i="9"/>
  <c r="J4040" i="9" s="1"/>
  <c r="J4041" i="9" s="1"/>
  <c r="J4042" i="9" s="1"/>
  <c r="J4043" i="9" s="1"/>
  <c r="J4044" i="9" s="1"/>
  <c r="J4033" i="9"/>
  <c r="J4034" i="9" s="1"/>
  <c r="J4035" i="9" s="1"/>
  <c r="J4036" i="9" s="1"/>
  <c r="J4037" i="9" s="1"/>
  <c r="J4038" i="9" s="1"/>
  <c r="J4027" i="9"/>
  <c r="J4028" i="9" s="1"/>
  <c r="J4029" i="9" s="1"/>
  <c r="J4030" i="9" s="1"/>
  <c r="J4031" i="9" s="1"/>
  <c r="J4032" i="9" s="1"/>
  <c r="J4021" i="9"/>
  <c r="J4022" i="9" s="1"/>
  <c r="J4023" i="9" s="1"/>
  <c r="J4024" i="9" s="1"/>
  <c r="J4025" i="9" s="1"/>
  <c r="J4026" i="9" s="1"/>
  <c r="J4015" i="9"/>
  <c r="J4016" i="9" s="1"/>
  <c r="J4017" i="9" s="1"/>
  <c r="J4018" i="9" s="1"/>
  <c r="J4019" i="9" s="1"/>
  <c r="J4020" i="9" s="1"/>
  <c r="J4009" i="9"/>
  <c r="J4010" i="9" s="1"/>
  <c r="J4011" i="9" s="1"/>
  <c r="J4012" i="9" s="1"/>
  <c r="J4013" i="9" s="1"/>
  <c r="J4014" i="9" s="1"/>
  <c r="J4003" i="9"/>
  <c r="J4004" i="9" s="1"/>
  <c r="J4005" i="9" s="1"/>
  <c r="J4006" i="9" s="1"/>
  <c r="J4007" i="9" s="1"/>
  <c r="J4008" i="9" s="1"/>
  <c r="J3997" i="9"/>
  <c r="J3998" i="9" s="1"/>
  <c r="J3999" i="9" s="1"/>
  <c r="J4000" i="9" s="1"/>
  <c r="J4001" i="9" s="1"/>
  <c r="J4002" i="9" s="1"/>
  <c r="J3991" i="9"/>
  <c r="J3992" i="9" s="1"/>
  <c r="J3993" i="9" s="1"/>
  <c r="J3994" i="9" s="1"/>
  <c r="J3995" i="9" s="1"/>
  <c r="J3996" i="9" s="1"/>
  <c r="J3985" i="9"/>
  <c r="J3986" i="9" s="1"/>
  <c r="J3987" i="9" s="1"/>
  <c r="J3988" i="9" s="1"/>
  <c r="J3989" i="9" s="1"/>
  <c r="J3990" i="9" s="1"/>
  <c r="J3979" i="9"/>
  <c r="J3980" i="9" s="1"/>
  <c r="J3981" i="9" s="1"/>
  <c r="J3982" i="9" s="1"/>
  <c r="J3983" i="9" s="1"/>
  <c r="J3984" i="9" s="1"/>
  <c r="J3973" i="9"/>
  <c r="J3974" i="9" s="1"/>
  <c r="J3975" i="9" s="1"/>
  <c r="J3976" i="9" s="1"/>
  <c r="J3977" i="9" s="1"/>
  <c r="J3978" i="9" s="1"/>
  <c r="J3967" i="9"/>
  <c r="J3968" i="9" s="1"/>
  <c r="J3969" i="9" s="1"/>
  <c r="J3970" i="9" s="1"/>
  <c r="J3971" i="9" s="1"/>
  <c r="J3972" i="9" s="1"/>
  <c r="J3961" i="9"/>
  <c r="J3962" i="9" s="1"/>
  <c r="J3963" i="9" s="1"/>
  <c r="J3964" i="9" s="1"/>
  <c r="J3965" i="9" s="1"/>
  <c r="J3966" i="9" s="1"/>
  <c r="J3955" i="9"/>
  <c r="J3956" i="9" s="1"/>
  <c r="J3957" i="9" s="1"/>
  <c r="J3958" i="9" s="1"/>
  <c r="J3959" i="9" s="1"/>
  <c r="J3960" i="9" s="1"/>
  <c r="J3949" i="9"/>
  <c r="J3950" i="9" s="1"/>
  <c r="J3951" i="9" s="1"/>
  <c r="J3952" i="9" s="1"/>
  <c r="J3953" i="9" s="1"/>
  <c r="J3954" i="9" s="1"/>
  <c r="J3943" i="9"/>
  <c r="J3944" i="9" s="1"/>
  <c r="J3945" i="9" s="1"/>
  <c r="J3946" i="9" s="1"/>
  <c r="J3947" i="9" s="1"/>
  <c r="J3948" i="9" s="1"/>
  <c r="J3937" i="9"/>
  <c r="J3938" i="9" s="1"/>
  <c r="J3939" i="9" s="1"/>
  <c r="J3940" i="9" s="1"/>
  <c r="J3941" i="9" s="1"/>
  <c r="J3942" i="9" s="1"/>
  <c r="J3931" i="9"/>
  <c r="J3932" i="9" s="1"/>
  <c r="J3933" i="9" s="1"/>
  <c r="J3934" i="9" s="1"/>
  <c r="J3935" i="9" s="1"/>
  <c r="J3936" i="9" s="1"/>
  <c r="J3925" i="9"/>
  <c r="J3926" i="9" s="1"/>
  <c r="J3927" i="9" s="1"/>
  <c r="J3928" i="9" s="1"/>
  <c r="J3929" i="9" s="1"/>
  <c r="J3930" i="9" s="1"/>
  <c r="J3919" i="9"/>
  <c r="J3920" i="9" s="1"/>
  <c r="J3921" i="9" s="1"/>
  <c r="J3922" i="9" s="1"/>
  <c r="J3923" i="9" s="1"/>
  <c r="J3924" i="9" s="1"/>
  <c r="J3913" i="9"/>
  <c r="J3914" i="9" s="1"/>
  <c r="J3915" i="9" s="1"/>
  <c r="J3916" i="9" s="1"/>
  <c r="J3917" i="9" s="1"/>
  <c r="J3918" i="9" s="1"/>
  <c r="J3907" i="9"/>
  <c r="J3908" i="9" s="1"/>
  <c r="J3909" i="9" s="1"/>
  <c r="J3910" i="9" s="1"/>
  <c r="J3911" i="9" s="1"/>
  <c r="J3912" i="9" s="1"/>
  <c r="J3901" i="9"/>
  <c r="J3902" i="9" s="1"/>
  <c r="J3903" i="9" s="1"/>
  <c r="J3904" i="9" s="1"/>
  <c r="J3905" i="9" s="1"/>
  <c r="J3906" i="9" s="1"/>
  <c r="J3895" i="9"/>
  <c r="J3896" i="9" s="1"/>
  <c r="J3897" i="9" s="1"/>
  <c r="J3898" i="9" s="1"/>
  <c r="J3899" i="9" s="1"/>
  <c r="J3900" i="9" s="1"/>
  <c r="J3889" i="9"/>
  <c r="J3890" i="9" s="1"/>
  <c r="J3891" i="9" s="1"/>
  <c r="J3892" i="9" s="1"/>
  <c r="J3893" i="9" s="1"/>
  <c r="J3894" i="9" s="1"/>
  <c r="J3883" i="9"/>
  <c r="J3884" i="9" s="1"/>
  <c r="J3885" i="9" s="1"/>
  <c r="J3886" i="9" s="1"/>
  <c r="J3887" i="9" s="1"/>
  <c r="J3888" i="9" s="1"/>
  <c r="J3877" i="9"/>
  <c r="J3878" i="9" s="1"/>
  <c r="J3879" i="9" s="1"/>
  <c r="J3880" i="9" s="1"/>
  <c r="J3881" i="9" s="1"/>
  <c r="J3882" i="9" s="1"/>
  <c r="J3871" i="9"/>
  <c r="J3872" i="9" s="1"/>
  <c r="J3873" i="9" s="1"/>
  <c r="J3874" i="9" s="1"/>
  <c r="J3875" i="9" s="1"/>
  <c r="J3876" i="9" s="1"/>
  <c r="J3865" i="9"/>
  <c r="J3866" i="9" s="1"/>
  <c r="J3867" i="9" s="1"/>
  <c r="J3868" i="9" s="1"/>
  <c r="J3869" i="9" s="1"/>
  <c r="J3870" i="9" s="1"/>
  <c r="J3859" i="9"/>
  <c r="J3860" i="9" s="1"/>
  <c r="J3861" i="9" s="1"/>
  <c r="J3862" i="9" s="1"/>
  <c r="J3863" i="9" s="1"/>
  <c r="J3864" i="9" s="1"/>
  <c r="J3853" i="9"/>
  <c r="J3854" i="9" s="1"/>
  <c r="J3855" i="9" s="1"/>
  <c r="J3856" i="9" s="1"/>
  <c r="J3857" i="9" s="1"/>
  <c r="J3858" i="9" s="1"/>
  <c r="J3847" i="9"/>
  <c r="J3848" i="9" s="1"/>
  <c r="J3849" i="9" s="1"/>
  <c r="J3850" i="9" s="1"/>
  <c r="J3851" i="9" s="1"/>
  <c r="J3852" i="9" s="1"/>
  <c r="J3841" i="9"/>
  <c r="J3842" i="9" s="1"/>
  <c r="J3843" i="9" s="1"/>
  <c r="J3844" i="9" s="1"/>
  <c r="J3845" i="9" s="1"/>
  <c r="J3846" i="9" s="1"/>
  <c r="J3835" i="9"/>
  <c r="J3836" i="9" s="1"/>
  <c r="J3837" i="9" s="1"/>
  <c r="J3838" i="9" s="1"/>
  <c r="J3839" i="9" s="1"/>
  <c r="J3840" i="9" s="1"/>
  <c r="J3829" i="9"/>
  <c r="J3830" i="9" s="1"/>
  <c r="J3831" i="9" s="1"/>
  <c r="J3832" i="9" s="1"/>
  <c r="J3833" i="9" s="1"/>
  <c r="J3834" i="9" s="1"/>
  <c r="J3823" i="9"/>
  <c r="J3824" i="9" s="1"/>
  <c r="J3825" i="9" s="1"/>
  <c r="J3826" i="9" s="1"/>
  <c r="J3827" i="9" s="1"/>
  <c r="J3828" i="9" s="1"/>
  <c r="J3817" i="9"/>
  <c r="J3818" i="9" s="1"/>
  <c r="J3819" i="9" s="1"/>
  <c r="J3820" i="9" s="1"/>
  <c r="J3821" i="9" s="1"/>
  <c r="J3822" i="9" s="1"/>
  <c r="J3811" i="9"/>
  <c r="J3812" i="9" s="1"/>
  <c r="J3813" i="9" s="1"/>
  <c r="J3814" i="9" s="1"/>
  <c r="J3815" i="9" s="1"/>
  <c r="J3816" i="9" s="1"/>
  <c r="J3805" i="9"/>
  <c r="J3806" i="9" s="1"/>
  <c r="J3807" i="9" s="1"/>
  <c r="J3808" i="9" s="1"/>
  <c r="J3809" i="9" s="1"/>
  <c r="J3810" i="9" s="1"/>
  <c r="J3799" i="9"/>
  <c r="J3800" i="9" s="1"/>
  <c r="J3801" i="9" s="1"/>
  <c r="J3802" i="9" s="1"/>
  <c r="J3803" i="9" s="1"/>
  <c r="J3804" i="9" s="1"/>
  <c r="J3793" i="9"/>
  <c r="J3794" i="9" s="1"/>
  <c r="J3795" i="9" s="1"/>
  <c r="J3796" i="9" s="1"/>
  <c r="J3797" i="9" s="1"/>
  <c r="J3798" i="9" s="1"/>
  <c r="J3787" i="9"/>
  <c r="J3788" i="9" s="1"/>
  <c r="J3789" i="9" s="1"/>
  <c r="J3790" i="9" s="1"/>
  <c r="J3791" i="9" s="1"/>
  <c r="J3792" i="9" s="1"/>
  <c r="J3781" i="9"/>
  <c r="J3782" i="9" s="1"/>
  <c r="J3783" i="9" s="1"/>
  <c r="J3784" i="9" s="1"/>
  <c r="J3785" i="9" s="1"/>
  <c r="J3786" i="9" s="1"/>
  <c r="J3775" i="9"/>
  <c r="J3776" i="9" s="1"/>
  <c r="J3777" i="9" s="1"/>
  <c r="J3778" i="9" s="1"/>
  <c r="J3779" i="9" s="1"/>
  <c r="J3780" i="9" s="1"/>
  <c r="J3769" i="9"/>
  <c r="J3770" i="9" s="1"/>
  <c r="J3771" i="9" s="1"/>
  <c r="J3772" i="9" s="1"/>
  <c r="J3773" i="9" s="1"/>
  <c r="J3774" i="9" s="1"/>
  <c r="J3763" i="9"/>
  <c r="J3764" i="9" s="1"/>
  <c r="J3765" i="9" s="1"/>
  <c r="J3766" i="9" s="1"/>
  <c r="J3767" i="9" s="1"/>
  <c r="J3768" i="9" s="1"/>
  <c r="J3757" i="9"/>
  <c r="J3758" i="9" s="1"/>
  <c r="J3759" i="9" s="1"/>
  <c r="J3760" i="9" s="1"/>
  <c r="J3761" i="9" s="1"/>
  <c r="J3762" i="9" s="1"/>
  <c r="J3751" i="9"/>
  <c r="J3752" i="9" s="1"/>
  <c r="J3753" i="9" s="1"/>
  <c r="J3754" i="9" s="1"/>
  <c r="J3755" i="9" s="1"/>
  <c r="J3756" i="9" s="1"/>
  <c r="J3745" i="9"/>
  <c r="J3746" i="9" s="1"/>
  <c r="J3747" i="9" s="1"/>
  <c r="J3748" i="9" s="1"/>
  <c r="J3749" i="9" s="1"/>
  <c r="J3750" i="9" s="1"/>
  <c r="J3739" i="9"/>
  <c r="J3740" i="9" s="1"/>
  <c r="J3741" i="9" s="1"/>
  <c r="J3742" i="9" s="1"/>
  <c r="J3743" i="9" s="1"/>
  <c r="J3744" i="9" s="1"/>
  <c r="J3733" i="9"/>
  <c r="J3734" i="9" s="1"/>
  <c r="J3735" i="9" s="1"/>
  <c r="J3736" i="9" s="1"/>
  <c r="J3737" i="9" s="1"/>
  <c r="J3738" i="9" s="1"/>
  <c r="J3727" i="9"/>
  <c r="J3728" i="9" s="1"/>
  <c r="J3729" i="9" s="1"/>
  <c r="J3730" i="9" s="1"/>
  <c r="J3731" i="9" s="1"/>
  <c r="J3732" i="9" s="1"/>
  <c r="J3721" i="9"/>
  <c r="J3722" i="9" s="1"/>
  <c r="J3723" i="9" s="1"/>
  <c r="J3724" i="9" s="1"/>
  <c r="J3725" i="9" s="1"/>
  <c r="J3726" i="9" s="1"/>
  <c r="J3715" i="9"/>
  <c r="J3716" i="9" s="1"/>
  <c r="J3717" i="9" s="1"/>
  <c r="J3718" i="9" s="1"/>
  <c r="J3719" i="9" s="1"/>
  <c r="J3720" i="9" s="1"/>
  <c r="J3709" i="9"/>
  <c r="J3710" i="9" s="1"/>
  <c r="J3711" i="9" s="1"/>
  <c r="J3712" i="9" s="1"/>
  <c r="J3713" i="9" s="1"/>
  <c r="J3714" i="9" s="1"/>
  <c r="J3703" i="9"/>
  <c r="J3704" i="9" s="1"/>
  <c r="J3705" i="9" s="1"/>
  <c r="J3706" i="9" s="1"/>
  <c r="J3707" i="9" s="1"/>
  <c r="J3708" i="9" s="1"/>
  <c r="J3697" i="9"/>
  <c r="J3698" i="9" s="1"/>
  <c r="J3699" i="9" s="1"/>
  <c r="J3700" i="9" s="1"/>
  <c r="J3701" i="9" s="1"/>
  <c r="J3702" i="9" s="1"/>
  <c r="J3691" i="9"/>
  <c r="J3692" i="9" s="1"/>
  <c r="J3693" i="9" s="1"/>
  <c r="J3694" i="9" s="1"/>
  <c r="J3695" i="9" s="1"/>
  <c r="J3696" i="9" s="1"/>
  <c r="J3685" i="9"/>
  <c r="J3686" i="9" s="1"/>
  <c r="J3687" i="9" s="1"/>
  <c r="J3688" i="9" s="1"/>
  <c r="J3689" i="9" s="1"/>
  <c r="J3690" i="9" s="1"/>
  <c r="J3679" i="9"/>
  <c r="J3680" i="9" s="1"/>
  <c r="J3681" i="9" s="1"/>
  <c r="J3682" i="9" s="1"/>
  <c r="J3683" i="9" s="1"/>
  <c r="J3684" i="9" s="1"/>
  <c r="J3673" i="9"/>
  <c r="J3674" i="9" s="1"/>
  <c r="J3675" i="9" s="1"/>
  <c r="J3676" i="9" s="1"/>
  <c r="J3677" i="9" s="1"/>
  <c r="J3678" i="9" s="1"/>
  <c r="J3667" i="9"/>
  <c r="J3668" i="9" s="1"/>
  <c r="J3669" i="9" s="1"/>
  <c r="J3670" i="9" s="1"/>
  <c r="J3671" i="9" s="1"/>
  <c r="J3672" i="9" s="1"/>
  <c r="J3661" i="9"/>
  <c r="J3662" i="9" s="1"/>
  <c r="J3663" i="9" s="1"/>
  <c r="J3664" i="9" s="1"/>
  <c r="J3665" i="9" s="1"/>
  <c r="J3666" i="9" s="1"/>
  <c r="J3655" i="9"/>
  <c r="J3656" i="9" s="1"/>
  <c r="J3657" i="9" s="1"/>
  <c r="J3658" i="9" s="1"/>
  <c r="J3659" i="9" s="1"/>
  <c r="J3660" i="9" s="1"/>
  <c r="J3649" i="9"/>
  <c r="J3650" i="9" s="1"/>
  <c r="J3651" i="9" s="1"/>
  <c r="J3652" i="9" s="1"/>
  <c r="J3653" i="9" s="1"/>
  <c r="J3654" i="9" s="1"/>
  <c r="J3643" i="9"/>
  <c r="J3644" i="9" s="1"/>
  <c r="J3645" i="9" s="1"/>
  <c r="J3646" i="9" s="1"/>
  <c r="J3647" i="9" s="1"/>
  <c r="J3648" i="9" s="1"/>
  <c r="J3637" i="9"/>
  <c r="J3638" i="9" s="1"/>
  <c r="J3639" i="9" s="1"/>
  <c r="J3640" i="9" s="1"/>
  <c r="J3641" i="9" s="1"/>
  <c r="J3642" i="9" s="1"/>
  <c r="J3631" i="9"/>
  <c r="J3632" i="9" s="1"/>
  <c r="J3633" i="9" s="1"/>
  <c r="J3634" i="9" s="1"/>
  <c r="J3635" i="9" s="1"/>
  <c r="J3636" i="9" s="1"/>
  <c r="J3625" i="9"/>
  <c r="J3626" i="9" s="1"/>
  <c r="J3627" i="9" s="1"/>
  <c r="J3628" i="9" s="1"/>
  <c r="J3629" i="9" s="1"/>
  <c r="J3630" i="9" s="1"/>
  <c r="J3619" i="9"/>
  <c r="J3620" i="9" s="1"/>
  <c r="J3621" i="9" s="1"/>
  <c r="J3622" i="9" s="1"/>
  <c r="J3623" i="9" s="1"/>
  <c r="J3624" i="9" s="1"/>
  <c r="J3613" i="9"/>
  <c r="J3614" i="9" s="1"/>
  <c r="J3615" i="9" s="1"/>
  <c r="J3616" i="9" s="1"/>
  <c r="J3617" i="9" s="1"/>
  <c r="J3618" i="9" s="1"/>
  <c r="J3607" i="9"/>
  <c r="J3608" i="9" s="1"/>
  <c r="J3609" i="9" s="1"/>
  <c r="J3610" i="9" s="1"/>
  <c r="J3611" i="9" s="1"/>
  <c r="J3612" i="9" s="1"/>
  <c r="J3601" i="9"/>
  <c r="J3602" i="9" s="1"/>
  <c r="J3603" i="9" s="1"/>
  <c r="J3604" i="9" s="1"/>
  <c r="J3605" i="9" s="1"/>
  <c r="J3606" i="9" s="1"/>
  <c r="J3595" i="9"/>
  <c r="J3596" i="9" s="1"/>
  <c r="J3597" i="9" s="1"/>
  <c r="J3598" i="9" s="1"/>
  <c r="J3599" i="9" s="1"/>
  <c r="J3600" i="9" s="1"/>
  <c r="J3304" i="9"/>
  <c r="J3305" i="9" s="1"/>
  <c r="J3306" i="9" s="1"/>
  <c r="J3307" i="9" s="1"/>
  <c r="J3308" i="9" s="1"/>
  <c r="J3309" i="9" s="1"/>
  <c r="J3298" i="9"/>
  <c r="J3299" i="9" s="1"/>
  <c r="J3300" i="9" s="1"/>
  <c r="J3301" i="9" s="1"/>
  <c r="J3302" i="9" s="1"/>
  <c r="J3303" i="9" s="1"/>
  <c r="J3292" i="9"/>
  <c r="J3293" i="9" s="1"/>
  <c r="J3294" i="9" s="1"/>
  <c r="J3295" i="9" s="1"/>
  <c r="J3296" i="9" s="1"/>
  <c r="J3297" i="9" s="1"/>
  <c r="J3286" i="9"/>
  <c r="J3287" i="9" s="1"/>
  <c r="J3288" i="9" s="1"/>
  <c r="J3289" i="9" s="1"/>
  <c r="J3290" i="9" s="1"/>
  <c r="J3291" i="9" s="1"/>
  <c r="J3280" i="9"/>
  <c r="J3281" i="9" s="1"/>
  <c r="J3282" i="9" s="1"/>
  <c r="J3283" i="9" s="1"/>
  <c r="J3284" i="9" s="1"/>
  <c r="J3285" i="9" s="1"/>
  <c r="J3274" i="9"/>
  <c r="J3275" i="9" s="1"/>
  <c r="J3276" i="9" s="1"/>
  <c r="J3277" i="9" s="1"/>
  <c r="J3278" i="9" s="1"/>
  <c r="J3279" i="9" s="1"/>
  <c r="J3268" i="9"/>
  <c r="J3269" i="9" s="1"/>
  <c r="J3270" i="9" s="1"/>
  <c r="J3271" i="9" s="1"/>
  <c r="J3272" i="9" s="1"/>
  <c r="J3273" i="9" s="1"/>
  <c r="J3262" i="9"/>
  <c r="J3263" i="9" s="1"/>
  <c r="J3264" i="9" s="1"/>
  <c r="J3265" i="9" s="1"/>
  <c r="J3266" i="9" s="1"/>
  <c r="J3267" i="9" s="1"/>
  <c r="J3256" i="9"/>
  <c r="J3257" i="9" s="1"/>
  <c r="J3258" i="9" s="1"/>
  <c r="J3259" i="9" s="1"/>
  <c r="J3260" i="9" s="1"/>
  <c r="J3261" i="9" s="1"/>
  <c r="J3250" i="9"/>
  <c r="J3251" i="9" s="1"/>
  <c r="J3252" i="9" s="1"/>
  <c r="J3253" i="9" s="1"/>
  <c r="J3254" i="9" s="1"/>
  <c r="J3255" i="9" s="1"/>
  <c r="J3244" i="9"/>
  <c r="J3245" i="9" s="1"/>
  <c r="J3246" i="9" s="1"/>
  <c r="J3247" i="9" s="1"/>
  <c r="J3248" i="9" s="1"/>
  <c r="J3249" i="9" s="1"/>
  <c r="J3238" i="9"/>
  <c r="J3239" i="9" s="1"/>
  <c r="J3240" i="9" s="1"/>
  <c r="J3241" i="9" s="1"/>
  <c r="J3242" i="9" s="1"/>
  <c r="J3243" i="9" s="1"/>
  <c r="J3232" i="9"/>
  <c r="J3233" i="9" s="1"/>
  <c r="J3234" i="9" s="1"/>
  <c r="J3235" i="9" s="1"/>
  <c r="J3236" i="9" s="1"/>
  <c r="J3237" i="9" s="1"/>
  <c r="J3226" i="9"/>
  <c r="J3227" i="9" s="1"/>
  <c r="J3228" i="9" s="1"/>
  <c r="J3229" i="9" s="1"/>
  <c r="J3230" i="9" s="1"/>
  <c r="J3231" i="9" s="1"/>
  <c r="J3220" i="9"/>
  <c r="J3221" i="9" s="1"/>
  <c r="J3222" i="9" s="1"/>
  <c r="J3223" i="9" s="1"/>
  <c r="J3224" i="9" s="1"/>
  <c r="J3225" i="9" s="1"/>
  <c r="J3214" i="9"/>
  <c r="J3215" i="9" s="1"/>
  <c r="J3216" i="9" s="1"/>
  <c r="J3217" i="9" s="1"/>
  <c r="J3218" i="9" s="1"/>
  <c r="J3219" i="9" s="1"/>
  <c r="J3208" i="9"/>
  <c r="J3209" i="9" s="1"/>
  <c r="J3210" i="9" s="1"/>
  <c r="J3211" i="9" s="1"/>
  <c r="J3212" i="9" s="1"/>
  <c r="J3213" i="9" s="1"/>
  <c r="J3202" i="9"/>
  <c r="J3203" i="9" s="1"/>
  <c r="J3204" i="9" s="1"/>
  <c r="J3205" i="9" s="1"/>
  <c r="J3206" i="9" s="1"/>
  <c r="J3207" i="9" s="1"/>
  <c r="J3196" i="9"/>
  <c r="J3197" i="9" s="1"/>
  <c r="J3198" i="9" s="1"/>
  <c r="J3199" i="9" s="1"/>
  <c r="J3200" i="9" s="1"/>
  <c r="J3201" i="9" s="1"/>
  <c r="J3190" i="9"/>
  <c r="J3191" i="9" s="1"/>
  <c r="J3192" i="9" s="1"/>
  <c r="J3193" i="9" s="1"/>
  <c r="J3194" i="9" s="1"/>
  <c r="J3195" i="9" s="1"/>
  <c r="J3184" i="9"/>
  <c r="J3185" i="9" s="1"/>
  <c r="J3186" i="9" s="1"/>
  <c r="J3187" i="9" s="1"/>
  <c r="J3188" i="9" s="1"/>
  <c r="J3189" i="9" s="1"/>
  <c r="J3178" i="9"/>
  <c r="J3179" i="9" s="1"/>
  <c r="J3180" i="9" s="1"/>
  <c r="J3181" i="9" s="1"/>
  <c r="J3182" i="9" s="1"/>
  <c r="J3183" i="9" s="1"/>
  <c r="J3172" i="9"/>
  <c r="J3173" i="9" s="1"/>
  <c r="J3174" i="9" s="1"/>
  <c r="J3175" i="9" s="1"/>
  <c r="J3176" i="9" s="1"/>
  <c r="J3177" i="9" s="1"/>
  <c r="J3166" i="9"/>
  <c r="J3167" i="9" s="1"/>
  <c r="J3168" i="9" s="1"/>
  <c r="J3169" i="9" s="1"/>
  <c r="J3170" i="9" s="1"/>
  <c r="J3171" i="9" s="1"/>
  <c r="J3160" i="9"/>
  <c r="J3161" i="9" s="1"/>
  <c r="J3162" i="9" s="1"/>
  <c r="J3163" i="9" s="1"/>
  <c r="J3164" i="9" s="1"/>
  <c r="J3165" i="9" s="1"/>
  <c r="J3154" i="9"/>
  <c r="J3155" i="9" s="1"/>
  <c r="J3156" i="9" s="1"/>
  <c r="J3157" i="9" s="1"/>
  <c r="J3158" i="9" s="1"/>
  <c r="J3159" i="9" s="1"/>
  <c r="J3148" i="9"/>
  <c r="J3149" i="9" s="1"/>
  <c r="J3150" i="9" s="1"/>
  <c r="J3151" i="9" s="1"/>
  <c r="J3152" i="9" s="1"/>
  <c r="J3153" i="9" s="1"/>
  <c r="J3142" i="9"/>
  <c r="J3143" i="9" s="1"/>
  <c r="J3144" i="9" s="1"/>
  <c r="J3145" i="9" s="1"/>
  <c r="J3146" i="9" s="1"/>
  <c r="J3147" i="9" s="1"/>
  <c r="J3136" i="9"/>
  <c r="J3137" i="9" s="1"/>
  <c r="J3138" i="9" s="1"/>
  <c r="J3139" i="9" s="1"/>
  <c r="J3140" i="9" s="1"/>
  <c r="J3141" i="9" s="1"/>
  <c r="J3130" i="9"/>
  <c r="J3131" i="9" s="1"/>
  <c r="J3132" i="9" s="1"/>
  <c r="J3133" i="9" s="1"/>
  <c r="J3134" i="9" s="1"/>
  <c r="J3135" i="9" s="1"/>
  <c r="J3124" i="9"/>
  <c r="J3125" i="9" s="1"/>
  <c r="J3126" i="9" s="1"/>
  <c r="J3127" i="9" s="1"/>
  <c r="J3128" i="9" s="1"/>
  <c r="J3129" i="9" s="1"/>
  <c r="J3118" i="9"/>
  <c r="J3119" i="9" s="1"/>
  <c r="J3120" i="9" s="1"/>
  <c r="J3121" i="9" s="1"/>
  <c r="J3122" i="9" s="1"/>
  <c r="J3123" i="9" s="1"/>
  <c r="J3112" i="9"/>
  <c r="J3113" i="9" s="1"/>
  <c r="J3114" i="9" s="1"/>
  <c r="J3115" i="9" s="1"/>
  <c r="J3116" i="9" s="1"/>
  <c r="J3117" i="9" s="1"/>
  <c r="J3106" i="9"/>
  <c r="J3107" i="9" s="1"/>
  <c r="J3108" i="9" s="1"/>
  <c r="J3109" i="9" s="1"/>
  <c r="J3110" i="9" s="1"/>
  <c r="J3111" i="9" s="1"/>
  <c r="J3100" i="9"/>
  <c r="J3101" i="9" s="1"/>
  <c r="J3102" i="9" s="1"/>
  <c r="J3103" i="9" s="1"/>
  <c r="J3104" i="9" s="1"/>
  <c r="J3105" i="9" s="1"/>
  <c r="J3094" i="9"/>
  <c r="J3095" i="9" s="1"/>
  <c r="J3096" i="9" s="1"/>
  <c r="J3097" i="9" s="1"/>
  <c r="J3098" i="9" s="1"/>
  <c r="J3099" i="9" s="1"/>
  <c r="J3088" i="9"/>
  <c r="J3089" i="9" s="1"/>
  <c r="J3090" i="9" s="1"/>
  <c r="J3091" i="9" s="1"/>
  <c r="J3092" i="9" s="1"/>
  <c r="J3093" i="9" s="1"/>
  <c r="J3082" i="9"/>
  <c r="J3083" i="9" s="1"/>
  <c r="J3084" i="9" s="1"/>
  <c r="J3085" i="9" s="1"/>
  <c r="J3086" i="9" s="1"/>
  <c r="J3087" i="9" s="1"/>
  <c r="J2924" i="9"/>
  <c r="J2925" i="9" s="1"/>
  <c r="J2926" i="9" s="1"/>
  <c r="J2927" i="9" s="1"/>
  <c r="J2928" i="9" s="1"/>
  <c r="J2929" i="9" s="1"/>
  <c r="J2918" i="9"/>
  <c r="J2919" i="9" s="1"/>
  <c r="J2920" i="9" s="1"/>
  <c r="J2921" i="9" s="1"/>
  <c r="J2922" i="9" s="1"/>
  <c r="J2923" i="9" s="1"/>
  <c r="J2912" i="9"/>
  <c r="J2913" i="9" s="1"/>
  <c r="J2914" i="9" s="1"/>
  <c r="J2915" i="9" s="1"/>
  <c r="J2916" i="9" s="1"/>
  <c r="J2917" i="9" s="1"/>
  <c r="J2906" i="9"/>
  <c r="J2907" i="9" s="1"/>
  <c r="J2908" i="9" s="1"/>
  <c r="J2909" i="9" s="1"/>
  <c r="J2910" i="9" s="1"/>
  <c r="J2911" i="9" s="1"/>
  <c r="J2900" i="9"/>
  <c r="J2901" i="9" s="1"/>
  <c r="J2902" i="9" s="1"/>
  <c r="J2903" i="9" s="1"/>
  <c r="J2904" i="9" s="1"/>
  <c r="J2905" i="9" s="1"/>
  <c r="J2894" i="9"/>
  <c r="J2895" i="9" s="1"/>
  <c r="J2896" i="9" s="1"/>
  <c r="J2897" i="9" s="1"/>
  <c r="J2898" i="9" s="1"/>
  <c r="J2899" i="9" s="1"/>
  <c r="J2888" i="9"/>
  <c r="J2889" i="9" s="1"/>
  <c r="J2890" i="9" s="1"/>
  <c r="J2891" i="9" s="1"/>
  <c r="J2892" i="9" s="1"/>
  <c r="J2893" i="9" s="1"/>
  <c r="J2882" i="9"/>
  <c r="J2883" i="9" s="1"/>
  <c r="J2884" i="9" s="1"/>
  <c r="J2885" i="9" s="1"/>
  <c r="J2886" i="9" s="1"/>
  <c r="J2887" i="9" s="1"/>
  <c r="J2876" i="9"/>
  <c r="J2877" i="9" s="1"/>
  <c r="J2878" i="9" s="1"/>
  <c r="J2879" i="9" s="1"/>
  <c r="J2880" i="9" s="1"/>
  <c r="J2881" i="9" s="1"/>
  <c r="J2870" i="9"/>
  <c r="J2871" i="9" s="1"/>
  <c r="J2872" i="9" s="1"/>
  <c r="J2873" i="9" s="1"/>
  <c r="J2874" i="9" s="1"/>
  <c r="J2875" i="9" s="1"/>
  <c r="J2864" i="9"/>
  <c r="J2865" i="9" s="1"/>
  <c r="J2866" i="9" s="1"/>
  <c r="J2867" i="9" s="1"/>
  <c r="J2868" i="9" s="1"/>
  <c r="J2869" i="9" s="1"/>
  <c r="J2858" i="9"/>
  <c r="J2859" i="9" s="1"/>
  <c r="J2860" i="9" s="1"/>
  <c r="J2861" i="9" s="1"/>
  <c r="J2862" i="9" s="1"/>
  <c r="J2863" i="9" s="1"/>
  <c r="J2852" i="9"/>
  <c r="J2853" i="9" s="1"/>
  <c r="J2854" i="9" s="1"/>
  <c r="J2855" i="9" s="1"/>
  <c r="J2856" i="9" s="1"/>
  <c r="J2857" i="9" s="1"/>
  <c r="J2846" i="9"/>
  <c r="J2847" i="9" s="1"/>
  <c r="J2848" i="9" s="1"/>
  <c r="J2849" i="9" s="1"/>
  <c r="J2850" i="9" s="1"/>
  <c r="J2851" i="9" s="1"/>
  <c r="J2840" i="9"/>
  <c r="J2841" i="9" s="1"/>
  <c r="J2842" i="9" s="1"/>
  <c r="J2843" i="9" s="1"/>
  <c r="J2844" i="9" s="1"/>
  <c r="J2845" i="9" s="1"/>
  <c r="J2834" i="9"/>
  <c r="J2835" i="9" s="1"/>
  <c r="J2836" i="9" s="1"/>
  <c r="J2837" i="9" s="1"/>
  <c r="J2838" i="9" s="1"/>
  <c r="J2839" i="9" s="1"/>
  <c r="J2828" i="9"/>
  <c r="J2829" i="9" s="1"/>
  <c r="J2830" i="9" s="1"/>
  <c r="J2831" i="9" s="1"/>
  <c r="J2832" i="9" s="1"/>
  <c r="J2833" i="9" s="1"/>
  <c r="J2822" i="9"/>
  <c r="J2823" i="9" s="1"/>
  <c r="J2824" i="9" s="1"/>
  <c r="J2825" i="9" s="1"/>
  <c r="J2826" i="9" s="1"/>
  <c r="J2827" i="9" s="1"/>
  <c r="J2816" i="9"/>
  <c r="J2817" i="9" s="1"/>
  <c r="J2818" i="9" s="1"/>
  <c r="J2819" i="9" s="1"/>
  <c r="J2820" i="9" s="1"/>
  <c r="J2821" i="9" s="1"/>
  <c r="J2278" i="9"/>
  <c r="J2279" i="9" s="1"/>
  <c r="J2280" i="9" s="1"/>
  <c r="J2281" i="9" s="1"/>
  <c r="J2282" i="9" s="1"/>
  <c r="J2283" i="9" s="1"/>
  <c r="J2272" i="9"/>
  <c r="J2273" i="9" s="1"/>
  <c r="J2274" i="9" s="1"/>
  <c r="J2275" i="9" s="1"/>
  <c r="J2276" i="9" s="1"/>
  <c r="J2277" i="9" s="1"/>
  <c r="J2266" i="9"/>
  <c r="J2267" i="9" s="1"/>
  <c r="J2268" i="9" s="1"/>
  <c r="J2269" i="9" s="1"/>
  <c r="J2270" i="9" s="1"/>
  <c r="J2271" i="9" s="1"/>
  <c r="J2260" i="9"/>
  <c r="J2261" i="9" s="1"/>
  <c r="J2262" i="9" s="1"/>
  <c r="J2263" i="9" s="1"/>
  <c r="J2264" i="9" s="1"/>
  <c r="J2265" i="9" s="1"/>
  <c r="J2254" i="9"/>
  <c r="J2255" i="9" s="1"/>
  <c r="J2256" i="9" s="1"/>
  <c r="J2257" i="9" s="1"/>
  <c r="J2258" i="9" s="1"/>
  <c r="J2259" i="9" s="1"/>
  <c r="J2248" i="9"/>
  <c r="J2249" i="9" s="1"/>
  <c r="J2250" i="9" s="1"/>
  <c r="J2251" i="9" s="1"/>
  <c r="J2252" i="9" s="1"/>
  <c r="J2253" i="9" s="1"/>
  <c r="J2242" i="9"/>
  <c r="J2243" i="9" s="1"/>
  <c r="J2244" i="9" s="1"/>
  <c r="J2245" i="9" s="1"/>
  <c r="J2246" i="9" s="1"/>
  <c r="J2247" i="9" s="1"/>
  <c r="J2236" i="9"/>
  <c r="J2237" i="9" s="1"/>
  <c r="J2238" i="9" s="1"/>
  <c r="J2239" i="9" s="1"/>
  <c r="J2240" i="9" s="1"/>
  <c r="J2241" i="9" s="1"/>
  <c r="J2230" i="9"/>
  <c r="J2231" i="9" s="1"/>
  <c r="J2232" i="9" s="1"/>
  <c r="J2233" i="9" s="1"/>
  <c r="J2234" i="9" s="1"/>
  <c r="J2235" i="9" s="1"/>
  <c r="J2224" i="9"/>
  <c r="L2224" i="9" s="1" a="1"/>
  <c r="L2224" i="9" s="1"/>
  <c r="A2224" i="9" s="1"/>
  <c r="J2218" i="9"/>
  <c r="J2219" i="9" s="1"/>
  <c r="J2220" i="9" s="1"/>
  <c r="J2221" i="9" s="1"/>
  <c r="J2222" i="9" s="1"/>
  <c r="J2223" i="9" s="1"/>
  <c r="J2212" i="9"/>
  <c r="L2212" i="9" s="1" a="1"/>
  <c r="L2212" i="9" s="1"/>
  <c r="A2212" i="9" s="1"/>
  <c r="J2206" i="9"/>
  <c r="J2207" i="9" s="1"/>
  <c r="J2208" i="9" s="1"/>
  <c r="J2209" i="9" s="1"/>
  <c r="J2210" i="9" s="1"/>
  <c r="J2211" i="9" s="1"/>
  <c r="J2200" i="9"/>
  <c r="L2200" i="9" s="1" a="1"/>
  <c r="L2200" i="9" s="1"/>
  <c r="A2200" i="9" s="1"/>
  <c r="J2194" i="9"/>
  <c r="J2195" i="9" s="1"/>
  <c r="J2196" i="9" s="1"/>
  <c r="J2197" i="9" s="1"/>
  <c r="J2198" i="9" s="1"/>
  <c r="J2199" i="9" s="1"/>
  <c r="J2188" i="9"/>
  <c r="L2188" i="9" s="1" a="1"/>
  <c r="L2188" i="9" s="1"/>
  <c r="A2188" i="9" s="1"/>
  <c r="J2182" i="9"/>
  <c r="J2183" i="9" s="1"/>
  <c r="J2184" i="9" s="1"/>
  <c r="J2185" i="9" s="1"/>
  <c r="J2186" i="9" s="1"/>
  <c r="J2187" i="9" s="1"/>
  <c r="J2176" i="9"/>
  <c r="J2177" i="9" s="1"/>
  <c r="J2178" i="9" s="1"/>
  <c r="J2179" i="9" s="1"/>
  <c r="J2180" i="9" s="1"/>
  <c r="J2181" i="9" s="1"/>
  <c r="J2170" i="9"/>
  <c r="J2171" i="9" s="1"/>
  <c r="J2172" i="9" s="1"/>
  <c r="J2173" i="9" s="1"/>
  <c r="J2174" i="9" s="1"/>
  <c r="J2175" i="9" s="1"/>
  <c r="J2031" i="9"/>
  <c r="J2032" i="9" s="1"/>
  <c r="J2033" i="9" s="1"/>
  <c r="J2034" i="9" s="1"/>
  <c r="J2035" i="9" s="1"/>
  <c r="J2036" i="9" s="1"/>
  <c r="J2025" i="9"/>
  <c r="J2026" i="9" s="1"/>
  <c r="J2027" i="9" s="1"/>
  <c r="J2028" i="9" s="1"/>
  <c r="J2029" i="9" s="1"/>
  <c r="J2030" i="9" s="1"/>
  <c r="J2019" i="9"/>
  <c r="J2020" i="9" s="1"/>
  <c r="J2021" i="9" s="1"/>
  <c r="J2022" i="9" s="1"/>
  <c r="J2023" i="9" s="1"/>
  <c r="J2024" i="9" s="1"/>
  <c r="J2013" i="9"/>
  <c r="J2014" i="9" s="1"/>
  <c r="J2015" i="9" s="1"/>
  <c r="J2016" i="9" s="1"/>
  <c r="J2017" i="9" s="1"/>
  <c r="J2018" i="9" s="1"/>
  <c r="J2007" i="9"/>
  <c r="J2008" i="9" s="1"/>
  <c r="J2009" i="9" s="1"/>
  <c r="J2010" i="9" s="1"/>
  <c r="J2011" i="9" s="1"/>
  <c r="J2012" i="9" s="1"/>
  <c r="J2001" i="9"/>
  <c r="J2002" i="9" s="1"/>
  <c r="J2003" i="9" s="1"/>
  <c r="J2004" i="9" s="1"/>
  <c r="J2005" i="9" s="1"/>
  <c r="J2006" i="9" s="1"/>
  <c r="J1995" i="9"/>
  <c r="J1996" i="9" s="1"/>
  <c r="J1997" i="9" s="1"/>
  <c r="J1998" i="9" s="1"/>
  <c r="J1999" i="9" s="1"/>
  <c r="J2000" i="9" s="1"/>
  <c r="J1989" i="9"/>
  <c r="J1990" i="9" s="1"/>
  <c r="J1991" i="9" s="1"/>
  <c r="J1992" i="9" s="1"/>
  <c r="J1993" i="9" s="1"/>
  <c r="J1994" i="9" s="1"/>
  <c r="J1983" i="9"/>
  <c r="J1984" i="9" s="1"/>
  <c r="J1985" i="9" s="1"/>
  <c r="J1986" i="9" s="1"/>
  <c r="J1987" i="9" s="1"/>
  <c r="J1988" i="9" s="1"/>
  <c r="J1977" i="9"/>
  <c r="J1978" i="9" s="1"/>
  <c r="J1979" i="9" s="1"/>
  <c r="J1980" i="9" s="1"/>
  <c r="J1981" i="9" s="1"/>
  <c r="J1982" i="9" s="1"/>
  <c r="J1971" i="9"/>
  <c r="J1972" i="9" s="1"/>
  <c r="J1973" i="9" s="1"/>
  <c r="J1974" i="9" s="1"/>
  <c r="J1975" i="9" s="1"/>
  <c r="J1976" i="9" s="1"/>
  <c r="J1965" i="9"/>
  <c r="J1966" i="9" s="1"/>
  <c r="J1967" i="9" s="1"/>
  <c r="J1968" i="9" s="1"/>
  <c r="J1969" i="9" s="1"/>
  <c r="J1970" i="9" s="1"/>
  <c r="J1959" i="9"/>
  <c r="J1960" i="9" s="1"/>
  <c r="J1953" i="9"/>
  <c r="J1954" i="9" s="1"/>
  <c r="J1955" i="9" s="1"/>
  <c r="J1956" i="9" s="1"/>
  <c r="J1957" i="9" s="1"/>
  <c r="J1958" i="9" s="1"/>
  <c r="J1947" i="9"/>
  <c r="J1948" i="9" s="1"/>
  <c r="J1941" i="9"/>
  <c r="J1942" i="9" s="1"/>
  <c r="J1943" i="9" s="1"/>
  <c r="J1944" i="9" s="1"/>
  <c r="J1945" i="9" s="1"/>
  <c r="J1946" i="9" s="1"/>
  <c r="J1935" i="9"/>
  <c r="J1936" i="9" s="1"/>
  <c r="J1929" i="9"/>
  <c r="J1930" i="9" s="1"/>
  <c r="J1931" i="9" s="1"/>
  <c r="J1932" i="9" s="1"/>
  <c r="J1933" i="9" s="1"/>
  <c r="J1934" i="9" s="1"/>
  <c r="J1923" i="9"/>
  <c r="J1924" i="9" s="1"/>
  <c r="J1925" i="9" s="1"/>
  <c r="J1926" i="9" s="1"/>
  <c r="J1927" i="9" s="1"/>
  <c r="J1928" i="9" s="1"/>
  <c r="J1784" i="9"/>
  <c r="J1785" i="9" s="1"/>
  <c r="J1786" i="9" s="1"/>
  <c r="J1787" i="9" s="1"/>
  <c r="J1788" i="9" s="1"/>
  <c r="J1789" i="9" s="1"/>
  <c r="J1778" i="9"/>
  <c r="J1779" i="9" s="1"/>
  <c r="J1780" i="9" s="1"/>
  <c r="J1781" i="9" s="1"/>
  <c r="J1782" i="9" s="1"/>
  <c r="J1783" i="9" s="1"/>
  <c r="J1772" i="9"/>
  <c r="J1773" i="9" s="1"/>
  <c r="J1774" i="9" s="1"/>
  <c r="J1775" i="9" s="1"/>
  <c r="J1776" i="9" s="1"/>
  <c r="J1777" i="9" s="1"/>
  <c r="J1766" i="9"/>
  <c r="J1767" i="9" s="1"/>
  <c r="J1768" i="9" s="1"/>
  <c r="J1769" i="9" s="1"/>
  <c r="J1770" i="9" s="1"/>
  <c r="J1771" i="9" s="1"/>
  <c r="J1760" i="9"/>
  <c r="J1761" i="9" s="1"/>
  <c r="J1762" i="9" s="1"/>
  <c r="J1763" i="9" s="1"/>
  <c r="J1764" i="9" s="1"/>
  <c r="J1765" i="9" s="1"/>
  <c r="J1754" i="9"/>
  <c r="J1755" i="9" s="1"/>
  <c r="J1756" i="9" s="1"/>
  <c r="J1757" i="9" s="1"/>
  <c r="J1758" i="9" s="1"/>
  <c r="J1759" i="9" s="1"/>
  <c r="J1748" i="9"/>
  <c r="J1749" i="9" s="1"/>
  <c r="J1750" i="9" s="1"/>
  <c r="J1751" i="9" s="1"/>
  <c r="J1752" i="9" s="1"/>
  <c r="J1753" i="9" s="1"/>
  <c r="J1742" i="9"/>
  <c r="J1743" i="9" s="1"/>
  <c r="J1744" i="9" s="1"/>
  <c r="J1745" i="9" s="1"/>
  <c r="J1746" i="9" s="1"/>
  <c r="J1747" i="9" s="1"/>
  <c r="J1736" i="9"/>
  <c r="J1737" i="9" s="1"/>
  <c r="J1738" i="9" s="1"/>
  <c r="J1739" i="9" s="1"/>
  <c r="J1740" i="9" s="1"/>
  <c r="J1741" i="9" s="1"/>
  <c r="J1730" i="9"/>
  <c r="J1731" i="9" s="1"/>
  <c r="J1732" i="9" s="1"/>
  <c r="J1733" i="9" s="1"/>
  <c r="J1734" i="9" s="1"/>
  <c r="J1724" i="9"/>
  <c r="J1725" i="9" s="1"/>
  <c r="J1726" i="9" s="1"/>
  <c r="J1727" i="9" s="1"/>
  <c r="J1728" i="9" s="1"/>
  <c r="J1729" i="9" s="1"/>
  <c r="J1718" i="9"/>
  <c r="J1719" i="9" s="1"/>
  <c r="J1720" i="9" s="1"/>
  <c r="J1721" i="9" s="1"/>
  <c r="J1722" i="9" s="1"/>
  <c r="J1723" i="9" s="1"/>
  <c r="J1712" i="9"/>
  <c r="J1713" i="9" s="1"/>
  <c r="J1714" i="9" s="1"/>
  <c r="J1715" i="9" s="1"/>
  <c r="J1716" i="9" s="1"/>
  <c r="J1717" i="9" s="1"/>
  <c r="J1706" i="9"/>
  <c r="J1707" i="9" s="1"/>
  <c r="J1708" i="9" s="1"/>
  <c r="J1709" i="9" s="1"/>
  <c r="J1710" i="9" s="1"/>
  <c r="J1711" i="9" s="1"/>
  <c r="J1700" i="9"/>
  <c r="J1701" i="9" s="1"/>
  <c r="J1702" i="9" s="1"/>
  <c r="J1703" i="9" s="1"/>
  <c r="J1704" i="9" s="1"/>
  <c r="J1705" i="9" s="1"/>
  <c r="J1694" i="9"/>
  <c r="J1695" i="9" s="1"/>
  <c r="J1696" i="9" s="1"/>
  <c r="J1697" i="9" s="1"/>
  <c r="J1698" i="9" s="1"/>
  <c r="J1688" i="9"/>
  <c r="J1689" i="9" s="1"/>
  <c r="J1690" i="9" s="1"/>
  <c r="J1691" i="9" s="1"/>
  <c r="J1692" i="9" s="1"/>
  <c r="J1693" i="9" s="1"/>
  <c r="J1682" i="9"/>
  <c r="J1683" i="9" s="1"/>
  <c r="J1684" i="9" s="1"/>
  <c r="J1685" i="9" s="1"/>
  <c r="J1686" i="9" s="1"/>
  <c r="J1687" i="9" s="1"/>
  <c r="J1676" i="9"/>
  <c r="J1677" i="9" s="1"/>
  <c r="J1678" i="9" s="1"/>
  <c r="J1679" i="9" s="1"/>
  <c r="J1680" i="9" s="1"/>
  <c r="J1681" i="9" s="1"/>
  <c r="J1537" i="9"/>
  <c r="J1538" i="9" s="1"/>
  <c r="J1539" i="9" s="1"/>
  <c r="J1540" i="9" s="1"/>
  <c r="J1541" i="9" s="1"/>
  <c r="J1542" i="9" s="1"/>
  <c r="J1531" i="9"/>
  <c r="J1532" i="9" s="1"/>
  <c r="J1533" i="9" s="1"/>
  <c r="J1534" i="9" s="1"/>
  <c r="J1535" i="9" s="1"/>
  <c r="J1536" i="9" s="1"/>
  <c r="J1525" i="9"/>
  <c r="J1526" i="9" s="1"/>
  <c r="J1527" i="9" s="1"/>
  <c r="J1528" i="9" s="1"/>
  <c r="J1529" i="9" s="1"/>
  <c r="J1530" i="9" s="1"/>
  <c r="J1519" i="9"/>
  <c r="J1520" i="9" s="1"/>
  <c r="J1521" i="9" s="1"/>
  <c r="J1522" i="9" s="1"/>
  <c r="J1523" i="9" s="1"/>
  <c r="J1524" i="9" s="1"/>
  <c r="J1513" i="9"/>
  <c r="J1514" i="9" s="1"/>
  <c r="J1515" i="9" s="1"/>
  <c r="J1516" i="9" s="1"/>
  <c r="J1517" i="9" s="1"/>
  <c r="J1518" i="9" s="1"/>
  <c r="J1507" i="9"/>
  <c r="J1508" i="9" s="1"/>
  <c r="J1509" i="9" s="1"/>
  <c r="J1510" i="9" s="1"/>
  <c r="J1511" i="9" s="1"/>
  <c r="J1512" i="9" s="1"/>
  <c r="J1501" i="9"/>
  <c r="J1502" i="9" s="1"/>
  <c r="J1503" i="9" s="1"/>
  <c r="J1504" i="9" s="1"/>
  <c r="J1505" i="9" s="1"/>
  <c r="J1506" i="9" s="1"/>
  <c r="J1495" i="9"/>
  <c r="J1496" i="9" s="1"/>
  <c r="J1497" i="9" s="1"/>
  <c r="J1498" i="9" s="1"/>
  <c r="J1499" i="9" s="1"/>
  <c r="J1500" i="9" s="1"/>
  <c r="J1489" i="9"/>
  <c r="J1490" i="9" s="1"/>
  <c r="J1491" i="9" s="1"/>
  <c r="J1492" i="9" s="1"/>
  <c r="J1493" i="9" s="1"/>
  <c r="J1494" i="9" s="1"/>
  <c r="J1483" i="9"/>
  <c r="J1484" i="9" s="1"/>
  <c r="J1485" i="9" s="1"/>
  <c r="J1486" i="9" s="1"/>
  <c r="J1487" i="9" s="1"/>
  <c r="J1488" i="9" s="1"/>
  <c r="J1477" i="9"/>
  <c r="J1478" i="9" s="1"/>
  <c r="J1479" i="9" s="1"/>
  <c r="J1480" i="9" s="1"/>
  <c r="J1481" i="9" s="1"/>
  <c r="J1482" i="9" s="1"/>
  <c r="J1471" i="9"/>
  <c r="J1472" i="9" s="1"/>
  <c r="J1473" i="9" s="1"/>
  <c r="J1474" i="9" s="1"/>
  <c r="J1475" i="9" s="1"/>
  <c r="J1476" i="9" s="1"/>
  <c r="J1465" i="9"/>
  <c r="J1466" i="9" s="1"/>
  <c r="J1467" i="9" s="1"/>
  <c r="J1468" i="9" s="1"/>
  <c r="J1469" i="9" s="1"/>
  <c r="J1470" i="9" s="1"/>
  <c r="J1459" i="9"/>
  <c r="J1460" i="9" s="1"/>
  <c r="J1461" i="9" s="1"/>
  <c r="J1462" i="9" s="1"/>
  <c r="J1463" i="9" s="1"/>
  <c r="J1464" i="9" s="1"/>
  <c r="J1453" i="9"/>
  <c r="J1454" i="9" s="1"/>
  <c r="J1455" i="9" s="1"/>
  <c r="J1456" i="9" s="1"/>
  <c r="J1457" i="9" s="1"/>
  <c r="J1458" i="9" s="1"/>
  <c r="J1447" i="9"/>
  <c r="J1448" i="9" s="1"/>
  <c r="J1449" i="9" s="1"/>
  <c r="J1450" i="9" s="1"/>
  <c r="J1451" i="9" s="1"/>
  <c r="J1452" i="9" s="1"/>
  <c r="J1441" i="9"/>
  <c r="J1442" i="9" s="1"/>
  <c r="J1443" i="9" s="1"/>
  <c r="J1444" i="9" s="1"/>
  <c r="J1445" i="9" s="1"/>
  <c r="J1446" i="9" s="1"/>
  <c r="J1435" i="9"/>
  <c r="J1436" i="9" s="1"/>
  <c r="J1437" i="9" s="1"/>
  <c r="J1438" i="9" s="1"/>
  <c r="J1439" i="9" s="1"/>
  <c r="J1440" i="9" s="1"/>
  <c r="J1429" i="9"/>
  <c r="J1430" i="9" s="1"/>
  <c r="J1431" i="9" s="1"/>
  <c r="J1432" i="9" s="1"/>
  <c r="J1433" i="9" s="1"/>
  <c r="J1434" i="9" s="1"/>
  <c r="J1423" i="9"/>
  <c r="J1424" i="9" s="1"/>
  <c r="J1417" i="9"/>
  <c r="J1418" i="9" s="1"/>
  <c r="J1419" i="9" s="1"/>
  <c r="J1420" i="9" s="1"/>
  <c r="J1421" i="9" s="1"/>
  <c r="J1422" i="9" s="1"/>
  <c r="J1411" i="9"/>
  <c r="J1412" i="9" s="1"/>
  <c r="J1405" i="9"/>
  <c r="J1406" i="9" s="1"/>
  <c r="J1407" i="9" s="1"/>
  <c r="J1408" i="9" s="1"/>
  <c r="J1409" i="9" s="1"/>
  <c r="J1410" i="9" s="1"/>
  <c r="J1399" i="9"/>
  <c r="J1400" i="9" s="1"/>
  <c r="J1401" i="9" s="1"/>
  <c r="J1402" i="9" s="1"/>
  <c r="J1403" i="9" s="1"/>
  <c r="J1404" i="9" s="1"/>
  <c r="J1393" i="9"/>
  <c r="J1394" i="9" s="1"/>
  <c r="J1395" i="9" s="1"/>
  <c r="J1396" i="9" s="1"/>
  <c r="J1397" i="9" s="1"/>
  <c r="J1398" i="9" s="1"/>
  <c r="J1387" i="9"/>
  <c r="J1388" i="9" s="1"/>
  <c r="J1389" i="9" s="1"/>
  <c r="J1390" i="9" s="1"/>
  <c r="J1391" i="9" s="1"/>
  <c r="J1392" i="9" s="1"/>
  <c r="J1381" i="9"/>
  <c r="J1382" i="9" s="1"/>
  <c r="J1383" i="9" s="1"/>
  <c r="J1384" i="9" s="1"/>
  <c r="J1385" i="9" s="1"/>
  <c r="J1386" i="9" s="1"/>
  <c r="J1375" i="9"/>
  <c r="J1376" i="9" s="1"/>
  <c r="J1369" i="9"/>
  <c r="J1370" i="9" s="1"/>
  <c r="J1371" i="9" s="1"/>
  <c r="J1372" i="9" s="1"/>
  <c r="J1373" i="9" s="1"/>
  <c r="J1374" i="9" s="1"/>
  <c r="J1363" i="9"/>
  <c r="J1364" i="9" s="1"/>
  <c r="J1365" i="9" s="1"/>
  <c r="J1366" i="9" s="1"/>
  <c r="J1367" i="9" s="1"/>
  <c r="J1368" i="9" s="1"/>
  <c r="J1357" i="9"/>
  <c r="J1358" i="9" s="1"/>
  <c r="J1359" i="9" s="1"/>
  <c r="J1360" i="9" s="1"/>
  <c r="J1361" i="9" s="1"/>
  <c r="J1362" i="9" s="1"/>
  <c r="J1351" i="9"/>
  <c r="J1352" i="9" s="1"/>
  <c r="J1345" i="9"/>
  <c r="J1346" i="9" s="1"/>
  <c r="J1347" i="9" s="1"/>
  <c r="J1348" i="9" s="1"/>
  <c r="J1349" i="9" s="1"/>
  <c r="J1350" i="9" s="1"/>
  <c r="J1339" i="9"/>
  <c r="J1340" i="9" s="1"/>
  <c r="J1333" i="9"/>
  <c r="J1334" i="9" s="1"/>
  <c r="J1335" i="9" s="1"/>
  <c r="J1336" i="9" s="1"/>
  <c r="J1337" i="9" s="1"/>
  <c r="J1338" i="9" s="1"/>
  <c r="J1327" i="9"/>
  <c r="J1328" i="9" s="1"/>
  <c r="J1329" i="9" s="1"/>
  <c r="J1330" i="9" s="1"/>
  <c r="J1331" i="9" s="1"/>
  <c r="J1332" i="9" s="1"/>
  <c r="J1321" i="9"/>
  <c r="J1322" i="9" s="1"/>
  <c r="J1323" i="9" s="1"/>
  <c r="J1324" i="9" s="1"/>
  <c r="J1325" i="9" s="1"/>
  <c r="J1326" i="9" s="1"/>
  <c r="J1315" i="9"/>
  <c r="J1316" i="9" s="1"/>
  <c r="J1317" i="9" s="1"/>
  <c r="J1318" i="9" s="1"/>
  <c r="J1319" i="9" s="1"/>
  <c r="J1320" i="9" s="1"/>
  <c r="J1043" i="9"/>
  <c r="J1044" i="9" s="1"/>
  <c r="J1045" i="9" s="1"/>
  <c r="J1037" i="9"/>
  <c r="J1038" i="9" s="1"/>
  <c r="J1039" i="9" s="1"/>
  <c r="J1040" i="9" s="1"/>
  <c r="J1041" i="9" s="1"/>
  <c r="J1042" i="9" s="1"/>
  <c r="J1031" i="9"/>
  <c r="J1032" i="9" s="1"/>
  <c r="J1033" i="9" s="1"/>
  <c r="J1034" i="9" s="1"/>
  <c r="J1035" i="9" s="1"/>
  <c r="J1036" i="9" s="1"/>
  <c r="J1025" i="9"/>
  <c r="J1026" i="9" s="1"/>
  <c r="J1027" i="9" s="1"/>
  <c r="J1028" i="9" s="1"/>
  <c r="J1029" i="9" s="1"/>
  <c r="J1030" i="9" s="1"/>
  <c r="J1019" i="9"/>
  <c r="J1020" i="9" s="1"/>
  <c r="J1021" i="9" s="1"/>
  <c r="J1022" i="9" s="1"/>
  <c r="J1023" i="9" s="1"/>
  <c r="J1024" i="9" s="1"/>
  <c r="L1024" i="9" s="1" a="1"/>
  <c r="L1024" i="9" s="1"/>
  <c r="A1024" i="9" s="1"/>
  <c r="J1013" i="9"/>
  <c r="J1014" i="9" s="1"/>
  <c r="J1015" i="9" s="1"/>
  <c r="J1016" i="9" s="1"/>
  <c r="J1017" i="9" s="1"/>
  <c r="J1018" i="9" s="1"/>
  <c r="J1007" i="9"/>
  <c r="J1008" i="9" s="1"/>
  <c r="J1009" i="9" s="1"/>
  <c r="J1010" i="9" s="1"/>
  <c r="J1011" i="9" s="1"/>
  <c r="J1012" i="9" s="1"/>
  <c r="J1001" i="9"/>
  <c r="J1002" i="9" s="1"/>
  <c r="J1003" i="9" s="1"/>
  <c r="J1004" i="9" s="1"/>
  <c r="J1005" i="9" s="1"/>
  <c r="J1006" i="9" s="1"/>
  <c r="J995" i="9"/>
  <c r="J996" i="9" s="1"/>
  <c r="J997" i="9" s="1"/>
  <c r="J998" i="9" s="1"/>
  <c r="J999" i="9" s="1"/>
  <c r="J1000" i="9" s="1"/>
  <c r="J989" i="9"/>
  <c r="J990" i="9" s="1"/>
  <c r="J991" i="9" s="1"/>
  <c r="J992" i="9" s="1"/>
  <c r="J993" i="9" s="1"/>
  <c r="J994" i="9" s="1"/>
  <c r="J983" i="9"/>
  <c r="J984" i="9" s="1"/>
  <c r="J985" i="9" s="1"/>
  <c r="J986" i="9" s="1"/>
  <c r="J987" i="9" s="1"/>
  <c r="J988" i="9" s="1"/>
  <c r="J977" i="9"/>
  <c r="J978" i="9" s="1"/>
  <c r="J979" i="9" s="1"/>
  <c r="J980" i="9" s="1"/>
  <c r="J981" i="9" s="1"/>
  <c r="J982" i="9" s="1"/>
  <c r="J971" i="9"/>
  <c r="J972" i="9" s="1"/>
  <c r="J973" i="9" s="1"/>
  <c r="J974" i="9" s="1"/>
  <c r="J975" i="9" s="1"/>
  <c r="J976" i="9" s="1"/>
  <c r="J965" i="9"/>
  <c r="J966" i="9" s="1"/>
  <c r="J967" i="9" s="1"/>
  <c r="J968" i="9" s="1"/>
  <c r="J969" i="9" s="1"/>
  <c r="J970" i="9" s="1"/>
  <c r="J959" i="9"/>
  <c r="J960" i="9" s="1"/>
  <c r="J961" i="9" s="1"/>
  <c r="J962" i="9" s="1"/>
  <c r="J963" i="9" s="1"/>
  <c r="J964" i="9" s="1"/>
  <c r="J953" i="9"/>
  <c r="J954" i="9" s="1"/>
  <c r="J955" i="9" s="1"/>
  <c r="J956" i="9" s="1"/>
  <c r="J957" i="9" s="1"/>
  <c r="J958" i="9" s="1"/>
  <c r="J947" i="9"/>
  <c r="J948" i="9" s="1"/>
  <c r="J949" i="9" s="1"/>
  <c r="J950" i="9" s="1"/>
  <c r="J951" i="9" s="1"/>
  <c r="J952" i="9" s="1"/>
  <c r="J941" i="9"/>
  <c r="J942" i="9" s="1"/>
  <c r="J943" i="9" s="1"/>
  <c r="J944" i="9" s="1"/>
  <c r="J945" i="9" s="1"/>
  <c r="J946" i="9" s="1"/>
  <c r="J935" i="9"/>
  <c r="J936" i="9" s="1"/>
  <c r="J937" i="9" s="1"/>
  <c r="J938" i="9" s="1"/>
  <c r="J939" i="9" s="1"/>
  <c r="J940" i="9" s="1"/>
  <c r="J929" i="9"/>
  <c r="J930" i="9" s="1"/>
  <c r="J931" i="9" s="1"/>
  <c r="J932" i="9" s="1"/>
  <c r="J933" i="9" s="1"/>
  <c r="J934" i="9" s="1"/>
  <c r="J923" i="9"/>
  <c r="J924" i="9" s="1"/>
  <c r="J925" i="9" s="1"/>
  <c r="J926" i="9" s="1"/>
  <c r="J927" i="9" s="1"/>
  <c r="J928" i="9" s="1"/>
  <c r="J917" i="9"/>
  <c r="J918" i="9" s="1"/>
  <c r="J919" i="9" s="1"/>
  <c r="J920" i="9" s="1"/>
  <c r="J921" i="9" s="1"/>
  <c r="J922" i="9" s="1"/>
  <c r="J911" i="9"/>
  <c r="J912" i="9" s="1"/>
  <c r="J913" i="9" s="1"/>
  <c r="J914" i="9" s="1"/>
  <c r="J915" i="9" s="1"/>
  <c r="J916" i="9" s="1"/>
  <c r="J905" i="9"/>
  <c r="J906" i="9" s="1"/>
  <c r="J907" i="9" s="1"/>
  <c r="J908" i="9" s="1"/>
  <c r="J909" i="9" s="1"/>
  <c r="J910" i="9" s="1"/>
  <c r="J899" i="9"/>
  <c r="J900" i="9" s="1"/>
  <c r="J901" i="9" s="1"/>
  <c r="J902" i="9" s="1"/>
  <c r="J903" i="9" s="1"/>
  <c r="J904" i="9" s="1"/>
  <c r="J893" i="9"/>
  <c r="J894" i="9" s="1"/>
  <c r="J895" i="9" s="1"/>
  <c r="J896" i="9" s="1"/>
  <c r="J897" i="9" s="1"/>
  <c r="J898" i="9" s="1"/>
  <c r="J887" i="9"/>
  <c r="J888" i="9" s="1"/>
  <c r="J889" i="9" s="1"/>
  <c r="J890" i="9" s="1"/>
  <c r="J891" i="9" s="1"/>
  <c r="J892" i="9" s="1"/>
  <c r="J881" i="9"/>
  <c r="J882" i="9" s="1"/>
  <c r="J883" i="9" s="1"/>
  <c r="J884" i="9" s="1"/>
  <c r="J885" i="9" s="1"/>
  <c r="J886" i="9" s="1"/>
  <c r="J875" i="9"/>
  <c r="J876" i="9" s="1"/>
  <c r="J877" i="9" s="1"/>
  <c r="J878" i="9" s="1"/>
  <c r="J879" i="9" s="1"/>
  <c r="J880" i="9" s="1"/>
  <c r="J869" i="9"/>
  <c r="J870" i="9" s="1"/>
  <c r="J871" i="9" s="1"/>
  <c r="J872" i="9" s="1"/>
  <c r="J873" i="9" s="1"/>
  <c r="J874" i="9" s="1"/>
  <c r="J863" i="9"/>
  <c r="J864" i="9" s="1"/>
  <c r="J865" i="9" s="1"/>
  <c r="J866" i="9" s="1"/>
  <c r="J867" i="9" s="1"/>
  <c r="J868" i="9" s="1"/>
  <c r="J857" i="9"/>
  <c r="J858" i="9" s="1"/>
  <c r="J859" i="9" s="1"/>
  <c r="J860" i="9" s="1"/>
  <c r="J861" i="9" s="1"/>
  <c r="J862" i="9" s="1"/>
  <c r="J851" i="9"/>
  <c r="J852" i="9" s="1"/>
  <c r="J853" i="9" s="1"/>
  <c r="J854" i="9" s="1"/>
  <c r="J855" i="9" s="1"/>
  <c r="J856" i="9" s="1"/>
  <c r="J845" i="9"/>
  <c r="J846" i="9" s="1"/>
  <c r="J847" i="9" s="1"/>
  <c r="J848" i="9" s="1"/>
  <c r="J849" i="9" s="1"/>
  <c r="J850" i="9" s="1"/>
  <c r="J839" i="9"/>
  <c r="J840" i="9" s="1"/>
  <c r="J841" i="9" s="1"/>
  <c r="J842" i="9" s="1"/>
  <c r="J843" i="9" s="1"/>
  <c r="J844" i="9" s="1"/>
  <c r="J833" i="9"/>
  <c r="J834" i="9" s="1"/>
  <c r="J835" i="9" s="1"/>
  <c r="J836" i="9" s="1"/>
  <c r="J837" i="9" s="1"/>
  <c r="J838" i="9" s="1"/>
  <c r="J827" i="9"/>
  <c r="J828" i="9" s="1"/>
  <c r="J829" i="9" s="1"/>
  <c r="J830" i="9" s="1"/>
  <c r="J831" i="9" s="1"/>
  <c r="J832" i="9" s="1"/>
  <c r="J821" i="9"/>
  <c r="J822" i="9" s="1"/>
  <c r="J823" i="9" s="1"/>
  <c r="J824" i="9" s="1"/>
  <c r="J825" i="9" s="1"/>
  <c r="J826" i="9" s="1"/>
  <c r="J815" i="9"/>
  <c r="J816" i="9" s="1"/>
  <c r="J817" i="9" s="1"/>
  <c r="J818" i="9" s="1"/>
  <c r="J819" i="9" s="1"/>
  <c r="J820" i="9" s="1"/>
  <c r="J676" i="9"/>
  <c r="J677" i="9" s="1"/>
  <c r="J678" i="9" s="1"/>
  <c r="J679" i="9" s="1"/>
  <c r="J680" i="9" s="1"/>
  <c r="J681" i="9" s="1"/>
  <c r="J670" i="9"/>
  <c r="J671" i="9" s="1"/>
  <c r="J672" i="9" s="1"/>
  <c r="J673" i="9" s="1"/>
  <c r="J674" i="9" s="1"/>
  <c r="J675" i="9" s="1"/>
  <c r="J664" i="9"/>
  <c r="J665" i="9" s="1"/>
  <c r="J666" i="9" s="1"/>
  <c r="J667" i="9" s="1"/>
  <c r="J668" i="9" s="1"/>
  <c r="J669" i="9" s="1"/>
  <c r="J658" i="9"/>
  <c r="J659" i="9" s="1"/>
  <c r="J660" i="9" s="1"/>
  <c r="J661" i="9" s="1"/>
  <c r="J662" i="9" s="1"/>
  <c r="J663" i="9" s="1"/>
  <c r="J652" i="9"/>
  <c r="J653" i="9" s="1"/>
  <c r="J654" i="9" s="1"/>
  <c r="J655" i="9" s="1"/>
  <c r="J656" i="9" s="1"/>
  <c r="J657" i="9" s="1"/>
  <c r="J646" i="9"/>
  <c r="J647" i="9" s="1"/>
  <c r="J648" i="9" s="1"/>
  <c r="J649" i="9" s="1"/>
  <c r="J650" i="9" s="1"/>
  <c r="J651" i="9" s="1"/>
  <c r="J640" i="9"/>
  <c r="J641" i="9" s="1"/>
  <c r="J642" i="9" s="1"/>
  <c r="J643" i="9" s="1"/>
  <c r="J644" i="9" s="1"/>
  <c r="J645" i="9" s="1"/>
  <c r="J634" i="9"/>
  <c r="J635" i="9" s="1"/>
  <c r="J636" i="9" s="1"/>
  <c r="J637" i="9" s="1"/>
  <c r="J638" i="9" s="1"/>
  <c r="J639" i="9" s="1"/>
  <c r="J628" i="9"/>
  <c r="J629" i="9" s="1"/>
  <c r="J630" i="9" s="1"/>
  <c r="J631" i="9" s="1"/>
  <c r="J632" i="9" s="1"/>
  <c r="J633" i="9" s="1"/>
  <c r="J622" i="9"/>
  <c r="J623" i="9" s="1"/>
  <c r="J624" i="9" s="1"/>
  <c r="J625" i="9" s="1"/>
  <c r="J626" i="9" s="1"/>
  <c r="J627" i="9" s="1"/>
  <c r="J616" i="9"/>
  <c r="J617" i="9" s="1"/>
  <c r="J618" i="9" s="1"/>
  <c r="J619" i="9" s="1"/>
  <c r="J620" i="9" s="1"/>
  <c r="J621" i="9" s="1"/>
  <c r="J610" i="9"/>
  <c r="J611" i="9" s="1"/>
  <c r="J612" i="9" s="1"/>
  <c r="J613" i="9" s="1"/>
  <c r="J614" i="9" s="1"/>
  <c r="J615" i="9" s="1"/>
  <c r="J604" i="9"/>
  <c r="J605" i="9" s="1"/>
  <c r="J606" i="9" s="1"/>
  <c r="J607" i="9" s="1"/>
  <c r="J608" i="9" s="1"/>
  <c r="J609" i="9" s="1"/>
  <c r="J598" i="9"/>
  <c r="J599" i="9" s="1"/>
  <c r="J600" i="9" s="1"/>
  <c r="J601" i="9" s="1"/>
  <c r="J602" i="9" s="1"/>
  <c r="J603" i="9" s="1"/>
  <c r="J592" i="9"/>
  <c r="J593" i="9" s="1"/>
  <c r="J594" i="9" s="1"/>
  <c r="J595" i="9" s="1"/>
  <c r="J596" i="9" s="1"/>
  <c r="J597" i="9" s="1"/>
  <c r="J586" i="9"/>
  <c r="J587" i="9" s="1"/>
  <c r="J588" i="9" s="1"/>
  <c r="J589" i="9" s="1"/>
  <c r="J590" i="9" s="1"/>
  <c r="J591" i="9" s="1"/>
  <c r="J580" i="9"/>
  <c r="J581" i="9" s="1"/>
  <c r="J582" i="9" s="1"/>
  <c r="J583" i="9" s="1"/>
  <c r="J584" i="9" s="1"/>
  <c r="J585" i="9" s="1"/>
  <c r="J574" i="9"/>
  <c r="J575" i="9" s="1"/>
  <c r="J576" i="9" s="1"/>
  <c r="J577" i="9" s="1"/>
  <c r="J578" i="9" s="1"/>
  <c r="J579" i="9" s="1"/>
  <c r="J568" i="9"/>
  <c r="J569" i="9" s="1"/>
  <c r="J570" i="9" s="1"/>
  <c r="J571" i="9" s="1"/>
  <c r="J572" i="9" s="1"/>
  <c r="J573" i="9" s="1"/>
  <c r="J562" i="9"/>
  <c r="J563" i="9" s="1"/>
  <c r="J564" i="9" s="1"/>
  <c r="J565" i="9" s="1"/>
  <c r="J566" i="9" s="1"/>
  <c r="J567" i="9" s="1"/>
  <c r="J556" i="9"/>
  <c r="J557" i="9" s="1"/>
  <c r="J558" i="9" s="1"/>
  <c r="J559" i="9" s="1"/>
  <c r="J560" i="9" s="1"/>
  <c r="J561" i="9" s="1"/>
  <c r="J550" i="9"/>
  <c r="J551" i="9" s="1"/>
  <c r="J552" i="9" s="1"/>
  <c r="J553" i="9" s="1"/>
  <c r="J554" i="9" s="1"/>
  <c r="J555" i="9" s="1"/>
  <c r="J544" i="9"/>
  <c r="J545" i="9" s="1"/>
  <c r="J546" i="9" s="1"/>
  <c r="J547" i="9" s="1"/>
  <c r="J548" i="9" s="1"/>
  <c r="J549" i="9" s="1"/>
  <c r="J538" i="9"/>
  <c r="J539" i="9" s="1"/>
  <c r="J540" i="9" s="1"/>
  <c r="J541" i="9" s="1"/>
  <c r="J542" i="9" s="1"/>
  <c r="J543" i="9" s="1"/>
  <c r="J532" i="9"/>
  <c r="J533" i="9" s="1"/>
  <c r="J534" i="9" s="1"/>
  <c r="J535" i="9" s="1"/>
  <c r="J536" i="9" s="1"/>
  <c r="J537" i="9" s="1"/>
  <c r="J526" i="9"/>
  <c r="J527" i="9" s="1"/>
  <c r="J528" i="9" s="1"/>
  <c r="J529" i="9" s="1"/>
  <c r="J530" i="9" s="1"/>
  <c r="J531" i="9" s="1"/>
  <c r="J520" i="9"/>
  <c r="J521" i="9" s="1"/>
  <c r="J522" i="9" s="1"/>
  <c r="J523" i="9" s="1"/>
  <c r="J524" i="9" s="1"/>
  <c r="J525" i="9" s="1"/>
  <c r="J514" i="9"/>
  <c r="J515" i="9" s="1"/>
  <c r="J516" i="9" s="1"/>
  <c r="J517" i="9" s="1"/>
  <c r="J518" i="9" s="1"/>
  <c r="J519" i="9" s="1"/>
  <c r="J508" i="9"/>
  <c r="J509" i="9" s="1"/>
  <c r="J510" i="9" s="1"/>
  <c r="J511" i="9" s="1"/>
  <c r="J512" i="9" s="1"/>
  <c r="J513" i="9" s="1"/>
  <c r="J502" i="9"/>
  <c r="J503" i="9" s="1"/>
  <c r="J504" i="9" s="1"/>
  <c r="J505" i="9" s="1"/>
  <c r="J506" i="9" s="1"/>
  <c r="J507" i="9" s="1"/>
  <c r="J496" i="9"/>
  <c r="J497" i="9" s="1"/>
  <c r="J498" i="9" s="1"/>
  <c r="J499" i="9" s="1"/>
  <c r="J500" i="9" s="1"/>
  <c r="J501" i="9" s="1"/>
  <c r="J490" i="9"/>
  <c r="J491" i="9" s="1"/>
  <c r="J492" i="9" s="1"/>
  <c r="J493" i="9" s="1"/>
  <c r="J494" i="9" s="1"/>
  <c r="J495" i="9" s="1"/>
  <c r="J484" i="9"/>
  <c r="J485" i="9" s="1"/>
  <c r="J486" i="9" s="1"/>
  <c r="J487" i="9" s="1"/>
  <c r="J488" i="9" s="1"/>
  <c r="J489" i="9" s="1"/>
  <c r="J478" i="9"/>
  <c r="J479" i="9" s="1"/>
  <c r="J480" i="9" s="1"/>
  <c r="J481" i="9" s="1"/>
  <c r="J482" i="9" s="1"/>
  <c r="J483" i="9" s="1"/>
  <c r="J472" i="9"/>
  <c r="J473" i="9" s="1"/>
  <c r="J474" i="9" s="1"/>
  <c r="J475" i="9" s="1"/>
  <c r="J476" i="9" s="1"/>
  <c r="J477" i="9" s="1"/>
  <c r="J466" i="9"/>
  <c r="J467" i="9" s="1"/>
  <c r="J468" i="9" s="1"/>
  <c r="J469" i="9" s="1"/>
  <c r="J470" i="9" s="1"/>
  <c r="J471" i="9" s="1"/>
  <c r="J460" i="9"/>
  <c r="J461" i="9" s="1"/>
  <c r="J462" i="9" s="1"/>
  <c r="J463" i="9" s="1"/>
  <c r="J464" i="9" s="1"/>
  <c r="J465" i="9" s="1"/>
  <c r="J454" i="9"/>
  <c r="J455" i="9" s="1"/>
  <c r="J456" i="9" s="1"/>
  <c r="J457" i="9" s="1"/>
  <c r="J458" i="9" s="1"/>
  <c r="J459" i="9" s="1"/>
  <c r="J448" i="9"/>
  <c r="J449" i="9" s="1"/>
  <c r="J450" i="9" s="1"/>
  <c r="J451" i="9" s="1"/>
  <c r="J452" i="9" s="1"/>
  <c r="J453" i="9" s="1"/>
  <c r="J442" i="9"/>
  <c r="J443" i="9" s="1"/>
  <c r="J444" i="9" s="1"/>
  <c r="J445" i="9" s="1"/>
  <c r="J446" i="9" s="1"/>
  <c r="J447" i="9" s="1"/>
  <c r="J436" i="9"/>
  <c r="J437" i="9" s="1"/>
  <c r="J438" i="9" s="1"/>
  <c r="J439" i="9" s="1"/>
  <c r="J440" i="9" s="1"/>
  <c r="J441" i="9" s="1"/>
  <c r="J430" i="9"/>
  <c r="J431" i="9" s="1"/>
  <c r="J432" i="9" s="1"/>
  <c r="J433" i="9" s="1"/>
  <c r="J434" i="9" s="1"/>
  <c r="J435" i="9" s="1"/>
  <c r="J424" i="9"/>
  <c r="J425" i="9" s="1"/>
  <c r="J426" i="9" s="1"/>
  <c r="J427" i="9" s="1"/>
  <c r="J428" i="9" s="1"/>
  <c r="J429" i="9" s="1"/>
  <c r="J418" i="9"/>
  <c r="J419" i="9" s="1"/>
  <c r="J420" i="9" s="1"/>
  <c r="J421" i="9" s="1"/>
  <c r="J422" i="9" s="1"/>
  <c r="J423" i="9" s="1"/>
  <c r="J412" i="9"/>
  <c r="J413" i="9" s="1"/>
  <c r="J414" i="9" s="1"/>
  <c r="J415" i="9" s="1"/>
  <c r="J416" i="9" s="1"/>
  <c r="J417" i="9" s="1"/>
  <c r="J406" i="9"/>
  <c r="J407" i="9" s="1"/>
  <c r="J408" i="9" s="1"/>
  <c r="J409" i="9" s="1"/>
  <c r="J410" i="9" s="1"/>
  <c r="J411" i="9" s="1"/>
  <c r="J400" i="9"/>
  <c r="J401" i="9" s="1"/>
  <c r="J402" i="9" s="1"/>
  <c r="J403" i="9" s="1"/>
  <c r="J404" i="9" s="1"/>
  <c r="J405" i="9" s="1"/>
  <c r="J394" i="9"/>
  <c r="J395" i="9" s="1"/>
  <c r="J396" i="9" s="1"/>
  <c r="J397" i="9" s="1"/>
  <c r="J398" i="9" s="1"/>
  <c r="J399" i="9" s="1"/>
  <c r="J388" i="9"/>
  <c r="J389" i="9" s="1"/>
  <c r="J390" i="9" s="1"/>
  <c r="J391" i="9" s="1"/>
  <c r="J392" i="9" s="1"/>
  <c r="J393" i="9" s="1"/>
  <c r="J382" i="9"/>
  <c r="J383" i="9" s="1"/>
  <c r="J384" i="9" s="1"/>
  <c r="J385" i="9" s="1"/>
  <c r="J386" i="9" s="1"/>
  <c r="J387" i="9" s="1"/>
  <c r="J376" i="9"/>
  <c r="J377" i="9" s="1"/>
  <c r="J378" i="9" s="1"/>
  <c r="J379" i="9" s="1"/>
  <c r="J380" i="9" s="1"/>
  <c r="J381" i="9" s="1"/>
  <c r="J370" i="9"/>
  <c r="J371" i="9" s="1"/>
  <c r="J372" i="9" s="1"/>
  <c r="J373" i="9" s="1"/>
  <c r="J374" i="9" s="1"/>
  <c r="J375" i="9" s="1"/>
  <c r="J364" i="9"/>
  <c r="J365" i="9" s="1"/>
  <c r="J366" i="9" s="1"/>
  <c r="J367" i="9" s="1"/>
  <c r="J368" i="9" s="1"/>
  <c r="J369" i="9" s="1"/>
  <c r="J358" i="9"/>
  <c r="J359" i="9" s="1"/>
  <c r="J360" i="9" s="1"/>
  <c r="J361" i="9" s="1"/>
  <c r="J362" i="9" s="1"/>
  <c r="J363" i="9" s="1"/>
  <c r="J352" i="9"/>
  <c r="J353" i="9" s="1"/>
  <c r="J354" i="9" s="1"/>
  <c r="J355" i="9" s="1"/>
  <c r="J356" i="9" s="1"/>
  <c r="J357" i="9" s="1"/>
  <c r="J346" i="9"/>
  <c r="J347" i="9" s="1"/>
  <c r="J348" i="9" s="1"/>
  <c r="J349" i="9" s="1"/>
  <c r="J350" i="9" s="1"/>
  <c r="J351" i="9" s="1"/>
  <c r="J340" i="9"/>
  <c r="J341" i="9" s="1"/>
  <c r="J342" i="9" s="1"/>
  <c r="J343" i="9" s="1"/>
  <c r="J344" i="9" s="1"/>
  <c r="J345" i="9" s="1"/>
  <c r="J334" i="9"/>
  <c r="J335" i="9" s="1"/>
  <c r="J336" i="9" s="1"/>
  <c r="J337" i="9" s="1"/>
  <c r="J338" i="9" s="1"/>
  <c r="J339" i="9" s="1"/>
  <c r="J328" i="9"/>
  <c r="J329" i="9" s="1"/>
  <c r="J330" i="9" s="1"/>
  <c r="J331" i="9" s="1"/>
  <c r="J332" i="9" s="1"/>
  <c r="J333" i="9" s="1"/>
  <c r="J322" i="9"/>
  <c r="J323" i="9" s="1"/>
  <c r="J324" i="9" s="1"/>
  <c r="J325" i="9" s="1"/>
  <c r="J326" i="9" s="1"/>
  <c r="J327" i="9" s="1"/>
  <c r="J316" i="9"/>
  <c r="J317" i="9" s="1"/>
  <c r="J318" i="9" s="1"/>
  <c r="J319" i="9" s="1"/>
  <c r="J320" i="9" s="1"/>
  <c r="J321" i="9" s="1"/>
  <c r="J310" i="9"/>
  <c r="J311" i="9" s="1"/>
  <c r="J312" i="9" s="1"/>
  <c r="J313" i="9" s="1"/>
  <c r="J314" i="9" s="1"/>
  <c r="J315" i="9" s="1"/>
  <c r="J304" i="9"/>
  <c r="J305" i="9" s="1"/>
  <c r="J306" i="9" s="1"/>
  <c r="J307" i="9" s="1"/>
  <c r="J308" i="9" s="1"/>
  <c r="J309" i="9" s="1"/>
  <c r="J298" i="9"/>
  <c r="J299" i="9" s="1"/>
  <c r="J300" i="9" s="1"/>
  <c r="J301" i="9" s="1"/>
  <c r="J302" i="9" s="1"/>
  <c r="J303" i="9" s="1"/>
  <c r="J292" i="9"/>
  <c r="J293" i="9" s="1"/>
  <c r="J294" i="9" s="1"/>
  <c r="J295" i="9" s="1"/>
  <c r="J296" i="9" s="1"/>
  <c r="J297" i="9" s="1"/>
  <c r="J286" i="9"/>
  <c r="J287" i="9" s="1"/>
  <c r="J288" i="9" s="1"/>
  <c r="J289" i="9" s="1"/>
  <c r="J290" i="9" s="1"/>
  <c r="J291" i="9" s="1"/>
  <c r="J280" i="9"/>
  <c r="J281" i="9" s="1"/>
  <c r="J282" i="9" s="1"/>
  <c r="J283" i="9" s="1"/>
  <c r="J284" i="9" s="1"/>
  <c r="J285" i="9" s="1"/>
  <c r="J274" i="9"/>
  <c r="J275" i="9" s="1"/>
  <c r="J276" i="9" s="1"/>
  <c r="J277" i="9" s="1"/>
  <c r="J278" i="9" s="1"/>
  <c r="J279" i="9" s="1"/>
  <c r="J268" i="9"/>
  <c r="J269" i="9" s="1"/>
  <c r="J270" i="9" s="1"/>
  <c r="J271" i="9" s="1"/>
  <c r="J272" i="9" s="1"/>
  <c r="J273" i="9" s="1"/>
  <c r="J262" i="9"/>
  <c r="J263" i="9" s="1"/>
  <c r="J264" i="9" s="1"/>
  <c r="J265" i="9" s="1"/>
  <c r="J266" i="9" s="1"/>
  <c r="J267" i="9" s="1"/>
  <c r="J256" i="9"/>
  <c r="J257" i="9" s="1"/>
  <c r="J258" i="9" s="1"/>
  <c r="J259" i="9" s="1"/>
  <c r="J260" i="9" s="1"/>
  <c r="J261" i="9" s="1"/>
  <c r="J250" i="9"/>
  <c r="J251" i="9" s="1"/>
  <c r="J252" i="9" s="1"/>
  <c r="J253" i="9" s="1"/>
  <c r="J254" i="9" s="1"/>
  <c r="J255" i="9" s="1"/>
  <c r="J244" i="9"/>
  <c r="J245" i="9" s="1"/>
  <c r="J246" i="9" s="1"/>
  <c r="J247" i="9" s="1"/>
  <c r="J248" i="9" s="1"/>
  <c r="J249" i="9" s="1"/>
  <c r="J238" i="9"/>
  <c r="J239" i="9" s="1"/>
  <c r="J240" i="9" s="1"/>
  <c r="J241" i="9" s="1"/>
  <c r="J242" i="9" s="1"/>
  <c r="J243" i="9" s="1"/>
  <c r="J232" i="9"/>
  <c r="J233" i="9" s="1"/>
  <c r="J234" i="9" s="1"/>
  <c r="J235" i="9" s="1"/>
  <c r="J236" i="9" s="1"/>
  <c r="J237" i="9" s="1"/>
  <c r="J226" i="9"/>
  <c r="J227" i="9" s="1"/>
  <c r="J228" i="9" s="1"/>
  <c r="J229" i="9" s="1"/>
  <c r="J230" i="9" s="1"/>
  <c r="J231" i="9" s="1"/>
  <c r="J220" i="9"/>
  <c r="J221" i="9" s="1"/>
  <c r="J222" i="9" s="1"/>
  <c r="J223" i="9" s="1"/>
  <c r="J224" i="9" s="1"/>
  <c r="J225" i="9" s="1"/>
  <c r="J214" i="9"/>
  <c r="J215" i="9" s="1"/>
  <c r="J216" i="9" s="1"/>
  <c r="J217" i="9" s="1"/>
  <c r="J218" i="9" s="1"/>
  <c r="J219" i="9" s="1"/>
  <c r="J208" i="9"/>
  <c r="J209" i="9" s="1"/>
  <c r="J210" i="9" s="1"/>
  <c r="J211" i="9" s="1"/>
  <c r="J212" i="9" s="1"/>
  <c r="J213" i="9" s="1"/>
  <c r="J202" i="9"/>
  <c r="J203" i="9" s="1"/>
  <c r="J204" i="9" s="1"/>
  <c r="J205" i="9" s="1"/>
  <c r="J206" i="9" s="1"/>
  <c r="J207" i="9" s="1"/>
  <c r="J196" i="9"/>
  <c r="J197" i="9" s="1"/>
  <c r="J198" i="9" s="1"/>
  <c r="J199" i="9" s="1"/>
  <c r="J200" i="9" s="1"/>
  <c r="J201" i="9" s="1"/>
  <c r="J190" i="9"/>
  <c r="J191" i="9" s="1"/>
  <c r="J192" i="9" s="1"/>
  <c r="J193" i="9" s="1"/>
  <c r="J194" i="9" s="1"/>
  <c r="J195" i="9" s="1"/>
  <c r="J184" i="9"/>
  <c r="J185" i="9" s="1"/>
  <c r="J186" i="9" s="1"/>
  <c r="J187" i="9" s="1"/>
  <c r="J188" i="9" s="1"/>
  <c r="J189" i="9" s="1"/>
  <c r="J178" i="9"/>
  <c r="J179" i="9" s="1"/>
  <c r="J180" i="9" s="1"/>
  <c r="J181" i="9" s="1"/>
  <c r="J182" i="9" s="1"/>
  <c r="J183" i="9" s="1"/>
  <c r="J172" i="9"/>
  <c r="J173" i="9" s="1"/>
  <c r="J174" i="9" s="1"/>
  <c r="J175" i="9" s="1"/>
  <c r="J176" i="9" s="1"/>
  <c r="J177" i="9" s="1"/>
  <c r="J166" i="9"/>
  <c r="J167" i="9" s="1"/>
  <c r="J168" i="9" s="1"/>
  <c r="J169" i="9" s="1"/>
  <c r="J170" i="9" s="1"/>
  <c r="J171" i="9" s="1"/>
  <c r="J160" i="9"/>
  <c r="J161" i="9" s="1"/>
  <c r="J162" i="9" s="1"/>
  <c r="J163" i="9" s="1"/>
  <c r="J164" i="9" s="1"/>
  <c r="J165" i="9" s="1"/>
  <c r="J154" i="9"/>
  <c r="J155" i="9" s="1"/>
  <c r="J156" i="9" s="1"/>
  <c r="J157" i="9" s="1"/>
  <c r="J158" i="9" s="1"/>
  <c r="J159" i="9" s="1"/>
  <c r="J148" i="9"/>
  <c r="J149" i="9" s="1"/>
  <c r="J150" i="9" s="1"/>
  <c r="J151" i="9" s="1"/>
  <c r="J152" i="9" s="1"/>
  <c r="J153" i="9" s="1"/>
  <c r="J142" i="9"/>
  <c r="J143" i="9" s="1"/>
  <c r="J144" i="9" s="1"/>
  <c r="J145" i="9" s="1"/>
  <c r="J146" i="9" s="1"/>
  <c r="J147" i="9" s="1"/>
  <c r="J136" i="9"/>
  <c r="J137" i="9" s="1"/>
  <c r="J138" i="9" s="1"/>
  <c r="J139" i="9" s="1"/>
  <c r="J140" i="9" s="1"/>
  <c r="J141" i="9" s="1"/>
  <c r="J130" i="9"/>
  <c r="J131" i="9" s="1"/>
  <c r="J132" i="9" s="1"/>
  <c r="J133" i="9" s="1"/>
  <c r="J134" i="9" s="1"/>
  <c r="J135" i="9" s="1"/>
  <c r="J124" i="9"/>
  <c r="J125" i="9" s="1"/>
  <c r="J126" i="9" s="1"/>
  <c r="J127" i="9" s="1"/>
  <c r="J128" i="9" s="1"/>
  <c r="J129" i="9" s="1"/>
  <c r="J118" i="9"/>
  <c r="J119" i="9" s="1"/>
  <c r="J120" i="9" s="1"/>
  <c r="J121" i="9" s="1"/>
  <c r="J122" i="9" s="1"/>
  <c r="J123" i="9" s="1"/>
  <c r="J112" i="9"/>
  <c r="J113" i="9" s="1"/>
  <c r="J114" i="9" s="1"/>
  <c r="J115" i="9" s="1"/>
  <c r="J116" i="9" s="1"/>
  <c r="J117" i="9" s="1"/>
  <c r="J106" i="9"/>
  <c r="J107" i="9" s="1"/>
  <c r="J108" i="9" s="1"/>
  <c r="J109" i="9" s="1"/>
  <c r="J110" i="9" s="1"/>
  <c r="J111" i="9" s="1"/>
  <c r="J100" i="9"/>
  <c r="J101" i="9" s="1"/>
  <c r="J102" i="9" s="1"/>
  <c r="J103" i="9" s="1"/>
  <c r="J104" i="9" s="1"/>
  <c r="J105" i="9" s="1"/>
  <c r="J94" i="9"/>
  <c r="J95" i="9" s="1"/>
  <c r="J96" i="9" s="1"/>
  <c r="J97" i="9" s="1"/>
  <c r="J98" i="9" s="1"/>
  <c r="J99" i="9" s="1"/>
  <c r="J88" i="9"/>
  <c r="J89" i="9" s="1"/>
  <c r="J90" i="9" s="1"/>
  <c r="J91" i="9" s="1"/>
  <c r="J92" i="9" s="1"/>
  <c r="J93" i="9" s="1"/>
  <c r="J82" i="9"/>
  <c r="J83" i="9" s="1"/>
  <c r="J84" i="9" s="1"/>
  <c r="J85" i="9" s="1"/>
  <c r="J86" i="9" s="1"/>
  <c r="J87" i="9" s="1"/>
  <c r="J76" i="9"/>
  <c r="J77" i="9" s="1"/>
  <c r="J78" i="9" s="1"/>
  <c r="J79" i="9" s="1"/>
  <c r="J80" i="9" s="1"/>
  <c r="J81" i="9" s="1"/>
  <c r="J70" i="9"/>
  <c r="J71" i="9" s="1"/>
  <c r="J72" i="9" s="1"/>
  <c r="J73" i="9" s="1"/>
  <c r="J74" i="9" s="1"/>
  <c r="J75" i="9" s="1"/>
  <c r="J64" i="9"/>
  <c r="J65" i="9" s="1"/>
  <c r="J66" i="9" s="1"/>
  <c r="J67" i="9" s="1"/>
  <c r="J68" i="9" s="1"/>
  <c r="J69" i="9" s="1"/>
  <c r="J58" i="9"/>
  <c r="J59" i="9" s="1"/>
  <c r="J60" i="9" s="1"/>
  <c r="J61" i="9" s="1"/>
  <c r="J62" i="9" s="1"/>
  <c r="J63" i="9" s="1"/>
  <c r="J52" i="9"/>
  <c r="J53" i="9" s="1"/>
  <c r="J54" i="9" s="1"/>
  <c r="J55" i="9" s="1"/>
  <c r="J56" i="9" s="1"/>
  <c r="J57" i="9" s="1"/>
  <c r="J46" i="9"/>
  <c r="J47" i="9" s="1"/>
  <c r="J48" i="9" s="1"/>
  <c r="J49" i="9" s="1"/>
  <c r="J50" i="9" s="1"/>
  <c r="J51" i="9" s="1"/>
  <c r="J40" i="9"/>
  <c r="J41" i="9" s="1"/>
  <c r="J42" i="9" s="1"/>
  <c r="J43" i="9" s="1"/>
  <c r="J44" i="9" s="1"/>
  <c r="J45" i="9" s="1"/>
  <c r="J34" i="9"/>
  <c r="J35" i="9" s="1"/>
  <c r="J36" i="9" s="1"/>
  <c r="J37" i="9" s="1"/>
  <c r="J38" i="9" s="1"/>
  <c r="J39" i="9" s="1"/>
  <c r="J28" i="9"/>
  <c r="J29" i="9" s="1"/>
  <c r="J30" i="9" s="1"/>
  <c r="J31" i="9" s="1"/>
  <c r="J32" i="9" s="1"/>
  <c r="J33" i="9" s="1"/>
  <c r="J22" i="9"/>
  <c r="J23" i="9" s="1"/>
  <c r="J24" i="9" s="1"/>
  <c r="J25" i="9" s="1"/>
  <c r="J26" i="9" s="1"/>
  <c r="J27" i="9" s="1"/>
  <c r="J16" i="9"/>
  <c r="J17" i="9" s="1"/>
  <c r="J18" i="9" s="1"/>
  <c r="J19" i="9" s="1"/>
  <c r="J20" i="9" s="1"/>
  <c r="J21" i="9" s="1"/>
  <c r="J10" i="9"/>
  <c r="J11" i="9" s="1"/>
  <c r="J12" i="9" s="1"/>
  <c r="J13" i="9" s="1"/>
  <c r="J14" i="9" s="1"/>
  <c r="J15" i="9" s="1"/>
  <c r="J4" i="9"/>
  <c r="J5" i="9" s="1"/>
  <c r="J6" i="9" s="1"/>
  <c r="J7" i="9" s="1"/>
  <c r="J8" i="9" s="1"/>
  <c r="J9" i="9" s="1"/>
  <c r="J4899" i="9"/>
  <c r="J4900" i="9" s="1"/>
  <c r="J4901" i="9" s="1"/>
  <c r="J4902" i="9" s="1"/>
  <c r="J4903" i="9" s="1"/>
  <c r="J4904" i="9" s="1"/>
  <c r="J4905" i="9" s="1"/>
  <c r="J4892" i="9"/>
  <c r="J4893" i="9" s="1"/>
  <c r="J4894" i="9" s="1"/>
  <c r="J4895" i="9" s="1"/>
  <c r="J4896" i="9" s="1"/>
  <c r="J4897" i="9" s="1"/>
  <c r="J4898" i="9" s="1"/>
  <c r="J4885" i="9"/>
  <c r="J4886" i="9" s="1"/>
  <c r="J4887" i="9" s="1"/>
  <c r="J4888" i="9" s="1"/>
  <c r="J4889" i="9" s="1"/>
  <c r="J4890" i="9" s="1"/>
  <c r="J4891" i="9" s="1"/>
  <c r="J4878" i="9"/>
  <c r="J4879" i="9" s="1"/>
  <c r="J4880" i="9" s="1"/>
  <c r="J4881" i="9" s="1"/>
  <c r="J4882" i="9" s="1"/>
  <c r="J4883" i="9" s="1"/>
  <c r="J4884" i="9" s="1"/>
  <c r="J4871" i="9"/>
  <c r="J4872" i="9" s="1"/>
  <c r="J4873" i="9" s="1"/>
  <c r="J4874" i="9" s="1"/>
  <c r="J4875" i="9" s="1"/>
  <c r="J4876" i="9" s="1"/>
  <c r="J4877" i="9" s="1"/>
  <c r="J4864" i="9"/>
  <c r="J4865" i="9" s="1"/>
  <c r="J4866" i="9" s="1"/>
  <c r="J4867" i="9" s="1"/>
  <c r="J4868" i="9" s="1"/>
  <c r="J4869" i="9" s="1"/>
  <c r="J4870" i="9" s="1"/>
  <c r="J4857" i="9"/>
  <c r="J4858" i="9" s="1"/>
  <c r="J4859" i="9" s="1"/>
  <c r="J4860" i="9" s="1"/>
  <c r="J4861" i="9" s="1"/>
  <c r="J4862" i="9" s="1"/>
  <c r="J4863" i="9" s="1"/>
  <c r="J4850" i="9"/>
  <c r="J4851" i="9" s="1"/>
  <c r="J4852" i="9" s="1"/>
  <c r="J4853" i="9" s="1"/>
  <c r="J4854" i="9" s="1"/>
  <c r="J4855" i="9" s="1"/>
  <c r="J4856" i="9" s="1"/>
  <c r="J4843" i="9"/>
  <c r="J4844" i="9" s="1"/>
  <c r="J4845" i="9" s="1"/>
  <c r="J4846" i="9" s="1"/>
  <c r="J4847" i="9" s="1"/>
  <c r="J4848" i="9" s="1"/>
  <c r="J4849" i="9" s="1"/>
  <c r="J4836" i="9"/>
  <c r="J4837" i="9" s="1"/>
  <c r="J4838" i="9" s="1"/>
  <c r="J4839" i="9" s="1"/>
  <c r="J4840" i="9" s="1"/>
  <c r="J4841" i="9" s="1"/>
  <c r="J4842" i="9" s="1"/>
  <c r="J4829" i="9"/>
  <c r="J4830" i="9" s="1"/>
  <c r="J4831" i="9" s="1"/>
  <c r="J4832" i="9" s="1"/>
  <c r="J4833" i="9" s="1"/>
  <c r="J4834" i="9" s="1"/>
  <c r="J4835" i="9" s="1"/>
  <c r="J4822" i="9"/>
  <c r="J4823" i="9" s="1"/>
  <c r="J4824" i="9" s="1"/>
  <c r="J4825" i="9" s="1"/>
  <c r="J4826" i="9" s="1"/>
  <c r="J4827" i="9" s="1"/>
  <c r="J4828" i="9" s="1"/>
  <c r="J4815" i="9"/>
  <c r="J4816" i="9" s="1"/>
  <c r="J4817" i="9" s="1"/>
  <c r="J4818" i="9" s="1"/>
  <c r="J4819" i="9" s="1"/>
  <c r="J4820" i="9" s="1"/>
  <c r="J4821" i="9" s="1"/>
  <c r="J4808" i="9"/>
  <c r="J4809" i="9" s="1"/>
  <c r="J4810" i="9" s="1"/>
  <c r="J4811" i="9" s="1"/>
  <c r="J4812" i="9" s="1"/>
  <c r="J4813" i="9" s="1"/>
  <c r="J4814" i="9" s="1"/>
  <c r="J4801" i="9"/>
  <c r="J4802" i="9" s="1"/>
  <c r="J4803" i="9" s="1"/>
  <c r="J4804" i="9" s="1"/>
  <c r="J4805" i="9" s="1"/>
  <c r="J4806" i="9" s="1"/>
  <c r="J4807" i="9" s="1"/>
  <c r="J4794" i="9"/>
  <c r="J4795" i="9" s="1"/>
  <c r="J4796" i="9" s="1"/>
  <c r="J4797" i="9" s="1"/>
  <c r="J4798" i="9" s="1"/>
  <c r="J4799" i="9" s="1"/>
  <c r="J4800" i="9" s="1"/>
  <c r="J4787" i="9"/>
  <c r="J4788" i="9" s="1"/>
  <c r="J4789" i="9" s="1"/>
  <c r="J4790" i="9" s="1"/>
  <c r="J4791" i="9" s="1"/>
  <c r="J4792" i="9" s="1"/>
  <c r="J4793" i="9" s="1"/>
  <c r="J4780" i="9"/>
  <c r="J4781" i="9" s="1"/>
  <c r="J4782" i="9" s="1"/>
  <c r="J4783" i="9" s="1"/>
  <c r="J4784" i="9" s="1"/>
  <c r="J4785" i="9" s="1"/>
  <c r="J4786" i="9" s="1"/>
  <c r="J4773" i="9"/>
  <c r="J4774" i="9" s="1"/>
  <c r="J4775" i="9" s="1"/>
  <c r="J4776" i="9" s="1"/>
  <c r="J4777" i="9" s="1"/>
  <c r="J4778" i="9" s="1"/>
  <c r="J4779" i="9" s="1"/>
  <c r="J4310" i="9"/>
  <c r="J4311" i="9" s="1"/>
  <c r="J4312" i="9" s="1"/>
  <c r="J4313" i="9" s="1"/>
  <c r="J4314" i="9" s="1"/>
  <c r="J4315" i="9" s="1"/>
  <c r="J4316" i="9" s="1"/>
  <c r="J4303" i="9"/>
  <c r="J4304" i="9" s="1"/>
  <c r="J4305" i="9" s="1"/>
  <c r="J4306" i="9" s="1"/>
  <c r="J4307" i="9" s="1"/>
  <c r="J4308" i="9" s="1"/>
  <c r="J4309" i="9" s="1"/>
  <c r="J4296" i="9"/>
  <c r="J4297" i="9" s="1"/>
  <c r="J4298" i="9" s="1"/>
  <c r="J4299" i="9" s="1"/>
  <c r="J4300" i="9" s="1"/>
  <c r="J4301" i="9" s="1"/>
  <c r="J4302" i="9" s="1"/>
  <c r="J4289" i="9"/>
  <c r="J4290" i="9" s="1"/>
  <c r="J4291" i="9" s="1"/>
  <c r="J4292" i="9" s="1"/>
  <c r="J4293" i="9" s="1"/>
  <c r="J4294" i="9" s="1"/>
  <c r="J4295" i="9" s="1"/>
  <c r="J4282" i="9"/>
  <c r="J4283" i="9" s="1"/>
  <c r="J4284" i="9" s="1"/>
  <c r="J4285" i="9" s="1"/>
  <c r="J4286" i="9" s="1"/>
  <c r="J4287" i="9" s="1"/>
  <c r="J4288" i="9" s="1"/>
  <c r="J4275" i="9"/>
  <c r="J4276" i="9" s="1"/>
  <c r="J4277" i="9" s="1"/>
  <c r="J4278" i="9" s="1"/>
  <c r="J4279" i="9" s="1"/>
  <c r="J4280" i="9" s="1"/>
  <c r="J4281" i="9" s="1"/>
  <c r="J4268" i="9"/>
  <c r="J4269" i="9" s="1"/>
  <c r="J4270" i="9" s="1"/>
  <c r="J4271" i="9" s="1"/>
  <c r="J4272" i="9" s="1"/>
  <c r="J4273" i="9" s="1"/>
  <c r="J4274" i="9" s="1"/>
  <c r="J4261" i="9"/>
  <c r="J4262" i="9" s="1"/>
  <c r="J4263" i="9" s="1"/>
  <c r="J4264" i="9" s="1"/>
  <c r="J4265" i="9" s="1"/>
  <c r="J4266" i="9" s="1"/>
  <c r="J4267" i="9" s="1"/>
  <c r="J4254" i="9"/>
  <c r="J4255" i="9" s="1"/>
  <c r="J4256" i="9" s="1"/>
  <c r="J4257" i="9" s="1"/>
  <c r="J4258" i="9" s="1"/>
  <c r="J4259" i="9" s="1"/>
  <c r="J4260" i="9" s="1"/>
  <c r="J4247" i="9"/>
  <c r="J4248" i="9" s="1"/>
  <c r="J4249" i="9" s="1"/>
  <c r="J4250" i="9" s="1"/>
  <c r="J4251" i="9" s="1"/>
  <c r="J4252" i="9" s="1"/>
  <c r="J4253" i="9" s="1"/>
  <c r="J4240" i="9"/>
  <c r="J4241" i="9" s="1"/>
  <c r="J4242" i="9" s="1"/>
  <c r="J4243" i="9" s="1"/>
  <c r="J4244" i="9" s="1"/>
  <c r="J4245" i="9" s="1"/>
  <c r="J4246" i="9" s="1"/>
  <c r="J4233" i="9"/>
  <c r="J4234" i="9" s="1"/>
  <c r="J4235" i="9" s="1"/>
  <c r="J4236" i="9" s="1"/>
  <c r="J4237" i="9" s="1"/>
  <c r="J4238" i="9" s="1"/>
  <c r="J4239" i="9" s="1"/>
  <c r="J4226" i="9"/>
  <c r="J4227" i="9" s="1"/>
  <c r="J4228" i="9" s="1"/>
  <c r="J4229" i="9" s="1"/>
  <c r="J4230" i="9" s="1"/>
  <c r="J4231" i="9" s="1"/>
  <c r="J4232" i="9" s="1"/>
  <c r="J4219" i="9"/>
  <c r="J4220" i="9" s="1"/>
  <c r="J4221" i="9" s="1"/>
  <c r="J4222" i="9" s="1"/>
  <c r="J4223" i="9" s="1"/>
  <c r="J4224" i="9" s="1"/>
  <c r="J4225" i="9" s="1"/>
  <c r="J4212" i="9"/>
  <c r="J4213" i="9" s="1"/>
  <c r="J4214" i="9" s="1"/>
  <c r="J4215" i="9" s="1"/>
  <c r="J4216" i="9" s="1"/>
  <c r="J4217" i="9" s="1"/>
  <c r="J4218" i="9" s="1"/>
  <c r="J4205" i="9"/>
  <c r="J4206" i="9" s="1"/>
  <c r="J4207" i="9" s="1"/>
  <c r="J4208" i="9" s="1"/>
  <c r="J4209" i="9" s="1"/>
  <c r="J4210" i="9" s="1"/>
  <c r="J4211" i="9" s="1"/>
  <c r="J4198" i="9"/>
  <c r="J4199" i="9" s="1"/>
  <c r="J4200" i="9" s="1"/>
  <c r="J4201" i="9" s="1"/>
  <c r="J4202" i="9" s="1"/>
  <c r="J4203" i="9" s="1"/>
  <c r="J4204" i="9" s="1"/>
  <c r="J4191" i="9"/>
  <c r="J4192" i="9" s="1"/>
  <c r="J4193" i="9" s="1"/>
  <c r="J4194" i="9" s="1"/>
  <c r="J4195" i="9" s="1"/>
  <c r="J4196" i="9" s="1"/>
  <c r="J4197" i="9" s="1"/>
  <c r="J4184" i="9"/>
  <c r="J4185" i="9" s="1"/>
  <c r="J4186" i="9" s="1"/>
  <c r="J4187" i="9" s="1"/>
  <c r="J4188" i="9" s="1"/>
  <c r="J4189" i="9" s="1"/>
  <c r="J4190" i="9" s="1"/>
  <c r="J4177" i="9"/>
  <c r="J4178" i="9" s="1"/>
  <c r="J4179" i="9" s="1"/>
  <c r="J4180" i="9" s="1"/>
  <c r="J4181" i="9" s="1"/>
  <c r="J4182" i="9" s="1"/>
  <c r="J4183" i="9" s="1"/>
  <c r="J4170" i="9"/>
  <c r="J4171" i="9" s="1"/>
  <c r="J4172" i="9" s="1"/>
  <c r="J4173" i="9" s="1"/>
  <c r="J4174" i="9" s="1"/>
  <c r="J4175" i="9" s="1"/>
  <c r="J4176" i="9" s="1"/>
  <c r="J4163" i="9"/>
  <c r="J4164" i="9" s="1"/>
  <c r="J4165" i="9" s="1"/>
  <c r="J4166" i="9" s="1"/>
  <c r="J4167" i="9" s="1"/>
  <c r="J4168" i="9" s="1"/>
  <c r="J4169" i="9" s="1"/>
  <c r="J4156" i="9"/>
  <c r="J4157" i="9" s="1"/>
  <c r="J4158" i="9" s="1"/>
  <c r="J4159" i="9" s="1"/>
  <c r="J4160" i="9" s="1"/>
  <c r="J4161" i="9" s="1"/>
  <c r="J4162" i="9" s="1"/>
  <c r="J4149" i="9"/>
  <c r="J4150" i="9" s="1"/>
  <c r="J4151" i="9" s="1"/>
  <c r="J4152" i="9" s="1"/>
  <c r="J4153" i="9" s="1"/>
  <c r="J4154" i="9" s="1"/>
  <c r="J4155" i="9" s="1"/>
  <c r="J4142" i="9"/>
  <c r="J4143" i="9" s="1"/>
  <c r="J4144" i="9" s="1"/>
  <c r="J4145" i="9" s="1"/>
  <c r="J4146" i="9" s="1"/>
  <c r="J4147" i="9" s="1"/>
  <c r="J4148" i="9" s="1"/>
  <c r="J4135" i="9"/>
  <c r="J4136" i="9" s="1"/>
  <c r="J4137" i="9" s="1"/>
  <c r="J4138" i="9" s="1"/>
  <c r="J4139" i="9" s="1"/>
  <c r="J4140" i="9" s="1"/>
  <c r="J4141" i="9" s="1"/>
  <c r="J4128" i="9"/>
  <c r="J4129" i="9" s="1"/>
  <c r="J4130" i="9" s="1"/>
  <c r="J4131" i="9" s="1"/>
  <c r="J4132" i="9" s="1"/>
  <c r="J4133" i="9" s="1"/>
  <c r="J4134" i="9" s="1"/>
  <c r="J4121" i="9"/>
  <c r="J4122" i="9" s="1"/>
  <c r="J4123" i="9" s="1"/>
  <c r="J4124" i="9" s="1"/>
  <c r="J4125" i="9" s="1"/>
  <c r="J4126" i="9" s="1"/>
  <c r="J4127" i="9" s="1"/>
  <c r="J4114" i="9"/>
  <c r="J4115" i="9" s="1"/>
  <c r="J4116" i="9" s="1"/>
  <c r="J4117" i="9" s="1"/>
  <c r="J4118" i="9" s="1"/>
  <c r="J4119" i="9" s="1"/>
  <c r="J4120" i="9" s="1"/>
  <c r="J4107" i="9"/>
  <c r="J4108" i="9" s="1"/>
  <c r="J4109" i="9" s="1"/>
  <c r="J4110" i="9" s="1"/>
  <c r="J4111" i="9" s="1"/>
  <c r="J4112" i="9" s="1"/>
  <c r="J4113" i="9" s="1"/>
  <c r="J4100" i="9"/>
  <c r="J4101" i="9" s="1"/>
  <c r="J4102" i="9" s="1"/>
  <c r="J4103" i="9" s="1"/>
  <c r="J4104" i="9" s="1"/>
  <c r="J4105" i="9" s="1"/>
  <c r="J4106" i="9" s="1"/>
  <c r="J4093" i="9"/>
  <c r="J4094" i="9" s="1"/>
  <c r="J4095" i="9" s="1"/>
  <c r="J4096" i="9" s="1"/>
  <c r="J4097" i="9" s="1"/>
  <c r="J4098" i="9" s="1"/>
  <c r="J4099" i="9" s="1"/>
  <c r="J4086" i="9"/>
  <c r="J4087" i="9" s="1"/>
  <c r="J4088" i="9" s="1"/>
  <c r="J4089" i="9" s="1"/>
  <c r="J4090" i="9" s="1"/>
  <c r="J4091" i="9" s="1"/>
  <c r="J4092" i="9" s="1"/>
  <c r="J4079" i="9"/>
  <c r="J4080" i="9" s="1"/>
  <c r="J4081" i="9" s="1"/>
  <c r="J4082" i="9" s="1"/>
  <c r="J4083" i="9" s="1"/>
  <c r="J4084" i="9" s="1"/>
  <c r="J4085" i="9" s="1"/>
  <c r="J4072" i="9"/>
  <c r="J4073" i="9" s="1"/>
  <c r="J4074" i="9" s="1"/>
  <c r="J4075" i="9" s="1"/>
  <c r="J4076" i="9" s="1"/>
  <c r="J4077" i="9" s="1"/>
  <c r="J4078" i="9" s="1"/>
  <c r="J4065" i="9"/>
  <c r="J4066" i="9" s="1"/>
  <c r="J4067" i="9" s="1"/>
  <c r="J4068" i="9" s="1"/>
  <c r="J4069" i="9" s="1"/>
  <c r="J4070" i="9" s="1"/>
  <c r="J4071" i="9" s="1"/>
  <c r="J4058" i="9"/>
  <c r="J4059" i="9" s="1"/>
  <c r="J4060" i="9" s="1"/>
  <c r="J4061" i="9" s="1"/>
  <c r="J4062" i="9" s="1"/>
  <c r="J4063" i="9" s="1"/>
  <c r="J4064" i="9" s="1"/>
  <c r="J4051" i="9"/>
  <c r="J4052" i="9" s="1"/>
  <c r="J4053" i="9" s="1"/>
  <c r="J4054" i="9" s="1"/>
  <c r="J4055" i="9" s="1"/>
  <c r="J4056" i="9" s="1"/>
  <c r="J4057" i="9" s="1"/>
  <c r="J3588" i="9"/>
  <c r="J3589" i="9" s="1"/>
  <c r="J3590" i="9" s="1"/>
  <c r="J3591" i="9" s="1"/>
  <c r="J3592" i="9" s="1"/>
  <c r="J3593" i="9" s="1"/>
  <c r="J3594" i="9" s="1"/>
  <c r="J3581" i="9"/>
  <c r="J3582" i="9" s="1"/>
  <c r="J3583" i="9" s="1"/>
  <c r="J3584" i="9" s="1"/>
  <c r="J3585" i="9" s="1"/>
  <c r="J3586" i="9" s="1"/>
  <c r="J3587" i="9" s="1"/>
  <c r="J3574" i="9"/>
  <c r="J3575" i="9" s="1"/>
  <c r="J3576" i="9" s="1"/>
  <c r="J3577" i="9" s="1"/>
  <c r="J3578" i="9" s="1"/>
  <c r="J3579" i="9" s="1"/>
  <c r="J3580" i="9" s="1"/>
  <c r="J3567" i="9"/>
  <c r="J3568" i="9" s="1"/>
  <c r="J3569" i="9" s="1"/>
  <c r="J3570" i="9" s="1"/>
  <c r="J3571" i="9" s="1"/>
  <c r="J3572" i="9" s="1"/>
  <c r="J3573" i="9" s="1"/>
  <c r="J3560" i="9"/>
  <c r="J3561" i="9" s="1"/>
  <c r="J3562" i="9" s="1"/>
  <c r="J3563" i="9" s="1"/>
  <c r="J3564" i="9" s="1"/>
  <c r="J3565" i="9" s="1"/>
  <c r="J3566" i="9" s="1"/>
  <c r="J3553" i="9"/>
  <c r="J3554" i="9" s="1"/>
  <c r="J3555" i="9" s="1"/>
  <c r="J3556" i="9" s="1"/>
  <c r="J3557" i="9" s="1"/>
  <c r="J3558" i="9" s="1"/>
  <c r="J3559" i="9" s="1"/>
  <c r="J3546" i="9"/>
  <c r="J3547" i="9" s="1"/>
  <c r="J3548" i="9" s="1"/>
  <c r="J3549" i="9" s="1"/>
  <c r="J3550" i="9" s="1"/>
  <c r="J3551" i="9" s="1"/>
  <c r="J3552" i="9" s="1"/>
  <c r="J3539" i="9"/>
  <c r="J3540" i="9" s="1"/>
  <c r="J3541" i="9" s="1"/>
  <c r="J3542" i="9" s="1"/>
  <c r="J3543" i="9" s="1"/>
  <c r="J3544" i="9" s="1"/>
  <c r="J3545" i="9" s="1"/>
  <c r="J3532" i="9"/>
  <c r="J3533" i="9" s="1"/>
  <c r="J3534" i="9" s="1"/>
  <c r="J3535" i="9" s="1"/>
  <c r="J3536" i="9" s="1"/>
  <c r="J3537" i="9" s="1"/>
  <c r="J3538" i="9" s="1"/>
  <c r="J3525" i="9"/>
  <c r="J3526" i="9" s="1"/>
  <c r="J3527" i="9" s="1"/>
  <c r="J3528" i="9" s="1"/>
  <c r="J3529" i="9" s="1"/>
  <c r="J3530" i="9" s="1"/>
  <c r="J3531" i="9" s="1"/>
  <c r="J3518" i="9"/>
  <c r="J3519" i="9" s="1"/>
  <c r="J3520" i="9" s="1"/>
  <c r="J3521" i="9" s="1"/>
  <c r="J3522" i="9" s="1"/>
  <c r="J3523" i="9" s="1"/>
  <c r="J3524" i="9" s="1"/>
  <c r="J3511" i="9"/>
  <c r="J3512" i="9" s="1"/>
  <c r="J3513" i="9" s="1"/>
  <c r="J3514" i="9" s="1"/>
  <c r="J3515" i="9" s="1"/>
  <c r="J3516" i="9" s="1"/>
  <c r="J3517" i="9" s="1"/>
  <c r="J3504" i="9"/>
  <c r="J3505" i="9" s="1"/>
  <c r="J3506" i="9" s="1"/>
  <c r="J3507" i="9" s="1"/>
  <c r="J3508" i="9" s="1"/>
  <c r="J3509" i="9" s="1"/>
  <c r="J3510" i="9" s="1"/>
  <c r="J3497" i="9"/>
  <c r="J3498" i="9" s="1"/>
  <c r="J3499" i="9" s="1"/>
  <c r="J3500" i="9" s="1"/>
  <c r="J3501" i="9" s="1"/>
  <c r="J3502" i="9" s="1"/>
  <c r="J3503" i="9" s="1"/>
  <c r="J3490" i="9"/>
  <c r="J3491" i="9" s="1"/>
  <c r="J3492" i="9" s="1"/>
  <c r="J3493" i="9" s="1"/>
  <c r="J3494" i="9" s="1"/>
  <c r="J3495" i="9" s="1"/>
  <c r="J3496" i="9" s="1"/>
  <c r="J3483" i="9"/>
  <c r="J3484" i="9" s="1"/>
  <c r="J3485" i="9" s="1"/>
  <c r="J3486" i="9" s="1"/>
  <c r="J3487" i="9" s="1"/>
  <c r="J3488" i="9" s="1"/>
  <c r="J3489" i="9" s="1"/>
  <c r="J3476" i="9"/>
  <c r="J3477" i="9" s="1"/>
  <c r="J3478" i="9" s="1"/>
  <c r="J3479" i="9" s="1"/>
  <c r="J3480" i="9" s="1"/>
  <c r="J3481" i="9" s="1"/>
  <c r="J3482" i="9" s="1"/>
  <c r="J3469" i="9"/>
  <c r="J3470" i="9" s="1"/>
  <c r="J3471" i="9" s="1"/>
  <c r="J3472" i="9" s="1"/>
  <c r="J3473" i="9" s="1"/>
  <c r="J3474" i="9" s="1"/>
  <c r="J3475" i="9" s="1"/>
  <c r="J3462" i="9"/>
  <c r="J3463" i="9" s="1"/>
  <c r="J3464" i="9" s="1"/>
  <c r="J3465" i="9" s="1"/>
  <c r="J3466" i="9" s="1"/>
  <c r="J3467" i="9" s="1"/>
  <c r="J3468" i="9" s="1"/>
  <c r="J2809" i="9"/>
  <c r="J2810" i="9" s="1"/>
  <c r="J2811" i="9" s="1"/>
  <c r="J2812" i="9" s="1"/>
  <c r="J2813" i="9" s="1"/>
  <c r="J2814" i="9" s="1"/>
  <c r="J2815" i="9" s="1"/>
  <c r="J2802" i="9"/>
  <c r="J2803" i="9" s="1"/>
  <c r="J2804" i="9" s="1"/>
  <c r="J2805" i="9" s="1"/>
  <c r="J2806" i="9" s="1"/>
  <c r="J2807" i="9" s="1"/>
  <c r="J2808" i="9" s="1"/>
  <c r="J2795" i="9"/>
  <c r="J2796" i="9" s="1"/>
  <c r="J2797" i="9" s="1"/>
  <c r="J2788" i="9"/>
  <c r="J2789" i="9" s="1"/>
  <c r="J2790" i="9" s="1"/>
  <c r="J2791" i="9" s="1"/>
  <c r="J2792" i="9" s="1"/>
  <c r="J2793" i="9" s="1"/>
  <c r="J2794" i="9" s="1"/>
  <c r="J2781" i="9"/>
  <c r="J2782" i="9" s="1"/>
  <c r="J2783" i="9" s="1"/>
  <c r="J2784" i="9" s="1"/>
  <c r="J2785" i="9" s="1"/>
  <c r="J2786" i="9" s="1"/>
  <c r="J2787" i="9" s="1"/>
  <c r="J2774" i="9"/>
  <c r="J2775" i="9" s="1"/>
  <c r="J2776" i="9" s="1"/>
  <c r="J2767" i="9"/>
  <c r="J2768" i="9" s="1"/>
  <c r="J2769" i="9" s="1"/>
  <c r="J2770" i="9" s="1"/>
  <c r="J2771" i="9" s="1"/>
  <c r="J2772" i="9" s="1"/>
  <c r="J2773" i="9" s="1"/>
  <c r="J2760" i="9"/>
  <c r="J2761" i="9" s="1"/>
  <c r="J2762" i="9" s="1"/>
  <c r="J2763" i="9" s="1"/>
  <c r="J2764" i="9" s="1"/>
  <c r="J2765" i="9" s="1"/>
  <c r="J2766" i="9" s="1"/>
  <c r="J2753" i="9"/>
  <c r="J2754" i="9" s="1"/>
  <c r="J2755" i="9" s="1"/>
  <c r="J2756" i="9" s="1"/>
  <c r="J2757" i="9" s="1"/>
  <c r="J2758" i="9" s="1"/>
  <c r="J2759" i="9" s="1"/>
  <c r="J2746" i="9"/>
  <c r="J2747" i="9" s="1"/>
  <c r="J2748" i="9" s="1"/>
  <c r="J2749" i="9" s="1"/>
  <c r="J2750" i="9" s="1"/>
  <c r="J2751" i="9" s="1"/>
  <c r="J2752" i="9" s="1"/>
  <c r="J2739" i="9"/>
  <c r="J2740" i="9" s="1"/>
  <c r="J2732" i="9"/>
  <c r="J2733" i="9" s="1"/>
  <c r="J2734" i="9" s="1"/>
  <c r="J2735" i="9" s="1"/>
  <c r="J2736" i="9" s="1"/>
  <c r="J2737" i="9" s="1"/>
  <c r="J2738" i="9" s="1"/>
  <c r="J2725" i="9"/>
  <c r="J2726" i="9" s="1"/>
  <c r="J2727" i="9" s="1"/>
  <c r="J2728" i="9" s="1"/>
  <c r="J2729" i="9" s="1"/>
  <c r="J2730" i="9" s="1"/>
  <c r="J2731" i="9" s="1"/>
  <c r="J2718" i="9"/>
  <c r="J2719" i="9" s="1"/>
  <c r="J2720" i="9" s="1"/>
  <c r="J2721" i="9" s="1"/>
  <c r="J2722" i="9" s="1"/>
  <c r="J2723" i="9" s="1"/>
  <c r="J2724" i="9" s="1"/>
  <c r="J2711" i="9"/>
  <c r="J2712" i="9" s="1"/>
  <c r="J2713" i="9" s="1"/>
  <c r="J2714" i="9" s="1"/>
  <c r="J2715" i="9" s="1"/>
  <c r="J2716" i="9" s="1"/>
  <c r="J2717" i="9" s="1"/>
  <c r="J2704" i="9"/>
  <c r="J2705" i="9" s="1"/>
  <c r="J2706" i="9" s="1"/>
  <c r="J2707" i="9" s="1"/>
  <c r="J2708" i="9" s="1"/>
  <c r="J2709" i="9" s="1"/>
  <c r="J2710" i="9" s="1"/>
  <c r="J2697" i="9"/>
  <c r="J2698" i="9" s="1"/>
  <c r="J2699" i="9" s="1"/>
  <c r="J2700" i="9" s="1"/>
  <c r="J2701" i="9" s="1"/>
  <c r="J2702" i="9" s="1"/>
  <c r="J2703" i="9" s="1"/>
  <c r="J2690" i="9"/>
  <c r="J2691" i="9" s="1"/>
  <c r="J2692" i="9" s="1"/>
  <c r="J2693" i="9" s="1"/>
  <c r="J2694" i="9" s="1"/>
  <c r="J2695" i="9" s="1"/>
  <c r="J2696" i="9" s="1"/>
  <c r="J2683" i="9"/>
  <c r="J2684" i="9" s="1"/>
  <c r="J2685" i="9" s="1"/>
  <c r="J2686" i="9" s="1"/>
  <c r="J2687" i="9" s="1"/>
  <c r="J2688" i="9" s="1"/>
  <c r="J2689" i="9" s="1"/>
  <c r="J2676" i="9"/>
  <c r="J2677" i="9" s="1"/>
  <c r="J2669" i="9"/>
  <c r="J2670" i="9" s="1"/>
  <c r="J2671" i="9" s="1"/>
  <c r="J2672" i="9" s="1"/>
  <c r="J2673" i="9" s="1"/>
  <c r="J2674" i="9" s="1"/>
  <c r="J2675" i="9" s="1"/>
  <c r="J2662" i="9"/>
  <c r="J2663" i="9" s="1"/>
  <c r="J2664" i="9" s="1"/>
  <c r="J2665" i="9" s="1"/>
  <c r="J2666" i="9" s="1"/>
  <c r="J2667" i="9" s="1"/>
  <c r="J2668" i="9" s="1"/>
  <c r="J2655" i="9"/>
  <c r="J2656" i="9" s="1"/>
  <c r="J2657" i="9" s="1"/>
  <c r="J2658" i="9" s="1"/>
  <c r="J2659" i="9" s="1"/>
  <c r="J2660" i="9" s="1"/>
  <c r="J2661" i="9" s="1"/>
  <c r="J2648" i="9"/>
  <c r="J2649" i="9" s="1"/>
  <c r="J2650" i="9" s="1"/>
  <c r="J2651" i="9" s="1"/>
  <c r="J2652" i="9" s="1"/>
  <c r="J2653" i="9" s="1"/>
  <c r="J2654" i="9" s="1"/>
  <c r="J2641" i="9"/>
  <c r="J2642" i="9" s="1"/>
  <c r="J2643" i="9" s="1"/>
  <c r="J2644" i="9" s="1"/>
  <c r="J2645" i="9" s="1"/>
  <c r="J2646" i="9" s="1"/>
  <c r="J2647" i="9" s="1"/>
  <c r="J2634" i="9"/>
  <c r="J2635" i="9" s="1"/>
  <c r="J2636" i="9" s="1"/>
  <c r="J2637" i="9" s="1"/>
  <c r="J2638" i="9" s="1"/>
  <c r="J2639" i="9" s="1"/>
  <c r="J2640" i="9" s="1"/>
  <c r="J2627" i="9"/>
  <c r="J2628" i="9" s="1"/>
  <c r="J2629" i="9" s="1"/>
  <c r="J2630" i="9" s="1"/>
  <c r="J2631" i="9" s="1"/>
  <c r="J2632" i="9" s="1"/>
  <c r="J2633" i="9" s="1"/>
  <c r="J2620" i="9"/>
  <c r="J2621" i="9" s="1"/>
  <c r="J2622" i="9" s="1"/>
  <c r="J2623" i="9" s="1"/>
  <c r="J2624" i="9" s="1"/>
  <c r="J2625" i="9" s="1"/>
  <c r="J2626" i="9" s="1"/>
  <c r="J2613" i="9"/>
  <c r="J2614" i="9" s="1"/>
  <c r="J2615" i="9" s="1"/>
  <c r="J2616" i="9" s="1"/>
  <c r="J2617" i="9" s="1"/>
  <c r="J2618" i="9" s="1"/>
  <c r="J2619" i="9" s="1"/>
  <c r="J2606" i="9"/>
  <c r="L2606" i="9" s="1" a="1"/>
  <c r="L2606" i="9" s="1"/>
  <c r="A2606" i="9" s="1"/>
  <c r="J2599" i="9"/>
  <c r="J2600" i="9" s="1"/>
  <c r="J2601" i="9" s="1"/>
  <c r="J2602" i="9" s="1"/>
  <c r="J2603" i="9" s="1"/>
  <c r="J2604" i="9" s="1"/>
  <c r="J2605" i="9" s="1"/>
  <c r="J2592" i="9"/>
  <c r="J2593" i="9" s="1"/>
  <c r="J2594" i="9" s="1"/>
  <c r="J2595" i="9" s="1"/>
  <c r="J2596" i="9" s="1"/>
  <c r="J2597" i="9" s="1"/>
  <c r="J2598" i="9" s="1"/>
  <c r="J2585" i="9"/>
  <c r="J2586" i="9" s="1"/>
  <c r="J2587" i="9" s="1"/>
  <c r="J2588" i="9" s="1"/>
  <c r="J2589" i="9" s="1"/>
  <c r="J2590" i="9" s="1"/>
  <c r="J2591" i="9" s="1"/>
  <c r="J2578" i="9"/>
  <c r="J2579" i="9" s="1"/>
  <c r="J2580" i="9" s="1"/>
  <c r="J2581" i="9" s="1"/>
  <c r="J2582" i="9" s="1"/>
  <c r="J2583" i="9" s="1"/>
  <c r="J2584" i="9" s="1"/>
  <c r="J2571" i="9"/>
  <c r="J2572" i="9" s="1"/>
  <c r="J2573" i="9" s="1"/>
  <c r="J2574" i="9" s="1"/>
  <c r="J2575" i="9" s="1"/>
  <c r="J2576" i="9" s="1"/>
  <c r="J2577" i="9" s="1"/>
  <c r="J2564" i="9"/>
  <c r="J2565" i="9" s="1"/>
  <c r="J2566" i="9" s="1"/>
  <c r="J2567" i="9" s="1"/>
  <c r="J2568" i="9" s="1"/>
  <c r="J2569" i="9" s="1"/>
  <c r="J2570" i="9" s="1"/>
  <c r="J2557" i="9"/>
  <c r="J2558" i="9" s="1"/>
  <c r="J2559" i="9" s="1"/>
  <c r="J2560" i="9" s="1"/>
  <c r="J2561" i="9" s="1"/>
  <c r="J2562" i="9" s="1"/>
  <c r="J2563" i="9" s="1"/>
  <c r="J2550" i="9"/>
  <c r="J2551" i="9" s="1"/>
  <c r="J2552" i="9" s="1"/>
  <c r="J2553" i="9" s="1"/>
  <c r="J2554" i="9" s="1"/>
  <c r="J2555" i="9" s="1"/>
  <c r="J2556" i="9" s="1"/>
  <c r="J2543" i="9"/>
  <c r="J2544" i="9" s="1"/>
  <c r="J2545" i="9" s="1"/>
  <c r="J2546" i="9" s="1"/>
  <c r="J2547" i="9" s="1"/>
  <c r="J2548" i="9" s="1"/>
  <c r="J2549" i="9" s="1"/>
  <c r="J2536" i="9"/>
  <c r="J2537" i="9" s="1"/>
  <c r="J2538" i="9" s="1"/>
  <c r="J2539" i="9" s="1"/>
  <c r="J2540" i="9" s="1"/>
  <c r="J2541" i="9" s="1"/>
  <c r="J2542" i="9" s="1"/>
  <c r="J2529" i="9"/>
  <c r="J2530" i="9" s="1"/>
  <c r="J2531" i="9" s="1"/>
  <c r="J2532" i="9" s="1"/>
  <c r="J2533" i="9" s="1"/>
  <c r="J2534" i="9" s="1"/>
  <c r="J2535" i="9" s="1"/>
  <c r="J2522" i="9"/>
  <c r="J2523" i="9" s="1"/>
  <c r="J2524" i="9" s="1"/>
  <c r="J2525" i="9" s="1"/>
  <c r="J2526" i="9" s="1"/>
  <c r="J2527" i="9" s="1"/>
  <c r="J2528" i="9" s="1"/>
  <c r="J2515" i="9"/>
  <c r="J2516" i="9" s="1"/>
  <c r="J2517" i="9" s="1"/>
  <c r="J2518" i="9" s="1"/>
  <c r="J2519" i="9" s="1"/>
  <c r="J2520" i="9" s="1"/>
  <c r="J2521" i="9" s="1"/>
  <c r="J2508" i="9"/>
  <c r="J2509" i="9" s="1"/>
  <c r="J2510" i="9" s="1"/>
  <c r="J2511" i="9" s="1"/>
  <c r="J2512" i="9" s="1"/>
  <c r="J2513" i="9" s="1"/>
  <c r="J2514" i="9" s="1"/>
  <c r="J2501" i="9"/>
  <c r="J2502" i="9" s="1"/>
  <c r="J2503" i="9" s="1"/>
  <c r="J2504" i="9" s="1"/>
  <c r="J2505" i="9" s="1"/>
  <c r="J2506" i="9" s="1"/>
  <c r="J2507" i="9" s="1"/>
  <c r="J2494" i="9"/>
  <c r="J2495" i="9" s="1"/>
  <c r="J2496" i="9" s="1"/>
  <c r="J2497" i="9" s="1"/>
  <c r="J2498" i="9" s="1"/>
  <c r="J2499" i="9" s="1"/>
  <c r="J2500" i="9" s="1"/>
  <c r="J2487" i="9"/>
  <c r="J2488" i="9" s="1"/>
  <c r="J2489" i="9" s="1"/>
  <c r="J2490" i="9" s="1"/>
  <c r="J2491" i="9" s="1"/>
  <c r="J2492" i="9" s="1"/>
  <c r="J2493" i="9" s="1"/>
  <c r="J2480" i="9"/>
  <c r="J2481" i="9" s="1"/>
  <c r="J2482" i="9" s="1"/>
  <c r="J2483" i="9" s="1"/>
  <c r="J2484" i="9" s="1"/>
  <c r="J2485" i="9" s="1"/>
  <c r="J2486" i="9" s="1"/>
  <c r="J2473" i="9"/>
  <c r="J2474" i="9" s="1"/>
  <c r="J2475" i="9" s="1"/>
  <c r="J2476" i="9" s="1"/>
  <c r="J2477" i="9" s="1"/>
  <c r="J2478" i="9" s="1"/>
  <c r="J2479" i="9" s="1"/>
  <c r="J2466" i="9"/>
  <c r="J2467" i="9" s="1"/>
  <c r="J2468" i="9" s="1"/>
  <c r="J2469" i="9" s="1"/>
  <c r="J2470" i="9" s="1"/>
  <c r="J2471" i="9" s="1"/>
  <c r="J2472" i="9" s="1"/>
  <c r="J2459" i="9"/>
  <c r="J2460" i="9" s="1"/>
  <c r="J2461" i="9" s="1"/>
  <c r="J2462" i="9" s="1"/>
  <c r="J2463" i="9" s="1"/>
  <c r="J2464" i="9" s="1"/>
  <c r="J2465" i="9" s="1"/>
  <c r="J2452" i="9"/>
  <c r="J2453" i="9" s="1"/>
  <c r="J2454" i="9" s="1"/>
  <c r="J2455" i="9" s="1"/>
  <c r="J2456" i="9" s="1"/>
  <c r="J2457" i="9" s="1"/>
  <c r="J2458" i="9" s="1"/>
  <c r="J2445" i="9"/>
  <c r="J2446" i="9" s="1"/>
  <c r="J2447" i="9" s="1"/>
  <c r="J2448" i="9" s="1"/>
  <c r="J2449" i="9" s="1"/>
  <c r="J2450" i="9" s="1"/>
  <c r="J2451" i="9" s="1"/>
  <c r="J2438" i="9"/>
  <c r="J2439" i="9" s="1"/>
  <c r="J2440" i="9" s="1"/>
  <c r="J2441" i="9" s="1"/>
  <c r="J2442" i="9" s="1"/>
  <c r="J2443" i="9" s="1"/>
  <c r="J2444" i="9" s="1"/>
  <c r="J2431" i="9"/>
  <c r="J2432" i="9" s="1"/>
  <c r="J2433" i="9" s="1"/>
  <c r="J2434" i="9" s="1"/>
  <c r="J2435" i="9" s="1"/>
  <c r="J2436" i="9" s="1"/>
  <c r="J2437" i="9" s="1"/>
  <c r="J2424" i="9"/>
  <c r="J2425" i="9" s="1"/>
  <c r="J2426" i="9" s="1"/>
  <c r="J2427" i="9" s="1"/>
  <c r="J2428" i="9" s="1"/>
  <c r="J2429" i="9" s="1"/>
  <c r="J2430" i="9" s="1"/>
  <c r="J2417" i="9"/>
  <c r="J2418" i="9" s="1"/>
  <c r="J2419" i="9" s="1"/>
  <c r="J2420" i="9" s="1"/>
  <c r="J2421" i="9" s="1"/>
  <c r="J2422" i="9" s="1"/>
  <c r="J2423" i="9" s="1"/>
  <c r="J2410" i="9"/>
  <c r="J2411" i="9" s="1"/>
  <c r="J2412" i="9" s="1"/>
  <c r="J2413" i="9" s="1"/>
  <c r="J2414" i="9" s="1"/>
  <c r="J2415" i="9" s="1"/>
  <c r="J2416" i="9" s="1"/>
  <c r="J2403" i="9"/>
  <c r="J2404" i="9" s="1"/>
  <c r="J2405" i="9" s="1"/>
  <c r="J2406" i="9" s="1"/>
  <c r="J2407" i="9" s="1"/>
  <c r="J2408" i="9" s="1"/>
  <c r="J2409" i="9" s="1"/>
  <c r="J2396" i="9"/>
  <c r="J2397" i="9" s="1"/>
  <c r="J2398" i="9" s="1"/>
  <c r="J2399" i="9" s="1"/>
  <c r="J2400" i="9" s="1"/>
  <c r="J2401" i="9" s="1"/>
  <c r="J2402" i="9" s="1"/>
  <c r="J2389" i="9"/>
  <c r="J2390" i="9" s="1"/>
  <c r="J2391" i="9" s="1"/>
  <c r="J2392" i="9" s="1"/>
  <c r="J2393" i="9" s="1"/>
  <c r="J2394" i="9" s="1"/>
  <c r="J2395" i="9" s="1"/>
  <c r="J2382" i="9"/>
  <c r="J2383" i="9" s="1"/>
  <c r="J2384" i="9" s="1"/>
  <c r="J2385" i="9" s="1"/>
  <c r="J2386" i="9" s="1"/>
  <c r="J2387" i="9" s="1"/>
  <c r="J2388" i="9" s="1"/>
  <c r="J2375" i="9"/>
  <c r="J2376" i="9" s="1"/>
  <c r="J2377" i="9" s="1"/>
  <c r="J2378" i="9" s="1"/>
  <c r="J2379" i="9" s="1"/>
  <c r="J2380" i="9" s="1"/>
  <c r="J2381" i="9" s="1"/>
  <c r="J2368" i="9"/>
  <c r="J2369" i="9" s="1"/>
  <c r="J2370" i="9" s="1"/>
  <c r="J2371" i="9" s="1"/>
  <c r="J2372" i="9" s="1"/>
  <c r="J2373" i="9" s="1"/>
  <c r="J2374" i="9" s="1"/>
  <c r="J2361" i="9"/>
  <c r="J2362" i="9" s="1"/>
  <c r="J2363" i="9" s="1"/>
  <c r="J2364" i="9" s="1"/>
  <c r="J2365" i="9" s="1"/>
  <c r="J2366" i="9" s="1"/>
  <c r="J2367" i="9" s="1"/>
  <c r="J2354" i="9"/>
  <c r="J2355" i="9" s="1"/>
  <c r="J2356" i="9" s="1"/>
  <c r="J2357" i="9" s="1"/>
  <c r="J2358" i="9" s="1"/>
  <c r="J2359" i="9" s="1"/>
  <c r="J2360" i="9" s="1"/>
  <c r="J2347" i="9"/>
  <c r="J2348" i="9" s="1"/>
  <c r="J2349" i="9" s="1"/>
  <c r="J2350" i="9" s="1"/>
  <c r="J2351" i="9" s="1"/>
  <c r="J2352" i="9" s="1"/>
  <c r="J2353" i="9" s="1"/>
  <c r="J2340" i="9"/>
  <c r="J2341" i="9" s="1"/>
  <c r="J2342" i="9" s="1"/>
  <c r="J2343" i="9" s="1"/>
  <c r="J2344" i="9" s="1"/>
  <c r="J2345" i="9" s="1"/>
  <c r="J2346" i="9" s="1"/>
  <c r="J2333" i="9"/>
  <c r="J2334" i="9" s="1"/>
  <c r="J2335" i="9" s="1"/>
  <c r="J2336" i="9" s="1"/>
  <c r="J2326" i="9"/>
  <c r="J2327" i="9" s="1"/>
  <c r="J2328" i="9" s="1"/>
  <c r="J2329" i="9" s="1"/>
  <c r="J2330" i="9" s="1"/>
  <c r="J2331" i="9" s="1"/>
  <c r="J2332" i="9" s="1"/>
  <c r="J2319" i="9"/>
  <c r="J2320" i="9" s="1"/>
  <c r="J2321" i="9" s="1"/>
  <c r="J2322" i="9" s="1"/>
  <c r="J2323" i="9" s="1"/>
  <c r="J2324" i="9" s="1"/>
  <c r="J2325" i="9" s="1"/>
  <c r="J2312" i="9"/>
  <c r="J2313" i="9" s="1"/>
  <c r="J2314" i="9" s="1"/>
  <c r="J2315" i="9" s="1"/>
  <c r="J2316" i="9" s="1"/>
  <c r="J2317" i="9" s="1"/>
  <c r="J2318" i="9" s="1"/>
  <c r="J2305" i="9"/>
  <c r="J2306" i="9" s="1"/>
  <c r="J2307" i="9" s="1"/>
  <c r="J2308" i="9" s="1"/>
  <c r="J2309" i="9" s="1"/>
  <c r="J2310" i="9" s="1"/>
  <c r="J2311" i="9" s="1"/>
  <c r="J2298" i="9"/>
  <c r="J2299" i="9" s="1"/>
  <c r="J2300" i="9" s="1"/>
  <c r="J2301" i="9" s="1"/>
  <c r="J2302" i="9" s="1"/>
  <c r="J2303" i="9" s="1"/>
  <c r="J2304" i="9" s="1"/>
  <c r="J2291" i="9"/>
  <c r="J2292" i="9" s="1"/>
  <c r="J2293" i="9" s="1"/>
  <c r="J2294" i="9" s="1"/>
  <c r="J2295" i="9" s="1"/>
  <c r="J2296" i="9" s="1"/>
  <c r="J2297" i="9" s="1"/>
  <c r="J2284" i="9"/>
  <c r="J2285" i="9" s="1"/>
  <c r="J2286" i="9" s="1"/>
  <c r="J2287" i="9" s="1"/>
  <c r="J2288" i="9" s="1"/>
  <c r="J2289" i="9" s="1"/>
  <c r="J2290" i="9" s="1"/>
  <c r="J2163" i="9"/>
  <c r="J2164" i="9" s="1"/>
  <c r="J2165" i="9" s="1"/>
  <c r="J2166" i="9" s="1"/>
  <c r="J2167" i="9" s="1"/>
  <c r="J2168" i="9" s="1"/>
  <c r="J2169" i="9" s="1"/>
  <c r="J2156" i="9"/>
  <c r="J2157" i="9" s="1"/>
  <c r="J2158" i="9" s="1"/>
  <c r="J2159" i="9" s="1"/>
  <c r="J2160" i="9" s="1"/>
  <c r="J2161" i="9" s="1"/>
  <c r="J2162" i="9" s="1"/>
  <c r="J2149" i="9"/>
  <c r="J2150" i="9" s="1"/>
  <c r="J2151" i="9" s="1"/>
  <c r="J2152" i="9" s="1"/>
  <c r="J2142" i="9"/>
  <c r="J2143" i="9" s="1"/>
  <c r="J2144" i="9" s="1"/>
  <c r="J2145" i="9" s="1"/>
  <c r="J2146" i="9" s="1"/>
  <c r="J2147" i="9" s="1"/>
  <c r="J2148" i="9" s="1"/>
  <c r="J2135" i="9"/>
  <c r="J2136" i="9" s="1"/>
  <c r="J2137" i="9" s="1"/>
  <c r="J2138" i="9" s="1"/>
  <c r="J2139" i="9" s="1"/>
  <c r="J2140" i="9" s="1"/>
  <c r="J2128" i="9"/>
  <c r="J2129" i="9" s="1"/>
  <c r="J2130" i="9" s="1"/>
  <c r="J2131" i="9" s="1"/>
  <c r="J2132" i="9" s="1"/>
  <c r="J2133" i="9" s="1"/>
  <c r="J2134" i="9" s="1"/>
  <c r="J2121" i="9"/>
  <c r="J2122" i="9" s="1"/>
  <c r="J2123" i="9" s="1"/>
  <c r="J2124" i="9" s="1"/>
  <c r="J2125" i="9" s="1"/>
  <c r="J2126" i="9" s="1"/>
  <c r="J2127" i="9" s="1"/>
  <c r="J2114" i="9"/>
  <c r="J2115" i="9" s="1"/>
  <c r="J2116" i="9" s="1"/>
  <c r="J2107" i="9"/>
  <c r="J2108" i="9" s="1"/>
  <c r="J2109" i="9" s="1"/>
  <c r="J2110" i="9" s="1"/>
  <c r="J2111" i="9" s="1"/>
  <c r="J2112" i="9" s="1"/>
  <c r="J2113" i="9" s="1"/>
  <c r="J2100" i="9"/>
  <c r="J2101" i="9" s="1"/>
  <c r="J2102" i="9" s="1"/>
  <c r="J2103" i="9" s="1"/>
  <c r="J2104" i="9" s="1"/>
  <c r="J2093" i="9"/>
  <c r="J2094" i="9" s="1"/>
  <c r="J2095" i="9" s="1"/>
  <c r="J2096" i="9" s="1"/>
  <c r="J2097" i="9" s="1"/>
  <c r="J2098" i="9" s="1"/>
  <c r="J2099" i="9" s="1"/>
  <c r="J2086" i="9"/>
  <c r="J2087" i="9" s="1"/>
  <c r="J2088" i="9" s="1"/>
  <c r="J2089" i="9" s="1"/>
  <c r="J2090" i="9" s="1"/>
  <c r="J2091" i="9" s="1"/>
  <c r="J2092" i="9" s="1"/>
  <c r="J2079" i="9"/>
  <c r="J2080" i="9" s="1"/>
  <c r="J2072" i="9"/>
  <c r="J2073" i="9" s="1"/>
  <c r="J2074" i="9" s="1"/>
  <c r="J2075" i="9" s="1"/>
  <c r="J2076" i="9" s="1"/>
  <c r="J2077" i="9" s="1"/>
  <c r="J2078" i="9" s="1"/>
  <c r="J2065" i="9"/>
  <c r="J2066" i="9" s="1"/>
  <c r="J2067" i="9" s="1"/>
  <c r="J2068" i="9" s="1"/>
  <c r="J2069" i="9" s="1"/>
  <c r="J2070" i="9" s="1"/>
  <c r="J2071" i="9" s="1"/>
  <c r="J2058" i="9"/>
  <c r="J2059" i="9" s="1"/>
  <c r="J2060" i="9" s="1"/>
  <c r="J2061" i="9" s="1"/>
  <c r="J2062" i="9" s="1"/>
  <c r="J2063" i="9" s="1"/>
  <c r="J2064" i="9" s="1"/>
  <c r="J2051" i="9"/>
  <c r="J2052" i="9" s="1"/>
  <c r="J2053" i="9" s="1"/>
  <c r="J2054" i="9" s="1"/>
  <c r="J2055" i="9" s="1"/>
  <c r="J2056" i="9" s="1"/>
  <c r="J2057" i="9" s="1"/>
  <c r="J2044" i="9"/>
  <c r="J2045" i="9" s="1"/>
  <c r="J2046" i="9" s="1"/>
  <c r="J2047" i="9" s="1"/>
  <c r="J2048" i="9" s="1"/>
  <c r="J2049" i="9" s="1"/>
  <c r="J2050" i="9" s="1"/>
  <c r="J2037" i="9"/>
  <c r="J2038" i="9" s="1"/>
  <c r="J2039" i="9" s="1"/>
  <c r="J2040" i="9" s="1"/>
  <c r="J2041" i="9" s="1"/>
  <c r="J2042" i="9" s="1"/>
  <c r="J2043" i="9" s="1"/>
  <c r="J1916" i="9"/>
  <c r="J1917" i="9" s="1"/>
  <c r="J1918" i="9" s="1"/>
  <c r="J1919" i="9" s="1"/>
  <c r="J1920" i="9" s="1"/>
  <c r="J1921" i="9" s="1"/>
  <c r="J1922" i="9" s="1"/>
  <c r="J1909" i="9"/>
  <c r="J1910" i="9" s="1"/>
  <c r="J1911" i="9" s="1"/>
  <c r="J1912" i="9" s="1"/>
  <c r="J1913" i="9" s="1"/>
  <c r="J1914" i="9" s="1"/>
  <c r="J1915" i="9" s="1"/>
  <c r="J1902" i="9"/>
  <c r="J1903" i="9" s="1"/>
  <c r="J1904" i="9" s="1"/>
  <c r="J1905" i="9" s="1"/>
  <c r="J1906" i="9" s="1"/>
  <c r="J1907" i="9" s="1"/>
  <c r="J1908" i="9" s="1"/>
  <c r="J1895" i="9"/>
  <c r="J1896" i="9" s="1"/>
  <c r="J1897" i="9" s="1"/>
  <c r="J1898" i="9" s="1"/>
  <c r="J1899" i="9" s="1"/>
  <c r="J1900" i="9" s="1"/>
  <c r="J1901" i="9" s="1"/>
  <c r="L1901" i="9" s="1" a="1"/>
  <c r="L1901" i="9" s="1"/>
  <c r="A1901" i="9" s="1"/>
  <c r="J1888" i="9"/>
  <c r="J1889" i="9" s="1"/>
  <c r="J1890" i="9" s="1"/>
  <c r="J1891" i="9" s="1"/>
  <c r="J1892" i="9" s="1"/>
  <c r="J1893" i="9" s="1"/>
  <c r="J1894" i="9" s="1"/>
  <c r="J1881" i="9"/>
  <c r="J1882" i="9" s="1"/>
  <c r="J1883" i="9" s="1"/>
  <c r="J1884" i="9" s="1"/>
  <c r="J1885" i="9" s="1"/>
  <c r="J1886" i="9" s="1"/>
  <c r="J1887" i="9" s="1"/>
  <c r="J1874" i="9"/>
  <c r="J1875" i="9" s="1"/>
  <c r="J1876" i="9" s="1"/>
  <c r="J1877" i="9" s="1"/>
  <c r="J1878" i="9" s="1"/>
  <c r="J1879" i="9" s="1"/>
  <c r="J1880" i="9" s="1"/>
  <c r="J1867" i="9"/>
  <c r="J1868" i="9" s="1"/>
  <c r="J1869" i="9" s="1"/>
  <c r="J1870" i="9" s="1"/>
  <c r="J1871" i="9" s="1"/>
  <c r="J1872" i="9" s="1"/>
  <c r="J1873" i="9" s="1"/>
  <c r="J1860" i="9"/>
  <c r="J1861" i="9" s="1"/>
  <c r="J1862" i="9" s="1"/>
  <c r="J1863" i="9" s="1"/>
  <c r="J1864" i="9" s="1"/>
  <c r="J1865" i="9" s="1"/>
  <c r="J1866" i="9" s="1"/>
  <c r="J1853" i="9"/>
  <c r="J1854" i="9" s="1"/>
  <c r="J1855" i="9" s="1"/>
  <c r="J1856" i="9" s="1"/>
  <c r="J1857" i="9" s="1"/>
  <c r="J1858" i="9" s="1"/>
  <c r="J1859" i="9" s="1"/>
  <c r="J1846" i="9"/>
  <c r="J1847" i="9" s="1"/>
  <c r="J1848" i="9" s="1"/>
  <c r="J1849" i="9" s="1"/>
  <c r="J1850" i="9" s="1"/>
  <c r="J1851" i="9" s="1"/>
  <c r="J1852" i="9" s="1"/>
  <c r="J1839" i="9"/>
  <c r="J1840" i="9" s="1"/>
  <c r="J1841" i="9" s="1"/>
  <c r="J1842" i="9" s="1"/>
  <c r="J1843" i="9" s="1"/>
  <c r="J1844" i="9" s="1"/>
  <c r="J1845" i="9" s="1"/>
  <c r="J1832" i="9"/>
  <c r="J1833" i="9" s="1"/>
  <c r="J1834" i="9" s="1"/>
  <c r="J1835" i="9" s="1"/>
  <c r="J1836" i="9" s="1"/>
  <c r="J1837" i="9" s="1"/>
  <c r="J1838" i="9" s="1"/>
  <c r="J1825" i="9"/>
  <c r="J1826" i="9" s="1"/>
  <c r="J1827" i="9" s="1"/>
  <c r="J1828" i="9" s="1"/>
  <c r="J1829" i="9" s="1"/>
  <c r="J1830" i="9" s="1"/>
  <c r="J1831" i="9" s="1"/>
  <c r="J1818" i="9"/>
  <c r="J1819" i="9" s="1"/>
  <c r="J1820" i="9" s="1"/>
  <c r="J1821" i="9" s="1"/>
  <c r="J1822" i="9" s="1"/>
  <c r="J1823" i="9" s="1"/>
  <c r="J1824" i="9" s="1"/>
  <c r="J1811" i="9"/>
  <c r="J1812" i="9" s="1"/>
  <c r="J1813" i="9" s="1"/>
  <c r="J1814" i="9" s="1"/>
  <c r="J1815" i="9" s="1"/>
  <c r="J1816" i="9" s="1"/>
  <c r="J1817" i="9" s="1"/>
  <c r="J1804" i="9"/>
  <c r="J1805" i="9" s="1"/>
  <c r="J1806" i="9" s="1"/>
  <c r="J1807" i="9" s="1"/>
  <c r="J1808" i="9" s="1"/>
  <c r="J1809" i="9" s="1"/>
  <c r="J1810" i="9" s="1"/>
  <c r="J1797" i="9"/>
  <c r="J1798" i="9" s="1"/>
  <c r="J1799" i="9" s="1"/>
  <c r="J1800" i="9" s="1"/>
  <c r="J1801" i="9" s="1"/>
  <c r="J1802" i="9" s="1"/>
  <c r="J1803" i="9" s="1"/>
  <c r="J1790" i="9"/>
  <c r="J1791" i="9" s="1"/>
  <c r="J1792" i="9" s="1"/>
  <c r="J1793" i="9" s="1"/>
  <c r="J1794" i="9" s="1"/>
  <c r="J1795" i="9" s="1"/>
  <c r="J1796" i="9" s="1"/>
  <c r="J1669" i="9"/>
  <c r="J1670" i="9" s="1"/>
  <c r="J1671" i="9" s="1"/>
  <c r="J1672" i="9" s="1"/>
  <c r="J1673" i="9" s="1"/>
  <c r="J1674" i="9" s="1"/>
  <c r="J1675" i="9" s="1"/>
  <c r="J1662" i="9"/>
  <c r="J1663" i="9" s="1"/>
  <c r="J1664" i="9" s="1"/>
  <c r="J1665" i="9" s="1"/>
  <c r="J1666" i="9" s="1"/>
  <c r="J1667" i="9" s="1"/>
  <c r="J1668" i="9" s="1"/>
  <c r="J1655" i="9"/>
  <c r="J1656" i="9" s="1"/>
  <c r="J1657" i="9" s="1"/>
  <c r="J1658" i="9" s="1"/>
  <c r="J1659" i="9" s="1"/>
  <c r="J1660" i="9" s="1"/>
  <c r="J1661" i="9" s="1"/>
  <c r="J1648" i="9"/>
  <c r="J1649" i="9" s="1"/>
  <c r="J1650" i="9" s="1"/>
  <c r="J1651" i="9" s="1"/>
  <c r="J1652" i="9" s="1"/>
  <c r="J1653" i="9" s="1"/>
  <c r="J1654" i="9" s="1"/>
  <c r="J1641" i="9"/>
  <c r="J1642" i="9" s="1"/>
  <c r="J1643" i="9" s="1"/>
  <c r="J1644" i="9" s="1"/>
  <c r="J1645" i="9" s="1"/>
  <c r="J1646" i="9" s="1"/>
  <c r="J1647" i="9" s="1"/>
  <c r="J1634" i="9"/>
  <c r="J1635" i="9" s="1"/>
  <c r="J1636" i="9" s="1"/>
  <c r="J1637" i="9" s="1"/>
  <c r="J1638" i="9" s="1"/>
  <c r="J1639" i="9" s="1"/>
  <c r="J1640" i="9" s="1"/>
  <c r="J1627" i="9"/>
  <c r="J1628" i="9" s="1"/>
  <c r="J1629" i="9" s="1"/>
  <c r="J1630" i="9" s="1"/>
  <c r="J1631" i="9" s="1"/>
  <c r="J1632" i="9" s="1"/>
  <c r="J1633" i="9" s="1"/>
  <c r="J1620" i="9"/>
  <c r="L1620" i="9" s="1" a="1"/>
  <c r="L1620" i="9" s="1"/>
  <c r="A1620" i="9" s="1"/>
  <c r="J1613" i="9"/>
  <c r="J1614" i="9" s="1"/>
  <c r="J1615" i="9" s="1"/>
  <c r="J1616" i="9" s="1"/>
  <c r="J1617" i="9" s="1"/>
  <c r="J1618" i="9" s="1"/>
  <c r="J1619" i="9" s="1"/>
  <c r="J1606" i="9"/>
  <c r="J1607" i="9" s="1"/>
  <c r="J1608" i="9" s="1"/>
  <c r="J1609" i="9" s="1"/>
  <c r="J1610" i="9" s="1"/>
  <c r="J1611" i="9" s="1"/>
  <c r="J1612" i="9" s="1"/>
  <c r="J1599" i="9"/>
  <c r="J1600" i="9" s="1"/>
  <c r="J1601" i="9" s="1"/>
  <c r="J1602" i="9" s="1"/>
  <c r="J1603" i="9" s="1"/>
  <c r="J1604" i="9" s="1"/>
  <c r="J1605" i="9" s="1"/>
  <c r="J1592" i="9"/>
  <c r="J1593" i="9" s="1"/>
  <c r="J1594" i="9" s="1"/>
  <c r="J1595" i="9" s="1"/>
  <c r="J1596" i="9" s="1"/>
  <c r="J1597" i="9" s="1"/>
  <c r="J1598" i="9" s="1"/>
  <c r="J1585" i="9"/>
  <c r="J1586" i="9" s="1"/>
  <c r="J1587" i="9" s="1"/>
  <c r="J1588" i="9" s="1"/>
  <c r="J1589" i="9" s="1"/>
  <c r="J1590" i="9" s="1"/>
  <c r="J1591" i="9" s="1"/>
  <c r="J1578" i="9"/>
  <c r="J1579" i="9" s="1"/>
  <c r="J1580" i="9" s="1"/>
  <c r="J1581" i="9" s="1"/>
  <c r="J1582" i="9" s="1"/>
  <c r="J1583" i="9" s="1"/>
  <c r="J1584" i="9" s="1"/>
  <c r="J1571" i="9"/>
  <c r="J1572" i="9" s="1"/>
  <c r="J1573" i="9" s="1"/>
  <c r="J1574" i="9" s="1"/>
  <c r="J1575" i="9" s="1"/>
  <c r="J1576" i="9" s="1"/>
  <c r="J1577" i="9" s="1"/>
  <c r="J1564" i="9"/>
  <c r="J1565" i="9" s="1"/>
  <c r="J1557" i="9"/>
  <c r="J1558" i="9" s="1"/>
  <c r="J1559" i="9" s="1"/>
  <c r="J1560" i="9" s="1"/>
  <c r="J1561" i="9" s="1"/>
  <c r="J1562" i="9" s="1"/>
  <c r="J1563" i="9" s="1"/>
  <c r="J1550" i="9"/>
  <c r="J1551" i="9" s="1"/>
  <c r="J1552" i="9" s="1"/>
  <c r="J1553" i="9" s="1"/>
  <c r="J1554" i="9" s="1"/>
  <c r="J1555" i="9" s="1"/>
  <c r="J1556" i="9" s="1"/>
  <c r="J1543" i="9"/>
  <c r="J1544" i="9" s="1"/>
  <c r="J1545" i="9" s="1"/>
  <c r="J1546" i="9" s="1"/>
  <c r="J1547" i="9" s="1"/>
  <c r="J1548" i="9" s="1"/>
  <c r="J1549" i="9" s="1"/>
  <c r="J1308" i="9"/>
  <c r="J1309" i="9" s="1"/>
  <c r="J1310" i="9" s="1"/>
  <c r="J1311" i="9" s="1"/>
  <c r="J1312" i="9" s="1"/>
  <c r="J1313" i="9" s="1"/>
  <c r="J1314" i="9" s="1"/>
  <c r="J1301" i="9"/>
  <c r="J1302" i="9" s="1"/>
  <c r="J1303" i="9" s="1"/>
  <c r="J1304" i="9" s="1"/>
  <c r="J1294" i="9"/>
  <c r="J1295" i="9" s="1"/>
  <c r="J1296" i="9" s="1"/>
  <c r="J1297" i="9" s="1"/>
  <c r="J1298" i="9" s="1"/>
  <c r="J1299" i="9" s="1"/>
  <c r="J1300" i="9" s="1"/>
  <c r="J1287" i="9"/>
  <c r="J1288" i="9" s="1"/>
  <c r="J1289" i="9" s="1"/>
  <c r="J1290" i="9" s="1"/>
  <c r="J1291" i="9" s="1"/>
  <c r="J1292" i="9" s="1"/>
  <c r="J1293" i="9" s="1"/>
  <c r="J1280" i="9"/>
  <c r="J1281" i="9" s="1"/>
  <c r="J1282" i="9" s="1"/>
  <c r="J1283" i="9" s="1"/>
  <c r="J1284" i="9" s="1"/>
  <c r="J1285" i="9" s="1"/>
  <c r="J1286" i="9" s="1"/>
  <c r="J1273" i="9"/>
  <c r="J1274" i="9" s="1"/>
  <c r="J1275" i="9" s="1"/>
  <c r="J1276" i="9" s="1"/>
  <c r="J1277" i="9" s="1"/>
  <c r="J1278" i="9" s="1"/>
  <c r="J1279" i="9" s="1"/>
  <c r="J1266" i="9"/>
  <c r="J1267" i="9" s="1"/>
  <c r="J1268" i="9" s="1"/>
  <c r="J1269" i="9" s="1"/>
  <c r="J1270" i="9" s="1"/>
  <c r="J1271" i="9" s="1"/>
  <c r="J1272" i="9" s="1"/>
  <c r="J1259" i="9"/>
  <c r="J1260" i="9" s="1"/>
  <c r="J1261" i="9" s="1"/>
  <c r="J1262" i="9" s="1"/>
  <c r="J1263" i="9" s="1"/>
  <c r="J1264" i="9" s="1"/>
  <c r="J1265" i="9" s="1"/>
  <c r="J1252" i="9"/>
  <c r="J1253" i="9" s="1"/>
  <c r="J1254" i="9" s="1"/>
  <c r="J1255" i="9" s="1"/>
  <c r="J1256" i="9" s="1"/>
  <c r="J1245" i="9"/>
  <c r="J1246" i="9" s="1"/>
  <c r="J1247" i="9" s="1"/>
  <c r="J1248" i="9" s="1"/>
  <c r="J1249" i="9" s="1"/>
  <c r="J1250" i="9" s="1"/>
  <c r="J1251" i="9" s="1"/>
  <c r="J1238" i="9"/>
  <c r="J1239" i="9" s="1"/>
  <c r="J1240" i="9" s="1"/>
  <c r="J1241" i="9" s="1"/>
  <c r="J1242" i="9" s="1"/>
  <c r="J1243" i="9" s="1"/>
  <c r="J1244" i="9" s="1"/>
  <c r="J1231" i="9"/>
  <c r="J1232" i="9" s="1"/>
  <c r="J1233" i="9" s="1"/>
  <c r="J1234" i="9" s="1"/>
  <c r="J1235" i="9" s="1"/>
  <c r="J1236" i="9" s="1"/>
  <c r="J1237" i="9" s="1"/>
  <c r="J1224" i="9"/>
  <c r="J1225" i="9" s="1"/>
  <c r="J1226" i="9" s="1"/>
  <c r="J1227" i="9" s="1"/>
  <c r="J1228" i="9" s="1"/>
  <c r="J1229" i="9" s="1"/>
  <c r="J1230" i="9" s="1"/>
  <c r="J1217" i="9"/>
  <c r="J1218" i="9" s="1"/>
  <c r="J1219" i="9" s="1"/>
  <c r="J1220" i="9" s="1"/>
  <c r="J1221" i="9" s="1"/>
  <c r="J1222" i="9" s="1"/>
  <c r="J1223" i="9" s="1"/>
  <c r="J1210" i="9"/>
  <c r="J1211" i="9" s="1"/>
  <c r="J1212" i="9" s="1"/>
  <c r="J1213" i="9" s="1"/>
  <c r="J1214" i="9" s="1"/>
  <c r="J1215" i="9" s="1"/>
  <c r="J1216" i="9" s="1"/>
  <c r="J1203" i="9"/>
  <c r="J1204" i="9" s="1"/>
  <c r="J1205" i="9" s="1"/>
  <c r="J1206" i="9" s="1"/>
  <c r="J1207" i="9" s="1"/>
  <c r="J1208" i="9" s="1"/>
  <c r="J1209" i="9" s="1"/>
  <c r="J1196" i="9"/>
  <c r="J1197" i="9" s="1"/>
  <c r="J1198" i="9" s="1"/>
  <c r="J1199" i="9" s="1"/>
  <c r="J1200" i="9" s="1"/>
  <c r="J1201" i="9" s="1"/>
  <c r="J1202" i="9" s="1"/>
  <c r="J1189" i="9"/>
  <c r="J1190" i="9" s="1"/>
  <c r="J1191" i="9" s="1"/>
  <c r="J1192" i="9" s="1"/>
  <c r="J1193" i="9" s="1"/>
  <c r="J1194" i="9" s="1"/>
  <c r="J1195" i="9" s="1"/>
  <c r="J1182" i="9"/>
  <c r="J1183" i="9" s="1"/>
  <c r="J1184" i="9" s="1"/>
  <c r="J1185" i="9" s="1"/>
  <c r="J1186" i="9" s="1"/>
  <c r="J1187" i="9" s="1"/>
  <c r="J1188" i="9" s="1"/>
  <c r="J1175" i="9"/>
  <c r="J1176" i="9" s="1"/>
  <c r="J1177" i="9" s="1"/>
  <c r="J1178" i="9" s="1"/>
  <c r="J1179" i="9" s="1"/>
  <c r="J1180" i="9" s="1"/>
  <c r="J1181" i="9" s="1"/>
  <c r="J1168" i="9"/>
  <c r="J1169" i="9" s="1"/>
  <c r="J1170" i="9" s="1"/>
  <c r="J1171" i="9" s="1"/>
  <c r="J1172" i="9" s="1"/>
  <c r="J1173" i="9" s="1"/>
  <c r="J1174" i="9" s="1"/>
  <c r="J1161" i="9"/>
  <c r="J1162" i="9" s="1"/>
  <c r="J1163" i="9" s="1"/>
  <c r="J1164" i="9" s="1"/>
  <c r="J1165" i="9" s="1"/>
  <c r="J1166" i="9" s="1"/>
  <c r="J1167" i="9" s="1"/>
  <c r="J1154" i="9"/>
  <c r="J1155" i="9" s="1"/>
  <c r="J1156" i="9" s="1"/>
  <c r="J1157" i="9" s="1"/>
  <c r="J1158" i="9" s="1"/>
  <c r="J1159" i="9" s="1"/>
  <c r="J1160" i="9" s="1"/>
  <c r="J1147" i="9"/>
  <c r="J1148" i="9" s="1"/>
  <c r="J1149" i="9" s="1"/>
  <c r="J1150" i="9" s="1"/>
  <c r="J1151" i="9" s="1"/>
  <c r="J1152" i="9" s="1"/>
  <c r="J1153" i="9" s="1"/>
  <c r="J1140" i="9"/>
  <c r="J1141" i="9" s="1"/>
  <c r="J1142" i="9" s="1"/>
  <c r="J1143" i="9" s="1"/>
  <c r="J1144" i="9" s="1"/>
  <c r="J1145" i="9" s="1"/>
  <c r="J1146" i="9" s="1"/>
  <c r="J1133" i="9"/>
  <c r="J1134" i="9" s="1"/>
  <c r="J1135" i="9" s="1"/>
  <c r="J1136" i="9" s="1"/>
  <c r="J1137" i="9" s="1"/>
  <c r="J1138" i="9" s="1"/>
  <c r="J1139" i="9" s="1"/>
  <c r="J1126" i="9"/>
  <c r="J1127" i="9" s="1"/>
  <c r="J1128" i="9" s="1"/>
  <c r="J1129" i="9" s="1"/>
  <c r="J1130" i="9" s="1"/>
  <c r="J1131" i="9" s="1"/>
  <c r="J1132" i="9" s="1"/>
  <c r="J1119" i="9"/>
  <c r="J1120" i="9" s="1"/>
  <c r="J1121" i="9" s="1"/>
  <c r="J1122" i="9" s="1"/>
  <c r="J1123" i="9" s="1"/>
  <c r="J1124" i="9" s="1"/>
  <c r="J1125" i="9" s="1"/>
  <c r="J1112" i="9"/>
  <c r="J1113" i="9" s="1"/>
  <c r="J1114" i="9" s="1"/>
  <c r="J1115" i="9" s="1"/>
  <c r="J1116" i="9" s="1"/>
  <c r="J1117" i="9" s="1"/>
  <c r="J1118" i="9" s="1"/>
  <c r="J1105" i="9"/>
  <c r="J1106" i="9" s="1"/>
  <c r="J1107" i="9" s="1"/>
  <c r="J1108" i="9" s="1"/>
  <c r="J1098" i="9"/>
  <c r="J1099" i="9" s="1"/>
  <c r="J1100" i="9" s="1"/>
  <c r="J1101" i="9" s="1"/>
  <c r="J1102" i="9" s="1"/>
  <c r="J1103" i="9" s="1"/>
  <c r="J1104" i="9" s="1"/>
  <c r="J1091" i="9"/>
  <c r="J1092" i="9" s="1"/>
  <c r="J1093" i="9" s="1"/>
  <c r="J1094" i="9" s="1"/>
  <c r="J1095" i="9" s="1"/>
  <c r="J1096" i="9" s="1"/>
  <c r="J1097" i="9" s="1"/>
  <c r="J1084" i="9"/>
  <c r="J1085" i="9" s="1"/>
  <c r="J1086" i="9" s="1"/>
  <c r="J1087" i="9" s="1"/>
  <c r="J1088" i="9" s="1"/>
  <c r="J1089" i="9" s="1"/>
  <c r="J1090" i="9" s="1"/>
  <c r="J1077" i="9"/>
  <c r="J1078" i="9" s="1"/>
  <c r="J1079" i="9" s="1"/>
  <c r="J1080" i="9" s="1"/>
  <c r="J1081" i="9" s="1"/>
  <c r="J1082" i="9" s="1"/>
  <c r="J1083" i="9" s="1"/>
  <c r="J1070" i="9"/>
  <c r="J1071" i="9" s="1"/>
  <c r="J1072" i="9" s="1"/>
  <c r="J1073" i="9" s="1"/>
  <c r="J1074" i="9" s="1"/>
  <c r="J1075" i="9" s="1"/>
  <c r="J1076" i="9" s="1"/>
  <c r="J1063" i="9"/>
  <c r="J1064" i="9" s="1"/>
  <c r="J1065" i="9" s="1"/>
  <c r="J1066" i="9" s="1"/>
  <c r="J1056" i="9"/>
  <c r="J1057" i="9" s="1"/>
  <c r="J1058" i="9" s="1"/>
  <c r="J1059" i="9" s="1"/>
  <c r="J1060" i="9" s="1"/>
  <c r="J1049" i="9"/>
  <c r="J1050" i="9" s="1"/>
  <c r="J1051" i="9" s="1"/>
  <c r="J1052" i="9" s="1"/>
  <c r="J1053" i="9" s="1"/>
  <c r="J1054" i="9" s="1"/>
  <c r="J1055" i="9" s="1"/>
  <c r="J808" i="9"/>
  <c r="J809" i="9" s="1"/>
  <c r="J810" i="9" s="1"/>
  <c r="J811" i="9" s="1"/>
  <c r="J812" i="9" s="1"/>
  <c r="J813" i="9" s="1"/>
  <c r="J814" i="9" s="1"/>
  <c r="J801" i="9"/>
  <c r="J802" i="9" s="1"/>
  <c r="J803" i="9" s="1"/>
  <c r="J804" i="9" s="1"/>
  <c r="J805" i="9" s="1"/>
  <c r="J806" i="9" s="1"/>
  <c r="J807" i="9" s="1"/>
  <c r="J794" i="9"/>
  <c r="J795" i="9" s="1"/>
  <c r="J796" i="9" s="1"/>
  <c r="J797" i="9" s="1"/>
  <c r="J798" i="9" s="1"/>
  <c r="J799" i="9" s="1"/>
  <c r="J800" i="9" s="1"/>
  <c r="J787" i="9"/>
  <c r="J788" i="9" s="1"/>
  <c r="J789" i="9" s="1"/>
  <c r="J790" i="9" s="1"/>
  <c r="J791" i="9" s="1"/>
  <c r="J792" i="9" s="1"/>
  <c r="J793" i="9" s="1"/>
  <c r="J780" i="9"/>
  <c r="J781" i="9" s="1"/>
  <c r="J782" i="9" s="1"/>
  <c r="J783" i="9" s="1"/>
  <c r="J784" i="9" s="1"/>
  <c r="J785" i="9" s="1"/>
  <c r="J786" i="9" s="1"/>
  <c r="J773" i="9"/>
  <c r="J774" i="9" s="1"/>
  <c r="J775" i="9" s="1"/>
  <c r="J776" i="9" s="1"/>
  <c r="J777" i="9" s="1"/>
  <c r="J778" i="9" s="1"/>
  <c r="J779" i="9" s="1"/>
  <c r="J766" i="9"/>
  <c r="J767" i="9" s="1"/>
  <c r="J768" i="9" s="1"/>
  <c r="J769" i="9" s="1"/>
  <c r="J770" i="9" s="1"/>
  <c r="J771" i="9" s="1"/>
  <c r="J772" i="9" s="1"/>
  <c r="J759" i="9"/>
  <c r="J760" i="9" s="1"/>
  <c r="J761" i="9" s="1"/>
  <c r="J762" i="9" s="1"/>
  <c r="J763" i="9" s="1"/>
  <c r="J764" i="9" s="1"/>
  <c r="J765" i="9" s="1"/>
  <c r="J752" i="9"/>
  <c r="J753" i="9" s="1"/>
  <c r="J754" i="9" s="1"/>
  <c r="J755" i="9" s="1"/>
  <c r="J756" i="9" s="1"/>
  <c r="J757" i="9" s="1"/>
  <c r="J758" i="9" s="1"/>
  <c r="J745" i="9"/>
  <c r="J746" i="9" s="1"/>
  <c r="J747" i="9" s="1"/>
  <c r="J748" i="9" s="1"/>
  <c r="J749" i="9" s="1"/>
  <c r="J750" i="9" s="1"/>
  <c r="J751" i="9" s="1"/>
  <c r="J738" i="9"/>
  <c r="J739" i="9" s="1"/>
  <c r="J740" i="9" s="1"/>
  <c r="J741" i="9" s="1"/>
  <c r="J742" i="9" s="1"/>
  <c r="J743" i="9" s="1"/>
  <c r="J744" i="9" s="1"/>
  <c r="J731" i="9"/>
  <c r="J732" i="9" s="1"/>
  <c r="J733" i="9" s="1"/>
  <c r="J734" i="9" s="1"/>
  <c r="J735" i="9" s="1"/>
  <c r="J736" i="9" s="1"/>
  <c r="J737" i="9" s="1"/>
  <c r="J724" i="9"/>
  <c r="J725" i="9" s="1"/>
  <c r="J726" i="9" s="1"/>
  <c r="J727" i="9" s="1"/>
  <c r="J728" i="9" s="1"/>
  <c r="J729" i="9" s="1"/>
  <c r="J730" i="9" s="1"/>
  <c r="J717" i="9"/>
  <c r="J718" i="9" s="1"/>
  <c r="J719" i="9" s="1"/>
  <c r="J720" i="9" s="1"/>
  <c r="J721" i="9" s="1"/>
  <c r="J722" i="9" s="1"/>
  <c r="J723" i="9" s="1"/>
  <c r="J710" i="9"/>
  <c r="J711" i="9" s="1"/>
  <c r="J712" i="9" s="1"/>
  <c r="J713" i="9" s="1"/>
  <c r="J714" i="9" s="1"/>
  <c r="J715" i="9" s="1"/>
  <c r="J716" i="9" s="1"/>
  <c r="J703" i="9"/>
  <c r="J704" i="9" s="1"/>
  <c r="J705" i="9" s="1"/>
  <c r="J706" i="9" s="1"/>
  <c r="J707" i="9" s="1"/>
  <c r="J708" i="9" s="1"/>
  <c r="J709" i="9" s="1"/>
  <c r="J696" i="9"/>
  <c r="J697" i="9" s="1"/>
  <c r="J698" i="9" s="1"/>
  <c r="J699" i="9" s="1"/>
  <c r="J700" i="9" s="1"/>
  <c r="J701" i="9" s="1"/>
  <c r="J702" i="9" s="1"/>
  <c r="J689" i="9"/>
  <c r="J690" i="9" s="1"/>
  <c r="J691" i="9" s="1"/>
  <c r="J692" i="9" s="1"/>
  <c r="J693" i="9" s="1"/>
  <c r="J694" i="9" s="1"/>
  <c r="J695" i="9" s="1"/>
  <c r="J682" i="9"/>
  <c r="J683" i="9" s="1"/>
  <c r="J684" i="9" s="1"/>
  <c r="J685" i="9" s="1"/>
  <c r="J686" i="9" s="1"/>
  <c r="J687" i="9" s="1"/>
  <c r="J688" i="9" s="1"/>
  <c r="J5620" i="9"/>
  <c r="J5621" i="9" s="1"/>
  <c r="J5622" i="9" s="1"/>
  <c r="J5623" i="9" s="1"/>
  <c r="J5624" i="9" s="1"/>
  <c r="J5625" i="9" s="1"/>
  <c r="J5626" i="9" s="1"/>
  <c r="J5627" i="9" s="1"/>
  <c r="J5612" i="9"/>
  <c r="J5613" i="9" s="1"/>
  <c r="J5614" i="9" s="1"/>
  <c r="J5615" i="9" s="1"/>
  <c r="J5616" i="9" s="1"/>
  <c r="J5617" i="9" s="1"/>
  <c r="J5618" i="9" s="1"/>
  <c r="J5619" i="9" s="1"/>
  <c r="J5604" i="9"/>
  <c r="J5605" i="9" s="1"/>
  <c r="J5606" i="9" s="1"/>
  <c r="J5607" i="9" s="1"/>
  <c r="J5608" i="9" s="1"/>
  <c r="J5609" i="9" s="1"/>
  <c r="J5610" i="9" s="1"/>
  <c r="J5611" i="9" s="1"/>
  <c r="J5596" i="9"/>
  <c r="J5597" i="9" s="1"/>
  <c r="J5598" i="9" s="1"/>
  <c r="J5599" i="9" s="1"/>
  <c r="J5600" i="9" s="1"/>
  <c r="J5601" i="9" s="1"/>
  <c r="J5602" i="9" s="1"/>
  <c r="J5603" i="9" s="1"/>
  <c r="J5588" i="9"/>
  <c r="J5589" i="9" s="1"/>
  <c r="J5590" i="9" s="1"/>
  <c r="J5591" i="9" s="1"/>
  <c r="J5592" i="9" s="1"/>
  <c r="J5593" i="9" s="1"/>
  <c r="J5594" i="9" s="1"/>
  <c r="J5595" i="9" s="1"/>
  <c r="J5580" i="9"/>
  <c r="J5581" i="9" s="1"/>
  <c r="J5582" i="9" s="1"/>
  <c r="J5583" i="9" s="1"/>
  <c r="J5584" i="9" s="1"/>
  <c r="J5585" i="9" s="1"/>
  <c r="J5586" i="9" s="1"/>
  <c r="J5587" i="9" s="1"/>
  <c r="J5572" i="9"/>
  <c r="J5573" i="9" s="1"/>
  <c r="J5574" i="9" s="1"/>
  <c r="J5575" i="9" s="1"/>
  <c r="J5576" i="9" s="1"/>
  <c r="J5577" i="9" s="1"/>
  <c r="J5578" i="9" s="1"/>
  <c r="J5579" i="9" s="1"/>
  <c r="J5564" i="9"/>
  <c r="J5565" i="9" s="1"/>
  <c r="J5566" i="9" s="1"/>
  <c r="J5567" i="9" s="1"/>
  <c r="J5568" i="9" s="1"/>
  <c r="J5569" i="9" s="1"/>
  <c r="J5570" i="9" s="1"/>
  <c r="J5571" i="9" s="1"/>
  <c r="J5556" i="9"/>
  <c r="J5557" i="9" s="1"/>
  <c r="J5558" i="9" s="1"/>
  <c r="J5559" i="9" s="1"/>
  <c r="J5560" i="9" s="1"/>
  <c r="J5561" i="9" s="1"/>
  <c r="J5562" i="9" s="1"/>
  <c r="J5563" i="9" s="1"/>
  <c r="J5548" i="9"/>
  <c r="J5549" i="9" s="1"/>
  <c r="J5550" i="9" s="1"/>
  <c r="J5551" i="9" s="1"/>
  <c r="J5552" i="9" s="1"/>
  <c r="J5553" i="9" s="1"/>
  <c r="J5554" i="9" s="1"/>
  <c r="J5555" i="9" s="1"/>
  <c r="J5540" i="9"/>
  <c r="J5541" i="9" s="1"/>
  <c r="J5542" i="9" s="1"/>
  <c r="J5543" i="9" s="1"/>
  <c r="J5544" i="9" s="1"/>
  <c r="J5545" i="9" s="1"/>
  <c r="J5546" i="9" s="1"/>
  <c r="J5547" i="9" s="1"/>
  <c r="J5532" i="9"/>
  <c r="J5533" i="9" s="1"/>
  <c r="J5534" i="9" s="1"/>
  <c r="J5535" i="9" s="1"/>
  <c r="J5536" i="9" s="1"/>
  <c r="J5537" i="9" s="1"/>
  <c r="J5538" i="9" s="1"/>
  <c r="J5539" i="9" s="1"/>
  <c r="J5524" i="9"/>
  <c r="J5525" i="9" s="1"/>
  <c r="J5526" i="9" s="1"/>
  <c r="J5527" i="9" s="1"/>
  <c r="J5528" i="9" s="1"/>
  <c r="J5529" i="9" s="1"/>
  <c r="J5530" i="9" s="1"/>
  <c r="J5531" i="9" s="1"/>
  <c r="J5516" i="9"/>
  <c r="J5517" i="9" s="1"/>
  <c r="J5518" i="9" s="1"/>
  <c r="J5519" i="9" s="1"/>
  <c r="J5520" i="9" s="1"/>
  <c r="J5521" i="9" s="1"/>
  <c r="J5522" i="9" s="1"/>
  <c r="J5523" i="9" s="1"/>
  <c r="J5508" i="9"/>
  <c r="J5509" i="9" s="1"/>
  <c r="J5510" i="9" s="1"/>
  <c r="J5511" i="9" s="1"/>
  <c r="J5512" i="9" s="1"/>
  <c r="J5513" i="9" s="1"/>
  <c r="J5514" i="9" s="1"/>
  <c r="J5515" i="9" s="1"/>
  <c r="J5500" i="9"/>
  <c r="J5501" i="9" s="1"/>
  <c r="J5502" i="9" s="1"/>
  <c r="J5503" i="9" s="1"/>
  <c r="J5504" i="9" s="1"/>
  <c r="J5505" i="9" s="1"/>
  <c r="J5506" i="9" s="1"/>
  <c r="J5507" i="9" s="1"/>
  <c r="J5492" i="9"/>
  <c r="J5493" i="9" s="1"/>
  <c r="J5494" i="9" s="1"/>
  <c r="J5495" i="9" s="1"/>
  <c r="J5496" i="9" s="1"/>
  <c r="J5497" i="9" s="1"/>
  <c r="J5498" i="9" s="1"/>
  <c r="J5499" i="9" s="1"/>
  <c r="J5484" i="9"/>
  <c r="J5485" i="9" s="1"/>
  <c r="J5486" i="9" s="1"/>
  <c r="J5487" i="9" s="1"/>
  <c r="J5488" i="9" s="1"/>
  <c r="J5489" i="9" s="1"/>
  <c r="J5490" i="9" s="1"/>
  <c r="J5491" i="9" s="1"/>
  <c r="J5476" i="9"/>
  <c r="J5477" i="9" s="1"/>
  <c r="J5478" i="9" s="1"/>
  <c r="J5479" i="9" s="1"/>
  <c r="J5480" i="9" s="1"/>
  <c r="J5481" i="9" s="1"/>
  <c r="J5482" i="9" s="1"/>
  <c r="J5483" i="9" s="1"/>
  <c r="J5468" i="9"/>
  <c r="J5469" i="9" s="1"/>
  <c r="J5470" i="9" s="1"/>
  <c r="J5471" i="9" s="1"/>
  <c r="J5472" i="9" s="1"/>
  <c r="J5473" i="9" s="1"/>
  <c r="J5474" i="9" s="1"/>
  <c r="J5475" i="9" s="1"/>
  <c r="J5460" i="9"/>
  <c r="J5461" i="9" s="1"/>
  <c r="J5462" i="9" s="1"/>
  <c r="J5463" i="9" s="1"/>
  <c r="J5464" i="9" s="1"/>
  <c r="J5465" i="9" s="1"/>
  <c r="J5466" i="9" s="1"/>
  <c r="J5467" i="9" s="1"/>
  <c r="J5452" i="9"/>
  <c r="J5453" i="9" s="1"/>
  <c r="J5454" i="9" s="1"/>
  <c r="J5455" i="9" s="1"/>
  <c r="J5456" i="9" s="1"/>
  <c r="J5457" i="9" s="1"/>
  <c r="J5458" i="9" s="1"/>
  <c r="J5459" i="9" s="1"/>
  <c r="J5444" i="9"/>
  <c r="J5445" i="9" s="1"/>
  <c r="J5446" i="9" s="1"/>
  <c r="J5447" i="9" s="1"/>
  <c r="J5448" i="9" s="1"/>
  <c r="J5449" i="9" s="1"/>
  <c r="J5450" i="9" s="1"/>
  <c r="J5451" i="9" s="1"/>
  <c r="J5436" i="9"/>
  <c r="J5437" i="9" s="1"/>
  <c r="J5438" i="9" s="1"/>
  <c r="J5439" i="9" s="1"/>
  <c r="J5440" i="9" s="1"/>
  <c r="J5441" i="9" s="1"/>
  <c r="J5442" i="9" s="1"/>
  <c r="J5443" i="9" s="1"/>
  <c r="J5428" i="9"/>
  <c r="J5429" i="9" s="1"/>
  <c r="J5430" i="9" s="1"/>
  <c r="J5431" i="9" s="1"/>
  <c r="J5432" i="9" s="1"/>
  <c r="J5433" i="9" s="1"/>
  <c r="J5434" i="9" s="1"/>
  <c r="J5435" i="9" s="1"/>
  <c r="J5420" i="9"/>
  <c r="J5421" i="9" s="1"/>
  <c r="J5422" i="9" s="1"/>
  <c r="J5423" i="9" s="1"/>
  <c r="J5424" i="9" s="1"/>
  <c r="J5425" i="9" s="1"/>
  <c r="J5426" i="9" s="1"/>
  <c r="J5427" i="9" s="1"/>
  <c r="J5412" i="9"/>
  <c r="J5413" i="9" s="1"/>
  <c r="J5414" i="9" s="1"/>
  <c r="J5415" i="9" s="1"/>
  <c r="J5416" i="9" s="1"/>
  <c r="J5417" i="9" s="1"/>
  <c r="J5418" i="9" s="1"/>
  <c r="J5419" i="9" s="1"/>
  <c r="J5404" i="9"/>
  <c r="J5405" i="9" s="1"/>
  <c r="J5406" i="9" s="1"/>
  <c r="J5407" i="9" s="1"/>
  <c r="J5408" i="9" s="1"/>
  <c r="J5409" i="9" s="1"/>
  <c r="J5410" i="9" s="1"/>
  <c r="J5411" i="9" s="1"/>
  <c r="J5396" i="9"/>
  <c r="J5397" i="9" s="1"/>
  <c r="J5398" i="9" s="1"/>
  <c r="J5399" i="9" s="1"/>
  <c r="J5400" i="9" s="1"/>
  <c r="J5401" i="9" s="1"/>
  <c r="J5402" i="9" s="1"/>
  <c r="J5403" i="9" s="1"/>
  <c r="J5388" i="9"/>
  <c r="J5389" i="9" s="1"/>
  <c r="J5390" i="9" s="1"/>
  <c r="J5391" i="9" s="1"/>
  <c r="J5392" i="9" s="1"/>
  <c r="J5393" i="9" s="1"/>
  <c r="J5394" i="9" s="1"/>
  <c r="J5395" i="9" s="1"/>
  <c r="J5380" i="9"/>
  <c r="J5381" i="9" s="1"/>
  <c r="J5382" i="9" s="1"/>
  <c r="J5383" i="9" s="1"/>
  <c r="J5384" i="9" s="1"/>
  <c r="J5385" i="9" s="1"/>
  <c r="J5386" i="9" s="1"/>
  <c r="J5387" i="9" s="1"/>
  <c r="J5372" i="9"/>
  <c r="J5373" i="9" s="1"/>
  <c r="J5374" i="9" s="1"/>
  <c r="J5375" i="9" s="1"/>
  <c r="J5376" i="9" s="1"/>
  <c r="J5377" i="9" s="1"/>
  <c r="J5378" i="9" s="1"/>
  <c r="J5379" i="9" s="1"/>
  <c r="J5364" i="9"/>
  <c r="J5365" i="9" s="1"/>
  <c r="J5366" i="9" s="1"/>
  <c r="J5367" i="9" s="1"/>
  <c r="J5368" i="9" s="1"/>
  <c r="J5369" i="9" s="1"/>
  <c r="J5370" i="9" s="1"/>
  <c r="J5371" i="9" s="1"/>
  <c r="J5356" i="9"/>
  <c r="J5357" i="9" s="1"/>
  <c r="J5358" i="9" s="1"/>
  <c r="J5359" i="9" s="1"/>
  <c r="J5360" i="9" s="1"/>
  <c r="J5361" i="9" s="1"/>
  <c r="J5362" i="9" s="1"/>
  <c r="J5363" i="9" s="1"/>
  <c r="J5348" i="9"/>
  <c r="J5349" i="9" s="1"/>
  <c r="J5350" i="9" s="1"/>
  <c r="J5351" i="9" s="1"/>
  <c r="J5352" i="9" s="1"/>
  <c r="J5353" i="9" s="1"/>
  <c r="J5354" i="9" s="1"/>
  <c r="J5355" i="9" s="1"/>
  <c r="J5340" i="9"/>
  <c r="J5341" i="9" s="1"/>
  <c r="J5342" i="9" s="1"/>
  <c r="J5343" i="9" s="1"/>
  <c r="J5344" i="9" s="1"/>
  <c r="J5345" i="9" s="1"/>
  <c r="J5346" i="9" s="1"/>
  <c r="J5347" i="9" s="1"/>
  <c r="J5332" i="9"/>
  <c r="J5333" i="9" s="1"/>
  <c r="J5334" i="9" s="1"/>
  <c r="J5335" i="9" s="1"/>
  <c r="J5336" i="9" s="1"/>
  <c r="J5337" i="9" s="1"/>
  <c r="J5338" i="9" s="1"/>
  <c r="J5339" i="9" s="1"/>
  <c r="J5324" i="9"/>
  <c r="J5325" i="9" s="1"/>
  <c r="J5326" i="9" s="1"/>
  <c r="J5327" i="9" s="1"/>
  <c r="J5328" i="9" s="1"/>
  <c r="J5329" i="9" s="1"/>
  <c r="J5330" i="9" s="1"/>
  <c r="J5331" i="9" s="1"/>
  <c r="J5202" i="9"/>
  <c r="J5203" i="9" s="1"/>
  <c r="J5204" i="9" s="1"/>
  <c r="J5205" i="9" s="1"/>
  <c r="J5206" i="9" s="1"/>
  <c r="J5207" i="9" s="1"/>
  <c r="J5208" i="9" s="1"/>
  <c r="J5209" i="9" s="1"/>
  <c r="J5194" i="9"/>
  <c r="J5195" i="9" s="1"/>
  <c r="J5196" i="9" s="1"/>
  <c r="J5197" i="9" s="1"/>
  <c r="J5198" i="9" s="1"/>
  <c r="J5199" i="9" s="1"/>
  <c r="J5200" i="9" s="1"/>
  <c r="J5201" i="9" s="1"/>
  <c r="J5186" i="9"/>
  <c r="J5187" i="9" s="1"/>
  <c r="J5188" i="9" s="1"/>
  <c r="J5189" i="9" s="1"/>
  <c r="J5190" i="9" s="1"/>
  <c r="J5191" i="9" s="1"/>
  <c r="J5192" i="9" s="1"/>
  <c r="J5193" i="9" s="1"/>
  <c r="J5178" i="9"/>
  <c r="J5179" i="9" s="1"/>
  <c r="J5180" i="9" s="1"/>
  <c r="J5181" i="9" s="1"/>
  <c r="J5182" i="9" s="1"/>
  <c r="J5183" i="9" s="1"/>
  <c r="J5184" i="9" s="1"/>
  <c r="J5185" i="9" s="1"/>
  <c r="J5170" i="9"/>
  <c r="J5171" i="9" s="1"/>
  <c r="J5172" i="9" s="1"/>
  <c r="J5173" i="9" s="1"/>
  <c r="J5174" i="9" s="1"/>
  <c r="J5175" i="9" s="1"/>
  <c r="J5176" i="9" s="1"/>
  <c r="J5177" i="9" s="1"/>
  <c r="J5162" i="9"/>
  <c r="J5163" i="9" s="1"/>
  <c r="J5164" i="9" s="1"/>
  <c r="J5165" i="9" s="1"/>
  <c r="J5166" i="9" s="1"/>
  <c r="J5167" i="9" s="1"/>
  <c r="J5168" i="9" s="1"/>
  <c r="J5169" i="9" s="1"/>
  <c r="J5154" i="9"/>
  <c r="J5155" i="9" s="1"/>
  <c r="J5156" i="9" s="1"/>
  <c r="J5157" i="9" s="1"/>
  <c r="J5158" i="9" s="1"/>
  <c r="J5159" i="9" s="1"/>
  <c r="J5160" i="9" s="1"/>
  <c r="J5161" i="9" s="1"/>
  <c r="J5146" i="9"/>
  <c r="J5147" i="9" s="1"/>
  <c r="J5148" i="9" s="1"/>
  <c r="J5149" i="9" s="1"/>
  <c r="J5150" i="9" s="1"/>
  <c r="J5151" i="9" s="1"/>
  <c r="J5152" i="9" s="1"/>
  <c r="J5153" i="9" s="1"/>
  <c r="J5138" i="9"/>
  <c r="J5139" i="9" s="1"/>
  <c r="J5140" i="9" s="1"/>
  <c r="J5141" i="9" s="1"/>
  <c r="J5142" i="9" s="1"/>
  <c r="J5143" i="9" s="1"/>
  <c r="J5144" i="9" s="1"/>
  <c r="J5145" i="9" s="1"/>
  <c r="J5130" i="9"/>
  <c r="J5131" i="9" s="1"/>
  <c r="J5132" i="9" s="1"/>
  <c r="J5133" i="9" s="1"/>
  <c r="J5134" i="9" s="1"/>
  <c r="J5135" i="9" s="1"/>
  <c r="J5136" i="9" s="1"/>
  <c r="J5137" i="9" s="1"/>
  <c r="J5122" i="9"/>
  <c r="J5123" i="9" s="1"/>
  <c r="J5124" i="9" s="1"/>
  <c r="J5125" i="9" s="1"/>
  <c r="J5126" i="9" s="1"/>
  <c r="J5127" i="9" s="1"/>
  <c r="J5128" i="9" s="1"/>
  <c r="J5129" i="9" s="1"/>
  <c r="J5114" i="9"/>
  <c r="J5115" i="9" s="1"/>
  <c r="J5116" i="9" s="1"/>
  <c r="J5117" i="9" s="1"/>
  <c r="J5118" i="9" s="1"/>
  <c r="J5119" i="9" s="1"/>
  <c r="J5120" i="9" s="1"/>
  <c r="J5121" i="9" s="1"/>
  <c r="J5106" i="9"/>
  <c r="J5107" i="9" s="1"/>
  <c r="J5108" i="9" s="1"/>
  <c r="J5109" i="9" s="1"/>
  <c r="J5110" i="9" s="1"/>
  <c r="J5111" i="9" s="1"/>
  <c r="J5112" i="9" s="1"/>
  <c r="J5113" i="9" s="1"/>
  <c r="J5098" i="9"/>
  <c r="J5099" i="9" s="1"/>
  <c r="J5100" i="9" s="1"/>
  <c r="J5101" i="9" s="1"/>
  <c r="J5102" i="9" s="1"/>
  <c r="J5103" i="9" s="1"/>
  <c r="J5104" i="9" s="1"/>
  <c r="J5105" i="9" s="1"/>
  <c r="J5090" i="9"/>
  <c r="J5091" i="9" s="1"/>
  <c r="J5092" i="9" s="1"/>
  <c r="J5093" i="9" s="1"/>
  <c r="J5094" i="9" s="1"/>
  <c r="J5095" i="9" s="1"/>
  <c r="J5096" i="9" s="1"/>
  <c r="J5097" i="9" s="1"/>
  <c r="J5082" i="9"/>
  <c r="J5083" i="9" s="1"/>
  <c r="J5084" i="9" s="1"/>
  <c r="J5085" i="9" s="1"/>
  <c r="J5086" i="9" s="1"/>
  <c r="J5087" i="9" s="1"/>
  <c r="J5088" i="9" s="1"/>
  <c r="J5089" i="9" s="1"/>
  <c r="J5074" i="9"/>
  <c r="J5075" i="9" s="1"/>
  <c r="J5076" i="9" s="1"/>
  <c r="J5077" i="9" s="1"/>
  <c r="J5078" i="9" s="1"/>
  <c r="J5079" i="9" s="1"/>
  <c r="J5080" i="9" s="1"/>
  <c r="J5081" i="9" s="1"/>
  <c r="J5066" i="9"/>
  <c r="J5067" i="9" s="1"/>
  <c r="J5068" i="9" s="1"/>
  <c r="J5069" i="9" s="1"/>
  <c r="J5070" i="9" s="1"/>
  <c r="J5071" i="9" s="1"/>
  <c r="J5072" i="9" s="1"/>
  <c r="J5073" i="9" s="1"/>
  <c r="J5058" i="9"/>
  <c r="J5059" i="9" s="1"/>
  <c r="J5060" i="9" s="1"/>
  <c r="J5061" i="9" s="1"/>
  <c r="J5062" i="9" s="1"/>
  <c r="J5063" i="9" s="1"/>
  <c r="J5064" i="9" s="1"/>
  <c r="J5065" i="9" s="1"/>
  <c r="J5050" i="9"/>
  <c r="J5051" i="9" s="1"/>
  <c r="J5052" i="9" s="1"/>
  <c r="J5053" i="9" s="1"/>
  <c r="J5054" i="9" s="1"/>
  <c r="J5055" i="9" s="1"/>
  <c r="J5056" i="9" s="1"/>
  <c r="J5057" i="9" s="1"/>
  <c r="J5042" i="9"/>
  <c r="J5043" i="9" s="1"/>
  <c r="J5044" i="9" s="1"/>
  <c r="J5045" i="9" s="1"/>
  <c r="J5046" i="9" s="1"/>
  <c r="J5047" i="9" s="1"/>
  <c r="J5048" i="9" s="1"/>
  <c r="J5049" i="9" s="1"/>
  <c r="J5034" i="9"/>
  <c r="J5035" i="9" s="1"/>
  <c r="J5036" i="9" s="1"/>
  <c r="J5037" i="9" s="1"/>
  <c r="J5038" i="9" s="1"/>
  <c r="J5039" i="9" s="1"/>
  <c r="J5040" i="9" s="1"/>
  <c r="J5041" i="9" s="1"/>
  <c r="J5026" i="9"/>
  <c r="J5027" i="9" s="1"/>
  <c r="J5028" i="9" s="1"/>
  <c r="J5029" i="9" s="1"/>
  <c r="J5030" i="9" s="1"/>
  <c r="J5031" i="9" s="1"/>
  <c r="J5032" i="9" s="1"/>
  <c r="J5033" i="9" s="1"/>
  <c r="J5018" i="9"/>
  <c r="J5019" i="9" s="1"/>
  <c r="J5020" i="9" s="1"/>
  <c r="J5021" i="9" s="1"/>
  <c r="J5022" i="9" s="1"/>
  <c r="J5023" i="9" s="1"/>
  <c r="J5024" i="9" s="1"/>
  <c r="J5025" i="9" s="1"/>
  <c r="J5010" i="9"/>
  <c r="J5011" i="9" s="1"/>
  <c r="J5012" i="9" s="1"/>
  <c r="J5013" i="9" s="1"/>
  <c r="J5014" i="9" s="1"/>
  <c r="J5015" i="9" s="1"/>
  <c r="J5016" i="9" s="1"/>
  <c r="J5017" i="9" s="1"/>
  <c r="J5002" i="9"/>
  <c r="J5003" i="9" s="1"/>
  <c r="J5004" i="9" s="1"/>
  <c r="J5005" i="9" s="1"/>
  <c r="J5006" i="9" s="1"/>
  <c r="J5007" i="9" s="1"/>
  <c r="J5008" i="9" s="1"/>
  <c r="J5009" i="9" s="1"/>
  <c r="J4994" i="9"/>
  <c r="J4995" i="9" s="1"/>
  <c r="J4996" i="9" s="1"/>
  <c r="J4997" i="9" s="1"/>
  <c r="J4998" i="9" s="1"/>
  <c r="J4999" i="9" s="1"/>
  <c r="J5000" i="9" s="1"/>
  <c r="J5001" i="9" s="1"/>
  <c r="J4986" i="9"/>
  <c r="J4987" i="9" s="1"/>
  <c r="J4988" i="9" s="1"/>
  <c r="J4989" i="9" s="1"/>
  <c r="J4990" i="9" s="1"/>
  <c r="J4991" i="9" s="1"/>
  <c r="J4992" i="9" s="1"/>
  <c r="J4993" i="9" s="1"/>
  <c r="J4978" i="9"/>
  <c r="J4979" i="9" s="1"/>
  <c r="J4980" i="9" s="1"/>
  <c r="J4981" i="9" s="1"/>
  <c r="J4982" i="9" s="1"/>
  <c r="J4983" i="9" s="1"/>
  <c r="J4984" i="9" s="1"/>
  <c r="J4985" i="9" s="1"/>
  <c r="J4970" i="9"/>
  <c r="J4971" i="9" s="1"/>
  <c r="J4972" i="9" s="1"/>
  <c r="J4973" i="9" s="1"/>
  <c r="J4974" i="9" s="1"/>
  <c r="J4975" i="9" s="1"/>
  <c r="J4976" i="9" s="1"/>
  <c r="J4977" i="9" s="1"/>
  <c r="J4962" i="9"/>
  <c r="J4963" i="9" s="1"/>
  <c r="J4964" i="9" s="1"/>
  <c r="J4965" i="9" s="1"/>
  <c r="J4966" i="9" s="1"/>
  <c r="J4967" i="9" s="1"/>
  <c r="J4968" i="9" s="1"/>
  <c r="J4969" i="9" s="1"/>
  <c r="J4954" i="9"/>
  <c r="J4955" i="9" s="1"/>
  <c r="J4956" i="9" s="1"/>
  <c r="J4957" i="9" s="1"/>
  <c r="J4958" i="9" s="1"/>
  <c r="J4959" i="9" s="1"/>
  <c r="J4960" i="9" s="1"/>
  <c r="J4961" i="9" s="1"/>
  <c r="J4946" i="9"/>
  <c r="J4947" i="9" s="1"/>
  <c r="J4948" i="9" s="1"/>
  <c r="J4949" i="9" s="1"/>
  <c r="J4950" i="9" s="1"/>
  <c r="J4951" i="9" s="1"/>
  <c r="J4952" i="9" s="1"/>
  <c r="J4953" i="9" s="1"/>
  <c r="J4938" i="9"/>
  <c r="J4939" i="9" s="1"/>
  <c r="J4940" i="9" s="1"/>
  <c r="J4941" i="9" s="1"/>
  <c r="J4942" i="9" s="1"/>
  <c r="J4943" i="9" s="1"/>
  <c r="J4944" i="9" s="1"/>
  <c r="J4945" i="9" s="1"/>
  <c r="J4930" i="9"/>
  <c r="J4931" i="9" s="1"/>
  <c r="J4932" i="9" s="1"/>
  <c r="J4933" i="9" s="1"/>
  <c r="J4934" i="9" s="1"/>
  <c r="J4935" i="9" s="1"/>
  <c r="J4936" i="9" s="1"/>
  <c r="J4937" i="9" s="1"/>
  <c r="J4922" i="9"/>
  <c r="J4923" i="9" s="1"/>
  <c r="J4924" i="9" s="1"/>
  <c r="J4925" i="9" s="1"/>
  <c r="J4926" i="9" s="1"/>
  <c r="J4927" i="9" s="1"/>
  <c r="J4928" i="9" s="1"/>
  <c r="J4929" i="9" s="1"/>
  <c r="J4914" i="9"/>
  <c r="J4915" i="9" s="1"/>
  <c r="J4916" i="9" s="1"/>
  <c r="J4917" i="9" s="1"/>
  <c r="J4918" i="9" s="1"/>
  <c r="J4919" i="9" s="1"/>
  <c r="J4920" i="9" s="1"/>
  <c r="J4921" i="9" s="1"/>
  <c r="J4906" i="9"/>
  <c r="J4907" i="9" s="1"/>
  <c r="J4908" i="9" s="1"/>
  <c r="J4909" i="9" s="1"/>
  <c r="J4910" i="9" s="1"/>
  <c r="J4911" i="9" s="1"/>
  <c r="J4912" i="9" s="1"/>
  <c r="J4913" i="9" s="1"/>
  <c r="J3454" i="9"/>
  <c r="J3455" i="9" s="1"/>
  <c r="J3456" i="9" s="1"/>
  <c r="J3457" i="9" s="1"/>
  <c r="J3458" i="9" s="1"/>
  <c r="J3459" i="9" s="1"/>
  <c r="J3460" i="9" s="1"/>
  <c r="J3461" i="9" s="1"/>
  <c r="J3446" i="9"/>
  <c r="J3447" i="9" s="1"/>
  <c r="J3448" i="9" s="1"/>
  <c r="J3449" i="9" s="1"/>
  <c r="J3450" i="9" s="1"/>
  <c r="J3451" i="9" s="1"/>
  <c r="J3452" i="9" s="1"/>
  <c r="J3453" i="9" s="1"/>
  <c r="J3438" i="9"/>
  <c r="J3439" i="9" s="1"/>
  <c r="J3440" i="9" s="1"/>
  <c r="J3441" i="9" s="1"/>
  <c r="J3442" i="9" s="1"/>
  <c r="J3443" i="9" s="1"/>
  <c r="J3444" i="9" s="1"/>
  <c r="J3445" i="9" s="1"/>
  <c r="J3430" i="9"/>
  <c r="J3431" i="9" s="1"/>
  <c r="J3432" i="9" s="1"/>
  <c r="J3433" i="9" s="1"/>
  <c r="J3434" i="9" s="1"/>
  <c r="J3435" i="9" s="1"/>
  <c r="J3436" i="9" s="1"/>
  <c r="J3437" i="9" s="1"/>
  <c r="J3422" i="9"/>
  <c r="J3423" i="9" s="1"/>
  <c r="J3424" i="9" s="1"/>
  <c r="J3425" i="9" s="1"/>
  <c r="J3426" i="9" s="1"/>
  <c r="J3427" i="9" s="1"/>
  <c r="J3428" i="9" s="1"/>
  <c r="J3429" i="9" s="1"/>
  <c r="J3414" i="9"/>
  <c r="J3415" i="9" s="1"/>
  <c r="J3416" i="9" s="1"/>
  <c r="J3417" i="9" s="1"/>
  <c r="J3418" i="9" s="1"/>
  <c r="J3419" i="9" s="1"/>
  <c r="J3420" i="9" s="1"/>
  <c r="J3421" i="9" s="1"/>
  <c r="J3406" i="9"/>
  <c r="J3407" i="9" s="1"/>
  <c r="J3408" i="9" s="1"/>
  <c r="J3409" i="9" s="1"/>
  <c r="J3410" i="9" s="1"/>
  <c r="J3411" i="9" s="1"/>
  <c r="J3412" i="9" s="1"/>
  <c r="J3413" i="9" s="1"/>
  <c r="J3398" i="9"/>
  <c r="J3399" i="9" s="1"/>
  <c r="J3400" i="9" s="1"/>
  <c r="J3401" i="9" s="1"/>
  <c r="J3402" i="9" s="1"/>
  <c r="J3403" i="9" s="1"/>
  <c r="J3404" i="9" s="1"/>
  <c r="J3405" i="9" s="1"/>
  <c r="J3390" i="9"/>
  <c r="J3391" i="9" s="1"/>
  <c r="J3392" i="9" s="1"/>
  <c r="J3393" i="9" s="1"/>
  <c r="J3394" i="9" s="1"/>
  <c r="J3395" i="9" s="1"/>
  <c r="J3396" i="9" s="1"/>
  <c r="J3397" i="9" s="1"/>
  <c r="J3382" i="9"/>
  <c r="J3383" i="9" s="1"/>
  <c r="J3384" i="9" s="1"/>
  <c r="J3385" i="9" s="1"/>
  <c r="J3386" i="9" s="1"/>
  <c r="J3387" i="9" s="1"/>
  <c r="J3388" i="9" s="1"/>
  <c r="J3389" i="9" s="1"/>
  <c r="J3374" i="9"/>
  <c r="J3375" i="9" s="1"/>
  <c r="J3376" i="9" s="1"/>
  <c r="J3377" i="9" s="1"/>
  <c r="J3378" i="9" s="1"/>
  <c r="J3379" i="9" s="1"/>
  <c r="J3380" i="9" s="1"/>
  <c r="J3381" i="9" s="1"/>
  <c r="J3366" i="9"/>
  <c r="J3367" i="9" s="1"/>
  <c r="J3368" i="9" s="1"/>
  <c r="J3369" i="9" s="1"/>
  <c r="J3370" i="9" s="1"/>
  <c r="J3371" i="9" s="1"/>
  <c r="J3372" i="9" s="1"/>
  <c r="J3373" i="9" s="1"/>
  <c r="J3358" i="9"/>
  <c r="J3359" i="9" s="1"/>
  <c r="J3360" i="9" s="1"/>
  <c r="J3361" i="9" s="1"/>
  <c r="J3362" i="9" s="1"/>
  <c r="J3363" i="9" s="1"/>
  <c r="J3364" i="9" s="1"/>
  <c r="J3365" i="9" s="1"/>
  <c r="J3350" i="9"/>
  <c r="J3351" i="9" s="1"/>
  <c r="J3352" i="9" s="1"/>
  <c r="J3353" i="9" s="1"/>
  <c r="J3354" i="9" s="1"/>
  <c r="J3355" i="9" s="1"/>
  <c r="J3356" i="9" s="1"/>
  <c r="J3357" i="9" s="1"/>
  <c r="J3342" i="9"/>
  <c r="J3343" i="9" s="1"/>
  <c r="J3344" i="9" s="1"/>
  <c r="J3345" i="9" s="1"/>
  <c r="J3346" i="9" s="1"/>
  <c r="J3347" i="9" s="1"/>
  <c r="J3348" i="9" s="1"/>
  <c r="J3349" i="9" s="1"/>
  <c r="J3334" i="9"/>
  <c r="J3335" i="9" s="1"/>
  <c r="J3336" i="9" s="1"/>
  <c r="J3337" i="9" s="1"/>
  <c r="J3338" i="9" s="1"/>
  <c r="J3339" i="9" s="1"/>
  <c r="J3340" i="9" s="1"/>
  <c r="J3341" i="9" s="1"/>
  <c r="J3326" i="9"/>
  <c r="J3327" i="9" s="1"/>
  <c r="J3328" i="9" s="1"/>
  <c r="J3329" i="9" s="1"/>
  <c r="J3330" i="9" s="1"/>
  <c r="J3331" i="9" s="1"/>
  <c r="J3332" i="9" s="1"/>
  <c r="J3333" i="9" s="1"/>
  <c r="J3318" i="9"/>
  <c r="J3319" i="9" s="1"/>
  <c r="J3320" i="9" s="1"/>
  <c r="J3321" i="9" s="1"/>
  <c r="J3322" i="9" s="1"/>
  <c r="J3323" i="9" s="1"/>
  <c r="J3324" i="9" s="1"/>
  <c r="J3325" i="9" s="1"/>
  <c r="J3310" i="9"/>
  <c r="J3311" i="9" s="1"/>
  <c r="J3312" i="9" s="1"/>
  <c r="J3313" i="9" s="1"/>
  <c r="J3314" i="9" s="1"/>
  <c r="J3315" i="9" s="1"/>
  <c r="J3316" i="9" s="1"/>
  <c r="J3317" i="9" s="1"/>
  <c r="J3074" i="9"/>
  <c r="J3075" i="9" s="1"/>
  <c r="J3076" i="9" s="1"/>
  <c r="J3077" i="9" s="1"/>
  <c r="J3066" i="9"/>
  <c r="J3067" i="9" s="1"/>
  <c r="J3068" i="9" s="1"/>
  <c r="J3069" i="9" s="1"/>
  <c r="J3070" i="9" s="1"/>
  <c r="J3071" i="9" s="1"/>
  <c r="J3072" i="9" s="1"/>
  <c r="J3073" i="9" s="1"/>
  <c r="J3058" i="9"/>
  <c r="J3059" i="9" s="1"/>
  <c r="J3060" i="9" s="1"/>
  <c r="J3061" i="9" s="1"/>
  <c r="J3062" i="9" s="1"/>
  <c r="J3063" i="9" s="1"/>
  <c r="J3064" i="9" s="1"/>
  <c r="J3065" i="9" s="1"/>
  <c r="J3050" i="9"/>
  <c r="J3051" i="9" s="1"/>
  <c r="J3052" i="9" s="1"/>
  <c r="J3053" i="9" s="1"/>
  <c r="J3054" i="9" s="1"/>
  <c r="J3055" i="9" s="1"/>
  <c r="J3056" i="9" s="1"/>
  <c r="J3057" i="9" s="1"/>
  <c r="J3042" i="9"/>
  <c r="J3043" i="9" s="1"/>
  <c r="J3044" i="9" s="1"/>
  <c r="J3045" i="9" s="1"/>
  <c r="J3046" i="9" s="1"/>
  <c r="J3047" i="9" s="1"/>
  <c r="J3048" i="9" s="1"/>
  <c r="J3049" i="9" s="1"/>
  <c r="J3034" i="9"/>
  <c r="J3035" i="9" s="1"/>
  <c r="J3036" i="9" s="1"/>
  <c r="J3037" i="9" s="1"/>
  <c r="J3038" i="9" s="1"/>
  <c r="J3039" i="9" s="1"/>
  <c r="J3040" i="9" s="1"/>
  <c r="J3041" i="9" s="1"/>
  <c r="J3026" i="9"/>
  <c r="J3027" i="9" s="1"/>
  <c r="J3018" i="9"/>
  <c r="J3019" i="9" s="1"/>
  <c r="J3020" i="9" s="1"/>
  <c r="J3021" i="9" s="1"/>
  <c r="J3022" i="9" s="1"/>
  <c r="J3023" i="9" s="1"/>
  <c r="J3024" i="9" s="1"/>
  <c r="J3025" i="9" s="1"/>
  <c r="J3010" i="9"/>
  <c r="J3011" i="9" s="1"/>
  <c r="J3012" i="9" s="1"/>
  <c r="J3013" i="9" s="1"/>
  <c r="J3002" i="9"/>
  <c r="J3003" i="9" s="1"/>
  <c r="J3004" i="9" s="1"/>
  <c r="J3005" i="9" s="1"/>
  <c r="J3006" i="9" s="1"/>
  <c r="J2994" i="9"/>
  <c r="J2995" i="9" s="1"/>
  <c r="J2996" i="9" s="1"/>
  <c r="J2997" i="9" s="1"/>
  <c r="J2998" i="9" s="1"/>
  <c r="J2999" i="9" s="1"/>
  <c r="J3000" i="9" s="1"/>
  <c r="J3001" i="9" s="1"/>
  <c r="J2986" i="9"/>
  <c r="J2987" i="9" s="1"/>
  <c r="J2988" i="9" s="1"/>
  <c r="J2978" i="9"/>
  <c r="J2979" i="9" s="1"/>
  <c r="J2980" i="9" s="1"/>
  <c r="J2981" i="9" s="1"/>
  <c r="J2982" i="9" s="1"/>
  <c r="J2983" i="9" s="1"/>
  <c r="J2984" i="9" s="1"/>
  <c r="J2985" i="9" s="1"/>
  <c r="J2970" i="9"/>
  <c r="J2971" i="9" s="1"/>
  <c r="J2972" i="9" s="1"/>
  <c r="J2973" i="9" s="1"/>
  <c r="J2974" i="9" s="1"/>
  <c r="J2975" i="9" s="1"/>
  <c r="J2976" i="9" s="1"/>
  <c r="J2977" i="9" s="1"/>
  <c r="J2962" i="9"/>
  <c r="J2963" i="9" s="1"/>
  <c r="J2964" i="9" s="1"/>
  <c r="J2954" i="9"/>
  <c r="J2955" i="9" s="1"/>
  <c r="J2956" i="9" s="1"/>
  <c r="J2957" i="9" s="1"/>
  <c r="J2958" i="9" s="1"/>
  <c r="J2959" i="9" s="1"/>
  <c r="J2960" i="9" s="1"/>
  <c r="J2961" i="9" s="1"/>
  <c r="J2946" i="9"/>
  <c r="J2947" i="9" s="1"/>
  <c r="J2948" i="9" s="1"/>
  <c r="J2949" i="9" s="1"/>
  <c r="J2950" i="9" s="1"/>
  <c r="J2951" i="9" s="1"/>
  <c r="J2952" i="9" s="1"/>
  <c r="J2953" i="9" s="1"/>
  <c r="J2938" i="9"/>
  <c r="J2939" i="9" s="1"/>
  <c r="J2940" i="9" s="1"/>
  <c r="J2941" i="9" s="1"/>
  <c r="J2942" i="9" s="1"/>
  <c r="J2943" i="9" s="1"/>
  <c r="J2944" i="9" s="1"/>
  <c r="J2945" i="9" s="1"/>
  <c r="J2930" i="9"/>
  <c r="J2931" i="9" s="1"/>
  <c r="J2932" i="9" s="1"/>
  <c r="J2933" i="9" s="1"/>
  <c r="J2934" i="9" s="1"/>
  <c r="J2935" i="9" s="1"/>
  <c r="J2936" i="9" s="1"/>
  <c r="J2937" i="9" s="1"/>
  <c r="H3196" i="9"/>
  <c r="H3197" i="9"/>
  <c r="H3198" i="9"/>
  <c r="H3199" i="9"/>
  <c r="H3200" i="9"/>
  <c r="H3201" i="9"/>
  <c r="H3202" i="9"/>
  <c r="H3203" i="9"/>
  <c r="H3204" i="9"/>
  <c r="H3205" i="9"/>
  <c r="H3206" i="9"/>
  <c r="H3207" i="9"/>
  <c r="H3208" i="9"/>
  <c r="H3209" i="9"/>
  <c r="H3210" i="9"/>
  <c r="H3211" i="9"/>
  <c r="H3212" i="9"/>
  <c r="H3213" i="9"/>
  <c r="H3214" i="9"/>
  <c r="H3215" i="9"/>
  <c r="H3216" i="9"/>
  <c r="H3217" i="9"/>
  <c r="H3218" i="9"/>
  <c r="H3219" i="9"/>
  <c r="H3220" i="9"/>
  <c r="H3221" i="9"/>
  <c r="H3222" i="9"/>
  <c r="H3223" i="9"/>
  <c r="H3224" i="9"/>
  <c r="H3225" i="9"/>
  <c r="H3226" i="9"/>
  <c r="H3227" i="9"/>
  <c r="H3228" i="9"/>
  <c r="H3229" i="9"/>
  <c r="H3230" i="9"/>
  <c r="H3231" i="9"/>
  <c r="H3232" i="9"/>
  <c r="H3233" i="9"/>
  <c r="H3234" i="9"/>
  <c r="H3235" i="9"/>
  <c r="H3236" i="9"/>
  <c r="H3237" i="9"/>
  <c r="H3238" i="9"/>
  <c r="H3239" i="9"/>
  <c r="H3240" i="9"/>
  <c r="H3241" i="9"/>
  <c r="H3242" i="9"/>
  <c r="H3243" i="9"/>
  <c r="H3244" i="9"/>
  <c r="H3245" i="9"/>
  <c r="H3246" i="9"/>
  <c r="H3247" i="9"/>
  <c r="H3248" i="9"/>
  <c r="H3249" i="9"/>
  <c r="H3250" i="9"/>
  <c r="H3251" i="9"/>
  <c r="H3252" i="9"/>
  <c r="H3253" i="9"/>
  <c r="H3254" i="9"/>
  <c r="H3255" i="9"/>
  <c r="H3256" i="9"/>
  <c r="H3257" i="9"/>
  <c r="H3258" i="9"/>
  <c r="H3259" i="9"/>
  <c r="H3260" i="9"/>
  <c r="H3261" i="9"/>
  <c r="H3262" i="9"/>
  <c r="H3263" i="9"/>
  <c r="H3264" i="9"/>
  <c r="H3265" i="9"/>
  <c r="H3266" i="9"/>
  <c r="H3267" i="9"/>
  <c r="H3268" i="9"/>
  <c r="H3269" i="9"/>
  <c r="H3270" i="9"/>
  <c r="H3271" i="9"/>
  <c r="H3272" i="9"/>
  <c r="H3273" i="9"/>
  <c r="H3274" i="9"/>
  <c r="H3275" i="9"/>
  <c r="H3276" i="9"/>
  <c r="H3277" i="9"/>
  <c r="H3278" i="9"/>
  <c r="H3279" i="9"/>
  <c r="H3280" i="9"/>
  <c r="H3281" i="9"/>
  <c r="H3282" i="9"/>
  <c r="H3283" i="9"/>
  <c r="H3284" i="9"/>
  <c r="H3285" i="9"/>
  <c r="H3286" i="9"/>
  <c r="H3287" i="9"/>
  <c r="H3288" i="9"/>
  <c r="H3289" i="9"/>
  <c r="H3290" i="9"/>
  <c r="H3291" i="9"/>
  <c r="H3292" i="9"/>
  <c r="H3293" i="9"/>
  <c r="H3294" i="9"/>
  <c r="H3295" i="9"/>
  <c r="H3296" i="9"/>
  <c r="H3297" i="9"/>
  <c r="H3298" i="9"/>
  <c r="H3299" i="9"/>
  <c r="H3300" i="9"/>
  <c r="H3301" i="9"/>
  <c r="H3302" i="9"/>
  <c r="H3303" i="9"/>
  <c r="H3304" i="9"/>
  <c r="H3305" i="9"/>
  <c r="H3306" i="9"/>
  <c r="H3307" i="9"/>
  <c r="H3308" i="9"/>
  <c r="H3309" i="9"/>
  <c r="H3310" i="9"/>
  <c r="H3311" i="9"/>
  <c r="H3312" i="9"/>
  <c r="H3313" i="9"/>
  <c r="H3314" i="9"/>
  <c r="H3315" i="9"/>
  <c r="H3316" i="9"/>
  <c r="H3317" i="9"/>
  <c r="H3318" i="9"/>
  <c r="H3319" i="9"/>
  <c r="H3320" i="9"/>
  <c r="H3321" i="9"/>
  <c r="H3322" i="9"/>
  <c r="H3323" i="9"/>
  <c r="H3324" i="9"/>
  <c r="H3325" i="9"/>
  <c r="H3326" i="9"/>
  <c r="H3327" i="9"/>
  <c r="H3328" i="9"/>
  <c r="H3329" i="9"/>
  <c r="H3330" i="9"/>
  <c r="H3331" i="9"/>
  <c r="H3332" i="9"/>
  <c r="H3333" i="9"/>
  <c r="H3334" i="9"/>
  <c r="H3335" i="9"/>
  <c r="H3336" i="9"/>
  <c r="H3337" i="9"/>
  <c r="H3338" i="9"/>
  <c r="H3339" i="9"/>
  <c r="H3340" i="9"/>
  <c r="H3341" i="9"/>
  <c r="H3342" i="9"/>
  <c r="H3343" i="9"/>
  <c r="H3344" i="9"/>
  <c r="H3345" i="9"/>
  <c r="H3346" i="9"/>
  <c r="H3347" i="9"/>
  <c r="H3348" i="9"/>
  <c r="H3349" i="9"/>
  <c r="H3350" i="9"/>
  <c r="H3351" i="9"/>
  <c r="H3352" i="9"/>
  <c r="H3353" i="9"/>
  <c r="H3354" i="9"/>
  <c r="H3355" i="9"/>
  <c r="H3356" i="9"/>
  <c r="H3357" i="9"/>
  <c r="H3358" i="9"/>
  <c r="H3359" i="9"/>
  <c r="H3360" i="9"/>
  <c r="H3361" i="9"/>
  <c r="H3362" i="9"/>
  <c r="H3363" i="9"/>
  <c r="H3364" i="9"/>
  <c r="H3365" i="9"/>
  <c r="H3366" i="9"/>
  <c r="H3367" i="9"/>
  <c r="H3368" i="9"/>
  <c r="H3369" i="9"/>
  <c r="H3370" i="9"/>
  <c r="H3371" i="9"/>
  <c r="H3372" i="9"/>
  <c r="H3373" i="9"/>
  <c r="H3374" i="9"/>
  <c r="H3375" i="9"/>
  <c r="H3376" i="9"/>
  <c r="H3377" i="9"/>
  <c r="H3378" i="9"/>
  <c r="H3379" i="9"/>
  <c r="H3380" i="9"/>
  <c r="H3381" i="9"/>
  <c r="H3382" i="9"/>
  <c r="H3383" i="9"/>
  <c r="H3384" i="9"/>
  <c r="H3385" i="9"/>
  <c r="H3386" i="9"/>
  <c r="H3387" i="9"/>
  <c r="H3388" i="9"/>
  <c r="H3389" i="9"/>
  <c r="H3390" i="9"/>
  <c r="H3391" i="9"/>
  <c r="H3392" i="9"/>
  <c r="H3393" i="9"/>
  <c r="H3394" i="9"/>
  <c r="H3395" i="9"/>
  <c r="H3396" i="9"/>
  <c r="H3397" i="9"/>
  <c r="H3398" i="9"/>
  <c r="H3399" i="9"/>
  <c r="H3400" i="9"/>
  <c r="H3401" i="9"/>
  <c r="H3402" i="9"/>
  <c r="H3403" i="9"/>
  <c r="H3404" i="9"/>
  <c r="H3405" i="9"/>
  <c r="H3406" i="9"/>
  <c r="H3407" i="9"/>
  <c r="H3408" i="9"/>
  <c r="H3409" i="9"/>
  <c r="H3410" i="9"/>
  <c r="H3411" i="9"/>
  <c r="H3412" i="9"/>
  <c r="H3413" i="9"/>
  <c r="H3414" i="9"/>
  <c r="H3415" i="9"/>
  <c r="H3416" i="9"/>
  <c r="H3417" i="9"/>
  <c r="H3418" i="9"/>
  <c r="H3419" i="9"/>
  <c r="H3420" i="9"/>
  <c r="H3421" i="9"/>
  <c r="H3422" i="9"/>
  <c r="H3423" i="9"/>
  <c r="H3424" i="9"/>
  <c r="H3425" i="9"/>
  <c r="H3426" i="9"/>
  <c r="H3427" i="9"/>
  <c r="H3428" i="9"/>
  <c r="H3429" i="9"/>
  <c r="H3430" i="9"/>
  <c r="H3431" i="9"/>
  <c r="H3432" i="9"/>
  <c r="H3433" i="9"/>
  <c r="H3434" i="9"/>
  <c r="H3435" i="9"/>
  <c r="H3436" i="9"/>
  <c r="H3437" i="9"/>
  <c r="H3438" i="9"/>
  <c r="H3439" i="9"/>
  <c r="H3440" i="9"/>
  <c r="H3441" i="9"/>
  <c r="H3442" i="9"/>
  <c r="H3443" i="9"/>
  <c r="H3444" i="9"/>
  <c r="H3445" i="9"/>
  <c r="H3446" i="9"/>
  <c r="H3447" i="9"/>
  <c r="H3448" i="9"/>
  <c r="H3449" i="9"/>
  <c r="H3450" i="9"/>
  <c r="H3451" i="9"/>
  <c r="H3452" i="9"/>
  <c r="H3453" i="9"/>
  <c r="H3454" i="9"/>
  <c r="H3455" i="9"/>
  <c r="H3456" i="9"/>
  <c r="H3457" i="9"/>
  <c r="H3458" i="9"/>
  <c r="H3459" i="9"/>
  <c r="H3460" i="9"/>
  <c r="H3461" i="9"/>
  <c r="H3462" i="9"/>
  <c r="H3463" i="9"/>
  <c r="H3464" i="9"/>
  <c r="H3465" i="9"/>
  <c r="H3466" i="9"/>
  <c r="H3467" i="9"/>
  <c r="H3468" i="9"/>
  <c r="H3469" i="9"/>
  <c r="H3470" i="9"/>
  <c r="H3471" i="9"/>
  <c r="H3472" i="9"/>
  <c r="H3473" i="9"/>
  <c r="H3474" i="9"/>
  <c r="H3475" i="9"/>
  <c r="H3476" i="9"/>
  <c r="H3477" i="9"/>
  <c r="H3478" i="9"/>
  <c r="H3479" i="9"/>
  <c r="H3480" i="9"/>
  <c r="H3481" i="9"/>
  <c r="H3482" i="9"/>
  <c r="H3483" i="9"/>
  <c r="H3484" i="9"/>
  <c r="H3485" i="9"/>
  <c r="H3486" i="9"/>
  <c r="H3487" i="9"/>
  <c r="H3488" i="9"/>
  <c r="H3489" i="9"/>
  <c r="H3490" i="9"/>
  <c r="H3491" i="9"/>
  <c r="H3492" i="9"/>
  <c r="H3493" i="9"/>
  <c r="H3494" i="9"/>
  <c r="H3495" i="9"/>
  <c r="H3496" i="9"/>
  <c r="H3497" i="9"/>
  <c r="H3498" i="9"/>
  <c r="H3499" i="9"/>
  <c r="H3500" i="9"/>
  <c r="H3501" i="9"/>
  <c r="H3502" i="9"/>
  <c r="H3503" i="9"/>
  <c r="H3504" i="9"/>
  <c r="H3505" i="9"/>
  <c r="H3506" i="9"/>
  <c r="H3507" i="9"/>
  <c r="H3508" i="9"/>
  <c r="H3509" i="9"/>
  <c r="H3510" i="9"/>
  <c r="H3511" i="9"/>
  <c r="H3512" i="9"/>
  <c r="H3513" i="9"/>
  <c r="H3514" i="9"/>
  <c r="H3515" i="9"/>
  <c r="H3516" i="9"/>
  <c r="H3517" i="9"/>
  <c r="H3518" i="9"/>
  <c r="H3519" i="9"/>
  <c r="H3520" i="9"/>
  <c r="H3521" i="9"/>
  <c r="H3522" i="9"/>
  <c r="H3523" i="9"/>
  <c r="H3524" i="9"/>
  <c r="H3525" i="9"/>
  <c r="H3526" i="9"/>
  <c r="H3527" i="9"/>
  <c r="H3528" i="9"/>
  <c r="H3529" i="9"/>
  <c r="H3530" i="9"/>
  <c r="H3531" i="9"/>
  <c r="H3532" i="9"/>
  <c r="H3533" i="9"/>
  <c r="H3534" i="9"/>
  <c r="H3535" i="9"/>
  <c r="H3536" i="9"/>
  <c r="H3537" i="9"/>
  <c r="H3538" i="9"/>
  <c r="H3539" i="9"/>
  <c r="H3540" i="9"/>
  <c r="H3541" i="9"/>
  <c r="H3542" i="9"/>
  <c r="H3543" i="9"/>
  <c r="H3544" i="9"/>
  <c r="H3545" i="9"/>
  <c r="H3546" i="9"/>
  <c r="H3547" i="9"/>
  <c r="H3548" i="9"/>
  <c r="H3549" i="9"/>
  <c r="H3550" i="9"/>
  <c r="H3551" i="9"/>
  <c r="H3552" i="9"/>
  <c r="H3553" i="9"/>
  <c r="H3554" i="9"/>
  <c r="H3555" i="9"/>
  <c r="H3556" i="9"/>
  <c r="H3557" i="9"/>
  <c r="H3558" i="9"/>
  <c r="H3559" i="9"/>
  <c r="H3560" i="9"/>
  <c r="H3561" i="9"/>
  <c r="H3562" i="9"/>
  <c r="H3563" i="9"/>
  <c r="H3564" i="9"/>
  <c r="H3565" i="9"/>
  <c r="H3566" i="9"/>
  <c r="H3567" i="9"/>
  <c r="H3568" i="9"/>
  <c r="H3569" i="9"/>
  <c r="H3570" i="9"/>
  <c r="H3571" i="9"/>
  <c r="H3572" i="9"/>
  <c r="H3573" i="9"/>
  <c r="H3574" i="9"/>
  <c r="H3575" i="9"/>
  <c r="H3576" i="9"/>
  <c r="H3577" i="9"/>
  <c r="H3578" i="9"/>
  <c r="H3579" i="9"/>
  <c r="H3580" i="9"/>
  <c r="H3581" i="9"/>
  <c r="H3582" i="9"/>
  <c r="H3583" i="9"/>
  <c r="H3584" i="9"/>
  <c r="H3585" i="9"/>
  <c r="H3586" i="9"/>
  <c r="H3587" i="9"/>
  <c r="H3588" i="9"/>
  <c r="H3589" i="9"/>
  <c r="H3590" i="9"/>
  <c r="H3591" i="9"/>
  <c r="H3592" i="9"/>
  <c r="H3593" i="9"/>
  <c r="H3594" i="9"/>
  <c r="H3595" i="9"/>
  <c r="H3596" i="9"/>
  <c r="H3597" i="9"/>
  <c r="H3598" i="9"/>
  <c r="H3599" i="9"/>
  <c r="H3600" i="9"/>
  <c r="H3601" i="9"/>
  <c r="H3602" i="9"/>
  <c r="H3603" i="9"/>
  <c r="H3604" i="9"/>
  <c r="H3605" i="9"/>
  <c r="H3606" i="9"/>
  <c r="H3607" i="9"/>
  <c r="H3608" i="9"/>
  <c r="H3609" i="9"/>
  <c r="H3610" i="9"/>
  <c r="H3611" i="9"/>
  <c r="H3612" i="9"/>
  <c r="H3613" i="9"/>
  <c r="H3614" i="9"/>
  <c r="H3615" i="9"/>
  <c r="H3616" i="9"/>
  <c r="H3617" i="9"/>
  <c r="H3618" i="9"/>
  <c r="H3619" i="9"/>
  <c r="H3620" i="9"/>
  <c r="H3621" i="9"/>
  <c r="H3622" i="9"/>
  <c r="H3623" i="9"/>
  <c r="H3624" i="9"/>
  <c r="H3625" i="9"/>
  <c r="H3626" i="9"/>
  <c r="H3627" i="9"/>
  <c r="H3628" i="9"/>
  <c r="H3629" i="9"/>
  <c r="H3630" i="9"/>
  <c r="H3631" i="9"/>
  <c r="H3632" i="9"/>
  <c r="H3633" i="9"/>
  <c r="H3634" i="9"/>
  <c r="H3635" i="9"/>
  <c r="H3636" i="9"/>
  <c r="H3637" i="9"/>
  <c r="H3638" i="9"/>
  <c r="H3639" i="9"/>
  <c r="H3640" i="9"/>
  <c r="H3641" i="9"/>
  <c r="H3642" i="9"/>
  <c r="H3643" i="9"/>
  <c r="H3644" i="9"/>
  <c r="H3645" i="9"/>
  <c r="H3646" i="9"/>
  <c r="H3647" i="9"/>
  <c r="H3648" i="9"/>
  <c r="H3649" i="9"/>
  <c r="H3650" i="9"/>
  <c r="H3651" i="9"/>
  <c r="H3652" i="9"/>
  <c r="H3653" i="9"/>
  <c r="H3654" i="9"/>
  <c r="H3655" i="9"/>
  <c r="H3656" i="9"/>
  <c r="H3657" i="9"/>
  <c r="H3658" i="9"/>
  <c r="H3659" i="9"/>
  <c r="H3660" i="9"/>
  <c r="H3661" i="9"/>
  <c r="H3662" i="9"/>
  <c r="H3663" i="9"/>
  <c r="H3664" i="9"/>
  <c r="H3665" i="9"/>
  <c r="H3666" i="9"/>
  <c r="H3667" i="9"/>
  <c r="H3668" i="9"/>
  <c r="H3669" i="9"/>
  <c r="H3670" i="9"/>
  <c r="H3671" i="9"/>
  <c r="H3672" i="9"/>
  <c r="H3673" i="9"/>
  <c r="H3674" i="9"/>
  <c r="H3675" i="9"/>
  <c r="H3676" i="9"/>
  <c r="H3677" i="9"/>
  <c r="H3678" i="9"/>
  <c r="H3679" i="9"/>
  <c r="H3680" i="9"/>
  <c r="H3681" i="9"/>
  <c r="H3682" i="9"/>
  <c r="H3683" i="9"/>
  <c r="H3684" i="9"/>
  <c r="H3685" i="9"/>
  <c r="H3686" i="9"/>
  <c r="H3687" i="9"/>
  <c r="H3688" i="9"/>
  <c r="H3689" i="9"/>
  <c r="H3690" i="9"/>
  <c r="H3691" i="9"/>
  <c r="H3692" i="9"/>
  <c r="H3693" i="9"/>
  <c r="H3694" i="9"/>
  <c r="H3695" i="9"/>
  <c r="H3696" i="9"/>
  <c r="H3697" i="9"/>
  <c r="H3698" i="9"/>
  <c r="H3699" i="9"/>
  <c r="H3700" i="9"/>
  <c r="H3701" i="9"/>
  <c r="H3702" i="9"/>
  <c r="H3703" i="9"/>
  <c r="H3704" i="9"/>
  <c r="H3705" i="9"/>
  <c r="H3706" i="9"/>
  <c r="H3707" i="9"/>
  <c r="H3708" i="9"/>
  <c r="H3709" i="9"/>
  <c r="H3710" i="9"/>
  <c r="H3711" i="9"/>
  <c r="H3712" i="9"/>
  <c r="H3713" i="9"/>
  <c r="H3714" i="9"/>
  <c r="H3715" i="9"/>
  <c r="H3716" i="9"/>
  <c r="H3717" i="9"/>
  <c r="H3718" i="9"/>
  <c r="H3719" i="9"/>
  <c r="H3720" i="9"/>
  <c r="H3721" i="9"/>
  <c r="H3722" i="9"/>
  <c r="H3723" i="9"/>
  <c r="H3724" i="9"/>
  <c r="H3725" i="9"/>
  <c r="H3726" i="9"/>
  <c r="H3727" i="9"/>
  <c r="H3728" i="9"/>
  <c r="H3729" i="9"/>
  <c r="H3730" i="9"/>
  <c r="H3731" i="9"/>
  <c r="H3732" i="9"/>
  <c r="H3733" i="9"/>
  <c r="H3734" i="9"/>
  <c r="H3735" i="9"/>
  <c r="H3736" i="9"/>
  <c r="H3737" i="9"/>
  <c r="H3738" i="9"/>
  <c r="H3739" i="9"/>
  <c r="H3740" i="9"/>
  <c r="H3741" i="9"/>
  <c r="H3742" i="9"/>
  <c r="H3743" i="9"/>
  <c r="H3744" i="9"/>
  <c r="H3745" i="9"/>
  <c r="H3746" i="9"/>
  <c r="H3747" i="9"/>
  <c r="H3748" i="9"/>
  <c r="H3749" i="9"/>
  <c r="H3750" i="9"/>
  <c r="H3751" i="9"/>
  <c r="H3752" i="9"/>
  <c r="H3753" i="9"/>
  <c r="H3754" i="9"/>
  <c r="H3755" i="9"/>
  <c r="H3756" i="9"/>
  <c r="H3757" i="9"/>
  <c r="H3758" i="9"/>
  <c r="H3759" i="9"/>
  <c r="H3760" i="9"/>
  <c r="H3761" i="9"/>
  <c r="H3762" i="9"/>
  <c r="H3763" i="9"/>
  <c r="H3764" i="9"/>
  <c r="H3765" i="9"/>
  <c r="H3766" i="9"/>
  <c r="H3767" i="9"/>
  <c r="H3768" i="9"/>
  <c r="H3769" i="9"/>
  <c r="H3770" i="9"/>
  <c r="H3771" i="9"/>
  <c r="H3772" i="9"/>
  <c r="H3773" i="9"/>
  <c r="H3774" i="9"/>
  <c r="H3775" i="9"/>
  <c r="H3776" i="9"/>
  <c r="H3777" i="9"/>
  <c r="H3778" i="9"/>
  <c r="H3779" i="9"/>
  <c r="H3780" i="9"/>
  <c r="H3781" i="9"/>
  <c r="H3782" i="9"/>
  <c r="H3783" i="9"/>
  <c r="H3784" i="9"/>
  <c r="H3785" i="9"/>
  <c r="H3786" i="9"/>
  <c r="H3787" i="9"/>
  <c r="H3788" i="9"/>
  <c r="H3789" i="9"/>
  <c r="H3790" i="9"/>
  <c r="H3791" i="9"/>
  <c r="H3792" i="9"/>
  <c r="H3793" i="9"/>
  <c r="H3794" i="9"/>
  <c r="H3795" i="9"/>
  <c r="H3796" i="9"/>
  <c r="H3797" i="9"/>
  <c r="H3798" i="9"/>
  <c r="H3799" i="9"/>
  <c r="H3800" i="9"/>
  <c r="H3801" i="9"/>
  <c r="H3802" i="9"/>
  <c r="H3803" i="9"/>
  <c r="H3804" i="9"/>
  <c r="H3805" i="9"/>
  <c r="H3806" i="9"/>
  <c r="H3807" i="9"/>
  <c r="H3808" i="9"/>
  <c r="H3809" i="9"/>
  <c r="H3810" i="9"/>
  <c r="H3811" i="9"/>
  <c r="H3812" i="9"/>
  <c r="H3813" i="9"/>
  <c r="H3814" i="9"/>
  <c r="H3815" i="9"/>
  <c r="H3816" i="9"/>
  <c r="H3817" i="9"/>
  <c r="H3818" i="9"/>
  <c r="H3819" i="9"/>
  <c r="H3820" i="9"/>
  <c r="H3821" i="9"/>
  <c r="H3822" i="9"/>
  <c r="H3823" i="9"/>
  <c r="H3824" i="9"/>
  <c r="H3825" i="9"/>
  <c r="H3826" i="9"/>
  <c r="H3827" i="9"/>
  <c r="H3828" i="9"/>
  <c r="H3829" i="9"/>
  <c r="H3830" i="9"/>
  <c r="H3831" i="9"/>
  <c r="H3832" i="9"/>
  <c r="H3833" i="9"/>
  <c r="H3834" i="9"/>
  <c r="H3835" i="9"/>
  <c r="H3836" i="9"/>
  <c r="H3837" i="9"/>
  <c r="H3838" i="9"/>
  <c r="H3839" i="9"/>
  <c r="H3840" i="9"/>
  <c r="H3841" i="9"/>
  <c r="H3842" i="9"/>
  <c r="H3843" i="9"/>
  <c r="H3844" i="9"/>
  <c r="H3845" i="9"/>
  <c r="H3846" i="9"/>
  <c r="H3847" i="9"/>
  <c r="H3848" i="9"/>
  <c r="H3849" i="9"/>
  <c r="H3850" i="9"/>
  <c r="H3851" i="9"/>
  <c r="H3852" i="9"/>
  <c r="H3853" i="9"/>
  <c r="H3854" i="9"/>
  <c r="H3855" i="9"/>
  <c r="H3856" i="9"/>
  <c r="H3857" i="9"/>
  <c r="H3858" i="9"/>
  <c r="H3859" i="9"/>
  <c r="H3860" i="9"/>
  <c r="H3861" i="9"/>
  <c r="H3862" i="9"/>
  <c r="H3863" i="9"/>
  <c r="H3864" i="9"/>
  <c r="H3865" i="9"/>
  <c r="H3866" i="9"/>
  <c r="H3867" i="9"/>
  <c r="H3868" i="9"/>
  <c r="H3869" i="9"/>
  <c r="H3870" i="9"/>
  <c r="H3871" i="9"/>
  <c r="H3872" i="9"/>
  <c r="H3873" i="9"/>
  <c r="H3874" i="9"/>
  <c r="H3875" i="9"/>
  <c r="H3876" i="9"/>
  <c r="H3877" i="9"/>
  <c r="H3878" i="9"/>
  <c r="H3879" i="9"/>
  <c r="H3880" i="9"/>
  <c r="H3881" i="9"/>
  <c r="H3882" i="9"/>
  <c r="H3883" i="9"/>
  <c r="H3884" i="9"/>
  <c r="H3885" i="9"/>
  <c r="H3886" i="9"/>
  <c r="H3887" i="9"/>
  <c r="H3888" i="9"/>
  <c r="H3889" i="9"/>
  <c r="H3890" i="9"/>
  <c r="H3891" i="9"/>
  <c r="H3892" i="9"/>
  <c r="H3893" i="9"/>
  <c r="H3894" i="9"/>
  <c r="H3895" i="9"/>
  <c r="H3896" i="9"/>
  <c r="H3897" i="9"/>
  <c r="H3898" i="9"/>
  <c r="H3899" i="9"/>
  <c r="H3900" i="9"/>
  <c r="H3901" i="9"/>
  <c r="H3902" i="9"/>
  <c r="H3903" i="9"/>
  <c r="H3904" i="9"/>
  <c r="H3905" i="9"/>
  <c r="H3906" i="9"/>
  <c r="H3907" i="9"/>
  <c r="H3908" i="9"/>
  <c r="H3909" i="9"/>
  <c r="H3910" i="9"/>
  <c r="H3911" i="9"/>
  <c r="H3912" i="9"/>
  <c r="H3913" i="9"/>
  <c r="H3914" i="9"/>
  <c r="H3915" i="9"/>
  <c r="H3916" i="9"/>
  <c r="H3917" i="9"/>
  <c r="H3918" i="9"/>
  <c r="H3919" i="9"/>
  <c r="H3920" i="9"/>
  <c r="H3921" i="9"/>
  <c r="H3922" i="9"/>
  <c r="H3923" i="9"/>
  <c r="H3924" i="9"/>
  <c r="H3925" i="9"/>
  <c r="H3926" i="9"/>
  <c r="H3927" i="9"/>
  <c r="H3928" i="9"/>
  <c r="H3929" i="9"/>
  <c r="H3930" i="9"/>
  <c r="H3931" i="9"/>
  <c r="H3932" i="9"/>
  <c r="H3933" i="9"/>
  <c r="H3934" i="9"/>
  <c r="H3935" i="9"/>
  <c r="H3936" i="9"/>
  <c r="H3937" i="9"/>
  <c r="H3938" i="9"/>
  <c r="H3939" i="9"/>
  <c r="H3940" i="9"/>
  <c r="H3941" i="9"/>
  <c r="H3942" i="9"/>
  <c r="H3943" i="9"/>
  <c r="H3944" i="9"/>
  <c r="H3945" i="9"/>
  <c r="H3946" i="9"/>
  <c r="H3947" i="9"/>
  <c r="H3948" i="9"/>
  <c r="H3949" i="9"/>
  <c r="H3950" i="9"/>
  <c r="H3951" i="9"/>
  <c r="H3952" i="9"/>
  <c r="H3953" i="9"/>
  <c r="H3954" i="9"/>
  <c r="H3955" i="9"/>
  <c r="H3956" i="9"/>
  <c r="H3957" i="9"/>
  <c r="H3958" i="9"/>
  <c r="H3959" i="9"/>
  <c r="H3960" i="9"/>
  <c r="H3961" i="9"/>
  <c r="H3962" i="9"/>
  <c r="H3963" i="9"/>
  <c r="H3964" i="9"/>
  <c r="H3965" i="9"/>
  <c r="H3966" i="9"/>
  <c r="H3967" i="9"/>
  <c r="H3968" i="9"/>
  <c r="H3969" i="9"/>
  <c r="H3970" i="9"/>
  <c r="H3971" i="9"/>
  <c r="H3972" i="9"/>
  <c r="H3973" i="9"/>
  <c r="H3974" i="9"/>
  <c r="H3975" i="9"/>
  <c r="H3976" i="9"/>
  <c r="H3977" i="9"/>
  <c r="H3978" i="9"/>
  <c r="H3979" i="9"/>
  <c r="H3980" i="9"/>
  <c r="H3981" i="9"/>
  <c r="H3982" i="9"/>
  <c r="H3983" i="9"/>
  <c r="H3984" i="9"/>
  <c r="H3985" i="9"/>
  <c r="H3986" i="9"/>
  <c r="H3987" i="9"/>
  <c r="H3988" i="9"/>
  <c r="H3989" i="9"/>
  <c r="H3990" i="9"/>
  <c r="H3991" i="9"/>
  <c r="H3992" i="9"/>
  <c r="H3993" i="9"/>
  <c r="H3994" i="9"/>
  <c r="H3995" i="9"/>
  <c r="H3996" i="9"/>
  <c r="H3997" i="9"/>
  <c r="H3998" i="9"/>
  <c r="H3999" i="9"/>
  <c r="H4000" i="9"/>
  <c r="H4001" i="9"/>
  <c r="H4002" i="9"/>
  <c r="H4003" i="9"/>
  <c r="H4004" i="9"/>
  <c r="H4005" i="9"/>
  <c r="H4006" i="9"/>
  <c r="H4007" i="9"/>
  <c r="H4008" i="9"/>
  <c r="H4009" i="9"/>
  <c r="H4010" i="9"/>
  <c r="H4011" i="9"/>
  <c r="H4012" i="9"/>
  <c r="H4013" i="9"/>
  <c r="H4014" i="9"/>
  <c r="H4015" i="9"/>
  <c r="H4016" i="9"/>
  <c r="H4017" i="9"/>
  <c r="H4018" i="9"/>
  <c r="H4019" i="9"/>
  <c r="H4020" i="9"/>
  <c r="H4021" i="9"/>
  <c r="H4022" i="9"/>
  <c r="H4023" i="9"/>
  <c r="H4024" i="9"/>
  <c r="H4025" i="9"/>
  <c r="H4026" i="9"/>
  <c r="H4027" i="9"/>
  <c r="H4028" i="9"/>
  <c r="H4029" i="9"/>
  <c r="H4030" i="9"/>
  <c r="H4031" i="9"/>
  <c r="H4032" i="9"/>
  <c r="H4033" i="9"/>
  <c r="H4034" i="9"/>
  <c r="H4035" i="9"/>
  <c r="H4036" i="9"/>
  <c r="H4037" i="9"/>
  <c r="H4038" i="9"/>
  <c r="H4039" i="9"/>
  <c r="H4040" i="9"/>
  <c r="H4041" i="9"/>
  <c r="H4042" i="9"/>
  <c r="H4043" i="9"/>
  <c r="H4044" i="9"/>
  <c r="H4045" i="9"/>
  <c r="H4046" i="9"/>
  <c r="H4047" i="9"/>
  <c r="H4048" i="9"/>
  <c r="H4049" i="9"/>
  <c r="H4050" i="9"/>
  <c r="H4051" i="9"/>
  <c r="H4052" i="9"/>
  <c r="H4053" i="9"/>
  <c r="H4054" i="9"/>
  <c r="H4055" i="9"/>
  <c r="H4056" i="9"/>
  <c r="H4057" i="9"/>
  <c r="H4058" i="9"/>
  <c r="H4059" i="9"/>
  <c r="H4060" i="9"/>
  <c r="H4061" i="9"/>
  <c r="H4062" i="9"/>
  <c r="H4063" i="9"/>
  <c r="H4064" i="9"/>
  <c r="H4065" i="9"/>
  <c r="H4066" i="9"/>
  <c r="H4067" i="9"/>
  <c r="H4068" i="9"/>
  <c r="H4069" i="9"/>
  <c r="H4070" i="9"/>
  <c r="H4071" i="9"/>
  <c r="H4072" i="9"/>
  <c r="H4073" i="9"/>
  <c r="H4074" i="9"/>
  <c r="H4075" i="9"/>
  <c r="H4076" i="9"/>
  <c r="H4077" i="9"/>
  <c r="H4078" i="9"/>
  <c r="H4079" i="9"/>
  <c r="H4080" i="9"/>
  <c r="H4081" i="9"/>
  <c r="H4082" i="9"/>
  <c r="H4083" i="9"/>
  <c r="H4084" i="9"/>
  <c r="H4085" i="9"/>
  <c r="H4086" i="9"/>
  <c r="H4087" i="9"/>
  <c r="H4088" i="9"/>
  <c r="H4089" i="9"/>
  <c r="H4090" i="9"/>
  <c r="H4091" i="9"/>
  <c r="H4092" i="9"/>
  <c r="H4093" i="9"/>
  <c r="H4094" i="9"/>
  <c r="H4095" i="9"/>
  <c r="H4096" i="9"/>
  <c r="H4097" i="9"/>
  <c r="H4098" i="9"/>
  <c r="H4099" i="9"/>
  <c r="H4100" i="9"/>
  <c r="H4101" i="9"/>
  <c r="H4102" i="9"/>
  <c r="H4103" i="9"/>
  <c r="H4104" i="9"/>
  <c r="H4105" i="9"/>
  <c r="H4106" i="9"/>
  <c r="H4107" i="9"/>
  <c r="H4108" i="9"/>
  <c r="H4109" i="9"/>
  <c r="H4110" i="9"/>
  <c r="H4111" i="9"/>
  <c r="H4112" i="9"/>
  <c r="H4113" i="9"/>
  <c r="H4114" i="9"/>
  <c r="H4115" i="9"/>
  <c r="H4116" i="9"/>
  <c r="H4117" i="9"/>
  <c r="H4118" i="9"/>
  <c r="H4119" i="9"/>
  <c r="H4120" i="9"/>
  <c r="H4121" i="9"/>
  <c r="H4122" i="9"/>
  <c r="H4123" i="9"/>
  <c r="H4124" i="9"/>
  <c r="H4125" i="9"/>
  <c r="H4126" i="9"/>
  <c r="H4127" i="9"/>
  <c r="H4128" i="9"/>
  <c r="H4129" i="9"/>
  <c r="H4130" i="9"/>
  <c r="H4131" i="9"/>
  <c r="H4132" i="9"/>
  <c r="H4133" i="9"/>
  <c r="H4134" i="9"/>
  <c r="H4135" i="9"/>
  <c r="H4136" i="9"/>
  <c r="H4137" i="9"/>
  <c r="H4138" i="9"/>
  <c r="H4139" i="9"/>
  <c r="H4140" i="9"/>
  <c r="H4141" i="9"/>
  <c r="H4142" i="9"/>
  <c r="H4143" i="9"/>
  <c r="H4144" i="9"/>
  <c r="H4145" i="9"/>
  <c r="H4146" i="9"/>
  <c r="H4147" i="9"/>
  <c r="H4148" i="9"/>
  <c r="H4149" i="9"/>
  <c r="H4150" i="9"/>
  <c r="H4151" i="9"/>
  <c r="H4152" i="9"/>
  <c r="H4153" i="9"/>
  <c r="H4154" i="9"/>
  <c r="H4155" i="9"/>
  <c r="H4156" i="9"/>
  <c r="H4157" i="9"/>
  <c r="H4158" i="9"/>
  <c r="H4159" i="9"/>
  <c r="H4160" i="9"/>
  <c r="H4161" i="9"/>
  <c r="H4162" i="9"/>
  <c r="H4163" i="9"/>
  <c r="H4164" i="9"/>
  <c r="H4165" i="9"/>
  <c r="H4166" i="9"/>
  <c r="H4167" i="9"/>
  <c r="H4168" i="9"/>
  <c r="H4169" i="9"/>
  <c r="H4170" i="9"/>
  <c r="H4171" i="9"/>
  <c r="H4172" i="9"/>
  <c r="H4173" i="9"/>
  <c r="H4174" i="9"/>
  <c r="H4175" i="9"/>
  <c r="H4176" i="9"/>
  <c r="H4177" i="9"/>
  <c r="H4178" i="9"/>
  <c r="H4179" i="9"/>
  <c r="H4180" i="9"/>
  <c r="H4181" i="9"/>
  <c r="H4182" i="9"/>
  <c r="H4183" i="9"/>
  <c r="H4184" i="9"/>
  <c r="H4185" i="9"/>
  <c r="H4186" i="9"/>
  <c r="H4187" i="9"/>
  <c r="H4188" i="9"/>
  <c r="H4189" i="9"/>
  <c r="H4190" i="9"/>
  <c r="H4191" i="9"/>
  <c r="H4192" i="9"/>
  <c r="H4193" i="9"/>
  <c r="H4194" i="9"/>
  <c r="H4195" i="9"/>
  <c r="H4196" i="9"/>
  <c r="H4197" i="9"/>
  <c r="H4198" i="9"/>
  <c r="H4199" i="9"/>
  <c r="H4200" i="9"/>
  <c r="H4201" i="9"/>
  <c r="H4202" i="9"/>
  <c r="H4203" i="9"/>
  <c r="H4204" i="9"/>
  <c r="H4205" i="9"/>
  <c r="H4206" i="9"/>
  <c r="H4207" i="9"/>
  <c r="H4208" i="9"/>
  <c r="H4209" i="9"/>
  <c r="H4210" i="9"/>
  <c r="H4211" i="9"/>
  <c r="H4212" i="9"/>
  <c r="H4213" i="9"/>
  <c r="H4214" i="9"/>
  <c r="H4215" i="9"/>
  <c r="H4216" i="9"/>
  <c r="H4217" i="9"/>
  <c r="H4218" i="9"/>
  <c r="H4219" i="9"/>
  <c r="H4220" i="9"/>
  <c r="H4221" i="9"/>
  <c r="H4222" i="9"/>
  <c r="H4223" i="9"/>
  <c r="H4224" i="9"/>
  <c r="H4225" i="9"/>
  <c r="H4226" i="9"/>
  <c r="H4227" i="9"/>
  <c r="H4228" i="9"/>
  <c r="H4229" i="9"/>
  <c r="H4230" i="9"/>
  <c r="H4231" i="9"/>
  <c r="H4232" i="9"/>
  <c r="H4233" i="9"/>
  <c r="H4234" i="9"/>
  <c r="H4235" i="9"/>
  <c r="H4236" i="9"/>
  <c r="H4237" i="9"/>
  <c r="H4238" i="9"/>
  <c r="H4239" i="9"/>
  <c r="H4240" i="9"/>
  <c r="H4241" i="9"/>
  <c r="H4242" i="9"/>
  <c r="H4243" i="9"/>
  <c r="H4244" i="9"/>
  <c r="H4245" i="9"/>
  <c r="H4246" i="9"/>
  <c r="H4247" i="9"/>
  <c r="H4248" i="9"/>
  <c r="H4249" i="9"/>
  <c r="H4250" i="9"/>
  <c r="H4251" i="9"/>
  <c r="H4252" i="9"/>
  <c r="H4253" i="9"/>
  <c r="H4254" i="9"/>
  <c r="H4255" i="9"/>
  <c r="H4256" i="9"/>
  <c r="H4257" i="9"/>
  <c r="H4258" i="9"/>
  <c r="H4259" i="9"/>
  <c r="H4260" i="9"/>
  <c r="H4261" i="9"/>
  <c r="H4262" i="9"/>
  <c r="H4263" i="9"/>
  <c r="H4264" i="9"/>
  <c r="H4265" i="9"/>
  <c r="H4266" i="9"/>
  <c r="H4267" i="9"/>
  <c r="H4268" i="9"/>
  <c r="H4269" i="9"/>
  <c r="H4270" i="9"/>
  <c r="H4271" i="9"/>
  <c r="H4272" i="9"/>
  <c r="H4273" i="9"/>
  <c r="H4274" i="9"/>
  <c r="H4275" i="9"/>
  <c r="H4276" i="9"/>
  <c r="H4277" i="9"/>
  <c r="H4278" i="9"/>
  <c r="H4279" i="9"/>
  <c r="H4280" i="9"/>
  <c r="H4281" i="9"/>
  <c r="H4282" i="9"/>
  <c r="H4283" i="9"/>
  <c r="H4284" i="9"/>
  <c r="H4285" i="9"/>
  <c r="H4286" i="9"/>
  <c r="H4287" i="9"/>
  <c r="H4288" i="9"/>
  <c r="H4289" i="9"/>
  <c r="H4290" i="9"/>
  <c r="H4291" i="9"/>
  <c r="H4292" i="9"/>
  <c r="H4293" i="9"/>
  <c r="H4294" i="9"/>
  <c r="H4295" i="9"/>
  <c r="H4296" i="9"/>
  <c r="H4297" i="9"/>
  <c r="H4298" i="9"/>
  <c r="H4299" i="9"/>
  <c r="H4300" i="9"/>
  <c r="H4301" i="9"/>
  <c r="H4302" i="9"/>
  <c r="H4303" i="9"/>
  <c r="H4304" i="9"/>
  <c r="H4305" i="9"/>
  <c r="H4306" i="9"/>
  <c r="H4307" i="9"/>
  <c r="H4308" i="9"/>
  <c r="H4309" i="9"/>
  <c r="H4310" i="9"/>
  <c r="H4311" i="9"/>
  <c r="H4312" i="9"/>
  <c r="H4313" i="9"/>
  <c r="H4314" i="9"/>
  <c r="H4315" i="9"/>
  <c r="H4316" i="9"/>
  <c r="H4317" i="9"/>
  <c r="H4318" i="9"/>
  <c r="H4319" i="9"/>
  <c r="H4320" i="9"/>
  <c r="H4321" i="9"/>
  <c r="H4322" i="9"/>
  <c r="H4323" i="9"/>
  <c r="H4324" i="9"/>
  <c r="H4325" i="9"/>
  <c r="H4326" i="9"/>
  <c r="H4327" i="9"/>
  <c r="H4328" i="9"/>
  <c r="H4329" i="9"/>
  <c r="H4330" i="9"/>
  <c r="H4331" i="9"/>
  <c r="H4332" i="9"/>
  <c r="H4333" i="9"/>
  <c r="H4334" i="9"/>
  <c r="H4335" i="9"/>
  <c r="H4336" i="9"/>
  <c r="H4337" i="9"/>
  <c r="H4338" i="9"/>
  <c r="H4339" i="9"/>
  <c r="H4340" i="9"/>
  <c r="H4341" i="9"/>
  <c r="H4342" i="9"/>
  <c r="H4343" i="9"/>
  <c r="H4344" i="9"/>
  <c r="H4345" i="9"/>
  <c r="H4346" i="9"/>
  <c r="H4347" i="9"/>
  <c r="H4348" i="9"/>
  <c r="H4349" i="9"/>
  <c r="H4350" i="9"/>
  <c r="H4351" i="9"/>
  <c r="H4352" i="9"/>
  <c r="H4353" i="9"/>
  <c r="H4354" i="9"/>
  <c r="H4355" i="9"/>
  <c r="H4356" i="9"/>
  <c r="H4357" i="9"/>
  <c r="H4358" i="9"/>
  <c r="H4359" i="9"/>
  <c r="H4360" i="9"/>
  <c r="H4361" i="9"/>
  <c r="H4362" i="9"/>
  <c r="H4363" i="9"/>
  <c r="H4364" i="9"/>
  <c r="H4365" i="9"/>
  <c r="H4366" i="9"/>
  <c r="H4367" i="9"/>
  <c r="H4368" i="9"/>
  <c r="H4369" i="9"/>
  <c r="H4370" i="9"/>
  <c r="H4371" i="9"/>
  <c r="H4372" i="9"/>
  <c r="H4373" i="9"/>
  <c r="H4374" i="9"/>
  <c r="H4375" i="9"/>
  <c r="H4376" i="9"/>
  <c r="H4377" i="9"/>
  <c r="H4378" i="9"/>
  <c r="H4379" i="9"/>
  <c r="H4380" i="9"/>
  <c r="H4381" i="9"/>
  <c r="H4382" i="9"/>
  <c r="H4383" i="9"/>
  <c r="H4384" i="9"/>
  <c r="H4385" i="9"/>
  <c r="H4386" i="9"/>
  <c r="H4387" i="9"/>
  <c r="H4388" i="9"/>
  <c r="H4389" i="9"/>
  <c r="H4390" i="9"/>
  <c r="H4391" i="9"/>
  <c r="H4392" i="9"/>
  <c r="H4393" i="9"/>
  <c r="H4394" i="9"/>
  <c r="H4395" i="9"/>
  <c r="H4396" i="9"/>
  <c r="H4397" i="9"/>
  <c r="H4398" i="9"/>
  <c r="H4399" i="9"/>
  <c r="H4400" i="9"/>
  <c r="H4401" i="9"/>
  <c r="H4402" i="9"/>
  <c r="H4403" i="9"/>
  <c r="H4404" i="9"/>
  <c r="H4405" i="9"/>
  <c r="H4406" i="9"/>
  <c r="H4407" i="9"/>
  <c r="H4408" i="9"/>
  <c r="H4409" i="9"/>
  <c r="H4410" i="9"/>
  <c r="H4411" i="9"/>
  <c r="H4412" i="9"/>
  <c r="H4413" i="9"/>
  <c r="H4414" i="9"/>
  <c r="H4415" i="9"/>
  <c r="H4416" i="9"/>
  <c r="H4417" i="9"/>
  <c r="H4418" i="9"/>
  <c r="H4419" i="9"/>
  <c r="H4420" i="9"/>
  <c r="H4421" i="9"/>
  <c r="H4422" i="9"/>
  <c r="H4423" i="9"/>
  <c r="H4424" i="9"/>
  <c r="H4425" i="9"/>
  <c r="H4426" i="9"/>
  <c r="H4427" i="9"/>
  <c r="H4428" i="9"/>
  <c r="H4429" i="9"/>
  <c r="H4430" i="9"/>
  <c r="H4431" i="9"/>
  <c r="H4432" i="9"/>
  <c r="H4433" i="9"/>
  <c r="H4434" i="9"/>
  <c r="H4435" i="9"/>
  <c r="H4436" i="9"/>
  <c r="H4437" i="9"/>
  <c r="H4438" i="9"/>
  <c r="H4439" i="9"/>
  <c r="H4440" i="9"/>
  <c r="H4441" i="9"/>
  <c r="H4442" i="9"/>
  <c r="H4443" i="9"/>
  <c r="H4444" i="9"/>
  <c r="H4445" i="9"/>
  <c r="H4446" i="9"/>
  <c r="H4447" i="9"/>
  <c r="H4448" i="9"/>
  <c r="H4449" i="9"/>
  <c r="H4450" i="9"/>
  <c r="H4451" i="9"/>
  <c r="H4452" i="9"/>
  <c r="H4453" i="9"/>
  <c r="H4454" i="9"/>
  <c r="H4455" i="9"/>
  <c r="H4456" i="9"/>
  <c r="H4457" i="9"/>
  <c r="H4458" i="9"/>
  <c r="H4459" i="9"/>
  <c r="H4460" i="9"/>
  <c r="H4461" i="9"/>
  <c r="H4462" i="9"/>
  <c r="H4463" i="9"/>
  <c r="H4464" i="9"/>
  <c r="H4465" i="9"/>
  <c r="H4466" i="9"/>
  <c r="H4467" i="9"/>
  <c r="H4468" i="9"/>
  <c r="H4469" i="9"/>
  <c r="H4470" i="9"/>
  <c r="H4471" i="9"/>
  <c r="H4472" i="9"/>
  <c r="H4473" i="9"/>
  <c r="H4474" i="9"/>
  <c r="H4475" i="9"/>
  <c r="H4476" i="9"/>
  <c r="H4477" i="9"/>
  <c r="H4478" i="9"/>
  <c r="H4479" i="9"/>
  <c r="H4480" i="9"/>
  <c r="H4481" i="9"/>
  <c r="H4482" i="9"/>
  <c r="H4483" i="9"/>
  <c r="H4484" i="9"/>
  <c r="H4485" i="9"/>
  <c r="H4486" i="9"/>
  <c r="H4487" i="9"/>
  <c r="H4488" i="9"/>
  <c r="H4489" i="9"/>
  <c r="H4490" i="9"/>
  <c r="H4491" i="9"/>
  <c r="H4492" i="9"/>
  <c r="H4493" i="9"/>
  <c r="H4494" i="9"/>
  <c r="H4495" i="9"/>
  <c r="H4496" i="9"/>
  <c r="H4497" i="9"/>
  <c r="H4498" i="9"/>
  <c r="H4499" i="9"/>
  <c r="H4500" i="9"/>
  <c r="H4501" i="9"/>
  <c r="H4502" i="9"/>
  <c r="H4503" i="9"/>
  <c r="H4504" i="9"/>
  <c r="H4505" i="9"/>
  <c r="H4506" i="9"/>
  <c r="H4507" i="9"/>
  <c r="H4508" i="9"/>
  <c r="H4509" i="9"/>
  <c r="H4510" i="9"/>
  <c r="H4511" i="9"/>
  <c r="H4512" i="9"/>
  <c r="H4513" i="9"/>
  <c r="H4514" i="9"/>
  <c r="H4515" i="9"/>
  <c r="H4516" i="9"/>
  <c r="H4517" i="9"/>
  <c r="H4518" i="9"/>
  <c r="H4519" i="9"/>
  <c r="H4520" i="9"/>
  <c r="H4521" i="9"/>
  <c r="H4522" i="9"/>
  <c r="H4523" i="9"/>
  <c r="H4524" i="9"/>
  <c r="H4525" i="9"/>
  <c r="H4526" i="9"/>
  <c r="H4527" i="9"/>
  <c r="H4528" i="9"/>
  <c r="H4529" i="9"/>
  <c r="H4530" i="9"/>
  <c r="H4531" i="9"/>
  <c r="H4532" i="9"/>
  <c r="H4533" i="9"/>
  <c r="H4534" i="9"/>
  <c r="H4535" i="9"/>
  <c r="H4536" i="9"/>
  <c r="H4537" i="9"/>
  <c r="H4538" i="9"/>
  <c r="H4539" i="9"/>
  <c r="H4540" i="9"/>
  <c r="H4541" i="9"/>
  <c r="H4542" i="9"/>
  <c r="H4543" i="9"/>
  <c r="H4544" i="9"/>
  <c r="H4545" i="9"/>
  <c r="H4546" i="9"/>
  <c r="H4547" i="9"/>
  <c r="H4548" i="9"/>
  <c r="H4549" i="9"/>
  <c r="H4550" i="9"/>
  <c r="H4551" i="9"/>
  <c r="H4552" i="9"/>
  <c r="H4553" i="9"/>
  <c r="H4554" i="9"/>
  <c r="H4555" i="9"/>
  <c r="H4556" i="9"/>
  <c r="H4557" i="9"/>
  <c r="H4558" i="9"/>
  <c r="H4559" i="9"/>
  <c r="H4560" i="9"/>
  <c r="H4561" i="9"/>
  <c r="H4562" i="9"/>
  <c r="H4563" i="9"/>
  <c r="H4564" i="9"/>
  <c r="H4565" i="9"/>
  <c r="H4566" i="9"/>
  <c r="H4567" i="9"/>
  <c r="H4568" i="9"/>
  <c r="H4569" i="9"/>
  <c r="H4570" i="9"/>
  <c r="H4571" i="9"/>
  <c r="H4572" i="9"/>
  <c r="H4573" i="9"/>
  <c r="H4574" i="9"/>
  <c r="H4575" i="9"/>
  <c r="H4576" i="9"/>
  <c r="H4577" i="9"/>
  <c r="H4578" i="9"/>
  <c r="H4579" i="9"/>
  <c r="H4580" i="9"/>
  <c r="H4581" i="9"/>
  <c r="H4582" i="9"/>
  <c r="H4583" i="9"/>
  <c r="H4584" i="9"/>
  <c r="H4585" i="9"/>
  <c r="H4586" i="9"/>
  <c r="H4587" i="9"/>
  <c r="H4588" i="9"/>
  <c r="H4589" i="9"/>
  <c r="H4590" i="9"/>
  <c r="H4591" i="9"/>
  <c r="H4592" i="9"/>
  <c r="H4593" i="9"/>
  <c r="H4594" i="9"/>
  <c r="H4595" i="9"/>
  <c r="H4596" i="9"/>
  <c r="H4597" i="9"/>
  <c r="H4598" i="9"/>
  <c r="H4599" i="9"/>
  <c r="H4600" i="9"/>
  <c r="H4601" i="9"/>
  <c r="H4602" i="9"/>
  <c r="H4603" i="9"/>
  <c r="H4604" i="9"/>
  <c r="H4605" i="9"/>
  <c r="H4606" i="9"/>
  <c r="H4607" i="9"/>
  <c r="H4608" i="9"/>
  <c r="H4609" i="9"/>
  <c r="H4610" i="9"/>
  <c r="H4611" i="9"/>
  <c r="H4612" i="9"/>
  <c r="H4613" i="9"/>
  <c r="H4614" i="9"/>
  <c r="H4615" i="9"/>
  <c r="H4616" i="9"/>
  <c r="H4617" i="9"/>
  <c r="H4618" i="9"/>
  <c r="H4619" i="9"/>
  <c r="H4620" i="9"/>
  <c r="H4621" i="9"/>
  <c r="H4622" i="9"/>
  <c r="H4623" i="9"/>
  <c r="H4624" i="9"/>
  <c r="H4625" i="9"/>
  <c r="H4626" i="9"/>
  <c r="H4627" i="9"/>
  <c r="H4628" i="9"/>
  <c r="H4629" i="9"/>
  <c r="H4630" i="9"/>
  <c r="H4631" i="9"/>
  <c r="H4632" i="9"/>
  <c r="H4633" i="9"/>
  <c r="H4634" i="9"/>
  <c r="H4635" i="9"/>
  <c r="H4636" i="9"/>
  <c r="H4637" i="9"/>
  <c r="H4638" i="9"/>
  <c r="H4639" i="9"/>
  <c r="H4640" i="9"/>
  <c r="H4641" i="9"/>
  <c r="H4642" i="9"/>
  <c r="H4643" i="9"/>
  <c r="H4644" i="9"/>
  <c r="H4645" i="9"/>
  <c r="H4646" i="9"/>
  <c r="H4647" i="9"/>
  <c r="H4648" i="9"/>
  <c r="H4649" i="9"/>
  <c r="H4650" i="9"/>
  <c r="H4651" i="9"/>
  <c r="H4652" i="9"/>
  <c r="H4653" i="9"/>
  <c r="H4654" i="9"/>
  <c r="H4655" i="9"/>
  <c r="H4656" i="9"/>
  <c r="H4657" i="9"/>
  <c r="H4658" i="9"/>
  <c r="H4659" i="9"/>
  <c r="H4660" i="9"/>
  <c r="H4661" i="9"/>
  <c r="H4662" i="9"/>
  <c r="H4663" i="9"/>
  <c r="H4664" i="9"/>
  <c r="H4665" i="9"/>
  <c r="H4666" i="9"/>
  <c r="H4667" i="9"/>
  <c r="H4668" i="9"/>
  <c r="H4669" i="9"/>
  <c r="H4670" i="9"/>
  <c r="H4671" i="9"/>
  <c r="H4672" i="9"/>
  <c r="H4673" i="9"/>
  <c r="H4674" i="9"/>
  <c r="H4675" i="9"/>
  <c r="H4676" i="9"/>
  <c r="H4677" i="9"/>
  <c r="H4678" i="9"/>
  <c r="H4679" i="9"/>
  <c r="H4680" i="9"/>
  <c r="H4681" i="9"/>
  <c r="H4682" i="9"/>
  <c r="H4683" i="9"/>
  <c r="H4684" i="9"/>
  <c r="H4685" i="9"/>
  <c r="H4686" i="9"/>
  <c r="H4687" i="9"/>
  <c r="H4688" i="9"/>
  <c r="H4689" i="9"/>
  <c r="H4690" i="9"/>
  <c r="H4691" i="9"/>
  <c r="H4692" i="9"/>
  <c r="H4693" i="9"/>
  <c r="H4694" i="9"/>
  <c r="H4695" i="9"/>
  <c r="H4696" i="9"/>
  <c r="H4697" i="9"/>
  <c r="H4698" i="9"/>
  <c r="H4699" i="9"/>
  <c r="H4700" i="9"/>
  <c r="H4701" i="9"/>
  <c r="H4702" i="9"/>
  <c r="H4703" i="9"/>
  <c r="H4704" i="9"/>
  <c r="H4705" i="9"/>
  <c r="H4706" i="9"/>
  <c r="H4707" i="9"/>
  <c r="H4708" i="9"/>
  <c r="H4709" i="9"/>
  <c r="H4710" i="9"/>
  <c r="H4711" i="9"/>
  <c r="H4712" i="9"/>
  <c r="H4713" i="9"/>
  <c r="H4714" i="9"/>
  <c r="H4715" i="9"/>
  <c r="H4716" i="9"/>
  <c r="H4717" i="9"/>
  <c r="H4718" i="9"/>
  <c r="H4719" i="9"/>
  <c r="H4720" i="9"/>
  <c r="H4721" i="9"/>
  <c r="H4722" i="9"/>
  <c r="H4723" i="9"/>
  <c r="H4724" i="9"/>
  <c r="H4725" i="9"/>
  <c r="H4726" i="9"/>
  <c r="H4727" i="9"/>
  <c r="H4728" i="9"/>
  <c r="H4729" i="9"/>
  <c r="H4730" i="9"/>
  <c r="H4731" i="9"/>
  <c r="H4732" i="9"/>
  <c r="H4733" i="9"/>
  <c r="H4734" i="9"/>
  <c r="H4735" i="9"/>
  <c r="H4736" i="9"/>
  <c r="H4737" i="9"/>
  <c r="H4738" i="9"/>
  <c r="H4739" i="9"/>
  <c r="H4740" i="9"/>
  <c r="H4741" i="9"/>
  <c r="H4742" i="9"/>
  <c r="H4743" i="9"/>
  <c r="H4744" i="9"/>
  <c r="H4745" i="9"/>
  <c r="H4746" i="9"/>
  <c r="H4747" i="9"/>
  <c r="H4748" i="9"/>
  <c r="H4749" i="9"/>
  <c r="H4750" i="9"/>
  <c r="H4751" i="9"/>
  <c r="H4752" i="9"/>
  <c r="H4753" i="9"/>
  <c r="H4754" i="9"/>
  <c r="H4755" i="9"/>
  <c r="H4756" i="9"/>
  <c r="H4757" i="9"/>
  <c r="H4758" i="9"/>
  <c r="H4759" i="9"/>
  <c r="H4760" i="9"/>
  <c r="H4761" i="9"/>
  <c r="H4762" i="9"/>
  <c r="H4763" i="9"/>
  <c r="H4764" i="9"/>
  <c r="H4765" i="9"/>
  <c r="H4766" i="9"/>
  <c r="H4767" i="9"/>
  <c r="H4768" i="9"/>
  <c r="H4769" i="9"/>
  <c r="H4770" i="9"/>
  <c r="H4771" i="9"/>
  <c r="H4772" i="9"/>
  <c r="H4773" i="9"/>
  <c r="H4774" i="9"/>
  <c r="H4775" i="9"/>
  <c r="H4776" i="9"/>
  <c r="H4777" i="9"/>
  <c r="H4778" i="9"/>
  <c r="H4779" i="9"/>
  <c r="H4780" i="9"/>
  <c r="H4781" i="9"/>
  <c r="H4782" i="9"/>
  <c r="H4783" i="9"/>
  <c r="H4784" i="9"/>
  <c r="H4785" i="9"/>
  <c r="H4786" i="9"/>
  <c r="H4787" i="9"/>
  <c r="H4788" i="9"/>
  <c r="H4789" i="9"/>
  <c r="H4790" i="9"/>
  <c r="H4791" i="9"/>
  <c r="H4792" i="9"/>
  <c r="H4793" i="9"/>
  <c r="H4794" i="9"/>
  <c r="H4795" i="9"/>
  <c r="H4796" i="9"/>
  <c r="H4797" i="9"/>
  <c r="H4798" i="9"/>
  <c r="H4799" i="9"/>
  <c r="H4800" i="9"/>
  <c r="H4801" i="9"/>
  <c r="H4802" i="9"/>
  <c r="H4803" i="9"/>
  <c r="H4804" i="9"/>
  <c r="H4805" i="9"/>
  <c r="H4806" i="9"/>
  <c r="H4807" i="9"/>
  <c r="H4808" i="9"/>
  <c r="H4809" i="9"/>
  <c r="H4810" i="9"/>
  <c r="H4811" i="9"/>
  <c r="H4812" i="9"/>
  <c r="H4813" i="9"/>
  <c r="H4814" i="9"/>
  <c r="H4815" i="9"/>
  <c r="H4816" i="9"/>
  <c r="H4817" i="9"/>
  <c r="H4818" i="9"/>
  <c r="H4819" i="9"/>
  <c r="H4820" i="9"/>
  <c r="H4821" i="9"/>
  <c r="H4822" i="9"/>
  <c r="H4823" i="9"/>
  <c r="H4824" i="9"/>
  <c r="H4825" i="9"/>
  <c r="H4826" i="9"/>
  <c r="H4827" i="9"/>
  <c r="H4828" i="9"/>
  <c r="H4829" i="9"/>
  <c r="H4830" i="9"/>
  <c r="H4831" i="9"/>
  <c r="H4832" i="9"/>
  <c r="H4833" i="9"/>
  <c r="H4834" i="9"/>
  <c r="H4835" i="9"/>
  <c r="H4836" i="9"/>
  <c r="H4837" i="9"/>
  <c r="H4838" i="9"/>
  <c r="H4839" i="9"/>
  <c r="H4840" i="9"/>
  <c r="H4841" i="9"/>
  <c r="H4842" i="9"/>
  <c r="H4843" i="9"/>
  <c r="H4844" i="9"/>
  <c r="H4845" i="9"/>
  <c r="H4846" i="9"/>
  <c r="H4847" i="9"/>
  <c r="H4848" i="9"/>
  <c r="H4849" i="9"/>
  <c r="H4850" i="9"/>
  <c r="H4851" i="9"/>
  <c r="H4852" i="9"/>
  <c r="H4853" i="9"/>
  <c r="H4854" i="9"/>
  <c r="H4855" i="9"/>
  <c r="H4856" i="9"/>
  <c r="H4857" i="9"/>
  <c r="H4858" i="9"/>
  <c r="H4859" i="9"/>
  <c r="H4860" i="9"/>
  <c r="H4861" i="9"/>
  <c r="H4862" i="9"/>
  <c r="H4863" i="9"/>
  <c r="H4864" i="9"/>
  <c r="H4865" i="9"/>
  <c r="H4866" i="9"/>
  <c r="H4867" i="9"/>
  <c r="H4868" i="9"/>
  <c r="H4869" i="9"/>
  <c r="H4870" i="9"/>
  <c r="H4871" i="9"/>
  <c r="H4872" i="9"/>
  <c r="H4873" i="9"/>
  <c r="H4874" i="9"/>
  <c r="H4875" i="9"/>
  <c r="H4876" i="9"/>
  <c r="H4877" i="9"/>
  <c r="H4878" i="9"/>
  <c r="H4879" i="9"/>
  <c r="H4880" i="9"/>
  <c r="H4881" i="9"/>
  <c r="H4882" i="9"/>
  <c r="H4883" i="9"/>
  <c r="H4884" i="9"/>
  <c r="H4885" i="9"/>
  <c r="H4886" i="9"/>
  <c r="H4887" i="9"/>
  <c r="H4888" i="9"/>
  <c r="H4889" i="9"/>
  <c r="H4890" i="9"/>
  <c r="H4891" i="9"/>
  <c r="H4892" i="9"/>
  <c r="H4893" i="9"/>
  <c r="H4894" i="9"/>
  <c r="H4895" i="9"/>
  <c r="H4896" i="9"/>
  <c r="H4897" i="9"/>
  <c r="H4898" i="9"/>
  <c r="H4899" i="9"/>
  <c r="H4900" i="9"/>
  <c r="H4901" i="9"/>
  <c r="H4902" i="9"/>
  <c r="H4903" i="9"/>
  <c r="H4904" i="9"/>
  <c r="H4905" i="9"/>
  <c r="H4906" i="9"/>
  <c r="H4907" i="9"/>
  <c r="H4908" i="9"/>
  <c r="H4909" i="9"/>
  <c r="H4910" i="9"/>
  <c r="H4911" i="9"/>
  <c r="H4912" i="9"/>
  <c r="H4913" i="9"/>
  <c r="H4914" i="9"/>
  <c r="H4915" i="9"/>
  <c r="H4916" i="9"/>
  <c r="H4917" i="9"/>
  <c r="H4918" i="9"/>
  <c r="H4919" i="9"/>
  <c r="H4920" i="9"/>
  <c r="H4921" i="9"/>
  <c r="H4922" i="9"/>
  <c r="H4923" i="9"/>
  <c r="H4924" i="9"/>
  <c r="H4925" i="9"/>
  <c r="H4926" i="9"/>
  <c r="H4927" i="9"/>
  <c r="H4928" i="9"/>
  <c r="H4929" i="9"/>
  <c r="H4930" i="9"/>
  <c r="H4931" i="9"/>
  <c r="H4932" i="9"/>
  <c r="H4933" i="9"/>
  <c r="H4934" i="9"/>
  <c r="H4935" i="9"/>
  <c r="H4936" i="9"/>
  <c r="H4937" i="9"/>
  <c r="H4938" i="9"/>
  <c r="H4939" i="9"/>
  <c r="H4940" i="9"/>
  <c r="H4941" i="9"/>
  <c r="H4942" i="9"/>
  <c r="H4943" i="9"/>
  <c r="H4944" i="9"/>
  <c r="H4945" i="9"/>
  <c r="H4946" i="9"/>
  <c r="H4947" i="9"/>
  <c r="H4948" i="9"/>
  <c r="H4949" i="9"/>
  <c r="H4950" i="9"/>
  <c r="H4951" i="9"/>
  <c r="H4952" i="9"/>
  <c r="H4953" i="9"/>
  <c r="H4954" i="9"/>
  <c r="H4955" i="9"/>
  <c r="H4956" i="9"/>
  <c r="H4957" i="9"/>
  <c r="H4958" i="9"/>
  <c r="H4959" i="9"/>
  <c r="H4960" i="9"/>
  <c r="H4961" i="9"/>
  <c r="H4962" i="9"/>
  <c r="H4963" i="9"/>
  <c r="H4964" i="9"/>
  <c r="H4965" i="9"/>
  <c r="H4966" i="9"/>
  <c r="H4967" i="9"/>
  <c r="H4968" i="9"/>
  <c r="H4969" i="9"/>
  <c r="H4970" i="9"/>
  <c r="H4971" i="9"/>
  <c r="H4972" i="9"/>
  <c r="H4973" i="9"/>
  <c r="H4974" i="9"/>
  <c r="H4975" i="9"/>
  <c r="H4976" i="9"/>
  <c r="H4977" i="9"/>
  <c r="H4978" i="9"/>
  <c r="H4979" i="9"/>
  <c r="H4980" i="9"/>
  <c r="H4981" i="9"/>
  <c r="H4982" i="9"/>
  <c r="H4983" i="9"/>
  <c r="H4984" i="9"/>
  <c r="H4985" i="9"/>
  <c r="H4986" i="9"/>
  <c r="H4987" i="9"/>
  <c r="H4988" i="9"/>
  <c r="H4989" i="9"/>
  <c r="H4990" i="9"/>
  <c r="H4991" i="9"/>
  <c r="H4992" i="9"/>
  <c r="H4993" i="9"/>
  <c r="H4994" i="9"/>
  <c r="H4995" i="9"/>
  <c r="H4996" i="9"/>
  <c r="H4997" i="9"/>
  <c r="H4998" i="9"/>
  <c r="H4999" i="9"/>
  <c r="H5000" i="9"/>
  <c r="H5001" i="9"/>
  <c r="H5002" i="9"/>
  <c r="H5003" i="9"/>
  <c r="H5004" i="9"/>
  <c r="H5005" i="9"/>
  <c r="H5006" i="9"/>
  <c r="H5007" i="9"/>
  <c r="H5008" i="9"/>
  <c r="H5009" i="9"/>
  <c r="H5010" i="9"/>
  <c r="H5011" i="9"/>
  <c r="H5012" i="9"/>
  <c r="H5013" i="9"/>
  <c r="H5014" i="9"/>
  <c r="H5015" i="9"/>
  <c r="H5016" i="9"/>
  <c r="H5017" i="9"/>
  <c r="H5018" i="9"/>
  <c r="H5019" i="9"/>
  <c r="H5020" i="9"/>
  <c r="H5021" i="9"/>
  <c r="H5022" i="9"/>
  <c r="H5023" i="9"/>
  <c r="H5024" i="9"/>
  <c r="H5025" i="9"/>
  <c r="H5026" i="9"/>
  <c r="H5027" i="9"/>
  <c r="H5028" i="9"/>
  <c r="H5029" i="9"/>
  <c r="H5030" i="9"/>
  <c r="H5031" i="9"/>
  <c r="H5032" i="9"/>
  <c r="H5033" i="9"/>
  <c r="H5034" i="9"/>
  <c r="H5035" i="9"/>
  <c r="H5036" i="9"/>
  <c r="H5037" i="9"/>
  <c r="H5038" i="9"/>
  <c r="H5039" i="9"/>
  <c r="H5040" i="9"/>
  <c r="H5041" i="9"/>
  <c r="H5042" i="9"/>
  <c r="H5043" i="9"/>
  <c r="H5044" i="9"/>
  <c r="H5045" i="9"/>
  <c r="H5046" i="9"/>
  <c r="H5047" i="9"/>
  <c r="H5048" i="9"/>
  <c r="H5049" i="9"/>
  <c r="H5050" i="9"/>
  <c r="H5051" i="9"/>
  <c r="H5052" i="9"/>
  <c r="H5053" i="9"/>
  <c r="H5054" i="9"/>
  <c r="H5055" i="9"/>
  <c r="H5056" i="9"/>
  <c r="H5057" i="9"/>
  <c r="H5058" i="9"/>
  <c r="H5059" i="9"/>
  <c r="H5060" i="9"/>
  <c r="H5061" i="9"/>
  <c r="H5062" i="9"/>
  <c r="H5063" i="9"/>
  <c r="H5064" i="9"/>
  <c r="H5065" i="9"/>
  <c r="H5066" i="9"/>
  <c r="H5067" i="9"/>
  <c r="H5068" i="9"/>
  <c r="H5069" i="9"/>
  <c r="H5070" i="9"/>
  <c r="H5071" i="9"/>
  <c r="H5072" i="9"/>
  <c r="H5073" i="9"/>
  <c r="H5074" i="9"/>
  <c r="H5075" i="9"/>
  <c r="H5076" i="9"/>
  <c r="H5077" i="9"/>
  <c r="H5078" i="9"/>
  <c r="H5079" i="9"/>
  <c r="H5080" i="9"/>
  <c r="H5081" i="9"/>
  <c r="H5082" i="9"/>
  <c r="H5083" i="9"/>
  <c r="H5084" i="9"/>
  <c r="H5085" i="9"/>
  <c r="H5086" i="9"/>
  <c r="H5087" i="9"/>
  <c r="H5088" i="9"/>
  <c r="H5089" i="9"/>
  <c r="H5090" i="9"/>
  <c r="H5091" i="9"/>
  <c r="H5092" i="9"/>
  <c r="H5093" i="9"/>
  <c r="H5094" i="9"/>
  <c r="H5095" i="9"/>
  <c r="H5096" i="9"/>
  <c r="H5097" i="9"/>
  <c r="H5098" i="9"/>
  <c r="H5099" i="9"/>
  <c r="H5100" i="9"/>
  <c r="H5101" i="9"/>
  <c r="H5102" i="9"/>
  <c r="H5103" i="9"/>
  <c r="H5104" i="9"/>
  <c r="H5105" i="9"/>
  <c r="H5106" i="9"/>
  <c r="H5107" i="9"/>
  <c r="H5108" i="9"/>
  <c r="H5109" i="9"/>
  <c r="H5110" i="9"/>
  <c r="H5111" i="9"/>
  <c r="H5112" i="9"/>
  <c r="H5113" i="9"/>
  <c r="H5114" i="9"/>
  <c r="H5115" i="9"/>
  <c r="H5116" i="9"/>
  <c r="H5117" i="9"/>
  <c r="H5118" i="9"/>
  <c r="H5119" i="9"/>
  <c r="H5120" i="9"/>
  <c r="H5121" i="9"/>
  <c r="H5122" i="9"/>
  <c r="H5123" i="9"/>
  <c r="H5124" i="9"/>
  <c r="H5125" i="9"/>
  <c r="H5126" i="9"/>
  <c r="H5127" i="9"/>
  <c r="H5128" i="9"/>
  <c r="H5129" i="9"/>
  <c r="H5130" i="9"/>
  <c r="H5131" i="9"/>
  <c r="H5132" i="9"/>
  <c r="H5133" i="9"/>
  <c r="H5134" i="9"/>
  <c r="H5135" i="9"/>
  <c r="H5136" i="9"/>
  <c r="H5137" i="9"/>
  <c r="H5138" i="9"/>
  <c r="H5139" i="9"/>
  <c r="H5140" i="9"/>
  <c r="H5141" i="9"/>
  <c r="H5142" i="9"/>
  <c r="H5143" i="9"/>
  <c r="H5144" i="9"/>
  <c r="H5145" i="9"/>
  <c r="H5146" i="9"/>
  <c r="H5147" i="9"/>
  <c r="H5148" i="9"/>
  <c r="H5149" i="9"/>
  <c r="H5150" i="9"/>
  <c r="H5151" i="9"/>
  <c r="H5152" i="9"/>
  <c r="H5153" i="9"/>
  <c r="H5154" i="9"/>
  <c r="H5155" i="9"/>
  <c r="H5156" i="9"/>
  <c r="H5157" i="9"/>
  <c r="H5158" i="9"/>
  <c r="H5159" i="9"/>
  <c r="H5160" i="9"/>
  <c r="H5161" i="9"/>
  <c r="H5162" i="9"/>
  <c r="H5163" i="9"/>
  <c r="H5164" i="9"/>
  <c r="H5165" i="9"/>
  <c r="H5166" i="9"/>
  <c r="H5167" i="9"/>
  <c r="H5168" i="9"/>
  <c r="H5169" i="9"/>
  <c r="H5170" i="9"/>
  <c r="H5171" i="9"/>
  <c r="H5172" i="9"/>
  <c r="H5173" i="9"/>
  <c r="H5174" i="9"/>
  <c r="H5175" i="9"/>
  <c r="H5176" i="9"/>
  <c r="H5177" i="9"/>
  <c r="H5178" i="9"/>
  <c r="H5179" i="9"/>
  <c r="H5180" i="9"/>
  <c r="H5181" i="9"/>
  <c r="H5182" i="9"/>
  <c r="H5183" i="9"/>
  <c r="H5184" i="9"/>
  <c r="H5185" i="9"/>
  <c r="H5186" i="9"/>
  <c r="H5187" i="9"/>
  <c r="H5188" i="9"/>
  <c r="H5189" i="9"/>
  <c r="H5190" i="9"/>
  <c r="H5191" i="9"/>
  <c r="H5192" i="9"/>
  <c r="H5193" i="9"/>
  <c r="H5194" i="9"/>
  <c r="H5195" i="9"/>
  <c r="H5196" i="9"/>
  <c r="H5197" i="9"/>
  <c r="H5198" i="9"/>
  <c r="H5199" i="9"/>
  <c r="H5200" i="9"/>
  <c r="H5201" i="9"/>
  <c r="H5202" i="9"/>
  <c r="H5203" i="9"/>
  <c r="H5204" i="9"/>
  <c r="H5205" i="9"/>
  <c r="H5206" i="9"/>
  <c r="H5207" i="9"/>
  <c r="H5208" i="9"/>
  <c r="H5209" i="9"/>
  <c r="H5210" i="9"/>
  <c r="H5211" i="9"/>
  <c r="H5212" i="9"/>
  <c r="H5213" i="9"/>
  <c r="H5214" i="9"/>
  <c r="H5215" i="9"/>
  <c r="H5216" i="9"/>
  <c r="H5217" i="9"/>
  <c r="H5218" i="9"/>
  <c r="H5219" i="9"/>
  <c r="H5220" i="9"/>
  <c r="H5221" i="9"/>
  <c r="H5222" i="9"/>
  <c r="H5223" i="9"/>
  <c r="H5224" i="9"/>
  <c r="H5225" i="9"/>
  <c r="H5226" i="9"/>
  <c r="H5227" i="9"/>
  <c r="H5228" i="9"/>
  <c r="H5229" i="9"/>
  <c r="H5230" i="9"/>
  <c r="H5231" i="9"/>
  <c r="H5232" i="9"/>
  <c r="H5233" i="9"/>
  <c r="H5234" i="9"/>
  <c r="H5235" i="9"/>
  <c r="H5236" i="9"/>
  <c r="H5237" i="9"/>
  <c r="H5238" i="9"/>
  <c r="H5239" i="9"/>
  <c r="H5240" i="9"/>
  <c r="H5241" i="9"/>
  <c r="H5242" i="9"/>
  <c r="H5243" i="9"/>
  <c r="H5244" i="9"/>
  <c r="H5245" i="9"/>
  <c r="H5246" i="9"/>
  <c r="H5247" i="9"/>
  <c r="H5248" i="9"/>
  <c r="H5249" i="9"/>
  <c r="H5250" i="9"/>
  <c r="H5251" i="9"/>
  <c r="H5252" i="9"/>
  <c r="H5253" i="9"/>
  <c r="H5254" i="9"/>
  <c r="H5255" i="9"/>
  <c r="H5256" i="9"/>
  <c r="H5257" i="9"/>
  <c r="H5258" i="9"/>
  <c r="H5259" i="9"/>
  <c r="H5260" i="9"/>
  <c r="H5261" i="9"/>
  <c r="H5262" i="9"/>
  <c r="H5263" i="9"/>
  <c r="H5264" i="9"/>
  <c r="H5265" i="9"/>
  <c r="H5266" i="9"/>
  <c r="H5267" i="9"/>
  <c r="H5268" i="9"/>
  <c r="H5269" i="9"/>
  <c r="H5270" i="9"/>
  <c r="H5271" i="9"/>
  <c r="H5272" i="9"/>
  <c r="H5273" i="9"/>
  <c r="H5274" i="9"/>
  <c r="H5275" i="9"/>
  <c r="H5276" i="9"/>
  <c r="H5277" i="9"/>
  <c r="H5278" i="9"/>
  <c r="H5279" i="9"/>
  <c r="H5280" i="9"/>
  <c r="H5281" i="9"/>
  <c r="H5282" i="9"/>
  <c r="H5283" i="9"/>
  <c r="H5284" i="9"/>
  <c r="H5285" i="9"/>
  <c r="H5286" i="9"/>
  <c r="H5287" i="9"/>
  <c r="H5288" i="9"/>
  <c r="H5289" i="9"/>
  <c r="H5290" i="9"/>
  <c r="H5291" i="9"/>
  <c r="H5292" i="9"/>
  <c r="H5293" i="9"/>
  <c r="H5294" i="9"/>
  <c r="H5295" i="9"/>
  <c r="H5296" i="9"/>
  <c r="H5297" i="9"/>
  <c r="H5298" i="9"/>
  <c r="H5299" i="9"/>
  <c r="H5300" i="9"/>
  <c r="H5301" i="9"/>
  <c r="H5302" i="9"/>
  <c r="H5303" i="9"/>
  <c r="H5304" i="9"/>
  <c r="H5305" i="9"/>
  <c r="H5306" i="9"/>
  <c r="H5307" i="9"/>
  <c r="H5308" i="9"/>
  <c r="H5309" i="9"/>
  <c r="H5310" i="9"/>
  <c r="H5311" i="9"/>
  <c r="H5312" i="9"/>
  <c r="H5313" i="9"/>
  <c r="H5314" i="9"/>
  <c r="H5315" i="9"/>
  <c r="H5316" i="9"/>
  <c r="H5317" i="9"/>
  <c r="H5318" i="9"/>
  <c r="H5319" i="9"/>
  <c r="H5320" i="9"/>
  <c r="H5321" i="9"/>
  <c r="H5322" i="9"/>
  <c r="H5323" i="9"/>
  <c r="H5324" i="9"/>
  <c r="H5325" i="9"/>
  <c r="H5326" i="9"/>
  <c r="H5327" i="9"/>
  <c r="H5328" i="9"/>
  <c r="H5329" i="9"/>
  <c r="H5330" i="9"/>
  <c r="H5331" i="9"/>
  <c r="H5332" i="9"/>
  <c r="H5333" i="9"/>
  <c r="H5334" i="9"/>
  <c r="H5335" i="9"/>
  <c r="H5336" i="9"/>
  <c r="H5337" i="9"/>
  <c r="H5338" i="9"/>
  <c r="H5339" i="9"/>
  <c r="H5340" i="9"/>
  <c r="H5341" i="9"/>
  <c r="H5342" i="9"/>
  <c r="H5343" i="9"/>
  <c r="H5344" i="9"/>
  <c r="H5345" i="9"/>
  <c r="H5346" i="9"/>
  <c r="H5347" i="9"/>
  <c r="H5348" i="9"/>
  <c r="H5349" i="9"/>
  <c r="H5350" i="9"/>
  <c r="H5351" i="9"/>
  <c r="H5352" i="9"/>
  <c r="H5353" i="9"/>
  <c r="H5354" i="9"/>
  <c r="H5355" i="9"/>
  <c r="H5356" i="9"/>
  <c r="H5357" i="9"/>
  <c r="H5358" i="9"/>
  <c r="H5359" i="9"/>
  <c r="H5360" i="9"/>
  <c r="H5361" i="9"/>
  <c r="H5362" i="9"/>
  <c r="H5363" i="9"/>
  <c r="H5364" i="9"/>
  <c r="H5365" i="9"/>
  <c r="H5366" i="9"/>
  <c r="H5367" i="9"/>
  <c r="H5368" i="9"/>
  <c r="H5369" i="9"/>
  <c r="H5370" i="9"/>
  <c r="H5371" i="9"/>
  <c r="H5372" i="9"/>
  <c r="H5373" i="9"/>
  <c r="H5374" i="9"/>
  <c r="H5375" i="9"/>
  <c r="H5376" i="9"/>
  <c r="H5377" i="9"/>
  <c r="H5378" i="9"/>
  <c r="H5379" i="9"/>
  <c r="H5380" i="9"/>
  <c r="H5381" i="9"/>
  <c r="H5382" i="9"/>
  <c r="H5383" i="9"/>
  <c r="H5384" i="9"/>
  <c r="H5385" i="9"/>
  <c r="H5386" i="9"/>
  <c r="H5387" i="9"/>
  <c r="H5388" i="9"/>
  <c r="H5389" i="9"/>
  <c r="H5390" i="9"/>
  <c r="H5391" i="9"/>
  <c r="H5392" i="9"/>
  <c r="H5393" i="9"/>
  <c r="H5394" i="9"/>
  <c r="H5395" i="9"/>
  <c r="H5396" i="9"/>
  <c r="H5397" i="9"/>
  <c r="H5398" i="9"/>
  <c r="H5399" i="9"/>
  <c r="H5400" i="9"/>
  <c r="H5401" i="9"/>
  <c r="H5402" i="9"/>
  <c r="H5403" i="9"/>
  <c r="H5404" i="9"/>
  <c r="H5405" i="9"/>
  <c r="H5406" i="9"/>
  <c r="H5407" i="9"/>
  <c r="H5408" i="9"/>
  <c r="H5409" i="9"/>
  <c r="H5410" i="9"/>
  <c r="H5411" i="9"/>
  <c r="H5412" i="9"/>
  <c r="H5413" i="9"/>
  <c r="H5414" i="9"/>
  <c r="H5415" i="9"/>
  <c r="H5416" i="9"/>
  <c r="H5417" i="9"/>
  <c r="H5418" i="9"/>
  <c r="H5419" i="9"/>
  <c r="H5420" i="9"/>
  <c r="H5421" i="9"/>
  <c r="H5422" i="9"/>
  <c r="H5423" i="9"/>
  <c r="H5424" i="9"/>
  <c r="H5425" i="9"/>
  <c r="H5426" i="9"/>
  <c r="H5427" i="9"/>
  <c r="H5428" i="9"/>
  <c r="H5429" i="9"/>
  <c r="H5430" i="9"/>
  <c r="H5431" i="9"/>
  <c r="H5432" i="9"/>
  <c r="H5433" i="9"/>
  <c r="H5434" i="9"/>
  <c r="H5435" i="9"/>
  <c r="H5436" i="9"/>
  <c r="H5437" i="9"/>
  <c r="H5438" i="9"/>
  <c r="H5439" i="9"/>
  <c r="H5440" i="9"/>
  <c r="H5441" i="9"/>
  <c r="H5442" i="9"/>
  <c r="H5443" i="9"/>
  <c r="H5444" i="9"/>
  <c r="H5445" i="9"/>
  <c r="H5446" i="9"/>
  <c r="H5447" i="9"/>
  <c r="H5448" i="9"/>
  <c r="H5449" i="9"/>
  <c r="H5450" i="9"/>
  <c r="H5451" i="9"/>
  <c r="H5452" i="9"/>
  <c r="H5453" i="9"/>
  <c r="H5454" i="9"/>
  <c r="H5455" i="9"/>
  <c r="H5456" i="9"/>
  <c r="H5457" i="9"/>
  <c r="H5458" i="9"/>
  <c r="H5459" i="9"/>
  <c r="H5460" i="9"/>
  <c r="H5461" i="9"/>
  <c r="H5462" i="9"/>
  <c r="H5463" i="9"/>
  <c r="H5464" i="9"/>
  <c r="H5465" i="9"/>
  <c r="H5466" i="9"/>
  <c r="H5467" i="9"/>
  <c r="H5468" i="9"/>
  <c r="H5469" i="9"/>
  <c r="H5470" i="9"/>
  <c r="H5471" i="9"/>
  <c r="H5472" i="9"/>
  <c r="H5473" i="9"/>
  <c r="H5474" i="9"/>
  <c r="H5475" i="9"/>
  <c r="H5476" i="9"/>
  <c r="H5477" i="9"/>
  <c r="H5478" i="9"/>
  <c r="H5479" i="9"/>
  <c r="H5480" i="9"/>
  <c r="H5481" i="9"/>
  <c r="H5482" i="9"/>
  <c r="H5483" i="9"/>
  <c r="H5484" i="9"/>
  <c r="H5485" i="9"/>
  <c r="H5486" i="9"/>
  <c r="H5487" i="9"/>
  <c r="H5488" i="9"/>
  <c r="H5489" i="9"/>
  <c r="H5490" i="9"/>
  <c r="H5491" i="9"/>
  <c r="H5492" i="9"/>
  <c r="H5493" i="9"/>
  <c r="H5494" i="9"/>
  <c r="H5495" i="9"/>
  <c r="H5496" i="9"/>
  <c r="H5497" i="9"/>
  <c r="H5498" i="9"/>
  <c r="H5499" i="9"/>
  <c r="H5500" i="9"/>
  <c r="H5501" i="9"/>
  <c r="H5502" i="9"/>
  <c r="H5503" i="9"/>
  <c r="H5504" i="9"/>
  <c r="H5505" i="9"/>
  <c r="H5506" i="9"/>
  <c r="H5507" i="9"/>
  <c r="H5508" i="9"/>
  <c r="H5509" i="9"/>
  <c r="H5510" i="9"/>
  <c r="H5511" i="9"/>
  <c r="H5512" i="9"/>
  <c r="H5513" i="9"/>
  <c r="H5514" i="9"/>
  <c r="H5515" i="9"/>
  <c r="H5516" i="9"/>
  <c r="H5517" i="9"/>
  <c r="H5518" i="9"/>
  <c r="H5519" i="9"/>
  <c r="H5520" i="9"/>
  <c r="H5521" i="9"/>
  <c r="H5522" i="9"/>
  <c r="H5523" i="9"/>
  <c r="H5524" i="9"/>
  <c r="H5525" i="9"/>
  <c r="H5526" i="9"/>
  <c r="H5527" i="9"/>
  <c r="H5528" i="9"/>
  <c r="H5529" i="9"/>
  <c r="H5530" i="9"/>
  <c r="H5531" i="9"/>
  <c r="H5532" i="9"/>
  <c r="H5533" i="9"/>
  <c r="H5534" i="9"/>
  <c r="H5535" i="9"/>
  <c r="H5536" i="9"/>
  <c r="H5537" i="9"/>
  <c r="H5538" i="9"/>
  <c r="H5539" i="9"/>
  <c r="H5540" i="9"/>
  <c r="H5541" i="9"/>
  <c r="H5542" i="9"/>
  <c r="H5543" i="9"/>
  <c r="H5544" i="9"/>
  <c r="H5545" i="9"/>
  <c r="H5546" i="9"/>
  <c r="H5547" i="9"/>
  <c r="H5548" i="9"/>
  <c r="H5549" i="9"/>
  <c r="H5550" i="9"/>
  <c r="H5551" i="9"/>
  <c r="H5552" i="9"/>
  <c r="H5553" i="9"/>
  <c r="H5554" i="9"/>
  <c r="H5555" i="9"/>
  <c r="H5556" i="9"/>
  <c r="H5557" i="9"/>
  <c r="H5558" i="9"/>
  <c r="H5559" i="9"/>
  <c r="H5560" i="9"/>
  <c r="H5561" i="9"/>
  <c r="H5562" i="9"/>
  <c r="H5563" i="9"/>
  <c r="H5564" i="9"/>
  <c r="H5565" i="9"/>
  <c r="H5566" i="9"/>
  <c r="H5567" i="9"/>
  <c r="H5568" i="9"/>
  <c r="H5569" i="9"/>
  <c r="H5570" i="9"/>
  <c r="H5571" i="9"/>
  <c r="H5572" i="9"/>
  <c r="H5573" i="9"/>
  <c r="H5574" i="9"/>
  <c r="H5575" i="9"/>
  <c r="H5576" i="9"/>
  <c r="H5577" i="9"/>
  <c r="H5578" i="9"/>
  <c r="H5579" i="9"/>
  <c r="H5580" i="9"/>
  <c r="H5581" i="9"/>
  <c r="H5582" i="9"/>
  <c r="H5583" i="9"/>
  <c r="H5584" i="9"/>
  <c r="H5585" i="9"/>
  <c r="H5586" i="9"/>
  <c r="H5587" i="9"/>
  <c r="H5588" i="9"/>
  <c r="H5589" i="9"/>
  <c r="H5590" i="9"/>
  <c r="H5591" i="9"/>
  <c r="H5592" i="9"/>
  <c r="H5593" i="9"/>
  <c r="H5594" i="9"/>
  <c r="H5595" i="9"/>
  <c r="H5596" i="9"/>
  <c r="H5597" i="9"/>
  <c r="H5598" i="9"/>
  <c r="H5599" i="9"/>
  <c r="H5600" i="9"/>
  <c r="H5601" i="9"/>
  <c r="H5602" i="9"/>
  <c r="H5603" i="9"/>
  <c r="H5604" i="9"/>
  <c r="H5605" i="9"/>
  <c r="H5606" i="9"/>
  <c r="H5607" i="9"/>
  <c r="H5608" i="9"/>
  <c r="H5609" i="9"/>
  <c r="H5610" i="9"/>
  <c r="H5611" i="9"/>
  <c r="H5612" i="9"/>
  <c r="H5613" i="9"/>
  <c r="H5614" i="9"/>
  <c r="H5615" i="9"/>
  <c r="H5616" i="9"/>
  <c r="H5617" i="9"/>
  <c r="H5618" i="9"/>
  <c r="H5619" i="9"/>
  <c r="H5620" i="9"/>
  <c r="H5621" i="9"/>
  <c r="H5622" i="9"/>
  <c r="H5623" i="9"/>
  <c r="H5624" i="9"/>
  <c r="H5625" i="9"/>
  <c r="H5626" i="9"/>
  <c r="H5627" i="9"/>
  <c r="H5628" i="9"/>
  <c r="H5629" i="9"/>
  <c r="H5630" i="9"/>
  <c r="H5631" i="9"/>
  <c r="H5632" i="9"/>
  <c r="H5633" i="9"/>
  <c r="H5634" i="9"/>
  <c r="H5635" i="9"/>
  <c r="H5636" i="9"/>
  <c r="H5637" i="9"/>
  <c r="H5638" i="9"/>
  <c r="H5639" i="9"/>
  <c r="H5640" i="9"/>
  <c r="H5641" i="9"/>
  <c r="H5642" i="9"/>
  <c r="H5643" i="9"/>
  <c r="H5644" i="9"/>
  <c r="H5645" i="9"/>
  <c r="H5646" i="9"/>
  <c r="H5647" i="9"/>
  <c r="H5648" i="9"/>
  <c r="H5649" i="9"/>
  <c r="H5650" i="9"/>
  <c r="H5651" i="9"/>
  <c r="H5652" i="9"/>
  <c r="H5653" i="9"/>
  <c r="H5654" i="9"/>
  <c r="H5655" i="9"/>
  <c r="H5656" i="9"/>
  <c r="H5657" i="9"/>
  <c r="H5658" i="9"/>
  <c r="H5659" i="9"/>
  <c r="H5660" i="9"/>
  <c r="H5661" i="9"/>
  <c r="H5662" i="9"/>
  <c r="H5663" i="9"/>
  <c r="H5664" i="9"/>
  <c r="H5665" i="9"/>
  <c r="H5666" i="9"/>
  <c r="H5667" i="9"/>
  <c r="H5668" i="9"/>
  <c r="H5669" i="9"/>
  <c r="H5670" i="9"/>
  <c r="H5671" i="9"/>
  <c r="H5672" i="9"/>
  <c r="H5673" i="9"/>
  <c r="H5674" i="9"/>
  <c r="H5675" i="9"/>
  <c r="H5676" i="9"/>
  <c r="H5677" i="9"/>
  <c r="H5678" i="9"/>
  <c r="H5679" i="9"/>
  <c r="H5680" i="9"/>
  <c r="H5681" i="9"/>
  <c r="H5682" i="9"/>
  <c r="H5683" i="9"/>
  <c r="H5684" i="9"/>
  <c r="H5685" i="9"/>
  <c r="H5686" i="9"/>
  <c r="H5687" i="9"/>
  <c r="H5688" i="9"/>
  <c r="H5689" i="9"/>
  <c r="H5690" i="9"/>
  <c r="H5691" i="9"/>
  <c r="H5692" i="9"/>
  <c r="H5693" i="9"/>
  <c r="H5694" i="9"/>
  <c r="H5695" i="9"/>
  <c r="H5696" i="9"/>
  <c r="H5697" i="9"/>
  <c r="H5698" i="9"/>
  <c r="H5699" i="9"/>
  <c r="H5700" i="9"/>
  <c r="H5701" i="9"/>
  <c r="H5702" i="9"/>
  <c r="H5703" i="9"/>
  <c r="H5704" i="9"/>
  <c r="H5705" i="9"/>
  <c r="H5706" i="9"/>
  <c r="H5707" i="9"/>
  <c r="H5708" i="9"/>
  <c r="H5709" i="9"/>
  <c r="H5710" i="9"/>
  <c r="H5711" i="9"/>
  <c r="H5712" i="9"/>
  <c r="H5713" i="9"/>
  <c r="H5714" i="9"/>
  <c r="H5715" i="9"/>
  <c r="H5716" i="9"/>
  <c r="H5717" i="9"/>
  <c r="H5718" i="9"/>
  <c r="H5719" i="9"/>
  <c r="H5720" i="9"/>
  <c r="H5721" i="9"/>
  <c r="H5722" i="9"/>
  <c r="H5723" i="9"/>
  <c r="H5724" i="9"/>
  <c r="H5725" i="9"/>
  <c r="H5726" i="9"/>
  <c r="H5727" i="9"/>
  <c r="H5728" i="9"/>
  <c r="H5729" i="9"/>
  <c r="H5730" i="9"/>
  <c r="H5731" i="9"/>
  <c r="H5732" i="9"/>
  <c r="H5733" i="9"/>
  <c r="H5734" i="9"/>
  <c r="H5735" i="9"/>
  <c r="H5736" i="9"/>
  <c r="H5737" i="9"/>
  <c r="H5738" i="9"/>
  <c r="H5739" i="9"/>
  <c r="H5740" i="9"/>
  <c r="H5741" i="9"/>
  <c r="H3195" i="9"/>
  <c r="H3194" i="9"/>
  <c r="H3193" i="9"/>
  <c r="H3192" i="9"/>
  <c r="H3191" i="9"/>
  <c r="H3190" i="9"/>
  <c r="H3189" i="9"/>
  <c r="H3188" i="9"/>
  <c r="H3187" i="9"/>
  <c r="H3186" i="9"/>
  <c r="H3185" i="9"/>
  <c r="H3184" i="9"/>
  <c r="H3183" i="9"/>
  <c r="H3182" i="9"/>
  <c r="H3181" i="9"/>
  <c r="H3180" i="9"/>
  <c r="H3179" i="9"/>
  <c r="H3178" i="9"/>
  <c r="H3177" i="9"/>
  <c r="H3176" i="9"/>
  <c r="H3175" i="9"/>
  <c r="H3174" i="9"/>
  <c r="H3173" i="9"/>
  <c r="H3172" i="9"/>
  <c r="H3171" i="9"/>
  <c r="H3170" i="9"/>
  <c r="H3169" i="9"/>
  <c r="H3168" i="9"/>
  <c r="H3167" i="9"/>
  <c r="H3166" i="9"/>
  <c r="H3165" i="9"/>
  <c r="H3164" i="9"/>
  <c r="H3163" i="9"/>
  <c r="H3162" i="9"/>
  <c r="H3161" i="9"/>
  <c r="H3160" i="9"/>
  <c r="H3159" i="9"/>
  <c r="H3158" i="9"/>
  <c r="H3157" i="9"/>
  <c r="H3156" i="9"/>
  <c r="H3155" i="9"/>
  <c r="H3154" i="9"/>
  <c r="H3153" i="9"/>
  <c r="H3152" i="9"/>
  <c r="H3151" i="9"/>
  <c r="H3150" i="9"/>
  <c r="H3149" i="9"/>
  <c r="H3148" i="9"/>
  <c r="H3147" i="9"/>
  <c r="H3146" i="9"/>
  <c r="H3145" i="9"/>
  <c r="H3144" i="9"/>
  <c r="H3143" i="9"/>
  <c r="H3142" i="9"/>
  <c r="H3141" i="9"/>
  <c r="H3140" i="9"/>
  <c r="H3139" i="9"/>
  <c r="H3138" i="9"/>
  <c r="H3137" i="9"/>
  <c r="H3136" i="9"/>
  <c r="H3135" i="9"/>
  <c r="H3134" i="9"/>
  <c r="H3133" i="9"/>
  <c r="H3132" i="9"/>
  <c r="H3131" i="9"/>
  <c r="H3130" i="9"/>
  <c r="H3129" i="9"/>
  <c r="H3128" i="9"/>
  <c r="H3127" i="9"/>
  <c r="H3126" i="9"/>
  <c r="H3125" i="9"/>
  <c r="H3124" i="9"/>
  <c r="H3123" i="9"/>
  <c r="H3122" i="9"/>
  <c r="H3121" i="9"/>
  <c r="H3120" i="9"/>
  <c r="H3119" i="9"/>
  <c r="H3118" i="9"/>
  <c r="H3117" i="9"/>
  <c r="H3116" i="9"/>
  <c r="H3115" i="9"/>
  <c r="H3114" i="9"/>
  <c r="H3113" i="9"/>
  <c r="H3112" i="9"/>
  <c r="H3111" i="9"/>
  <c r="H3110" i="9"/>
  <c r="H3109" i="9"/>
  <c r="H3108" i="9"/>
  <c r="H3107" i="9"/>
  <c r="H3106" i="9"/>
  <c r="H3105" i="9"/>
  <c r="H3104" i="9"/>
  <c r="H3103" i="9"/>
  <c r="H3102" i="9"/>
  <c r="H3101" i="9"/>
  <c r="H3100" i="9"/>
  <c r="H3099" i="9"/>
  <c r="H3098" i="9"/>
  <c r="H3097" i="9"/>
  <c r="H3096" i="9"/>
  <c r="H3095" i="9"/>
  <c r="H3094" i="9"/>
  <c r="H3093" i="9"/>
  <c r="H3092" i="9"/>
  <c r="H3091" i="9"/>
  <c r="H3090" i="9"/>
  <c r="H3089" i="9"/>
  <c r="H3088" i="9"/>
  <c r="H3087" i="9"/>
  <c r="H3086" i="9"/>
  <c r="H3085" i="9"/>
  <c r="H3084" i="9"/>
  <c r="H3083" i="9"/>
  <c r="H3082" i="9"/>
  <c r="H3081" i="9"/>
  <c r="H3080" i="9"/>
  <c r="H3079" i="9"/>
  <c r="H3078" i="9"/>
  <c r="H3077" i="9"/>
  <c r="H3076" i="9"/>
  <c r="H3075" i="9"/>
  <c r="H3074" i="9"/>
  <c r="H3073" i="9"/>
  <c r="H3072" i="9"/>
  <c r="H3071" i="9"/>
  <c r="H3070" i="9"/>
  <c r="H3069" i="9"/>
  <c r="H3068" i="9"/>
  <c r="H3067" i="9"/>
  <c r="H3066" i="9"/>
  <c r="H3065" i="9"/>
  <c r="H3064" i="9"/>
  <c r="H3063" i="9"/>
  <c r="H3062" i="9"/>
  <c r="H3061" i="9"/>
  <c r="H3060" i="9"/>
  <c r="H3059" i="9"/>
  <c r="H3058" i="9"/>
  <c r="H3057" i="9"/>
  <c r="H3056" i="9"/>
  <c r="H3055" i="9"/>
  <c r="H3054" i="9"/>
  <c r="H3053" i="9"/>
  <c r="H3052" i="9"/>
  <c r="H3051" i="9"/>
  <c r="H3050" i="9"/>
  <c r="H3049" i="9"/>
  <c r="H3048" i="9"/>
  <c r="H3047" i="9"/>
  <c r="H3046" i="9"/>
  <c r="H3045" i="9"/>
  <c r="H3044" i="9"/>
  <c r="H3043" i="9"/>
  <c r="H3042" i="9"/>
  <c r="H3041" i="9"/>
  <c r="H3040" i="9"/>
  <c r="H3039" i="9"/>
  <c r="H3038" i="9"/>
  <c r="H3037" i="9"/>
  <c r="H3036" i="9"/>
  <c r="H3035" i="9"/>
  <c r="H3034" i="9"/>
  <c r="H3033" i="9"/>
  <c r="H3032" i="9"/>
  <c r="H3031" i="9"/>
  <c r="H3030" i="9"/>
  <c r="H3029" i="9"/>
  <c r="H3028" i="9"/>
  <c r="H3027" i="9"/>
  <c r="H3026" i="9"/>
  <c r="H3025" i="9"/>
  <c r="H3024" i="9"/>
  <c r="H3023" i="9"/>
  <c r="H3022" i="9"/>
  <c r="H3021" i="9"/>
  <c r="H3020" i="9"/>
  <c r="H3019" i="9"/>
  <c r="H3018" i="9"/>
  <c r="H3017" i="9"/>
  <c r="H3016" i="9"/>
  <c r="H3015" i="9"/>
  <c r="H3014" i="9"/>
  <c r="H3013" i="9"/>
  <c r="H3012" i="9"/>
  <c r="H3011" i="9"/>
  <c r="H3010" i="9"/>
  <c r="H3009" i="9"/>
  <c r="H3008" i="9"/>
  <c r="H3007" i="9"/>
  <c r="H3006" i="9"/>
  <c r="H3005" i="9"/>
  <c r="H3004" i="9"/>
  <c r="H3003" i="9"/>
  <c r="H3002" i="9"/>
  <c r="H3001" i="9"/>
  <c r="H3000" i="9"/>
  <c r="H2999" i="9"/>
  <c r="H2998" i="9"/>
  <c r="H2997" i="9"/>
  <c r="H2996" i="9"/>
  <c r="H2995" i="9"/>
  <c r="H2994" i="9"/>
  <c r="H2993" i="9"/>
  <c r="H2992" i="9"/>
  <c r="H2991" i="9"/>
  <c r="H2990" i="9"/>
  <c r="H2989" i="9"/>
  <c r="H2988" i="9"/>
  <c r="H2987" i="9"/>
  <c r="H2986" i="9"/>
  <c r="H2985" i="9"/>
  <c r="H2984" i="9"/>
  <c r="H2983" i="9"/>
  <c r="H2982" i="9"/>
  <c r="H2981" i="9"/>
  <c r="H2980" i="9"/>
  <c r="H2979" i="9"/>
  <c r="H2978" i="9"/>
  <c r="H2977" i="9"/>
  <c r="H2976" i="9"/>
  <c r="H2975" i="9"/>
  <c r="H2974" i="9"/>
  <c r="H2973" i="9"/>
  <c r="H2972" i="9"/>
  <c r="H2971" i="9"/>
  <c r="H2970" i="9"/>
  <c r="H2969" i="9"/>
  <c r="H2968" i="9"/>
  <c r="H2967" i="9"/>
  <c r="H2966" i="9"/>
  <c r="H2965" i="9"/>
  <c r="H2964" i="9"/>
  <c r="H2963" i="9"/>
  <c r="H2962" i="9"/>
  <c r="H2961" i="9"/>
  <c r="H2960" i="9"/>
  <c r="H2959" i="9"/>
  <c r="H2958" i="9"/>
  <c r="H2957" i="9"/>
  <c r="H2956" i="9"/>
  <c r="H2955" i="9"/>
  <c r="H2954" i="9"/>
  <c r="H2953" i="9"/>
  <c r="H2952" i="9"/>
  <c r="H2951" i="9"/>
  <c r="H2950" i="9"/>
  <c r="H2949" i="9"/>
  <c r="H2948" i="9"/>
  <c r="H2947" i="9"/>
  <c r="H2946" i="9"/>
  <c r="H2945" i="9"/>
  <c r="H2944" i="9"/>
  <c r="H2943" i="9"/>
  <c r="H2942" i="9"/>
  <c r="H2941" i="9"/>
  <c r="H2940" i="9"/>
  <c r="H2939" i="9"/>
  <c r="H2938" i="9"/>
  <c r="H2937" i="9"/>
  <c r="H2936" i="9"/>
  <c r="H2935" i="9"/>
  <c r="H2934" i="9"/>
  <c r="H2933" i="9"/>
  <c r="H2932" i="9"/>
  <c r="H2931" i="9"/>
  <c r="H2930" i="9"/>
  <c r="H2929" i="9"/>
  <c r="H2928" i="9"/>
  <c r="H2927" i="9"/>
  <c r="H2926" i="9"/>
  <c r="H2925" i="9"/>
  <c r="H2924" i="9"/>
  <c r="H2923" i="9"/>
  <c r="H2922" i="9"/>
  <c r="H2921" i="9"/>
  <c r="H2920" i="9"/>
  <c r="H2919" i="9"/>
  <c r="H2918" i="9"/>
  <c r="H2917" i="9"/>
  <c r="H2916" i="9"/>
  <c r="H2915" i="9"/>
  <c r="H2914" i="9"/>
  <c r="H2913" i="9"/>
  <c r="H2912" i="9"/>
  <c r="H2911" i="9"/>
  <c r="H2910" i="9"/>
  <c r="H2909" i="9"/>
  <c r="H2908" i="9"/>
  <c r="H2907" i="9"/>
  <c r="H2906" i="9"/>
  <c r="H2905" i="9"/>
  <c r="H2904" i="9"/>
  <c r="H2903" i="9"/>
  <c r="H2902" i="9"/>
  <c r="H2901" i="9"/>
  <c r="H2900" i="9"/>
  <c r="H2899" i="9"/>
  <c r="H2898" i="9"/>
  <c r="H2897" i="9"/>
  <c r="H2896" i="9"/>
  <c r="H2895" i="9"/>
  <c r="H2894" i="9"/>
  <c r="H2893" i="9"/>
  <c r="H2892" i="9"/>
  <c r="H2891" i="9"/>
  <c r="H2890" i="9"/>
  <c r="H2889" i="9"/>
  <c r="H2888" i="9"/>
  <c r="H2887" i="9"/>
  <c r="H2886" i="9"/>
  <c r="H2885" i="9"/>
  <c r="H2884" i="9"/>
  <c r="H2883" i="9"/>
  <c r="H2882" i="9"/>
  <c r="H2881" i="9"/>
  <c r="H2880" i="9"/>
  <c r="H2879" i="9"/>
  <c r="H2878" i="9"/>
  <c r="H2877" i="9"/>
  <c r="H2876" i="9"/>
  <c r="H2875" i="9"/>
  <c r="H2874" i="9"/>
  <c r="H2873" i="9"/>
  <c r="H2872" i="9"/>
  <c r="H2871" i="9"/>
  <c r="H2870" i="9"/>
  <c r="H2869" i="9"/>
  <c r="H2868" i="9"/>
  <c r="H2867" i="9"/>
  <c r="H2866" i="9"/>
  <c r="H2865" i="9"/>
  <c r="H2864" i="9"/>
  <c r="H2863" i="9"/>
  <c r="H2862" i="9"/>
  <c r="H2861" i="9"/>
  <c r="H2860" i="9"/>
  <c r="H2859" i="9"/>
  <c r="H2858" i="9"/>
  <c r="H2857" i="9"/>
  <c r="H2856" i="9"/>
  <c r="H2855" i="9"/>
  <c r="H2854" i="9"/>
  <c r="H2853" i="9"/>
  <c r="H2852" i="9"/>
  <c r="H2851" i="9"/>
  <c r="H2850" i="9"/>
  <c r="H2849" i="9"/>
  <c r="H2848" i="9"/>
  <c r="H2847" i="9"/>
  <c r="H2846" i="9"/>
  <c r="H2845" i="9"/>
  <c r="H2844" i="9"/>
  <c r="H2843" i="9"/>
  <c r="H2842" i="9"/>
  <c r="H2841" i="9"/>
  <c r="H2840" i="9"/>
  <c r="H2839" i="9"/>
  <c r="H2838" i="9"/>
  <c r="H2837" i="9"/>
  <c r="H2836" i="9"/>
  <c r="H2835" i="9"/>
  <c r="H2834" i="9"/>
  <c r="H2833" i="9"/>
  <c r="H2832" i="9"/>
  <c r="H2831" i="9"/>
  <c r="H2830" i="9"/>
  <c r="H2829" i="9"/>
  <c r="H2828" i="9"/>
  <c r="H2827" i="9"/>
  <c r="H2826" i="9"/>
  <c r="H2825" i="9"/>
  <c r="H2824" i="9"/>
  <c r="H2823" i="9"/>
  <c r="H2822" i="9"/>
  <c r="H2821" i="9"/>
  <c r="H2820" i="9"/>
  <c r="H2819" i="9"/>
  <c r="H2818" i="9"/>
  <c r="H2817" i="9"/>
  <c r="H2816" i="9"/>
  <c r="H2815" i="9"/>
  <c r="H2814" i="9"/>
  <c r="H2813" i="9"/>
  <c r="H2812" i="9"/>
  <c r="H2811" i="9"/>
  <c r="H2810" i="9"/>
  <c r="H2809" i="9"/>
  <c r="H2808" i="9"/>
  <c r="H2807" i="9"/>
  <c r="H2806" i="9"/>
  <c r="H2805" i="9"/>
  <c r="H2804" i="9"/>
  <c r="H2803" i="9"/>
  <c r="H2802" i="9"/>
  <c r="H2801" i="9"/>
  <c r="H2800" i="9"/>
  <c r="H2799" i="9"/>
  <c r="H2798" i="9"/>
  <c r="H2797" i="9"/>
  <c r="H2796" i="9"/>
  <c r="H2795" i="9"/>
  <c r="H2794" i="9"/>
  <c r="H2793" i="9"/>
  <c r="H2792" i="9"/>
  <c r="H2791" i="9"/>
  <c r="H2790" i="9"/>
  <c r="H2789" i="9"/>
  <c r="H2788" i="9"/>
  <c r="H2787" i="9"/>
  <c r="H2786" i="9"/>
  <c r="H2785" i="9"/>
  <c r="H2784" i="9"/>
  <c r="H2783" i="9"/>
  <c r="H2782" i="9"/>
  <c r="H2781" i="9"/>
  <c r="H2780" i="9"/>
  <c r="H2779" i="9"/>
  <c r="H2778" i="9"/>
  <c r="H2777" i="9"/>
  <c r="H2776" i="9"/>
  <c r="H2775" i="9"/>
  <c r="H2774" i="9"/>
  <c r="H2773" i="9"/>
  <c r="H2772" i="9"/>
  <c r="H2771" i="9"/>
  <c r="H2770" i="9"/>
  <c r="H2769" i="9"/>
  <c r="H2768" i="9"/>
  <c r="H2767" i="9"/>
  <c r="H2766" i="9"/>
  <c r="H2765" i="9"/>
  <c r="H2764" i="9"/>
  <c r="H2763" i="9"/>
  <c r="H2762" i="9"/>
  <c r="H2761" i="9"/>
  <c r="H2760" i="9"/>
  <c r="H2759" i="9"/>
  <c r="H2758" i="9"/>
  <c r="H2757" i="9"/>
  <c r="H2756" i="9"/>
  <c r="H2755" i="9"/>
  <c r="H2754" i="9"/>
  <c r="H2753" i="9"/>
  <c r="H2752" i="9"/>
  <c r="H2751" i="9"/>
  <c r="H2750" i="9"/>
  <c r="H2749" i="9"/>
  <c r="H2748" i="9"/>
  <c r="H2747" i="9"/>
  <c r="H2746" i="9"/>
  <c r="H2745" i="9"/>
  <c r="H2744" i="9"/>
  <c r="H2743" i="9"/>
  <c r="H2742" i="9"/>
  <c r="H2741" i="9"/>
  <c r="H2740" i="9"/>
  <c r="H2739" i="9"/>
  <c r="H2738" i="9"/>
  <c r="H2737" i="9"/>
  <c r="H2736" i="9"/>
  <c r="H2735" i="9"/>
  <c r="H2734" i="9"/>
  <c r="H2733" i="9"/>
  <c r="H2732" i="9"/>
  <c r="H2731" i="9"/>
  <c r="H2730" i="9"/>
  <c r="H2729" i="9"/>
  <c r="H2728" i="9"/>
  <c r="H2727" i="9"/>
  <c r="H2726" i="9"/>
  <c r="H2725" i="9"/>
  <c r="H2724" i="9"/>
  <c r="H2723" i="9"/>
  <c r="H2722" i="9"/>
  <c r="H2721" i="9"/>
  <c r="H2720" i="9"/>
  <c r="H2719" i="9"/>
  <c r="H2718" i="9"/>
  <c r="H2717" i="9"/>
  <c r="H2716" i="9"/>
  <c r="H2715" i="9"/>
  <c r="H2714" i="9"/>
  <c r="H2713" i="9"/>
  <c r="H2712" i="9"/>
  <c r="H2711" i="9"/>
  <c r="H2710" i="9"/>
  <c r="H2709" i="9"/>
  <c r="H2708" i="9"/>
  <c r="H2707" i="9"/>
  <c r="H2706" i="9"/>
  <c r="H2705" i="9"/>
  <c r="H2704" i="9"/>
  <c r="H2703" i="9"/>
  <c r="H2702" i="9"/>
  <c r="H2701" i="9"/>
  <c r="H2700" i="9"/>
  <c r="H2699" i="9"/>
  <c r="H2698" i="9"/>
  <c r="H2697" i="9"/>
  <c r="H2696" i="9"/>
  <c r="H2695" i="9"/>
  <c r="H2694" i="9"/>
  <c r="H2693" i="9"/>
  <c r="H2692" i="9"/>
  <c r="H2691" i="9"/>
  <c r="H2690" i="9"/>
  <c r="H2689" i="9"/>
  <c r="H2688" i="9"/>
  <c r="H2687" i="9"/>
  <c r="H2686" i="9"/>
  <c r="H2685" i="9"/>
  <c r="H2684" i="9"/>
  <c r="H2683" i="9"/>
  <c r="H2682" i="9"/>
  <c r="H2681" i="9"/>
  <c r="H2680" i="9"/>
  <c r="H2679" i="9"/>
  <c r="H2678" i="9"/>
  <c r="H2677" i="9"/>
  <c r="H2676" i="9"/>
  <c r="H2675" i="9"/>
  <c r="H2674" i="9"/>
  <c r="H2673" i="9"/>
  <c r="H2672" i="9"/>
  <c r="H2671" i="9"/>
  <c r="H2670" i="9"/>
  <c r="H2669" i="9"/>
  <c r="H2668" i="9"/>
  <c r="H2667" i="9"/>
  <c r="H2666" i="9"/>
  <c r="H2665" i="9"/>
  <c r="H2664" i="9"/>
  <c r="H2663" i="9"/>
  <c r="H2662" i="9"/>
  <c r="H2661" i="9"/>
  <c r="H2660" i="9"/>
  <c r="H2659" i="9"/>
  <c r="H2658" i="9"/>
  <c r="H2657" i="9"/>
  <c r="H2656" i="9"/>
  <c r="H2655" i="9"/>
  <c r="H2654" i="9"/>
  <c r="H2653" i="9"/>
  <c r="H2652" i="9"/>
  <c r="H2651" i="9"/>
  <c r="H2650" i="9"/>
  <c r="H2649" i="9"/>
  <c r="H2648" i="9"/>
  <c r="H2647" i="9"/>
  <c r="H2646" i="9"/>
  <c r="H2645" i="9"/>
  <c r="H2644" i="9"/>
  <c r="H2643" i="9"/>
  <c r="H2642" i="9"/>
  <c r="H2641" i="9"/>
  <c r="H2640" i="9"/>
  <c r="H2639" i="9"/>
  <c r="H2638" i="9"/>
  <c r="H2637" i="9"/>
  <c r="H2636" i="9"/>
  <c r="H2635" i="9"/>
  <c r="H2634" i="9"/>
  <c r="H2633" i="9"/>
  <c r="H2632" i="9"/>
  <c r="H2631" i="9"/>
  <c r="H2630" i="9"/>
  <c r="H2629" i="9"/>
  <c r="H2628" i="9"/>
  <c r="H2627" i="9"/>
  <c r="H2626" i="9"/>
  <c r="H2625" i="9"/>
  <c r="H2624" i="9"/>
  <c r="H2623" i="9"/>
  <c r="H2622" i="9"/>
  <c r="H2621" i="9"/>
  <c r="H2620" i="9"/>
  <c r="H2619" i="9"/>
  <c r="H2618" i="9"/>
  <c r="H2617" i="9"/>
  <c r="H2616" i="9"/>
  <c r="H2615" i="9"/>
  <c r="H2614" i="9"/>
  <c r="H2613" i="9"/>
  <c r="H2612" i="9"/>
  <c r="H2611" i="9"/>
  <c r="H2610" i="9"/>
  <c r="H2609" i="9"/>
  <c r="H2608" i="9"/>
  <c r="H2607" i="9"/>
  <c r="H2606" i="9"/>
  <c r="H2605" i="9"/>
  <c r="H2604" i="9"/>
  <c r="H2603" i="9"/>
  <c r="H2602" i="9"/>
  <c r="H2601" i="9"/>
  <c r="H2600" i="9"/>
  <c r="H2599" i="9"/>
  <c r="H2598" i="9"/>
  <c r="H2597" i="9"/>
  <c r="H2596" i="9"/>
  <c r="H2595" i="9"/>
  <c r="H2594" i="9"/>
  <c r="H2593" i="9"/>
  <c r="H2592" i="9"/>
  <c r="H2591" i="9"/>
  <c r="H2590" i="9"/>
  <c r="H2589" i="9"/>
  <c r="H2588" i="9"/>
  <c r="H2587" i="9"/>
  <c r="H2586" i="9"/>
  <c r="H2585" i="9"/>
  <c r="H2584" i="9"/>
  <c r="H2583" i="9"/>
  <c r="H2582" i="9"/>
  <c r="H2581" i="9"/>
  <c r="H2580" i="9"/>
  <c r="H2579" i="9"/>
  <c r="H2578" i="9"/>
  <c r="H2577" i="9"/>
  <c r="H2576" i="9"/>
  <c r="H2575" i="9"/>
  <c r="H2574" i="9"/>
  <c r="H2573" i="9"/>
  <c r="H2572" i="9"/>
  <c r="H2571" i="9"/>
  <c r="H2570" i="9"/>
  <c r="H2569" i="9"/>
  <c r="H2568" i="9"/>
  <c r="H2567" i="9"/>
  <c r="H2566" i="9"/>
  <c r="H2565" i="9"/>
  <c r="H2564" i="9"/>
  <c r="H2563" i="9"/>
  <c r="H2562" i="9"/>
  <c r="H2561" i="9"/>
  <c r="H2560" i="9"/>
  <c r="H2559" i="9"/>
  <c r="H2558" i="9"/>
  <c r="H2557" i="9"/>
  <c r="H2556" i="9"/>
  <c r="H2555" i="9"/>
  <c r="H2554" i="9"/>
  <c r="H2553" i="9"/>
  <c r="H2552" i="9"/>
  <c r="H2551" i="9"/>
  <c r="H2550" i="9"/>
  <c r="H2549" i="9"/>
  <c r="H2548" i="9"/>
  <c r="H2547" i="9"/>
  <c r="H2546" i="9"/>
  <c r="H2545" i="9"/>
  <c r="H2544" i="9"/>
  <c r="H2543" i="9"/>
  <c r="H2542" i="9"/>
  <c r="H2541" i="9"/>
  <c r="H2540" i="9"/>
  <c r="H2539" i="9"/>
  <c r="H2538" i="9"/>
  <c r="H2537" i="9"/>
  <c r="H2536" i="9"/>
  <c r="H2535" i="9"/>
  <c r="H2534" i="9"/>
  <c r="H2533" i="9"/>
  <c r="H2532" i="9"/>
  <c r="H2531" i="9"/>
  <c r="H2530" i="9"/>
  <c r="H2529" i="9"/>
  <c r="H2528" i="9"/>
  <c r="H2527" i="9"/>
  <c r="H2526" i="9"/>
  <c r="H2525" i="9"/>
  <c r="H2524" i="9"/>
  <c r="H2523" i="9"/>
  <c r="H2522" i="9"/>
  <c r="H2521" i="9"/>
  <c r="H2520" i="9"/>
  <c r="H2519" i="9"/>
  <c r="H2518" i="9"/>
  <c r="H2517" i="9"/>
  <c r="H2516" i="9"/>
  <c r="H2515" i="9"/>
  <c r="H2514" i="9"/>
  <c r="H2513" i="9"/>
  <c r="H2512" i="9"/>
  <c r="H2511" i="9"/>
  <c r="H2510" i="9"/>
  <c r="H2509" i="9"/>
  <c r="H2508" i="9"/>
  <c r="H2507" i="9"/>
  <c r="H2506" i="9"/>
  <c r="H2505" i="9"/>
  <c r="H2504" i="9"/>
  <c r="H2503" i="9"/>
  <c r="H2502" i="9"/>
  <c r="H2501" i="9"/>
  <c r="H2500" i="9"/>
  <c r="H2499" i="9"/>
  <c r="H2498" i="9"/>
  <c r="H2497" i="9"/>
  <c r="H2496" i="9"/>
  <c r="H2495" i="9"/>
  <c r="H2494" i="9"/>
  <c r="H2493" i="9"/>
  <c r="H2492" i="9"/>
  <c r="H2491" i="9"/>
  <c r="H2490" i="9"/>
  <c r="H2489" i="9"/>
  <c r="H2488" i="9"/>
  <c r="H2487" i="9"/>
  <c r="H2486" i="9"/>
  <c r="H2485" i="9"/>
  <c r="H2484" i="9"/>
  <c r="H2483" i="9"/>
  <c r="H2482" i="9"/>
  <c r="H2481" i="9"/>
  <c r="H2480" i="9"/>
  <c r="H2479" i="9"/>
  <c r="H2478" i="9"/>
  <c r="H2477" i="9"/>
  <c r="H2476" i="9"/>
  <c r="H2475" i="9"/>
  <c r="H2474" i="9"/>
  <c r="H2473" i="9"/>
  <c r="H2472" i="9"/>
  <c r="H2471" i="9"/>
  <c r="H2470" i="9"/>
  <c r="H2469" i="9"/>
  <c r="H2468" i="9"/>
  <c r="H2467" i="9"/>
  <c r="H2466" i="9"/>
  <c r="H2465" i="9"/>
  <c r="H2464" i="9"/>
  <c r="H2463" i="9"/>
  <c r="H2462" i="9"/>
  <c r="H2461" i="9"/>
  <c r="H2460" i="9"/>
  <c r="H2459" i="9"/>
  <c r="H2458" i="9"/>
  <c r="H2457" i="9"/>
  <c r="H2456" i="9"/>
  <c r="H2455" i="9"/>
  <c r="H2454" i="9"/>
  <c r="H2453" i="9"/>
  <c r="H2452" i="9"/>
  <c r="H2451" i="9"/>
  <c r="H2450" i="9"/>
  <c r="H2449" i="9"/>
  <c r="H2448" i="9"/>
  <c r="H2447" i="9"/>
  <c r="H2446" i="9"/>
  <c r="H2445" i="9"/>
  <c r="H2444" i="9"/>
  <c r="H2443" i="9"/>
  <c r="H2442" i="9"/>
  <c r="H2441" i="9"/>
  <c r="H2440" i="9"/>
  <c r="H2439" i="9"/>
  <c r="H2438" i="9"/>
  <c r="H2437" i="9"/>
  <c r="H2436" i="9"/>
  <c r="H2435" i="9"/>
  <c r="H2434" i="9"/>
  <c r="H2433" i="9"/>
  <c r="H2432" i="9"/>
  <c r="H2431" i="9"/>
  <c r="H2430" i="9"/>
  <c r="H2429" i="9"/>
  <c r="H2428" i="9"/>
  <c r="H2427" i="9"/>
  <c r="H2426" i="9"/>
  <c r="H2425" i="9"/>
  <c r="H2424" i="9"/>
  <c r="H2423" i="9"/>
  <c r="H2422" i="9"/>
  <c r="H2421" i="9"/>
  <c r="H2420" i="9"/>
  <c r="H2419" i="9"/>
  <c r="H2418" i="9"/>
  <c r="H2417" i="9"/>
  <c r="H2416" i="9"/>
  <c r="H2415" i="9"/>
  <c r="H2414" i="9"/>
  <c r="H2413" i="9"/>
  <c r="H2412" i="9"/>
  <c r="H2411" i="9"/>
  <c r="H2410" i="9"/>
  <c r="H2409" i="9"/>
  <c r="H2408" i="9"/>
  <c r="H2407" i="9"/>
  <c r="H2406" i="9"/>
  <c r="H2405" i="9"/>
  <c r="H2404" i="9"/>
  <c r="H2403" i="9"/>
  <c r="H2402" i="9"/>
  <c r="H2401" i="9"/>
  <c r="H2400" i="9"/>
  <c r="H2399" i="9"/>
  <c r="H2398" i="9"/>
  <c r="H2397" i="9"/>
  <c r="H2396" i="9"/>
  <c r="H2395" i="9"/>
  <c r="H2394" i="9"/>
  <c r="H2393" i="9"/>
  <c r="H2392" i="9"/>
  <c r="H2391" i="9"/>
  <c r="H2390" i="9"/>
  <c r="H2389" i="9"/>
  <c r="H2388" i="9"/>
  <c r="H2387" i="9"/>
  <c r="H2386" i="9"/>
  <c r="H2385" i="9"/>
  <c r="H2384" i="9"/>
  <c r="H2383" i="9"/>
  <c r="H2382" i="9"/>
  <c r="H2381" i="9"/>
  <c r="H2380" i="9"/>
  <c r="H2379" i="9"/>
  <c r="H2378" i="9"/>
  <c r="H2377" i="9"/>
  <c r="H2376" i="9"/>
  <c r="H2375" i="9"/>
  <c r="H2374" i="9"/>
  <c r="H2373" i="9"/>
  <c r="H2372" i="9"/>
  <c r="H2371" i="9"/>
  <c r="H2370" i="9"/>
  <c r="H2369" i="9"/>
  <c r="H2368" i="9"/>
  <c r="H2367" i="9"/>
  <c r="H2366" i="9"/>
  <c r="H2365" i="9"/>
  <c r="H2364" i="9"/>
  <c r="H2363" i="9"/>
  <c r="H2362" i="9"/>
  <c r="H2361" i="9"/>
  <c r="H2360" i="9"/>
  <c r="H2359" i="9"/>
  <c r="H2358" i="9"/>
  <c r="H2357" i="9"/>
  <c r="H2356" i="9"/>
  <c r="H2355" i="9"/>
  <c r="H2354" i="9"/>
  <c r="H2353" i="9"/>
  <c r="H2352" i="9"/>
  <c r="H2351" i="9"/>
  <c r="H2350" i="9"/>
  <c r="H2349" i="9"/>
  <c r="H2348" i="9"/>
  <c r="H2347" i="9"/>
  <c r="H2346" i="9"/>
  <c r="H2345" i="9"/>
  <c r="H2344" i="9"/>
  <c r="H2343" i="9"/>
  <c r="H2342" i="9"/>
  <c r="H2341" i="9"/>
  <c r="H2340" i="9"/>
  <c r="H2339" i="9"/>
  <c r="H2338" i="9"/>
  <c r="H2337" i="9"/>
  <c r="H2336" i="9"/>
  <c r="H2335" i="9"/>
  <c r="H2334" i="9"/>
  <c r="H2333" i="9"/>
  <c r="H2332" i="9"/>
  <c r="H2331" i="9"/>
  <c r="H2330" i="9"/>
  <c r="H2329" i="9"/>
  <c r="H2328" i="9"/>
  <c r="H2327" i="9"/>
  <c r="H2326" i="9"/>
  <c r="H2325" i="9"/>
  <c r="H2324" i="9"/>
  <c r="H2323" i="9"/>
  <c r="H2322" i="9"/>
  <c r="H2321" i="9"/>
  <c r="H2320" i="9"/>
  <c r="H2319" i="9"/>
  <c r="H2318" i="9"/>
  <c r="H2317" i="9"/>
  <c r="H2316" i="9"/>
  <c r="H2315" i="9"/>
  <c r="H2314" i="9"/>
  <c r="H2313" i="9"/>
  <c r="H2312" i="9"/>
  <c r="H2311" i="9"/>
  <c r="H2310" i="9"/>
  <c r="H2309" i="9"/>
  <c r="H2308" i="9"/>
  <c r="H2307" i="9"/>
  <c r="H2306" i="9"/>
  <c r="H2305" i="9"/>
  <c r="H2304" i="9"/>
  <c r="H2303" i="9"/>
  <c r="H2302" i="9"/>
  <c r="H2301" i="9"/>
  <c r="H2300" i="9"/>
  <c r="H2299" i="9"/>
  <c r="H2298" i="9"/>
  <c r="H2297" i="9"/>
  <c r="H2296" i="9"/>
  <c r="H2295" i="9"/>
  <c r="H2294" i="9"/>
  <c r="H2293" i="9"/>
  <c r="H2292" i="9"/>
  <c r="H2291" i="9"/>
  <c r="H2290" i="9"/>
  <c r="H2289" i="9"/>
  <c r="H2288" i="9"/>
  <c r="H2287" i="9"/>
  <c r="H2286" i="9"/>
  <c r="H2285" i="9"/>
  <c r="H2284" i="9"/>
  <c r="H2283" i="9"/>
  <c r="H2282" i="9"/>
  <c r="H2281" i="9"/>
  <c r="H2280" i="9"/>
  <c r="H2279" i="9"/>
  <c r="H2278" i="9"/>
  <c r="H2277" i="9"/>
  <c r="H2276" i="9"/>
  <c r="H2275" i="9"/>
  <c r="H2274" i="9"/>
  <c r="H2273" i="9"/>
  <c r="H2272" i="9"/>
  <c r="H2271" i="9"/>
  <c r="H2270" i="9"/>
  <c r="H2269" i="9"/>
  <c r="H2268" i="9"/>
  <c r="H2267" i="9"/>
  <c r="H2266" i="9"/>
  <c r="H2265" i="9"/>
  <c r="H2264" i="9"/>
  <c r="H2263" i="9"/>
  <c r="H2262" i="9"/>
  <c r="H2261" i="9"/>
  <c r="H2260" i="9"/>
  <c r="H2259" i="9"/>
  <c r="H2258" i="9"/>
  <c r="H2257" i="9"/>
  <c r="H2256" i="9"/>
  <c r="H2255" i="9"/>
  <c r="H2254" i="9"/>
  <c r="H2253" i="9"/>
  <c r="H2252" i="9"/>
  <c r="H2251" i="9"/>
  <c r="H2250" i="9"/>
  <c r="H2249" i="9"/>
  <c r="H2248" i="9"/>
  <c r="H2247" i="9"/>
  <c r="H2246" i="9"/>
  <c r="H2245" i="9"/>
  <c r="H2244" i="9"/>
  <c r="H2243" i="9"/>
  <c r="H2242" i="9"/>
  <c r="H2241" i="9"/>
  <c r="H2240" i="9"/>
  <c r="H2239" i="9"/>
  <c r="H2238" i="9"/>
  <c r="H2237" i="9"/>
  <c r="H2236" i="9"/>
  <c r="H2235" i="9"/>
  <c r="H2234" i="9"/>
  <c r="H2233" i="9"/>
  <c r="H2232" i="9"/>
  <c r="H2231" i="9"/>
  <c r="H2230" i="9"/>
  <c r="H2229" i="9"/>
  <c r="H2228" i="9"/>
  <c r="H2227" i="9"/>
  <c r="H2226" i="9"/>
  <c r="H2225" i="9"/>
  <c r="H2224" i="9"/>
  <c r="H2223" i="9"/>
  <c r="H2222" i="9"/>
  <c r="H2221" i="9"/>
  <c r="H2220" i="9"/>
  <c r="H2219" i="9"/>
  <c r="H2218" i="9"/>
  <c r="H2217" i="9"/>
  <c r="H2216" i="9"/>
  <c r="H2215" i="9"/>
  <c r="H2214" i="9"/>
  <c r="H2213" i="9"/>
  <c r="H2212" i="9"/>
  <c r="H2211" i="9"/>
  <c r="H2210" i="9"/>
  <c r="H2209" i="9"/>
  <c r="H2208" i="9"/>
  <c r="H2207" i="9"/>
  <c r="H2206" i="9"/>
  <c r="H2205" i="9"/>
  <c r="H2204" i="9"/>
  <c r="H2203" i="9"/>
  <c r="H2202" i="9"/>
  <c r="H2201" i="9"/>
  <c r="H2200" i="9"/>
  <c r="H2199" i="9"/>
  <c r="H2198" i="9"/>
  <c r="H2197" i="9"/>
  <c r="H2196" i="9"/>
  <c r="H2195" i="9"/>
  <c r="H2194" i="9"/>
  <c r="H2193" i="9"/>
  <c r="H2192" i="9"/>
  <c r="H2191" i="9"/>
  <c r="H2190" i="9"/>
  <c r="H2189" i="9"/>
  <c r="H2188" i="9"/>
  <c r="H2187" i="9"/>
  <c r="H2186" i="9"/>
  <c r="H2185" i="9"/>
  <c r="H2184" i="9"/>
  <c r="H2183" i="9"/>
  <c r="H2182" i="9"/>
  <c r="H2181" i="9"/>
  <c r="H2180" i="9"/>
  <c r="H2179" i="9"/>
  <c r="H2178" i="9"/>
  <c r="H2177" i="9"/>
  <c r="H2176" i="9"/>
  <c r="H2175" i="9"/>
  <c r="H2174" i="9"/>
  <c r="H2173" i="9"/>
  <c r="H2172" i="9"/>
  <c r="H2171" i="9"/>
  <c r="H2170" i="9"/>
  <c r="H2169" i="9"/>
  <c r="H2168" i="9"/>
  <c r="H2167" i="9"/>
  <c r="H2166" i="9"/>
  <c r="H2165" i="9"/>
  <c r="H2164" i="9"/>
  <c r="H2163" i="9"/>
  <c r="H2162" i="9"/>
  <c r="H2161" i="9"/>
  <c r="H2160" i="9"/>
  <c r="H2159" i="9"/>
  <c r="H2158" i="9"/>
  <c r="H2157" i="9"/>
  <c r="H2156" i="9"/>
  <c r="H2155" i="9"/>
  <c r="H2154" i="9"/>
  <c r="H2153" i="9"/>
  <c r="H2152" i="9"/>
  <c r="H2151" i="9"/>
  <c r="H2150" i="9"/>
  <c r="H2149" i="9"/>
  <c r="H2148" i="9"/>
  <c r="H2147" i="9"/>
  <c r="H2146" i="9"/>
  <c r="H2145" i="9"/>
  <c r="H2144" i="9"/>
  <c r="H2143" i="9"/>
  <c r="H2142" i="9"/>
  <c r="H2141" i="9"/>
  <c r="H2140" i="9"/>
  <c r="H2139" i="9"/>
  <c r="H2138" i="9"/>
  <c r="H2137" i="9"/>
  <c r="H2136" i="9"/>
  <c r="H2135" i="9"/>
  <c r="H2134" i="9"/>
  <c r="H2133" i="9"/>
  <c r="H2132" i="9"/>
  <c r="H2131" i="9"/>
  <c r="H2130" i="9"/>
  <c r="H2129" i="9"/>
  <c r="H2128" i="9"/>
  <c r="H2127" i="9"/>
  <c r="H2126" i="9"/>
  <c r="H2125" i="9"/>
  <c r="H2124" i="9"/>
  <c r="H2123" i="9"/>
  <c r="H2122" i="9"/>
  <c r="H2121" i="9"/>
  <c r="H2120" i="9"/>
  <c r="H2119" i="9"/>
  <c r="H2118" i="9"/>
  <c r="H2117" i="9"/>
  <c r="H2116" i="9"/>
  <c r="H2115" i="9"/>
  <c r="H2114" i="9"/>
  <c r="H2113" i="9"/>
  <c r="H2112" i="9"/>
  <c r="H2111" i="9"/>
  <c r="H2110" i="9"/>
  <c r="H2109" i="9"/>
  <c r="H2108" i="9"/>
  <c r="H2107" i="9"/>
  <c r="H2106" i="9"/>
  <c r="H2105" i="9"/>
  <c r="H2104" i="9"/>
  <c r="H2103" i="9"/>
  <c r="H2102" i="9"/>
  <c r="H2101" i="9"/>
  <c r="H2100" i="9"/>
  <c r="H2099" i="9"/>
  <c r="H2098" i="9"/>
  <c r="H2097" i="9"/>
  <c r="H2096" i="9"/>
  <c r="H2095" i="9"/>
  <c r="H2094" i="9"/>
  <c r="H2093" i="9"/>
  <c r="H2092" i="9"/>
  <c r="H2091" i="9"/>
  <c r="H2090" i="9"/>
  <c r="H2089" i="9"/>
  <c r="H2088" i="9"/>
  <c r="H2087" i="9"/>
  <c r="H2086" i="9"/>
  <c r="H2085" i="9"/>
  <c r="H2084" i="9"/>
  <c r="H2083" i="9"/>
  <c r="H2082" i="9"/>
  <c r="H2081" i="9"/>
  <c r="H2080" i="9"/>
  <c r="H2079" i="9"/>
  <c r="H2078" i="9"/>
  <c r="H2077" i="9"/>
  <c r="H2076" i="9"/>
  <c r="H2075" i="9"/>
  <c r="H2074" i="9"/>
  <c r="H2073" i="9"/>
  <c r="H2072" i="9"/>
  <c r="H2071" i="9"/>
  <c r="H2070" i="9"/>
  <c r="H2069" i="9"/>
  <c r="H2068" i="9"/>
  <c r="H2067" i="9"/>
  <c r="H2066" i="9"/>
  <c r="H2065" i="9"/>
  <c r="H2064" i="9"/>
  <c r="H2063" i="9"/>
  <c r="H2062" i="9"/>
  <c r="H2061" i="9"/>
  <c r="H2060" i="9"/>
  <c r="H2059" i="9"/>
  <c r="H2058" i="9"/>
  <c r="H2057" i="9"/>
  <c r="H2056" i="9"/>
  <c r="H2055" i="9"/>
  <c r="H2054" i="9"/>
  <c r="H2053" i="9"/>
  <c r="H2052" i="9"/>
  <c r="H2051" i="9"/>
  <c r="H2050" i="9"/>
  <c r="H2049" i="9"/>
  <c r="H2048" i="9"/>
  <c r="H2047" i="9"/>
  <c r="H2046" i="9"/>
  <c r="H2045" i="9"/>
  <c r="H2044" i="9"/>
  <c r="H2043" i="9"/>
  <c r="H2042" i="9"/>
  <c r="H2041" i="9"/>
  <c r="H2040" i="9"/>
  <c r="H2039" i="9"/>
  <c r="H2038" i="9"/>
  <c r="H2037" i="9"/>
  <c r="H2036" i="9"/>
  <c r="H2035" i="9"/>
  <c r="H2034" i="9"/>
  <c r="H2033" i="9"/>
  <c r="H2032" i="9"/>
  <c r="H2031" i="9"/>
  <c r="H2030" i="9"/>
  <c r="H2029" i="9"/>
  <c r="H2028" i="9"/>
  <c r="H2027" i="9"/>
  <c r="H2026" i="9"/>
  <c r="H2025" i="9"/>
  <c r="H2024" i="9"/>
  <c r="H2023" i="9"/>
  <c r="H2022" i="9"/>
  <c r="H2021" i="9"/>
  <c r="H2020" i="9"/>
  <c r="H2019" i="9"/>
  <c r="H2018" i="9"/>
  <c r="H2017" i="9"/>
  <c r="H2016" i="9"/>
  <c r="H2015" i="9"/>
  <c r="H2014" i="9"/>
  <c r="H2013" i="9"/>
  <c r="H2012" i="9"/>
  <c r="H2011" i="9"/>
  <c r="H2010" i="9"/>
  <c r="H2009" i="9"/>
  <c r="H2008" i="9"/>
  <c r="H2007" i="9"/>
  <c r="H2006" i="9"/>
  <c r="H2005" i="9"/>
  <c r="H2004" i="9"/>
  <c r="H2003" i="9"/>
  <c r="H2002" i="9"/>
  <c r="H2001" i="9"/>
  <c r="H2000" i="9"/>
  <c r="H1999" i="9"/>
  <c r="H1998" i="9"/>
  <c r="H1997" i="9"/>
  <c r="H1996" i="9"/>
  <c r="H1995" i="9"/>
  <c r="H1994" i="9"/>
  <c r="H1993" i="9"/>
  <c r="H1992" i="9"/>
  <c r="H1991" i="9"/>
  <c r="H1990" i="9"/>
  <c r="H1989" i="9"/>
  <c r="H1988" i="9"/>
  <c r="H1987" i="9"/>
  <c r="H1986" i="9"/>
  <c r="H1985" i="9"/>
  <c r="H1984" i="9"/>
  <c r="H1983" i="9"/>
  <c r="H1982" i="9"/>
  <c r="H1981" i="9"/>
  <c r="H1980" i="9"/>
  <c r="H1979" i="9"/>
  <c r="H1978" i="9"/>
  <c r="H1977" i="9"/>
  <c r="H1976" i="9"/>
  <c r="H1975" i="9"/>
  <c r="H1974" i="9"/>
  <c r="H1973" i="9"/>
  <c r="H1972" i="9"/>
  <c r="H1971" i="9"/>
  <c r="H1970" i="9"/>
  <c r="H1969" i="9"/>
  <c r="H1968" i="9"/>
  <c r="H1967" i="9"/>
  <c r="H1966" i="9"/>
  <c r="H1965" i="9"/>
  <c r="H1964" i="9"/>
  <c r="H1963" i="9"/>
  <c r="H1962" i="9"/>
  <c r="H1961" i="9"/>
  <c r="H1960" i="9"/>
  <c r="H1959" i="9"/>
  <c r="H1958" i="9"/>
  <c r="H1957" i="9"/>
  <c r="H1956" i="9"/>
  <c r="H1955" i="9"/>
  <c r="H1954" i="9"/>
  <c r="H1953" i="9"/>
  <c r="H1952" i="9"/>
  <c r="H1951" i="9"/>
  <c r="H1950" i="9"/>
  <c r="H1949" i="9"/>
  <c r="H1948" i="9"/>
  <c r="H1947" i="9"/>
  <c r="H1946" i="9"/>
  <c r="H1945" i="9"/>
  <c r="H1944" i="9"/>
  <c r="H1943" i="9"/>
  <c r="H1942" i="9"/>
  <c r="H1941" i="9"/>
  <c r="H1940" i="9"/>
  <c r="H1939" i="9"/>
  <c r="H1938" i="9"/>
  <c r="H1937" i="9"/>
  <c r="H1936" i="9"/>
  <c r="H1935" i="9"/>
  <c r="H1934" i="9"/>
  <c r="H1933" i="9"/>
  <c r="H1932" i="9"/>
  <c r="H1931" i="9"/>
  <c r="H1930" i="9"/>
  <c r="H1929" i="9"/>
  <c r="H1928" i="9"/>
  <c r="H1927" i="9"/>
  <c r="H1926" i="9"/>
  <c r="H1925" i="9"/>
  <c r="H1924" i="9"/>
  <c r="H1923" i="9"/>
  <c r="H1922" i="9"/>
  <c r="H1921" i="9"/>
  <c r="H1920" i="9"/>
  <c r="H1919" i="9"/>
  <c r="H1918" i="9"/>
  <c r="H1917" i="9"/>
  <c r="H1916" i="9"/>
  <c r="H1915" i="9"/>
  <c r="H1914" i="9"/>
  <c r="H1913" i="9"/>
  <c r="H1912" i="9"/>
  <c r="H1911" i="9"/>
  <c r="H1910" i="9"/>
  <c r="H1909" i="9"/>
  <c r="H1908" i="9"/>
  <c r="H1907" i="9"/>
  <c r="H1906" i="9"/>
  <c r="H1905" i="9"/>
  <c r="H1904" i="9"/>
  <c r="H1903" i="9"/>
  <c r="H1902" i="9"/>
  <c r="H1901" i="9"/>
  <c r="H1900" i="9"/>
  <c r="H1899" i="9"/>
  <c r="H1898" i="9"/>
  <c r="H1897" i="9"/>
  <c r="H1896" i="9"/>
  <c r="H1895" i="9"/>
  <c r="H1894" i="9"/>
  <c r="H1893" i="9"/>
  <c r="H1892" i="9"/>
  <c r="H1891" i="9"/>
  <c r="H1890" i="9"/>
  <c r="H1889" i="9"/>
  <c r="H1888" i="9"/>
  <c r="H1887" i="9"/>
  <c r="H1886" i="9"/>
  <c r="H1885" i="9"/>
  <c r="H1884" i="9"/>
  <c r="H1883" i="9"/>
  <c r="H1882" i="9"/>
  <c r="H1881" i="9"/>
  <c r="H1880" i="9"/>
  <c r="H1879" i="9"/>
  <c r="H1878" i="9"/>
  <c r="H1877" i="9"/>
  <c r="H1876" i="9"/>
  <c r="H1875" i="9"/>
  <c r="H1874" i="9"/>
  <c r="H1873" i="9"/>
  <c r="H1872" i="9"/>
  <c r="H1871" i="9"/>
  <c r="H1870" i="9"/>
  <c r="H1869" i="9"/>
  <c r="H1868" i="9"/>
  <c r="H1867" i="9"/>
  <c r="H1866" i="9"/>
  <c r="H1865" i="9"/>
  <c r="H1864" i="9"/>
  <c r="H1863" i="9"/>
  <c r="H1862" i="9"/>
  <c r="H1861" i="9"/>
  <c r="H1860" i="9"/>
  <c r="H1859" i="9"/>
  <c r="H1858" i="9"/>
  <c r="H1857" i="9"/>
  <c r="H1856" i="9"/>
  <c r="H1855" i="9"/>
  <c r="H1854" i="9"/>
  <c r="H1853" i="9"/>
  <c r="H1852" i="9"/>
  <c r="H1851" i="9"/>
  <c r="H1850" i="9"/>
  <c r="H1849" i="9"/>
  <c r="H1848" i="9"/>
  <c r="H1847" i="9"/>
  <c r="H1846" i="9"/>
  <c r="H1845" i="9"/>
  <c r="H1844" i="9"/>
  <c r="H1843" i="9"/>
  <c r="H1842" i="9"/>
  <c r="H1841" i="9"/>
  <c r="H1840" i="9"/>
  <c r="H1839" i="9"/>
  <c r="H1838" i="9"/>
  <c r="H1837" i="9"/>
  <c r="H1836" i="9"/>
  <c r="H1835" i="9"/>
  <c r="H1834" i="9"/>
  <c r="H1833" i="9"/>
  <c r="H1832" i="9"/>
  <c r="H1831" i="9"/>
  <c r="H1830" i="9"/>
  <c r="H1829" i="9"/>
  <c r="H1828" i="9"/>
  <c r="H1827" i="9"/>
  <c r="H1826" i="9"/>
  <c r="H1825" i="9"/>
  <c r="H1824" i="9"/>
  <c r="H1823" i="9"/>
  <c r="H1822" i="9"/>
  <c r="H1821" i="9"/>
  <c r="H1820" i="9"/>
  <c r="H1819" i="9"/>
  <c r="H1818" i="9"/>
  <c r="H1817" i="9"/>
  <c r="H1816" i="9"/>
  <c r="H1815" i="9"/>
  <c r="H1814" i="9"/>
  <c r="H1813" i="9"/>
  <c r="H1812" i="9"/>
  <c r="H1811" i="9"/>
  <c r="H1810" i="9"/>
  <c r="H1809" i="9"/>
  <c r="H1808" i="9"/>
  <c r="H1807" i="9"/>
  <c r="H1806" i="9"/>
  <c r="H1805" i="9"/>
  <c r="H1804" i="9"/>
  <c r="H1803" i="9"/>
  <c r="H1802" i="9"/>
  <c r="H1801" i="9"/>
  <c r="H1800" i="9"/>
  <c r="H1799" i="9"/>
  <c r="H1798" i="9"/>
  <c r="H1797" i="9"/>
  <c r="H1796" i="9"/>
  <c r="H1795" i="9"/>
  <c r="H1794" i="9"/>
  <c r="H1793" i="9"/>
  <c r="H1792" i="9"/>
  <c r="H1791" i="9"/>
  <c r="H1790" i="9"/>
  <c r="H1789" i="9"/>
  <c r="H1788" i="9"/>
  <c r="H1787" i="9"/>
  <c r="H1786" i="9"/>
  <c r="H1785" i="9"/>
  <c r="H1784" i="9"/>
  <c r="H1783" i="9"/>
  <c r="H1782" i="9"/>
  <c r="H1781" i="9"/>
  <c r="H1780" i="9"/>
  <c r="H1779" i="9"/>
  <c r="H1778" i="9"/>
  <c r="H1777" i="9"/>
  <c r="H1776" i="9"/>
  <c r="H1775" i="9"/>
  <c r="H1774" i="9"/>
  <c r="H1773" i="9"/>
  <c r="H1772" i="9"/>
  <c r="H1771" i="9"/>
  <c r="H1770" i="9"/>
  <c r="H1769" i="9"/>
  <c r="H1768" i="9"/>
  <c r="H1767" i="9"/>
  <c r="H1766" i="9"/>
  <c r="H1765" i="9"/>
  <c r="H1764" i="9"/>
  <c r="H1763" i="9"/>
  <c r="H1762" i="9"/>
  <c r="H1761" i="9"/>
  <c r="H1760" i="9"/>
  <c r="H1759" i="9"/>
  <c r="H1758" i="9"/>
  <c r="H1757" i="9"/>
  <c r="H1756" i="9"/>
  <c r="H1755" i="9"/>
  <c r="H1754" i="9"/>
  <c r="H1753" i="9"/>
  <c r="H1752" i="9"/>
  <c r="H1751" i="9"/>
  <c r="H1750" i="9"/>
  <c r="H1749" i="9"/>
  <c r="H1748" i="9"/>
  <c r="H1747" i="9"/>
  <c r="H1746" i="9"/>
  <c r="H1745" i="9"/>
  <c r="H1744" i="9"/>
  <c r="H1743" i="9"/>
  <c r="H1742" i="9"/>
  <c r="H1741" i="9"/>
  <c r="H1740" i="9"/>
  <c r="H1739" i="9"/>
  <c r="H1738" i="9"/>
  <c r="H1737" i="9"/>
  <c r="H1736" i="9"/>
  <c r="H1735" i="9"/>
  <c r="H1734" i="9"/>
  <c r="H1733" i="9"/>
  <c r="H1732" i="9"/>
  <c r="H1731" i="9"/>
  <c r="H1730" i="9"/>
  <c r="H1729" i="9"/>
  <c r="H1728" i="9"/>
  <c r="H1727" i="9"/>
  <c r="H1726" i="9"/>
  <c r="H1725" i="9"/>
  <c r="H1724" i="9"/>
  <c r="H1723" i="9"/>
  <c r="H1722" i="9"/>
  <c r="H1721" i="9"/>
  <c r="H1720" i="9"/>
  <c r="H1719" i="9"/>
  <c r="H1718" i="9"/>
  <c r="H1717" i="9"/>
  <c r="H1716" i="9"/>
  <c r="H1715" i="9"/>
  <c r="H1714" i="9"/>
  <c r="H1713" i="9"/>
  <c r="H1712" i="9"/>
  <c r="H1711" i="9"/>
  <c r="H1710" i="9"/>
  <c r="H1709" i="9"/>
  <c r="H1708" i="9"/>
  <c r="H1707" i="9"/>
  <c r="H1706" i="9"/>
  <c r="H1705" i="9"/>
  <c r="H1704" i="9"/>
  <c r="H1703" i="9"/>
  <c r="H1702" i="9"/>
  <c r="H1701" i="9"/>
  <c r="H1700" i="9"/>
  <c r="H1699" i="9"/>
  <c r="H1698" i="9"/>
  <c r="H1697" i="9"/>
  <c r="H1696" i="9"/>
  <c r="H1695" i="9"/>
  <c r="H1694" i="9"/>
  <c r="H1693" i="9"/>
  <c r="H1692" i="9"/>
  <c r="H1691" i="9"/>
  <c r="H1690" i="9"/>
  <c r="H1689" i="9"/>
  <c r="H1688" i="9"/>
  <c r="H1687" i="9"/>
  <c r="H1686" i="9"/>
  <c r="H1685" i="9"/>
  <c r="H1684" i="9"/>
  <c r="H1683" i="9"/>
  <c r="H1682" i="9"/>
  <c r="H1681" i="9"/>
  <c r="H1680" i="9"/>
  <c r="H1679" i="9"/>
  <c r="H1678" i="9"/>
  <c r="H1677" i="9"/>
  <c r="H1676" i="9"/>
  <c r="H1675" i="9"/>
  <c r="H1674" i="9"/>
  <c r="H1673" i="9"/>
  <c r="H1672" i="9"/>
  <c r="H1671" i="9"/>
  <c r="H1670" i="9"/>
  <c r="H1669" i="9"/>
  <c r="H1668" i="9"/>
  <c r="H1667" i="9"/>
  <c r="H1666" i="9"/>
  <c r="H1665" i="9"/>
  <c r="H1664" i="9"/>
  <c r="H1663" i="9"/>
  <c r="H1662" i="9"/>
  <c r="H1661" i="9"/>
  <c r="H1660" i="9"/>
  <c r="H1659" i="9"/>
  <c r="H1658" i="9"/>
  <c r="H1657" i="9"/>
  <c r="H1656" i="9"/>
  <c r="H1655" i="9"/>
  <c r="H1654" i="9"/>
  <c r="H1653" i="9"/>
  <c r="H1652" i="9"/>
  <c r="H1651" i="9"/>
  <c r="H1650" i="9"/>
  <c r="H1649" i="9"/>
  <c r="H1648" i="9"/>
  <c r="H1647" i="9"/>
  <c r="H1646" i="9"/>
  <c r="H1645" i="9"/>
  <c r="H1644" i="9"/>
  <c r="H1643" i="9"/>
  <c r="H1642" i="9"/>
  <c r="H1641" i="9"/>
  <c r="H1640" i="9"/>
  <c r="H1639" i="9"/>
  <c r="H1638" i="9"/>
  <c r="H1637" i="9"/>
  <c r="H1636" i="9"/>
  <c r="H1635" i="9"/>
  <c r="H1634" i="9"/>
  <c r="H1633" i="9"/>
  <c r="H1632" i="9"/>
  <c r="H1631" i="9"/>
  <c r="H1630" i="9"/>
  <c r="H1629" i="9"/>
  <c r="H1628" i="9"/>
  <c r="H1627" i="9"/>
  <c r="H1626" i="9"/>
  <c r="H1625" i="9"/>
  <c r="H1624" i="9"/>
  <c r="H1623" i="9"/>
  <c r="H1622" i="9"/>
  <c r="H1621" i="9"/>
  <c r="H1620" i="9"/>
  <c r="H1619" i="9"/>
  <c r="H1618" i="9"/>
  <c r="H1617" i="9"/>
  <c r="H1616" i="9"/>
  <c r="H1615" i="9"/>
  <c r="H1614" i="9"/>
  <c r="H1613" i="9"/>
  <c r="H1612" i="9"/>
  <c r="H1611" i="9"/>
  <c r="H1610" i="9"/>
  <c r="H1609" i="9"/>
  <c r="H1608" i="9"/>
  <c r="H1607" i="9"/>
  <c r="H1606" i="9"/>
  <c r="H1605" i="9"/>
  <c r="H1604" i="9"/>
  <c r="H1603" i="9"/>
  <c r="H1602" i="9"/>
  <c r="H1601" i="9"/>
  <c r="H1600" i="9"/>
  <c r="H1599" i="9"/>
  <c r="H1598" i="9"/>
  <c r="H1597" i="9"/>
  <c r="H1596" i="9"/>
  <c r="H1595" i="9"/>
  <c r="H1594" i="9"/>
  <c r="H1593" i="9"/>
  <c r="H1592" i="9"/>
  <c r="H1591" i="9"/>
  <c r="H1590" i="9"/>
  <c r="H1589" i="9"/>
  <c r="H1588" i="9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9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H1484" i="9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H1420" i="9"/>
  <c r="H1419" i="9"/>
  <c r="H1418" i="9"/>
  <c r="H1417" i="9"/>
  <c r="H1416" i="9"/>
  <c r="H1415" i="9"/>
  <c r="H1414" i="9"/>
  <c r="H1413" i="9"/>
  <c r="H1412" i="9"/>
  <c r="H1411" i="9"/>
  <c r="H1410" i="9"/>
  <c r="H1409" i="9"/>
  <c r="H1408" i="9"/>
  <c r="H1407" i="9"/>
  <c r="H1406" i="9"/>
  <c r="H1405" i="9"/>
  <c r="H1404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5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H1355" i="9"/>
  <c r="H1354" i="9"/>
  <c r="H1353" i="9"/>
  <c r="H1352" i="9"/>
  <c r="H1351" i="9"/>
  <c r="H1350" i="9"/>
  <c r="H1349" i="9"/>
  <c r="H1348" i="9"/>
  <c r="H1347" i="9"/>
  <c r="H1346" i="9"/>
  <c r="H1345" i="9"/>
  <c r="H1344" i="9"/>
  <c r="H1343" i="9"/>
  <c r="H1342" i="9"/>
  <c r="H1341" i="9"/>
  <c r="H1340" i="9"/>
  <c r="H1339" i="9"/>
  <c r="H1338" i="9"/>
  <c r="H1337" i="9"/>
  <c r="H1336" i="9"/>
  <c r="H1335" i="9"/>
  <c r="H1334" i="9"/>
  <c r="H1333" i="9"/>
  <c r="H1332" i="9"/>
  <c r="H1331" i="9"/>
  <c r="H1330" i="9"/>
  <c r="H1329" i="9"/>
  <c r="H1328" i="9"/>
  <c r="H1327" i="9"/>
  <c r="H1326" i="9"/>
  <c r="H1325" i="9"/>
  <c r="H1324" i="9"/>
  <c r="H1323" i="9"/>
  <c r="H1322" i="9"/>
  <c r="H1321" i="9"/>
  <c r="H1320" i="9"/>
  <c r="H1319" i="9"/>
  <c r="H1318" i="9"/>
  <c r="H1317" i="9"/>
  <c r="H1316" i="9"/>
  <c r="H1315" i="9"/>
  <c r="H1314" i="9"/>
  <c r="H1313" i="9"/>
  <c r="H1312" i="9"/>
  <c r="H1311" i="9"/>
  <c r="H1310" i="9"/>
  <c r="H1309" i="9"/>
  <c r="H1308" i="9"/>
  <c r="H1307" i="9"/>
  <c r="H1306" i="9"/>
  <c r="H1305" i="9"/>
  <c r="H1304" i="9"/>
  <c r="H1303" i="9"/>
  <c r="H1302" i="9"/>
  <c r="H1301" i="9"/>
  <c r="H1300" i="9"/>
  <c r="H1299" i="9"/>
  <c r="H1298" i="9"/>
  <c r="H1297" i="9"/>
  <c r="H1296" i="9"/>
  <c r="H1295" i="9"/>
  <c r="H1294" i="9"/>
  <c r="H1293" i="9"/>
  <c r="H1292" i="9"/>
  <c r="H1291" i="9"/>
  <c r="H1290" i="9"/>
  <c r="H1289" i="9"/>
  <c r="H1288" i="9"/>
  <c r="H1287" i="9"/>
  <c r="H1286" i="9"/>
  <c r="H1285" i="9"/>
  <c r="H1284" i="9"/>
  <c r="H1283" i="9"/>
  <c r="H1282" i="9"/>
  <c r="H1281" i="9"/>
  <c r="H1280" i="9"/>
  <c r="H1279" i="9"/>
  <c r="H1278" i="9"/>
  <c r="H1277" i="9"/>
  <c r="H1276" i="9"/>
  <c r="H1275" i="9"/>
  <c r="H1274" i="9"/>
  <c r="H1273" i="9"/>
  <c r="H1272" i="9"/>
  <c r="H1271" i="9"/>
  <c r="H1270" i="9"/>
  <c r="H1269" i="9"/>
  <c r="H1268" i="9"/>
  <c r="H1267" i="9"/>
  <c r="H1266" i="9"/>
  <c r="H1265" i="9"/>
  <c r="H1264" i="9"/>
  <c r="H1263" i="9"/>
  <c r="H1262" i="9"/>
  <c r="H1261" i="9"/>
  <c r="H1260" i="9"/>
  <c r="H1259" i="9"/>
  <c r="H1258" i="9"/>
  <c r="H1257" i="9"/>
  <c r="H1256" i="9"/>
  <c r="H1255" i="9"/>
  <c r="H1254" i="9"/>
  <c r="H1253" i="9"/>
  <c r="H1252" i="9"/>
  <c r="H1251" i="9"/>
  <c r="H1250" i="9"/>
  <c r="H1249" i="9"/>
  <c r="H1248" i="9"/>
  <c r="H1247" i="9"/>
  <c r="H1246" i="9"/>
  <c r="H1245" i="9"/>
  <c r="H1244" i="9"/>
  <c r="H1243" i="9"/>
  <c r="H1242" i="9"/>
  <c r="H1241" i="9"/>
  <c r="H1240" i="9"/>
  <c r="H1239" i="9"/>
  <c r="H1238" i="9"/>
  <c r="H1237" i="9"/>
  <c r="H1236" i="9"/>
  <c r="H1235" i="9"/>
  <c r="H1234" i="9"/>
  <c r="H1233" i="9"/>
  <c r="H1232" i="9"/>
  <c r="H1231" i="9"/>
  <c r="H1230" i="9"/>
  <c r="H1229" i="9"/>
  <c r="H1228" i="9"/>
  <c r="H1227" i="9"/>
  <c r="H1226" i="9"/>
  <c r="H1225" i="9"/>
  <c r="H1224" i="9"/>
  <c r="H1223" i="9"/>
  <c r="H1222" i="9"/>
  <c r="H1221" i="9"/>
  <c r="H1220" i="9"/>
  <c r="H1219" i="9"/>
  <c r="H1218" i="9"/>
  <c r="H1217" i="9"/>
  <c r="H1216" i="9"/>
  <c r="H1215" i="9"/>
  <c r="H1214" i="9"/>
  <c r="H1213" i="9"/>
  <c r="H1212" i="9"/>
  <c r="H1211" i="9"/>
  <c r="H1210" i="9"/>
  <c r="H1209" i="9"/>
  <c r="H1208" i="9"/>
  <c r="H1207" i="9"/>
  <c r="H1206" i="9"/>
  <c r="H1205" i="9"/>
  <c r="H1204" i="9"/>
  <c r="H1203" i="9"/>
  <c r="H1202" i="9"/>
  <c r="H1201" i="9"/>
  <c r="H1200" i="9"/>
  <c r="H1199" i="9"/>
  <c r="H1198" i="9"/>
  <c r="H1197" i="9"/>
  <c r="H1196" i="9"/>
  <c r="H1195" i="9"/>
  <c r="H1194" i="9"/>
  <c r="H1193" i="9"/>
  <c r="H1192" i="9"/>
  <c r="H1191" i="9"/>
  <c r="H1190" i="9"/>
  <c r="H1189" i="9"/>
  <c r="H1188" i="9"/>
  <c r="H1187" i="9"/>
  <c r="H1186" i="9"/>
  <c r="H1185" i="9"/>
  <c r="H1184" i="9"/>
  <c r="H1183" i="9"/>
  <c r="H1182" i="9"/>
  <c r="H1181" i="9"/>
  <c r="H1180" i="9"/>
  <c r="H1179" i="9"/>
  <c r="H1178" i="9"/>
  <c r="H1177" i="9"/>
  <c r="H1176" i="9"/>
  <c r="H1175" i="9"/>
  <c r="H1174" i="9"/>
  <c r="H1173" i="9"/>
  <c r="H1172" i="9"/>
  <c r="H1171" i="9"/>
  <c r="H1170" i="9"/>
  <c r="H1169" i="9"/>
  <c r="H1168" i="9"/>
  <c r="H1167" i="9"/>
  <c r="H1166" i="9"/>
  <c r="H1165" i="9"/>
  <c r="H1164" i="9"/>
  <c r="H1163" i="9"/>
  <c r="H1162" i="9"/>
  <c r="H1161" i="9"/>
  <c r="H1160" i="9"/>
  <c r="H1159" i="9"/>
  <c r="H1158" i="9"/>
  <c r="H1157" i="9"/>
  <c r="H1156" i="9"/>
  <c r="H1155" i="9"/>
  <c r="H1154" i="9"/>
  <c r="H1153" i="9"/>
  <c r="H1152" i="9"/>
  <c r="H1151" i="9"/>
  <c r="H1150" i="9"/>
  <c r="H1149" i="9"/>
  <c r="H1148" i="9"/>
  <c r="H1147" i="9"/>
  <c r="H1146" i="9"/>
  <c r="H1145" i="9"/>
  <c r="H1144" i="9"/>
  <c r="H1143" i="9"/>
  <c r="H1142" i="9"/>
  <c r="H1141" i="9"/>
  <c r="H1140" i="9"/>
  <c r="H1139" i="9"/>
  <c r="H1138" i="9"/>
  <c r="H1137" i="9"/>
  <c r="H1136" i="9"/>
  <c r="H1135" i="9"/>
  <c r="H1134" i="9"/>
  <c r="H1133" i="9"/>
  <c r="H1132" i="9"/>
  <c r="H1131" i="9"/>
  <c r="H1130" i="9"/>
  <c r="H1129" i="9"/>
  <c r="H1128" i="9"/>
  <c r="H1127" i="9"/>
  <c r="H1126" i="9"/>
  <c r="H1125" i="9"/>
  <c r="H1124" i="9"/>
  <c r="H1123" i="9"/>
  <c r="H1122" i="9"/>
  <c r="H1121" i="9"/>
  <c r="H1120" i="9"/>
  <c r="H1119" i="9"/>
  <c r="H1118" i="9"/>
  <c r="H1117" i="9"/>
  <c r="H1116" i="9"/>
  <c r="H1115" i="9"/>
  <c r="H1114" i="9"/>
  <c r="H1113" i="9"/>
  <c r="H1112" i="9"/>
  <c r="H1111" i="9"/>
  <c r="H1110" i="9"/>
  <c r="H1109" i="9"/>
  <c r="H1108" i="9"/>
  <c r="H1107" i="9"/>
  <c r="H1106" i="9"/>
  <c r="H1105" i="9"/>
  <c r="H1104" i="9"/>
  <c r="H1103" i="9"/>
  <c r="H1102" i="9"/>
  <c r="H1101" i="9"/>
  <c r="H1100" i="9"/>
  <c r="H1099" i="9"/>
  <c r="H1098" i="9"/>
  <c r="H1097" i="9"/>
  <c r="H1096" i="9"/>
  <c r="H1095" i="9"/>
  <c r="H1094" i="9"/>
  <c r="H1093" i="9"/>
  <c r="H1092" i="9"/>
  <c r="H1091" i="9"/>
  <c r="H1090" i="9"/>
  <c r="H1089" i="9"/>
  <c r="H1088" i="9"/>
  <c r="H1087" i="9"/>
  <c r="H1086" i="9"/>
  <c r="H1085" i="9"/>
  <c r="H1084" i="9"/>
  <c r="H1083" i="9"/>
  <c r="H1082" i="9"/>
  <c r="H1081" i="9"/>
  <c r="H1080" i="9"/>
  <c r="H1079" i="9"/>
  <c r="H1078" i="9"/>
  <c r="H1077" i="9"/>
  <c r="H1076" i="9"/>
  <c r="H1075" i="9"/>
  <c r="H1074" i="9"/>
  <c r="H1073" i="9"/>
  <c r="H1072" i="9"/>
  <c r="H1071" i="9"/>
  <c r="H1070" i="9"/>
  <c r="H1069" i="9"/>
  <c r="H1068" i="9"/>
  <c r="H1067" i="9"/>
  <c r="H1066" i="9"/>
  <c r="H1065" i="9"/>
  <c r="H1064" i="9"/>
  <c r="H1063" i="9"/>
  <c r="H1062" i="9"/>
  <c r="H1061" i="9"/>
  <c r="H1060" i="9"/>
  <c r="H1059" i="9"/>
  <c r="H1058" i="9"/>
  <c r="H1057" i="9"/>
  <c r="H1056" i="9"/>
  <c r="H1055" i="9"/>
  <c r="H1054" i="9"/>
  <c r="H1053" i="9"/>
  <c r="H1052" i="9"/>
  <c r="H1051" i="9"/>
  <c r="H1050" i="9"/>
  <c r="H1049" i="9"/>
  <c r="H1048" i="9"/>
  <c r="H1047" i="9"/>
  <c r="H1046" i="9"/>
  <c r="H1045" i="9"/>
  <c r="H1044" i="9"/>
  <c r="H1043" i="9"/>
  <c r="H1042" i="9"/>
  <c r="H1041" i="9"/>
  <c r="H1040" i="9"/>
  <c r="H1039" i="9"/>
  <c r="H1038" i="9"/>
  <c r="H1037" i="9"/>
  <c r="H1036" i="9"/>
  <c r="H1035" i="9"/>
  <c r="H1034" i="9"/>
  <c r="H1033" i="9"/>
  <c r="H1032" i="9"/>
  <c r="H1031" i="9"/>
  <c r="H1030" i="9"/>
  <c r="H1029" i="9"/>
  <c r="H1028" i="9"/>
  <c r="H1027" i="9"/>
  <c r="H1026" i="9"/>
  <c r="H1025" i="9"/>
  <c r="H1024" i="9"/>
  <c r="H1023" i="9"/>
  <c r="H1022" i="9"/>
  <c r="H1021" i="9"/>
  <c r="H1020" i="9"/>
  <c r="H1019" i="9"/>
  <c r="H1018" i="9"/>
  <c r="H1017" i="9"/>
  <c r="H1016" i="9"/>
  <c r="H1015" i="9"/>
  <c r="H1014" i="9"/>
  <c r="H1013" i="9"/>
  <c r="H1012" i="9"/>
  <c r="H1011" i="9"/>
  <c r="H1010" i="9"/>
  <c r="H1009" i="9"/>
  <c r="H1008" i="9"/>
  <c r="H1007" i="9"/>
  <c r="H1006" i="9"/>
  <c r="H1005" i="9"/>
  <c r="H1004" i="9"/>
  <c r="H1003" i="9"/>
  <c r="H1002" i="9"/>
  <c r="H1001" i="9"/>
  <c r="H1000" i="9"/>
  <c r="H999" i="9"/>
  <c r="H998" i="9"/>
  <c r="H997" i="9"/>
  <c r="H996" i="9"/>
  <c r="H995" i="9"/>
  <c r="H994" i="9"/>
  <c r="H993" i="9"/>
  <c r="H992" i="9"/>
  <c r="H991" i="9"/>
  <c r="H990" i="9"/>
  <c r="H989" i="9"/>
  <c r="H988" i="9"/>
  <c r="H987" i="9"/>
  <c r="H986" i="9"/>
  <c r="H985" i="9"/>
  <c r="H984" i="9"/>
  <c r="H983" i="9"/>
  <c r="H982" i="9"/>
  <c r="H981" i="9"/>
  <c r="H980" i="9"/>
  <c r="H979" i="9"/>
  <c r="H978" i="9"/>
  <c r="H977" i="9"/>
  <c r="H976" i="9"/>
  <c r="H975" i="9"/>
  <c r="H974" i="9"/>
  <c r="H973" i="9"/>
  <c r="H972" i="9"/>
  <c r="H971" i="9"/>
  <c r="H970" i="9"/>
  <c r="H969" i="9"/>
  <c r="H968" i="9"/>
  <c r="H967" i="9"/>
  <c r="H966" i="9"/>
  <c r="H965" i="9"/>
  <c r="H964" i="9"/>
  <c r="H963" i="9"/>
  <c r="H962" i="9"/>
  <c r="H961" i="9"/>
  <c r="H960" i="9"/>
  <c r="H959" i="9"/>
  <c r="H958" i="9"/>
  <c r="H957" i="9"/>
  <c r="H956" i="9"/>
  <c r="H955" i="9"/>
  <c r="H954" i="9"/>
  <c r="H953" i="9"/>
  <c r="H952" i="9"/>
  <c r="H951" i="9"/>
  <c r="H950" i="9"/>
  <c r="H949" i="9"/>
  <c r="H948" i="9"/>
  <c r="H947" i="9"/>
  <c r="H946" i="9"/>
  <c r="H945" i="9"/>
  <c r="H944" i="9"/>
  <c r="H943" i="9"/>
  <c r="H942" i="9"/>
  <c r="H941" i="9"/>
  <c r="H940" i="9"/>
  <c r="H939" i="9"/>
  <c r="H938" i="9"/>
  <c r="H937" i="9"/>
  <c r="H936" i="9"/>
  <c r="H935" i="9"/>
  <c r="H934" i="9"/>
  <c r="H933" i="9"/>
  <c r="H932" i="9"/>
  <c r="H931" i="9"/>
  <c r="H930" i="9"/>
  <c r="H929" i="9"/>
  <c r="H928" i="9"/>
  <c r="H927" i="9"/>
  <c r="H926" i="9"/>
  <c r="H925" i="9"/>
  <c r="H924" i="9"/>
  <c r="H923" i="9"/>
  <c r="H922" i="9"/>
  <c r="H921" i="9"/>
  <c r="H920" i="9"/>
  <c r="H919" i="9"/>
  <c r="H918" i="9"/>
  <c r="H917" i="9"/>
  <c r="H916" i="9"/>
  <c r="H915" i="9"/>
  <c r="H914" i="9"/>
  <c r="H913" i="9"/>
  <c r="H912" i="9"/>
  <c r="H911" i="9"/>
  <c r="H910" i="9"/>
  <c r="H909" i="9"/>
  <c r="H908" i="9"/>
  <c r="H907" i="9"/>
  <c r="H906" i="9"/>
  <c r="H905" i="9"/>
  <c r="H904" i="9"/>
  <c r="H903" i="9"/>
  <c r="H902" i="9"/>
  <c r="H901" i="9"/>
  <c r="H900" i="9"/>
  <c r="H899" i="9"/>
  <c r="H898" i="9"/>
  <c r="H897" i="9"/>
  <c r="H896" i="9"/>
  <c r="H895" i="9"/>
  <c r="H894" i="9"/>
  <c r="H893" i="9"/>
  <c r="H892" i="9"/>
  <c r="H891" i="9"/>
  <c r="H890" i="9"/>
  <c r="H889" i="9"/>
  <c r="H888" i="9"/>
  <c r="H887" i="9"/>
  <c r="H886" i="9"/>
  <c r="H885" i="9"/>
  <c r="H884" i="9"/>
  <c r="H883" i="9"/>
  <c r="H882" i="9"/>
  <c r="H881" i="9"/>
  <c r="H880" i="9"/>
  <c r="H879" i="9"/>
  <c r="H878" i="9"/>
  <c r="H877" i="9"/>
  <c r="H876" i="9"/>
  <c r="H875" i="9"/>
  <c r="H874" i="9"/>
  <c r="H873" i="9"/>
  <c r="H872" i="9"/>
  <c r="H871" i="9"/>
  <c r="H870" i="9"/>
  <c r="H869" i="9"/>
  <c r="H868" i="9"/>
  <c r="H867" i="9"/>
  <c r="H866" i="9"/>
  <c r="H865" i="9"/>
  <c r="H864" i="9"/>
  <c r="H863" i="9"/>
  <c r="H862" i="9"/>
  <c r="H861" i="9"/>
  <c r="H860" i="9"/>
  <c r="H859" i="9"/>
  <c r="H858" i="9"/>
  <c r="H857" i="9"/>
  <c r="H856" i="9"/>
  <c r="H855" i="9"/>
  <c r="H854" i="9"/>
  <c r="H853" i="9"/>
  <c r="H852" i="9"/>
  <c r="H851" i="9"/>
  <c r="H850" i="9"/>
  <c r="H849" i="9"/>
  <c r="H848" i="9"/>
  <c r="H847" i="9"/>
  <c r="H846" i="9"/>
  <c r="H845" i="9"/>
  <c r="H844" i="9"/>
  <c r="H843" i="9"/>
  <c r="H842" i="9"/>
  <c r="H841" i="9"/>
  <c r="H840" i="9"/>
  <c r="H839" i="9"/>
  <c r="H838" i="9"/>
  <c r="H837" i="9"/>
  <c r="H836" i="9"/>
  <c r="H835" i="9"/>
  <c r="H834" i="9"/>
  <c r="H833" i="9"/>
  <c r="H832" i="9"/>
  <c r="H831" i="9"/>
  <c r="H830" i="9"/>
  <c r="H829" i="9"/>
  <c r="H828" i="9"/>
  <c r="H827" i="9"/>
  <c r="H826" i="9"/>
  <c r="H825" i="9"/>
  <c r="H824" i="9"/>
  <c r="H823" i="9"/>
  <c r="H822" i="9"/>
  <c r="H821" i="9"/>
  <c r="H820" i="9"/>
  <c r="H819" i="9"/>
  <c r="H818" i="9"/>
  <c r="H817" i="9"/>
  <c r="H816" i="9"/>
  <c r="H815" i="9"/>
  <c r="H814" i="9"/>
  <c r="H813" i="9"/>
  <c r="H812" i="9"/>
  <c r="H811" i="9"/>
  <c r="H810" i="9"/>
  <c r="H809" i="9"/>
  <c r="H808" i="9"/>
  <c r="H807" i="9"/>
  <c r="H806" i="9"/>
  <c r="H805" i="9"/>
  <c r="H804" i="9"/>
  <c r="H803" i="9"/>
  <c r="H802" i="9"/>
  <c r="H801" i="9"/>
  <c r="H800" i="9"/>
  <c r="H799" i="9"/>
  <c r="H798" i="9"/>
  <c r="H797" i="9"/>
  <c r="H796" i="9"/>
  <c r="H795" i="9"/>
  <c r="H794" i="9"/>
  <c r="H793" i="9"/>
  <c r="H792" i="9"/>
  <c r="H791" i="9"/>
  <c r="H790" i="9"/>
  <c r="H789" i="9"/>
  <c r="H788" i="9"/>
  <c r="H787" i="9"/>
  <c r="H786" i="9"/>
  <c r="H785" i="9"/>
  <c r="H784" i="9"/>
  <c r="H783" i="9"/>
  <c r="H782" i="9"/>
  <c r="H781" i="9"/>
  <c r="H780" i="9"/>
  <c r="H779" i="9"/>
  <c r="H778" i="9"/>
  <c r="H777" i="9"/>
  <c r="H776" i="9"/>
  <c r="H775" i="9"/>
  <c r="H774" i="9"/>
  <c r="H773" i="9"/>
  <c r="H772" i="9"/>
  <c r="H771" i="9"/>
  <c r="H770" i="9"/>
  <c r="H769" i="9"/>
  <c r="H768" i="9"/>
  <c r="H767" i="9"/>
  <c r="H766" i="9"/>
  <c r="H765" i="9"/>
  <c r="H764" i="9"/>
  <c r="H763" i="9"/>
  <c r="H762" i="9"/>
  <c r="H761" i="9"/>
  <c r="H760" i="9"/>
  <c r="H759" i="9"/>
  <c r="H758" i="9"/>
  <c r="H757" i="9"/>
  <c r="H756" i="9"/>
  <c r="H755" i="9"/>
  <c r="H754" i="9"/>
  <c r="H753" i="9"/>
  <c r="H752" i="9"/>
  <c r="H751" i="9"/>
  <c r="H750" i="9"/>
  <c r="H749" i="9"/>
  <c r="H748" i="9"/>
  <c r="H747" i="9"/>
  <c r="H746" i="9"/>
  <c r="H745" i="9"/>
  <c r="H744" i="9"/>
  <c r="H743" i="9"/>
  <c r="H742" i="9"/>
  <c r="H741" i="9"/>
  <c r="H740" i="9"/>
  <c r="H739" i="9"/>
  <c r="H738" i="9"/>
  <c r="H737" i="9"/>
  <c r="H736" i="9"/>
  <c r="H735" i="9"/>
  <c r="H734" i="9"/>
  <c r="H733" i="9"/>
  <c r="H732" i="9"/>
  <c r="H731" i="9"/>
  <c r="H730" i="9"/>
  <c r="H729" i="9"/>
  <c r="H728" i="9"/>
  <c r="H727" i="9"/>
  <c r="H726" i="9"/>
  <c r="H725" i="9"/>
  <c r="H724" i="9"/>
  <c r="H723" i="9"/>
  <c r="H722" i="9"/>
  <c r="H721" i="9"/>
  <c r="H720" i="9"/>
  <c r="H719" i="9"/>
  <c r="H718" i="9"/>
  <c r="H717" i="9"/>
  <c r="H716" i="9"/>
  <c r="H715" i="9"/>
  <c r="H714" i="9"/>
  <c r="H713" i="9"/>
  <c r="H712" i="9"/>
  <c r="H711" i="9"/>
  <c r="H710" i="9"/>
  <c r="H709" i="9"/>
  <c r="H708" i="9"/>
  <c r="H707" i="9"/>
  <c r="H706" i="9"/>
  <c r="H705" i="9"/>
  <c r="H704" i="9"/>
  <c r="H703" i="9"/>
  <c r="H702" i="9"/>
  <c r="H701" i="9"/>
  <c r="H700" i="9"/>
  <c r="H699" i="9"/>
  <c r="H698" i="9"/>
  <c r="H697" i="9"/>
  <c r="H696" i="9"/>
  <c r="H695" i="9"/>
  <c r="H694" i="9"/>
  <c r="H693" i="9"/>
  <c r="H692" i="9"/>
  <c r="H691" i="9"/>
  <c r="H690" i="9"/>
  <c r="H689" i="9"/>
  <c r="H688" i="9"/>
  <c r="H687" i="9"/>
  <c r="H686" i="9"/>
  <c r="H685" i="9"/>
  <c r="H684" i="9"/>
  <c r="H683" i="9"/>
  <c r="H682" i="9"/>
  <c r="H681" i="9"/>
  <c r="H680" i="9"/>
  <c r="H679" i="9"/>
  <c r="H678" i="9"/>
  <c r="H677" i="9"/>
  <c r="H676" i="9"/>
  <c r="H675" i="9"/>
  <c r="H674" i="9"/>
  <c r="H673" i="9"/>
  <c r="H672" i="9"/>
  <c r="H671" i="9"/>
  <c r="H670" i="9"/>
  <c r="H669" i="9"/>
  <c r="H668" i="9"/>
  <c r="H667" i="9"/>
  <c r="H666" i="9"/>
  <c r="H665" i="9"/>
  <c r="H664" i="9"/>
  <c r="H663" i="9"/>
  <c r="H662" i="9"/>
  <c r="H661" i="9"/>
  <c r="H660" i="9"/>
  <c r="H659" i="9"/>
  <c r="H658" i="9"/>
  <c r="H657" i="9"/>
  <c r="H656" i="9"/>
  <c r="H655" i="9"/>
  <c r="H654" i="9"/>
  <c r="H653" i="9"/>
  <c r="H652" i="9"/>
  <c r="H651" i="9"/>
  <c r="H650" i="9"/>
  <c r="H649" i="9"/>
  <c r="H648" i="9"/>
  <c r="H647" i="9"/>
  <c r="H646" i="9"/>
  <c r="H645" i="9"/>
  <c r="H644" i="9"/>
  <c r="H643" i="9"/>
  <c r="H642" i="9"/>
  <c r="H641" i="9"/>
  <c r="H640" i="9"/>
  <c r="H639" i="9"/>
  <c r="H638" i="9"/>
  <c r="H637" i="9"/>
  <c r="H636" i="9"/>
  <c r="H635" i="9"/>
  <c r="H634" i="9"/>
  <c r="H633" i="9"/>
  <c r="H632" i="9"/>
  <c r="H631" i="9"/>
  <c r="H630" i="9"/>
  <c r="H629" i="9"/>
  <c r="H628" i="9"/>
  <c r="H627" i="9"/>
  <c r="H626" i="9"/>
  <c r="H625" i="9"/>
  <c r="H624" i="9"/>
  <c r="H623" i="9"/>
  <c r="H622" i="9"/>
  <c r="H621" i="9"/>
  <c r="H620" i="9"/>
  <c r="H619" i="9"/>
  <c r="H618" i="9"/>
  <c r="H617" i="9"/>
  <c r="H616" i="9"/>
  <c r="H615" i="9"/>
  <c r="H614" i="9"/>
  <c r="H613" i="9"/>
  <c r="H612" i="9"/>
  <c r="H611" i="9"/>
  <c r="H610" i="9"/>
  <c r="H609" i="9"/>
  <c r="H608" i="9"/>
  <c r="H607" i="9"/>
  <c r="H606" i="9"/>
  <c r="H605" i="9"/>
  <c r="H604" i="9"/>
  <c r="H603" i="9"/>
  <c r="H602" i="9"/>
  <c r="H601" i="9"/>
  <c r="H600" i="9"/>
  <c r="H599" i="9"/>
  <c r="H598" i="9"/>
  <c r="H597" i="9"/>
  <c r="H596" i="9"/>
  <c r="H595" i="9"/>
  <c r="H594" i="9"/>
  <c r="H593" i="9"/>
  <c r="H592" i="9"/>
  <c r="H591" i="9"/>
  <c r="H590" i="9"/>
  <c r="H589" i="9"/>
  <c r="H588" i="9"/>
  <c r="H587" i="9"/>
  <c r="H586" i="9"/>
  <c r="H585" i="9"/>
  <c r="H584" i="9"/>
  <c r="H583" i="9"/>
  <c r="H582" i="9"/>
  <c r="H581" i="9"/>
  <c r="H580" i="9"/>
  <c r="H579" i="9"/>
  <c r="H578" i="9"/>
  <c r="H577" i="9"/>
  <c r="H576" i="9"/>
  <c r="H575" i="9"/>
  <c r="H574" i="9"/>
  <c r="H573" i="9"/>
  <c r="H572" i="9"/>
  <c r="H571" i="9"/>
  <c r="H570" i="9"/>
  <c r="H569" i="9"/>
  <c r="H568" i="9"/>
  <c r="H567" i="9"/>
  <c r="H566" i="9"/>
  <c r="H565" i="9"/>
  <c r="H564" i="9"/>
  <c r="H563" i="9"/>
  <c r="H562" i="9"/>
  <c r="H561" i="9"/>
  <c r="H560" i="9"/>
  <c r="H559" i="9"/>
  <c r="H558" i="9"/>
  <c r="H557" i="9"/>
  <c r="H556" i="9"/>
  <c r="H555" i="9"/>
  <c r="H554" i="9"/>
  <c r="H553" i="9"/>
  <c r="H552" i="9"/>
  <c r="H551" i="9"/>
  <c r="H550" i="9"/>
  <c r="H549" i="9"/>
  <c r="H548" i="9"/>
  <c r="H547" i="9"/>
  <c r="H546" i="9"/>
  <c r="H545" i="9"/>
  <c r="H544" i="9"/>
  <c r="H543" i="9"/>
  <c r="H542" i="9"/>
  <c r="H541" i="9"/>
  <c r="H540" i="9"/>
  <c r="H539" i="9"/>
  <c r="H538" i="9"/>
  <c r="H537" i="9"/>
  <c r="H536" i="9"/>
  <c r="H535" i="9"/>
  <c r="H534" i="9"/>
  <c r="H533" i="9"/>
  <c r="H532" i="9"/>
  <c r="H531" i="9"/>
  <c r="H530" i="9"/>
  <c r="H529" i="9"/>
  <c r="H528" i="9"/>
  <c r="H527" i="9"/>
  <c r="H526" i="9"/>
  <c r="H525" i="9"/>
  <c r="H524" i="9"/>
  <c r="H523" i="9"/>
  <c r="H522" i="9"/>
  <c r="H521" i="9"/>
  <c r="H520" i="9"/>
  <c r="H519" i="9"/>
  <c r="H518" i="9"/>
  <c r="H517" i="9"/>
  <c r="H516" i="9"/>
  <c r="H515" i="9"/>
  <c r="H514" i="9"/>
  <c r="H513" i="9"/>
  <c r="H512" i="9"/>
  <c r="H511" i="9"/>
  <c r="H510" i="9"/>
  <c r="H509" i="9"/>
  <c r="H508" i="9"/>
  <c r="H507" i="9"/>
  <c r="H506" i="9"/>
  <c r="H505" i="9"/>
  <c r="H504" i="9"/>
  <c r="H503" i="9"/>
  <c r="H502" i="9"/>
  <c r="H501" i="9"/>
  <c r="H500" i="9"/>
  <c r="H499" i="9"/>
  <c r="H498" i="9"/>
  <c r="H497" i="9"/>
  <c r="H496" i="9"/>
  <c r="H495" i="9"/>
  <c r="H494" i="9"/>
  <c r="H493" i="9"/>
  <c r="H492" i="9"/>
  <c r="H491" i="9"/>
  <c r="H490" i="9"/>
  <c r="H489" i="9"/>
  <c r="H488" i="9"/>
  <c r="H487" i="9"/>
  <c r="H486" i="9"/>
  <c r="H485" i="9"/>
  <c r="H484" i="9"/>
  <c r="H483" i="9"/>
  <c r="H482" i="9"/>
  <c r="H481" i="9"/>
  <c r="H480" i="9"/>
  <c r="H479" i="9"/>
  <c r="H478" i="9"/>
  <c r="H477" i="9"/>
  <c r="H476" i="9"/>
  <c r="H475" i="9"/>
  <c r="H474" i="9"/>
  <c r="H473" i="9"/>
  <c r="H472" i="9"/>
  <c r="H471" i="9"/>
  <c r="H470" i="9"/>
  <c r="H469" i="9"/>
  <c r="H468" i="9"/>
  <c r="H467" i="9"/>
  <c r="H466" i="9"/>
  <c r="H465" i="9"/>
  <c r="H464" i="9"/>
  <c r="H463" i="9"/>
  <c r="H462" i="9"/>
  <c r="H461" i="9"/>
  <c r="H460" i="9"/>
  <c r="H459" i="9"/>
  <c r="H458" i="9"/>
  <c r="H457" i="9"/>
  <c r="H456" i="9"/>
  <c r="H455" i="9"/>
  <c r="H454" i="9"/>
  <c r="H453" i="9"/>
  <c r="H452" i="9"/>
  <c r="H451" i="9"/>
  <c r="H450" i="9"/>
  <c r="H449" i="9"/>
  <c r="H448" i="9"/>
  <c r="H447" i="9"/>
  <c r="H446" i="9"/>
  <c r="H445" i="9"/>
  <c r="H444" i="9"/>
  <c r="H443" i="9"/>
  <c r="H442" i="9"/>
  <c r="H441" i="9"/>
  <c r="H440" i="9"/>
  <c r="H439" i="9"/>
  <c r="H438" i="9"/>
  <c r="H437" i="9"/>
  <c r="H436" i="9"/>
  <c r="H435" i="9"/>
  <c r="H434" i="9"/>
  <c r="H433" i="9"/>
  <c r="H432" i="9"/>
  <c r="H431" i="9"/>
  <c r="H430" i="9"/>
  <c r="H429" i="9"/>
  <c r="H428" i="9"/>
  <c r="H427" i="9"/>
  <c r="H426" i="9"/>
  <c r="H425" i="9"/>
  <c r="H424" i="9"/>
  <c r="H423" i="9"/>
  <c r="H422" i="9"/>
  <c r="H421" i="9"/>
  <c r="H420" i="9"/>
  <c r="H419" i="9"/>
  <c r="H418" i="9"/>
  <c r="H417" i="9"/>
  <c r="H416" i="9"/>
  <c r="H415" i="9"/>
  <c r="H414" i="9"/>
  <c r="H413" i="9"/>
  <c r="H412" i="9"/>
  <c r="H411" i="9"/>
  <c r="H410" i="9"/>
  <c r="H409" i="9"/>
  <c r="H408" i="9"/>
  <c r="H407" i="9"/>
  <c r="H406" i="9"/>
  <c r="H405" i="9"/>
  <c r="H404" i="9"/>
  <c r="H403" i="9"/>
  <c r="H402" i="9"/>
  <c r="H401" i="9"/>
  <c r="H400" i="9"/>
  <c r="H399" i="9"/>
  <c r="H398" i="9"/>
  <c r="H397" i="9"/>
  <c r="H396" i="9"/>
  <c r="H395" i="9"/>
  <c r="H394" i="9"/>
  <c r="H393" i="9"/>
  <c r="H392" i="9"/>
  <c r="H391" i="9"/>
  <c r="H390" i="9"/>
  <c r="H389" i="9"/>
  <c r="H388" i="9"/>
  <c r="H387" i="9"/>
  <c r="H386" i="9"/>
  <c r="H385" i="9"/>
  <c r="H384" i="9"/>
  <c r="H383" i="9"/>
  <c r="H382" i="9"/>
  <c r="H381" i="9"/>
  <c r="H380" i="9"/>
  <c r="H379" i="9"/>
  <c r="H378" i="9"/>
  <c r="H377" i="9"/>
  <c r="H376" i="9"/>
  <c r="H375" i="9"/>
  <c r="H374" i="9"/>
  <c r="H373" i="9"/>
  <c r="H372" i="9"/>
  <c r="H371" i="9"/>
  <c r="H370" i="9"/>
  <c r="H369" i="9"/>
  <c r="H368" i="9"/>
  <c r="H367" i="9"/>
  <c r="H366" i="9"/>
  <c r="H365" i="9"/>
  <c r="H364" i="9"/>
  <c r="H363" i="9"/>
  <c r="H362" i="9"/>
  <c r="H361" i="9"/>
  <c r="H360" i="9"/>
  <c r="H359" i="9"/>
  <c r="H358" i="9"/>
  <c r="H357" i="9"/>
  <c r="H356" i="9"/>
  <c r="H355" i="9"/>
  <c r="H354" i="9"/>
  <c r="H353" i="9"/>
  <c r="H352" i="9"/>
  <c r="H351" i="9"/>
  <c r="H350" i="9"/>
  <c r="H349" i="9"/>
  <c r="H348" i="9"/>
  <c r="H347" i="9"/>
  <c r="H346" i="9"/>
  <c r="H345" i="9"/>
  <c r="H344" i="9"/>
  <c r="H343" i="9"/>
  <c r="H342" i="9"/>
  <c r="H341" i="9"/>
  <c r="H340" i="9"/>
  <c r="H339" i="9"/>
  <c r="H338" i="9"/>
  <c r="H337" i="9"/>
  <c r="H336" i="9"/>
  <c r="H335" i="9"/>
  <c r="H334" i="9"/>
  <c r="H333" i="9"/>
  <c r="H332" i="9"/>
  <c r="H331" i="9"/>
  <c r="H330" i="9"/>
  <c r="H329" i="9"/>
  <c r="H328" i="9"/>
  <c r="H327" i="9"/>
  <c r="H326" i="9"/>
  <c r="H325" i="9"/>
  <c r="H324" i="9"/>
  <c r="H323" i="9"/>
  <c r="H322" i="9"/>
  <c r="H321" i="9"/>
  <c r="H320" i="9"/>
  <c r="H319" i="9"/>
  <c r="H318" i="9"/>
  <c r="H317" i="9"/>
  <c r="H316" i="9"/>
  <c r="H315" i="9"/>
  <c r="H314" i="9"/>
  <c r="H313" i="9"/>
  <c r="H312" i="9"/>
  <c r="H311" i="9"/>
  <c r="H310" i="9"/>
  <c r="H309" i="9"/>
  <c r="H308" i="9"/>
  <c r="H307" i="9"/>
  <c r="H306" i="9"/>
  <c r="H305" i="9"/>
  <c r="H304" i="9"/>
  <c r="H303" i="9"/>
  <c r="H302" i="9"/>
  <c r="H301" i="9"/>
  <c r="H300" i="9"/>
  <c r="H299" i="9"/>
  <c r="H298" i="9"/>
  <c r="H297" i="9"/>
  <c r="H296" i="9"/>
  <c r="H295" i="9"/>
  <c r="H294" i="9"/>
  <c r="H293" i="9"/>
  <c r="H292" i="9"/>
  <c r="H291" i="9"/>
  <c r="H290" i="9"/>
  <c r="H289" i="9"/>
  <c r="H288" i="9"/>
  <c r="H287" i="9"/>
  <c r="H286" i="9"/>
  <c r="H285" i="9"/>
  <c r="H284" i="9"/>
  <c r="H283" i="9"/>
  <c r="H282" i="9"/>
  <c r="H281" i="9"/>
  <c r="H280" i="9"/>
  <c r="H279" i="9"/>
  <c r="H278" i="9"/>
  <c r="H277" i="9"/>
  <c r="H276" i="9"/>
  <c r="H275" i="9"/>
  <c r="H274" i="9"/>
  <c r="H273" i="9"/>
  <c r="H272" i="9"/>
  <c r="H271" i="9"/>
  <c r="H270" i="9"/>
  <c r="H269" i="9"/>
  <c r="H268" i="9"/>
  <c r="H267" i="9"/>
  <c r="H266" i="9"/>
  <c r="H265" i="9"/>
  <c r="H264" i="9"/>
  <c r="H263" i="9"/>
  <c r="H262" i="9"/>
  <c r="H261" i="9"/>
  <c r="H260" i="9"/>
  <c r="H259" i="9"/>
  <c r="H258" i="9"/>
  <c r="H257" i="9"/>
  <c r="H256" i="9"/>
  <c r="H255" i="9"/>
  <c r="H254" i="9"/>
  <c r="H253" i="9"/>
  <c r="H252" i="9"/>
  <c r="H251" i="9"/>
  <c r="H250" i="9"/>
  <c r="H249" i="9"/>
  <c r="H248" i="9"/>
  <c r="H247" i="9"/>
  <c r="H246" i="9"/>
  <c r="H245" i="9"/>
  <c r="H244" i="9"/>
  <c r="H243" i="9"/>
  <c r="H242" i="9"/>
  <c r="H241" i="9"/>
  <c r="H240" i="9"/>
  <c r="H239" i="9"/>
  <c r="H238" i="9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H207" i="9"/>
  <c r="H206" i="9"/>
  <c r="H205" i="9"/>
  <c r="H204" i="9"/>
  <c r="H203" i="9"/>
  <c r="H202" i="9"/>
  <c r="H201" i="9"/>
  <c r="H200" i="9"/>
  <c r="H199" i="9"/>
  <c r="H198" i="9"/>
  <c r="H197" i="9"/>
  <c r="H196" i="9"/>
  <c r="H195" i="9"/>
  <c r="H194" i="9"/>
  <c r="H193" i="9"/>
  <c r="H192" i="9"/>
  <c r="H191" i="9"/>
  <c r="H190" i="9"/>
  <c r="H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H161" i="9"/>
  <c r="H160" i="9"/>
  <c r="H159" i="9"/>
  <c r="H158" i="9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J2740" i="5"/>
  <c r="J2741" i="5" s="1"/>
  <c r="J2742" i="5" s="1"/>
  <c r="J2732" i="5"/>
  <c r="J2733" i="5" s="1"/>
  <c r="J2734" i="5" s="1"/>
  <c r="J2735" i="5" s="1"/>
  <c r="J2736" i="5" s="1"/>
  <c r="J2737" i="5" s="1"/>
  <c r="J2738" i="5" s="1"/>
  <c r="J2739" i="5" s="1"/>
  <c r="J2724" i="5"/>
  <c r="J2725" i="5" s="1"/>
  <c r="J2726" i="5" s="1"/>
  <c r="J2727" i="5" s="1"/>
  <c r="J2728" i="5" s="1"/>
  <c r="J2729" i="5" s="1"/>
  <c r="J2730" i="5" s="1"/>
  <c r="J2731" i="5" s="1"/>
  <c r="J2716" i="5"/>
  <c r="J2717" i="5" s="1"/>
  <c r="J2718" i="5" s="1"/>
  <c r="J2719" i="5" s="1"/>
  <c r="J2720" i="5" s="1"/>
  <c r="J2721" i="5" s="1"/>
  <c r="J2722" i="5" s="1"/>
  <c r="J2723" i="5" s="1"/>
  <c r="J2708" i="5"/>
  <c r="J2709" i="5" s="1"/>
  <c r="J2710" i="5" s="1"/>
  <c r="J2711" i="5" s="1"/>
  <c r="J2712" i="5" s="1"/>
  <c r="J2713" i="5" s="1"/>
  <c r="J2714" i="5" s="1"/>
  <c r="J2715" i="5" s="1"/>
  <c r="J2700" i="5"/>
  <c r="J2701" i="5" s="1"/>
  <c r="J2702" i="5" s="1"/>
  <c r="J2703" i="5" s="1"/>
  <c r="J2704" i="5" s="1"/>
  <c r="J2705" i="5" s="1"/>
  <c r="J2706" i="5" s="1"/>
  <c r="J2692" i="5"/>
  <c r="J2693" i="5" s="1"/>
  <c r="J2694" i="5" s="1"/>
  <c r="J2695" i="5" s="1"/>
  <c r="J2696" i="5" s="1"/>
  <c r="J2697" i="5" s="1"/>
  <c r="J2698" i="5" s="1"/>
  <c r="J2699" i="5" s="1"/>
  <c r="J2684" i="5"/>
  <c r="J2685" i="5" s="1"/>
  <c r="J2686" i="5" s="1"/>
  <c r="J2687" i="5" s="1"/>
  <c r="J2688" i="5" s="1"/>
  <c r="J2689" i="5" s="1"/>
  <c r="J2690" i="5" s="1"/>
  <c r="J2691" i="5" s="1"/>
  <c r="J2676" i="5"/>
  <c r="J2677" i="5" s="1"/>
  <c r="J2678" i="5" s="1"/>
  <c r="J2679" i="5" s="1"/>
  <c r="J2680" i="5" s="1"/>
  <c r="J2681" i="5" s="1"/>
  <c r="J2682" i="5" s="1"/>
  <c r="J2683" i="5" s="1"/>
  <c r="J2668" i="5"/>
  <c r="J2669" i="5" s="1"/>
  <c r="J2670" i="5" s="1"/>
  <c r="J2671" i="5" s="1"/>
  <c r="J2672" i="5" s="1"/>
  <c r="J2673" i="5" s="1"/>
  <c r="J2674" i="5" s="1"/>
  <c r="J2675" i="5" s="1"/>
  <c r="J2660" i="5"/>
  <c r="J2661" i="5" s="1"/>
  <c r="J2662" i="5" s="1"/>
  <c r="J2663" i="5" s="1"/>
  <c r="J2664" i="5" s="1"/>
  <c r="J2652" i="5"/>
  <c r="J2653" i="5" s="1"/>
  <c r="J2654" i="5" s="1"/>
  <c r="J2655" i="5" s="1"/>
  <c r="J2656" i="5" s="1"/>
  <c r="J2657" i="5" s="1"/>
  <c r="J2658" i="5" s="1"/>
  <c r="J2644" i="5"/>
  <c r="J2645" i="5" s="1"/>
  <c r="J2646" i="5" s="1"/>
  <c r="J2647" i="5" s="1"/>
  <c r="J2648" i="5" s="1"/>
  <c r="J2649" i="5" s="1"/>
  <c r="J2650" i="5" s="1"/>
  <c r="J2651" i="5" s="1"/>
  <c r="J2636" i="5"/>
  <c r="J2637" i="5" s="1"/>
  <c r="J2638" i="5" s="1"/>
  <c r="J2639" i="5" s="1"/>
  <c r="J2640" i="5" s="1"/>
  <c r="J2641" i="5" s="1"/>
  <c r="J2642" i="5" s="1"/>
  <c r="J2643" i="5" s="1"/>
  <c r="J2572" i="5"/>
  <c r="J2573" i="5" s="1"/>
  <c r="J2574" i="5" s="1"/>
  <c r="J2575" i="5" s="1"/>
  <c r="J2576" i="5" s="1"/>
  <c r="J2577" i="5" s="1"/>
  <c r="J2578" i="5" s="1"/>
  <c r="J2579" i="5" s="1"/>
  <c r="J2564" i="5"/>
  <c r="J2565" i="5" s="1"/>
  <c r="J2566" i="5" s="1"/>
  <c r="J2567" i="5" s="1"/>
  <c r="J2568" i="5" s="1"/>
  <c r="J2569" i="5" s="1"/>
  <c r="J2570" i="5" s="1"/>
  <c r="J2571" i="5" s="1"/>
  <c r="J2556" i="5"/>
  <c r="J2557" i="5" s="1"/>
  <c r="J2558" i="5" s="1"/>
  <c r="J2559" i="5" s="1"/>
  <c r="J2560" i="5" s="1"/>
  <c r="J2561" i="5" s="1"/>
  <c r="J2562" i="5" s="1"/>
  <c r="J2563" i="5" s="1"/>
  <c r="J2548" i="5"/>
  <c r="J2549" i="5" s="1"/>
  <c r="J2550" i="5" s="1"/>
  <c r="J2551" i="5" s="1"/>
  <c r="J2552" i="5" s="1"/>
  <c r="J2553" i="5" s="1"/>
  <c r="J2554" i="5" s="1"/>
  <c r="J2555" i="5" s="1"/>
  <c r="J2540" i="5"/>
  <c r="J2541" i="5" s="1"/>
  <c r="J2542" i="5" s="1"/>
  <c r="J2543" i="5" s="1"/>
  <c r="J2544" i="5" s="1"/>
  <c r="J2545" i="5" s="1"/>
  <c r="J2546" i="5" s="1"/>
  <c r="J2547" i="5" s="1"/>
  <c r="J2532" i="5"/>
  <c r="J2533" i="5" s="1"/>
  <c r="J2534" i="5" s="1"/>
  <c r="J2535" i="5" s="1"/>
  <c r="J2536" i="5" s="1"/>
  <c r="J2537" i="5" s="1"/>
  <c r="J2538" i="5" s="1"/>
  <c r="J2539" i="5" s="1"/>
  <c r="J2524" i="5"/>
  <c r="J2525" i="5" s="1"/>
  <c r="J2526" i="5" s="1"/>
  <c r="J2527" i="5" s="1"/>
  <c r="J2528" i="5" s="1"/>
  <c r="J2529" i="5" s="1"/>
  <c r="J2530" i="5" s="1"/>
  <c r="J2531" i="5" s="1"/>
  <c r="J1620" i="5"/>
  <c r="J1621" i="5" s="1"/>
  <c r="J1612" i="5"/>
  <c r="J1613" i="5" s="1"/>
  <c r="J1614" i="5" s="1"/>
  <c r="J1604" i="5"/>
  <c r="J1605" i="5" s="1"/>
  <c r="J1606" i="5" s="1"/>
  <c r="J1607" i="5" s="1"/>
  <c r="J1596" i="5"/>
  <c r="J1597" i="5" s="1"/>
  <c r="J1598" i="5" s="1"/>
  <c r="J1599" i="5" s="1"/>
  <c r="J1600" i="5" s="1"/>
  <c r="J1588" i="5"/>
  <c r="J1589" i="5" s="1"/>
  <c r="J1590" i="5" s="1"/>
  <c r="J1591" i="5" s="1"/>
  <c r="J1592" i="5" s="1"/>
  <c r="J1593" i="5" s="1"/>
  <c r="J1580" i="5"/>
  <c r="J1581" i="5" s="1"/>
  <c r="J1582" i="5" s="1"/>
  <c r="J1583" i="5" s="1"/>
  <c r="J1584" i="5" s="1"/>
  <c r="J1585" i="5" s="1"/>
  <c r="J1586" i="5" s="1"/>
  <c r="J1572" i="5"/>
  <c r="J1573" i="5" s="1"/>
  <c r="J1574" i="5" s="1"/>
  <c r="J1575" i="5" s="1"/>
  <c r="J1576" i="5" s="1"/>
  <c r="J1577" i="5" s="1"/>
  <c r="J1578" i="5" s="1"/>
  <c r="J1579" i="5" s="1"/>
  <c r="L1579" i="5" s="1" a="1"/>
  <c r="L1579" i="5" s="1"/>
  <c r="J4" i="5"/>
  <c r="J5" i="5" s="1"/>
  <c r="J6" i="5" s="1"/>
  <c r="J7" i="5" s="1"/>
  <c r="J8" i="5" s="1"/>
  <c r="J9" i="5" s="1"/>
  <c r="L9" i="5" s="1" a="1"/>
  <c r="L9" i="5" s="1"/>
  <c r="J10" i="5"/>
  <c r="L10" i="5" s="1" a="1"/>
  <c r="L10" i="5" s="1"/>
  <c r="J2516" i="5"/>
  <c r="J2517" i="5" s="1"/>
  <c r="J2518" i="5" s="1"/>
  <c r="J2519" i="5" s="1"/>
  <c r="J2520" i="5" s="1"/>
  <c r="J2521" i="5" s="1"/>
  <c r="J2522" i="5" s="1"/>
  <c r="J2523" i="5" s="1"/>
  <c r="J2508" i="5"/>
  <c r="J2509" i="5" s="1"/>
  <c r="J2510" i="5" s="1"/>
  <c r="J2511" i="5" s="1"/>
  <c r="J2512" i="5" s="1"/>
  <c r="J2513" i="5" s="1"/>
  <c r="J2514" i="5" s="1"/>
  <c r="J2515" i="5" s="1"/>
  <c r="J2500" i="5"/>
  <c r="J2501" i="5" s="1"/>
  <c r="J2502" i="5" s="1"/>
  <c r="J2503" i="5" s="1"/>
  <c r="J2504" i="5" s="1"/>
  <c r="J2505" i="5" s="1"/>
  <c r="J2506" i="5" s="1"/>
  <c r="J2507" i="5" s="1"/>
  <c r="J2492" i="5"/>
  <c r="J2493" i="5" s="1"/>
  <c r="J2494" i="5" s="1"/>
  <c r="J2495" i="5" s="1"/>
  <c r="J2496" i="5" s="1"/>
  <c r="J2497" i="5" s="1"/>
  <c r="J2498" i="5" s="1"/>
  <c r="J2499" i="5" s="1"/>
  <c r="J2484" i="5"/>
  <c r="J2485" i="5" s="1"/>
  <c r="J2486" i="5" s="1"/>
  <c r="J2487" i="5" s="1"/>
  <c r="J2488" i="5" s="1"/>
  <c r="J2489" i="5" s="1"/>
  <c r="J2490" i="5" s="1"/>
  <c r="J2491" i="5" s="1"/>
  <c r="J2476" i="5"/>
  <c r="J2477" i="5" s="1"/>
  <c r="J2478" i="5" s="1"/>
  <c r="J2479" i="5" s="1"/>
  <c r="J2480" i="5" s="1"/>
  <c r="J2481" i="5" s="1"/>
  <c r="J2482" i="5" s="1"/>
  <c r="J2483" i="5" s="1"/>
  <c r="J2468" i="5"/>
  <c r="J2469" i="5" s="1"/>
  <c r="J2470" i="5" s="1"/>
  <c r="J2471" i="5" s="1"/>
  <c r="J2472" i="5" s="1"/>
  <c r="J2473" i="5" s="1"/>
  <c r="J2474" i="5" s="1"/>
  <c r="J2475" i="5" s="1"/>
  <c r="J2596" i="5"/>
  <c r="J2597" i="5" s="1"/>
  <c r="J2598" i="5" s="1"/>
  <c r="J2599" i="5" s="1"/>
  <c r="J2600" i="5" s="1"/>
  <c r="J2601" i="5" s="1"/>
  <c r="J2602" i="5" s="1"/>
  <c r="J2603" i="5" s="1"/>
  <c r="J2588" i="5"/>
  <c r="J2589" i="5" s="1"/>
  <c r="J2590" i="5" s="1"/>
  <c r="J2591" i="5" s="1"/>
  <c r="J2592" i="5" s="1"/>
  <c r="J2593" i="5" s="1"/>
  <c r="J2594" i="5" s="1"/>
  <c r="J2595" i="5" s="1"/>
  <c r="J2580" i="5"/>
  <c r="J2581" i="5" s="1"/>
  <c r="J2582" i="5" s="1"/>
  <c r="J2583" i="5" s="1"/>
  <c r="J2584" i="5" s="1"/>
  <c r="J2585" i="5" s="1"/>
  <c r="J2586" i="5" s="1"/>
  <c r="J2587" i="5" s="1"/>
  <c r="J2405" i="5"/>
  <c r="J2406" i="5" s="1"/>
  <c r="J2407" i="5" s="1"/>
  <c r="J2408" i="5" s="1"/>
  <c r="J2409" i="5" s="1"/>
  <c r="J2410" i="5" s="1"/>
  <c r="J2411" i="5" s="1"/>
  <c r="J2398" i="5"/>
  <c r="J2399" i="5" s="1"/>
  <c r="J2400" i="5" s="1"/>
  <c r="J2401" i="5" s="1"/>
  <c r="J2402" i="5" s="1"/>
  <c r="J2403" i="5" s="1"/>
  <c r="J2404" i="5" s="1"/>
  <c r="J2391" i="5"/>
  <c r="J2392" i="5" s="1"/>
  <c r="J2393" i="5" s="1"/>
  <c r="J2394" i="5" s="1"/>
  <c r="J2395" i="5" s="1"/>
  <c r="J2396" i="5" s="1"/>
  <c r="J2397" i="5" s="1"/>
  <c r="J2384" i="5"/>
  <c r="J2385" i="5" s="1"/>
  <c r="J2386" i="5" s="1"/>
  <c r="J2387" i="5" s="1"/>
  <c r="J2388" i="5" s="1"/>
  <c r="J2389" i="5" s="1"/>
  <c r="J2390" i="5" s="1"/>
  <c r="J2377" i="5"/>
  <c r="J2378" i="5" s="1"/>
  <c r="J2379" i="5" s="1"/>
  <c r="J2380" i="5" s="1"/>
  <c r="J2381" i="5" s="1"/>
  <c r="J2382" i="5" s="1"/>
  <c r="J2383" i="5" s="1"/>
  <c r="J2370" i="5"/>
  <c r="J2371" i="5" s="1"/>
  <c r="J2372" i="5" s="1"/>
  <c r="J2373" i="5" s="1"/>
  <c r="J2374" i="5" s="1"/>
  <c r="J2375" i="5" s="1"/>
  <c r="J2376" i="5" s="1"/>
  <c r="J2363" i="5"/>
  <c r="J2364" i="5" s="1"/>
  <c r="J2365" i="5" s="1"/>
  <c r="J2366" i="5" s="1"/>
  <c r="J2367" i="5" s="1"/>
  <c r="J2368" i="5" s="1"/>
  <c r="J2369" i="5" s="1"/>
  <c r="J2356" i="5"/>
  <c r="J2357" i="5" s="1"/>
  <c r="J2358" i="5" s="1"/>
  <c r="J2359" i="5" s="1"/>
  <c r="J2360" i="5" s="1"/>
  <c r="J2361" i="5" s="1"/>
  <c r="J2362" i="5" s="1"/>
  <c r="J2349" i="5"/>
  <c r="J2350" i="5" s="1"/>
  <c r="J2351" i="5" s="1"/>
  <c r="J2352" i="5" s="1"/>
  <c r="J2353" i="5" s="1"/>
  <c r="J2354" i="5" s="1"/>
  <c r="J2355" i="5" s="1"/>
  <c r="J2342" i="5"/>
  <c r="J2343" i="5" s="1"/>
  <c r="J2344" i="5" s="1"/>
  <c r="J2345" i="5" s="1"/>
  <c r="J2346" i="5" s="1"/>
  <c r="J2347" i="5" s="1"/>
  <c r="J2348" i="5" s="1"/>
  <c r="J2335" i="5"/>
  <c r="J2336" i="5" s="1"/>
  <c r="J2337" i="5" s="1"/>
  <c r="J2338" i="5" s="1"/>
  <c r="J2339" i="5" s="1"/>
  <c r="J2340" i="5" s="1"/>
  <c r="J2341" i="5" s="1"/>
  <c r="J2328" i="5"/>
  <c r="J2329" i="5" s="1"/>
  <c r="J2330" i="5" s="1"/>
  <c r="J2331" i="5" s="1"/>
  <c r="J2332" i="5" s="1"/>
  <c r="J2333" i="5" s="1"/>
  <c r="J2334" i="5" s="1"/>
  <c r="J1171" i="5"/>
  <c r="J1172" i="5" s="1"/>
  <c r="J1173" i="5" s="1"/>
  <c r="J1174" i="5" s="1"/>
  <c r="J1175" i="5" s="1"/>
  <c r="J1176" i="5" s="1"/>
  <c r="J1177" i="5" s="1"/>
  <c r="J1164" i="5"/>
  <c r="J1165" i="5" s="1"/>
  <c r="J1166" i="5" s="1"/>
  <c r="J1167" i="5" s="1"/>
  <c r="J1168" i="5" s="1"/>
  <c r="J1169" i="5" s="1"/>
  <c r="J1170" i="5" s="1"/>
  <c r="J1157" i="5"/>
  <c r="J1158" i="5" s="1"/>
  <c r="J1159" i="5" s="1"/>
  <c r="J1160" i="5" s="1"/>
  <c r="J1161" i="5" s="1"/>
  <c r="J1162" i="5" s="1"/>
  <c r="J1163" i="5" s="1"/>
  <c r="J1150" i="5"/>
  <c r="J1151" i="5" s="1"/>
  <c r="J1152" i="5" s="1"/>
  <c r="J1153" i="5" s="1"/>
  <c r="J1154" i="5" s="1"/>
  <c r="J1155" i="5" s="1"/>
  <c r="J1156" i="5" s="1"/>
  <c r="J1143" i="5"/>
  <c r="J1144" i="5" s="1"/>
  <c r="J1145" i="5" s="1"/>
  <c r="J1146" i="5" s="1"/>
  <c r="J1147" i="5" s="1"/>
  <c r="J1148" i="5" s="1"/>
  <c r="J1149" i="5" s="1"/>
  <c r="J1136" i="5"/>
  <c r="J1137" i="5" s="1"/>
  <c r="J1138" i="5" s="1"/>
  <c r="J1139" i="5" s="1"/>
  <c r="J1140" i="5" s="1"/>
  <c r="J1141" i="5" s="1"/>
  <c r="J1142" i="5" s="1"/>
  <c r="J1129" i="5"/>
  <c r="J1130" i="5" s="1"/>
  <c r="J1131" i="5" s="1"/>
  <c r="J1132" i="5" s="1"/>
  <c r="J1133" i="5" s="1"/>
  <c r="J1134" i="5" s="1"/>
  <c r="J1135" i="5" s="1"/>
  <c r="J1122" i="5"/>
  <c r="J1123" i="5" s="1"/>
  <c r="J1124" i="5" s="1"/>
  <c r="J1125" i="5" s="1"/>
  <c r="J1126" i="5" s="1"/>
  <c r="J1127" i="5" s="1"/>
  <c r="J1128" i="5" s="1"/>
  <c r="J2321" i="5"/>
  <c r="J2322" i="5" s="1"/>
  <c r="J2323" i="5" s="1"/>
  <c r="J2324" i="5" s="1"/>
  <c r="J2325" i="5" s="1"/>
  <c r="J2326" i="5" s="1"/>
  <c r="J2327" i="5" s="1"/>
  <c r="J2314" i="5"/>
  <c r="J2315" i="5" s="1"/>
  <c r="J2316" i="5" s="1"/>
  <c r="J2317" i="5" s="1"/>
  <c r="J2318" i="5" s="1"/>
  <c r="J2319" i="5" s="1"/>
  <c r="J2320" i="5" s="1"/>
  <c r="J2307" i="5"/>
  <c r="J2308" i="5" s="1"/>
  <c r="J2309" i="5" s="1"/>
  <c r="J2310" i="5" s="1"/>
  <c r="J2311" i="5" s="1"/>
  <c r="J2312" i="5" s="1"/>
  <c r="J2313" i="5" s="1"/>
  <c r="J2300" i="5"/>
  <c r="J2301" i="5" s="1"/>
  <c r="J2302" i="5" s="1"/>
  <c r="J2303" i="5" s="1"/>
  <c r="J2304" i="5" s="1"/>
  <c r="J2305" i="5" s="1"/>
  <c r="J2306" i="5" s="1"/>
  <c r="J2293" i="5"/>
  <c r="J2294" i="5" s="1"/>
  <c r="J2295" i="5" s="1"/>
  <c r="J2296" i="5" s="1"/>
  <c r="J2297" i="5" s="1"/>
  <c r="J2298" i="5" s="1"/>
  <c r="J2299" i="5" s="1"/>
  <c r="J2286" i="5"/>
  <c r="J2287" i="5" s="1"/>
  <c r="J2288" i="5" s="1"/>
  <c r="J2289" i="5" s="1"/>
  <c r="J2290" i="5" s="1"/>
  <c r="J2291" i="5" s="1"/>
  <c r="J2292" i="5" s="1"/>
  <c r="J2279" i="5"/>
  <c r="J2280" i="5" s="1"/>
  <c r="J2281" i="5" s="1"/>
  <c r="J2282" i="5" s="1"/>
  <c r="J2283" i="5" s="1"/>
  <c r="J2284" i="5" s="1"/>
  <c r="J2285" i="5" s="1"/>
  <c r="J2272" i="5"/>
  <c r="J2273" i="5" s="1"/>
  <c r="J2274" i="5" s="1"/>
  <c r="J2275" i="5" s="1"/>
  <c r="J2276" i="5" s="1"/>
  <c r="J2277" i="5" s="1"/>
  <c r="J2278" i="5" s="1"/>
  <c r="J1929" i="5"/>
  <c r="J1930" i="5" s="1"/>
  <c r="J1931" i="5" s="1"/>
  <c r="J1932" i="5" s="1"/>
  <c r="J1933" i="5" s="1"/>
  <c r="J1934" i="5" s="1"/>
  <c r="J1935" i="5" s="1"/>
  <c r="J1922" i="5"/>
  <c r="J1923" i="5" s="1"/>
  <c r="J1924" i="5" s="1"/>
  <c r="J1925" i="5" s="1"/>
  <c r="J1926" i="5" s="1"/>
  <c r="J1927" i="5" s="1"/>
  <c r="J1928" i="5" s="1"/>
  <c r="J1915" i="5"/>
  <c r="J1916" i="5" s="1"/>
  <c r="J1917" i="5" s="1"/>
  <c r="J1918" i="5" s="1"/>
  <c r="J1919" i="5" s="1"/>
  <c r="J1920" i="5" s="1"/>
  <c r="J1921" i="5" s="1"/>
  <c r="J1908" i="5"/>
  <c r="J1909" i="5" s="1"/>
  <c r="J1910" i="5" s="1"/>
  <c r="J1911" i="5" s="1"/>
  <c r="J1912" i="5" s="1"/>
  <c r="J1913" i="5" s="1"/>
  <c r="J1914" i="5" s="1"/>
  <c r="J1901" i="5"/>
  <c r="J1902" i="5" s="1"/>
  <c r="J1903" i="5" s="1"/>
  <c r="J1904" i="5" s="1"/>
  <c r="J1905" i="5" s="1"/>
  <c r="J1906" i="5" s="1"/>
  <c r="J1907" i="5" s="1"/>
  <c r="J1894" i="5"/>
  <c r="J1895" i="5" s="1"/>
  <c r="J1896" i="5" s="1"/>
  <c r="J1897" i="5" s="1"/>
  <c r="J1898" i="5" s="1"/>
  <c r="J1899" i="5" s="1"/>
  <c r="J1900" i="5" s="1"/>
  <c r="J1887" i="5"/>
  <c r="J1888" i="5" s="1"/>
  <c r="J1889" i="5" s="1"/>
  <c r="J1890" i="5" s="1"/>
  <c r="J1891" i="5" s="1"/>
  <c r="J1892" i="5" s="1"/>
  <c r="J1893" i="5" s="1"/>
  <c r="J1880" i="5"/>
  <c r="J1881" i="5" s="1"/>
  <c r="J1882" i="5" s="1"/>
  <c r="J1883" i="5" s="1"/>
  <c r="J1884" i="5" s="1"/>
  <c r="J1885" i="5" s="1"/>
  <c r="J1886" i="5" s="1"/>
  <c r="J1873" i="5"/>
  <c r="J1874" i="5" s="1"/>
  <c r="J1875" i="5" s="1"/>
  <c r="J1876" i="5" s="1"/>
  <c r="J1877" i="5" s="1"/>
  <c r="J1878" i="5" s="1"/>
  <c r="J1879" i="5" s="1"/>
  <c r="J1866" i="5"/>
  <c r="J1867" i="5" s="1"/>
  <c r="J1868" i="5" s="1"/>
  <c r="J1869" i="5" s="1"/>
  <c r="J1870" i="5" s="1"/>
  <c r="J1871" i="5" s="1"/>
  <c r="J1872" i="5" s="1"/>
  <c r="J1859" i="5"/>
  <c r="J1860" i="5" s="1"/>
  <c r="J1861" i="5" s="1"/>
  <c r="J1862" i="5" s="1"/>
  <c r="J1863" i="5" s="1"/>
  <c r="J1864" i="5" s="1"/>
  <c r="J1865" i="5" s="1"/>
  <c r="J1852" i="5"/>
  <c r="J1853" i="5" s="1"/>
  <c r="J1854" i="5" s="1"/>
  <c r="J1855" i="5" s="1"/>
  <c r="J1856" i="5" s="1"/>
  <c r="J1857" i="5" s="1"/>
  <c r="J1858" i="5" s="1"/>
  <c r="J1565" i="5"/>
  <c r="J1566" i="5" s="1"/>
  <c r="J1567" i="5" s="1"/>
  <c r="J1568" i="5" s="1"/>
  <c r="J1569" i="5" s="1"/>
  <c r="J1570" i="5" s="1"/>
  <c r="J1571" i="5" s="1"/>
  <c r="J1558" i="5"/>
  <c r="J1559" i="5" s="1"/>
  <c r="J1560" i="5" s="1"/>
  <c r="J1561" i="5" s="1"/>
  <c r="J1562" i="5" s="1"/>
  <c r="J1563" i="5" s="1"/>
  <c r="J1564" i="5" s="1"/>
  <c r="J1551" i="5"/>
  <c r="J1552" i="5" s="1"/>
  <c r="J1553" i="5" s="1"/>
  <c r="J1554" i="5" s="1"/>
  <c r="J1555" i="5" s="1"/>
  <c r="J1556" i="5" s="1"/>
  <c r="J1557" i="5" s="1"/>
  <c r="J1544" i="5"/>
  <c r="J1545" i="5" s="1"/>
  <c r="J1546" i="5" s="1"/>
  <c r="J1547" i="5" s="1"/>
  <c r="J1548" i="5" s="1"/>
  <c r="J1549" i="5" s="1"/>
  <c r="J1550" i="5" s="1"/>
  <c r="J1733" i="5"/>
  <c r="J1734" i="5" s="1"/>
  <c r="J1735" i="5" s="1"/>
  <c r="J1736" i="5" s="1"/>
  <c r="J1737" i="5" s="1"/>
  <c r="J1738" i="5" s="1"/>
  <c r="J1739" i="5" s="1"/>
  <c r="J1726" i="5"/>
  <c r="J1727" i="5" s="1"/>
  <c r="J1728" i="5" s="1"/>
  <c r="J1729" i="5" s="1"/>
  <c r="J1730" i="5" s="1"/>
  <c r="J1731" i="5" s="1"/>
  <c r="J1732" i="5" s="1"/>
  <c r="J1719" i="5"/>
  <c r="J1720" i="5" s="1"/>
  <c r="J1721" i="5" s="1"/>
  <c r="J1722" i="5" s="1"/>
  <c r="J1723" i="5" s="1"/>
  <c r="J1724" i="5" s="1"/>
  <c r="J1725" i="5" s="1"/>
  <c r="J1712" i="5"/>
  <c r="J1713" i="5" s="1"/>
  <c r="J1714" i="5" s="1"/>
  <c r="J1715" i="5" s="1"/>
  <c r="J1716" i="5" s="1"/>
  <c r="J1717" i="5" s="1"/>
  <c r="J1718" i="5" s="1"/>
  <c r="J1705" i="5"/>
  <c r="J1706" i="5" s="1"/>
  <c r="J1707" i="5" s="1"/>
  <c r="J1708" i="5" s="1"/>
  <c r="J1709" i="5" s="1"/>
  <c r="J1710" i="5" s="1"/>
  <c r="J1711" i="5" s="1"/>
  <c r="J1698" i="5"/>
  <c r="J1699" i="5" s="1"/>
  <c r="J1700" i="5" s="1"/>
  <c r="J1701" i="5" s="1"/>
  <c r="J1702" i="5" s="1"/>
  <c r="J1703" i="5" s="1"/>
  <c r="J1704" i="5" s="1"/>
  <c r="J1691" i="5"/>
  <c r="J1692" i="5" s="1"/>
  <c r="J1693" i="5" s="1"/>
  <c r="J1694" i="5" s="1"/>
  <c r="J1695" i="5" s="1"/>
  <c r="J1696" i="5" s="1"/>
  <c r="J1697" i="5" s="1"/>
  <c r="J1684" i="5"/>
  <c r="J1685" i="5" s="1"/>
  <c r="J1686" i="5" s="1"/>
  <c r="J1687" i="5" s="1"/>
  <c r="J1688" i="5" s="1"/>
  <c r="J1689" i="5" s="1"/>
  <c r="J1690" i="5" s="1"/>
  <c r="J1677" i="5"/>
  <c r="J1678" i="5" s="1"/>
  <c r="J1679" i="5" s="1"/>
  <c r="J1680" i="5" s="1"/>
  <c r="J1681" i="5" s="1"/>
  <c r="J1682" i="5" s="1"/>
  <c r="J1683" i="5" s="1"/>
  <c r="J1670" i="5"/>
  <c r="J1671" i="5" s="1"/>
  <c r="J1672" i="5" s="1"/>
  <c r="J1673" i="5" s="1"/>
  <c r="J1674" i="5" s="1"/>
  <c r="J1675" i="5" s="1"/>
  <c r="J1676" i="5" s="1"/>
  <c r="J1663" i="5"/>
  <c r="J1664" i="5" s="1"/>
  <c r="J1665" i="5" s="1"/>
  <c r="J1666" i="5" s="1"/>
  <c r="J1667" i="5" s="1"/>
  <c r="J1668" i="5" s="1"/>
  <c r="J1669" i="5" s="1"/>
  <c r="J1656" i="5"/>
  <c r="J1657" i="5" s="1"/>
  <c r="J1658" i="5" s="1"/>
  <c r="J1659" i="5" s="1"/>
  <c r="J1660" i="5" s="1"/>
  <c r="J1661" i="5" s="1"/>
  <c r="J1662" i="5" s="1"/>
  <c r="J1649" i="5"/>
  <c r="J1650" i="5" s="1"/>
  <c r="J1651" i="5" s="1"/>
  <c r="J1652" i="5" s="1"/>
  <c r="J1653" i="5" s="1"/>
  <c r="J1654" i="5" s="1"/>
  <c r="J1655" i="5" s="1"/>
  <c r="J1642" i="5"/>
  <c r="J1643" i="5" s="1"/>
  <c r="J1644" i="5" s="1"/>
  <c r="J1645" i="5" s="1"/>
  <c r="J1646" i="5" s="1"/>
  <c r="J1647" i="5" s="1"/>
  <c r="J1648" i="5" s="1"/>
  <c r="J1635" i="5"/>
  <c r="J1636" i="5" s="1"/>
  <c r="J1637" i="5" s="1"/>
  <c r="J1638" i="5" s="1"/>
  <c r="J1639" i="5" s="1"/>
  <c r="J1640" i="5" s="1"/>
  <c r="J1641" i="5" s="1"/>
  <c r="J1628" i="5"/>
  <c r="J1629" i="5" s="1"/>
  <c r="J1630" i="5" s="1"/>
  <c r="J1631" i="5" s="1"/>
  <c r="J1632" i="5" s="1"/>
  <c r="J1633" i="5" s="1"/>
  <c r="J1634" i="5" s="1"/>
  <c r="J1059" i="5"/>
  <c r="J1060" i="5" s="1"/>
  <c r="J1061" i="5" s="1"/>
  <c r="J1062" i="5" s="1"/>
  <c r="J1063" i="5" s="1"/>
  <c r="J1064" i="5" s="1"/>
  <c r="J1065" i="5" s="1"/>
  <c r="J1052" i="5"/>
  <c r="J1053" i="5" s="1"/>
  <c r="J1054" i="5" s="1"/>
  <c r="J1055" i="5" s="1"/>
  <c r="J1056" i="5" s="1"/>
  <c r="J1057" i="5" s="1"/>
  <c r="J1058" i="5" s="1"/>
  <c r="J1045" i="5"/>
  <c r="J1046" i="5" s="1"/>
  <c r="J1047" i="5" s="1"/>
  <c r="J1048" i="5" s="1"/>
  <c r="J1049" i="5" s="1"/>
  <c r="J1050" i="5" s="1"/>
  <c r="J1051" i="5" s="1"/>
  <c r="J1038" i="5"/>
  <c r="J1039" i="5" s="1"/>
  <c r="J1040" i="5" s="1"/>
  <c r="J1041" i="5" s="1"/>
  <c r="J1042" i="5" s="1"/>
  <c r="J1043" i="5" s="1"/>
  <c r="J1044" i="5" s="1"/>
  <c r="J1031" i="5"/>
  <c r="J1032" i="5" s="1"/>
  <c r="J1033" i="5" s="1"/>
  <c r="J1034" i="5" s="1"/>
  <c r="J1035" i="5" s="1"/>
  <c r="J1036" i="5" s="1"/>
  <c r="J1037" i="5" s="1"/>
  <c r="J1024" i="5"/>
  <c r="J1025" i="5" s="1"/>
  <c r="J1026" i="5" s="1"/>
  <c r="J1027" i="5" s="1"/>
  <c r="J1028" i="5" s="1"/>
  <c r="J1029" i="5" s="1"/>
  <c r="J1030" i="5" s="1"/>
  <c r="J1017" i="5"/>
  <c r="J1018" i="5" s="1"/>
  <c r="J1019" i="5" s="1"/>
  <c r="J1020" i="5" s="1"/>
  <c r="J1021" i="5" s="1"/>
  <c r="J1022" i="5" s="1"/>
  <c r="J1023" i="5" s="1"/>
  <c r="J1010" i="5"/>
  <c r="J1011" i="5" s="1"/>
  <c r="J1012" i="5" s="1"/>
  <c r="J1013" i="5" s="1"/>
  <c r="J1014" i="5" s="1"/>
  <c r="J1015" i="5" s="1"/>
  <c r="J1016" i="5" s="1"/>
  <c r="J982" i="5"/>
  <c r="J983" i="5" s="1"/>
  <c r="J984" i="5" s="1"/>
  <c r="J985" i="5" s="1"/>
  <c r="J986" i="5" s="1"/>
  <c r="J987" i="5" s="1"/>
  <c r="J988" i="5" s="1"/>
  <c r="J989" i="5"/>
  <c r="J990" i="5" s="1"/>
  <c r="J991" i="5" s="1"/>
  <c r="J992" i="5" s="1"/>
  <c r="J993" i="5" s="1"/>
  <c r="J994" i="5" s="1"/>
  <c r="J995" i="5" s="1"/>
  <c r="J996" i="5"/>
  <c r="J997" i="5" s="1"/>
  <c r="J998" i="5" s="1"/>
  <c r="J999" i="5" s="1"/>
  <c r="J1000" i="5" s="1"/>
  <c r="J1001" i="5" s="1"/>
  <c r="J1002" i="5" s="1"/>
  <c r="J1003" i="5"/>
  <c r="J1004" i="5" s="1"/>
  <c r="J1005" i="5" s="1"/>
  <c r="J1006" i="5" s="1"/>
  <c r="J1007" i="5" s="1"/>
  <c r="J1008" i="5" s="1"/>
  <c r="J1009" i="5" s="1"/>
  <c r="J3189" i="5"/>
  <c r="J3190" i="5" s="1"/>
  <c r="J3191" i="5" s="1"/>
  <c r="J3192" i="5" s="1"/>
  <c r="J3193" i="5" s="1"/>
  <c r="J3194" i="5" s="1"/>
  <c r="J3195" i="5" s="1"/>
  <c r="L3195" i="5" s="1" a="1"/>
  <c r="L3195" i="5" s="1"/>
  <c r="J3182" i="5"/>
  <c r="J3183" i="5" s="1"/>
  <c r="J3184" i="5" s="1"/>
  <c r="J3185" i="5" s="1"/>
  <c r="J3186" i="5" s="1"/>
  <c r="J3187" i="5" s="1"/>
  <c r="J3188" i="5" s="1"/>
  <c r="L3188" i="5" s="1" a="1"/>
  <c r="L3188" i="5" s="1"/>
  <c r="J3175" i="5"/>
  <c r="J3176" i="5" s="1"/>
  <c r="J3177" i="5" s="1"/>
  <c r="J3178" i="5" s="1"/>
  <c r="J3179" i="5" s="1"/>
  <c r="J3180" i="5" s="1"/>
  <c r="J3181" i="5" s="1"/>
  <c r="L3181" i="5" s="1" a="1"/>
  <c r="L3181" i="5" s="1"/>
  <c r="J3168" i="5"/>
  <c r="J3169" i="5" s="1"/>
  <c r="J3170" i="5" s="1"/>
  <c r="J3171" i="5" s="1"/>
  <c r="J3172" i="5" s="1"/>
  <c r="J3173" i="5" s="1"/>
  <c r="J3174" i="5" s="1"/>
  <c r="L3174" i="5" s="1" a="1"/>
  <c r="L3174" i="5" s="1"/>
  <c r="J3161" i="5"/>
  <c r="J3162" i="5" s="1"/>
  <c r="J3163" i="5" s="1"/>
  <c r="J3164" i="5" s="1"/>
  <c r="J3165" i="5" s="1"/>
  <c r="J3166" i="5" s="1"/>
  <c r="J3167" i="5" s="1"/>
  <c r="L3167" i="5" s="1" a="1"/>
  <c r="L3167" i="5" s="1"/>
  <c r="J3154" i="5"/>
  <c r="J3155" i="5" s="1"/>
  <c r="J3156" i="5" s="1"/>
  <c r="J3157" i="5" s="1"/>
  <c r="J3158" i="5" s="1"/>
  <c r="J3159" i="5" s="1"/>
  <c r="J3160" i="5" s="1"/>
  <c r="L3160" i="5" s="1" a="1"/>
  <c r="L3160" i="5" s="1"/>
  <c r="J3147" i="5"/>
  <c r="J3148" i="5" s="1"/>
  <c r="J3149" i="5" s="1"/>
  <c r="J3150" i="5" s="1"/>
  <c r="J3151" i="5" s="1"/>
  <c r="J3152" i="5" s="1"/>
  <c r="J3153" i="5" s="1"/>
  <c r="L3153" i="5" s="1" a="1"/>
  <c r="L3153" i="5" s="1"/>
  <c r="J3140" i="5"/>
  <c r="J3141" i="5" s="1"/>
  <c r="J3142" i="5" s="1"/>
  <c r="J3143" i="5" s="1"/>
  <c r="J3144" i="5" s="1"/>
  <c r="J3145" i="5" s="1"/>
  <c r="J3146" i="5" s="1"/>
  <c r="L3146" i="5" s="1" a="1"/>
  <c r="L3146" i="5" s="1"/>
  <c r="J3133" i="5"/>
  <c r="J3134" i="5" s="1"/>
  <c r="J3135" i="5" s="1"/>
  <c r="J3136" i="5" s="1"/>
  <c r="J3137" i="5" s="1"/>
  <c r="J3138" i="5" s="1"/>
  <c r="J3139" i="5" s="1"/>
  <c r="L3139" i="5" s="1" a="1"/>
  <c r="L3139" i="5" s="1"/>
  <c r="J3126" i="5"/>
  <c r="J3127" i="5" s="1"/>
  <c r="J3128" i="5" s="1"/>
  <c r="J3129" i="5" s="1"/>
  <c r="J3130" i="5" s="1"/>
  <c r="J3131" i="5" s="1"/>
  <c r="J3132" i="5" s="1"/>
  <c r="L3132" i="5" s="1" a="1"/>
  <c r="L3132" i="5" s="1"/>
  <c r="J3119" i="5"/>
  <c r="J3120" i="5" s="1"/>
  <c r="J3121" i="5" s="1"/>
  <c r="J3122" i="5" s="1"/>
  <c r="J3123" i="5" s="1"/>
  <c r="J3124" i="5" s="1"/>
  <c r="J3125" i="5" s="1"/>
  <c r="L3125" i="5" s="1" a="1"/>
  <c r="L3125" i="5" s="1"/>
  <c r="J3112" i="5"/>
  <c r="J3113" i="5" s="1"/>
  <c r="J3114" i="5" s="1"/>
  <c r="J3115" i="5" s="1"/>
  <c r="J3116" i="5" s="1"/>
  <c r="J3117" i="5" s="1"/>
  <c r="J3118" i="5" s="1"/>
  <c r="L3118" i="5" s="1" a="1"/>
  <c r="L3118" i="5" s="1"/>
  <c r="J3105" i="5"/>
  <c r="J3106" i="5" s="1"/>
  <c r="J3107" i="5" s="1"/>
  <c r="J3108" i="5" s="1"/>
  <c r="J3109" i="5" s="1"/>
  <c r="J3110" i="5" s="1"/>
  <c r="J3111" i="5" s="1"/>
  <c r="L3111" i="5" s="1" a="1"/>
  <c r="L3111" i="5" s="1"/>
  <c r="J3098" i="5"/>
  <c r="J3099" i="5" s="1"/>
  <c r="J3100" i="5" s="1"/>
  <c r="J3101" i="5" s="1"/>
  <c r="J3102" i="5" s="1"/>
  <c r="J3103" i="5" s="1"/>
  <c r="J3104" i="5" s="1"/>
  <c r="L3104" i="5" s="1" a="1"/>
  <c r="L3104" i="5" s="1"/>
  <c r="J3091" i="5"/>
  <c r="J3092" i="5" s="1"/>
  <c r="J3093" i="5" s="1"/>
  <c r="J3094" i="5" s="1"/>
  <c r="J3095" i="5" s="1"/>
  <c r="J3096" i="5" s="1"/>
  <c r="J3097" i="5" s="1"/>
  <c r="L3097" i="5" s="1" a="1"/>
  <c r="L3097" i="5" s="1"/>
  <c r="J3084" i="5"/>
  <c r="J3085" i="5" s="1"/>
  <c r="J3086" i="5" s="1"/>
  <c r="J3087" i="5" s="1"/>
  <c r="J3088" i="5" s="1"/>
  <c r="J3089" i="5" s="1"/>
  <c r="J3090" i="5" s="1"/>
  <c r="L3090" i="5" s="1" a="1"/>
  <c r="L3090" i="5" s="1"/>
  <c r="J3077" i="5"/>
  <c r="J3078" i="5" s="1"/>
  <c r="J3079" i="5" s="1"/>
  <c r="J3080" i="5" s="1"/>
  <c r="J3081" i="5" s="1"/>
  <c r="J3082" i="5" s="1"/>
  <c r="J3083" i="5" s="1"/>
  <c r="L3083" i="5" s="1" a="1"/>
  <c r="L3083" i="5" s="1"/>
  <c r="J3070" i="5"/>
  <c r="J3071" i="5" s="1"/>
  <c r="J3072" i="5" s="1"/>
  <c r="J3073" i="5" s="1"/>
  <c r="J3074" i="5" s="1"/>
  <c r="J3075" i="5" s="1"/>
  <c r="J3076" i="5" s="1"/>
  <c r="L3076" i="5" s="1" a="1"/>
  <c r="L3076" i="5" s="1"/>
  <c r="J3063" i="5"/>
  <c r="J3064" i="5" s="1"/>
  <c r="J3065" i="5" s="1"/>
  <c r="J3066" i="5" s="1"/>
  <c r="J3067" i="5" s="1"/>
  <c r="J3068" i="5" s="1"/>
  <c r="J3056" i="5"/>
  <c r="J3049" i="5"/>
  <c r="J3042" i="5"/>
  <c r="J3043" i="5" s="1"/>
  <c r="J3035" i="5"/>
  <c r="J3036" i="5" s="1"/>
  <c r="J3037" i="5" s="1"/>
  <c r="J3028" i="5"/>
  <c r="J3029" i="5" s="1"/>
  <c r="J3030" i="5" s="1"/>
  <c r="J3031" i="5" s="1"/>
  <c r="J3021" i="5"/>
  <c r="J3022" i="5" s="1"/>
  <c r="J3023" i="5" s="1"/>
  <c r="J3024" i="5" s="1"/>
  <c r="J3025" i="5" s="1"/>
  <c r="J3014" i="5"/>
  <c r="J3007" i="5"/>
  <c r="J3000" i="5"/>
  <c r="J3001" i="5" s="1"/>
  <c r="J2994" i="5"/>
  <c r="J2995" i="5" s="1"/>
  <c r="J2988" i="5"/>
  <c r="J2989" i="5" s="1"/>
  <c r="J2982" i="5"/>
  <c r="J2983" i="5" s="1"/>
  <c r="J2976" i="5"/>
  <c r="J2977" i="5" s="1"/>
  <c r="J2970" i="5"/>
  <c r="J2971" i="5" s="1"/>
  <c r="J2964" i="5"/>
  <c r="J2965" i="5" s="1"/>
  <c r="J2958" i="5"/>
  <c r="J2959" i="5" s="1"/>
  <c r="J2952" i="5"/>
  <c r="J2953" i="5" s="1"/>
  <c r="J2946" i="5"/>
  <c r="J2947" i="5" s="1"/>
  <c r="J2940" i="5"/>
  <c r="J2941" i="5" s="1"/>
  <c r="J2934" i="5"/>
  <c r="J2935" i="5" s="1"/>
  <c r="J2928" i="5"/>
  <c r="J2929" i="5" s="1"/>
  <c r="J2922" i="5"/>
  <c r="J2923" i="5" s="1"/>
  <c r="J2916" i="5"/>
  <c r="J2917" i="5" s="1"/>
  <c r="J2910" i="5"/>
  <c r="J2911" i="5" s="1"/>
  <c r="J2904" i="5"/>
  <c r="J2905" i="5" s="1"/>
  <c r="J2898" i="5"/>
  <c r="J2899" i="5" s="1"/>
  <c r="J2892" i="5"/>
  <c r="J2893" i="5" s="1"/>
  <c r="J2886" i="5"/>
  <c r="J2887" i="5" s="1"/>
  <c r="J2880" i="5"/>
  <c r="J2881" i="5" s="1"/>
  <c r="J2874" i="5"/>
  <c r="J2875" i="5" s="1"/>
  <c r="J2868" i="5"/>
  <c r="J2869" i="5" s="1"/>
  <c r="J2862" i="5"/>
  <c r="J2863" i="5" s="1"/>
  <c r="J2856" i="5"/>
  <c r="J2857" i="5" s="1"/>
  <c r="J2850" i="5"/>
  <c r="J2851" i="5" s="1"/>
  <c r="J2844" i="5"/>
  <c r="J2845" i="5" s="1"/>
  <c r="J2838" i="5"/>
  <c r="J2839" i="5" s="1"/>
  <c r="J2832" i="5"/>
  <c r="J2833" i="5" s="1"/>
  <c r="J2825" i="5"/>
  <c r="J2826" i="5" s="1"/>
  <c r="J2827" i="5" s="1"/>
  <c r="J2818" i="5"/>
  <c r="J2811" i="5"/>
  <c r="J2812" i="5" s="1"/>
  <c r="J2804" i="5"/>
  <c r="J2797" i="5"/>
  <c r="J2790" i="5"/>
  <c r="J2791" i="5" s="1"/>
  <c r="J2783" i="5"/>
  <c r="J2784" i="5" s="1"/>
  <c r="J2785" i="5" s="1"/>
  <c r="J2776" i="5"/>
  <c r="J2769" i="5"/>
  <c r="J2770" i="5" s="1"/>
  <c r="J2762" i="5"/>
  <c r="J2755" i="5"/>
  <c r="J2748" i="5"/>
  <c r="J2749" i="5" s="1"/>
  <c r="J2630" i="5"/>
  <c r="J2624" i="5"/>
  <c r="J2461" i="5"/>
  <c r="J2454" i="5"/>
  <c r="L2454" i="5" s="1" a="1"/>
  <c r="L2454" i="5" s="1"/>
  <c r="J2447" i="5"/>
  <c r="L2447" i="5" s="1" a="1"/>
  <c r="L2447" i="5" s="1"/>
  <c r="J2440" i="5"/>
  <c r="L2440" i="5" s="1" a="1"/>
  <c r="L2440" i="5" s="1"/>
  <c r="J2433" i="5"/>
  <c r="L2433" i="5" s="1" a="1"/>
  <c r="L2433" i="5" s="1"/>
  <c r="J2426" i="5"/>
  <c r="J2419" i="5"/>
  <c r="J2412" i="5"/>
  <c r="L2412" i="5" s="1" a="1"/>
  <c r="L2412" i="5" s="1"/>
  <c r="J2266" i="5"/>
  <c r="L2266" i="5" s="1" a="1"/>
  <c r="L2266" i="5" s="1"/>
  <c r="J2260" i="5"/>
  <c r="L2260" i="5" s="1" a="1"/>
  <c r="L2260" i="5" s="1"/>
  <c r="J2254" i="5"/>
  <c r="L2254" i="5" s="1" a="1"/>
  <c r="L2254" i="5" s="1"/>
  <c r="J2248" i="5"/>
  <c r="L2248" i="5" s="1" a="1"/>
  <c r="L2248" i="5" s="1"/>
  <c r="J2242" i="5"/>
  <c r="L2242" i="5" s="1" a="1"/>
  <c r="L2242" i="5" s="1"/>
  <c r="J2236" i="5"/>
  <c r="L2236" i="5" s="1" a="1"/>
  <c r="L2236" i="5" s="1"/>
  <c r="J2230" i="5"/>
  <c r="L2230" i="5" s="1" a="1"/>
  <c r="L2230" i="5" s="1"/>
  <c r="J2224" i="5"/>
  <c r="L2224" i="5" s="1" a="1"/>
  <c r="L2224" i="5" s="1"/>
  <c r="J2218" i="5"/>
  <c r="L2218" i="5" s="1" a="1"/>
  <c r="L2218" i="5" s="1"/>
  <c r="J2212" i="5"/>
  <c r="L2212" i="5" s="1" a="1"/>
  <c r="L2212" i="5" s="1"/>
  <c r="J2206" i="5"/>
  <c r="L2206" i="5" s="1" a="1"/>
  <c r="L2206" i="5" s="1"/>
  <c r="J2200" i="5"/>
  <c r="L2200" i="5" s="1" a="1"/>
  <c r="L2200" i="5" s="1"/>
  <c r="J2194" i="5"/>
  <c r="L2194" i="5" s="1" a="1"/>
  <c r="L2194" i="5" s="1"/>
  <c r="J2188" i="5"/>
  <c r="L2188" i="5" s="1" a="1"/>
  <c r="L2188" i="5" s="1"/>
  <c r="J2182" i="5"/>
  <c r="L2182" i="5" s="1" a="1"/>
  <c r="L2182" i="5" s="1"/>
  <c r="J2176" i="5"/>
  <c r="L2176" i="5" s="1" a="1"/>
  <c r="L2176" i="5" s="1"/>
  <c r="J2170" i="5"/>
  <c r="L2170" i="5" s="1" a="1"/>
  <c r="L2170" i="5" s="1"/>
  <c r="J2164" i="5"/>
  <c r="L2164" i="5" s="1" a="1"/>
  <c r="L2164" i="5" s="1"/>
  <c r="J2158" i="5"/>
  <c r="L2158" i="5" s="1" a="1"/>
  <c r="L2158" i="5" s="1"/>
  <c r="J2152" i="5"/>
  <c r="L2152" i="5" s="1" a="1"/>
  <c r="L2152" i="5" s="1"/>
  <c r="J2146" i="5"/>
  <c r="L2146" i="5" s="1" a="1"/>
  <c r="L2146" i="5" s="1"/>
  <c r="J2140" i="5"/>
  <c r="L2140" i="5" s="1" a="1"/>
  <c r="L2140" i="5" s="1"/>
  <c r="J2134" i="5"/>
  <c r="L2134" i="5" s="1" a="1"/>
  <c r="L2134" i="5" s="1"/>
  <c r="J2128" i="5"/>
  <c r="L2128" i="5" s="1" a="1"/>
  <c r="L2128" i="5" s="1"/>
  <c r="J2122" i="5"/>
  <c r="L2122" i="5" s="1" a="1"/>
  <c r="L2122" i="5" s="1"/>
  <c r="J2116" i="5"/>
  <c r="L2116" i="5" s="1" a="1"/>
  <c r="L2116" i="5" s="1"/>
  <c r="J2110" i="5"/>
  <c r="L2110" i="5" s="1" a="1"/>
  <c r="L2110" i="5" s="1"/>
  <c r="J2104" i="5"/>
  <c r="L2104" i="5" s="1" a="1"/>
  <c r="L2104" i="5" s="1"/>
  <c r="J2098" i="5"/>
  <c r="L2098" i="5" s="1" a="1"/>
  <c r="L2098" i="5" s="1"/>
  <c r="J2092" i="5"/>
  <c r="L2092" i="5" s="1" a="1"/>
  <c r="L2092" i="5" s="1"/>
  <c r="J2086" i="5"/>
  <c r="L2086" i="5" s="1" a="1"/>
  <c r="L2086" i="5" s="1"/>
  <c r="J2080" i="5"/>
  <c r="L2080" i="5" s="1" a="1"/>
  <c r="L2080" i="5" s="1"/>
  <c r="J2074" i="5"/>
  <c r="L2074" i="5" s="1" a="1"/>
  <c r="L2074" i="5" s="1"/>
  <c r="J2068" i="5"/>
  <c r="L2068" i="5" s="1" a="1"/>
  <c r="L2068" i="5" s="1"/>
  <c r="J2062" i="5"/>
  <c r="L2062" i="5" s="1" a="1"/>
  <c r="L2062" i="5" s="1"/>
  <c r="J2056" i="5"/>
  <c r="L2056" i="5" s="1" a="1"/>
  <c r="L2056" i="5" s="1"/>
  <c r="J2050" i="5"/>
  <c r="L2050" i="5" s="1" a="1"/>
  <c r="L2050" i="5" s="1"/>
  <c r="J2044" i="5"/>
  <c r="L2044" i="5" s="1" a="1"/>
  <c r="L2044" i="5" s="1"/>
  <c r="J2038" i="5"/>
  <c r="L2038" i="5" s="1" a="1"/>
  <c r="L2038" i="5" s="1"/>
  <c r="J2032" i="5"/>
  <c r="L2032" i="5" s="1" a="1"/>
  <c r="L2032" i="5" s="1"/>
  <c r="J2026" i="5"/>
  <c r="L2026" i="5" s="1" a="1"/>
  <c r="L2026" i="5" s="1"/>
  <c r="J2020" i="5"/>
  <c r="L2020" i="5" s="1" a="1"/>
  <c r="L2020" i="5" s="1"/>
  <c r="J2014" i="5"/>
  <c r="L2014" i="5" s="1" a="1"/>
  <c r="L2014" i="5" s="1"/>
  <c r="J2008" i="5"/>
  <c r="L2008" i="5" s="1" a="1"/>
  <c r="L2008" i="5" s="1"/>
  <c r="J2002" i="5"/>
  <c r="L2002" i="5" s="1" a="1"/>
  <c r="L2002" i="5" s="1"/>
  <c r="J1996" i="5"/>
  <c r="L1996" i="5" s="1" a="1"/>
  <c r="L1996" i="5" s="1"/>
  <c r="J1990" i="5"/>
  <c r="L1990" i="5" s="1" a="1"/>
  <c r="L1990" i="5" s="1"/>
  <c r="J1984" i="5"/>
  <c r="L1984" i="5" s="1" a="1"/>
  <c r="L1984" i="5" s="1"/>
  <c r="J1978" i="5"/>
  <c r="L1978" i="5" s="1" a="1"/>
  <c r="L1978" i="5" s="1"/>
  <c r="J1972" i="5"/>
  <c r="L1972" i="5" s="1" a="1"/>
  <c r="L1972" i="5" s="1"/>
  <c r="J1966" i="5"/>
  <c r="L1966" i="5" s="1" a="1"/>
  <c r="L1966" i="5" s="1"/>
  <c r="J1960" i="5"/>
  <c r="L1960" i="5" s="1" a="1"/>
  <c r="L1960" i="5" s="1"/>
  <c r="J1954" i="5"/>
  <c r="L1954" i="5" s="1" a="1"/>
  <c r="L1954" i="5" s="1"/>
  <c r="J1948" i="5"/>
  <c r="L1948" i="5" s="1" a="1"/>
  <c r="L1948" i="5" s="1"/>
  <c r="J1942" i="5"/>
  <c r="L1942" i="5" s="1" a="1"/>
  <c r="L1942" i="5" s="1"/>
  <c r="J1936" i="5"/>
  <c r="L1936" i="5" s="1" a="1"/>
  <c r="L1936" i="5" s="1"/>
  <c r="J1845" i="5"/>
  <c r="L1845" i="5" s="1" a="1"/>
  <c r="L1845" i="5" s="1"/>
  <c r="J1838" i="5"/>
  <c r="J1831" i="5"/>
  <c r="L1831" i="5" s="1" a="1"/>
  <c r="L1831" i="5" s="1"/>
  <c r="J1824" i="5"/>
  <c r="L1824" i="5" s="1" a="1"/>
  <c r="L1824" i="5" s="1"/>
  <c r="J1817" i="5"/>
  <c r="L1817" i="5" s="1" a="1"/>
  <c r="L1817" i="5" s="1"/>
  <c r="J1810" i="5"/>
  <c r="L1810" i="5" s="1" a="1"/>
  <c r="L1810" i="5" s="1"/>
  <c r="J1803" i="5"/>
  <c r="L1803" i="5" s="1" a="1"/>
  <c r="L1803" i="5" s="1"/>
  <c r="J1796" i="5"/>
  <c r="L1796" i="5" s="1" a="1"/>
  <c r="L1796" i="5" s="1"/>
  <c r="J1789" i="5"/>
  <c r="L1789" i="5" s="1" a="1"/>
  <c r="L1789" i="5" s="1"/>
  <c r="J1782" i="5"/>
  <c r="L1782" i="5" s="1" a="1"/>
  <c r="L1782" i="5" s="1"/>
  <c r="J1775" i="5"/>
  <c r="L1775" i="5" s="1" a="1"/>
  <c r="L1775" i="5" s="1"/>
  <c r="J1768" i="5"/>
  <c r="L1768" i="5" s="1" a="1"/>
  <c r="L1768" i="5" s="1"/>
  <c r="J1761" i="5"/>
  <c r="L1761" i="5" s="1" a="1"/>
  <c r="L1761" i="5" s="1"/>
  <c r="J1754" i="5"/>
  <c r="J1747" i="5"/>
  <c r="L1747" i="5" s="1" a="1"/>
  <c r="L1747" i="5" s="1"/>
  <c r="J1740" i="5"/>
  <c r="L1740" i="5" s="1" a="1"/>
  <c r="L1740" i="5" s="1"/>
  <c r="J1538" i="5"/>
  <c r="L1538" i="5" s="1" a="1"/>
  <c r="L1538" i="5" s="1"/>
  <c r="J1532" i="5"/>
  <c r="L1532" i="5" s="1" a="1"/>
  <c r="L1532" i="5" s="1"/>
  <c r="J1526" i="5"/>
  <c r="L1526" i="5" s="1" a="1"/>
  <c r="L1526" i="5" s="1"/>
  <c r="J1520" i="5"/>
  <c r="L1520" i="5" s="1" a="1"/>
  <c r="L1520" i="5" s="1"/>
  <c r="J1514" i="5"/>
  <c r="L1514" i="5" s="1" a="1"/>
  <c r="L1514" i="5" s="1"/>
  <c r="J1508" i="5"/>
  <c r="L1508" i="5" s="1" a="1"/>
  <c r="L1508" i="5" s="1"/>
  <c r="J1502" i="5"/>
  <c r="L1502" i="5" s="1" a="1"/>
  <c r="L1502" i="5" s="1"/>
  <c r="J1496" i="5"/>
  <c r="L1496" i="5" s="1" a="1"/>
  <c r="L1496" i="5" s="1"/>
  <c r="J1490" i="5"/>
  <c r="L1490" i="5" s="1" a="1"/>
  <c r="L1490" i="5" s="1"/>
  <c r="J1484" i="5"/>
  <c r="L1484" i="5" s="1" a="1"/>
  <c r="L1484" i="5" s="1"/>
  <c r="J1478" i="5"/>
  <c r="L1478" i="5" s="1" a="1"/>
  <c r="L1478" i="5" s="1"/>
  <c r="J1472" i="5"/>
  <c r="J1466" i="5"/>
  <c r="L1466" i="5" s="1" a="1"/>
  <c r="L1466" i="5" s="1"/>
  <c r="J1460" i="5"/>
  <c r="L1460" i="5" s="1" a="1"/>
  <c r="L1460" i="5" s="1"/>
  <c r="J1454" i="5"/>
  <c r="L1454" i="5" s="1" a="1"/>
  <c r="L1454" i="5" s="1"/>
  <c r="J1448" i="5"/>
  <c r="L1448" i="5" s="1" a="1"/>
  <c r="L1448" i="5" s="1"/>
  <c r="J1442" i="5"/>
  <c r="L1442" i="5" s="1" a="1"/>
  <c r="L1442" i="5" s="1"/>
  <c r="J1436" i="5"/>
  <c r="L1436" i="5" s="1" a="1"/>
  <c r="L1436" i="5" s="1"/>
  <c r="J1430" i="5"/>
  <c r="L1430" i="5" s="1" a="1"/>
  <c r="L1430" i="5" s="1"/>
  <c r="J1424" i="5"/>
  <c r="L1424" i="5" s="1" a="1"/>
  <c r="L1424" i="5" s="1"/>
  <c r="J1418" i="5"/>
  <c r="L1418" i="5" s="1" a="1"/>
  <c r="L1418" i="5" s="1"/>
  <c r="J1412" i="5"/>
  <c r="L1412" i="5" s="1" a="1"/>
  <c r="L1412" i="5" s="1"/>
  <c r="J1406" i="5"/>
  <c r="L1406" i="5" s="1" a="1"/>
  <c r="L1406" i="5" s="1"/>
  <c r="J1400" i="5"/>
  <c r="L1400" i="5" s="1" a="1"/>
  <c r="L1400" i="5" s="1"/>
  <c r="J1394" i="5"/>
  <c r="L1394" i="5" s="1" a="1"/>
  <c r="L1394" i="5" s="1"/>
  <c r="J1388" i="5"/>
  <c r="L1388" i="5" s="1" a="1"/>
  <c r="L1388" i="5" s="1"/>
  <c r="J1382" i="5"/>
  <c r="L1382" i="5" s="1" a="1"/>
  <c r="L1382" i="5" s="1"/>
  <c r="J1376" i="5"/>
  <c r="L1376" i="5" s="1" a="1"/>
  <c r="L1376" i="5" s="1"/>
  <c r="J1370" i="5"/>
  <c r="L1370" i="5" s="1" a="1"/>
  <c r="L1370" i="5" s="1"/>
  <c r="J1364" i="5"/>
  <c r="L1364" i="5" s="1" a="1"/>
  <c r="L1364" i="5" s="1"/>
  <c r="J1358" i="5"/>
  <c r="L1358" i="5" s="1" a="1"/>
  <c r="L1358" i="5" s="1"/>
  <c r="J1352" i="5"/>
  <c r="L1352" i="5" s="1" a="1"/>
  <c r="L1352" i="5" s="1"/>
  <c r="J1346" i="5"/>
  <c r="L1346" i="5" s="1" a="1"/>
  <c r="L1346" i="5" s="1"/>
  <c r="J1340" i="5"/>
  <c r="L1340" i="5" s="1" a="1"/>
  <c r="L1340" i="5" s="1"/>
  <c r="J1334" i="5"/>
  <c r="L1334" i="5" s="1" a="1"/>
  <c r="L1334" i="5" s="1"/>
  <c r="J1328" i="5"/>
  <c r="L1328" i="5" s="1" a="1"/>
  <c r="L1328" i="5" s="1"/>
  <c r="J1322" i="5"/>
  <c r="L1322" i="5" s="1" a="1"/>
  <c r="L1322" i="5" s="1"/>
  <c r="J1316" i="5"/>
  <c r="L1316" i="5" s="1" a="1"/>
  <c r="L1316" i="5" s="1"/>
  <c r="J1310" i="5"/>
  <c r="L1310" i="5" s="1" a="1"/>
  <c r="L1310" i="5" s="1"/>
  <c r="J1304" i="5"/>
  <c r="L1304" i="5" s="1" a="1"/>
  <c r="L1304" i="5" s="1"/>
  <c r="J1298" i="5"/>
  <c r="L1298" i="5" s="1" a="1"/>
  <c r="L1298" i="5" s="1"/>
  <c r="J1292" i="5"/>
  <c r="L1292" i="5" s="1" a="1"/>
  <c r="L1292" i="5" s="1"/>
  <c r="J1286" i="5"/>
  <c r="L1286" i="5" s="1" a="1"/>
  <c r="L1286" i="5" s="1"/>
  <c r="J1280" i="5"/>
  <c r="L1280" i="5" s="1" a="1"/>
  <c r="L1280" i="5" s="1"/>
  <c r="J1274" i="5"/>
  <c r="L1274" i="5" s="1" a="1"/>
  <c r="L1274" i="5" s="1"/>
  <c r="J1268" i="5"/>
  <c r="L1268" i="5" s="1" a="1"/>
  <c r="L1268" i="5" s="1"/>
  <c r="J1262" i="5"/>
  <c r="L1262" i="5" s="1" a="1"/>
  <c r="L1262" i="5" s="1"/>
  <c r="J1256" i="5"/>
  <c r="L1256" i="5" s="1" a="1"/>
  <c r="L1256" i="5" s="1"/>
  <c r="J1250" i="5"/>
  <c r="L1250" i="5" s="1" a="1"/>
  <c r="L1250" i="5" s="1"/>
  <c r="J1244" i="5"/>
  <c r="L1244" i="5" s="1" a="1"/>
  <c r="L1244" i="5" s="1"/>
  <c r="J1238" i="5"/>
  <c r="L1238" i="5" s="1" a="1"/>
  <c r="L1238" i="5" s="1"/>
  <c r="J1232" i="5"/>
  <c r="L1232" i="5" s="1" a="1"/>
  <c r="L1232" i="5" s="1"/>
  <c r="J1226" i="5"/>
  <c r="L1226" i="5" s="1" a="1"/>
  <c r="L1226" i="5" s="1"/>
  <c r="J1220" i="5"/>
  <c r="L1220" i="5" s="1" a="1"/>
  <c r="L1220" i="5" s="1"/>
  <c r="J1214" i="5"/>
  <c r="L1214" i="5" s="1" a="1"/>
  <c r="L1214" i="5" s="1"/>
  <c r="J1208" i="5"/>
  <c r="L1208" i="5" s="1" a="1"/>
  <c r="L1208" i="5" s="1"/>
  <c r="J1202" i="5"/>
  <c r="L1202" i="5" s="1" a="1"/>
  <c r="L1202" i="5" s="1"/>
  <c r="J1196" i="5"/>
  <c r="L1196" i="5" s="1" a="1"/>
  <c r="L1196" i="5" s="1"/>
  <c r="J1190" i="5"/>
  <c r="L1190" i="5" s="1" a="1"/>
  <c r="L1190" i="5" s="1"/>
  <c r="J1184" i="5"/>
  <c r="L1184" i="5" s="1" a="1"/>
  <c r="L1184" i="5" s="1"/>
  <c r="J1178" i="5"/>
  <c r="L1178" i="5" s="1" a="1"/>
  <c r="L1178" i="5" s="1"/>
  <c r="J1115" i="5"/>
  <c r="L1115" i="5" s="1" a="1"/>
  <c r="L1115" i="5" s="1"/>
  <c r="J1108" i="5"/>
  <c r="L1108" i="5" s="1" a="1"/>
  <c r="L1108" i="5" s="1"/>
  <c r="J1101" i="5"/>
  <c r="L1101" i="5" s="1" a="1"/>
  <c r="L1101" i="5" s="1"/>
  <c r="J1094" i="5"/>
  <c r="L1094" i="5" s="1" a="1"/>
  <c r="L1094" i="5" s="1"/>
  <c r="J1087" i="5"/>
  <c r="L1087" i="5" s="1" a="1"/>
  <c r="L1087" i="5" s="1"/>
  <c r="J1080" i="5"/>
  <c r="L1080" i="5" s="1" a="1"/>
  <c r="L1080" i="5" s="1"/>
  <c r="J1073" i="5"/>
  <c r="L1073" i="5" s="1" a="1"/>
  <c r="L1073" i="5" s="1"/>
  <c r="J1066" i="5"/>
  <c r="L1066" i="5" s="1" a="1"/>
  <c r="L1066" i="5" s="1"/>
  <c r="J976" i="5"/>
  <c r="L976" i="5" s="1" a="1"/>
  <c r="L976" i="5" s="1"/>
  <c r="J970" i="5"/>
  <c r="L970" i="5" s="1" a="1"/>
  <c r="L970" i="5" s="1"/>
  <c r="J964" i="5"/>
  <c r="L964" i="5" s="1" a="1"/>
  <c r="L964" i="5" s="1"/>
  <c r="J958" i="5"/>
  <c r="L958" i="5" s="1" a="1"/>
  <c r="L958" i="5" s="1"/>
  <c r="J952" i="5"/>
  <c r="L952" i="5" s="1" a="1"/>
  <c r="L952" i="5" s="1"/>
  <c r="J946" i="5"/>
  <c r="L946" i="5" s="1" a="1"/>
  <c r="L946" i="5" s="1"/>
  <c r="J940" i="5"/>
  <c r="L940" i="5" s="1" a="1"/>
  <c r="L940" i="5" s="1"/>
  <c r="J934" i="5"/>
  <c r="L934" i="5" s="1" a="1"/>
  <c r="L934" i="5" s="1"/>
  <c r="J928" i="5"/>
  <c r="L928" i="5" s="1" a="1"/>
  <c r="L928" i="5" s="1"/>
  <c r="J922" i="5"/>
  <c r="L922" i="5" s="1" a="1"/>
  <c r="L922" i="5" s="1"/>
  <c r="J916" i="5"/>
  <c r="L916" i="5" s="1" a="1"/>
  <c r="L916" i="5" s="1"/>
  <c r="J910" i="5"/>
  <c r="L910" i="5" s="1" a="1"/>
  <c r="L910" i="5" s="1"/>
  <c r="J904" i="5"/>
  <c r="L904" i="5" s="1" a="1"/>
  <c r="L904" i="5" s="1"/>
  <c r="J898" i="5"/>
  <c r="L898" i="5" s="1" a="1"/>
  <c r="L898" i="5" s="1"/>
  <c r="J892" i="5"/>
  <c r="L892" i="5" s="1" a="1"/>
  <c r="L892" i="5" s="1"/>
  <c r="J886" i="5"/>
  <c r="L886" i="5" s="1" a="1"/>
  <c r="L886" i="5" s="1"/>
  <c r="J880" i="5"/>
  <c r="L880" i="5" s="1" a="1"/>
  <c r="L880" i="5" s="1"/>
  <c r="J874" i="5"/>
  <c r="L874" i="5" s="1" a="1"/>
  <c r="L874" i="5" s="1"/>
  <c r="J868" i="5"/>
  <c r="L868" i="5" s="1" a="1"/>
  <c r="L868" i="5" s="1"/>
  <c r="J862" i="5"/>
  <c r="L862" i="5" s="1" a="1"/>
  <c r="L862" i="5" s="1"/>
  <c r="J856" i="5"/>
  <c r="L856" i="5" s="1" a="1"/>
  <c r="L856" i="5" s="1"/>
  <c r="J850" i="5"/>
  <c r="L850" i="5" s="1" a="1"/>
  <c r="L850" i="5" s="1"/>
  <c r="J844" i="5"/>
  <c r="L844" i="5" s="1" a="1"/>
  <c r="L844" i="5" s="1"/>
  <c r="J838" i="5"/>
  <c r="L838" i="5" s="1" a="1"/>
  <c r="L838" i="5" s="1"/>
  <c r="J832" i="5"/>
  <c r="L832" i="5" s="1" a="1"/>
  <c r="L832" i="5" s="1"/>
  <c r="J826" i="5"/>
  <c r="L826" i="5" s="1" a="1"/>
  <c r="L826" i="5" s="1"/>
  <c r="J820" i="5"/>
  <c r="L820" i="5" s="1" a="1"/>
  <c r="L820" i="5" s="1"/>
  <c r="J814" i="5"/>
  <c r="L814" i="5" s="1" a="1"/>
  <c r="L814" i="5" s="1"/>
  <c r="J808" i="5"/>
  <c r="L808" i="5" s="1" a="1"/>
  <c r="L808" i="5" s="1"/>
  <c r="J802" i="5"/>
  <c r="L802" i="5" s="1" a="1"/>
  <c r="L802" i="5" s="1"/>
  <c r="J796" i="5"/>
  <c r="L796" i="5" s="1" a="1"/>
  <c r="L796" i="5" s="1"/>
  <c r="J790" i="5"/>
  <c r="L790" i="5" s="1" a="1"/>
  <c r="L790" i="5" s="1"/>
  <c r="J784" i="5"/>
  <c r="L784" i="5" s="1" a="1"/>
  <c r="L784" i="5" s="1"/>
  <c r="J778" i="5"/>
  <c r="L778" i="5" s="1" a="1"/>
  <c r="L778" i="5" s="1"/>
  <c r="J772" i="5"/>
  <c r="L772" i="5" s="1" a="1"/>
  <c r="L772" i="5" s="1"/>
  <c r="J766" i="5"/>
  <c r="L766" i="5" s="1" a="1"/>
  <c r="L766" i="5" s="1"/>
  <c r="J760" i="5"/>
  <c r="L760" i="5" s="1" a="1"/>
  <c r="L760" i="5" s="1"/>
  <c r="J754" i="5"/>
  <c r="L754" i="5" s="1" a="1"/>
  <c r="L754" i="5" s="1"/>
  <c r="J748" i="5"/>
  <c r="L748" i="5" s="1" a="1"/>
  <c r="L748" i="5" s="1"/>
  <c r="J742" i="5"/>
  <c r="L742" i="5" s="1" a="1"/>
  <c r="L742" i="5" s="1"/>
  <c r="J736" i="5"/>
  <c r="L736" i="5" s="1" a="1"/>
  <c r="L736" i="5" s="1"/>
  <c r="J730" i="5"/>
  <c r="L730" i="5" s="1" a="1"/>
  <c r="L730" i="5" s="1"/>
  <c r="J724" i="5"/>
  <c r="L724" i="5" s="1" a="1"/>
  <c r="L724" i="5" s="1"/>
  <c r="J718" i="5"/>
  <c r="L718" i="5" s="1" a="1"/>
  <c r="L718" i="5" s="1"/>
  <c r="J712" i="5"/>
  <c r="L712" i="5" s="1" a="1"/>
  <c r="L712" i="5" s="1"/>
  <c r="J706" i="5"/>
  <c r="L706" i="5" s="1" a="1"/>
  <c r="L706" i="5" s="1"/>
  <c r="J700" i="5"/>
  <c r="L700" i="5" s="1" a="1"/>
  <c r="L700" i="5" s="1"/>
  <c r="J694" i="5"/>
  <c r="L694" i="5" s="1" a="1"/>
  <c r="L694" i="5" s="1"/>
  <c r="J688" i="5"/>
  <c r="L688" i="5" s="1" a="1"/>
  <c r="L688" i="5" s="1"/>
  <c r="J682" i="5"/>
  <c r="L682" i="5" s="1" a="1"/>
  <c r="L682" i="5" s="1"/>
  <c r="J676" i="5"/>
  <c r="L676" i="5" s="1" a="1"/>
  <c r="L676" i="5" s="1"/>
  <c r="J670" i="5"/>
  <c r="L670" i="5" s="1" a="1"/>
  <c r="L670" i="5" s="1"/>
  <c r="J664" i="5"/>
  <c r="L664" i="5" s="1" a="1"/>
  <c r="L664" i="5" s="1"/>
  <c r="J658" i="5"/>
  <c r="L658" i="5" s="1" a="1"/>
  <c r="L658" i="5" s="1"/>
  <c r="J652" i="5"/>
  <c r="L652" i="5" s="1" a="1"/>
  <c r="L652" i="5" s="1"/>
  <c r="J646" i="5"/>
  <c r="L646" i="5" s="1" a="1"/>
  <c r="L646" i="5" s="1"/>
  <c r="J640" i="5"/>
  <c r="L640" i="5" s="1" a="1"/>
  <c r="L640" i="5" s="1"/>
  <c r="J634" i="5"/>
  <c r="L634" i="5" s="1" a="1"/>
  <c r="L634" i="5" s="1"/>
  <c r="J628" i="5"/>
  <c r="L628" i="5" s="1" a="1"/>
  <c r="L628" i="5" s="1"/>
  <c r="J622" i="5"/>
  <c r="L622" i="5" s="1" a="1"/>
  <c r="L622" i="5" s="1"/>
  <c r="J616" i="5"/>
  <c r="L616" i="5" s="1" a="1"/>
  <c r="L616" i="5" s="1"/>
  <c r="J610" i="5"/>
  <c r="L610" i="5" s="1" a="1"/>
  <c r="L610" i="5" s="1"/>
  <c r="J604" i="5"/>
  <c r="L604" i="5" s="1" a="1"/>
  <c r="L604" i="5" s="1"/>
  <c r="J598" i="5"/>
  <c r="L598" i="5" s="1" a="1"/>
  <c r="L598" i="5" s="1"/>
  <c r="J592" i="5"/>
  <c r="L592" i="5" s="1" a="1"/>
  <c r="L592" i="5" s="1"/>
  <c r="J586" i="5"/>
  <c r="L586" i="5" s="1" a="1"/>
  <c r="L586" i="5" s="1"/>
  <c r="J580" i="5"/>
  <c r="L580" i="5" s="1" a="1"/>
  <c r="L580" i="5" s="1"/>
  <c r="J574" i="5"/>
  <c r="L574" i="5" s="1" a="1"/>
  <c r="L574" i="5" s="1"/>
  <c r="J568" i="5"/>
  <c r="L568" i="5" s="1" a="1"/>
  <c r="L568" i="5" s="1"/>
  <c r="J562" i="5"/>
  <c r="L562" i="5" s="1" a="1"/>
  <c r="L562" i="5" s="1"/>
  <c r="J556" i="5"/>
  <c r="L556" i="5" s="1" a="1"/>
  <c r="L556" i="5" s="1"/>
  <c r="J550" i="5"/>
  <c r="L550" i="5" s="1" a="1"/>
  <c r="L550" i="5" s="1"/>
  <c r="J544" i="5"/>
  <c r="L544" i="5" s="1" a="1"/>
  <c r="L544" i="5" s="1"/>
  <c r="J538" i="5"/>
  <c r="L538" i="5" s="1" a="1"/>
  <c r="L538" i="5" s="1"/>
  <c r="J532" i="5"/>
  <c r="L532" i="5" s="1" a="1"/>
  <c r="L532" i="5" s="1"/>
  <c r="J526" i="5"/>
  <c r="L526" i="5" s="1" a="1"/>
  <c r="L526" i="5" s="1"/>
  <c r="J520" i="5"/>
  <c r="L520" i="5" s="1" a="1"/>
  <c r="L520" i="5" s="1"/>
  <c r="J514" i="5"/>
  <c r="L514" i="5" s="1" a="1"/>
  <c r="L514" i="5" s="1"/>
  <c r="J508" i="5"/>
  <c r="L508" i="5" s="1" a="1"/>
  <c r="L508" i="5" s="1"/>
  <c r="J502" i="5"/>
  <c r="L502" i="5" s="1" a="1"/>
  <c r="L502" i="5" s="1"/>
  <c r="J496" i="5"/>
  <c r="L496" i="5" s="1" a="1"/>
  <c r="L496" i="5" s="1"/>
  <c r="J490" i="5"/>
  <c r="L490" i="5" s="1" a="1"/>
  <c r="L490" i="5" s="1"/>
  <c r="J484" i="5"/>
  <c r="L484" i="5" s="1" a="1"/>
  <c r="L484" i="5" s="1"/>
  <c r="J478" i="5"/>
  <c r="L478" i="5" s="1" a="1"/>
  <c r="L478" i="5" s="1"/>
  <c r="J472" i="5"/>
  <c r="L472" i="5" s="1" a="1"/>
  <c r="L472" i="5" s="1"/>
  <c r="J466" i="5"/>
  <c r="L466" i="5" s="1" a="1"/>
  <c r="L466" i="5" s="1"/>
  <c r="J460" i="5"/>
  <c r="L460" i="5" s="1" a="1"/>
  <c r="L460" i="5" s="1"/>
  <c r="J454" i="5"/>
  <c r="L454" i="5" s="1" a="1"/>
  <c r="L454" i="5" s="1"/>
  <c r="J448" i="5"/>
  <c r="L448" i="5" s="1" a="1"/>
  <c r="L448" i="5" s="1"/>
  <c r="J442" i="5"/>
  <c r="L442" i="5" s="1" a="1"/>
  <c r="L442" i="5" s="1"/>
  <c r="J436" i="5"/>
  <c r="L436" i="5" s="1" a="1"/>
  <c r="L436" i="5" s="1"/>
  <c r="J430" i="5"/>
  <c r="L430" i="5" s="1" a="1"/>
  <c r="L430" i="5" s="1"/>
  <c r="J424" i="5"/>
  <c r="L424" i="5" s="1" a="1"/>
  <c r="L424" i="5" s="1"/>
  <c r="J418" i="5"/>
  <c r="L418" i="5" s="1" a="1"/>
  <c r="L418" i="5" s="1"/>
  <c r="J412" i="5"/>
  <c r="L412" i="5" s="1" a="1"/>
  <c r="L412" i="5" s="1"/>
  <c r="J406" i="5"/>
  <c r="L406" i="5" s="1" a="1"/>
  <c r="L406" i="5" s="1"/>
  <c r="J400" i="5"/>
  <c r="L400" i="5" s="1" a="1"/>
  <c r="L400" i="5" s="1"/>
  <c r="J394" i="5"/>
  <c r="L394" i="5" s="1" a="1"/>
  <c r="L394" i="5" s="1"/>
  <c r="J388" i="5"/>
  <c r="L388" i="5" s="1" a="1"/>
  <c r="L388" i="5" s="1"/>
  <c r="J382" i="5"/>
  <c r="L382" i="5" s="1" a="1"/>
  <c r="L382" i="5" s="1"/>
  <c r="J376" i="5"/>
  <c r="L376" i="5" s="1" a="1"/>
  <c r="L376" i="5" s="1"/>
  <c r="J370" i="5"/>
  <c r="L370" i="5" s="1" a="1"/>
  <c r="L370" i="5" s="1"/>
  <c r="J364" i="5"/>
  <c r="L364" i="5" s="1" a="1"/>
  <c r="L364" i="5" s="1"/>
  <c r="J358" i="5"/>
  <c r="L358" i="5" s="1" a="1"/>
  <c r="L358" i="5" s="1"/>
  <c r="J352" i="5"/>
  <c r="L352" i="5" s="1" a="1"/>
  <c r="L352" i="5" s="1"/>
  <c r="J346" i="5"/>
  <c r="L346" i="5" s="1" a="1"/>
  <c r="L346" i="5" s="1"/>
  <c r="J340" i="5"/>
  <c r="L340" i="5" s="1" a="1"/>
  <c r="L340" i="5" s="1"/>
  <c r="J334" i="5"/>
  <c r="L334" i="5" s="1" a="1"/>
  <c r="L334" i="5" s="1"/>
  <c r="J328" i="5"/>
  <c r="L328" i="5" s="1" a="1"/>
  <c r="L328" i="5" s="1"/>
  <c r="J322" i="5"/>
  <c r="L322" i="5" s="1" a="1"/>
  <c r="L322" i="5" s="1"/>
  <c r="J316" i="5"/>
  <c r="L316" i="5" s="1" a="1"/>
  <c r="L316" i="5" s="1"/>
  <c r="J310" i="5"/>
  <c r="L310" i="5" s="1" a="1"/>
  <c r="L310" i="5" s="1"/>
  <c r="J304" i="5"/>
  <c r="L304" i="5" s="1" a="1"/>
  <c r="L304" i="5" s="1"/>
  <c r="J298" i="5"/>
  <c r="L298" i="5" s="1" a="1"/>
  <c r="L298" i="5" s="1"/>
  <c r="J292" i="5"/>
  <c r="L292" i="5" s="1" a="1"/>
  <c r="L292" i="5" s="1"/>
  <c r="J286" i="5"/>
  <c r="L286" i="5" s="1" a="1"/>
  <c r="L286" i="5" s="1"/>
  <c r="J280" i="5"/>
  <c r="L280" i="5" s="1" a="1"/>
  <c r="L280" i="5" s="1"/>
  <c r="J274" i="5"/>
  <c r="L274" i="5" s="1" a="1"/>
  <c r="L274" i="5" s="1"/>
  <c r="J268" i="5"/>
  <c r="L268" i="5" s="1" a="1"/>
  <c r="L268" i="5" s="1"/>
  <c r="J262" i="5"/>
  <c r="L262" i="5" s="1" a="1"/>
  <c r="L262" i="5" s="1"/>
  <c r="J256" i="5"/>
  <c r="L256" i="5" s="1" a="1"/>
  <c r="L256" i="5" s="1"/>
  <c r="J250" i="5"/>
  <c r="L250" i="5" s="1" a="1"/>
  <c r="L250" i="5" s="1"/>
  <c r="J244" i="5"/>
  <c r="L244" i="5" s="1" a="1"/>
  <c r="L244" i="5" s="1"/>
  <c r="J238" i="5"/>
  <c r="L238" i="5" s="1" a="1"/>
  <c r="L238" i="5" s="1"/>
  <c r="J232" i="5"/>
  <c r="L232" i="5" s="1" a="1"/>
  <c r="L232" i="5" s="1"/>
  <c r="J226" i="5"/>
  <c r="L226" i="5" s="1" a="1"/>
  <c r="L226" i="5" s="1"/>
  <c r="J220" i="5"/>
  <c r="L220" i="5" s="1" a="1"/>
  <c r="L220" i="5" s="1"/>
  <c r="J214" i="5"/>
  <c r="L214" i="5" s="1" a="1"/>
  <c r="L214" i="5" s="1"/>
  <c r="J208" i="5"/>
  <c r="L208" i="5" s="1" a="1"/>
  <c r="L208" i="5" s="1"/>
  <c r="J202" i="5"/>
  <c r="L202" i="5" s="1" a="1"/>
  <c r="L202" i="5" s="1"/>
  <c r="J196" i="5"/>
  <c r="L196" i="5" s="1" a="1"/>
  <c r="L196" i="5" s="1"/>
  <c r="J190" i="5"/>
  <c r="L190" i="5" s="1" a="1"/>
  <c r="L190" i="5" s="1"/>
  <c r="J184" i="5"/>
  <c r="L184" i="5" s="1" a="1"/>
  <c r="L184" i="5" s="1"/>
  <c r="J178" i="5"/>
  <c r="L178" i="5" s="1" a="1"/>
  <c r="L178" i="5" s="1"/>
  <c r="J172" i="5"/>
  <c r="L172" i="5" s="1" a="1"/>
  <c r="L172" i="5" s="1"/>
  <c r="J166" i="5"/>
  <c r="L166" i="5" s="1" a="1"/>
  <c r="L166" i="5" s="1"/>
  <c r="J160" i="5"/>
  <c r="L160" i="5" s="1" a="1"/>
  <c r="L160" i="5" s="1"/>
  <c r="J154" i="5"/>
  <c r="L154" i="5" s="1" a="1"/>
  <c r="L154" i="5" s="1"/>
  <c r="J148" i="5"/>
  <c r="L148" i="5" s="1" a="1"/>
  <c r="L148" i="5" s="1"/>
  <c r="J142" i="5"/>
  <c r="L142" i="5" s="1" a="1"/>
  <c r="L142" i="5" s="1"/>
  <c r="J136" i="5"/>
  <c r="L136" i="5" s="1" a="1"/>
  <c r="L136" i="5" s="1"/>
  <c r="J130" i="5"/>
  <c r="L130" i="5" s="1" a="1"/>
  <c r="L130" i="5" s="1"/>
  <c r="J124" i="5"/>
  <c r="L124" i="5" s="1" a="1"/>
  <c r="L124" i="5" s="1"/>
  <c r="J118" i="5"/>
  <c r="L118" i="5" s="1" a="1"/>
  <c r="L118" i="5" s="1"/>
  <c r="J112" i="5"/>
  <c r="L112" i="5" s="1" a="1"/>
  <c r="L112" i="5" s="1"/>
  <c r="J106" i="5"/>
  <c r="L106" i="5" s="1" a="1"/>
  <c r="L106" i="5" s="1"/>
  <c r="J100" i="5"/>
  <c r="L100" i="5" s="1" a="1"/>
  <c r="L100" i="5" s="1"/>
  <c r="J94" i="5"/>
  <c r="L94" i="5" s="1" a="1"/>
  <c r="L94" i="5" s="1"/>
  <c r="J88" i="5"/>
  <c r="L88" i="5" s="1" a="1"/>
  <c r="L88" i="5" s="1"/>
  <c r="J82" i="5"/>
  <c r="L82" i="5" s="1" a="1"/>
  <c r="L82" i="5" s="1"/>
  <c r="J76" i="5"/>
  <c r="L76" i="5" s="1" a="1"/>
  <c r="L76" i="5" s="1"/>
  <c r="J70" i="5"/>
  <c r="L70" i="5" s="1" a="1"/>
  <c r="L70" i="5" s="1"/>
  <c r="J64" i="5"/>
  <c r="L64" i="5" s="1" a="1"/>
  <c r="L64" i="5" s="1"/>
  <c r="J58" i="5"/>
  <c r="L58" i="5" s="1" a="1"/>
  <c r="L58" i="5" s="1"/>
  <c r="J52" i="5"/>
  <c r="L52" i="5" s="1" a="1"/>
  <c r="L52" i="5" s="1"/>
  <c r="J46" i="5"/>
  <c r="L46" i="5" s="1" a="1"/>
  <c r="L46" i="5" s="1"/>
  <c r="J40" i="5"/>
  <c r="L40" i="5" s="1" a="1"/>
  <c r="L40" i="5" s="1"/>
  <c r="J34" i="5"/>
  <c r="L34" i="5" s="1" a="1"/>
  <c r="L34" i="5" s="1"/>
  <c r="J28" i="5"/>
  <c r="L28" i="5" s="1" a="1"/>
  <c r="L28" i="5" s="1"/>
  <c r="J22" i="5"/>
  <c r="L22" i="5" s="1" a="1"/>
  <c r="L22" i="5" s="1"/>
  <c r="J16" i="5"/>
  <c r="L16" i="5" s="1" a="1"/>
  <c r="L16" i="5" s="1"/>
  <c r="L3112" i="9" l="1" a="1"/>
  <c r="L3112" i="9" s="1"/>
  <c r="A3112" i="9" s="1"/>
  <c r="K3112" i="9" s="1"/>
  <c r="J2213" i="9"/>
  <c r="J2214" i="9" s="1"/>
  <c r="J2215" i="9" s="1"/>
  <c r="J2216" i="9" s="1"/>
  <c r="J2217" i="9" s="1"/>
  <c r="J2189" i="9"/>
  <c r="J2190" i="9" s="1"/>
  <c r="J2191" i="9" s="1"/>
  <c r="J2192" i="9" s="1"/>
  <c r="J2193" i="9" s="1"/>
  <c r="J2201" i="9"/>
  <c r="J2202" i="9" s="1"/>
  <c r="J2203" i="9" s="1"/>
  <c r="J2204" i="9" s="1"/>
  <c r="J2205" i="9" s="1"/>
  <c r="L2176" i="9" a="1"/>
  <c r="L2176" i="9" s="1"/>
  <c r="J2225" i="9"/>
  <c r="J2226" i="9" s="1"/>
  <c r="J2227" i="9" s="1"/>
  <c r="J2228" i="9" s="1"/>
  <c r="J2229" i="9" s="1"/>
  <c r="L1936" i="9" a="1"/>
  <c r="L1936" i="9" s="1"/>
  <c r="A1936" i="9" s="1"/>
  <c r="J1937" i="9"/>
  <c r="J1938" i="9" s="1"/>
  <c r="J1939" i="9" s="1"/>
  <c r="J1940" i="9" s="1"/>
  <c r="L1948" i="9" a="1"/>
  <c r="L1948" i="9" s="1"/>
  <c r="A1948" i="9" s="1"/>
  <c r="K1948" i="9" s="1"/>
  <c r="J1949" i="9"/>
  <c r="J1950" i="9" s="1"/>
  <c r="J1951" i="9" s="1"/>
  <c r="J1952" i="9" s="1"/>
  <c r="L1960" i="9" a="1"/>
  <c r="L1960" i="9" s="1"/>
  <c r="A1960" i="9" s="1"/>
  <c r="K1960" i="9" s="1"/>
  <c r="J1961" i="9"/>
  <c r="J1962" i="9" s="1"/>
  <c r="J1963" i="9" s="1"/>
  <c r="J1964" i="9" s="1"/>
  <c r="L1734" i="9" a="1"/>
  <c r="L1734" i="9" s="1"/>
  <c r="J1735" i="9"/>
  <c r="L1698" i="9" a="1"/>
  <c r="L1698" i="9" s="1"/>
  <c r="A1698" i="9" s="1"/>
  <c r="K1698" i="9" s="1"/>
  <c r="J1699" i="9"/>
  <c r="J1353" i="9"/>
  <c r="J1354" i="9" s="1"/>
  <c r="J1355" i="9" s="1"/>
  <c r="J1356" i="9" s="1"/>
  <c r="L1352" i="9" a="1"/>
  <c r="L1352" i="9" s="1"/>
  <c r="A1352" i="9" s="1"/>
  <c r="K1352" i="9" s="1"/>
  <c r="J1425" i="9"/>
  <c r="J1426" i="9" s="1"/>
  <c r="J1427" i="9" s="1"/>
  <c r="J1428" i="9" s="1"/>
  <c r="L1424" i="9" a="1"/>
  <c r="L1424" i="9" s="1"/>
  <c r="A1424" i="9" s="1"/>
  <c r="J1341" i="9"/>
  <c r="J1342" i="9" s="1"/>
  <c r="J1343" i="9" s="1"/>
  <c r="J1344" i="9" s="1"/>
  <c r="L1340" i="9" a="1"/>
  <c r="L1340" i="9" s="1"/>
  <c r="L1412" i="9" a="1"/>
  <c r="L1412" i="9" s="1"/>
  <c r="J1413" i="9"/>
  <c r="J1414" i="9" s="1"/>
  <c r="J1415" i="9" s="1"/>
  <c r="J1416" i="9" s="1"/>
  <c r="J1377" i="9"/>
  <c r="J1378" i="9" s="1"/>
  <c r="J1379" i="9" s="1"/>
  <c r="J1380" i="9" s="1"/>
  <c r="L1376" i="9" a="1"/>
  <c r="L1376" i="9" s="1"/>
  <c r="L1045" i="9" a="1"/>
  <c r="L1045" i="9" s="1"/>
  <c r="J1046" i="9"/>
  <c r="J1047" i="9" s="1"/>
  <c r="J1048" i="9" s="1"/>
  <c r="L2128" i="9" a="1"/>
  <c r="L2128" i="9" s="1"/>
  <c r="J2607" i="9"/>
  <c r="J2608" i="9" s="1"/>
  <c r="J2609" i="9" s="1"/>
  <c r="J2610" i="9" s="1"/>
  <c r="J2611" i="9" s="1"/>
  <c r="J2612" i="9" s="1"/>
  <c r="L2612" i="9" s="1" a="1"/>
  <c r="L2612" i="9" s="1"/>
  <c r="A2612" i="9" s="1"/>
  <c r="K2612" i="9" s="1"/>
  <c r="J2678" i="9"/>
  <c r="J2679" i="9" s="1"/>
  <c r="J2680" i="9" s="1"/>
  <c r="J2681" i="9" s="1"/>
  <c r="J2682" i="9" s="1"/>
  <c r="L2677" i="9" a="1"/>
  <c r="L2677" i="9" s="1"/>
  <c r="A2677" i="9" s="1"/>
  <c r="K2677" i="9" s="1"/>
  <c r="L2336" i="9" a="1"/>
  <c r="L2336" i="9" s="1"/>
  <c r="A2336" i="9" s="1"/>
  <c r="K2336" i="9" s="1"/>
  <c r="J2337" i="9"/>
  <c r="J2338" i="9" s="1"/>
  <c r="J2339" i="9" s="1"/>
  <c r="J2777" i="9"/>
  <c r="J2778" i="9" s="1"/>
  <c r="J2779" i="9" s="1"/>
  <c r="J2780" i="9" s="1"/>
  <c r="L2776" i="9" a="1"/>
  <c r="L2776" i="9" s="1"/>
  <c r="J2741" i="9"/>
  <c r="J2742" i="9" s="1"/>
  <c r="J2743" i="9" s="1"/>
  <c r="J2744" i="9" s="1"/>
  <c r="J2745" i="9" s="1"/>
  <c r="L2740" i="9" a="1"/>
  <c r="L2740" i="9" s="1"/>
  <c r="L2797" i="9" a="1"/>
  <c r="L2797" i="9" s="1"/>
  <c r="A2797" i="9" s="1"/>
  <c r="K2797" i="9" s="1"/>
  <c r="J2798" i="9"/>
  <c r="J2799" i="9" s="1"/>
  <c r="J2800" i="9" s="1"/>
  <c r="J2801" i="9" s="1"/>
  <c r="J2117" i="9"/>
  <c r="J2118" i="9" s="1"/>
  <c r="J2119" i="9" s="1"/>
  <c r="J2120" i="9" s="1"/>
  <c r="L2116" i="9" a="1"/>
  <c r="L2116" i="9" s="1"/>
  <c r="A2116" i="9" s="1"/>
  <c r="K2116" i="9" s="1"/>
  <c r="J2081" i="9"/>
  <c r="J2082" i="9" s="1"/>
  <c r="J2083" i="9" s="1"/>
  <c r="J2084" i="9" s="1"/>
  <c r="J2085" i="9" s="1"/>
  <c r="L2080" i="9" a="1"/>
  <c r="L2080" i="9" s="1"/>
  <c r="A2080" i="9" s="1"/>
  <c r="J2141" i="9"/>
  <c r="L2140" i="9" a="1"/>
  <c r="L2140" i="9" s="1"/>
  <c r="A2140" i="9" s="1"/>
  <c r="K2140" i="9" s="1"/>
  <c r="J2153" i="9"/>
  <c r="J2154" i="9" s="1"/>
  <c r="J2155" i="9" s="1"/>
  <c r="L2152" i="9" a="1"/>
  <c r="L2152" i="9" s="1"/>
  <c r="J2105" i="9"/>
  <c r="J2106" i="9" s="1"/>
  <c r="L2104" i="9" a="1"/>
  <c r="L2104" i="9" s="1"/>
  <c r="J1621" i="9"/>
  <c r="J1622" i="9" s="1"/>
  <c r="J1623" i="9" s="1"/>
  <c r="J1624" i="9" s="1"/>
  <c r="J1625" i="9" s="1"/>
  <c r="J1626" i="9" s="1"/>
  <c r="L1280" i="9" a="1"/>
  <c r="L1280" i="9" s="1"/>
  <c r="J1566" i="9"/>
  <c r="J1567" i="9" s="1"/>
  <c r="J1568" i="9" s="1"/>
  <c r="J1569" i="9" s="1"/>
  <c r="J1570" i="9" s="1"/>
  <c r="L1565" i="9" a="1"/>
  <c r="L1565" i="9" s="1"/>
  <c r="L1256" i="9" a="1"/>
  <c r="L1256" i="9" s="1"/>
  <c r="J1257" i="9"/>
  <c r="J1258" i="9" s="1"/>
  <c r="J1109" i="9"/>
  <c r="J1110" i="9" s="1"/>
  <c r="J1111" i="9" s="1"/>
  <c r="L1108" i="9" a="1"/>
  <c r="L1108" i="9" s="1"/>
  <c r="J1061" i="9"/>
  <c r="J1062" i="9" s="1"/>
  <c r="L1060" i="9" a="1"/>
  <c r="L1060" i="9" s="1"/>
  <c r="J1305" i="9"/>
  <c r="J1306" i="9" s="1"/>
  <c r="J1307" i="9" s="1"/>
  <c r="L1304" i="9" a="1"/>
  <c r="L1304" i="9" s="1"/>
  <c r="L1066" i="9" a="1"/>
  <c r="L1066" i="9" s="1"/>
  <c r="J1067" i="9"/>
  <c r="J1068" i="9" s="1"/>
  <c r="J1069" i="9" s="1"/>
  <c r="J3007" i="9"/>
  <c r="J3008" i="9" s="1"/>
  <c r="J3009" i="9" s="1"/>
  <c r="L3006" i="9" a="1"/>
  <c r="L3006" i="9" s="1"/>
  <c r="L3013" i="9" a="1"/>
  <c r="L3013" i="9" s="1"/>
  <c r="J3014" i="9"/>
  <c r="J3015" i="9" s="1"/>
  <c r="J3016" i="9" s="1"/>
  <c r="J3017" i="9" s="1"/>
  <c r="J2989" i="9"/>
  <c r="J2990" i="9" s="1"/>
  <c r="J2991" i="9" s="1"/>
  <c r="J2992" i="9" s="1"/>
  <c r="J2993" i="9" s="1"/>
  <c r="L2988" i="9" a="1"/>
  <c r="L2988" i="9" s="1"/>
  <c r="J3028" i="9"/>
  <c r="L3027" i="9" a="1"/>
  <c r="L3027" i="9" s="1"/>
  <c r="L2964" i="9" a="1"/>
  <c r="L2964" i="9" s="1"/>
  <c r="J2965" i="9"/>
  <c r="J2966" i="9" s="1"/>
  <c r="J2967" i="9" s="1"/>
  <c r="J2968" i="9" s="1"/>
  <c r="J2969" i="9" s="1"/>
  <c r="J3078" i="9"/>
  <c r="J3079" i="9" s="1"/>
  <c r="J3080" i="9" s="1"/>
  <c r="J3081" i="9" s="1"/>
  <c r="L3077" i="9" a="1"/>
  <c r="L3077" i="9" s="1"/>
  <c r="L2440" i="9" a="1"/>
  <c r="L2440" i="9" s="1"/>
  <c r="L2692" i="9" a="1"/>
  <c r="L2692" i="9" s="1"/>
  <c r="L3049" i="9" a="1"/>
  <c r="L3049" i="9" s="1"/>
  <c r="L1635" i="9" a="1"/>
  <c r="L1635" i="9" s="1"/>
  <c r="A1635" i="9" s="1"/>
  <c r="K1635" i="9" s="1"/>
  <c r="L3070" i="9" a="1"/>
  <c r="L3070" i="9" s="1"/>
  <c r="A3070" i="9" s="1"/>
  <c r="K3070" i="9" s="1"/>
  <c r="K1424" i="9"/>
  <c r="K2188" i="9"/>
  <c r="K1024" i="9"/>
  <c r="K2606" i="9"/>
  <c r="K1901" i="9"/>
  <c r="K1620" i="9"/>
  <c r="K2200" i="9"/>
  <c r="K2212" i="9"/>
  <c r="K1936" i="9"/>
  <c r="K2080" i="9"/>
  <c r="K2224" i="9"/>
  <c r="L2825" i="9" a="1"/>
  <c r="L2825" i="9" s="1"/>
  <c r="A2825" i="9" s="1"/>
  <c r="L3161" i="9" a="1"/>
  <c r="L3161" i="9" s="1"/>
  <c r="A3161" i="9" s="1"/>
  <c r="L3105" i="9" a="1"/>
  <c r="L3105" i="9" s="1"/>
  <c r="A3105" i="9" s="1"/>
  <c r="L3175" i="9" a="1"/>
  <c r="L3175" i="9" s="1"/>
  <c r="A3175" i="9" s="1"/>
  <c r="L1859" i="9" a="1"/>
  <c r="L1859" i="9" s="1"/>
  <c r="A1859" i="9" s="1"/>
  <c r="L3189" i="9" a="1"/>
  <c r="L3189" i="9" s="1"/>
  <c r="A3189" i="9" s="1"/>
  <c r="L3021" i="9" a="1"/>
  <c r="L3021" i="9" s="1"/>
  <c r="A3021" i="9" s="1"/>
  <c r="L3035" i="9" a="1"/>
  <c r="L3035" i="9" s="1"/>
  <c r="A3035" i="9" s="1"/>
  <c r="L3126" i="9" a="1"/>
  <c r="L3126" i="9" s="1"/>
  <c r="A3126" i="9" s="1"/>
  <c r="L2342" i="9" a="1"/>
  <c r="L2342" i="9" s="1"/>
  <c r="A2342" i="9" s="1"/>
  <c r="L3091" i="9" a="1"/>
  <c r="L3091" i="9" s="1"/>
  <c r="A3091" i="9" s="1"/>
  <c r="L2755" i="9" a="1"/>
  <c r="L2755" i="9" s="1"/>
  <c r="A2755" i="9" s="1"/>
  <c r="L2762" i="9" a="1"/>
  <c r="L2762" i="9" s="1"/>
  <c r="A2762" i="9" s="1"/>
  <c r="L1572" i="9" a="1"/>
  <c r="L1572" i="9" s="1"/>
  <c r="A1572" i="9" s="1"/>
  <c r="L3182" i="9" a="1"/>
  <c r="L3182" i="9" s="1"/>
  <c r="A3182" i="9" s="1"/>
  <c r="L1558" i="9" a="1"/>
  <c r="L1558" i="9" s="1"/>
  <c r="A1558" i="9" s="1"/>
  <c r="L1810" i="9" a="1"/>
  <c r="L1810" i="9" s="1"/>
  <c r="A1810" i="9" s="1"/>
  <c r="L3140" i="9" a="1"/>
  <c r="L3140" i="9" s="1"/>
  <c r="A3140" i="9" s="1"/>
  <c r="L2384" i="9" a="1"/>
  <c r="L2384" i="9" s="1"/>
  <c r="A2384" i="9" s="1"/>
  <c r="L3056" i="9" a="1"/>
  <c r="L3056" i="9" s="1"/>
  <c r="A3056" i="9" s="1"/>
  <c r="L1656" i="9" a="1"/>
  <c r="L1656" i="9" s="1"/>
  <c r="A1656" i="9" s="1"/>
  <c r="L3000" i="9" a="1"/>
  <c r="L3000" i="9" s="1"/>
  <c r="A3000" i="9" s="1"/>
  <c r="L1908" i="9" a="1"/>
  <c r="L1908" i="9" s="1"/>
  <c r="A1908" i="9" s="1"/>
  <c r="L3147" i="9" a="1"/>
  <c r="L3147" i="9" s="1"/>
  <c r="A3147" i="9" s="1"/>
  <c r="L2321" i="9" a="1"/>
  <c r="L2321" i="9" s="1"/>
  <c r="A2321" i="9" s="1"/>
  <c r="L2405" i="9" a="1"/>
  <c r="L2405" i="9" s="1"/>
  <c r="A2405" i="9" s="1"/>
  <c r="L2818" i="9" a="1"/>
  <c r="L2818" i="9" s="1"/>
  <c r="A2818" i="9" s="1"/>
  <c r="L3119" i="9" a="1"/>
  <c r="L3119" i="9" s="1"/>
  <c r="A3119" i="9" s="1"/>
  <c r="L1171" i="9" a="1"/>
  <c r="L1171" i="9" s="1"/>
  <c r="A1171" i="9" s="1"/>
  <c r="L1803" i="9" a="1"/>
  <c r="L1803" i="9" s="1"/>
  <c r="A1803" i="9" s="1"/>
  <c r="L3133" i="9" a="1"/>
  <c r="L3133" i="9" s="1"/>
  <c r="A3133" i="9" s="1"/>
  <c r="L1551" i="9" a="1"/>
  <c r="L1551" i="9" s="1"/>
  <c r="A1551" i="9" s="1"/>
  <c r="L1087" i="9" a="1"/>
  <c r="L1087" i="9" s="1"/>
  <c r="A1087" i="9" s="1"/>
  <c r="L2748" i="9" a="1"/>
  <c r="L2748" i="9" s="1"/>
  <c r="A2748" i="9" s="1"/>
  <c r="L3168" i="9" a="1"/>
  <c r="L3168" i="9" s="1"/>
  <c r="A3168" i="9" s="1"/>
  <c r="L1922" i="9" a="1"/>
  <c r="L1922" i="9" s="1"/>
  <c r="A1922" i="9" s="1"/>
  <c r="L2433" i="9" a="1"/>
  <c r="L2433" i="9" s="1"/>
  <c r="A2433" i="9" s="1"/>
  <c r="L2182" i="9" a="1"/>
  <c r="L2182" i="9" s="1"/>
  <c r="A2182" i="9" s="1"/>
  <c r="L2791" i="9" a="1"/>
  <c r="L2791" i="9" s="1"/>
  <c r="A2791" i="9" s="1"/>
  <c r="L1150" i="9" a="1"/>
  <c r="L1150" i="9" s="1"/>
  <c r="A1150" i="9" s="1"/>
  <c r="L1719" i="9" a="1"/>
  <c r="L1719" i="9" s="1"/>
  <c r="A1719" i="9" s="1"/>
  <c r="L1754" i="9" a="1"/>
  <c r="L1754" i="9" s="1"/>
  <c r="A1754" i="9" s="1"/>
  <c r="L1003" i="9" a="1"/>
  <c r="L1003" i="9" s="1"/>
  <c r="A1003" i="9" s="1"/>
  <c r="L2363" i="9" a="1"/>
  <c r="L2363" i="9" s="1"/>
  <c r="A2363" i="9" s="1"/>
  <c r="L3063" i="9" a="1"/>
  <c r="L3063" i="9" s="1"/>
  <c r="A3063" i="9" s="1"/>
  <c r="L3084" i="9" a="1"/>
  <c r="L3084" i="9" s="1"/>
  <c r="A3084" i="9" s="1"/>
  <c r="L3098" i="9" a="1"/>
  <c r="L3098" i="9" s="1"/>
  <c r="A3098" i="9" s="1"/>
  <c r="L3042" i="9" a="1"/>
  <c r="L3042" i="9" s="1"/>
  <c r="A3042" i="9" s="1"/>
  <c r="L2074" i="9" a="1"/>
  <c r="L2074" i="9" s="1"/>
  <c r="A2074" i="9" s="1"/>
  <c r="L2970" i="9" a="1"/>
  <c r="L2970" i="9" s="1"/>
  <c r="A2970" i="9" s="1"/>
  <c r="L1677" i="9" a="1"/>
  <c r="L1677" i="9" s="1"/>
  <c r="A1677" i="9" s="1"/>
  <c r="L1929" i="9" a="1"/>
  <c r="L1929" i="9" s="1"/>
  <c r="A1929" i="9" s="1"/>
  <c r="L3154" i="9" a="1"/>
  <c r="L3154" i="9" s="1"/>
  <c r="A3154" i="9" s="1"/>
  <c r="L2770" i="9" a="1"/>
  <c r="L2770" i="9" s="1"/>
  <c r="A2770" i="9" s="1"/>
  <c r="L3020" i="9" a="1"/>
  <c r="L3020" i="9" s="1"/>
  <c r="A3020" i="9" s="1"/>
  <c r="L3019" i="9" a="1"/>
  <c r="L3019" i="9" s="1"/>
  <c r="A3019" i="9" s="1"/>
  <c r="L2716" i="9" a="1"/>
  <c r="L2716" i="9" s="1"/>
  <c r="A2716" i="9" s="1"/>
  <c r="L1650" i="9" a="1"/>
  <c r="L1650" i="9" s="1"/>
  <c r="A1650" i="9" s="1"/>
  <c r="L2733" i="9" a="1"/>
  <c r="L2733" i="9" s="1"/>
  <c r="A2733" i="9" s="1"/>
  <c r="L2732" i="9" a="1"/>
  <c r="L2732" i="9" s="1"/>
  <c r="A2732" i="9" s="1"/>
  <c r="L1790" i="9" a="1"/>
  <c r="L1790" i="9" s="1"/>
  <c r="A1790" i="9" s="1"/>
  <c r="L2812" i="9" a="1"/>
  <c r="L2812" i="9" s="1"/>
  <c r="A2812" i="9" s="1"/>
  <c r="L2273" i="9" a="1"/>
  <c r="L2273" i="9" s="1"/>
  <c r="A2273" i="9" s="1"/>
  <c r="L1741" i="9" a="1"/>
  <c r="L1741" i="9" s="1"/>
  <c r="A1741" i="9" s="1"/>
  <c r="L2315" i="9" a="1"/>
  <c r="L2315" i="9" s="1"/>
  <c r="A2315" i="9" s="1"/>
  <c r="L2206" i="9" a="1"/>
  <c r="L2206" i="9" s="1"/>
  <c r="A2206" i="9" s="1"/>
  <c r="L1129" i="9" a="1"/>
  <c r="L1129" i="9" s="1"/>
  <c r="A1129" i="9" s="1"/>
  <c r="L1783" i="9" a="1"/>
  <c r="L1783" i="9" s="1"/>
  <c r="A1783" i="9" s="1"/>
  <c r="L1102" i="9" a="1"/>
  <c r="L1102" i="9" s="1"/>
  <c r="A1102" i="9" s="1"/>
  <c r="L1039" i="9" a="1"/>
  <c r="L1039" i="9" s="1"/>
  <c r="A1039" i="9" s="1"/>
  <c r="L1833" i="9" a="1"/>
  <c r="L1833" i="9" s="1"/>
  <c r="A1833" i="9" s="1"/>
  <c r="L1605" i="9" a="1"/>
  <c r="L1605" i="9" s="1"/>
  <c r="A1605" i="9" s="1"/>
  <c r="L1671" i="9" a="1"/>
  <c r="L1671" i="9" s="1"/>
  <c r="A1671" i="9" s="1"/>
  <c r="L1629" i="9" a="1"/>
  <c r="L1629" i="9" s="1"/>
  <c r="A1629" i="9" s="1"/>
  <c r="L1144" i="9" a="1"/>
  <c r="L1144" i="9" s="1"/>
  <c r="A1144" i="9" s="1"/>
  <c r="L1692" i="9" a="1"/>
  <c r="L1692" i="9" s="1"/>
  <c r="A1692" i="9" s="1"/>
  <c r="L1581" i="9" a="1"/>
  <c r="L1581" i="9" s="1"/>
  <c r="A1581" i="9" s="1"/>
  <c r="L1588" i="9" a="1"/>
  <c r="L1588" i="9" s="1"/>
  <c r="A1588" i="9" s="1"/>
  <c r="L1596" i="9" a="1"/>
  <c r="L1596" i="9" s="1"/>
  <c r="A1596" i="9" s="1"/>
  <c r="L1713" i="9" a="1"/>
  <c r="L1713" i="9" s="1"/>
  <c r="A1713" i="9" s="1"/>
  <c r="L2110" i="9" a="1"/>
  <c r="L2110" i="9" s="1"/>
  <c r="A2110" i="9" s="1"/>
  <c r="L982" i="9" a="1"/>
  <c r="L982" i="9" s="1"/>
  <c r="A982" i="9" s="1"/>
  <c r="L2630" i="9" a="1"/>
  <c r="L2630" i="9" s="1"/>
  <c r="A2630" i="9" s="1"/>
  <c r="L340" i="9" a="1"/>
  <c r="L340" i="9" s="1"/>
  <c r="A340" i="9" s="1"/>
  <c r="L916" i="9" a="1"/>
  <c r="L916" i="9" s="1"/>
  <c r="A916" i="9" s="1"/>
  <c r="L997" i="9" a="1"/>
  <c r="L997" i="9" s="1"/>
  <c r="A997" i="9" s="1"/>
  <c r="L520" i="9" a="1"/>
  <c r="L520" i="9" s="1"/>
  <c r="A520" i="9" s="1"/>
  <c r="L2194" i="9" a="1"/>
  <c r="L2194" i="9" s="1"/>
  <c r="A2194" i="9" s="1"/>
  <c r="L544" i="9" a="1"/>
  <c r="L544" i="9" s="1"/>
  <c r="A544" i="9" s="1"/>
  <c r="L1226" i="9" a="1"/>
  <c r="L1226" i="9" s="1"/>
  <c r="A1226" i="9" s="1"/>
  <c r="L454" i="9" a="1"/>
  <c r="L454" i="9" s="1"/>
  <c r="A454" i="9" s="1"/>
  <c r="L208" i="9" a="1"/>
  <c r="L208" i="9" s="1"/>
  <c r="A208" i="9" s="1"/>
  <c r="L256" i="9" a="1"/>
  <c r="L256" i="9" s="1"/>
  <c r="A256" i="9" s="1"/>
  <c r="L1310" i="9" a="1"/>
  <c r="L1310" i="9" s="1"/>
  <c r="A1310" i="9" s="1"/>
  <c r="L2092" i="9" a="1"/>
  <c r="L2092" i="9" s="1"/>
  <c r="A2092" i="9" s="1"/>
  <c r="L424" i="9" a="1"/>
  <c r="L424" i="9" s="1"/>
  <c r="A424" i="9" s="1"/>
  <c r="L178" i="9" a="1"/>
  <c r="L178" i="9" s="1"/>
  <c r="A178" i="9" s="1"/>
  <c r="L472" i="9" a="1"/>
  <c r="L472" i="9" s="1"/>
  <c r="A472" i="9" s="1"/>
  <c r="L250" i="9" a="1"/>
  <c r="L250" i="9" s="1"/>
  <c r="A250" i="9" s="1"/>
  <c r="L2062" i="9" a="1"/>
  <c r="L2062" i="9" s="1"/>
  <c r="A2062" i="9" s="1"/>
  <c r="L928" i="9" a="1"/>
  <c r="L928" i="9" s="1"/>
  <c r="A928" i="9" s="1"/>
  <c r="L976" i="9" a="1"/>
  <c r="L976" i="9" s="1"/>
  <c r="A976" i="9" s="1"/>
  <c r="L652" i="9" a="1"/>
  <c r="L652" i="9" s="1"/>
  <c r="A652" i="9" s="1"/>
  <c r="L1978" i="9" a="1"/>
  <c r="L1978" i="9" s="1"/>
  <c r="A1978" i="9" s="1"/>
  <c r="L142" i="9" a="1"/>
  <c r="L142" i="9" s="1"/>
  <c r="A142" i="9" s="1"/>
  <c r="L1274" i="9" a="1"/>
  <c r="L1274" i="9" s="1"/>
  <c r="A1274" i="9" s="1"/>
  <c r="L322" i="9" a="1"/>
  <c r="L322" i="9" s="1"/>
  <c r="A322" i="9" s="1"/>
  <c r="L2164" i="9" a="1"/>
  <c r="L2164" i="9" s="1"/>
  <c r="A2164" i="9" s="1"/>
  <c r="L286" i="9" a="1"/>
  <c r="L286" i="9" s="1"/>
  <c r="A286" i="9" s="1"/>
  <c r="L940" i="9" a="1"/>
  <c r="L940" i="9" s="1"/>
  <c r="A940" i="9" s="1"/>
  <c r="L436" i="9" a="1"/>
  <c r="L436" i="9" s="1"/>
  <c r="A436" i="9" s="1"/>
  <c r="L148" i="9" a="1"/>
  <c r="L148" i="9" s="1"/>
  <c r="A148" i="9" s="1"/>
  <c r="L2994" i="9" a="1"/>
  <c r="L2994" i="9" s="1"/>
  <c r="A2994" i="9" s="1"/>
  <c r="L220" i="9" a="1"/>
  <c r="L220" i="9" s="1"/>
  <c r="A220" i="9" s="1"/>
  <c r="L580" i="9" a="1"/>
  <c r="L580" i="9" s="1"/>
  <c r="A580" i="9" s="1"/>
  <c r="L1238" i="9" a="1"/>
  <c r="L1238" i="9" s="1"/>
  <c r="A1238" i="9" s="1"/>
  <c r="L2134" i="9" a="1"/>
  <c r="L2134" i="9" s="1"/>
  <c r="A2134" i="9" s="1"/>
  <c r="L904" i="9" a="1"/>
  <c r="L904" i="9" s="1"/>
  <c r="A904" i="9" s="1"/>
  <c r="L2218" i="9" a="1"/>
  <c r="L2218" i="9" s="1"/>
  <c r="A2218" i="9" s="1"/>
  <c r="L214" i="9" a="1"/>
  <c r="L214" i="9" s="1"/>
  <c r="A214" i="9" s="1"/>
  <c r="L478" i="9" a="1"/>
  <c r="L478" i="9" s="1"/>
  <c r="A478" i="9" s="1"/>
  <c r="L2982" i="9" a="1"/>
  <c r="L2982" i="9" s="1"/>
  <c r="A2982" i="9" s="1"/>
  <c r="L376" i="9" a="1"/>
  <c r="L376" i="9" s="1"/>
  <c r="A376" i="9" s="1"/>
  <c r="L160" i="9" a="1"/>
  <c r="L160" i="9" s="1"/>
  <c r="A160" i="9" s="1"/>
  <c r="L184" i="9" a="1"/>
  <c r="L184" i="9" s="1"/>
  <c r="A184" i="9" s="1"/>
  <c r="L688" i="9" a="1"/>
  <c r="L688" i="9" s="1"/>
  <c r="A688" i="9" s="1"/>
  <c r="L1514" i="9" a="1"/>
  <c r="L1514" i="9" s="1"/>
  <c r="A1514" i="9" s="1"/>
  <c r="L2236" i="9" a="1"/>
  <c r="L2236" i="9" s="1"/>
  <c r="A2236" i="9" s="1"/>
  <c r="L166" i="9" a="1"/>
  <c r="L166" i="9" s="1"/>
  <c r="A166" i="9" s="1"/>
  <c r="L232" i="9" a="1"/>
  <c r="L232" i="9" s="1"/>
  <c r="A232" i="9" s="1"/>
  <c r="L136" i="9" a="1"/>
  <c r="L136" i="9" s="1"/>
  <c r="A136" i="9" s="1"/>
  <c r="L358" i="9" a="1"/>
  <c r="L358" i="9" s="1"/>
  <c r="A358" i="9" s="1"/>
  <c r="L2050" i="9" a="1"/>
  <c r="L2050" i="9" s="1"/>
  <c r="A2050" i="9" s="1"/>
  <c r="L2958" i="9" a="1"/>
  <c r="L2958" i="9" s="1"/>
  <c r="A2958" i="9" s="1"/>
  <c r="L238" i="9" a="1"/>
  <c r="L238" i="9" s="1"/>
  <c r="A238" i="9" s="1"/>
  <c r="L352" i="9" a="1"/>
  <c r="L352" i="9" s="1"/>
  <c r="A352" i="9" s="1"/>
  <c r="L664" i="9" a="1"/>
  <c r="L664" i="9" s="1"/>
  <c r="A664" i="9" s="1"/>
  <c r="L1442" i="9" a="1"/>
  <c r="L1442" i="9" s="1"/>
  <c r="A1442" i="9" s="1"/>
  <c r="L2122" i="9" a="1"/>
  <c r="L2122" i="9" s="1"/>
  <c r="A2122" i="9" s="1"/>
  <c r="L244" i="9" a="1"/>
  <c r="L244" i="9" s="1"/>
  <c r="A244" i="9" s="1"/>
  <c r="L334" i="9" a="1"/>
  <c r="L334" i="9" s="1"/>
  <c r="A334" i="9" s="1"/>
  <c r="L1358" i="9" a="1"/>
  <c r="L1358" i="9" s="1"/>
  <c r="A1358" i="9" s="1"/>
  <c r="L2098" i="9" a="1"/>
  <c r="L2098" i="9" s="1"/>
  <c r="A2098" i="9" s="1"/>
  <c r="L304" i="9" a="1"/>
  <c r="L304" i="9" s="1"/>
  <c r="A304" i="9" s="1"/>
  <c r="L952" i="9" a="1"/>
  <c r="L952" i="9" s="1"/>
  <c r="A952" i="9" s="1"/>
  <c r="L2146" i="9" a="1"/>
  <c r="L2146" i="9" s="1"/>
  <c r="A2146" i="9" s="1"/>
  <c r="L2618" i="9" a="1"/>
  <c r="L2618" i="9" s="1"/>
  <c r="A2618" i="9" s="1"/>
  <c r="L2170" i="9" a="1"/>
  <c r="L2170" i="9" s="1"/>
  <c r="A2170" i="9" s="1"/>
  <c r="L388" i="9" a="1"/>
  <c r="L388" i="9" s="1"/>
  <c r="A388" i="9" s="1"/>
  <c r="L808" i="9" a="1"/>
  <c r="L808" i="9" s="1"/>
  <c r="A808" i="9" s="1"/>
  <c r="L1322" i="9" a="1"/>
  <c r="L1322" i="9" s="1"/>
  <c r="A1322" i="9" s="1"/>
  <c r="L2869" i="9" a="1"/>
  <c r="L2869" i="9" s="1"/>
  <c r="A2869" i="9" s="1"/>
  <c r="L2863" i="9" a="1"/>
  <c r="L2863" i="9" s="1"/>
  <c r="A2863" i="9" s="1"/>
  <c r="L2881" i="9" a="1"/>
  <c r="L2881" i="9" s="1"/>
  <c r="A2881" i="9" s="1"/>
  <c r="L2619" i="9" a="1"/>
  <c r="L2619" i="9" s="1"/>
  <c r="A2619" i="9" s="1"/>
  <c r="L2887" i="9" a="1"/>
  <c r="L2887" i="9" s="1"/>
  <c r="A2887" i="9" s="1"/>
  <c r="L2899" i="9" a="1"/>
  <c r="L2899" i="9" s="1"/>
  <c r="A2899" i="9" s="1"/>
  <c r="L2833" i="9" a="1"/>
  <c r="L2833" i="9" s="1"/>
  <c r="A2833" i="9" s="1"/>
  <c r="L2905" i="9" a="1"/>
  <c r="L2905" i="9" s="1"/>
  <c r="A2905" i="9" s="1"/>
  <c r="L2845" i="9" a="1"/>
  <c r="L2845" i="9" s="1"/>
  <c r="A2845" i="9" s="1"/>
  <c r="L2917" i="9" a="1"/>
  <c r="L2917" i="9" s="1"/>
  <c r="A2917" i="9" s="1"/>
  <c r="L2851" i="9" a="1"/>
  <c r="L2851" i="9" s="1"/>
  <c r="A2851" i="9" s="1"/>
  <c r="L2923" i="9" a="1"/>
  <c r="L2923" i="9" s="1"/>
  <c r="A2923" i="9" s="1"/>
  <c r="L202" i="9" a="1"/>
  <c r="L202" i="9" s="1"/>
  <c r="A202" i="9" s="1"/>
  <c r="L1334" i="9" a="1"/>
  <c r="L1334" i="9" s="1"/>
  <c r="A1334" i="9" s="1"/>
  <c r="L2086" i="9" a="1"/>
  <c r="L2086" i="9" s="1"/>
  <c r="A2086" i="9" s="1"/>
  <c r="L58" i="9" a="1"/>
  <c r="L58" i="9" s="1"/>
  <c r="A58" i="9" s="1"/>
  <c r="L130" i="9" a="1"/>
  <c r="L130" i="9" s="1"/>
  <c r="A130" i="9" s="1"/>
  <c r="L2230" i="9" a="1"/>
  <c r="L2230" i="9" s="1"/>
  <c r="A2230" i="9" s="1"/>
  <c r="L778" i="9" a="1"/>
  <c r="L778" i="9" s="1"/>
  <c r="A778" i="9" s="1"/>
  <c r="L2158" i="9" a="1"/>
  <c r="L2158" i="9" s="1"/>
  <c r="A2158" i="9" s="1"/>
  <c r="L1262" i="9" a="1"/>
  <c r="L1262" i="9" s="1"/>
  <c r="A1262" i="9" s="1"/>
  <c r="L2541" i="9" a="1"/>
  <c r="L2541" i="9" s="1"/>
  <c r="A2541" i="9" s="1"/>
  <c r="L2605" i="9" a="1"/>
  <c r="L2605" i="9" s="1"/>
  <c r="A2605" i="9" s="1"/>
  <c r="L2604" i="9" a="1"/>
  <c r="L2604" i="9" s="1"/>
  <c r="A2604" i="9" s="1"/>
  <c r="L2517" i="9" a="1"/>
  <c r="L2517" i="9" s="1"/>
  <c r="A2517" i="9" s="1"/>
  <c r="L2625" i="9" a="1"/>
  <c r="L2625" i="9" s="1"/>
  <c r="A2625" i="9" s="1"/>
  <c r="L2635" i="9" a="1"/>
  <c r="L2635" i="9" s="1"/>
  <c r="A2635" i="9" s="1"/>
  <c r="L2634" i="9" a="1"/>
  <c r="L2634" i="9" s="1"/>
  <c r="A2634" i="9" s="1"/>
  <c r="L172" i="9" a="1"/>
  <c r="L172" i="9" s="1"/>
  <c r="A172" i="9" s="1"/>
  <c r="L460" i="9" a="1"/>
  <c r="L460" i="9" s="1"/>
  <c r="A460" i="9" s="1"/>
  <c r="L892" i="9" a="1"/>
  <c r="L892" i="9" s="1"/>
  <c r="A892" i="9" s="1"/>
  <c r="L316" i="9" a="1"/>
  <c r="L316" i="9" s="1"/>
  <c r="A316" i="9" s="1"/>
  <c r="L604" i="9" a="1"/>
  <c r="L604" i="9" s="1"/>
  <c r="A604" i="9" s="1"/>
  <c r="L964" i="9" a="1"/>
  <c r="L964" i="9" s="1"/>
  <c r="A964" i="9" s="1"/>
  <c r="L268" i="9" a="1"/>
  <c r="L268" i="9" s="1"/>
  <c r="A268" i="9" s="1"/>
  <c r="L772" i="9" a="1"/>
  <c r="L772" i="9" s="1"/>
  <c r="A772" i="9" s="1"/>
  <c r="L52" i="9" a="1"/>
  <c r="L52" i="9" s="1"/>
  <c r="A52" i="9" s="1"/>
  <c r="L196" i="9" a="1"/>
  <c r="L196" i="9" s="1"/>
  <c r="A196" i="9" s="1"/>
  <c r="L844" i="9" a="1"/>
  <c r="L844" i="9" s="1"/>
  <c r="A844" i="9" s="1"/>
  <c r="L124" i="9" a="1"/>
  <c r="L124" i="9" s="1"/>
  <c r="A124" i="9" s="1"/>
  <c r="L1401" i="9" a="1"/>
  <c r="L1401" i="9" s="1"/>
  <c r="A1401" i="9" s="1"/>
  <c r="L1347" i="9" a="1"/>
  <c r="L1347" i="9" s="1"/>
  <c r="A1347" i="9" s="1"/>
  <c r="L1509" i="9" a="1"/>
  <c r="L1509" i="9" s="1"/>
  <c r="A1509" i="9" s="1"/>
  <c r="L1299" i="9" a="1"/>
  <c r="L1299" i="9" s="1"/>
  <c r="A1299" i="9" s="1"/>
  <c r="L1527" i="9" a="1"/>
  <c r="L1527" i="9" s="1"/>
  <c r="A1527" i="9" s="1"/>
  <c r="L1389" i="9" a="1"/>
  <c r="L1389" i="9" s="1"/>
  <c r="A1389" i="9" s="1"/>
  <c r="L1533" i="9" a="1"/>
  <c r="L1533" i="9" s="1"/>
  <c r="A1533" i="9" s="1"/>
  <c r="L1251" i="9" a="1"/>
  <c r="L1251" i="9" s="1"/>
  <c r="A1251" i="9" s="1"/>
  <c r="L1539" i="9" a="1"/>
  <c r="L1539" i="9" s="1"/>
  <c r="A1539" i="9" s="1"/>
  <c r="L298" i="9" a="1"/>
  <c r="L298" i="9" s="1"/>
  <c r="A298" i="9" s="1"/>
  <c r="L226" i="9" a="1"/>
  <c r="L226" i="9" s="1"/>
  <c r="A226" i="9" s="1"/>
  <c r="L154" i="9" a="1"/>
  <c r="L154" i="9" s="1"/>
  <c r="A154" i="9" s="1"/>
  <c r="L910" i="9" a="1"/>
  <c r="L910" i="9" s="1"/>
  <c r="A910" i="9" s="1"/>
  <c r="L563" i="9" a="1"/>
  <c r="L563" i="9" s="1"/>
  <c r="A563" i="9" s="1"/>
  <c r="L634" i="9" a="1"/>
  <c r="L634" i="9" s="1"/>
  <c r="A634" i="9" s="1"/>
  <c r="L922" i="9" a="1"/>
  <c r="L922" i="9" s="1"/>
  <c r="A922" i="9" s="1"/>
  <c r="L497" i="9" a="1"/>
  <c r="L497" i="9" s="1"/>
  <c r="A497" i="9" s="1"/>
  <c r="L862" i="9" a="1"/>
  <c r="L862" i="9" s="1"/>
  <c r="A862" i="9" s="1"/>
  <c r="L934" i="9" a="1"/>
  <c r="L934" i="9" s="1"/>
  <c r="A934" i="9" s="1"/>
  <c r="L190" i="9" a="1"/>
  <c r="L190" i="9" s="1"/>
  <c r="A190" i="9" s="1"/>
  <c r="L262" i="9" a="1"/>
  <c r="L262" i="9" s="1"/>
  <c r="A262" i="9" s="1"/>
  <c r="L406" i="9" a="1"/>
  <c r="L406" i="9" s="1"/>
  <c r="A406" i="9" s="1"/>
  <c r="L370" i="9" a="1"/>
  <c r="L370" i="9" s="1"/>
  <c r="A370" i="9" s="1"/>
  <c r="L442" i="9" a="1"/>
  <c r="L442" i="9" s="1"/>
  <c r="A442" i="9" s="1"/>
  <c r="L514" i="9" a="1"/>
  <c r="L514" i="9" s="1"/>
  <c r="A514" i="9" s="1"/>
  <c r="L658" i="9" a="1"/>
  <c r="L658" i="9" s="1"/>
  <c r="A658" i="9" s="1"/>
  <c r="L874" i="9" a="1"/>
  <c r="L874" i="9" s="1"/>
  <c r="A874" i="9" s="1"/>
  <c r="L946" i="9" a="1"/>
  <c r="L946" i="9" s="1"/>
  <c r="A946" i="9" s="1"/>
  <c r="L742" i="9" a="1"/>
  <c r="L742" i="9" s="1"/>
  <c r="A742" i="9" s="1"/>
  <c r="L814" i="9" a="1"/>
  <c r="L814" i="9" s="1"/>
  <c r="A814" i="9" s="1"/>
  <c r="L886" i="9" a="1"/>
  <c r="L886" i="9" s="1"/>
  <c r="A886" i="9" s="1"/>
  <c r="L958" i="9" a="1"/>
  <c r="L958" i="9" s="1"/>
  <c r="A958" i="9" s="1"/>
  <c r="L610" i="9" a="1"/>
  <c r="L610" i="9" s="1"/>
  <c r="A610" i="9" s="1"/>
  <c r="L970" i="9" a="1"/>
  <c r="L970" i="9" s="1"/>
  <c r="A970" i="9" s="1"/>
  <c r="L2314" i="9" a="1"/>
  <c r="L2314" i="9" s="1"/>
  <c r="A2314" i="9" s="1"/>
  <c r="L1490" i="9" a="1"/>
  <c r="L1490" i="9" s="1"/>
  <c r="A1490" i="9" s="1"/>
  <c r="L2207" i="9" a="1"/>
  <c r="L2207" i="9" s="1"/>
  <c r="A2207" i="9" s="1"/>
  <c r="L1515" i="9" a="1"/>
  <c r="L1515" i="9" s="1"/>
  <c r="A1515" i="9" s="1"/>
  <c r="L2653" i="9" a="1"/>
  <c r="L2653" i="9" s="1"/>
  <c r="A2653" i="9" s="1"/>
  <c r="L2508" i="9" a="1"/>
  <c r="L2508" i="9" s="1"/>
  <c r="A2508" i="9" s="1"/>
  <c r="L2783" i="9" a="1"/>
  <c r="L2783" i="9" s="1"/>
  <c r="A2783" i="9" s="1"/>
  <c r="L2293" i="9" a="1"/>
  <c r="L2293" i="9" s="1"/>
  <c r="A2293" i="9" s="1"/>
  <c r="L1151" i="9" a="1"/>
  <c r="L1151" i="9" s="1"/>
  <c r="A1151" i="9" s="1"/>
  <c r="L1559" i="9" a="1"/>
  <c r="L1559" i="9" s="1"/>
  <c r="A1559" i="9" s="1"/>
  <c r="L2676" i="9" a="1"/>
  <c r="L2676" i="9" s="1"/>
  <c r="A2676" i="9" s="1"/>
  <c r="L1478" i="9" a="1"/>
  <c r="L1478" i="9" s="1"/>
  <c r="A1478" i="9" s="1"/>
  <c r="L490" i="9" a="1"/>
  <c r="L490" i="9" s="1"/>
  <c r="A490" i="9" s="1"/>
  <c r="L1388" i="9" a="1"/>
  <c r="L1388" i="9" s="1"/>
  <c r="A1388" i="9" s="1"/>
  <c r="L1418" i="9" a="1"/>
  <c r="L1418" i="9" s="1"/>
  <c r="A1418" i="9" s="1"/>
  <c r="L1670" i="9" a="1"/>
  <c r="L1670" i="9" s="1"/>
  <c r="A1670" i="9" s="1"/>
  <c r="L1649" i="9" a="1"/>
  <c r="L1649" i="9" s="1"/>
  <c r="A1649" i="9" s="1"/>
  <c r="L1740" i="9" a="1"/>
  <c r="L1740" i="9" s="1"/>
  <c r="A1740" i="9" s="1"/>
  <c r="L532" i="9" a="1"/>
  <c r="L532" i="9" s="1"/>
  <c r="A532" i="9" s="1"/>
  <c r="L562" i="9" a="1"/>
  <c r="L562" i="9" s="1"/>
  <c r="A562" i="9" s="1"/>
  <c r="L989" i="9" a="1"/>
  <c r="L989" i="9" s="1"/>
  <c r="A989" i="9" s="1"/>
  <c r="L1663" i="9" a="1"/>
  <c r="L1663" i="9" s="1"/>
  <c r="A1663" i="9" s="1"/>
  <c r="L2272" i="9" a="1"/>
  <c r="L2272" i="9" s="1"/>
  <c r="A2272" i="9" s="1"/>
  <c r="L2426" i="9" a="1"/>
  <c r="L2426" i="9" s="1"/>
  <c r="A2426" i="9" s="1"/>
  <c r="L2624" i="9" a="1"/>
  <c r="L2624" i="9" s="1"/>
  <c r="A2624" i="9" s="1"/>
  <c r="L2832" i="9" a="1"/>
  <c r="L2832" i="9" s="1"/>
  <c r="A2832" i="9" s="1"/>
  <c r="L1560" i="9" a="1"/>
  <c r="L1560" i="9" s="1"/>
  <c r="A1560" i="9" s="1"/>
  <c r="L1726" i="9" a="1"/>
  <c r="L1726" i="9" s="1"/>
  <c r="A1726" i="9" s="1"/>
  <c r="L1838" i="9" a="1"/>
  <c r="L1838" i="9" s="1"/>
  <c r="A1838" i="9" s="1"/>
  <c r="L394" i="9" a="1"/>
  <c r="L394" i="9" s="1"/>
  <c r="A394" i="9" s="1"/>
  <c r="L736" i="9" a="1"/>
  <c r="L736" i="9" s="1"/>
  <c r="A736" i="9" s="1"/>
  <c r="L2014" i="9" a="1"/>
  <c r="L2014" i="9" s="1"/>
  <c r="A2014" i="9" s="1"/>
  <c r="L2135" i="9" a="1"/>
  <c r="L2135" i="9" s="1"/>
  <c r="A2135" i="9" s="1"/>
  <c r="L2377" i="9" a="1"/>
  <c r="L2377" i="9" s="1"/>
  <c r="A2377" i="9" s="1"/>
  <c r="L2790" i="9" a="1"/>
  <c r="L2790" i="9" s="1"/>
  <c r="A2790" i="9" s="1"/>
  <c r="L1526" i="9" a="1"/>
  <c r="L1526" i="9" s="1"/>
  <c r="A1526" i="9" s="1"/>
  <c r="L838" i="9" a="1"/>
  <c r="L838" i="9" s="1"/>
  <c r="A838" i="9" s="1"/>
  <c r="L1400" i="9" a="1"/>
  <c r="L1400" i="9" s="1"/>
  <c r="A1400" i="9" s="1"/>
  <c r="L2419" i="9" a="1"/>
  <c r="L2419" i="9" s="1"/>
  <c r="A2419" i="9" s="1"/>
  <c r="L2850" i="9" a="1"/>
  <c r="L2850" i="9" s="1"/>
  <c r="A2850" i="9" s="1"/>
  <c r="L16" i="9" a="1"/>
  <c r="L16" i="9" s="1"/>
  <c r="A16" i="9" s="1"/>
  <c r="L215" i="9" a="1"/>
  <c r="L215" i="9" s="1"/>
  <c r="A215" i="9" s="1"/>
  <c r="L1747" i="9" a="1"/>
  <c r="L1747" i="9" s="1"/>
  <c r="A1747" i="9" s="1"/>
  <c r="L475" i="9" a="1"/>
  <c r="L475" i="9" s="1"/>
  <c r="A475" i="9" s="1"/>
  <c r="L550" i="9" a="1"/>
  <c r="L550" i="9" s="1"/>
  <c r="A550" i="9" s="1"/>
  <c r="L628" i="9" a="1"/>
  <c r="L628" i="9" s="1"/>
  <c r="A628" i="9" s="1"/>
  <c r="L1430" i="9" a="1"/>
  <c r="L1430" i="9" s="1"/>
  <c r="A1430" i="9" s="1"/>
  <c r="L1628" i="9" a="1"/>
  <c r="L1628" i="9" s="1"/>
  <c r="A1628" i="9" s="1"/>
  <c r="L1010" i="9" a="1"/>
  <c r="L1010" i="9" s="1"/>
  <c r="A1010" i="9" s="1"/>
  <c r="L1244" i="9" a="1"/>
  <c r="L1244" i="9" s="1"/>
  <c r="A1244" i="9" s="1"/>
  <c r="L1323" i="9" a="1"/>
  <c r="L1323" i="9" s="1"/>
  <c r="A1323" i="9" s="1"/>
  <c r="L1984" i="9" a="1"/>
  <c r="L1984" i="9" s="1"/>
  <c r="A1984" i="9" s="1"/>
  <c r="L496" i="9" a="1"/>
  <c r="L496" i="9" s="1"/>
  <c r="A496" i="9" s="1"/>
  <c r="L983" i="9" a="1"/>
  <c r="L983" i="9" s="1"/>
  <c r="A983" i="9" s="1"/>
  <c r="L1316" i="9" a="1"/>
  <c r="L1316" i="9" s="1"/>
  <c r="A1316" i="9" s="1"/>
  <c r="L1580" i="9" a="1"/>
  <c r="L1580" i="9" s="1"/>
  <c r="A1580" i="9" s="1"/>
  <c r="L1996" i="9" a="1"/>
  <c r="L1996" i="9" s="1"/>
  <c r="A1996" i="9" s="1"/>
  <c r="L2827" i="9" a="1"/>
  <c r="L2827" i="9" s="1"/>
  <c r="A2827" i="9" s="1"/>
  <c r="L57" i="9" a="1"/>
  <c r="L57" i="9" s="1"/>
  <c r="A57" i="9" s="1"/>
  <c r="L223" i="9" a="1"/>
  <c r="L223" i="9" s="1"/>
  <c r="A223" i="9" s="1"/>
  <c r="L894" i="9" a="1"/>
  <c r="L894" i="9" s="1"/>
  <c r="A894" i="9" s="1"/>
  <c r="L2171" i="9" a="1"/>
  <c r="L2171" i="9" s="1"/>
  <c r="A2171" i="9" s="1"/>
  <c r="L754" i="9" a="1"/>
  <c r="L754" i="9" s="1"/>
  <c r="A754" i="9" s="1"/>
  <c r="L1268" i="9" a="1"/>
  <c r="L1268" i="9" s="1"/>
  <c r="A1268" i="9" s="1"/>
  <c r="L2026" i="9" a="1"/>
  <c r="L2026" i="9" s="1"/>
  <c r="A2026" i="9" s="1"/>
  <c r="L2420" i="9" a="1"/>
  <c r="L2420" i="9" s="1"/>
  <c r="A2420" i="9" s="1"/>
  <c r="L11" i="9" a="1"/>
  <c r="L11" i="9" s="1"/>
  <c r="A11" i="9" s="1"/>
  <c r="L2581" i="9" a="1"/>
  <c r="L2581" i="9" s="1"/>
  <c r="A2581" i="9" s="1"/>
  <c r="L5" i="9" a="1"/>
  <c r="L5" i="9" s="1"/>
  <c r="A5" i="9" s="1"/>
  <c r="L22" i="9" a="1"/>
  <c r="L22" i="9" s="1"/>
  <c r="A22" i="9" s="1"/>
  <c r="L137" i="9" a="1"/>
  <c r="L137" i="9" s="1"/>
  <c r="A137" i="9" s="1"/>
  <c r="L161" i="9" a="1"/>
  <c r="L161" i="9" s="1"/>
  <c r="A161" i="9" s="1"/>
  <c r="L790" i="9" a="1"/>
  <c r="L790" i="9" s="1"/>
  <c r="A790" i="9" s="1"/>
  <c r="L850" i="9" a="1"/>
  <c r="L850" i="9" s="1"/>
  <c r="A850" i="9" s="1"/>
  <c r="L1298" i="9" a="1"/>
  <c r="L1298" i="9" s="1"/>
  <c r="A1298" i="9" s="1"/>
  <c r="L1454" i="9" a="1"/>
  <c r="L1454" i="9" s="1"/>
  <c r="A1454" i="9" s="1"/>
  <c r="L2038" i="9" a="1"/>
  <c r="L2038" i="9" s="1"/>
  <c r="A2038" i="9" s="1"/>
  <c r="L2580" i="9" a="1"/>
  <c r="L2580" i="9" s="1"/>
  <c r="A2580" i="9" s="1"/>
  <c r="L3092" i="9" a="1"/>
  <c r="L3092" i="9" s="1"/>
  <c r="A3092" i="9" s="1"/>
  <c r="L216" i="9" a="1"/>
  <c r="L216" i="9" s="1"/>
  <c r="A216" i="9" s="1"/>
  <c r="L682" i="9" a="1"/>
  <c r="L682" i="9" s="1"/>
  <c r="A682" i="9" s="1"/>
  <c r="L700" i="9" a="1"/>
  <c r="L700" i="9" s="1"/>
  <c r="A700" i="9" s="1"/>
  <c r="L1436" i="9" a="1"/>
  <c r="L1436" i="9" s="1"/>
  <c r="A1436" i="9" s="1"/>
  <c r="L1691" i="9" a="1"/>
  <c r="L1691" i="9" s="1"/>
  <c r="A1691" i="9" s="1"/>
  <c r="L1796" i="9" a="1"/>
  <c r="L1796" i="9" s="1"/>
  <c r="A1796" i="9" s="1"/>
  <c r="L1824" i="9" a="1"/>
  <c r="L1824" i="9" s="1"/>
  <c r="A1824" i="9" s="1"/>
  <c r="L1915" i="9" a="1"/>
  <c r="L1915" i="9" s="1"/>
  <c r="A1915" i="9" s="1"/>
  <c r="L162" i="9" a="1"/>
  <c r="L162" i="9" s="1"/>
  <c r="A162" i="9" s="1"/>
  <c r="L646" i="9" a="1"/>
  <c r="L646" i="9" s="1"/>
  <c r="A646" i="9" s="1"/>
  <c r="L826" i="9" a="1"/>
  <c r="L826" i="9" s="1"/>
  <c r="A826" i="9" s="1"/>
  <c r="L1227" i="9" a="1"/>
  <c r="L1227" i="9" s="1"/>
  <c r="A1227" i="9" s="1"/>
  <c r="L1466" i="9" a="1"/>
  <c r="L1466" i="9" s="1"/>
  <c r="A1466" i="9" s="1"/>
  <c r="L1502" i="9" a="1"/>
  <c r="L1502" i="9" s="1"/>
  <c r="A1502" i="9" s="1"/>
  <c r="L1538" i="9" a="1"/>
  <c r="L1538" i="9" s="1"/>
  <c r="A1538" i="9" s="1"/>
  <c r="L1712" i="9" a="1"/>
  <c r="L1712" i="9" s="1"/>
  <c r="A1712" i="9" s="1"/>
  <c r="L676" i="9" a="1"/>
  <c r="L676" i="9" s="1"/>
  <c r="A676" i="9" s="1"/>
  <c r="L712" i="9" a="1"/>
  <c r="L712" i="9" s="1"/>
  <c r="A712" i="9" s="1"/>
  <c r="L766" i="9" a="1"/>
  <c r="L766" i="9" s="1"/>
  <c r="A766" i="9" s="1"/>
  <c r="L1364" i="9" a="1"/>
  <c r="L1364" i="9" s="1"/>
  <c r="A1364" i="9" s="1"/>
  <c r="L2087" i="9" a="1"/>
  <c r="L2087" i="9" s="1"/>
  <c r="A2087" i="9" s="1"/>
  <c r="L2693" i="9" a="1"/>
  <c r="L2693" i="9" s="1"/>
  <c r="A2693" i="9" s="1"/>
  <c r="L10" i="9" a="1"/>
  <c r="L10" i="9" s="1"/>
  <c r="A10" i="9" s="1"/>
  <c r="L538" i="9" a="1"/>
  <c r="L538" i="9" s="1"/>
  <c r="A538" i="9" s="1"/>
  <c r="L694" i="9" a="1"/>
  <c r="L694" i="9" s="1"/>
  <c r="A694" i="9" s="1"/>
  <c r="L802" i="9" a="1"/>
  <c r="L802" i="9" s="1"/>
  <c r="A802" i="9" s="1"/>
  <c r="L2724" i="9" a="1"/>
  <c r="L2724" i="9" s="1"/>
  <c r="A2724" i="9" s="1"/>
  <c r="L556" i="9" a="1"/>
  <c r="L556" i="9" s="1"/>
  <c r="A556" i="9" s="1"/>
  <c r="L574" i="9" a="1"/>
  <c r="L574" i="9" s="1"/>
  <c r="A574" i="9" s="1"/>
  <c r="L592" i="9" a="1"/>
  <c r="L592" i="9" s="1"/>
  <c r="A592" i="9" s="1"/>
  <c r="L1275" i="9" a="1"/>
  <c r="L1275" i="9" s="1"/>
  <c r="A1275" i="9" s="1"/>
  <c r="L1328" i="9" a="1"/>
  <c r="L1328" i="9" s="1"/>
  <c r="A1328" i="9" s="1"/>
  <c r="L1782" i="9" a="1"/>
  <c r="L1782" i="9" s="1"/>
  <c r="A1782" i="9" s="1"/>
  <c r="L4" i="9" a="1"/>
  <c r="L4" i="9" s="1"/>
  <c r="A4" i="9" s="1"/>
  <c r="L197" i="9" a="1"/>
  <c r="L197" i="9" s="1"/>
  <c r="A197" i="9" s="1"/>
  <c r="L484" i="9" a="1"/>
  <c r="L484" i="9" s="1"/>
  <c r="A484" i="9" s="1"/>
  <c r="L1239" i="9" a="1"/>
  <c r="L1239" i="9" s="1"/>
  <c r="A1239" i="9" s="1"/>
  <c r="L724" i="9" a="1"/>
  <c r="L724" i="9" s="1"/>
  <c r="A724" i="9" s="1"/>
  <c r="L198" i="9" a="1"/>
  <c r="L198" i="9" s="1"/>
  <c r="A198" i="9" s="1"/>
  <c r="L2668" i="9" a="1"/>
  <c r="L2668" i="9" s="1"/>
  <c r="A2668" i="9" s="1"/>
  <c r="L2886" i="9" a="1"/>
  <c r="L2886" i="9" s="1"/>
  <c r="A2886" i="9" s="1"/>
  <c r="L2904" i="9" a="1"/>
  <c r="L2904" i="9" s="1"/>
  <c r="A2904" i="9" s="1"/>
  <c r="L3001" i="9" a="1"/>
  <c r="L3001" i="9" s="1"/>
  <c r="A3001" i="9" s="1"/>
  <c r="L1831" i="9" a="1"/>
  <c r="L1831" i="9" s="1"/>
  <c r="A1831" i="9" s="1"/>
  <c r="L2335" i="9" a="1"/>
  <c r="L2335" i="9" s="1"/>
  <c r="A2335" i="9" s="1"/>
  <c r="L2784" i="9" a="1"/>
  <c r="L2784" i="9" s="1"/>
  <c r="A2784" i="9" s="1"/>
  <c r="L119" i="9" a="1"/>
  <c r="L119" i="9" s="1"/>
  <c r="A119" i="9" s="1"/>
  <c r="L89" i="9" a="1"/>
  <c r="L89" i="9" s="1"/>
  <c r="A89" i="9" s="1"/>
  <c r="L24" i="9" a="1"/>
  <c r="L24" i="9" s="1"/>
  <c r="A24" i="9" s="1"/>
  <c r="L101" i="9" a="1"/>
  <c r="L101" i="9" s="1"/>
  <c r="A101" i="9" s="1"/>
  <c r="L71" i="9" a="1"/>
  <c r="L71" i="9" s="1"/>
  <c r="A71" i="9" s="1"/>
  <c r="L18" i="9" a="1"/>
  <c r="L18" i="9" s="1"/>
  <c r="A18" i="9" s="1"/>
  <c r="L113" i="9" a="1"/>
  <c r="L113" i="9" s="1"/>
  <c r="A113" i="9" s="1"/>
  <c r="L83" i="9" a="1"/>
  <c r="L83" i="9" s="1"/>
  <c r="A83" i="9" s="1"/>
  <c r="L29" i="9" a="1"/>
  <c r="L29" i="9" s="1"/>
  <c r="A29" i="9" s="1"/>
  <c r="L95" i="9" a="1"/>
  <c r="L95" i="9" s="1"/>
  <c r="A95" i="9" s="1"/>
  <c r="L65" i="9" a="1"/>
  <c r="L65" i="9" s="1"/>
  <c r="A65" i="9" s="1"/>
  <c r="L77" i="9" a="1"/>
  <c r="L77" i="9" s="1"/>
  <c r="A77" i="9" s="1"/>
  <c r="L9" i="9" a="1"/>
  <c r="L9" i="9" s="1"/>
  <c r="A9" i="9" s="1"/>
  <c r="L6" i="9" a="1"/>
  <c r="L6" i="9" s="1"/>
  <c r="A6" i="9" s="1"/>
  <c r="L107" i="9" a="1"/>
  <c r="L107" i="9" s="1"/>
  <c r="A107" i="9" s="1"/>
  <c r="L832" i="9" a="1"/>
  <c r="L832" i="9" s="1"/>
  <c r="A832" i="9" s="1"/>
  <c r="L1214" i="9" a="1"/>
  <c r="L1214" i="9" s="1"/>
  <c r="A1214" i="9" s="1"/>
  <c r="L1472" i="9" a="1"/>
  <c r="L1472" i="9" s="1"/>
  <c r="A1472" i="9" s="1"/>
  <c r="L17" i="9" a="1"/>
  <c r="L17" i="9" s="1"/>
  <c r="A17" i="9" s="1"/>
  <c r="L28" i="9" a="1"/>
  <c r="L28" i="9" s="1"/>
  <c r="A28" i="9" s="1"/>
  <c r="L34" i="9" a="1"/>
  <c r="L34" i="9" s="1"/>
  <c r="A34" i="9" s="1"/>
  <c r="L1612" i="9" a="1"/>
  <c r="L1612" i="9" s="1"/>
  <c r="A1612" i="9" s="1"/>
  <c r="L2454" i="9" a="1"/>
  <c r="L2454" i="9" s="1"/>
  <c r="A2454" i="9" s="1"/>
  <c r="L2976" i="9" a="1"/>
  <c r="L2976" i="9" s="1"/>
  <c r="A2976" i="9" s="1"/>
  <c r="L23" i="9" a="1"/>
  <c r="L23" i="9" s="1"/>
  <c r="A23" i="9" s="1"/>
  <c r="L491" i="9" a="1"/>
  <c r="L491" i="9" s="1"/>
  <c r="A491" i="9" s="1"/>
  <c r="L526" i="9" a="1"/>
  <c r="L526" i="9" s="1"/>
  <c r="A526" i="9" s="1"/>
  <c r="L868" i="9" a="1"/>
  <c r="L868" i="9" s="1"/>
  <c r="A868" i="9" s="1"/>
  <c r="L1245" i="9" a="1"/>
  <c r="L1245" i="9" s="1"/>
  <c r="A1245" i="9" s="1"/>
  <c r="L2399" i="9" a="1"/>
  <c r="L2399" i="9" s="1"/>
  <c r="A2399" i="9" s="1"/>
  <c r="L2509" i="9" a="1"/>
  <c r="L2509" i="9" s="1"/>
  <c r="A2509" i="9" s="1"/>
  <c r="L508" i="9" a="1"/>
  <c r="L508" i="9" s="1"/>
  <c r="A508" i="9" s="1"/>
  <c r="L598" i="9" a="1"/>
  <c r="L598" i="9" s="1"/>
  <c r="A598" i="9" s="1"/>
  <c r="L2002" i="9" a="1"/>
  <c r="L2002" i="9" s="1"/>
  <c r="A2002" i="9" s="1"/>
  <c r="L730" i="9" a="1"/>
  <c r="L730" i="9" s="1"/>
  <c r="A730" i="9" s="1"/>
  <c r="L1317" i="9" a="1"/>
  <c r="L1317" i="9" s="1"/>
  <c r="A1317" i="9" s="1"/>
  <c r="L1521" i="9" a="1"/>
  <c r="L1521" i="9" s="1"/>
  <c r="A1521" i="9" s="1"/>
  <c r="L1520" i="9" a="1"/>
  <c r="L1520" i="9" s="1"/>
  <c r="A1520" i="9" s="1"/>
  <c r="L1018" i="9" a="1"/>
  <c r="L1018" i="9" s="1"/>
  <c r="A1018" i="9" s="1"/>
  <c r="L1293" i="9" a="1"/>
  <c r="L1293" i="9" s="1"/>
  <c r="A1293" i="9" s="1"/>
  <c r="L1311" i="9" a="1"/>
  <c r="L1311" i="9" s="1"/>
  <c r="A1311" i="9" s="1"/>
  <c r="L2068" i="9" a="1"/>
  <c r="L2068" i="9" s="1"/>
  <c r="A2068" i="9" s="1"/>
  <c r="L432" i="9" a="1"/>
  <c r="L432" i="9" s="1"/>
  <c r="A432" i="9" s="1"/>
  <c r="L430" i="9" a="1"/>
  <c r="L430" i="9" s="1"/>
  <c r="A430" i="9" s="1"/>
  <c r="L466" i="9" a="1"/>
  <c r="L466" i="9" s="1"/>
  <c r="A466" i="9" s="1"/>
  <c r="L575" i="9" a="1"/>
  <c r="L575" i="9" s="1"/>
  <c r="A575" i="9" s="1"/>
  <c r="L1761" i="9" a="1"/>
  <c r="L1761" i="9" s="1"/>
  <c r="A1761" i="9" s="1"/>
  <c r="L2533" i="9" a="1"/>
  <c r="L2533" i="9" s="1"/>
  <c r="A2533" i="9" s="1"/>
  <c r="L280" i="9" a="1"/>
  <c r="L280" i="9" s="1"/>
  <c r="A280" i="9" s="1"/>
  <c r="L283" i="9" a="1"/>
  <c r="L283" i="9" s="1"/>
  <c r="A283" i="9" s="1"/>
  <c r="L1545" i="9" a="1"/>
  <c r="L1545" i="9" s="1"/>
  <c r="A1545" i="9" s="1"/>
  <c r="L1544" i="9" a="1"/>
  <c r="L1544" i="9" s="1"/>
  <c r="A1544" i="9" s="1"/>
  <c r="L2952" i="9" a="1"/>
  <c r="L2952" i="9" s="1"/>
  <c r="A2952" i="9" s="1"/>
  <c r="L64" i="9" a="1"/>
  <c r="L64" i="9" s="1"/>
  <c r="A64" i="9" s="1"/>
  <c r="L70" i="9" a="1"/>
  <c r="L70" i="9" s="1"/>
  <c r="A70" i="9" s="1"/>
  <c r="L76" i="9" a="1"/>
  <c r="L76" i="9" s="1"/>
  <c r="A76" i="9" s="1"/>
  <c r="L82" i="9" a="1"/>
  <c r="L82" i="9" s="1"/>
  <c r="A82" i="9" s="1"/>
  <c r="L88" i="9" a="1"/>
  <c r="L88" i="9" s="1"/>
  <c r="A88" i="9" s="1"/>
  <c r="L94" i="9" a="1"/>
  <c r="L94" i="9" s="1"/>
  <c r="A94" i="9" s="1"/>
  <c r="L100" i="9" a="1"/>
  <c r="L100" i="9" s="1"/>
  <c r="A100" i="9" s="1"/>
  <c r="L106" i="9" a="1"/>
  <c r="L106" i="9" s="1"/>
  <c r="A106" i="9" s="1"/>
  <c r="L112" i="9" a="1"/>
  <c r="L112" i="9" s="1"/>
  <c r="A112" i="9" s="1"/>
  <c r="L118" i="9" a="1"/>
  <c r="L118" i="9" s="1"/>
  <c r="A118" i="9" s="1"/>
  <c r="L138" i="9" a="1"/>
  <c r="L138" i="9" s="1"/>
  <c r="A138" i="9" s="1"/>
  <c r="L502" i="9" a="1"/>
  <c r="L502" i="9" s="1"/>
  <c r="A502" i="9" s="1"/>
  <c r="L539" i="9" a="1"/>
  <c r="L539" i="9" s="1"/>
  <c r="A539" i="9" s="1"/>
  <c r="L1497" i="9" a="1"/>
  <c r="L1497" i="9" s="1"/>
  <c r="A1497" i="9" s="1"/>
  <c r="L1496" i="9" a="1"/>
  <c r="L1496" i="9" s="1"/>
  <c r="A1496" i="9" s="1"/>
  <c r="L46" i="9" a="1"/>
  <c r="L46" i="9" s="1"/>
  <c r="A46" i="9" s="1"/>
  <c r="L412" i="9" a="1"/>
  <c r="L412" i="9" s="1"/>
  <c r="A412" i="9" s="1"/>
  <c r="L533" i="9" a="1"/>
  <c r="L533" i="9" s="1"/>
  <c r="A533" i="9" s="1"/>
  <c r="L706" i="9" a="1"/>
  <c r="L706" i="9" s="1"/>
  <c r="A706" i="9" s="1"/>
  <c r="L760" i="9" a="1"/>
  <c r="L760" i="9" s="1"/>
  <c r="A760" i="9" s="1"/>
  <c r="L2044" i="9" a="1"/>
  <c r="L2044" i="9" s="1"/>
  <c r="A2044" i="9" s="1"/>
  <c r="L2461" i="9" a="1"/>
  <c r="L2461" i="9" s="1"/>
  <c r="A2461" i="9" s="1"/>
  <c r="L2558" i="9" a="1"/>
  <c r="L2558" i="9" s="1"/>
  <c r="A2558" i="9" s="1"/>
  <c r="L2556" i="9" a="1"/>
  <c r="L2556" i="9" s="1"/>
  <c r="A2556" i="9" s="1"/>
  <c r="L551" i="9" a="1"/>
  <c r="L551" i="9" s="1"/>
  <c r="A551" i="9" s="1"/>
  <c r="L796" i="9" a="1"/>
  <c r="L796" i="9" s="1"/>
  <c r="A796" i="9" s="1"/>
  <c r="L1287" i="9" a="1"/>
  <c r="L1287" i="9" s="1"/>
  <c r="A1287" i="9" s="1"/>
  <c r="L2266" i="9" a="1"/>
  <c r="L2266" i="9" s="1"/>
  <c r="A2266" i="9" s="1"/>
  <c r="L2934" i="9" a="1"/>
  <c r="L2934" i="9" s="1"/>
  <c r="A2934" i="9" s="1"/>
  <c r="L40" i="9" a="1"/>
  <c r="L40" i="9" s="1"/>
  <c r="A40" i="9" s="1"/>
  <c r="L1233" i="9" a="1"/>
  <c r="L1233" i="9" s="1"/>
  <c r="A1233" i="9" s="1"/>
  <c r="L1232" i="9" a="1"/>
  <c r="L1232" i="9" s="1"/>
  <c r="A1232" i="9" s="1"/>
  <c r="L1269" i="9" a="1"/>
  <c r="L1269" i="9" s="1"/>
  <c r="A1269" i="9" s="1"/>
  <c r="L1270" i="9" a="1"/>
  <c r="L1270" i="9" s="1"/>
  <c r="A1270" i="9" s="1"/>
  <c r="L1748" i="9" a="1"/>
  <c r="L1748" i="9" s="1"/>
  <c r="A1748" i="9" s="1"/>
  <c r="L2378" i="9" a="1"/>
  <c r="L2378" i="9" s="1"/>
  <c r="A2378" i="9" s="1"/>
  <c r="L2485" i="9" a="1"/>
  <c r="L2485" i="9" s="1"/>
  <c r="A2485" i="9" s="1"/>
  <c r="L2385" i="9" a="1"/>
  <c r="L2385" i="9" s="1"/>
  <c r="A2385" i="9" s="1"/>
  <c r="L2749" i="9" a="1"/>
  <c r="L2749" i="9" s="1"/>
  <c r="A2749" i="9" s="1"/>
  <c r="L3036" i="9" a="1"/>
  <c r="L3036" i="9" s="1"/>
  <c r="A3036" i="9" s="1"/>
  <c r="L3120" i="9" a="1"/>
  <c r="L3120" i="9" s="1"/>
  <c r="A3120" i="9" s="1"/>
  <c r="L568" i="9" a="1"/>
  <c r="L568" i="9" s="1"/>
  <c r="A568" i="9" s="1"/>
  <c r="L622" i="9" a="1"/>
  <c r="L622" i="9" s="1"/>
  <c r="A622" i="9" s="1"/>
  <c r="L1604" i="9" a="1"/>
  <c r="L1604" i="9" s="1"/>
  <c r="A1604" i="9" s="1"/>
  <c r="L1684" i="9" a="1"/>
  <c r="L1684" i="9" s="1"/>
  <c r="A1684" i="9" s="1"/>
  <c r="L1789" i="9" a="1"/>
  <c r="L1789" i="9" s="1"/>
  <c r="A1789" i="9" s="1"/>
  <c r="L1797" i="9" a="1"/>
  <c r="L1797" i="9" s="1"/>
  <c r="A1797" i="9" s="1"/>
  <c r="L2020" i="9" a="1"/>
  <c r="L2020" i="9" s="1"/>
  <c r="A2020" i="9" s="1"/>
  <c r="L2644" i="9" a="1"/>
  <c r="L2644" i="9" s="1"/>
  <c r="A2644" i="9" s="1"/>
  <c r="L2652" i="9" a="1"/>
  <c r="L2652" i="9" s="1"/>
  <c r="A2652" i="9" s="1"/>
  <c r="L3014" i="9" a="1"/>
  <c r="L3014" i="9" s="1"/>
  <c r="A3014" i="9" s="1"/>
  <c r="L3057" i="9" a="1"/>
  <c r="L3057" i="9" s="1"/>
  <c r="A3057" i="9" s="1"/>
  <c r="L3141" i="9" a="1"/>
  <c r="L3141" i="9" s="1"/>
  <c r="A3141" i="9" s="1"/>
  <c r="L354" i="9" a="1"/>
  <c r="L354" i="9" s="1"/>
  <c r="A354" i="9" s="1"/>
  <c r="L616" i="9" a="1"/>
  <c r="L616" i="9" s="1"/>
  <c r="A616" i="9" s="1"/>
  <c r="L670" i="9" a="1"/>
  <c r="L670" i="9" s="1"/>
  <c r="A670" i="9" s="1"/>
  <c r="L748" i="9" a="1"/>
  <c r="L748" i="9" s="1"/>
  <c r="A748" i="9" s="1"/>
  <c r="L784" i="9" a="1"/>
  <c r="L784" i="9" s="1"/>
  <c r="A784" i="9" s="1"/>
  <c r="L820" i="9" a="1"/>
  <c r="L820" i="9" s="1"/>
  <c r="A820" i="9" s="1"/>
  <c r="L856" i="9" a="1"/>
  <c r="L856" i="9" s="1"/>
  <c r="A856" i="9" s="1"/>
  <c r="L1250" i="9" a="1"/>
  <c r="L1250" i="9" s="1"/>
  <c r="A1250" i="9" s="1"/>
  <c r="L1292" i="9" a="1"/>
  <c r="L1292" i="9" s="1"/>
  <c r="A1292" i="9" s="1"/>
  <c r="L2398" i="9" a="1"/>
  <c r="L2398" i="9" s="1"/>
  <c r="A2398" i="9" s="1"/>
  <c r="L2596" i="9" a="1"/>
  <c r="L2596" i="9" s="1"/>
  <c r="A2596" i="9" s="1"/>
  <c r="L1705" i="9" a="1"/>
  <c r="L1705" i="9" s="1"/>
  <c r="A1705" i="9" s="1"/>
  <c r="L1972" i="9" a="1"/>
  <c r="L1972" i="9" s="1"/>
  <c r="A1972" i="9" s="1"/>
  <c r="L2356" i="9" a="1"/>
  <c r="L2356" i="9" s="1"/>
  <c r="A2356" i="9" s="1"/>
  <c r="L2484" i="9" a="1"/>
  <c r="L2484" i="9" s="1"/>
  <c r="A2484" i="9" s="1"/>
  <c r="L2532" i="9" a="1"/>
  <c r="L2532" i="9" s="1"/>
  <c r="A2532" i="9" s="1"/>
  <c r="L2868" i="9" a="1"/>
  <c r="L2868" i="9" s="1"/>
  <c r="A2868" i="9" s="1"/>
  <c r="L3015" i="9" a="1"/>
  <c r="L3015" i="9" s="1"/>
  <c r="A3015" i="9" s="1"/>
  <c r="L455" i="9" a="1"/>
  <c r="L455" i="9" s="1"/>
  <c r="A455" i="9" s="1"/>
  <c r="L586" i="9" a="1"/>
  <c r="L586" i="9" s="1"/>
  <c r="A586" i="9" s="1"/>
  <c r="L640" i="9" a="1"/>
  <c r="L640" i="9" s="1"/>
  <c r="A640" i="9" s="1"/>
  <c r="L718" i="9" a="1"/>
  <c r="L718" i="9" s="1"/>
  <c r="A718" i="9" s="1"/>
  <c r="L1286" i="9" a="1"/>
  <c r="L1286" i="9" s="1"/>
  <c r="A1286" i="9" s="1"/>
  <c r="L1484" i="9" a="1"/>
  <c r="L1484" i="9" s="1"/>
  <c r="A1484" i="9" s="1"/>
  <c r="L1508" i="9" a="1"/>
  <c r="L1508" i="9" s="1"/>
  <c r="A1508" i="9" s="1"/>
  <c r="L1532" i="9" a="1"/>
  <c r="L1532" i="9" s="1"/>
  <c r="A1532" i="9" s="1"/>
  <c r="L1642" i="9" a="1"/>
  <c r="L1642" i="9" s="1"/>
  <c r="A1642" i="9" s="1"/>
  <c r="L1990" i="9" a="1"/>
  <c r="L1990" i="9" s="1"/>
  <c r="A1990" i="9" s="1"/>
  <c r="L2032" i="9" a="1"/>
  <c r="L2032" i="9" s="1"/>
  <c r="A2032" i="9" s="1"/>
  <c r="L2056" i="9" a="1"/>
  <c r="L2056" i="9" s="1"/>
  <c r="A2056" i="9" s="1"/>
  <c r="L2159" i="9" a="1"/>
  <c r="L2159" i="9" s="1"/>
  <c r="A2159" i="9" s="1"/>
  <c r="L2195" i="9" a="1"/>
  <c r="L2195" i="9" s="1"/>
  <c r="A2195" i="9" s="1"/>
  <c r="L2231" i="9" a="1"/>
  <c r="L2231" i="9" s="1"/>
  <c r="A2231" i="9" s="1"/>
  <c r="L2476" i="9" a="1"/>
  <c r="L2476" i="9" s="1"/>
  <c r="A2476" i="9" s="1"/>
  <c r="L3162" i="9" a="1"/>
  <c r="L3162" i="9" s="1"/>
  <c r="A3162" i="9" s="1"/>
  <c r="L448" i="9" a="1"/>
  <c r="L448" i="9" s="1"/>
  <c r="A448" i="9" s="1"/>
  <c r="L1004" i="9" a="1"/>
  <c r="L1004" i="9" s="1"/>
  <c r="A1004" i="9" s="1"/>
  <c r="L1346" i="9" a="1"/>
  <c r="L1346" i="9" s="1"/>
  <c r="A1346" i="9" s="1"/>
  <c r="L1909" i="9" a="1"/>
  <c r="L1909" i="9" s="1"/>
  <c r="A1909" i="9" s="1"/>
  <c r="L2008" i="9" a="1"/>
  <c r="L2008" i="9" s="1"/>
  <c r="A2008" i="9" s="1"/>
  <c r="L2099" i="9" a="1"/>
  <c r="L2099" i="9" s="1"/>
  <c r="A2099" i="9" s="1"/>
  <c r="L2700" i="9" a="1"/>
  <c r="L2700" i="9" s="1"/>
  <c r="A2700" i="9" s="1"/>
  <c r="L2922" i="9" a="1"/>
  <c r="L2922" i="9" s="1"/>
  <c r="A2922" i="9" s="1"/>
  <c r="L3183" i="9" a="1"/>
  <c r="L3183" i="9" s="1"/>
  <c r="A3183" i="9" s="1"/>
  <c r="L479" i="9" a="1"/>
  <c r="L479" i="9" s="1"/>
  <c r="A479" i="9" s="1"/>
  <c r="L2701" i="9" a="1"/>
  <c r="L2701" i="9" s="1"/>
  <c r="A2701" i="9" s="1"/>
  <c r="L288" i="9" a="1"/>
  <c r="L288" i="9" s="1"/>
  <c r="A288" i="9" s="1"/>
  <c r="L347" i="9" a="1"/>
  <c r="L347" i="9" s="1"/>
  <c r="A347" i="9" s="1"/>
  <c r="L449" i="9" a="1"/>
  <c r="L449" i="9" s="1"/>
  <c r="A449" i="9" s="1"/>
  <c r="L485" i="9" a="1"/>
  <c r="L485" i="9" s="1"/>
  <c r="A485" i="9" s="1"/>
  <c r="L328" i="9" a="1"/>
  <c r="L328" i="9" s="1"/>
  <c r="A328" i="9" s="1"/>
  <c r="L275" i="9" a="1"/>
  <c r="L275" i="9" s="1"/>
  <c r="A275" i="9" s="1"/>
  <c r="L457" i="9" a="1"/>
  <c r="L457" i="9" s="1"/>
  <c r="A457" i="9" s="1"/>
  <c r="L396" i="9" a="1"/>
  <c r="L396" i="9" s="1"/>
  <c r="A396" i="9" s="1"/>
  <c r="L413" i="9" a="1"/>
  <c r="L413" i="9" s="1"/>
  <c r="A413" i="9" s="1"/>
  <c r="L576" i="9" a="1"/>
  <c r="L576" i="9" s="1"/>
  <c r="A576" i="9" s="1"/>
  <c r="L364" i="9" a="1"/>
  <c r="L364" i="9" s="1"/>
  <c r="A364" i="9" s="1"/>
  <c r="L480" i="9" a="1"/>
  <c r="L480" i="9" s="1"/>
  <c r="A480" i="9" s="1"/>
  <c r="L341" i="9" a="1"/>
  <c r="L341" i="9" s="1"/>
  <c r="A341" i="9" s="1"/>
  <c r="L383" i="9" a="1"/>
  <c r="L383" i="9" s="1"/>
  <c r="A383" i="9" s="1"/>
  <c r="L570" i="9" a="1"/>
  <c r="L570" i="9" s="1"/>
  <c r="A570" i="9" s="1"/>
  <c r="L235" i="9" a="1"/>
  <c r="L235" i="9" s="1"/>
  <c r="A235" i="9" s="1"/>
  <c r="L292" i="9" a="1"/>
  <c r="L292" i="9" s="1"/>
  <c r="A292" i="9" s="1"/>
  <c r="L467" i="9" a="1"/>
  <c r="L467" i="9" s="1"/>
  <c r="A467" i="9" s="1"/>
  <c r="L199" i="9" a="1"/>
  <c r="L199" i="9" s="1"/>
  <c r="A199" i="9" s="1"/>
  <c r="L311" i="9" a="1"/>
  <c r="L311" i="9" s="1"/>
  <c r="A311" i="9" s="1"/>
  <c r="L318" i="9" a="1"/>
  <c r="L318" i="9" s="1"/>
  <c r="A318" i="9" s="1"/>
  <c r="L163" i="9" a="1"/>
  <c r="L163" i="9" s="1"/>
  <c r="A163" i="9" s="1"/>
  <c r="L19" i="9" a="1"/>
  <c r="L19" i="9" s="1"/>
  <c r="A19" i="9" s="1"/>
  <c r="L558" i="9" a="1"/>
  <c r="L558" i="9" s="1"/>
  <c r="A558" i="9" s="1"/>
  <c r="L139" i="9" a="1"/>
  <c r="L139" i="9" s="1"/>
  <c r="A139" i="9" s="1"/>
  <c r="L400" i="9" a="1"/>
  <c r="L400" i="9" s="1"/>
  <c r="A400" i="9" s="1"/>
  <c r="L546" i="9" a="1"/>
  <c r="L546" i="9" s="1"/>
  <c r="A546" i="9" s="1"/>
  <c r="L898" i="9" a="1"/>
  <c r="L898" i="9" s="1"/>
  <c r="A898" i="9" s="1"/>
  <c r="L217" i="9" a="1"/>
  <c r="L217" i="9" s="1"/>
  <c r="A217" i="9" s="1"/>
  <c r="L355" i="9" a="1"/>
  <c r="L355" i="9" s="1"/>
  <c r="A355" i="9" s="1"/>
  <c r="L419" i="9" a="1"/>
  <c r="L419" i="9" s="1"/>
  <c r="A419" i="9" s="1"/>
  <c r="L641" i="9" a="1"/>
  <c r="L641" i="9" s="1"/>
  <c r="A641" i="9" s="1"/>
  <c r="L804" i="9" a="1"/>
  <c r="L804" i="9" s="1"/>
  <c r="A804" i="9" s="1"/>
  <c r="L1088" i="9" a="1"/>
  <c r="L1088" i="9" s="1"/>
  <c r="A1088" i="9" s="1"/>
  <c r="L647" i="9" a="1"/>
  <c r="L647" i="9" s="1"/>
  <c r="A647" i="9" s="1"/>
  <c r="L2700" i="5" a="1"/>
  <c r="L2700" i="5" s="1"/>
  <c r="L581" i="9" a="1"/>
  <c r="L581" i="9" s="1"/>
  <c r="A581" i="9" s="1"/>
  <c r="L792" i="9" a="1"/>
  <c r="L792" i="9" s="1"/>
  <c r="A792" i="9" s="1"/>
  <c r="L1081" i="9" a="1"/>
  <c r="L1081" i="9" s="1"/>
  <c r="A1081" i="9" s="1"/>
  <c r="L1208" i="9" a="1"/>
  <c r="L1208" i="9" s="1"/>
  <c r="A1208" i="9" s="1"/>
  <c r="L587" i="9" a="1"/>
  <c r="L587" i="9" s="1"/>
  <c r="A587" i="9" s="1"/>
  <c r="L786" i="9" a="1"/>
  <c r="L786" i="9" s="1"/>
  <c r="A786" i="9" s="1"/>
  <c r="L858" i="9" a="1"/>
  <c r="L858" i="9" s="1"/>
  <c r="A858" i="9" s="1"/>
  <c r="L1130" i="9" a="1"/>
  <c r="L1130" i="9" s="1"/>
  <c r="A1130" i="9" s="1"/>
  <c r="L593" i="9" a="1"/>
  <c r="L593" i="9" s="1"/>
  <c r="A593" i="9" s="1"/>
  <c r="L852" i="9" a="1"/>
  <c r="L852" i="9" s="1"/>
  <c r="A852" i="9" s="1"/>
  <c r="L1190" i="9" a="1"/>
  <c r="L1190" i="9" s="1"/>
  <c r="A1190" i="9" s="1"/>
  <c r="L671" i="9" a="1"/>
  <c r="L671" i="9" s="1"/>
  <c r="A671" i="9" s="1"/>
  <c r="L1123" i="9" a="1"/>
  <c r="L1123" i="9" s="1"/>
  <c r="A1123" i="9" s="1"/>
  <c r="L274" i="9" a="1"/>
  <c r="L274" i="9" s="1"/>
  <c r="A274" i="9" s="1"/>
  <c r="L287" i="9" a="1"/>
  <c r="L287" i="9" s="1"/>
  <c r="A287" i="9" s="1"/>
  <c r="L310" i="9" a="1"/>
  <c r="L310" i="9" s="1"/>
  <c r="A310" i="9" s="1"/>
  <c r="L346" i="9" a="1"/>
  <c r="L346" i="9" s="1"/>
  <c r="A346" i="9" s="1"/>
  <c r="L382" i="9" a="1"/>
  <c r="L382" i="9" s="1"/>
  <c r="A382" i="9" s="1"/>
  <c r="L395" i="9" a="1"/>
  <c r="L395" i="9" s="1"/>
  <c r="A395" i="9" s="1"/>
  <c r="L418" i="9" a="1"/>
  <c r="L418" i="9" s="1"/>
  <c r="A418" i="9" s="1"/>
  <c r="L456" i="9" a="1"/>
  <c r="L456" i="9" s="1"/>
  <c r="A456" i="9" s="1"/>
  <c r="L545" i="9" a="1"/>
  <c r="L545" i="9" s="1"/>
  <c r="A545" i="9" s="1"/>
  <c r="L569" i="9" a="1"/>
  <c r="L569" i="9" s="1"/>
  <c r="A569" i="9" s="1"/>
  <c r="L677" i="9" a="1"/>
  <c r="L677" i="9" s="1"/>
  <c r="A677" i="9" s="1"/>
  <c r="L768" i="9" a="1"/>
  <c r="L768" i="9" s="1"/>
  <c r="A768" i="9" s="1"/>
  <c r="L840" i="9" a="1"/>
  <c r="L840" i="9" s="1"/>
  <c r="A840" i="9" s="1"/>
  <c r="L880" i="9" a="1"/>
  <c r="L880" i="9" s="1"/>
  <c r="A880" i="9" s="1"/>
  <c r="L1073" i="9" a="1"/>
  <c r="L1073" i="9" s="1"/>
  <c r="A1073" i="9" s="1"/>
  <c r="L683" i="9" a="1"/>
  <c r="L683" i="9" s="1"/>
  <c r="A683" i="9" s="1"/>
  <c r="L762" i="9" a="1"/>
  <c r="L762" i="9" s="1"/>
  <c r="A762" i="9" s="1"/>
  <c r="L834" i="9" a="1"/>
  <c r="L834" i="9" s="1"/>
  <c r="A834" i="9" s="1"/>
  <c r="L281" i="9" a="1"/>
  <c r="L281" i="9" s="1"/>
  <c r="A281" i="9" s="1"/>
  <c r="L353" i="9" a="1"/>
  <c r="L353" i="9" s="1"/>
  <c r="A353" i="9" s="1"/>
  <c r="L389" i="9" a="1"/>
  <c r="L389" i="9" s="1"/>
  <c r="A389" i="9" s="1"/>
  <c r="L557" i="9" a="1"/>
  <c r="L557" i="9" s="1"/>
  <c r="A557" i="9" s="1"/>
  <c r="L617" i="9" a="1"/>
  <c r="L617" i="9" s="1"/>
  <c r="A617" i="9" s="1"/>
  <c r="L756" i="9" a="1"/>
  <c r="L756" i="9" s="1"/>
  <c r="A756" i="9" s="1"/>
  <c r="L828" i="9" a="1"/>
  <c r="L828" i="9" s="1"/>
  <c r="A828" i="9" s="1"/>
  <c r="L1165" i="9" a="1"/>
  <c r="L1165" i="9" s="1"/>
  <c r="A1165" i="9" s="1"/>
  <c r="L623" i="9" a="1"/>
  <c r="L623" i="9" s="1"/>
  <c r="A623" i="9" s="1"/>
  <c r="L695" i="9" a="1"/>
  <c r="L695" i="9" s="1"/>
  <c r="A695" i="9" s="1"/>
  <c r="L750" i="9" a="1"/>
  <c r="L750" i="9" s="1"/>
  <c r="A750" i="9" s="1"/>
  <c r="L822" i="9" a="1"/>
  <c r="L822" i="9" s="1"/>
  <c r="A822" i="9" s="1"/>
  <c r="L629" i="9" a="1"/>
  <c r="L629" i="9" s="1"/>
  <c r="A629" i="9" s="1"/>
  <c r="L702" i="9" a="1"/>
  <c r="L702" i="9" s="1"/>
  <c r="A702" i="9" s="1"/>
  <c r="L714" i="9" a="1"/>
  <c r="L714" i="9" s="1"/>
  <c r="A714" i="9" s="1"/>
  <c r="L720" i="9" a="1"/>
  <c r="L720" i="9" s="1"/>
  <c r="A720" i="9" s="1"/>
  <c r="L726" i="9" a="1"/>
  <c r="L726" i="9" s="1"/>
  <c r="A726" i="9" s="1"/>
  <c r="L738" i="9" a="1"/>
  <c r="L738" i="9" s="1"/>
  <c r="A738" i="9" s="1"/>
  <c r="L1115" i="9" a="1"/>
  <c r="L1115" i="9" s="1"/>
  <c r="A1115" i="9" s="1"/>
  <c r="L1157" i="9" a="1"/>
  <c r="L1157" i="9" s="1"/>
  <c r="A1157" i="9" s="1"/>
  <c r="L1329" i="9" a="1"/>
  <c r="L1329" i="9" s="1"/>
  <c r="A1329" i="9" s="1"/>
  <c r="L701" i="9" a="1"/>
  <c r="L701" i="9" s="1"/>
  <c r="A701" i="9" s="1"/>
  <c r="L713" i="9" a="1"/>
  <c r="L713" i="9" s="1"/>
  <c r="A713" i="9" s="1"/>
  <c r="L719" i="9" a="1"/>
  <c r="L719" i="9" s="1"/>
  <c r="A719" i="9" s="1"/>
  <c r="L725" i="9" a="1"/>
  <c r="L725" i="9" s="1"/>
  <c r="A725" i="9" s="1"/>
  <c r="L731" i="9" a="1"/>
  <c r="L731" i="9" s="1"/>
  <c r="A731" i="9" s="1"/>
  <c r="L737" i="9" a="1"/>
  <c r="L737" i="9" s="1"/>
  <c r="A737" i="9" s="1"/>
  <c r="L749" i="9" a="1"/>
  <c r="L749" i="9" s="1"/>
  <c r="A749" i="9" s="1"/>
  <c r="L755" i="9" a="1"/>
  <c r="L755" i="9" s="1"/>
  <c r="A755" i="9" s="1"/>
  <c r="L761" i="9" a="1"/>
  <c r="L761" i="9" s="1"/>
  <c r="A761" i="9" s="1"/>
  <c r="L767" i="9" a="1"/>
  <c r="L767" i="9" s="1"/>
  <c r="A767" i="9" s="1"/>
  <c r="L785" i="9" a="1"/>
  <c r="L785" i="9" s="1"/>
  <c r="A785" i="9" s="1"/>
  <c r="L791" i="9" a="1"/>
  <c r="L791" i="9" s="1"/>
  <c r="A791" i="9" s="1"/>
  <c r="L803" i="9" a="1"/>
  <c r="L803" i="9" s="1"/>
  <c r="A803" i="9" s="1"/>
  <c r="L821" i="9" a="1"/>
  <c r="L821" i="9" s="1"/>
  <c r="A821" i="9" s="1"/>
  <c r="L827" i="9" a="1"/>
  <c r="L827" i="9" s="1"/>
  <c r="A827" i="9" s="1"/>
  <c r="L833" i="9" a="1"/>
  <c r="L833" i="9" s="1"/>
  <c r="A833" i="9" s="1"/>
  <c r="L839" i="9" a="1"/>
  <c r="L839" i="9" s="1"/>
  <c r="A839" i="9" s="1"/>
  <c r="L851" i="9" a="1"/>
  <c r="L851" i="9" s="1"/>
  <c r="A851" i="9" s="1"/>
  <c r="L857" i="9" a="1"/>
  <c r="L857" i="9" s="1"/>
  <c r="A857" i="9" s="1"/>
  <c r="L966" i="9" a="1"/>
  <c r="L966" i="9" s="1"/>
  <c r="A966" i="9" s="1"/>
  <c r="L965" i="9" a="1"/>
  <c r="L965" i="9" s="1"/>
  <c r="A965" i="9" s="1"/>
  <c r="L1184" i="9" a="1"/>
  <c r="L1184" i="9" s="1"/>
  <c r="A1184" i="9" s="1"/>
  <c r="L1202" i="9" a="1"/>
  <c r="L1202" i="9" s="1"/>
  <c r="A1202" i="9" s="1"/>
  <c r="L1221" i="9" a="1"/>
  <c r="L1221" i="9" s="1"/>
  <c r="A1221" i="9" s="1"/>
  <c r="L1005" i="9" a="1"/>
  <c r="L1005" i="9" s="1"/>
  <c r="A1005" i="9" s="1"/>
  <c r="L1011" i="9" a="1"/>
  <c r="L1011" i="9" s="1"/>
  <c r="A1011" i="9" s="1"/>
  <c r="L1094" i="9" a="1"/>
  <c r="L1094" i="9" s="1"/>
  <c r="A1094" i="9" s="1"/>
  <c r="L1136" i="9" a="1"/>
  <c r="L1136" i="9" s="1"/>
  <c r="A1136" i="9" s="1"/>
  <c r="L1178" i="9" a="1"/>
  <c r="L1178" i="9" s="1"/>
  <c r="A1178" i="9" s="1"/>
  <c r="L1196" i="9" a="1"/>
  <c r="L1196" i="9" s="1"/>
  <c r="A1196" i="9" s="1"/>
  <c r="L954" i="9" a="1"/>
  <c r="L954" i="9" s="1"/>
  <c r="A954" i="9" s="1"/>
  <c r="L953" i="9" a="1"/>
  <c r="L953" i="9" s="1"/>
  <c r="A953" i="9" s="1"/>
  <c r="L977" i="9" a="1"/>
  <c r="L977" i="9" s="1"/>
  <c r="A977" i="9" s="1"/>
  <c r="L984" i="9" a="1"/>
  <c r="L984" i="9" s="1"/>
  <c r="A984" i="9" s="1"/>
  <c r="L990" i="9" a="1"/>
  <c r="L990" i="9" s="1"/>
  <c r="A990" i="9" s="1"/>
  <c r="L1031" i="9" a="1"/>
  <c r="L1031" i="9" s="1"/>
  <c r="A1031" i="9" s="1"/>
  <c r="L1216" i="9" a="1"/>
  <c r="L1216" i="9" s="1"/>
  <c r="A1216" i="9" s="1"/>
  <c r="L1052" i="9" a="1"/>
  <c r="L1052" i="9" s="1"/>
  <c r="A1052" i="9" s="1"/>
  <c r="L1383" i="9" a="1"/>
  <c r="L1383" i="9" s="1"/>
  <c r="A1383" i="9" s="1"/>
  <c r="L1449" i="9" a="1"/>
  <c r="L1449" i="9" s="1"/>
  <c r="A1449" i="9" s="1"/>
  <c r="L1215" i="9" a="1"/>
  <c r="L1215" i="9" s="1"/>
  <c r="A1215" i="9" s="1"/>
  <c r="L1407" i="9" a="1"/>
  <c r="L1407" i="9" s="1"/>
  <c r="A1407" i="9" s="1"/>
  <c r="L1448" i="9" a="1"/>
  <c r="L1448" i="9" s="1"/>
  <c r="A1448" i="9" s="1"/>
  <c r="L1776" i="9" a="1"/>
  <c r="L1776" i="9" s="1"/>
  <c r="A1776" i="9" s="1"/>
  <c r="L996" i="9" a="1"/>
  <c r="L996" i="9" s="1"/>
  <c r="A996" i="9" s="1"/>
  <c r="L1017" i="9" a="1"/>
  <c r="L1017" i="9" s="1"/>
  <c r="A1017" i="9" s="1"/>
  <c r="L1038" i="9" a="1"/>
  <c r="L1038" i="9" s="1"/>
  <c r="A1038" i="9" s="1"/>
  <c r="L1059" i="9" a="1"/>
  <c r="L1059" i="9" s="1"/>
  <c r="A1059" i="9" s="1"/>
  <c r="L1080" i="9" a="1"/>
  <c r="L1080" i="9" s="1"/>
  <c r="A1080" i="9" s="1"/>
  <c r="L1101" i="9" a="1"/>
  <c r="L1101" i="9" s="1"/>
  <c r="A1101" i="9" s="1"/>
  <c r="L1122" i="9" a="1"/>
  <c r="L1122" i="9" s="1"/>
  <c r="A1122" i="9" s="1"/>
  <c r="L1143" i="9" a="1"/>
  <c r="L1143" i="9" s="1"/>
  <c r="A1143" i="9" s="1"/>
  <c r="L1164" i="9" a="1"/>
  <c r="L1164" i="9" s="1"/>
  <c r="A1164" i="9" s="1"/>
  <c r="L1246" i="9" a="1"/>
  <c r="L1246" i="9" s="1"/>
  <c r="A1246" i="9" s="1"/>
  <c r="L1371" i="9" a="1"/>
  <c r="L1371" i="9" s="1"/>
  <c r="A1371" i="9" s="1"/>
  <c r="L1276" i="9" a="1"/>
  <c r="L1276" i="9" s="1"/>
  <c r="A1276" i="9" s="1"/>
  <c r="L1431" i="9" a="1"/>
  <c r="L1431" i="9" s="1"/>
  <c r="A1431" i="9" s="1"/>
  <c r="L1485" i="9" a="1"/>
  <c r="L1485" i="9" s="1"/>
  <c r="A1485" i="9" s="1"/>
  <c r="L1840" i="9" a="1"/>
  <c r="L1840" i="9" s="1"/>
  <c r="A1840" i="9" s="1"/>
  <c r="L1220" i="9" a="1"/>
  <c r="L1220" i="9" s="1"/>
  <c r="A1220" i="9" s="1"/>
  <c r="L1395" i="9" a="1"/>
  <c r="L1395" i="9" s="1"/>
  <c r="A1395" i="9" s="1"/>
  <c r="L1643" i="9" a="1"/>
  <c r="L1643" i="9" s="1"/>
  <c r="A1643" i="9" s="1"/>
  <c r="L1294" i="9" a="1"/>
  <c r="L1294" i="9" s="1"/>
  <c r="A1294" i="9" s="1"/>
  <c r="L1365" i="9" a="1"/>
  <c r="L1365" i="9" s="1"/>
  <c r="A1365" i="9" s="1"/>
  <c r="L1706" i="9" a="1"/>
  <c r="L1706" i="9" s="1"/>
  <c r="A1706" i="9" s="1"/>
  <c r="L1461" i="9" a="1"/>
  <c r="L1461" i="9" s="1"/>
  <c r="A1461" i="9" s="1"/>
  <c r="L1804" i="9" a="1"/>
  <c r="L1804" i="9" s="1"/>
  <c r="A1804" i="9" s="1"/>
  <c r="L1749" i="9" a="1"/>
  <c r="L1749" i="9" s="1"/>
  <c r="A1749" i="9" s="1"/>
  <c r="L1762" i="9" a="1"/>
  <c r="L1762" i="9" s="1"/>
  <c r="A1762" i="9" s="1"/>
  <c r="L1812" i="9" a="1"/>
  <c r="L1812" i="9" s="1"/>
  <c r="A1812" i="9" s="1"/>
  <c r="L1866" i="9" a="1"/>
  <c r="L1866" i="9" s="1"/>
  <c r="A1866" i="9" s="1"/>
  <c r="L1467" i="9" a="1"/>
  <c r="L1467" i="9" s="1"/>
  <c r="A1467" i="9" s="1"/>
  <c r="L1491" i="9" a="1"/>
  <c r="L1491" i="9" s="1"/>
  <c r="A1491" i="9" s="1"/>
  <c r="L1664" i="9" a="1"/>
  <c r="L1664" i="9" s="1"/>
  <c r="A1664" i="9" s="1"/>
  <c r="L1727" i="9" a="1"/>
  <c r="L1727" i="9" s="1"/>
  <c r="A1727" i="9" s="1"/>
  <c r="L1916" i="9" a="1"/>
  <c r="L1916" i="9" s="1"/>
  <c r="A1916" i="9" s="1"/>
  <c r="L1966" i="9" a="1"/>
  <c r="L1966" i="9" s="1"/>
  <c r="A1966" i="9" s="1"/>
  <c r="L2009" i="9" a="1"/>
  <c r="L2009" i="9" s="1"/>
  <c r="A2009" i="9" s="1"/>
  <c r="L1370" i="9" a="1"/>
  <c r="L1370" i="9" s="1"/>
  <c r="A1370" i="9" s="1"/>
  <c r="L1382" i="9" a="1"/>
  <c r="L1382" i="9" s="1"/>
  <c r="A1382" i="9" s="1"/>
  <c r="L1394" i="9" a="1"/>
  <c r="L1394" i="9" s="1"/>
  <c r="A1394" i="9" s="1"/>
  <c r="L1406" i="9" a="1"/>
  <c r="L1406" i="9" s="1"/>
  <c r="A1406" i="9" s="1"/>
  <c r="L1473" i="9" a="1"/>
  <c r="L1473" i="9" s="1"/>
  <c r="A1473" i="9" s="1"/>
  <c r="L1852" i="9" a="1"/>
  <c r="L1852" i="9" s="1"/>
  <c r="A1852" i="9" s="1"/>
  <c r="L1419" i="9" a="1"/>
  <c r="L1419" i="9" s="1"/>
  <c r="A1419" i="9" s="1"/>
  <c r="L1437" i="9" a="1"/>
  <c r="L1437" i="9" s="1"/>
  <c r="A1437" i="9" s="1"/>
  <c r="L1455" i="9" a="1"/>
  <c r="L1455" i="9" s="1"/>
  <c r="A1455" i="9" s="1"/>
  <c r="L1685" i="9" a="1"/>
  <c r="L1685" i="9" s="1"/>
  <c r="A1685" i="9" s="1"/>
  <c r="L1845" i="9" a="1"/>
  <c r="L1845" i="9" s="1"/>
  <c r="A1845" i="9" s="1"/>
  <c r="L1460" i="9" a="1"/>
  <c r="L1460" i="9" s="1"/>
  <c r="A1460" i="9" s="1"/>
  <c r="L1479" i="9" a="1"/>
  <c r="L1479" i="9" s="1"/>
  <c r="A1479" i="9" s="1"/>
  <c r="L1503" i="9" a="1"/>
  <c r="L1503" i="9" s="1"/>
  <c r="A1503" i="9" s="1"/>
  <c r="L1825" i="9" a="1"/>
  <c r="L1825" i="9" s="1"/>
  <c r="A1825" i="9" s="1"/>
  <c r="L1798" i="9" a="1"/>
  <c r="L1798" i="9" s="1"/>
  <c r="A1798" i="9" s="1"/>
  <c r="L1817" i="9" a="1"/>
  <c r="L1817" i="9" s="1"/>
  <c r="A1817" i="9" s="1"/>
  <c r="L1443" i="9" a="1"/>
  <c r="L1443" i="9" s="1"/>
  <c r="A1443" i="9" s="1"/>
  <c r="L1768" i="9" a="1"/>
  <c r="L1768" i="9" s="1"/>
  <c r="A1768" i="9" s="1"/>
  <c r="L1894" i="9" a="1"/>
  <c r="L1894" i="9" s="1"/>
  <c r="A1894" i="9" s="1"/>
  <c r="L2003" i="9" a="1"/>
  <c r="L2003" i="9" s="1"/>
  <c r="A2003" i="9" s="1"/>
  <c r="L2039" i="9" a="1"/>
  <c r="L2039" i="9" s="1"/>
  <c r="A2039" i="9" s="1"/>
  <c r="L1775" i="9" a="1"/>
  <c r="L1775" i="9" s="1"/>
  <c r="A1775" i="9" s="1"/>
  <c r="L1811" i="9" a="1"/>
  <c r="L1811" i="9" s="1"/>
  <c r="A1811" i="9" s="1"/>
  <c r="L1873" i="9" a="1"/>
  <c r="L1873" i="9" s="1"/>
  <c r="A1873" i="9" s="1"/>
  <c r="L1954" i="9" a="1"/>
  <c r="L1954" i="9" s="1"/>
  <c r="A1954" i="9" s="1"/>
  <c r="L1733" i="9" a="1"/>
  <c r="L1733" i="9" s="1"/>
  <c r="A1733" i="9" s="1"/>
  <c r="L1832" i="9" a="1"/>
  <c r="L1832" i="9" s="1"/>
  <c r="A1832" i="9" s="1"/>
  <c r="L1839" i="9" a="1"/>
  <c r="L1839" i="9" s="1"/>
  <c r="A1839" i="9" s="1"/>
  <c r="L1991" i="9" a="1"/>
  <c r="L1991" i="9" s="1"/>
  <c r="A1991" i="9" s="1"/>
  <c r="L2027" i="9" a="1"/>
  <c r="L2027" i="9" s="1"/>
  <c r="A2027" i="9" s="1"/>
  <c r="L1942" i="9" a="1"/>
  <c r="L1942" i="9" s="1"/>
  <c r="A1942" i="9" s="1"/>
  <c r="L2300" i="9" a="1"/>
  <c r="L2300" i="9" s="1"/>
  <c r="A2300" i="9" s="1"/>
  <c r="L1880" i="9" a="1"/>
  <c r="L1880" i="9" s="1"/>
  <c r="A1880" i="9" s="1"/>
  <c r="L1985" i="9" a="1"/>
  <c r="L1985" i="9" s="1"/>
  <c r="A1985" i="9" s="1"/>
  <c r="L2021" i="9" a="1"/>
  <c r="L2021" i="9" s="1"/>
  <c r="A2021" i="9" s="1"/>
  <c r="L1887" i="9" a="1"/>
  <c r="L1887" i="9" s="1"/>
  <c r="A1887" i="9" s="1"/>
  <c r="L1973" i="9" a="1"/>
  <c r="L1973" i="9" s="1"/>
  <c r="A1973" i="9" s="1"/>
  <c r="L2057" i="9" a="1"/>
  <c r="L2057" i="9" s="1"/>
  <c r="A2057" i="9" s="1"/>
  <c r="L1979" i="9" a="1"/>
  <c r="L1979" i="9" s="1"/>
  <c r="A1979" i="9" s="1"/>
  <c r="L1997" i="9" a="1"/>
  <c r="L1997" i="9" s="1"/>
  <c r="A1997" i="9" s="1"/>
  <c r="L2015" i="9" a="1"/>
  <c r="L2015" i="9" s="1"/>
  <c r="A2015" i="9" s="1"/>
  <c r="L2033" i="9" a="1"/>
  <c r="L2033" i="9" s="1"/>
  <c r="A2033" i="9" s="1"/>
  <c r="L2063" i="9" a="1"/>
  <c r="L2063" i="9" s="1"/>
  <c r="A2063" i="9" s="1"/>
  <c r="L2406" i="9" a="1"/>
  <c r="L2406" i="9" s="1"/>
  <c r="A2406" i="9" s="1"/>
  <c r="L2279" i="9" a="1"/>
  <c r="L2279" i="9" s="1"/>
  <c r="A2279" i="9" s="1"/>
  <c r="L2294" i="9" a="1"/>
  <c r="L2294" i="9" s="1"/>
  <c r="A2294" i="9" s="1"/>
  <c r="L2248" i="9" a="1"/>
  <c r="L2248" i="9" s="1"/>
  <c r="A2248" i="9" s="1"/>
  <c r="L2260" i="9" a="1"/>
  <c r="L2260" i="9" s="1"/>
  <c r="A2260" i="9" s="1"/>
  <c r="L2267" i="9" a="1"/>
  <c r="L2267" i="9" s="1"/>
  <c r="A2267" i="9" s="1"/>
  <c r="L2684" i="9" a="1"/>
  <c r="L2684" i="9" s="1"/>
  <c r="A2684" i="9" s="1"/>
  <c r="L2242" i="9" a="1"/>
  <c r="L2242" i="9" s="1"/>
  <c r="A2242" i="9" s="1"/>
  <c r="L2254" i="9" a="1"/>
  <c r="L2254" i="9" s="1"/>
  <c r="A2254" i="9" s="1"/>
  <c r="L2357" i="9" a="1"/>
  <c r="L2357" i="9" s="1"/>
  <c r="A2357" i="9" s="1"/>
  <c r="L2370" i="9" a="1"/>
  <c r="L2370" i="9" s="1"/>
  <c r="A2370" i="9" s="1"/>
  <c r="L2307" i="9" a="1"/>
  <c r="L2307" i="9" s="1"/>
  <c r="A2307" i="9" s="1"/>
  <c r="L2428" i="9" a="1"/>
  <c r="L2428" i="9" s="1"/>
  <c r="A2428" i="9" s="1"/>
  <c r="L2928" i="9" a="1"/>
  <c r="L2928" i="9" s="1"/>
  <c r="A2928" i="9" s="1"/>
  <c r="L2286" i="9" a="1"/>
  <c r="L2286" i="9" s="1"/>
  <c r="A2286" i="9" s="1"/>
  <c r="L2427" i="9" a="1"/>
  <c r="L2427" i="9" s="1"/>
  <c r="A2427" i="9" s="1"/>
  <c r="L2654" i="9" a="1"/>
  <c r="L2654" i="9" s="1"/>
  <c r="A2654" i="9" s="1"/>
  <c r="L2391" i="9" a="1"/>
  <c r="L2391" i="9" s="1"/>
  <c r="A2391" i="9" s="1"/>
  <c r="L2678" i="9" a="1"/>
  <c r="L2678" i="9" s="1"/>
  <c r="A2678" i="9" s="1"/>
  <c r="L2349" i="9" a="1"/>
  <c r="L2349" i="9" s="1"/>
  <c r="A2349" i="9" s="1"/>
  <c r="L2477" i="9" a="1"/>
  <c r="L2477" i="9" s="1"/>
  <c r="A2477" i="9" s="1"/>
  <c r="L2565" i="9" a="1"/>
  <c r="L2565" i="9" s="1"/>
  <c r="A2565" i="9" s="1"/>
  <c r="L2412" i="9" a="1"/>
  <c r="L2412" i="9" s="1"/>
  <c r="A2412" i="9" s="1"/>
  <c r="L2486" i="9" a="1"/>
  <c r="L2486" i="9" s="1"/>
  <c r="A2486" i="9" s="1"/>
  <c r="L2589" i="9" a="1"/>
  <c r="L2589" i="9" s="1"/>
  <c r="A2589" i="9" s="1"/>
  <c r="L2702" i="9" a="1"/>
  <c r="L2702" i="9" s="1"/>
  <c r="A2702" i="9" s="1"/>
  <c r="L2328" i="9" a="1"/>
  <c r="L2328" i="9" s="1"/>
  <c r="A2328" i="9" s="1"/>
  <c r="L2636" i="9" a="1"/>
  <c r="L2636" i="9" s="1"/>
  <c r="A2636" i="9" s="1"/>
  <c r="L2447" i="9" a="1"/>
  <c r="L2447" i="9" s="1"/>
  <c r="A2447" i="9" s="1"/>
  <c r="L2597" i="9" a="1"/>
  <c r="L2597" i="9" s="1"/>
  <c r="A2597" i="9" s="1"/>
  <c r="L2501" i="9" a="1"/>
  <c r="L2501" i="9" s="1"/>
  <c r="A2501" i="9" s="1"/>
  <c r="L2573" i="9" a="1"/>
  <c r="L2573" i="9" s="1"/>
  <c r="A2573" i="9" s="1"/>
  <c r="L2500" i="9" a="1"/>
  <c r="L2500" i="9" s="1"/>
  <c r="A2500" i="9" s="1"/>
  <c r="L2510" i="9" a="1"/>
  <c r="L2510" i="9" s="1"/>
  <c r="A2510" i="9" s="1"/>
  <c r="L2534" i="9" a="1"/>
  <c r="L2534" i="9" s="1"/>
  <c r="A2534" i="9" s="1"/>
  <c r="L2549" i="9" a="1"/>
  <c r="L2549" i="9" s="1"/>
  <c r="A2549" i="9" s="1"/>
  <c r="L2572" i="9" a="1"/>
  <c r="L2572" i="9" s="1"/>
  <c r="A2572" i="9" s="1"/>
  <c r="L2468" i="9" a="1"/>
  <c r="L2468" i="9" s="1"/>
  <c r="A2468" i="9" s="1"/>
  <c r="L2525" i="9" a="1"/>
  <c r="L2525" i="9" s="1"/>
  <c r="A2525" i="9" s="1"/>
  <c r="L2548" i="9" a="1"/>
  <c r="L2548" i="9" s="1"/>
  <c r="A2548" i="9" s="1"/>
  <c r="L2492" i="9" a="1"/>
  <c r="L2492" i="9" s="1"/>
  <c r="A2492" i="9" s="1"/>
  <c r="L2524" i="9" a="1"/>
  <c r="L2524" i="9" s="1"/>
  <c r="A2524" i="9" s="1"/>
  <c r="L2910" i="9" a="1"/>
  <c r="L2910" i="9" s="1"/>
  <c r="A2910" i="9" s="1"/>
  <c r="L2660" i="9" a="1"/>
  <c r="L2660" i="9" s="1"/>
  <c r="A2660" i="9" s="1"/>
  <c r="L2725" i="9" a="1"/>
  <c r="L2725" i="9" s="1"/>
  <c r="A2725" i="9" s="1"/>
  <c r="L2516" i="9" a="1"/>
  <c r="L2516" i="9" s="1"/>
  <c r="A2516" i="9" s="1"/>
  <c r="L2540" i="9" a="1"/>
  <c r="L2540" i="9" s="1"/>
  <c r="A2540" i="9" s="1"/>
  <c r="L2564" i="9" a="1"/>
  <c r="L2564" i="9" s="1"/>
  <c r="A2564" i="9" s="1"/>
  <c r="L2588" i="9" a="1"/>
  <c r="L2588" i="9" s="1"/>
  <c r="A2588" i="9" s="1"/>
  <c r="L2892" i="9" a="1"/>
  <c r="L2892" i="9" s="1"/>
  <c r="A2892" i="9" s="1"/>
  <c r="L2645" i="9" a="1"/>
  <c r="L2645" i="9" s="1"/>
  <c r="A2645" i="9" s="1"/>
  <c r="L2764" i="9" a="1"/>
  <c r="L2764" i="9" s="1"/>
  <c r="A2764" i="9" s="1"/>
  <c r="L2805" i="9" a="1"/>
  <c r="L2805" i="9" s="1"/>
  <c r="A2805" i="9" s="1"/>
  <c r="L2946" i="9" a="1"/>
  <c r="L2946" i="9" s="1"/>
  <c r="A2946" i="9" s="1"/>
  <c r="L2874" i="9" a="1"/>
  <c r="L2874" i="9" s="1"/>
  <c r="A2874" i="9" s="1"/>
  <c r="L2669" i="9" a="1"/>
  <c r="L2669" i="9" s="1"/>
  <c r="A2669" i="9" s="1"/>
  <c r="L2708" i="9" a="1"/>
  <c r="L2708" i="9" s="1"/>
  <c r="A2708" i="9" s="1"/>
  <c r="L2940" i="9" a="1"/>
  <c r="L2940" i="9" s="1"/>
  <c r="A2940" i="9" s="1"/>
  <c r="L2856" i="9" a="1"/>
  <c r="L2856" i="9" s="1"/>
  <c r="A2856" i="9" s="1"/>
  <c r="L2785" i="9" a="1"/>
  <c r="L2785" i="9" s="1"/>
  <c r="A2785" i="9" s="1"/>
  <c r="L2838" i="9" a="1"/>
  <c r="L2838" i="9" s="1"/>
  <c r="A2838" i="9" s="1"/>
  <c r="L2804" i="9" a="1"/>
  <c r="L2804" i="9" s="1"/>
  <c r="A2804" i="9" s="1"/>
  <c r="L2811" i="9" a="1"/>
  <c r="L2811" i="9" s="1"/>
  <c r="A2811" i="9" s="1"/>
  <c r="L2769" i="9" a="1"/>
  <c r="L2769" i="9" s="1"/>
  <c r="A2769" i="9" s="1"/>
  <c r="L2844" i="9" a="1"/>
  <c r="L2844" i="9" s="1"/>
  <c r="A2844" i="9" s="1"/>
  <c r="L2862" i="9" a="1"/>
  <c r="L2862" i="9" s="1"/>
  <c r="A2862" i="9" s="1"/>
  <c r="L2880" i="9" a="1"/>
  <c r="L2880" i="9" s="1"/>
  <c r="A2880" i="9" s="1"/>
  <c r="L2898" i="9" a="1"/>
  <c r="L2898" i="9" s="1"/>
  <c r="A2898" i="9" s="1"/>
  <c r="L2916" i="9" a="1"/>
  <c r="L2916" i="9" s="1"/>
  <c r="A2916" i="9" s="1"/>
  <c r="L3018" i="9" a="1"/>
  <c r="L3018" i="9" s="1"/>
  <c r="A3018" i="9" s="1"/>
  <c r="L3016" i="9" a="1"/>
  <c r="L3016" i="9" s="1"/>
  <c r="A3016" i="9" s="1"/>
  <c r="L3017" i="9" a="1"/>
  <c r="L3017" i="9" s="1"/>
  <c r="A3017" i="9" s="1"/>
  <c r="L8" i="5" a="1"/>
  <c r="L8" i="5" s="1"/>
  <c r="L7" i="5" a="1"/>
  <c r="L7" i="5" s="1"/>
  <c r="L6" i="5" a="1"/>
  <c r="L6" i="5" s="1"/>
  <c r="L5" i="5" a="1"/>
  <c r="L5" i="5" s="1"/>
  <c r="L4" i="5" a="1"/>
  <c r="L4" i="5" s="1"/>
  <c r="L2706" i="5" a="1"/>
  <c r="L2706" i="5" s="1"/>
  <c r="J2707" i="5"/>
  <c r="L2707" i="5" s="1" a="1"/>
  <c r="L2707" i="5" s="1"/>
  <c r="L2742" i="5" a="1"/>
  <c r="L2742" i="5" s="1"/>
  <c r="J2743" i="5"/>
  <c r="J2744" i="5" s="1"/>
  <c r="J2745" i="5" s="1"/>
  <c r="J2746" i="5" s="1"/>
  <c r="J2747" i="5" s="1"/>
  <c r="L1572" i="5" a="1"/>
  <c r="L1572" i="5" s="1"/>
  <c r="L2658" i="5" a="1"/>
  <c r="L2658" i="5" s="1"/>
  <c r="J2659" i="5"/>
  <c r="L2659" i="5" s="1" a="1"/>
  <c r="L2659" i="5" s="1"/>
  <c r="J2665" i="5"/>
  <c r="J2666" i="5" s="1"/>
  <c r="J2667" i="5" s="1"/>
  <c r="L2664" i="5" a="1"/>
  <c r="L2664" i="5" s="1"/>
  <c r="J1601" i="5"/>
  <c r="J1602" i="5" s="1"/>
  <c r="J1603" i="5" s="1"/>
  <c r="L1600" i="5" a="1"/>
  <c r="L1600" i="5" s="1"/>
  <c r="J1608" i="5"/>
  <c r="J1609" i="5" s="1"/>
  <c r="J1610" i="5" s="1"/>
  <c r="J1611" i="5" s="1"/>
  <c r="L1607" i="5" a="1"/>
  <c r="L1607" i="5" s="1"/>
  <c r="J1615" i="5"/>
  <c r="J1616" i="5" s="1"/>
  <c r="J1617" i="5" s="1"/>
  <c r="J1618" i="5" s="1"/>
  <c r="J1619" i="5" s="1"/>
  <c r="L1614" i="5" a="1"/>
  <c r="L1614" i="5" s="1"/>
  <c r="J1622" i="5"/>
  <c r="J1623" i="5" s="1"/>
  <c r="J1624" i="5" s="1"/>
  <c r="J1625" i="5" s="1"/>
  <c r="J1626" i="5" s="1"/>
  <c r="J1627" i="5" s="1"/>
  <c r="L1621" i="5" a="1"/>
  <c r="L1621" i="5" s="1"/>
  <c r="J1594" i="5"/>
  <c r="J1595" i="5" s="1"/>
  <c r="L1593" i="5" a="1"/>
  <c r="L1593" i="5" s="1"/>
  <c r="J1587" i="5"/>
  <c r="L1587" i="5" s="1" a="1"/>
  <c r="L1587" i="5" s="1"/>
  <c r="L1586" i="5" a="1"/>
  <c r="L1586" i="5" s="1"/>
  <c r="L2391" i="5" a="1"/>
  <c r="L2391" i="5" s="1"/>
  <c r="L2398" i="5" a="1"/>
  <c r="L2398" i="5" s="1"/>
  <c r="L2405" i="5" a="1"/>
  <c r="L2405" i="5" s="1"/>
  <c r="L2370" i="5" a="1"/>
  <c r="L2370" i="5" s="1"/>
  <c r="L2363" i="5" a="1"/>
  <c r="L2363" i="5" s="1"/>
  <c r="L2356" i="5" a="1"/>
  <c r="L2356" i="5" s="1"/>
  <c r="L2349" i="5" a="1"/>
  <c r="L2349" i="5" s="1"/>
  <c r="L1171" i="5" a="1"/>
  <c r="L1171" i="5" s="1"/>
  <c r="L2328" i="5" a="1"/>
  <c r="L2328" i="5" s="1"/>
  <c r="L1150" i="5" a="1"/>
  <c r="L1150" i="5" s="1"/>
  <c r="L1157" i="5" a="1"/>
  <c r="L1157" i="5" s="1"/>
  <c r="L2272" i="5" a="1"/>
  <c r="L2272" i="5" s="1"/>
  <c r="L1164" i="5" a="1"/>
  <c r="L1164" i="5" s="1"/>
  <c r="L1122" i="5" a="1"/>
  <c r="L1122" i="5" s="1"/>
  <c r="L2321" i="5" a="1"/>
  <c r="L2321" i="5" s="1"/>
  <c r="L1143" i="5" a="1"/>
  <c r="L1143" i="5" s="1"/>
  <c r="L1873" i="5" a="1"/>
  <c r="L1873" i="5" s="1"/>
  <c r="L2307" i="5" a="1"/>
  <c r="L2307" i="5" s="1"/>
  <c r="L2314" i="5" a="1"/>
  <c r="L2314" i="5" s="1"/>
  <c r="L1908" i="5" a="1"/>
  <c r="L1908" i="5" s="1"/>
  <c r="L1705" i="5" a="1"/>
  <c r="L1705" i="5" s="1"/>
  <c r="L1733" i="5" a="1"/>
  <c r="L1733" i="5" s="1"/>
  <c r="L1901" i="5" a="1"/>
  <c r="L1901" i="5" s="1"/>
  <c r="L1691" i="5" a="1"/>
  <c r="L1691" i="5" s="1"/>
  <c r="L1859" i="5" a="1"/>
  <c r="L1859" i="5" s="1"/>
  <c r="L1894" i="5" a="1"/>
  <c r="L1894" i="5" s="1"/>
  <c r="L1726" i="5" a="1"/>
  <c r="L1726" i="5" s="1"/>
  <c r="L1698" i="5" a="1"/>
  <c r="L1698" i="5" s="1"/>
  <c r="L1852" i="5" a="1"/>
  <c r="L1852" i="5" s="1"/>
  <c r="L1684" i="5" a="1"/>
  <c r="L1684" i="5" s="1"/>
  <c r="L1866" i="5" a="1"/>
  <c r="L1866" i="5" s="1"/>
  <c r="L1887" i="5" a="1"/>
  <c r="L1887" i="5" s="1"/>
  <c r="L1719" i="5" a="1"/>
  <c r="L1719" i="5" s="1"/>
  <c r="L1915" i="5" a="1"/>
  <c r="L1915" i="5" s="1"/>
  <c r="L1663" i="5" a="1"/>
  <c r="L1663" i="5" s="1"/>
  <c r="L1712" i="5" a="1"/>
  <c r="L1712" i="5" s="1"/>
  <c r="L1880" i="5" a="1"/>
  <c r="L1880" i="5" s="1"/>
  <c r="L1677" i="5" a="1"/>
  <c r="L1677" i="5" s="1"/>
  <c r="L1929" i="5" a="1"/>
  <c r="L1929" i="5" s="1"/>
  <c r="L1670" i="5" a="1"/>
  <c r="L1670" i="5" s="1"/>
  <c r="L1922" i="5" a="1"/>
  <c r="L1922" i="5" s="1"/>
  <c r="L2279" i="5" a="1"/>
  <c r="L2279" i="5" s="1"/>
  <c r="L2286" i="5" a="1"/>
  <c r="L2286" i="5" s="1"/>
  <c r="L1565" i="5" a="1"/>
  <c r="L1565" i="5" s="1"/>
  <c r="L1544" i="5" a="1"/>
  <c r="L1544" i="5" s="1"/>
  <c r="L1551" i="5" a="1"/>
  <c r="L1551" i="5" s="1"/>
  <c r="L1558" i="5" a="1"/>
  <c r="L1558" i="5" s="1"/>
  <c r="L1649" i="5" a="1"/>
  <c r="L1649" i="5" s="1"/>
  <c r="L1642" i="5" a="1"/>
  <c r="L1642" i="5" s="1"/>
  <c r="L1635" i="5" a="1"/>
  <c r="L1635" i="5" s="1"/>
  <c r="L1628" i="5" a="1"/>
  <c r="L1628" i="5" s="1"/>
  <c r="L1045" i="5" a="1"/>
  <c r="L1045" i="5" s="1"/>
  <c r="L1059" i="5" a="1"/>
  <c r="L1059" i="5" s="1"/>
  <c r="L1052" i="5" a="1"/>
  <c r="L1052" i="5" s="1"/>
  <c r="L1136" i="5" a="1"/>
  <c r="L1136" i="5" s="1"/>
  <c r="L1038" i="5" a="1"/>
  <c r="L1038" i="5" s="1"/>
  <c r="L1129" i="5" a="1"/>
  <c r="L1129" i="5" s="1"/>
  <c r="L1017" i="5" a="1"/>
  <c r="L1017" i="5" s="1"/>
  <c r="L1003" i="5" a="1"/>
  <c r="L1003" i="5" s="1"/>
  <c r="L1024" i="5" a="1"/>
  <c r="L1024" i="5" s="1"/>
  <c r="L1031" i="5" a="1"/>
  <c r="L1031" i="5" s="1"/>
  <c r="L982" i="5" a="1"/>
  <c r="L982" i="5" s="1"/>
  <c r="L996" i="5" a="1"/>
  <c r="L996" i="5" s="1"/>
  <c r="L1010" i="5" a="1"/>
  <c r="L1010" i="5" s="1"/>
  <c r="L989" i="5" a="1"/>
  <c r="L989" i="5" s="1"/>
  <c r="L3187" i="5" a="1"/>
  <c r="L3187" i="5" s="1"/>
  <c r="L3140" i="5" a="1"/>
  <c r="L3140" i="5" s="1"/>
  <c r="L3115" i="5" a="1"/>
  <c r="L3115" i="5" s="1"/>
  <c r="L3091" i="5" a="1"/>
  <c r="L3091" i="5" s="1"/>
  <c r="L3024" i="5" a="1"/>
  <c r="L3024" i="5" s="1"/>
  <c r="L3186" i="5" a="1"/>
  <c r="L3186" i="5" s="1"/>
  <c r="L3164" i="5" a="1"/>
  <c r="L3164" i="5" s="1"/>
  <c r="L3114" i="5" a="1"/>
  <c r="L3114" i="5" s="1"/>
  <c r="L3022" i="5" a="1"/>
  <c r="L3022" i="5" s="1"/>
  <c r="L3185" i="5" a="1"/>
  <c r="L3185" i="5" s="1"/>
  <c r="L3163" i="5" a="1"/>
  <c r="L3163" i="5" s="1"/>
  <c r="L3131" i="5" a="1"/>
  <c r="L3131" i="5" s="1"/>
  <c r="L3113" i="5" a="1"/>
  <c r="L3113" i="5" s="1"/>
  <c r="L3089" i="5" a="1"/>
  <c r="L3089" i="5" s="1"/>
  <c r="L3182" i="5" a="1"/>
  <c r="L3182" i="5" s="1"/>
  <c r="L3161" i="5" a="1"/>
  <c r="L3161" i="5" s="1"/>
  <c r="L3128" i="5" a="1"/>
  <c r="L3128" i="5" s="1"/>
  <c r="L3110" i="5" a="1"/>
  <c r="L3110" i="5" s="1"/>
  <c r="L3086" i="5" a="1"/>
  <c r="L3086" i="5" s="1"/>
  <c r="L3021" i="5" a="1"/>
  <c r="L3021" i="5" s="1"/>
  <c r="L3158" i="5" a="1"/>
  <c r="L3158" i="5" s="1"/>
  <c r="L3127" i="5" a="1"/>
  <c r="L3127" i="5" s="1"/>
  <c r="L3109" i="5" a="1"/>
  <c r="L3109" i="5" s="1"/>
  <c r="L3085" i="5" a="1"/>
  <c r="L3085" i="5" s="1"/>
  <c r="L2976" i="5" a="1"/>
  <c r="L2976" i="5" s="1"/>
  <c r="L3176" i="5" a="1"/>
  <c r="L3176" i="5" s="1"/>
  <c r="L3157" i="5" a="1"/>
  <c r="L3157" i="5" s="1"/>
  <c r="L3126" i="5" a="1"/>
  <c r="L3126" i="5" s="1"/>
  <c r="L3108" i="5" a="1"/>
  <c r="L3108" i="5" s="1"/>
  <c r="L3084" i="5" a="1"/>
  <c r="L3084" i="5" s="1"/>
  <c r="L2952" i="5" a="1"/>
  <c r="L2952" i="5" s="1"/>
  <c r="L3175" i="5" a="1"/>
  <c r="L3175" i="5" s="1"/>
  <c r="L3156" i="5" a="1"/>
  <c r="L3156" i="5" s="1"/>
  <c r="L3107" i="5" a="1"/>
  <c r="L3107" i="5" s="1"/>
  <c r="L3080" i="5" a="1"/>
  <c r="L3080" i="5" s="1"/>
  <c r="L2880" i="5" a="1"/>
  <c r="L2880" i="5" s="1"/>
  <c r="L3194" i="5" a="1"/>
  <c r="L3194" i="5" s="1"/>
  <c r="L3155" i="5" a="1"/>
  <c r="L3155" i="5" s="1"/>
  <c r="L3122" i="5" a="1"/>
  <c r="L3122" i="5" s="1"/>
  <c r="L3079" i="5" a="1"/>
  <c r="L3079" i="5" s="1"/>
  <c r="L2832" i="5" a="1"/>
  <c r="L2832" i="5" s="1"/>
  <c r="L3193" i="5" a="1"/>
  <c r="L3193" i="5" s="1"/>
  <c r="L3173" i="5" a="1"/>
  <c r="L3173" i="5" s="1"/>
  <c r="L3121" i="5" a="1"/>
  <c r="L3121" i="5" s="1"/>
  <c r="L3103" i="5" a="1"/>
  <c r="L3103" i="5" s="1"/>
  <c r="L3074" i="5" a="1"/>
  <c r="L3074" i="5" s="1"/>
  <c r="L2784" i="5" a="1"/>
  <c r="L2784" i="5" s="1"/>
  <c r="L3192" i="5" a="1"/>
  <c r="L3192" i="5" s="1"/>
  <c r="L3170" i="5" a="1"/>
  <c r="L3170" i="5" s="1"/>
  <c r="L3145" i="5" a="1"/>
  <c r="L3145" i="5" s="1"/>
  <c r="L3120" i="5" a="1"/>
  <c r="L3120" i="5" s="1"/>
  <c r="L3098" i="5" a="1"/>
  <c r="L3098" i="5" s="1"/>
  <c r="L3073" i="5" a="1"/>
  <c r="L3073" i="5" s="1"/>
  <c r="L3191" i="5" a="1"/>
  <c r="L3191" i="5" s="1"/>
  <c r="L3169" i="5" a="1"/>
  <c r="L3169" i="5" s="1"/>
  <c r="L3144" i="5" a="1"/>
  <c r="L3144" i="5" s="1"/>
  <c r="L3119" i="5" a="1"/>
  <c r="L3119" i="5" s="1"/>
  <c r="L3036" i="5" a="1"/>
  <c r="L3036" i="5" s="1"/>
  <c r="L3168" i="5" a="1"/>
  <c r="L3168" i="5" s="1"/>
  <c r="L3143" i="5" a="1"/>
  <c r="L3143" i="5" s="1"/>
  <c r="L3116" i="5" a="1"/>
  <c r="L3116" i="5" s="1"/>
  <c r="L3092" i="5" a="1"/>
  <c r="L3092" i="5" s="1"/>
  <c r="L3030" i="5" a="1"/>
  <c r="L3030" i="5" s="1"/>
  <c r="L3152" i="5" a="1"/>
  <c r="L3152" i="5" s="1"/>
  <c r="L3134" i="5" a="1"/>
  <c r="L3134" i="5" s="1"/>
  <c r="L3065" i="5" a="1"/>
  <c r="L3065" i="5" s="1"/>
  <c r="L2741" i="5" a="1"/>
  <c r="L2741" i="5" s="1"/>
  <c r="L1657" i="5" a="1"/>
  <c r="L1657" i="5" s="1"/>
  <c r="L1656" i="5" a="1"/>
  <c r="L1656" i="5" s="1"/>
  <c r="L2517" i="5" a="1"/>
  <c r="L2517" i="5" s="1"/>
  <c r="L2516" i="5" a="1"/>
  <c r="L2516" i="5" s="1"/>
  <c r="L2589" i="5" a="1"/>
  <c r="L2589" i="5" s="1"/>
  <c r="L2588" i="5" a="1"/>
  <c r="L2588" i="5" s="1"/>
  <c r="J2750" i="5"/>
  <c r="L2749" i="5" a="1"/>
  <c r="L2749" i="5" s="1"/>
  <c r="J2834" i="5"/>
  <c r="L2833" i="5" a="1"/>
  <c r="L2833" i="5" s="1"/>
  <c r="J2906" i="5"/>
  <c r="L2905" i="5" a="1"/>
  <c r="L2905" i="5" s="1"/>
  <c r="J2978" i="5"/>
  <c r="L2977" i="5" a="1"/>
  <c r="L2977" i="5" s="1"/>
  <c r="J3057" i="5"/>
  <c r="L3056" i="5" a="1"/>
  <c r="L3056" i="5" s="1"/>
  <c r="L3064" i="5" a="1"/>
  <c r="L3064" i="5" s="1"/>
  <c r="L3023" i="5" a="1"/>
  <c r="L3023" i="5" s="1"/>
  <c r="L2994" i="5" a="1"/>
  <c r="L2994" i="5" s="1"/>
  <c r="L2811" i="5" a="1"/>
  <c r="L2811" i="5" s="1"/>
  <c r="L2643" i="5" a="1"/>
  <c r="L2643" i="5" s="1"/>
  <c r="L2671" i="5" a="1"/>
  <c r="L2671" i="5" s="1"/>
  <c r="J3050" i="5"/>
  <c r="L3049" i="5" a="1"/>
  <c r="L3049" i="5" s="1"/>
  <c r="J2756" i="5"/>
  <c r="L2755" i="5" a="1"/>
  <c r="L2755" i="5" s="1"/>
  <c r="L3151" i="5" a="1"/>
  <c r="L3151" i="5" s="1"/>
  <c r="L3133" i="5" a="1"/>
  <c r="L3133" i="5" s="1"/>
  <c r="J1755" i="5"/>
  <c r="L1755" i="5" s="1" a="1"/>
  <c r="L1755" i="5" s="1"/>
  <c r="L1754" i="5" a="1"/>
  <c r="L1754" i="5" s="1"/>
  <c r="J1839" i="5"/>
  <c r="L1839" i="5" s="1" a="1"/>
  <c r="L1839" i="5" s="1"/>
  <c r="L1838" i="5" a="1"/>
  <c r="L1838" i="5" s="1"/>
  <c r="L2529" i="5" a="1"/>
  <c r="L2529" i="5" s="1"/>
  <c r="L2528" i="5" a="1"/>
  <c r="L2528" i="5" s="1"/>
  <c r="L2600" i="5" a="1"/>
  <c r="L2600" i="5" s="1"/>
  <c r="L2678" i="5" a="1"/>
  <c r="L2678" i="5" s="1"/>
  <c r="J2763" i="5"/>
  <c r="L2762" i="5" a="1"/>
  <c r="L2762" i="5" s="1"/>
  <c r="J2846" i="5"/>
  <c r="L2845" i="5" a="1"/>
  <c r="L2845" i="5" s="1"/>
  <c r="J2918" i="5"/>
  <c r="L2917" i="5" a="1"/>
  <c r="L2917" i="5" s="1"/>
  <c r="J2990" i="5"/>
  <c r="L2989" i="5" a="1"/>
  <c r="L2989" i="5" s="1"/>
  <c r="L3063" i="5" a="1"/>
  <c r="L3063" i="5" s="1"/>
  <c r="L3035" i="5" a="1"/>
  <c r="L3035" i="5" s="1"/>
  <c r="L2958" i="5" a="1"/>
  <c r="L2958" i="5" s="1"/>
  <c r="L2940" i="5" a="1"/>
  <c r="L2940" i="5" s="1"/>
  <c r="L2922" i="5" a="1"/>
  <c r="L2922" i="5" s="1"/>
  <c r="L2904" i="5" a="1"/>
  <c r="L2904" i="5" s="1"/>
  <c r="L2886" i="5" a="1"/>
  <c r="L2886" i="5" s="1"/>
  <c r="L2868" i="5" a="1"/>
  <c r="L2868" i="5" s="1"/>
  <c r="L2850" i="5" a="1"/>
  <c r="L2850" i="5" s="1"/>
  <c r="L2783" i="5" a="1"/>
  <c r="L2783" i="5" s="1"/>
  <c r="L2583" i="5" a="1"/>
  <c r="L2583" i="5" s="1"/>
  <c r="L2582" i="5" a="1"/>
  <c r="L2582" i="5" s="1"/>
  <c r="J2984" i="5"/>
  <c r="L2983" i="5" a="1"/>
  <c r="L2983" i="5" s="1"/>
  <c r="L2293" i="5" a="1"/>
  <c r="L2293" i="5" s="1"/>
  <c r="L2377" i="5" a="1"/>
  <c r="L2377" i="5" s="1"/>
  <c r="J2462" i="5"/>
  <c r="L2461" i="5" a="1"/>
  <c r="L2461" i="5" s="1"/>
  <c r="L2535" i="5" a="1"/>
  <c r="L2535" i="5" s="1"/>
  <c r="L2534" i="5" a="1"/>
  <c r="L2534" i="5" s="1"/>
  <c r="L2606" i="5" a="1"/>
  <c r="L2606" i="5" s="1"/>
  <c r="L2686" i="5" a="1"/>
  <c r="L2686" i="5" s="1"/>
  <c r="J2771" i="5"/>
  <c r="L2770" i="5" a="1"/>
  <c r="L2770" i="5" s="1"/>
  <c r="J2852" i="5"/>
  <c r="L2851" i="5" a="1"/>
  <c r="L2851" i="5" s="1"/>
  <c r="J2924" i="5"/>
  <c r="L2923" i="5" a="1"/>
  <c r="L2923" i="5" s="1"/>
  <c r="J2996" i="5"/>
  <c r="L2995" i="5" a="1"/>
  <c r="L2995" i="5" s="1"/>
  <c r="L3180" i="5" a="1"/>
  <c r="L3180" i="5" s="1"/>
  <c r="L3162" i="5" a="1"/>
  <c r="L3162" i="5" s="1"/>
  <c r="L3150" i="5" a="1"/>
  <c r="L3150" i="5" s="1"/>
  <c r="L3138" i="5" a="1"/>
  <c r="L3138" i="5" s="1"/>
  <c r="L3102" i="5" a="1"/>
  <c r="L3102" i="5" s="1"/>
  <c r="L3096" i="5" a="1"/>
  <c r="L3096" i="5" s="1"/>
  <c r="L3078" i="5" a="1"/>
  <c r="L3078" i="5" s="1"/>
  <c r="L3072" i="5" a="1"/>
  <c r="L3072" i="5" s="1"/>
  <c r="L2685" i="5" a="1"/>
  <c r="L2685" i="5" s="1"/>
  <c r="L2523" i="5" a="1"/>
  <c r="L2523" i="5" s="1"/>
  <c r="L2522" i="5" a="1"/>
  <c r="L2522" i="5" s="1"/>
  <c r="L2301" i="5" a="1"/>
  <c r="L2301" i="5" s="1"/>
  <c r="L2300" i="5" a="1"/>
  <c r="L2300" i="5" s="1"/>
  <c r="L2385" i="5" a="1"/>
  <c r="L2385" i="5" s="1"/>
  <c r="L2384" i="5" a="1"/>
  <c r="L2384" i="5" s="1"/>
  <c r="L2469" i="5" a="1"/>
  <c r="L2469" i="5" s="1"/>
  <c r="L2468" i="5" a="1"/>
  <c r="L2468" i="5" s="1"/>
  <c r="L2541" i="5" a="1"/>
  <c r="L2541" i="5" s="1"/>
  <c r="L2540" i="5" a="1"/>
  <c r="L2540" i="5" s="1"/>
  <c r="L2612" i="5" a="1"/>
  <c r="L2612" i="5" s="1"/>
  <c r="L2692" i="5" a="1"/>
  <c r="L2692" i="5" s="1"/>
  <c r="J2777" i="5"/>
  <c r="L2776" i="5" a="1"/>
  <c r="L2776" i="5" s="1"/>
  <c r="J2858" i="5"/>
  <c r="L2857" i="5" a="1"/>
  <c r="L2857" i="5" s="1"/>
  <c r="J2930" i="5"/>
  <c r="L2929" i="5" a="1"/>
  <c r="L2929" i="5" s="1"/>
  <c r="J3002" i="5"/>
  <c r="L3001" i="5" a="1"/>
  <c r="L3001" i="5" s="1"/>
  <c r="L3071" i="5" a="1"/>
  <c r="L3071" i="5" s="1"/>
  <c r="L2826" i="5" a="1"/>
  <c r="L2826" i="5" s="1"/>
  <c r="J2900" i="5"/>
  <c r="L2899" i="5" a="1"/>
  <c r="L2899" i="5" s="1"/>
  <c r="J2840" i="5"/>
  <c r="L2839" i="5" a="1"/>
  <c r="L2839" i="5" s="1"/>
  <c r="L2547" i="5" a="1"/>
  <c r="L2547" i="5" s="1"/>
  <c r="L2546" i="5" a="1"/>
  <c r="L2546" i="5" s="1"/>
  <c r="L2618" i="5" a="1"/>
  <c r="L2618" i="5" s="1"/>
  <c r="J2786" i="5"/>
  <c r="L2785" i="5" a="1"/>
  <c r="L2785" i="5" s="1"/>
  <c r="J2936" i="5"/>
  <c r="L2935" i="5" a="1"/>
  <c r="L2935" i="5" s="1"/>
  <c r="J3008" i="5"/>
  <c r="L3007" i="5" a="1"/>
  <c r="L3007" i="5" s="1"/>
  <c r="L3179" i="5" a="1"/>
  <c r="L3179" i="5" s="1"/>
  <c r="L3149" i="5" a="1"/>
  <c r="L3149" i="5" s="1"/>
  <c r="L3137" i="5" a="1"/>
  <c r="L3137" i="5" s="1"/>
  <c r="L3101" i="5" a="1"/>
  <c r="L3101" i="5" s="1"/>
  <c r="L3095" i="5" a="1"/>
  <c r="L3095" i="5" s="1"/>
  <c r="L3077" i="5" a="1"/>
  <c r="L3077" i="5" s="1"/>
  <c r="L3070" i="5" a="1"/>
  <c r="L3070" i="5" s="1"/>
  <c r="L2988" i="5" a="1"/>
  <c r="L2988" i="5" s="1"/>
  <c r="L2825" i="5" a="1"/>
  <c r="L2825" i="5" s="1"/>
  <c r="L2657" i="5" a="1"/>
  <c r="L2657" i="5" s="1"/>
  <c r="J2828" i="5"/>
  <c r="L2827" i="5" a="1"/>
  <c r="L2827" i="5" s="1"/>
  <c r="L2594" i="5" a="1"/>
  <c r="L2594" i="5" s="1"/>
  <c r="L2481" i="5" a="1"/>
  <c r="L2481" i="5" s="1"/>
  <c r="L2480" i="5" a="1"/>
  <c r="L2480" i="5" s="1"/>
  <c r="L2553" i="5" a="1"/>
  <c r="L2553" i="5" s="1"/>
  <c r="L2552" i="5" a="1"/>
  <c r="L2552" i="5" s="1"/>
  <c r="J2625" i="5"/>
  <c r="L2624" i="5" a="1"/>
  <c r="L2624" i="5" s="1"/>
  <c r="J2792" i="5"/>
  <c r="L2791" i="5" a="1"/>
  <c r="L2791" i="5" s="1"/>
  <c r="J2870" i="5"/>
  <c r="L2869" i="5" a="1"/>
  <c r="L2869" i="5" s="1"/>
  <c r="J2942" i="5"/>
  <c r="L2941" i="5" a="1"/>
  <c r="L2941" i="5" s="1"/>
  <c r="J3015" i="5"/>
  <c r="L3014" i="5" a="1"/>
  <c r="L3014" i="5" s="1"/>
  <c r="L2970" i="5" a="1"/>
  <c r="L2970" i="5" s="1"/>
  <c r="L2934" i="5" a="1"/>
  <c r="L2934" i="5" s="1"/>
  <c r="L2916" i="5" a="1"/>
  <c r="L2916" i="5" s="1"/>
  <c r="L2898" i="5" a="1"/>
  <c r="L2898" i="5" s="1"/>
  <c r="L2862" i="5" a="1"/>
  <c r="L2862" i="5" s="1"/>
  <c r="L2844" i="5" a="1"/>
  <c r="L2844" i="5" s="1"/>
  <c r="L2727" i="5" a="1"/>
  <c r="L2727" i="5" s="1"/>
  <c r="J3069" i="5"/>
  <c r="L3069" i="5" s="1" a="1"/>
  <c r="L3069" i="5" s="1"/>
  <c r="L3068" i="5" a="1"/>
  <c r="L3068" i="5" s="1"/>
  <c r="L2475" i="5" a="1"/>
  <c r="L2475" i="5" s="1"/>
  <c r="L2474" i="5" a="1"/>
  <c r="L2474" i="5" s="1"/>
  <c r="J2864" i="5"/>
  <c r="L2863" i="5" a="1"/>
  <c r="L2863" i="5" s="1"/>
  <c r="L2487" i="5" a="1"/>
  <c r="L2487" i="5" s="1"/>
  <c r="L2486" i="5" a="1"/>
  <c r="L2486" i="5" s="1"/>
  <c r="L2559" i="5" a="1"/>
  <c r="L2559" i="5" s="1"/>
  <c r="L2558" i="5" a="1"/>
  <c r="L2558" i="5" s="1"/>
  <c r="J2631" i="5"/>
  <c r="L2630" i="5" a="1"/>
  <c r="L2630" i="5" s="1"/>
  <c r="L2713" i="5" a="1"/>
  <c r="L2713" i="5" s="1"/>
  <c r="J2798" i="5"/>
  <c r="L2797" i="5" a="1"/>
  <c r="L2797" i="5" s="1"/>
  <c r="J2876" i="5"/>
  <c r="L2875" i="5" a="1"/>
  <c r="L2875" i="5" s="1"/>
  <c r="J2948" i="5"/>
  <c r="L2947" i="5" a="1"/>
  <c r="L2947" i="5" s="1"/>
  <c r="J3026" i="5"/>
  <c r="L3025" i="5" a="1"/>
  <c r="L3025" i="5" s="1"/>
  <c r="L3190" i="5" a="1"/>
  <c r="L3190" i="5" s="1"/>
  <c r="L3184" i="5" a="1"/>
  <c r="L3184" i="5" s="1"/>
  <c r="L3178" i="5" a="1"/>
  <c r="L3178" i="5" s="1"/>
  <c r="L3172" i="5" a="1"/>
  <c r="L3172" i="5" s="1"/>
  <c r="L3166" i="5" a="1"/>
  <c r="L3166" i="5" s="1"/>
  <c r="L3154" i="5" a="1"/>
  <c r="L3154" i="5" s="1"/>
  <c r="L3148" i="5" a="1"/>
  <c r="L3148" i="5" s="1"/>
  <c r="L3142" i="5" a="1"/>
  <c r="L3142" i="5" s="1"/>
  <c r="L3136" i="5" a="1"/>
  <c r="L3136" i="5" s="1"/>
  <c r="L3130" i="5" a="1"/>
  <c r="L3130" i="5" s="1"/>
  <c r="L3124" i="5" a="1"/>
  <c r="L3124" i="5" s="1"/>
  <c r="L3112" i="5" a="1"/>
  <c r="L3112" i="5" s="1"/>
  <c r="L3106" i="5" a="1"/>
  <c r="L3106" i="5" s="1"/>
  <c r="L3100" i="5" a="1"/>
  <c r="L3100" i="5" s="1"/>
  <c r="L3094" i="5" a="1"/>
  <c r="L3094" i="5" s="1"/>
  <c r="L3088" i="5" a="1"/>
  <c r="L3088" i="5" s="1"/>
  <c r="L3082" i="5" a="1"/>
  <c r="L3082" i="5" s="1"/>
  <c r="L3029" i="5" a="1"/>
  <c r="L3029" i="5" s="1"/>
  <c r="L3000" i="5" a="1"/>
  <c r="L3000" i="5" s="1"/>
  <c r="L2748" i="5" a="1"/>
  <c r="L2748" i="5" s="1"/>
  <c r="J2972" i="5"/>
  <c r="L2971" i="5" a="1"/>
  <c r="L2971" i="5" s="1"/>
  <c r="J2912" i="5"/>
  <c r="L2911" i="5" a="1"/>
  <c r="L2911" i="5" s="1"/>
  <c r="J1473" i="5"/>
  <c r="L1473" i="5" s="1" a="1"/>
  <c r="L1473" i="5" s="1"/>
  <c r="L1472" i="5" a="1"/>
  <c r="L1472" i="5" s="1"/>
  <c r="L2493" i="5" a="1"/>
  <c r="L2493" i="5" s="1"/>
  <c r="L2492" i="5" a="1"/>
  <c r="L2492" i="5" s="1"/>
  <c r="L2565" i="5" a="1"/>
  <c r="L2565" i="5" s="1"/>
  <c r="L2564" i="5" a="1"/>
  <c r="L2564" i="5" s="1"/>
  <c r="L2636" i="5" a="1"/>
  <c r="L2636" i="5" s="1"/>
  <c r="L2720" i="5" a="1"/>
  <c r="L2720" i="5" s="1"/>
  <c r="J2805" i="5"/>
  <c r="L2804" i="5" a="1"/>
  <c r="L2804" i="5" s="1"/>
  <c r="J2882" i="5"/>
  <c r="L2881" i="5" a="1"/>
  <c r="L2881" i="5" s="1"/>
  <c r="J2954" i="5"/>
  <c r="L2953" i="5" a="1"/>
  <c r="L2953" i="5" s="1"/>
  <c r="J3032" i="5"/>
  <c r="L3031" i="5" a="1"/>
  <c r="L3031" i="5" s="1"/>
  <c r="L3042" i="5" a="1"/>
  <c r="L3042" i="5" s="1"/>
  <c r="L3028" i="5" a="1"/>
  <c r="L3028" i="5" s="1"/>
  <c r="L2699" i="5" a="1"/>
  <c r="L2699" i="5" s="1"/>
  <c r="L2335" i="5" a="1"/>
  <c r="L2335" i="5" s="1"/>
  <c r="J2420" i="5"/>
  <c r="L2419" i="5" a="1"/>
  <c r="L2419" i="5" s="1"/>
  <c r="L2499" i="5" a="1"/>
  <c r="L2499" i="5" s="1"/>
  <c r="L2498" i="5" a="1"/>
  <c r="L2498" i="5" s="1"/>
  <c r="L2571" i="5" a="1"/>
  <c r="L2571" i="5" s="1"/>
  <c r="L2570" i="5" a="1"/>
  <c r="L2570" i="5" s="1"/>
  <c r="L2644" i="5" a="1"/>
  <c r="L2644" i="5" s="1"/>
  <c r="L2728" i="5" a="1"/>
  <c r="L2728" i="5" s="1"/>
  <c r="J2813" i="5"/>
  <c r="L2812" i="5" a="1"/>
  <c r="L2812" i="5" s="1"/>
  <c r="J2888" i="5"/>
  <c r="L2887" i="5" a="1"/>
  <c r="L2887" i="5" s="1"/>
  <c r="J2960" i="5"/>
  <c r="L2959" i="5" a="1"/>
  <c r="L2959" i="5" s="1"/>
  <c r="J3038" i="5"/>
  <c r="L3037" i="5" a="1"/>
  <c r="L3037" i="5" s="1"/>
  <c r="L3189" i="5" a="1"/>
  <c r="L3189" i="5" s="1"/>
  <c r="L3183" i="5" a="1"/>
  <c r="L3183" i="5" s="1"/>
  <c r="L3177" i="5" a="1"/>
  <c r="L3177" i="5" s="1"/>
  <c r="L3171" i="5" a="1"/>
  <c r="L3171" i="5" s="1"/>
  <c r="L3165" i="5" a="1"/>
  <c r="L3165" i="5" s="1"/>
  <c r="L3159" i="5" a="1"/>
  <c r="L3159" i="5" s="1"/>
  <c r="L3147" i="5" a="1"/>
  <c r="L3147" i="5" s="1"/>
  <c r="L3141" i="5" a="1"/>
  <c r="L3141" i="5" s="1"/>
  <c r="L3135" i="5" a="1"/>
  <c r="L3135" i="5" s="1"/>
  <c r="L3129" i="5" a="1"/>
  <c r="L3129" i="5" s="1"/>
  <c r="L3123" i="5" a="1"/>
  <c r="L3123" i="5" s="1"/>
  <c r="L3117" i="5" a="1"/>
  <c r="L3117" i="5" s="1"/>
  <c r="L3105" i="5" a="1"/>
  <c r="L3105" i="5" s="1"/>
  <c r="L3099" i="5" a="1"/>
  <c r="L3099" i="5" s="1"/>
  <c r="L3093" i="5" a="1"/>
  <c r="L3093" i="5" s="1"/>
  <c r="L3087" i="5" a="1"/>
  <c r="L3087" i="5" s="1"/>
  <c r="L3081" i="5" a="1"/>
  <c r="L3081" i="5" s="1"/>
  <c r="L3075" i="5" a="1"/>
  <c r="L3075" i="5" s="1"/>
  <c r="L3067" i="5" a="1"/>
  <c r="L3067" i="5" s="1"/>
  <c r="L2769" i="5" a="1"/>
  <c r="L2769" i="5" s="1"/>
  <c r="L2511" i="5" a="1"/>
  <c r="L2511" i="5" s="1"/>
  <c r="L2510" i="5" a="1"/>
  <c r="L2510" i="5" s="1"/>
  <c r="L2343" i="5" a="1"/>
  <c r="L2343" i="5" s="1"/>
  <c r="L2342" i="5" a="1"/>
  <c r="L2342" i="5" s="1"/>
  <c r="J2427" i="5"/>
  <c r="L2427" i="5" s="1" a="1"/>
  <c r="L2427" i="5" s="1"/>
  <c r="L2426" i="5" a="1"/>
  <c r="L2426" i="5" s="1"/>
  <c r="L2505" i="5" a="1"/>
  <c r="L2505" i="5" s="1"/>
  <c r="L2504" i="5" a="1"/>
  <c r="L2504" i="5" s="1"/>
  <c r="L2577" i="5" a="1"/>
  <c r="L2577" i="5" s="1"/>
  <c r="L2576" i="5" a="1"/>
  <c r="L2576" i="5" s="1"/>
  <c r="L2650" i="5" a="1"/>
  <c r="L2650" i="5" s="1"/>
  <c r="L2734" i="5" a="1"/>
  <c r="L2734" i="5" s="1"/>
  <c r="J2819" i="5"/>
  <c r="L2818" i="5" a="1"/>
  <c r="L2818" i="5" s="1"/>
  <c r="J2894" i="5"/>
  <c r="L2893" i="5" a="1"/>
  <c r="L2893" i="5" s="1"/>
  <c r="J2966" i="5"/>
  <c r="L2965" i="5" a="1"/>
  <c r="L2965" i="5" s="1"/>
  <c r="J3044" i="5"/>
  <c r="L3043" i="5" a="1"/>
  <c r="L3043" i="5" s="1"/>
  <c r="L3066" i="5" a="1"/>
  <c r="L3066" i="5" s="1"/>
  <c r="L2982" i="5" a="1"/>
  <c r="L2982" i="5" s="1"/>
  <c r="L2964" i="5" a="1"/>
  <c r="L2964" i="5" s="1"/>
  <c r="L2946" i="5" a="1"/>
  <c r="L2946" i="5" s="1"/>
  <c r="L2928" i="5" a="1"/>
  <c r="L2928" i="5" s="1"/>
  <c r="L2910" i="5" a="1"/>
  <c r="L2910" i="5" s="1"/>
  <c r="L2892" i="5" a="1"/>
  <c r="L2892" i="5" s="1"/>
  <c r="L2874" i="5" a="1"/>
  <c r="L2874" i="5" s="1"/>
  <c r="L2856" i="5" a="1"/>
  <c r="L2856" i="5" s="1"/>
  <c r="L2838" i="5" a="1"/>
  <c r="L2838" i="5" s="1"/>
  <c r="L2790" i="5" a="1"/>
  <c r="L2790" i="5" s="1"/>
  <c r="J53" i="5"/>
  <c r="L53" i="5" s="1" a="1"/>
  <c r="L53" i="5" s="1"/>
  <c r="J125" i="5"/>
  <c r="L125" i="5" s="1" a="1"/>
  <c r="L125" i="5" s="1"/>
  <c r="J197" i="5"/>
  <c r="L197" i="5" s="1" a="1"/>
  <c r="L197" i="5" s="1"/>
  <c r="J269" i="5"/>
  <c r="L269" i="5" s="1" a="1"/>
  <c r="L269" i="5" s="1"/>
  <c r="J341" i="5"/>
  <c r="L341" i="5" s="1" a="1"/>
  <c r="L341" i="5" s="1"/>
  <c r="J413" i="5"/>
  <c r="L413" i="5" s="1" a="1"/>
  <c r="L413" i="5" s="1"/>
  <c r="J485" i="5"/>
  <c r="L485" i="5" s="1" a="1"/>
  <c r="L485" i="5" s="1"/>
  <c r="J557" i="5"/>
  <c r="L557" i="5" s="1" a="1"/>
  <c r="L557" i="5" s="1"/>
  <c r="J629" i="5"/>
  <c r="L629" i="5" s="1" a="1"/>
  <c r="L629" i="5" s="1"/>
  <c r="J701" i="5"/>
  <c r="L701" i="5" s="1" a="1"/>
  <c r="L701" i="5" s="1"/>
  <c r="J773" i="5"/>
  <c r="L773" i="5" s="1" a="1"/>
  <c r="L773" i="5" s="1"/>
  <c r="J845" i="5"/>
  <c r="L845" i="5" s="1" a="1"/>
  <c r="L845" i="5" s="1"/>
  <c r="J917" i="5"/>
  <c r="L917" i="5" s="1" a="1"/>
  <c r="L917" i="5" s="1"/>
  <c r="L990" i="5" a="1"/>
  <c r="L990" i="5" s="1"/>
  <c r="J1074" i="5"/>
  <c r="L1074" i="5" s="1" a="1"/>
  <c r="L1074" i="5" s="1"/>
  <c r="L1158" i="5" a="1"/>
  <c r="L1158" i="5" s="1"/>
  <c r="J1233" i="5"/>
  <c r="L1233" i="5" s="1" a="1"/>
  <c r="L1233" i="5" s="1"/>
  <c r="J1305" i="5"/>
  <c r="L1305" i="5" s="1" a="1"/>
  <c r="L1305" i="5" s="1"/>
  <c r="J1377" i="5"/>
  <c r="L1377" i="5" s="1" a="1"/>
  <c r="L1377" i="5" s="1"/>
  <c r="J1449" i="5"/>
  <c r="L1449" i="5" s="1" a="1"/>
  <c r="L1449" i="5" s="1"/>
  <c r="J1521" i="5"/>
  <c r="L1521" i="5" s="1" a="1"/>
  <c r="L1521" i="5" s="1"/>
  <c r="L1685" i="5" a="1"/>
  <c r="L1685" i="5" s="1"/>
  <c r="J1769" i="5"/>
  <c r="L1769" i="5" s="1" a="1"/>
  <c r="L1769" i="5" s="1"/>
  <c r="L1853" i="5" a="1"/>
  <c r="L1853" i="5" s="1"/>
  <c r="J1937" i="5"/>
  <c r="L1937" i="5" s="1" a="1"/>
  <c r="L1937" i="5" s="1"/>
  <c r="J2009" i="5"/>
  <c r="L2009" i="5" s="1" a="1"/>
  <c r="L2009" i="5" s="1"/>
  <c r="J2081" i="5"/>
  <c r="L2081" i="5" s="1" a="1"/>
  <c r="L2081" i="5" s="1"/>
  <c r="J2153" i="5"/>
  <c r="L2153" i="5" s="1" a="1"/>
  <c r="L2153" i="5" s="1"/>
  <c r="J2225" i="5"/>
  <c r="L2225" i="5" s="1" a="1"/>
  <c r="L2225" i="5" s="1"/>
  <c r="J335" i="5"/>
  <c r="L335" i="5" s="1" a="1"/>
  <c r="L335" i="5" s="1"/>
  <c r="J911" i="5"/>
  <c r="L911" i="5" s="1" a="1"/>
  <c r="L911" i="5" s="1"/>
  <c r="J203" i="5"/>
  <c r="L203" i="5" s="1" a="1"/>
  <c r="L203" i="5" s="1"/>
  <c r="J635" i="5"/>
  <c r="L635" i="5" s="1" a="1"/>
  <c r="L635" i="5" s="1"/>
  <c r="J1081" i="5"/>
  <c r="L1081" i="5" s="1" a="1"/>
  <c r="L1081" i="5" s="1"/>
  <c r="J1455" i="5"/>
  <c r="L1455" i="5" s="1" a="1"/>
  <c r="L1455" i="5" s="1"/>
  <c r="J1943" i="5"/>
  <c r="L1943" i="5" s="1" a="1"/>
  <c r="L1943" i="5" s="1"/>
  <c r="J479" i="5"/>
  <c r="L479" i="5" s="1" a="1"/>
  <c r="L479" i="5" s="1"/>
  <c r="L983" i="5" a="1"/>
  <c r="L983" i="5" s="1"/>
  <c r="J1515" i="5"/>
  <c r="L1515" i="5" s="1" a="1"/>
  <c r="L1515" i="5" s="1"/>
  <c r="J2075" i="5"/>
  <c r="L2075" i="5" s="1" a="1"/>
  <c r="L2075" i="5" s="1"/>
  <c r="J419" i="5"/>
  <c r="L419" i="5" s="1" a="1"/>
  <c r="L419" i="5" s="1"/>
  <c r="J851" i="5"/>
  <c r="L851" i="5" s="1" a="1"/>
  <c r="L851" i="5" s="1"/>
  <c r="J1527" i="5"/>
  <c r="L1527" i="5" s="1" a="1"/>
  <c r="L1527" i="5" s="1"/>
  <c r="J65" i="5"/>
  <c r="L65" i="5" s="1" a="1"/>
  <c r="L65" i="5" s="1"/>
  <c r="J137" i="5"/>
  <c r="L137" i="5" s="1" a="1"/>
  <c r="L137" i="5" s="1"/>
  <c r="J209" i="5"/>
  <c r="L209" i="5" s="1" a="1"/>
  <c r="L209" i="5" s="1"/>
  <c r="J281" i="5"/>
  <c r="L281" i="5" s="1" a="1"/>
  <c r="L281" i="5" s="1"/>
  <c r="J353" i="5"/>
  <c r="L353" i="5" s="1" a="1"/>
  <c r="L353" i="5" s="1"/>
  <c r="J425" i="5"/>
  <c r="L425" i="5" s="1" a="1"/>
  <c r="L425" i="5" s="1"/>
  <c r="J497" i="5"/>
  <c r="L497" i="5" s="1" a="1"/>
  <c r="L497" i="5" s="1"/>
  <c r="J569" i="5"/>
  <c r="L569" i="5" s="1" a="1"/>
  <c r="L569" i="5" s="1"/>
  <c r="J641" i="5"/>
  <c r="L641" i="5" s="1" a="1"/>
  <c r="L641" i="5" s="1"/>
  <c r="J713" i="5"/>
  <c r="L713" i="5" s="1" a="1"/>
  <c r="L713" i="5" s="1"/>
  <c r="J785" i="5"/>
  <c r="L785" i="5" s="1" a="1"/>
  <c r="L785" i="5" s="1"/>
  <c r="J857" i="5"/>
  <c r="L857" i="5" s="1" a="1"/>
  <c r="L857" i="5" s="1"/>
  <c r="J929" i="5"/>
  <c r="L929" i="5" s="1" a="1"/>
  <c r="L929" i="5" s="1"/>
  <c r="L1004" i="5" a="1"/>
  <c r="L1004" i="5" s="1"/>
  <c r="J1088" i="5"/>
  <c r="L1088" i="5" s="1" a="1"/>
  <c r="L1088" i="5" s="1"/>
  <c r="L1172" i="5" a="1"/>
  <c r="L1172" i="5" s="1"/>
  <c r="J1245" i="5"/>
  <c r="L1245" i="5" s="1" a="1"/>
  <c r="L1245" i="5" s="1"/>
  <c r="J1317" i="5"/>
  <c r="L1317" i="5" s="1" a="1"/>
  <c r="L1317" i="5" s="1"/>
  <c r="J1389" i="5"/>
  <c r="L1389" i="5" s="1" a="1"/>
  <c r="L1389" i="5" s="1"/>
  <c r="J1461" i="5"/>
  <c r="L1461" i="5" s="1" a="1"/>
  <c r="L1461" i="5" s="1"/>
  <c r="J1533" i="5"/>
  <c r="L1533" i="5" s="1" a="1"/>
  <c r="L1533" i="5" s="1"/>
  <c r="L1699" i="5" a="1"/>
  <c r="L1699" i="5" s="1"/>
  <c r="J1783" i="5"/>
  <c r="L1783" i="5" s="1" a="1"/>
  <c r="L1783" i="5" s="1"/>
  <c r="L1867" i="5" a="1"/>
  <c r="L1867" i="5" s="1"/>
  <c r="J1949" i="5"/>
  <c r="L1949" i="5" s="1" a="1"/>
  <c r="L1949" i="5" s="1"/>
  <c r="J2021" i="5"/>
  <c r="L2021" i="5" s="1" a="1"/>
  <c r="L2021" i="5" s="1"/>
  <c r="J2093" i="5"/>
  <c r="L2093" i="5" s="1" a="1"/>
  <c r="L2093" i="5" s="1"/>
  <c r="J2165" i="5"/>
  <c r="L2165" i="5" s="1" a="1"/>
  <c r="L2165" i="5" s="1"/>
  <c r="J2237" i="5"/>
  <c r="L2237" i="5" s="1" a="1"/>
  <c r="L2237" i="5" s="1"/>
  <c r="L2315" i="5" a="1"/>
  <c r="L2315" i="5" s="1"/>
  <c r="L2399" i="5" a="1"/>
  <c r="L2399" i="5" s="1"/>
  <c r="J119" i="5"/>
  <c r="L119" i="5" s="1" a="1"/>
  <c r="L119" i="5" s="1"/>
  <c r="J551" i="5"/>
  <c r="L551" i="5" s="1" a="1"/>
  <c r="L551" i="5" s="1"/>
  <c r="J1067" i="5"/>
  <c r="L1067" i="5" s="1" a="1"/>
  <c r="L1067" i="5" s="1"/>
  <c r="L1678" i="5" a="1"/>
  <c r="L1678" i="5" s="1"/>
  <c r="J275" i="5"/>
  <c r="L275" i="5" s="1" a="1"/>
  <c r="L275" i="5" s="1"/>
  <c r="J707" i="5"/>
  <c r="L707" i="5" s="1" a="1"/>
  <c r="L707" i="5" s="1"/>
  <c r="L1165" i="5" a="1"/>
  <c r="L1165" i="5" s="1"/>
  <c r="J2159" i="5"/>
  <c r="L2159" i="5" s="1" a="1"/>
  <c r="L2159" i="5" s="1"/>
  <c r="J647" i="5"/>
  <c r="L647" i="5" s="1" a="1"/>
  <c r="L647" i="5" s="1"/>
  <c r="J935" i="5"/>
  <c r="L935" i="5" s="1" a="1"/>
  <c r="L935" i="5" s="1"/>
  <c r="J1251" i="5"/>
  <c r="L1251" i="5" s="1" a="1"/>
  <c r="L1251" i="5" s="1"/>
  <c r="J1539" i="5"/>
  <c r="L1539" i="5" s="1" a="1"/>
  <c r="L1539" i="5" s="1"/>
  <c r="J1955" i="5"/>
  <c r="L1955" i="5" s="1" a="1"/>
  <c r="L1955" i="5" s="1"/>
  <c r="J2027" i="5"/>
  <c r="L2027" i="5" s="1" a="1"/>
  <c r="L2027" i="5" s="1"/>
  <c r="J2099" i="5"/>
  <c r="L2099" i="5" s="1" a="1"/>
  <c r="L2099" i="5" s="1"/>
  <c r="J2171" i="5"/>
  <c r="L2171" i="5" s="1" a="1"/>
  <c r="L2171" i="5" s="1"/>
  <c r="J2243" i="5"/>
  <c r="L2243" i="5" s="1" a="1"/>
  <c r="L2243" i="5" s="1"/>
  <c r="L2322" i="5" a="1"/>
  <c r="L2322" i="5" s="1"/>
  <c r="L2406" i="5" a="1"/>
  <c r="L2406" i="5" s="1"/>
  <c r="L1860" i="5" a="1"/>
  <c r="L1860" i="5" s="1"/>
  <c r="L2701" i="5" a="1"/>
  <c r="L2701" i="5" s="1"/>
  <c r="J1102" i="5"/>
  <c r="L1102" i="5" s="1" a="1"/>
  <c r="L1102" i="5" s="1"/>
  <c r="L1545" i="5" a="1"/>
  <c r="L1545" i="5" s="1"/>
  <c r="J2105" i="5"/>
  <c r="L2105" i="5" s="1" a="1"/>
  <c r="L2105" i="5" s="1"/>
  <c r="J695" i="5"/>
  <c r="L695" i="5" s="1" a="1"/>
  <c r="L695" i="5" s="1"/>
  <c r="J1227" i="5"/>
  <c r="L1227" i="5" s="1" a="1"/>
  <c r="L1227" i="5" s="1"/>
  <c r="J131" i="5"/>
  <c r="L131" i="5" s="1" a="1"/>
  <c r="L131" i="5" s="1"/>
  <c r="J563" i="5"/>
  <c r="L563" i="5" s="1" a="1"/>
  <c r="L563" i="5" s="1"/>
  <c r="L997" i="5" a="1"/>
  <c r="L997" i="5" s="1"/>
  <c r="J1383" i="5"/>
  <c r="L1383" i="5" s="1" a="1"/>
  <c r="L1383" i="5" s="1"/>
  <c r="J2015" i="5"/>
  <c r="L2015" i="5" s="1" a="1"/>
  <c r="L2015" i="5" s="1"/>
  <c r="L2392" i="5" a="1"/>
  <c r="L2392" i="5" s="1"/>
  <c r="J71" i="5"/>
  <c r="L71" i="5" s="1" a="1"/>
  <c r="L71" i="5" s="1"/>
  <c r="J287" i="5"/>
  <c r="L287" i="5" s="1" a="1"/>
  <c r="L287" i="5" s="1"/>
  <c r="J575" i="5"/>
  <c r="L575" i="5" s="1" a="1"/>
  <c r="L575" i="5" s="1"/>
  <c r="J719" i="5"/>
  <c r="L719" i="5" s="1" a="1"/>
  <c r="L719" i="5" s="1"/>
  <c r="L1011" i="5" a="1"/>
  <c r="L1011" i="5" s="1"/>
  <c r="J1323" i="5"/>
  <c r="L1323" i="5" s="1" a="1"/>
  <c r="L1323" i="5" s="1"/>
  <c r="L1706" i="5" a="1"/>
  <c r="L1706" i="5" s="1"/>
  <c r="J293" i="5"/>
  <c r="L293" i="5" s="1" a="1"/>
  <c r="L293" i="5" s="1"/>
  <c r="J509" i="5"/>
  <c r="L509" i="5" s="1" a="1"/>
  <c r="L509" i="5" s="1"/>
  <c r="J653" i="5"/>
  <c r="L653" i="5" s="1" a="1"/>
  <c r="L653" i="5" s="1"/>
  <c r="J869" i="5"/>
  <c r="L869" i="5" s="1" a="1"/>
  <c r="L869" i="5" s="1"/>
  <c r="L1018" i="5" a="1"/>
  <c r="L1018" i="5" s="1"/>
  <c r="J1185" i="5"/>
  <c r="L1185" i="5" s="1" a="1"/>
  <c r="L1185" i="5" s="1"/>
  <c r="L1713" i="5" a="1"/>
  <c r="L1713" i="5" s="1"/>
  <c r="J1961" i="5"/>
  <c r="L1961" i="5" s="1" a="1"/>
  <c r="L1961" i="5" s="1"/>
  <c r="J2177" i="5"/>
  <c r="L2177" i="5" s="1" a="1"/>
  <c r="L2177" i="5" s="1"/>
  <c r="J2413" i="5"/>
  <c r="L2413" i="5" s="1" a="1"/>
  <c r="L2413" i="5" s="1"/>
  <c r="J11" i="5"/>
  <c r="L11" i="5" s="1" a="1"/>
  <c r="L11" i="5" s="1"/>
  <c r="J83" i="5"/>
  <c r="L83" i="5" s="1" a="1"/>
  <c r="L83" i="5" s="1"/>
  <c r="J155" i="5"/>
  <c r="L155" i="5" s="1" a="1"/>
  <c r="L155" i="5" s="1"/>
  <c r="J227" i="5"/>
  <c r="L227" i="5" s="1" a="1"/>
  <c r="L227" i="5" s="1"/>
  <c r="J299" i="5"/>
  <c r="L299" i="5" s="1" a="1"/>
  <c r="L299" i="5" s="1"/>
  <c r="J371" i="5"/>
  <c r="L371" i="5" s="1" a="1"/>
  <c r="L371" i="5" s="1"/>
  <c r="J443" i="5"/>
  <c r="L443" i="5" s="1" a="1"/>
  <c r="L443" i="5" s="1"/>
  <c r="J515" i="5"/>
  <c r="L515" i="5" s="1" a="1"/>
  <c r="L515" i="5" s="1"/>
  <c r="J587" i="5"/>
  <c r="L587" i="5" s="1" a="1"/>
  <c r="L587" i="5" s="1"/>
  <c r="J659" i="5"/>
  <c r="L659" i="5" s="1" a="1"/>
  <c r="L659" i="5" s="1"/>
  <c r="J731" i="5"/>
  <c r="L731" i="5" s="1" a="1"/>
  <c r="L731" i="5" s="1"/>
  <c r="J803" i="5"/>
  <c r="L803" i="5" s="1" a="1"/>
  <c r="L803" i="5" s="1"/>
  <c r="J875" i="5"/>
  <c r="L875" i="5" s="1" a="1"/>
  <c r="L875" i="5" s="1"/>
  <c r="J947" i="5"/>
  <c r="L947" i="5" s="1" a="1"/>
  <c r="L947" i="5" s="1"/>
  <c r="L1025" i="5" a="1"/>
  <c r="L1025" i="5" s="1"/>
  <c r="J1109" i="5"/>
  <c r="L1109" i="5" s="1" a="1"/>
  <c r="L1109" i="5" s="1"/>
  <c r="J1191" i="5"/>
  <c r="L1191" i="5" s="1" a="1"/>
  <c r="L1191" i="5" s="1"/>
  <c r="J1263" i="5"/>
  <c r="L1263" i="5" s="1" a="1"/>
  <c r="L1263" i="5" s="1"/>
  <c r="J1335" i="5"/>
  <c r="L1335" i="5" s="1" a="1"/>
  <c r="L1335" i="5" s="1"/>
  <c r="J1407" i="5"/>
  <c r="L1407" i="5" s="1" a="1"/>
  <c r="L1407" i="5" s="1"/>
  <c r="J1479" i="5"/>
  <c r="L1479" i="5" s="1" a="1"/>
  <c r="L1479" i="5" s="1"/>
  <c r="L1552" i="5" a="1"/>
  <c r="L1552" i="5" s="1"/>
  <c r="L1636" i="5" a="1"/>
  <c r="L1636" i="5" s="1"/>
  <c r="L1720" i="5" a="1"/>
  <c r="L1720" i="5" s="1"/>
  <c r="J1804" i="5"/>
  <c r="L1804" i="5" s="1" a="1"/>
  <c r="L1804" i="5" s="1"/>
  <c r="L1888" i="5" a="1"/>
  <c r="L1888" i="5" s="1"/>
  <c r="J1967" i="5"/>
  <c r="L1967" i="5" s="1" a="1"/>
  <c r="L1967" i="5" s="1"/>
  <c r="J2039" i="5"/>
  <c r="L2039" i="5" s="1" a="1"/>
  <c r="L2039" i="5" s="1"/>
  <c r="J2111" i="5"/>
  <c r="L2111" i="5" s="1" a="1"/>
  <c r="L2111" i="5" s="1"/>
  <c r="J2183" i="5"/>
  <c r="L2183" i="5" s="1" a="1"/>
  <c r="L2183" i="5" s="1"/>
  <c r="J2255" i="5"/>
  <c r="L2255" i="5" s="1" a="1"/>
  <c r="L2255" i="5" s="1"/>
  <c r="J47" i="5"/>
  <c r="L47" i="5" s="1" a="1"/>
  <c r="L47" i="5" s="1"/>
  <c r="J767" i="5"/>
  <c r="L767" i="5" s="1" a="1"/>
  <c r="L767" i="5" s="1"/>
  <c r="J1371" i="5"/>
  <c r="L1371" i="5" s="1" a="1"/>
  <c r="L1371" i="5" s="1"/>
  <c r="J1846" i="5"/>
  <c r="L1846" i="5" s="1" a="1"/>
  <c r="L1846" i="5" s="1"/>
  <c r="J2003" i="5"/>
  <c r="L2003" i="5" s="1" a="1"/>
  <c r="L2003" i="5" s="1"/>
  <c r="J2219" i="5"/>
  <c r="L2219" i="5" s="1" a="1"/>
  <c r="L2219" i="5" s="1"/>
  <c r="J59" i="5"/>
  <c r="L59" i="5" s="1" a="1"/>
  <c r="L59" i="5" s="1"/>
  <c r="J491" i="5"/>
  <c r="L491" i="5" s="1" a="1"/>
  <c r="L491" i="5" s="1"/>
  <c r="J923" i="5"/>
  <c r="L923" i="5" s="1" a="1"/>
  <c r="L923" i="5" s="1"/>
  <c r="J1311" i="5"/>
  <c r="L1311" i="5" s="1" a="1"/>
  <c r="L1311" i="5" s="1"/>
  <c r="J1776" i="5"/>
  <c r="L1776" i="5" s="1" a="1"/>
  <c r="L1776" i="5" s="1"/>
  <c r="J2231" i="5"/>
  <c r="L2231" i="5" s="1" a="1"/>
  <c r="L2231" i="5" s="1"/>
  <c r="J143" i="5"/>
  <c r="L143" i="5" s="1" a="1"/>
  <c r="L143" i="5" s="1"/>
  <c r="J359" i="5"/>
  <c r="L359" i="5" s="1" a="1"/>
  <c r="L359" i="5" s="1"/>
  <c r="J503" i="5"/>
  <c r="L503" i="5" s="1" a="1"/>
  <c r="L503" i="5" s="1"/>
  <c r="J791" i="5"/>
  <c r="L791" i="5" s="1" a="1"/>
  <c r="L791" i="5" s="1"/>
  <c r="J1179" i="5"/>
  <c r="L1179" i="5" s="1" a="1"/>
  <c r="L1179" i="5" s="1"/>
  <c r="J1467" i="5"/>
  <c r="L1467" i="5" s="1" a="1"/>
  <c r="L1467" i="5" s="1"/>
  <c r="L1874" i="5" a="1"/>
  <c r="L1874" i="5" s="1"/>
  <c r="J149" i="5"/>
  <c r="L149" i="5" s="1" a="1"/>
  <c r="L149" i="5" s="1"/>
  <c r="J365" i="5"/>
  <c r="L365" i="5" s="1" a="1"/>
  <c r="L365" i="5" s="1"/>
  <c r="J725" i="5"/>
  <c r="L725" i="5" s="1" a="1"/>
  <c r="L725" i="5" s="1"/>
  <c r="J1329" i="5"/>
  <c r="L1329" i="5" s="1" a="1"/>
  <c r="L1329" i="5" s="1"/>
  <c r="L1629" i="5" a="1"/>
  <c r="L1629" i="5" s="1"/>
  <c r="L1881" i="5" a="1"/>
  <c r="L1881" i="5" s="1"/>
  <c r="J2033" i="5"/>
  <c r="L2033" i="5" s="1" a="1"/>
  <c r="L2033" i="5" s="1"/>
  <c r="J2249" i="5"/>
  <c r="L2249" i="5" s="1" a="1"/>
  <c r="L2249" i="5" s="1"/>
  <c r="L2329" i="5" a="1"/>
  <c r="L2329" i="5" s="1"/>
  <c r="J17" i="5"/>
  <c r="L17" i="5" s="1" a="1"/>
  <c r="L17" i="5" s="1"/>
  <c r="J89" i="5"/>
  <c r="L89" i="5" s="1" a="1"/>
  <c r="L89" i="5" s="1"/>
  <c r="J161" i="5"/>
  <c r="L161" i="5" s="1" a="1"/>
  <c r="L161" i="5" s="1"/>
  <c r="J233" i="5"/>
  <c r="L233" i="5" s="1" a="1"/>
  <c r="L233" i="5" s="1"/>
  <c r="J305" i="5"/>
  <c r="L305" i="5" s="1" a="1"/>
  <c r="L305" i="5" s="1"/>
  <c r="J377" i="5"/>
  <c r="L377" i="5" s="1" a="1"/>
  <c r="L377" i="5" s="1"/>
  <c r="J449" i="5"/>
  <c r="L449" i="5" s="1" a="1"/>
  <c r="L449" i="5" s="1"/>
  <c r="J521" i="5"/>
  <c r="L521" i="5" s="1" a="1"/>
  <c r="L521" i="5" s="1"/>
  <c r="J593" i="5"/>
  <c r="L593" i="5" s="1" a="1"/>
  <c r="L593" i="5" s="1"/>
  <c r="J665" i="5"/>
  <c r="L665" i="5" s="1" a="1"/>
  <c r="L665" i="5" s="1"/>
  <c r="J737" i="5"/>
  <c r="L737" i="5" s="1" a="1"/>
  <c r="L737" i="5" s="1"/>
  <c r="J809" i="5"/>
  <c r="L809" i="5" s="1" a="1"/>
  <c r="L809" i="5" s="1"/>
  <c r="J881" i="5"/>
  <c r="L881" i="5" s="1" a="1"/>
  <c r="L881" i="5" s="1"/>
  <c r="J953" i="5"/>
  <c r="L953" i="5" s="1" a="1"/>
  <c r="L953" i="5" s="1"/>
  <c r="L1032" i="5" a="1"/>
  <c r="L1032" i="5" s="1"/>
  <c r="J1116" i="5"/>
  <c r="L1116" i="5" s="1" a="1"/>
  <c r="L1116" i="5" s="1"/>
  <c r="J1197" i="5"/>
  <c r="L1197" i="5" s="1" a="1"/>
  <c r="L1197" i="5" s="1"/>
  <c r="J1269" i="5"/>
  <c r="L1269" i="5" s="1" a="1"/>
  <c r="L1269" i="5" s="1"/>
  <c r="J1341" i="5"/>
  <c r="L1341" i="5" s="1" a="1"/>
  <c r="L1341" i="5" s="1"/>
  <c r="J1413" i="5"/>
  <c r="L1413" i="5" s="1" a="1"/>
  <c r="L1413" i="5" s="1"/>
  <c r="J1485" i="5"/>
  <c r="L1485" i="5" s="1" a="1"/>
  <c r="L1485" i="5" s="1"/>
  <c r="L1559" i="5" a="1"/>
  <c r="L1559" i="5" s="1"/>
  <c r="L1643" i="5" a="1"/>
  <c r="L1643" i="5" s="1"/>
  <c r="L1727" i="5" a="1"/>
  <c r="L1727" i="5" s="1"/>
  <c r="J1811" i="5"/>
  <c r="L1811" i="5" s="1" a="1"/>
  <c r="L1811" i="5" s="1"/>
  <c r="L1895" i="5" a="1"/>
  <c r="L1895" i="5" s="1"/>
  <c r="J1973" i="5"/>
  <c r="L1973" i="5" s="1" a="1"/>
  <c r="L1973" i="5" s="1"/>
  <c r="J2045" i="5"/>
  <c r="L2045" i="5" s="1" a="1"/>
  <c r="L2045" i="5" s="1"/>
  <c r="J2117" i="5"/>
  <c r="L2117" i="5" s="1" a="1"/>
  <c r="L2117" i="5" s="1"/>
  <c r="J2189" i="5"/>
  <c r="L2189" i="5" s="1" a="1"/>
  <c r="L2189" i="5" s="1"/>
  <c r="J2261" i="5"/>
  <c r="L2261" i="5" s="1" a="1"/>
  <c r="L2261" i="5" s="1"/>
  <c r="J263" i="5"/>
  <c r="L263" i="5" s="1" a="1"/>
  <c r="L263" i="5" s="1"/>
  <c r="J839" i="5"/>
  <c r="L839" i="5" s="1" a="1"/>
  <c r="L839" i="5" s="1"/>
  <c r="J1443" i="5"/>
  <c r="L1443" i="5" s="1" a="1"/>
  <c r="L1443" i="5" s="1"/>
  <c r="L1930" i="5" a="1"/>
  <c r="L1930" i="5" s="1"/>
  <c r="J2147" i="5"/>
  <c r="L2147" i="5" s="1" a="1"/>
  <c r="L2147" i="5" s="1"/>
  <c r="J215" i="5"/>
  <c r="L215" i="5" s="1" a="1"/>
  <c r="L215" i="5" s="1"/>
  <c r="J431" i="5"/>
  <c r="L431" i="5" s="1" a="1"/>
  <c r="L431" i="5" s="1"/>
  <c r="J863" i="5"/>
  <c r="L863" i="5" s="1" a="1"/>
  <c r="L863" i="5" s="1"/>
  <c r="J1095" i="5"/>
  <c r="L1095" i="5" s="1" a="1"/>
  <c r="L1095" i="5" s="1"/>
  <c r="J1395" i="5"/>
  <c r="L1395" i="5" s="1" a="1"/>
  <c r="L1395" i="5" s="1"/>
  <c r="J1790" i="5"/>
  <c r="L1790" i="5" s="1" a="1"/>
  <c r="L1790" i="5" s="1"/>
  <c r="J77" i="5"/>
  <c r="L77" i="5" s="1" a="1"/>
  <c r="L77" i="5" s="1"/>
  <c r="J221" i="5"/>
  <c r="L221" i="5" s="1" a="1"/>
  <c r="L221" i="5" s="1"/>
  <c r="J437" i="5"/>
  <c r="L437" i="5" s="1" a="1"/>
  <c r="L437" i="5" s="1"/>
  <c r="J581" i="5"/>
  <c r="L581" i="5" s="1" a="1"/>
  <c r="L581" i="5" s="1"/>
  <c r="J797" i="5"/>
  <c r="L797" i="5" s="1" a="1"/>
  <c r="L797" i="5" s="1"/>
  <c r="J941" i="5"/>
  <c r="L941" i="5" s="1" a="1"/>
  <c r="L941" i="5" s="1"/>
  <c r="J1257" i="5"/>
  <c r="L1257" i="5" s="1" a="1"/>
  <c r="L1257" i="5" s="1"/>
  <c r="J1401" i="5"/>
  <c r="L1401" i="5" s="1" a="1"/>
  <c r="L1401" i="5" s="1"/>
  <c r="J1797" i="5"/>
  <c r="L1797" i="5" s="1" a="1"/>
  <c r="L1797" i="5" s="1"/>
  <c r="J23" i="5"/>
  <c r="L23" i="5" s="1" a="1"/>
  <c r="L23" i="5" s="1"/>
  <c r="J95" i="5"/>
  <c r="L95" i="5" s="1" a="1"/>
  <c r="L95" i="5" s="1"/>
  <c r="J167" i="5"/>
  <c r="L167" i="5" s="1" a="1"/>
  <c r="L167" i="5" s="1"/>
  <c r="J239" i="5"/>
  <c r="L239" i="5" s="1" a="1"/>
  <c r="L239" i="5" s="1"/>
  <c r="J311" i="5"/>
  <c r="L311" i="5" s="1" a="1"/>
  <c r="L311" i="5" s="1"/>
  <c r="J383" i="5"/>
  <c r="L383" i="5" s="1" a="1"/>
  <c r="L383" i="5" s="1"/>
  <c r="J455" i="5"/>
  <c r="L455" i="5" s="1" a="1"/>
  <c r="L455" i="5" s="1"/>
  <c r="J527" i="5"/>
  <c r="L527" i="5" s="1" a="1"/>
  <c r="L527" i="5" s="1"/>
  <c r="J599" i="5"/>
  <c r="L599" i="5" s="1" a="1"/>
  <c r="L599" i="5" s="1"/>
  <c r="J671" i="5"/>
  <c r="L671" i="5" s="1" a="1"/>
  <c r="L671" i="5" s="1"/>
  <c r="J743" i="5"/>
  <c r="L743" i="5" s="1" a="1"/>
  <c r="L743" i="5" s="1"/>
  <c r="J815" i="5"/>
  <c r="L815" i="5" s="1" a="1"/>
  <c r="L815" i="5" s="1"/>
  <c r="J887" i="5"/>
  <c r="L887" i="5" s="1" a="1"/>
  <c r="L887" i="5" s="1"/>
  <c r="J959" i="5"/>
  <c r="L959" i="5" s="1" a="1"/>
  <c r="L959" i="5" s="1"/>
  <c r="L1039" i="5" a="1"/>
  <c r="L1039" i="5" s="1"/>
  <c r="L1123" i="5" a="1"/>
  <c r="L1123" i="5" s="1"/>
  <c r="J1203" i="5"/>
  <c r="L1203" i="5" s="1" a="1"/>
  <c r="L1203" i="5" s="1"/>
  <c r="J1275" i="5"/>
  <c r="L1275" i="5" s="1" a="1"/>
  <c r="L1275" i="5" s="1"/>
  <c r="J1347" i="5"/>
  <c r="L1347" i="5" s="1" a="1"/>
  <c r="L1347" i="5" s="1"/>
  <c r="J1419" i="5"/>
  <c r="L1419" i="5" s="1" a="1"/>
  <c r="L1419" i="5" s="1"/>
  <c r="J1491" i="5"/>
  <c r="L1491" i="5" s="1" a="1"/>
  <c r="L1491" i="5" s="1"/>
  <c r="L1566" i="5" a="1"/>
  <c r="L1566" i="5" s="1"/>
  <c r="L1650" i="5" a="1"/>
  <c r="L1650" i="5" s="1"/>
  <c r="L1734" i="5" a="1"/>
  <c r="L1734" i="5" s="1"/>
  <c r="J1818" i="5"/>
  <c r="L1818" i="5" s="1" a="1"/>
  <c r="L1818" i="5" s="1"/>
  <c r="L1902" i="5" a="1"/>
  <c r="L1902" i="5" s="1"/>
  <c r="J1979" i="5"/>
  <c r="L1979" i="5" s="1" a="1"/>
  <c r="L1979" i="5" s="1"/>
  <c r="J2051" i="5"/>
  <c r="L2051" i="5" s="1" a="1"/>
  <c r="L2051" i="5" s="1"/>
  <c r="J2123" i="5"/>
  <c r="L2123" i="5" s="1" a="1"/>
  <c r="L2123" i="5" s="1"/>
  <c r="J2195" i="5"/>
  <c r="L2195" i="5" s="1" a="1"/>
  <c r="L2195" i="5" s="1"/>
  <c r="J2267" i="5"/>
  <c r="L2267" i="5" s="1" a="1"/>
  <c r="L2267" i="5" s="1"/>
  <c r="L2350" i="5" a="1"/>
  <c r="L2350" i="5" s="1"/>
  <c r="J2434" i="5"/>
  <c r="L2434" i="5" s="1" a="1"/>
  <c r="L2434" i="5" s="1"/>
  <c r="J191" i="5"/>
  <c r="L191" i="5" s="1" a="1"/>
  <c r="L191" i="5" s="1"/>
  <c r="J623" i="5"/>
  <c r="L623" i="5" s="1" a="1"/>
  <c r="L623" i="5" s="1"/>
  <c r="L1151" i="5" a="1"/>
  <c r="L1151" i="5" s="1"/>
  <c r="J1762" i="5"/>
  <c r="L1762" i="5" s="1" a="1"/>
  <c r="L1762" i="5" s="1"/>
  <c r="J347" i="5"/>
  <c r="L347" i="5" s="1" a="1"/>
  <c r="L347" i="5" s="1"/>
  <c r="J779" i="5"/>
  <c r="L779" i="5" s="1" a="1"/>
  <c r="L779" i="5" s="1"/>
  <c r="J1239" i="5"/>
  <c r="L1239" i="5" s="1" a="1"/>
  <c r="L1239" i="5" s="1"/>
  <c r="L1692" i="5" a="1"/>
  <c r="L1692" i="5" s="1"/>
  <c r="J2087" i="5"/>
  <c r="L2087" i="5" s="1" a="1"/>
  <c r="L2087" i="5" s="1"/>
  <c r="L2308" i="5" a="1"/>
  <c r="L2308" i="5" s="1"/>
  <c r="J29" i="5"/>
  <c r="L29" i="5" s="1" a="1"/>
  <c r="L29" i="5" s="1"/>
  <c r="J101" i="5"/>
  <c r="L101" i="5" s="1" a="1"/>
  <c r="L101" i="5" s="1"/>
  <c r="J173" i="5"/>
  <c r="L173" i="5" s="1" a="1"/>
  <c r="L173" i="5" s="1"/>
  <c r="J245" i="5"/>
  <c r="L245" i="5" s="1" a="1"/>
  <c r="L245" i="5" s="1"/>
  <c r="J317" i="5"/>
  <c r="L317" i="5" s="1" a="1"/>
  <c r="L317" i="5" s="1"/>
  <c r="J389" i="5"/>
  <c r="L389" i="5" s="1" a="1"/>
  <c r="L389" i="5" s="1"/>
  <c r="J461" i="5"/>
  <c r="L461" i="5" s="1" a="1"/>
  <c r="L461" i="5" s="1"/>
  <c r="J533" i="5"/>
  <c r="L533" i="5" s="1" a="1"/>
  <c r="L533" i="5" s="1"/>
  <c r="J605" i="5"/>
  <c r="L605" i="5" s="1" a="1"/>
  <c r="L605" i="5" s="1"/>
  <c r="J677" i="5"/>
  <c r="L677" i="5" s="1" a="1"/>
  <c r="L677" i="5" s="1"/>
  <c r="J749" i="5"/>
  <c r="L749" i="5" s="1" a="1"/>
  <c r="L749" i="5" s="1"/>
  <c r="J821" i="5"/>
  <c r="L821" i="5" s="1" a="1"/>
  <c r="L821" i="5" s="1"/>
  <c r="J893" i="5"/>
  <c r="L893" i="5" s="1" a="1"/>
  <c r="L893" i="5" s="1"/>
  <c r="J965" i="5"/>
  <c r="L965" i="5" s="1" a="1"/>
  <c r="L965" i="5" s="1"/>
  <c r="L1046" i="5" a="1"/>
  <c r="L1046" i="5" s="1"/>
  <c r="J1209" i="5"/>
  <c r="L1209" i="5" s="1" a="1"/>
  <c r="L1209" i="5" s="1"/>
  <c r="J1281" i="5"/>
  <c r="L1281" i="5" s="1" a="1"/>
  <c r="L1281" i="5" s="1"/>
  <c r="J1353" i="5"/>
  <c r="L1353" i="5" s="1" a="1"/>
  <c r="L1353" i="5" s="1"/>
  <c r="J1425" i="5"/>
  <c r="L1425" i="5" s="1" a="1"/>
  <c r="L1425" i="5" s="1"/>
  <c r="J1497" i="5"/>
  <c r="L1497" i="5" s="1" a="1"/>
  <c r="L1497" i="5" s="1"/>
  <c r="L1573" i="5" a="1"/>
  <c r="L1573" i="5" s="1"/>
  <c r="J1741" i="5"/>
  <c r="L1741" i="5" s="1" a="1"/>
  <c r="L1741" i="5" s="1"/>
  <c r="J1825" i="5"/>
  <c r="L1825" i="5" s="1" a="1"/>
  <c r="L1825" i="5" s="1"/>
  <c r="L1909" i="5" a="1"/>
  <c r="L1909" i="5" s="1"/>
  <c r="J1985" i="5"/>
  <c r="L1985" i="5" s="1" a="1"/>
  <c r="L1985" i="5" s="1"/>
  <c r="J2057" i="5"/>
  <c r="L2057" i="5" s="1" a="1"/>
  <c r="L2057" i="5" s="1"/>
  <c r="J2129" i="5"/>
  <c r="L2129" i="5" s="1" a="1"/>
  <c r="L2129" i="5" s="1"/>
  <c r="J2201" i="5"/>
  <c r="L2201" i="5" s="1" a="1"/>
  <c r="L2201" i="5" s="1"/>
  <c r="L2273" i="5" a="1"/>
  <c r="L2273" i="5" s="1"/>
  <c r="L2357" i="5" a="1"/>
  <c r="L2357" i="5" s="1"/>
  <c r="J2441" i="5"/>
  <c r="L2441" i="5" s="1" a="1"/>
  <c r="L2441" i="5" s="1"/>
  <c r="J539" i="5"/>
  <c r="L539" i="5" s="1" a="1"/>
  <c r="L539" i="5" s="1"/>
  <c r="J407" i="5"/>
  <c r="L407" i="5" s="1" a="1"/>
  <c r="L407" i="5" s="1"/>
  <c r="J1299" i="5"/>
  <c r="L1299" i="5" s="1" a="1"/>
  <c r="L1299" i="5" s="1"/>
  <c r="J35" i="5"/>
  <c r="L35" i="5" s="1" a="1"/>
  <c r="L35" i="5" s="1"/>
  <c r="J107" i="5"/>
  <c r="L107" i="5" s="1" a="1"/>
  <c r="L107" i="5" s="1"/>
  <c r="J179" i="5"/>
  <c r="L179" i="5" s="1" a="1"/>
  <c r="L179" i="5" s="1"/>
  <c r="J251" i="5"/>
  <c r="L251" i="5" s="1" a="1"/>
  <c r="L251" i="5" s="1"/>
  <c r="J323" i="5"/>
  <c r="L323" i="5" s="1" a="1"/>
  <c r="L323" i="5" s="1"/>
  <c r="J395" i="5"/>
  <c r="L395" i="5" s="1" a="1"/>
  <c r="L395" i="5" s="1"/>
  <c r="J467" i="5"/>
  <c r="L467" i="5" s="1" a="1"/>
  <c r="L467" i="5" s="1"/>
  <c r="J611" i="5"/>
  <c r="L611" i="5" s="1" a="1"/>
  <c r="L611" i="5" s="1"/>
  <c r="J683" i="5"/>
  <c r="L683" i="5" s="1" a="1"/>
  <c r="L683" i="5" s="1"/>
  <c r="J755" i="5"/>
  <c r="L755" i="5" s="1" a="1"/>
  <c r="L755" i="5" s="1"/>
  <c r="J827" i="5"/>
  <c r="L827" i="5" s="1" a="1"/>
  <c r="L827" i="5" s="1"/>
  <c r="J899" i="5"/>
  <c r="L899" i="5" s="1" a="1"/>
  <c r="L899" i="5" s="1"/>
  <c r="J971" i="5"/>
  <c r="L971" i="5" s="1" a="1"/>
  <c r="L971" i="5" s="1"/>
  <c r="L1053" i="5" a="1"/>
  <c r="L1053" i="5" s="1"/>
  <c r="L1137" i="5" a="1"/>
  <c r="L1137" i="5" s="1"/>
  <c r="J1215" i="5"/>
  <c r="L1215" i="5" s="1" a="1"/>
  <c r="L1215" i="5" s="1"/>
  <c r="J1287" i="5"/>
  <c r="L1287" i="5" s="1" a="1"/>
  <c r="L1287" i="5" s="1"/>
  <c r="J1359" i="5"/>
  <c r="L1359" i="5" s="1" a="1"/>
  <c r="L1359" i="5" s="1"/>
  <c r="J1431" i="5"/>
  <c r="L1431" i="5" s="1" a="1"/>
  <c r="L1431" i="5" s="1"/>
  <c r="J1503" i="5"/>
  <c r="L1503" i="5" s="1" a="1"/>
  <c r="L1503" i="5" s="1"/>
  <c r="L1580" i="5" a="1"/>
  <c r="L1580" i="5" s="1"/>
  <c r="L1664" i="5" a="1"/>
  <c r="L1664" i="5" s="1"/>
  <c r="J1748" i="5"/>
  <c r="L1748" i="5" s="1" a="1"/>
  <c r="L1748" i="5" s="1"/>
  <c r="J1832" i="5"/>
  <c r="L1832" i="5" s="1" a="1"/>
  <c r="L1832" i="5" s="1"/>
  <c r="L1916" i="5" a="1"/>
  <c r="L1916" i="5" s="1"/>
  <c r="J1991" i="5"/>
  <c r="L1991" i="5" s="1" a="1"/>
  <c r="L1991" i="5" s="1"/>
  <c r="J2063" i="5"/>
  <c r="L2063" i="5" s="1" a="1"/>
  <c r="L2063" i="5" s="1"/>
  <c r="J2135" i="5"/>
  <c r="L2135" i="5" s="1" a="1"/>
  <c r="L2135" i="5" s="1"/>
  <c r="J2207" i="5"/>
  <c r="L2207" i="5" s="1" a="1"/>
  <c r="L2207" i="5" s="1"/>
  <c r="L2280" i="5" a="1"/>
  <c r="L2280" i="5" s="1"/>
  <c r="L2364" i="5" a="1"/>
  <c r="L2364" i="5" s="1"/>
  <c r="J2448" i="5"/>
  <c r="L2448" i="5" s="1" a="1"/>
  <c r="L2448" i="5" s="1"/>
  <c r="J41" i="5"/>
  <c r="L41" i="5" s="1" a="1"/>
  <c r="L41" i="5" s="1"/>
  <c r="J113" i="5"/>
  <c r="L113" i="5" s="1" a="1"/>
  <c r="L113" i="5" s="1"/>
  <c r="J185" i="5"/>
  <c r="L185" i="5" s="1" a="1"/>
  <c r="L185" i="5" s="1"/>
  <c r="J257" i="5"/>
  <c r="L257" i="5" s="1" a="1"/>
  <c r="L257" i="5" s="1"/>
  <c r="J329" i="5"/>
  <c r="L329" i="5" s="1" a="1"/>
  <c r="L329" i="5" s="1"/>
  <c r="J401" i="5"/>
  <c r="L401" i="5" s="1" a="1"/>
  <c r="L401" i="5" s="1"/>
  <c r="J473" i="5"/>
  <c r="L473" i="5" s="1" a="1"/>
  <c r="L473" i="5" s="1"/>
  <c r="J545" i="5"/>
  <c r="L545" i="5" s="1" a="1"/>
  <c r="L545" i="5" s="1"/>
  <c r="J617" i="5"/>
  <c r="L617" i="5" s="1" a="1"/>
  <c r="L617" i="5" s="1"/>
  <c r="J689" i="5"/>
  <c r="L689" i="5" s="1" a="1"/>
  <c r="L689" i="5" s="1"/>
  <c r="J761" i="5"/>
  <c r="L761" i="5" s="1" a="1"/>
  <c r="L761" i="5" s="1"/>
  <c r="J833" i="5"/>
  <c r="L833" i="5" s="1" a="1"/>
  <c r="L833" i="5" s="1"/>
  <c r="J905" i="5"/>
  <c r="L905" i="5" s="1" a="1"/>
  <c r="L905" i="5" s="1"/>
  <c r="J977" i="5"/>
  <c r="L977" i="5" s="1" a="1"/>
  <c r="L977" i="5" s="1"/>
  <c r="L1060" i="5" a="1"/>
  <c r="L1060" i="5" s="1"/>
  <c r="L1144" i="5" a="1"/>
  <c r="L1144" i="5" s="1"/>
  <c r="J1221" i="5"/>
  <c r="L1221" i="5" s="1" a="1"/>
  <c r="L1221" i="5" s="1"/>
  <c r="J1293" i="5"/>
  <c r="L1293" i="5" s="1" a="1"/>
  <c r="L1293" i="5" s="1"/>
  <c r="J1365" i="5"/>
  <c r="L1365" i="5" s="1" a="1"/>
  <c r="L1365" i="5" s="1"/>
  <c r="J1437" i="5"/>
  <c r="L1437" i="5" s="1" a="1"/>
  <c r="L1437" i="5" s="1"/>
  <c r="J1509" i="5"/>
  <c r="L1509" i="5" s="1" a="1"/>
  <c r="L1509" i="5" s="1"/>
  <c r="L1671" i="5" a="1"/>
  <c r="L1671" i="5" s="1"/>
  <c r="L1923" i="5" a="1"/>
  <c r="L1923" i="5" s="1"/>
  <c r="J1997" i="5"/>
  <c r="L1997" i="5" s="1" a="1"/>
  <c r="L1997" i="5" s="1"/>
  <c r="J2069" i="5"/>
  <c r="L2069" i="5" s="1" a="1"/>
  <c r="L2069" i="5" s="1"/>
  <c r="J2141" i="5"/>
  <c r="L2141" i="5" s="1" a="1"/>
  <c r="L2141" i="5" s="1"/>
  <c r="J2213" i="5"/>
  <c r="L2213" i="5" s="1" a="1"/>
  <c r="L2213" i="5" s="1"/>
  <c r="L2287" i="5" a="1"/>
  <c r="L2287" i="5" s="1"/>
  <c r="L2371" i="5" a="1"/>
  <c r="L2371" i="5" s="1"/>
  <c r="J2455" i="5"/>
  <c r="L2455" i="5" s="1" a="1"/>
  <c r="L2455" i="5" s="1"/>
  <c r="L2608" i="9" l="1" a="1"/>
  <c r="L2608" i="9" s="1"/>
  <c r="A2608" i="9" s="1"/>
  <c r="A1412" i="9"/>
  <c r="K1412" i="9" s="1"/>
  <c r="A2988" i="9"/>
  <c r="K2988" i="9" s="1"/>
  <c r="A1108" i="9"/>
  <c r="K1108" i="9" s="1"/>
  <c r="A1340" i="9"/>
  <c r="K1340" i="9" s="1"/>
  <c r="A3027" i="9"/>
  <c r="K3027" i="9" s="1"/>
  <c r="A3049" i="9"/>
  <c r="K3049" i="9" s="1"/>
  <c r="A3013" i="9"/>
  <c r="K3013" i="9" s="1"/>
  <c r="A1256" i="9"/>
  <c r="K1256" i="9" s="1"/>
  <c r="A2776" i="9"/>
  <c r="K2776" i="9" s="1"/>
  <c r="A2692" i="9"/>
  <c r="K2692" i="9" s="1"/>
  <c r="A3006" i="9"/>
  <c r="K3006" i="9" s="1"/>
  <c r="A1565" i="9"/>
  <c r="K1565" i="9" s="1"/>
  <c r="A2440" i="9"/>
  <c r="K2440" i="9" s="1"/>
  <c r="A2128" i="9"/>
  <c r="K2128" i="9" s="1"/>
  <c r="A2176" i="9"/>
  <c r="K2176" i="9" s="1"/>
  <c r="A1060" i="9"/>
  <c r="K1060" i="9" s="1"/>
  <c r="A3077" i="9"/>
  <c r="K3077" i="9" s="1"/>
  <c r="A1280" i="9"/>
  <c r="K1280" i="9" s="1"/>
  <c r="A2152" i="9"/>
  <c r="K2152" i="9" s="1"/>
  <c r="A1066" i="9"/>
  <c r="K1066" i="9" s="1"/>
  <c r="A1045" i="9"/>
  <c r="K1045" i="9" s="1"/>
  <c r="A1304" i="9"/>
  <c r="K1304" i="9" s="1"/>
  <c r="A2104" i="9"/>
  <c r="K2104" i="9" s="1"/>
  <c r="A2740" i="9"/>
  <c r="K2740" i="9" s="1"/>
  <c r="A1376" i="9"/>
  <c r="K1376" i="9" s="1"/>
  <c r="A2964" i="9"/>
  <c r="K2964" i="9" s="1"/>
  <c r="A1734" i="9"/>
  <c r="K1734" i="9" s="1"/>
  <c r="L2798" i="9" a="1"/>
  <c r="L2798" i="9" s="1"/>
  <c r="A2798" i="9" s="1"/>
  <c r="L3007" i="9" a="1"/>
  <c r="L3007" i="9" s="1"/>
  <c r="A3007" i="9" s="1"/>
  <c r="L3008" i="9" a="1"/>
  <c r="L3008" i="9" s="1"/>
  <c r="A3008" i="9" s="1"/>
  <c r="L1067" i="9" a="1"/>
  <c r="L1067" i="9" s="1"/>
  <c r="A1067" i="9" s="1"/>
  <c r="L3078" i="9" a="1"/>
  <c r="L3078" i="9" s="1"/>
  <c r="A3078" i="9" s="1"/>
  <c r="K3078" i="9" s="1"/>
  <c r="J3029" i="9"/>
  <c r="J3030" i="9" s="1"/>
  <c r="J3031" i="9" s="1"/>
  <c r="J3032" i="9" s="1"/>
  <c r="J3033" i="9" s="1"/>
  <c r="L3028" i="9" a="1"/>
  <c r="L3028" i="9" s="1"/>
  <c r="L2213" i="9" a="1"/>
  <c r="L2213" i="9" s="1"/>
  <c r="A2213" i="9" s="1"/>
  <c r="L2918" i="9" a="1"/>
  <c r="L2918" i="9" s="1"/>
  <c r="A2918" i="9" s="1"/>
  <c r="L1040" i="9" a="1"/>
  <c r="L1040" i="9" s="1"/>
  <c r="A1040" i="9" s="1"/>
  <c r="L1046" i="9" a="1"/>
  <c r="L1046" i="9" s="1"/>
  <c r="A1046" i="9" s="1"/>
  <c r="L935" i="9" a="1"/>
  <c r="L935" i="9" s="1"/>
  <c r="K2468" i="9"/>
  <c r="K1215" i="9"/>
  <c r="K139" i="9"/>
  <c r="K706" i="9"/>
  <c r="K2420" i="9"/>
  <c r="K3016" i="9"/>
  <c r="K2856" i="9"/>
  <c r="K2588" i="9"/>
  <c r="K2572" i="9"/>
  <c r="K2589" i="9"/>
  <c r="K2428" i="9"/>
  <c r="K2406" i="9"/>
  <c r="K2300" i="9"/>
  <c r="K2003" i="9"/>
  <c r="K1455" i="9"/>
  <c r="K1727" i="9"/>
  <c r="K1365" i="9"/>
  <c r="K1143" i="9"/>
  <c r="K1449" i="9"/>
  <c r="K1136" i="9"/>
  <c r="K833" i="9"/>
  <c r="K725" i="9"/>
  <c r="K726" i="9"/>
  <c r="K617" i="9"/>
  <c r="K677" i="9"/>
  <c r="K671" i="9"/>
  <c r="K558" i="9"/>
  <c r="K480" i="9"/>
  <c r="K2701" i="9"/>
  <c r="K1484" i="9"/>
  <c r="K1705" i="9"/>
  <c r="K3141" i="9"/>
  <c r="K568" i="9"/>
  <c r="K40" i="9"/>
  <c r="K533" i="9"/>
  <c r="K94" i="9"/>
  <c r="K1761" i="9"/>
  <c r="K730" i="9"/>
  <c r="K2454" i="9"/>
  <c r="K65" i="9"/>
  <c r="K2335" i="9"/>
  <c r="K1782" i="9"/>
  <c r="K2693" i="9"/>
  <c r="K646" i="9"/>
  <c r="K2038" i="9"/>
  <c r="K2026" i="9"/>
  <c r="K496" i="9"/>
  <c r="K16" i="9"/>
  <c r="K1838" i="9"/>
  <c r="K1649" i="9"/>
  <c r="K2653" i="9"/>
  <c r="K886" i="9"/>
  <c r="K514" i="9"/>
  <c r="K497" i="9"/>
  <c r="K298" i="9"/>
  <c r="K1251" i="9"/>
  <c r="K1347" i="9"/>
  <c r="K604" i="9"/>
  <c r="K1334" i="9"/>
  <c r="K2863" i="9"/>
  <c r="K2098" i="9"/>
  <c r="K136" i="9"/>
  <c r="K2218" i="9"/>
  <c r="K322" i="9"/>
  <c r="K2092" i="9"/>
  <c r="K1713" i="9"/>
  <c r="K1629" i="9"/>
  <c r="K1783" i="9"/>
  <c r="K2812" i="9"/>
  <c r="K2770" i="9"/>
  <c r="K3042" i="9"/>
  <c r="K2818" i="9"/>
  <c r="K3182" i="9"/>
  <c r="K3105" i="9"/>
  <c r="K2039" i="9"/>
  <c r="K768" i="9"/>
  <c r="K622" i="9"/>
  <c r="K2580" i="9"/>
  <c r="K3018" i="9"/>
  <c r="K2940" i="9"/>
  <c r="K2564" i="9"/>
  <c r="K2549" i="9"/>
  <c r="K2486" i="9"/>
  <c r="K2307" i="9"/>
  <c r="K2063" i="9"/>
  <c r="K1942" i="9"/>
  <c r="K1894" i="9"/>
  <c r="K1437" i="9"/>
  <c r="K1664" i="9"/>
  <c r="K1294" i="9"/>
  <c r="K1122" i="9"/>
  <c r="K1383" i="9"/>
  <c r="K1094" i="9"/>
  <c r="K827" i="9"/>
  <c r="K719" i="9"/>
  <c r="K720" i="9"/>
  <c r="K557" i="9"/>
  <c r="K569" i="9"/>
  <c r="K1190" i="9"/>
  <c r="K647" i="9"/>
  <c r="K19" i="9"/>
  <c r="K364" i="9"/>
  <c r="K479" i="9"/>
  <c r="K2476" i="9"/>
  <c r="K1286" i="9"/>
  <c r="K2596" i="9"/>
  <c r="K3057" i="9"/>
  <c r="K3120" i="9"/>
  <c r="K2934" i="9"/>
  <c r="K412" i="9"/>
  <c r="K88" i="9"/>
  <c r="K575" i="9"/>
  <c r="K2002" i="9"/>
  <c r="K1612" i="9"/>
  <c r="K95" i="9"/>
  <c r="K1831" i="9"/>
  <c r="K1328" i="9"/>
  <c r="K2087" i="9"/>
  <c r="K162" i="9"/>
  <c r="K1454" i="9"/>
  <c r="K1268" i="9"/>
  <c r="K1984" i="9"/>
  <c r="K2850" i="9"/>
  <c r="K1726" i="9"/>
  <c r="K1670" i="9"/>
  <c r="K1515" i="9"/>
  <c r="K316" i="9"/>
  <c r="K2604" i="9"/>
  <c r="K2905" i="9"/>
  <c r="K1358" i="9"/>
  <c r="K232" i="9"/>
  <c r="K904" i="9"/>
  <c r="K1274" i="9"/>
  <c r="K1310" i="9"/>
  <c r="K1596" i="9"/>
  <c r="K1129" i="9"/>
  <c r="K2182" i="9"/>
  <c r="K2405" i="9"/>
  <c r="K1572" i="9"/>
  <c r="K3161" i="9"/>
  <c r="K1880" i="9"/>
  <c r="K756" i="9"/>
  <c r="K1233" i="9"/>
  <c r="K826" i="9"/>
  <c r="K226" i="9"/>
  <c r="K2916" i="9"/>
  <c r="K2708" i="9"/>
  <c r="K2540" i="9"/>
  <c r="K2534" i="9"/>
  <c r="K2412" i="9"/>
  <c r="K2370" i="9"/>
  <c r="K2033" i="9"/>
  <c r="K2027" i="9"/>
  <c r="K1768" i="9"/>
  <c r="K1419" i="9"/>
  <c r="L1784" i="9" a="1"/>
  <c r="L1784" i="9" s="1"/>
  <c r="A1784" i="9" s="1"/>
  <c r="K1643" i="9"/>
  <c r="K1101" i="9"/>
  <c r="K1052" i="9"/>
  <c r="K1011" i="9"/>
  <c r="K821" i="9"/>
  <c r="K713" i="9"/>
  <c r="K714" i="9"/>
  <c r="K389" i="9"/>
  <c r="K545" i="9"/>
  <c r="K852" i="9"/>
  <c r="K1088" i="9"/>
  <c r="K163" i="9"/>
  <c r="K576" i="9"/>
  <c r="K3183" i="9"/>
  <c r="K2231" i="9"/>
  <c r="K718" i="9"/>
  <c r="K2398" i="9"/>
  <c r="K3014" i="9"/>
  <c r="K3036" i="9"/>
  <c r="K2266" i="9"/>
  <c r="K46" i="9"/>
  <c r="K82" i="9"/>
  <c r="K466" i="9"/>
  <c r="K598" i="9"/>
  <c r="K34" i="9"/>
  <c r="K29" i="9"/>
  <c r="K3001" i="9"/>
  <c r="K1275" i="9"/>
  <c r="K1364" i="9"/>
  <c r="K1915" i="9"/>
  <c r="K1298" i="9"/>
  <c r="K754" i="9"/>
  <c r="K1323" i="9"/>
  <c r="K2419" i="9"/>
  <c r="K1560" i="9"/>
  <c r="K1418" i="9"/>
  <c r="K2207" i="9"/>
  <c r="K814" i="9"/>
  <c r="K442" i="9"/>
  <c r="K1533" i="9"/>
  <c r="K1401" i="9"/>
  <c r="K892" i="9"/>
  <c r="K2605" i="9"/>
  <c r="K334" i="9"/>
  <c r="K166" i="9"/>
  <c r="K2134" i="9"/>
  <c r="K142" i="9"/>
  <c r="K256" i="9"/>
  <c r="K997" i="9"/>
  <c r="K1671" i="9"/>
  <c r="K2206" i="9"/>
  <c r="K1790" i="9"/>
  <c r="K3098" i="9"/>
  <c r="K2433" i="9"/>
  <c r="K2321" i="9"/>
  <c r="K2762" i="9"/>
  <c r="K2825" i="9"/>
  <c r="K1685" i="9"/>
  <c r="K581" i="9"/>
  <c r="K2976" i="9"/>
  <c r="K2898" i="9"/>
  <c r="K2669" i="9"/>
  <c r="K2516" i="9"/>
  <c r="K2510" i="9"/>
  <c r="K2565" i="9"/>
  <c r="K2357" i="9"/>
  <c r="K2015" i="9"/>
  <c r="K1991" i="9"/>
  <c r="K1443" i="9"/>
  <c r="K1852" i="9"/>
  <c r="K1491" i="9"/>
  <c r="K1395" i="9"/>
  <c r="K1080" i="9"/>
  <c r="K1216" i="9"/>
  <c r="K1005" i="9"/>
  <c r="K803" i="9"/>
  <c r="K701" i="9"/>
  <c r="K702" i="9"/>
  <c r="K353" i="9"/>
  <c r="K456" i="9"/>
  <c r="K593" i="9"/>
  <c r="K804" i="9"/>
  <c r="K318" i="9"/>
  <c r="K413" i="9"/>
  <c r="K2922" i="9"/>
  <c r="K2213" i="9"/>
  <c r="K640" i="9"/>
  <c r="K1292" i="9"/>
  <c r="K3007" i="9"/>
  <c r="K2749" i="9"/>
  <c r="K1287" i="9"/>
  <c r="K1496" i="9"/>
  <c r="K76" i="9"/>
  <c r="K430" i="9"/>
  <c r="K508" i="9"/>
  <c r="K28" i="9"/>
  <c r="K83" i="9"/>
  <c r="K2904" i="9"/>
  <c r="K592" i="9"/>
  <c r="K766" i="9"/>
  <c r="K1824" i="9"/>
  <c r="K850" i="9"/>
  <c r="K2171" i="9"/>
  <c r="K1244" i="9"/>
  <c r="K1400" i="9"/>
  <c r="K2832" i="9"/>
  <c r="K1388" i="9"/>
  <c r="K1490" i="9"/>
  <c r="K922" i="9"/>
  <c r="K124" i="9"/>
  <c r="K460" i="9"/>
  <c r="K202" i="9"/>
  <c r="K2833" i="9"/>
  <c r="K2869" i="9"/>
  <c r="K244" i="9"/>
  <c r="K2236" i="9"/>
  <c r="K1238" i="9"/>
  <c r="K1978" i="9"/>
  <c r="K208" i="9"/>
  <c r="K916" i="9"/>
  <c r="K3154" i="9"/>
  <c r="K1922" i="9"/>
  <c r="K3147" i="9"/>
  <c r="K2755" i="9"/>
  <c r="K2279" i="9"/>
  <c r="K839" i="9"/>
  <c r="K1508" i="9"/>
  <c r="K2784" i="9"/>
  <c r="K1740" i="9"/>
  <c r="K964" i="9"/>
  <c r="K214" i="9"/>
  <c r="K2880" i="9"/>
  <c r="K2874" i="9"/>
  <c r="K2725" i="9"/>
  <c r="K2500" i="9"/>
  <c r="K2477" i="9"/>
  <c r="K2254" i="9"/>
  <c r="K1997" i="9"/>
  <c r="K1839" i="9"/>
  <c r="K1817" i="9"/>
  <c r="K1473" i="9"/>
  <c r="K1467" i="9"/>
  <c r="K1220" i="9"/>
  <c r="K1059" i="9"/>
  <c r="K1031" i="9"/>
  <c r="K1221" i="9"/>
  <c r="K791" i="9"/>
  <c r="K1329" i="9"/>
  <c r="K629" i="9"/>
  <c r="K281" i="9"/>
  <c r="K418" i="9"/>
  <c r="K1130" i="9"/>
  <c r="K641" i="9"/>
  <c r="K311" i="9"/>
  <c r="K396" i="9"/>
  <c r="K2700" i="9"/>
  <c r="K2195" i="9"/>
  <c r="K586" i="9"/>
  <c r="K1250" i="9"/>
  <c r="K2652" i="9"/>
  <c r="K2385" i="9"/>
  <c r="K796" i="9"/>
  <c r="K1497" i="9"/>
  <c r="K70" i="9"/>
  <c r="K432" i="9"/>
  <c r="K2509" i="9"/>
  <c r="K17" i="9"/>
  <c r="K113" i="9"/>
  <c r="K2886" i="9"/>
  <c r="K574" i="9"/>
  <c r="K712" i="9"/>
  <c r="K1796" i="9"/>
  <c r="K790" i="9"/>
  <c r="K894" i="9"/>
  <c r="K1010" i="9"/>
  <c r="K838" i="9"/>
  <c r="K2624" i="9"/>
  <c r="K490" i="9"/>
  <c r="K2314" i="9"/>
  <c r="K742" i="9"/>
  <c r="K370" i="9"/>
  <c r="K1389" i="9"/>
  <c r="K844" i="9"/>
  <c r="K172" i="9"/>
  <c r="K2541" i="9"/>
  <c r="K2923" i="9"/>
  <c r="K2899" i="9"/>
  <c r="K1322" i="9"/>
  <c r="K2122" i="9"/>
  <c r="K1514" i="9"/>
  <c r="K580" i="9"/>
  <c r="K652" i="9"/>
  <c r="K454" i="9"/>
  <c r="K340" i="9"/>
  <c r="K1588" i="9"/>
  <c r="K1605" i="9"/>
  <c r="K2732" i="9"/>
  <c r="K1929" i="9"/>
  <c r="K3084" i="9"/>
  <c r="K3168" i="9"/>
  <c r="K1908" i="9"/>
  <c r="K3091" i="9"/>
  <c r="K2702" i="9"/>
  <c r="K738" i="9"/>
  <c r="K354" i="9"/>
  <c r="K10" i="9"/>
  <c r="K2517" i="9"/>
  <c r="K3020" i="9"/>
  <c r="K2862" i="9"/>
  <c r="K2946" i="9"/>
  <c r="K2660" i="9"/>
  <c r="K2573" i="9"/>
  <c r="K2349" i="9"/>
  <c r="K2242" i="9"/>
  <c r="K1979" i="9"/>
  <c r="K1832" i="9"/>
  <c r="K1798" i="9"/>
  <c r="K1406" i="9"/>
  <c r="K1866" i="9"/>
  <c r="K1840" i="9"/>
  <c r="K1038" i="9"/>
  <c r="K990" i="9"/>
  <c r="K1202" i="9"/>
  <c r="K785" i="9"/>
  <c r="K1157" i="9"/>
  <c r="K822" i="9"/>
  <c r="K834" i="9"/>
  <c r="K395" i="9"/>
  <c r="K858" i="9"/>
  <c r="K419" i="9"/>
  <c r="K199" i="9"/>
  <c r="K457" i="9"/>
  <c r="K2099" i="9"/>
  <c r="K2159" i="9"/>
  <c r="K455" i="9"/>
  <c r="K856" i="9"/>
  <c r="K2644" i="9"/>
  <c r="K2485" i="9"/>
  <c r="K551" i="9"/>
  <c r="K539" i="9"/>
  <c r="K64" i="9"/>
  <c r="K2068" i="9"/>
  <c r="K2399" i="9"/>
  <c r="K1472" i="9"/>
  <c r="K18" i="9"/>
  <c r="K2668" i="9"/>
  <c r="K556" i="9"/>
  <c r="K676" i="9"/>
  <c r="K1691" i="9"/>
  <c r="K161" i="9"/>
  <c r="K223" i="9"/>
  <c r="K1628" i="9"/>
  <c r="K1526" i="9"/>
  <c r="K2426" i="9"/>
  <c r="K1478" i="9"/>
  <c r="K406" i="9"/>
  <c r="K634" i="9"/>
  <c r="K196" i="9"/>
  <c r="K1262" i="9"/>
  <c r="K808" i="9"/>
  <c r="K1442" i="9"/>
  <c r="K688" i="9"/>
  <c r="K220" i="9"/>
  <c r="K976" i="9"/>
  <c r="K1226" i="9"/>
  <c r="K2630" i="9"/>
  <c r="K1581" i="9"/>
  <c r="K1833" i="9"/>
  <c r="K2733" i="9"/>
  <c r="K3063" i="9"/>
  <c r="K2748" i="9"/>
  <c r="K3000" i="9"/>
  <c r="K2342" i="9"/>
  <c r="K2892" i="9"/>
  <c r="K1178" i="9"/>
  <c r="K3162" i="9"/>
  <c r="K77" i="9"/>
  <c r="K2508" i="9"/>
  <c r="K2845" i="9"/>
  <c r="K2844" i="9"/>
  <c r="K2918" i="9"/>
  <c r="K2910" i="9"/>
  <c r="K2501" i="9"/>
  <c r="K2678" i="9"/>
  <c r="K2684" i="9"/>
  <c r="K2057" i="9"/>
  <c r="K1733" i="9"/>
  <c r="K1825" i="9"/>
  <c r="K1394" i="9"/>
  <c r="K1812" i="9"/>
  <c r="K1485" i="9"/>
  <c r="K1017" i="9"/>
  <c r="K984" i="9"/>
  <c r="K1184" i="9"/>
  <c r="K767" i="9"/>
  <c r="K1115" i="9"/>
  <c r="K750" i="9"/>
  <c r="K762" i="9"/>
  <c r="K382" i="9"/>
  <c r="K786" i="9"/>
  <c r="K355" i="9"/>
  <c r="K467" i="9"/>
  <c r="K275" i="9"/>
  <c r="K2008" i="9"/>
  <c r="K2056" i="9"/>
  <c r="K3015" i="9"/>
  <c r="K820" i="9"/>
  <c r="K2020" i="9"/>
  <c r="K2378" i="9"/>
  <c r="K2556" i="9"/>
  <c r="K502" i="9"/>
  <c r="K2952" i="9"/>
  <c r="K1311" i="9"/>
  <c r="K1245" i="9"/>
  <c r="K1214" i="9"/>
  <c r="K71" i="9"/>
  <c r="K198" i="9"/>
  <c r="K2798" i="9"/>
  <c r="K1712" i="9"/>
  <c r="K1436" i="9"/>
  <c r="K137" i="9"/>
  <c r="K57" i="9"/>
  <c r="K1430" i="9"/>
  <c r="K2790" i="9"/>
  <c r="K2272" i="9"/>
  <c r="K2676" i="9"/>
  <c r="K970" i="9"/>
  <c r="K946" i="9"/>
  <c r="K262" i="9"/>
  <c r="K563" i="9"/>
  <c r="K1527" i="9"/>
  <c r="K52" i="9"/>
  <c r="K2634" i="9"/>
  <c r="K2158" i="9"/>
  <c r="K2887" i="9"/>
  <c r="K388" i="9"/>
  <c r="K664" i="9"/>
  <c r="K184" i="9"/>
  <c r="K2994" i="9"/>
  <c r="K928" i="9"/>
  <c r="K544" i="9"/>
  <c r="K982" i="9"/>
  <c r="K1650" i="9"/>
  <c r="K1677" i="9"/>
  <c r="K2363" i="9"/>
  <c r="K1087" i="9"/>
  <c r="K1656" i="9"/>
  <c r="K3126" i="9"/>
  <c r="K3017" i="9"/>
  <c r="K1164" i="9"/>
  <c r="K288" i="9"/>
  <c r="K1317" i="9"/>
  <c r="K394" i="9"/>
  <c r="K358" i="9"/>
  <c r="K1558" i="9"/>
  <c r="K2769" i="9"/>
  <c r="K2805" i="9"/>
  <c r="K2524" i="9"/>
  <c r="K2597" i="9"/>
  <c r="K2391" i="9"/>
  <c r="K2267" i="9"/>
  <c r="K1973" i="9"/>
  <c r="K1954" i="9"/>
  <c r="K1503" i="9"/>
  <c r="K1382" i="9"/>
  <c r="K1762" i="9"/>
  <c r="K1431" i="9"/>
  <c r="K996" i="9"/>
  <c r="K977" i="9"/>
  <c r="K965" i="9"/>
  <c r="K761" i="9"/>
  <c r="K1067" i="9"/>
  <c r="K695" i="9"/>
  <c r="K683" i="9"/>
  <c r="K346" i="9"/>
  <c r="K587" i="9"/>
  <c r="K217" i="9"/>
  <c r="K292" i="9"/>
  <c r="K328" i="9"/>
  <c r="K1909" i="9"/>
  <c r="K2032" i="9"/>
  <c r="K2868" i="9"/>
  <c r="K784" i="9"/>
  <c r="K1797" i="9"/>
  <c r="K1748" i="9"/>
  <c r="K2558" i="9"/>
  <c r="K138" i="9"/>
  <c r="K1544" i="9"/>
  <c r="K1293" i="9"/>
  <c r="K868" i="9"/>
  <c r="K832" i="9"/>
  <c r="K101" i="9"/>
  <c r="K724" i="9"/>
  <c r="K2724" i="9"/>
  <c r="K1538" i="9"/>
  <c r="K700" i="9"/>
  <c r="K22" i="9"/>
  <c r="K2827" i="9"/>
  <c r="K628" i="9"/>
  <c r="K2377" i="9"/>
  <c r="K1663" i="9"/>
  <c r="K1559" i="9"/>
  <c r="K190" i="9"/>
  <c r="K1299" i="9"/>
  <c r="K772" i="9"/>
  <c r="K2635" i="9"/>
  <c r="K778" i="9"/>
  <c r="K2851" i="9"/>
  <c r="K2170" i="9"/>
  <c r="K352" i="9"/>
  <c r="K160" i="9"/>
  <c r="K148" i="9"/>
  <c r="K2062" i="9"/>
  <c r="K2194" i="9"/>
  <c r="K1692" i="9"/>
  <c r="K1039" i="9"/>
  <c r="K2315" i="9"/>
  <c r="K1003" i="9"/>
  <c r="K1551" i="9"/>
  <c r="K3056" i="9"/>
  <c r="K3035" i="9"/>
  <c r="K1706" i="9"/>
  <c r="K341" i="9"/>
  <c r="K2533" i="9"/>
  <c r="K215" i="9"/>
  <c r="K304" i="9"/>
  <c r="K2811" i="9"/>
  <c r="K2764" i="9"/>
  <c r="K2492" i="9"/>
  <c r="K2447" i="9"/>
  <c r="K2654" i="9"/>
  <c r="K2260" i="9"/>
  <c r="K1887" i="9"/>
  <c r="K1873" i="9"/>
  <c r="K1479" i="9"/>
  <c r="K1370" i="9"/>
  <c r="K1749" i="9"/>
  <c r="K1276" i="9"/>
  <c r="K1776" i="9"/>
  <c r="K953" i="9"/>
  <c r="K966" i="9"/>
  <c r="K755" i="9"/>
  <c r="K1040" i="9"/>
  <c r="K623" i="9"/>
  <c r="K1073" i="9"/>
  <c r="K310" i="9"/>
  <c r="K1208" i="9"/>
  <c r="K898" i="9"/>
  <c r="K235" i="9"/>
  <c r="K485" i="9"/>
  <c r="K1346" i="9"/>
  <c r="K1990" i="9"/>
  <c r="K2532" i="9"/>
  <c r="K748" i="9"/>
  <c r="K1789" i="9"/>
  <c r="K1270" i="9"/>
  <c r="K2461" i="9"/>
  <c r="K118" i="9"/>
  <c r="K1545" i="9"/>
  <c r="K1018" i="9"/>
  <c r="K526" i="9"/>
  <c r="K107" i="9"/>
  <c r="K24" i="9"/>
  <c r="K1239" i="9"/>
  <c r="K802" i="9"/>
  <c r="K1502" i="9"/>
  <c r="K682" i="9"/>
  <c r="K5" i="9"/>
  <c r="K1996" i="9"/>
  <c r="K550" i="9"/>
  <c r="K2135" i="9"/>
  <c r="K989" i="9"/>
  <c r="K1151" i="9"/>
  <c r="K610" i="9"/>
  <c r="K874" i="9"/>
  <c r="K934" i="9"/>
  <c r="K268" i="9"/>
  <c r="K2230" i="9"/>
  <c r="K2619" i="9"/>
  <c r="K2618" i="9"/>
  <c r="K238" i="9"/>
  <c r="K376" i="9"/>
  <c r="K436" i="9"/>
  <c r="K250" i="9"/>
  <c r="K520" i="9"/>
  <c r="K2716" i="9"/>
  <c r="K2970" i="9"/>
  <c r="K1754" i="9"/>
  <c r="K3133" i="9"/>
  <c r="K2384" i="9"/>
  <c r="K3021" i="9"/>
  <c r="K2785" i="9"/>
  <c r="K1916" i="9"/>
  <c r="K1123" i="9"/>
  <c r="K100" i="9"/>
  <c r="K983" i="9"/>
  <c r="K862" i="9"/>
  <c r="K2881" i="9"/>
  <c r="K424" i="9"/>
  <c r="K3175" i="9"/>
  <c r="K2804" i="9"/>
  <c r="K2645" i="9"/>
  <c r="K2548" i="9"/>
  <c r="K2636" i="9"/>
  <c r="K2427" i="9"/>
  <c r="K2248" i="9"/>
  <c r="K2021" i="9"/>
  <c r="K1811" i="9"/>
  <c r="K1460" i="9"/>
  <c r="K2009" i="9"/>
  <c r="K1804" i="9"/>
  <c r="K1371" i="9"/>
  <c r="K1448" i="9"/>
  <c r="K954" i="9"/>
  <c r="K857" i="9"/>
  <c r="K749" i="9"/>
  <c r="K1046" i="9"/>
  <c r="K1165" i="9"/>
  <c r="K880" i="9"/>
  <c r="K287" i="9"/>
  <c r="K1081" i="9"/>
  <c r="K546" i="9"/>
  <c r="K570" i="9"/>
  <c r="K449" i="9"/>
  <c r="K1004" i="9"/>
  <c r="K1642" i="9"/>
  <c r="K2484" i="9"/>
  <c r="K670" i="9"/>
  <c r="K1684" i="9"/>
  <c r="K1269" i="9"/>
  <c r="K2044" i="9"/>
  <c r="K112" i="9"/>
  <c r="K283" i="9"/>
  <c r="K1520" i="9"/>
  <c r="K491" i="9"/>
  <c r="K6" i="9"/>
  <c r="K89" i="9"/>
  <c r="K484" i="9"/>
  <c r="K694" i="9"/>
  <c r="K1466" i="9"/>
  <c r="K216" i="9"/>
  <c r="K2581" i="9"/>
  <c r="K1580" i="9"/>
  <c r="K475" i="9"/>
  <c r="K2014" i="9"/>
  <c r="K562" i="9"/>
  <c r="K2293" i="9"/>
  <c r="K910" i="9"/>
  <c r="K1509" i="9"/>
  <c r="K2625" i="9"/>
  <c r="K130" i="9"/>
  <c r="K2917" i="9"/>
  <c r="K2146" i="9"/>
  <c r="K2958" i="9"/>
  <c r="K2982" i="9"/>
  <c r="K940" i="9"/>
  <c r="K472" i="9"/>
  <c r="K2608" i="9"/>
  <c r="K1144" i="9"/>
  <c r="K1102" i="9"/>
  <c r="K1741" i="9"/>
  <c r="K1719" i="9"/>
  <c r="K1803" i="9"/>
  <c r="K3140" i="9"/>
  <c r="K3189" i="9"/>
  <c r="K2928" i="9"/>
  <c r="K731" i="9"/>
  <c r="K1972" i="9"/>
  <c r="K4" i="9"/>
  <c r="K2086" i="9"/>
  <c r="K2164" i="9"/>
  <c r="K2791" i="9"/>
  <c r="K3119" i="9"/>
  <c r="K2838" i="9"/>
  <c r="K3008" i="9"/>
  <c r="K2525" i="9"/>
  <c r="K2328" i="9"/>
  <c r="K2286" i="9"/>
  <c r="K2294" i="9"/>
  <c r="K1985" i="9"/>
  <c r="K1775" i="9"/>
  <c r="K1845" i="9"/>
  <c r="K1966" i="9"/>
  <c r="K1461" i="9"/>
  <c r="K1246" i="9"/>
  <c r="K1407" i="9"/>
  <c r="K1196" i="9"/>
  <c r="K851" i="9"/>
  <c r="K737" i="9"/>
  <c r="K828" i="9"/>
  <c r="K840" i="9"/>
  <c r="K274" i="9"/>
  <c r="K792" i="9"/>
  <c r="K400" i="9"/>
  <c r="K383" i="9"/>
  <c r="K347" i="9"/>
  <c r="K448" i="9"/>
  <c r="K1532" i="9"/>
  <c r="K2356" i="9"/>
  <c r="K616" i="9"/>
  <c r="K1604" i="9"/>
  <c r="K1232" i="9"/>
  <c r="K760" i="9"/>
  <c r="K106" i="9"/>
  <c r="K280" i="9"/>
  <c r="K1521" i="9"/>
  <c r="K23" i="9"/>
  <c r="K9" i="9"/>
  <c r="K119" i="9"/>
  <c r="K197" i="9"/>
  <c r="K538" i="9"/>
  <c r="K1227" i="9"/>
  <c r="K3092" i="9"/>
  <c r="K11" i="9"/>
  <c r="K1316" i="9"/>
  <c r="K1747" i="9"/>
  <c r="K736" i="9"/>
  <c r="K532" i="9"/>
  <c r="K2783" i="9"/>
  <c r="K958" i="9"/>
  <c r="K658" i="9"/>
  <c r="K154" i="9"/>
  <c r="K1539" i="9"/>
  <c r="K58" i="9"/>
  <c r="K952" i="9"/>
  <c r="K2050" i="9"/>
  <c r="K478" i="9"/>
  <c r="K286" i="9"/>
  <c r="K178" i="9"/>
  <c r="K2110" i="9"/>
  <c r="K2273" i="9"/>
  <c r="K3019" i="9"/>
  <c r="K2074" i="9"/>
  <c r="K1150" i="9"/>
  <c r="K1171" i="9"/>
  <c r="K1810" i="9"/>
  <c r="K1859" i="9"/>
  <c r="L2141" i="9" a="1"/>
  <c r="L2141" i="9" s="1"/>
  <c r="A2141" i="9" s="1"/>
  <c r="L1377" i="9" a="1"/>
  <c r="L1377" i="9" s="1"/>
  <c r="A1377" i="9" s="1"/>
  <c r="L2771" i="9" a="1"/>
  <c r="L2771" i="9" s="1"/>
  <c r="A2771" i="9" s="1"/>
  <c r="L1785" i="9" a="1"/>
  <c r="L1785" i="9" s="1"/>
  <c r="A1785" i="9" s="1"/>
  <c r="L1735" i="9" a="1"/>
  <c r="L1735" i="9" s="1"/>
  <c r="A1735" i="9" s="1"/>
  <c r="L1835" i="9" a="1"/>
  <c r="L1835" i="9" s="1"/>
  <c r="A1835" i="9" s="1"/>
  <c r="L1834" i="9" a="1"/>
  <c r="L1834" i="9" s="1"/>
  <c r="A1834" i="9" s="1"/>
  <c r="L1736" i="9" a="1"/>
  <c r="L1736" i="9" s="1"/>
  <c r="A1736" i="9" s="1"/>
  <c r="L2225" i="9" a="1"/>
  <c r="L2225" i="9" s="1"/>
  <c r="A2225" i="9" s="1"/>
  <c r="L1566" i="9" a="1"/>
  <c r="L1566" i="9" s="1"/>
  <c r="A1566" i="9" s="1"/>
  <c r="L1930" i="9" a="1"/>
  <c r="L1930" i="9" s="1"/>
  <c r="A1930" i="9" s="1"/>
  <c r="L1305" i="9" a="1"/>
  <c r="L1305" i="9" s="1"/>
  <c r="A1305" i="9" s="1"/>
  <c r="L3099" i="9" a="1"/>
  <c r="L3099" i="9" s="1"/>
  <c r="A3099" i="9" s="1"/>
  <c r="L1589" i="9" a="1"/>
  <c r="L1589" i="9" s="1"/>
  <c r="A1589" i="9" s="1"/>
  <c r="L1590" i="9" a="1"/>
  <c r="L1590" i="9" s="1"/>
  <c r="A1590" i="9" s="1"/>
  <c r="L1791" i="9" a="1"/>
  <c r="L1791" i="9" s="1"/>
  <c r="A1791" i="9" s="1"/>
  <c r="L2620" i="9" a="1"/>
  <c r="L2620" i="9" s="1"/>
  <c r="A2620" i="9" s="1"/>
  <c r="L959" i="9" a="1"/>
  <c r="L959" i="9" s="1"/>
  <c r="A959" i="9" s="1"/>
  <c r="L1413" i="9" a="1"/>
  <c r="L1413" i="9" s="1"/>
  <c r="A1413" i="9" s="1"/>
  <c r="L2792" i="9" a="1"/>
  <c r="L2792" i="9" s="1"/>
  <c r="A2792" i="9" s="1"/>
  <c r="L1025" i="9" a="1"/>
  <c r="L1025" i="9" s="1"/>
  <c r="A1025" i="9" s="1"/>
  <c r="L2153" i="9" a="1"/>
  <c r="L2153" i="9" s="1"/>
  <c r="A2153" i="9" s="1"/>
  <c r="L1109" i="9" a="1"/>
  <c r="L1109" i="9" s="1"/>
  <c r="A1109" i="9" s="1"/>
  <c r="L2189" i="9" a="1"/>
  <c r="L2189" i="9" s="1"/>
  <c r="A2189" i="9" s="1"/>
  <c r="L2607" i="9" a="1"/>
  <c r="L2607" i="9" s="1"/>
  <c r="A2607" i="9" s="1"/>
  <c r="L2105" i="9" a="1"/>
  <c r="L2105" i="9" s="1"/>
  <c r="A2105" i="9" s="1"/>
  <c r="L2117" i="9" a="1"/>
  <c r="L2117" i="9" s="1"/>
  <c r="A2117" i="9" s="1"/>
  <c r="L1306" i="9" a="1"/>
  <c r="L1306" i="9" s="1"/>
  <c r="A1306" i="9" s="1"/>
  <c r="L998" i="9" a="1"/>
  <c r="L998" i="9" s="1"/>
  <c r="A998" i="9" s="1"/>
  <c r="L999" i="9" a="1"/>
  <c r="L999" i="9" s="1"/>
  <c r="A999" i="9" s="1"/>
  <c r="L2177" i="9" a="1"/>
  <c r="L2177" i="9" s="1"/>
  <c r="A2177" i="9" s="1"/>
  <c r="L816" i="9" a="1"/>
  <c r="L816" i="9" s="1"/>
  <c r="A816" i="9" s="1"/>
  <c r="L1425" i="9" a="1"/>
  <c r="L1425" i="9" s="1"/>
  <c r="A1425" i="9" s="1"/>
  <c r="L815" i="9" a="1"/>
  <c r="L815" i="9" s="1"/>
  <c r="A815" i="9" s="1"/>
  <c r="L875" i="9" a="1"/>
  <c r="L875" i="9" s="1"/>
  <c r="A875" i="9" s="1"/>
  <c r="L611" i="9" a="1"/>
  <c r="L611" i="9" s="1"/>
  <c r="A611" i="9" s="1"/>
  <c r="L564" i="9" a="1"/>
  <c r="L564" i="9" s="1"/>
  <c r="A564" i="9" s="1"/>
  <c r="L1282" i="9" a="1"/>
  <c r="L1282" i="9" s="1"/>
  <c r="A1282" i="9" s="1"/>
  <c r="L2081" i="9" a="1"/>
  <c r="L2081" i="9" s="1"/>
  <c r="A2081" i="9" s="1"/>
  <c r="L1257" i="9" a="1"/>
  <c r="L1257" i="9" s="1"/>
  <c r="A1257" i="9" s="1"/>
  <c r="L2626" i="9" a="1"/>
  <c r="L2626" i="9" s="1"/>
  <c r="A2626" i="9" s="1"/>
  <c r="L2621" i="9" a="1"/>
  <c r="L2621" i="9" s="1"/>
  <c r="A2621" i="9" s="1"/>
  <c r="L2609" i="9" a="1"/>
  <c r="L2609" i="9" s="1"/>
  <c r="A2609" i="9" s="1"/>
  <c r="L2613" i="9" a="1"/>
  <c r="L2613" i="9" s="1"/>
  <c r="A2613" i="9" s="1"/>
  <c r="L876" i="9" a="1"/>
  <c r="L876" i="9" s="1"/>
  <c r="A876" i="9" s="1"/>
  <c r="L1281" i="9" a="1"/>
  <c r="L1281" i="9" s="1"/>
  <c r="A1281" i="9" s="1"/>
  <c r="L744" i="9" a="1"/>
  <c r="L744" i="9" s="1"/>
  <c r="A744" i="9" s="1"/>
  <c r="L743" i="9" a="1"/>
  <c r="L743" i="9" s="1"/>
  <c r="A743" i="9" s="1"/>
  <c r="L2826" i="9" a="1"/>
  <c r="L2826" i="9" s="1"/>
  <c r="A2826" i="9" s="1"/>
  <c r="L2864" i="9" a="1"/>
  <c r="L2864" i="9" s="1"/>
  <c r="A2864" i="9" s="1"/>
  <c r="L3176" i="9" a="1"/>
  <c r="L3176" i="9" s="1"/>
  <c r="A3176" i="9" s="1"/>
  <c r="L3177" i="9" a="1"/>
  <c r="L3177" i="9" s="1"/>
  <c r="A3177" i="9" s="1"/>
  <c r="L3178" i="9" a="1"/>
  <c r="L3178" i="9" s="1"/>
  <c r="A3178" i="9" s="1"/>
  <c r="L2772" i="9" a="1"/>
  <c r="L2772" i="9" s="1"/>
  <c r="A2772" i="9" s="1"/>
  <c r="L2763" i="9" a="1"/>
  <c r="L2763" i="9" s="1"/>
  <c r="A2763" i="9" s="1"/>
  <c r="L168" i="9" a="1"/>
  <c r="L168" i="9" s="1"/>
  <c r="A168" i="9" s="1"/>
  <c r="L167" i="9" a="1"/>
  <c r="L167" i="9" s="1"/>
  <c r="A167" i="9" s="1"/>
  <c r="L707" i="9" a="1"/>
  <c r="L707" i="9" s="1"/>
  <c r="A707" i="9" s="1"/>
  <c r="L391" i="9" a="1"/>
  <c r="L391" i="9" s="1"/>
  <c r="A391" i="9" s="1"/>
  <c r="L390" i="9" a="1"/>
  <c r="L390" i="9" s="1"/>
  <c r="A390" i="9" s="1"/>
  <c r="L978" i="9" a="1"/>
  <c r="L978" i="9" s="1"/>
  <c r="A978" i="9" s="1"/>
  <c r="L234" i="9" a="1"/>
  <c r="L234" i="9" s="1"/>
  <c r="A234" i="9" s="1"/>
  <c r="L233" i="9" a="1"/>
  <c r="L233" i="9" s="1"/>
  <c r="A233" i="9" s="1"/>
  <c r="L708" i="9" a="1"/>
  <c r="L708" i="9" s="1"/>
  <c r="A708" i="9" s="1"/>
  <c r="L169" i="9" a="1"/>
  <c r="L169" i="9" s="1"/>
  <c r="A169" i="9" s="1"/>
  <c r="L317" i="9" a="1"/>
  <c r="L317" i="9" s="1"/>
  <c r="A317" i="9" s="1"/>
  <c r="L2557" i="9" a="1"/>
  <c r="L2557" i="9" s="1"/>
  <c r="A2557" i="9" s="1"/>
  <c r="L2462" i="9" a="1"/>
  <c r="L2462" i="9" s="1"/>
  <c r="A2462" i="9" s="1"/>
  <c r="L2935" i="9" a="1"/>
  <c r="L2935" i="9" s="1"/>
  <c r="A2935" i="9" s="1"/>
  <c r="L2694" i="9" a="1"/>
  <c r="L2694" i="9" s="1"/>
  <c r="A2694" i="9" s="1"/>
  <c r="L2799" i="9" a="1"/>
  <c r="L2799" i="9" s="1"/>
  <c r="A2799" i="9" s="1"/>
  <c r="L360" i="9" a="1"/>
  <c r="L360" i="9" s="1"/>
  <c r="A360" i="9" s="1"/>
  <c r="L222" i="9" a="1"/>
  <c r="L222" i="9" s="1"/>
  <c r="A222" i="9" s="1"/>
  <c r="L2882" i="9" a="1"/>
  <c r="L2882" i="9" s="1"/>
  <c r="A2882" i="9" s="1"/>
  <c r="L809" i="9" a="1"/>
  <c r="L809" i="9" s="1"/>
  <c r="A809" i="9" s="1"/>
  <c r="L810" i="9" a="1"/>
  <c r="L810" i="9" s="1"/>
  <c r="A810" i="9" s="1"/>
  <c r="L319" i="9" a="1"/>
  <c r="L319" i="9" s="1"/>
  <c r="A319" i="9" s="1"/>
  <c r="L2582" i="9" a="1"/>
  <c r="L2582" i="9" s="1"/>
  <c r="A2582" i="9" s="1"/>
  <c r="L12" i="9" a="1"/>
  <c r="L12" i="9" s="1"/>
  <c r="A12" i="9" s="1"/>
  <c r="L2379" i="9" a="1"/>
  <c r="L2379" i="9" s="1"/>
  <c r="A2379" i="9" s="1"/>
  <c r="L893" i="9" a="1"/>
  <c r="L893" i="9" s="1"/>
  <c r="A893" i="9" s="1"/>
  <c r="L635" i="9" a="1"/>
  <c r="L635" i="9" s="1"/>
  <c r="A635" i="9" s="1"/>
  <c r="L221" i="9" a="1"/>
  <c r="L221" i="9" s="1"/>
  <c r="A221" i="9" s="1"/>
  <c r="L462" i="9" a="1"/>
  <c r="L462" i="9" s="1"/>
  <c r="A462" i="9" s="1"/>
  <c r="L2364" i="9" a="1"/>
  <c r="L2364" i="9" s="1"/>
  <c r="A2364" i="9" s="1"/>
  <c r="L377" i="9" a="1"/>
  <c r="L377" i="9" s="1"/>
  <c r="A377" i="9" s="1"/>
  <c r="L461" i="9" a="1"/>
  <c r="L461" i="9" s="1"/>
  <c r="A461" i="9" s="1"/>
  <c r="L324" i="9" a="1"/>
  <c r="L324" i="9" s="1"/>
  <c r="A324" i="9" s="1"/>
  <c r="L599" i="9" a="1"/>
  <c r="L599" i="9" s="1"/>
  <c r="A599" i="9" s="1"/>
  <c r="L323" i="9" a="1"/>
  <c r="L323" i="9" s="1"/>
  <c r="A323" i="9" s="1"/>
  <c r="L444" i="9" a="1"/>
  <c r="L444" i="9" s="1"/>
  <c r="A444" i="9" s="1"/>
  <c r="L282" i="9" a="1"/>
  <c r="L282" i="9" s="1"/>
  <c r="A282" i="9" s="1"/>
  <c r="L56" i="9" a="1"/>
  <c r="L56" i="9" s="1"/>
  <c r="A56" i="9" s="1"/>
  <c r="L942" i="9" a="1"/>
  <c r="L942" i="9" s="1"/>
  <c r="A942" i="9" s="1"/>
  <c r="L473" i="9" a="1"/>
  <c r="L473" i="9" s="1"/>
  <c r="A473" i="9" s="1"/>
  <c r="L2051" i="9" a="1"/>
  <c r="L2051" i="9" s="1"/>
  <c r="A2051" i="9" s="1"/>
  <c r="L1019" i="9" a="1"/>
  <c r="L1019" i="9" s="1"/>
  <c r="A1019" i="9" s="1"/>
  <c r="L477" i="9" a="1"/>
  <c r="L477" i="9" s="1"/>
  <c r="A477" i="9" s="1"/>
  <c r="L2421" i="9" a="1"/>
  <c r="L2421" i="9" s="1"/>
  <c r="A2421" i="9" s="1"/>
  <c r="L1755" i="9" a="1"/>
  <c r="L1755" i="9" s="1"/>
  <c r="A1755" i="9" s="1"/>
  <c r="L55" i="9" a="1"/>
  <c r="L55" i="9" s="1"/>
  <c r="A55" i="9" s="1"/>
  <c r="L54" i="9" a="1"/>
  <c r="L54" i="9" s="1"/>
  <c r="A54" i="9" s="1"/>
  <c r="L53" i="9" a="1"/>
  <c r="L53" i="9" s="1"/>
  <c r="A53" i="9" s="1"/>
  <c r="L474" i="9" a="1"/>
  <c r="L474" i="9" s="1"/>
  <c r="A474" i="9" s="1"/>
  <c r="L2441" i="9" a="1"/>
  <c r="L2441" i="9" s="1"/>
  <c r="A2441" i="9" s="1"/>
  <c r="L3093" i="9" a="1"/>
  <c r="L3093" i="9" s="1"/>
  <c r="A3093" i="9" s="1"/>
  <c r="L941" i="9" a="1"/>
  <c r="L941" i="9" s="1"/>
  <c r="A941" i="9" s="1"/>
  <c r="L1240" i="9" a="1"/>
  <c r="L1240" i="9" s="1"/>
  <c r="A1240" i="9" s="1"/>
  <c r="L534" i="9" a="1"/>
  <c r="L534" i="9" s="1"/>
  <c r="A534" i="9" s="1"/>
  <c r="L443" i="9" a="1"/>
  <c r="L443" i="9" s="1"/>
  <c r="A443" i="9" s="1"/>
  <c r="L1961" i="9" a="1"/>
  <c r="L1961" i="9" s="1"/>
  <c r="A1961" i="9" s="1"/>
  <c r="L431" i="9" a="1"/>
  <c r="L431" i="9" s="1"/>
  <c r="A431" i="9" s="1"/>
  <c r="L779" i="9" a="1"/>
  <c r="L779" i="9" s="1"/>
  <c r="A779" i="9" s="1"/>
  <c r="L774" i="9" a="1"/>
  <c r="L774" i="9" s="1"/>
  <c r="A774" i="9" s="1"/>
  <c r="L780" i="9" a="1"/>
  <c r="L780" i="9" s="1"/>
  <c r="A780" i="9" s="1"/>
  <c r="L659" i="9" a="1"/>
  <c r="L659" i="9" s="1"/>
  <c r="A659" i="9" s="1"/>
  <c r="L773" i="9" a="1"/>
  <c r="L773" i="9" s="1"/>
  <c r="A773" i="9" s="1"/>
  <c r="L689" i="9" a="1"/>
  <c r="L689" i="9" s="1"/>
  <c r="A689" i="9" s="1"/>
  <c r="L665" i="9" a="1"/>
  <c r="L665" i="9" s="1"/>
  <c r="A665" i="9" s="1"/>
  <c r="L7" i="9" a="1"/>
  <c r="L7" i="9" s="1"/>
  <c r="A7" i="9" s="1"/>
  <c r="L948" i="9" a="1"/>
  <c r="L948" i="9" s="1"/>
  <c r="A948" i="9" s="1"/>
  <c r="L2846" i="9" a="1"/>
  <c r="L2846" i="9" s="1"/>
  <c r="A2846" i="9" s="1"/>
  <c r="L1949" i="9" a="1"/>
  <c r="L1949" i="9" s="1"/>
  <c r="A1949" i="9" s="1"/>
  <c r="L1318" i="9" a="1"/>
  <c r="L1318" i="9" s="1"/>
  <c r="A1318" i="9" s="1"/>
  <c r="L947" i="9" a="1"/>
  <c r="L947" i="9" s="1"/>
  <c r="A947" i="9" s="1"/>
  <c r="L425" i="9" a="1"/>
  <c r="L425" i="9" s="1"/>
  <c r="A425" i="9" s="1"/>
  <c r="L1288" i="9" a="1"/>
  <c r="L1288" i="9" s="1"/>
  <c r="A1288" i="9" s="1"/>
  <c r="L492" i="9" a="1"/>
  <c r="L492" i="9" s="1"/>
  <c r="A492" i="9" s="1"/>
  <c r="L8" i="9" a="1"/>
  <c r="L8" i="9" s="1"/>
  <c r="A8" i="9" s="1"/>
  <c r="L1615" i="5" a="1"/>
  <c r="L1615" i="5" s="1"/>
  <c r="L797" i="9" a="1"/>
  <c r="L797" i="9" s="1"/>
  <c r="A797" i="9" s="1"/>
  <c r="L863" i="9" a="1"/>
  <c r="L863" i="9" s="1"/>
  <c r="A863" i="9" s="1"/>
  <c r="L798" i="9" a="1"/>
  <c r="L798" i="9" s="1"/>
  <c r="A798" i="9" s="1"/>
  <c r="L305" i="9" a="1"/>
  <c r="L305" i="9" s="1"/>
  <c r="A305" i="9" s="1"/>
  <c r="L732" i="9" a="1"/>
  <c r="L732" i="9" s="1"/>
  <c r="A732" i="9" s="1"/>
  <c r="L269" i="9" a="1"/>
  <c r="L269" i="9" s="1"/>
  <c r="A269" i="9" s="1"/>
  <c r="L2400" i="9" a="1"/>
  <c r="L2400" i="9" s="1"/>
  <c r="A2400" i="9" s="1"/>
  <c r="L845" i="9" a="1"/>
  <c r="L845" i="9" s="1"/>
  <c r="A845" i="9" s="1"/>
  <c r="L864" i="9" a="1"/>
  <c r="L864" i="9" s="1"/>
  <c r="A864" i="9" s="1"/>
  <c r="L179" i="9" a="1"/>
  <c r="L179" i="9" s="1"/>
  <c r="A179" i="9" s="1"/>
  <c r="L2900" i="9" a="1"/>
  <c r="L2900" i="9" s="1"/>
  <c r="A2900" i="9" s="1"/>
  <c r="L846" i="9" a="1"/>
  <c r="L846" i="9" s="1"/>
  <c r="A846" i="9" s="1"/>
  <c r="L1359" i="9" a="1"/>
  <c r="L1359" i="9" s="1"/>
  <c r="A1359" i="9" s="1"/>
  <c r="L540" i="9" a="1"/>
  <c r="L540" i="9" s="1"/>
  <c r="A540" i="9" s="1"/>
  <c r="L1312" i="9" a="1"/>
  <c r="L1312" i="9" s="1"/>
  <c r="A1312" i="9" s="1"/>
  <c r="L359" i="9" a="1"/>
  <c r="L359" i="9" s="1"/>
  <c r="A359" i="9" s="1"/>
  <c r="L653" i="9" a="1"/>
  <c r="L653" i="9" s="1"/>
  <c r="A653" i="9" s="1"/>
  <c r="L1567" i="9" a="1"/>
  <c r="L1567" i="9" s="1"/>
  <c r="A1567" i="9" s="1"/>
  <c r="L185" i="9" a="1"/>
  <c r="L185" i="9" s="1"/>
  <c r="A185" i="9" s="1"/>
  <c r="L151" i="9" a="1"/>
  <c r="L151" i="9" s="1"/>
  <c r="A151" i="9" s="1"/>
  <c r="L173" i="9" a="1"/>
  <c r="L173" i="9" s="1"/>
  <c r="A173" i="9" s="1"/>
  <c r="L257" i="9" a="1"/>
  <c r="L257" i="9" s="1"/>
  <c r="A257" i="9" s="1"/>
  <c r="L2434" i="9" a="1"/>
  <c r="L2434" i="9" s="1"/>
  <c r="A2434" i="9" s="1"/>
  <c r="L191" i="9" a="1"/>
  <c r="L191" i="9" s="1"/>
  <c r="A191" i="9" s="1"/>
  <c r="L203" i="9" a="1"/>
  <c r="L203" i="9" s="1"/>
  <c r="A203" i="9" s="1"/>
  <c r="L1172" i="9" a="1"/>
  <c r="L1172" i="9" s="1"/>
  <c r="A1172" i="9" s="1"/>
  <c r="L605" i="9" a="1"/>
  <c r="L605" i="9" s="1"/>
  <c r="A605" i="9" s="1"/>
  <c r="L1923" i="9" a="1"/>
  <c r="L1923" i="9" s="1"/>
  <c r="A1923" i="9" s="1"/>
  <c r="L2777" i="9" a="1"/>
  <c r="L2777" i="9" s="1"/>
  <c r="A2777" i="9" s="1"/>
  <c r="L143" i="9" a="1"/>
  <c r="L143" i="9" s="1"/>
  <c r="A143" i="9" s="1"/>
  <c r="L263" i="9" a="1"/>
  <c r="L263" i="9" s="1"/>
  <c r="A263" i="9" s="1"/>
  <c r="L1937" i="9" a="1"/>
  <c r="L1937" i="9" s="1"/>
  <c r="A1937" i="9" s="1"/>
  <c r="L155" i="9" a="1"/>
  <c r="L155" i="9" s="1"/>
  <c r="A155" i="9" s="1"/>
  <c r="L209" i="9" a="1"/>
  <c r="L209" i="9" s="1"/>
  <c r="A209" i="9" s="1"/>
  <c r="L2819" i="9" a="1"/>
  <c r="L2819" i="9" s="1"/>
  <c r="A2819" i="9" s="1"/>
  <c r="L59" i="9" a="1"/>
  <c r="L59" i="9" s="1"/>
  <c r="A59" i="9" s="1"/>
  <c r="L2820" i="9" a="1"/>
  <c r="L2820" i="9" s="1"/>
  <c r="A2820" i="9" s="1"/>
  <c r="L2045" i="9" a="1"/>
  <c r="L2045" i="9" s="1"/>
  <c r="A2045" i="9" s="1"/>
  <c r="L150" i="9" a="1"/>
  <c r="L150" i="9" s="1"/>
  <c r="A150" i="9" s="1"/>
  <c r="L1335" i="9" a="1"/>
  <c r="L1335" i="9" s="1"/>
  <c r="A1335" i="9" s="1"/>
  <c r="L149" i="9" a="1"/>
  <c r="L149" i="9" s="1"/>
  <c r="A149" i="9" s="1"/>
  <c r="L245" i="9" a="1"/>
  <c r="L245" i="9" s="1"/>
  <c r="A245" i="9" s="1"/>
  <c r="L251" i="9" a="1"/>
  <c r="L251" i="9" s="1"/>
  <c r="A251" i="9" s="1"/>
  <c r="L227" i="9" a="1"/>
  <c r="L227" i="9" s="1"/>
  <c r="A227" i="9" s="1"/>
  <c r="L239" i="9" a="1"/>
  <c r="L239" i="9" s="1"/>
  <c r="A239" i="9" s="1"/>
  <c r="L3155" i="9" a="1"/>
  <c r="L3155" i="9" s="1"/>
  <c r="A3155" i="9" s="1"/>
  <c r="L3134" i="9" a="1"/>
  <c r="L3134" i="9" s="1"/>
  <c r="A3134" i="9" s="1"/>
  <c r="L2123" i="9" a="1"/>
  <c r="L2123" i="9" s="1"/>
  <c r="A2123" i="9" s="1"/>
  <c r="L3113" i="9" a="1"/>
  <c r="L3113" i="9" s="1"/>
  <c r="A3113" i="9" s="1"/>
  <c r="L2069" i="9" a="1"/>
  <c r="L2069" i="9" s="1"/>
  <c r="A2069" i="9" s="1"/>
  <c r="L527" i="9" a="1"/>
  <c r="L527" i="9" s="1"/>
  <c r="A527" i="9" s="1"/>
  <c r="L2977" i="9" a="1"/>
  <c r="L2977" i="9" s="1"/>
  <c r="A2977" i="9" s="1"/>
  <c r="L66" i="9" a="1"/>
  <c r="L66" i="9" s="1"/>
  <c r="A66" i="9" s="1"/>
  <c r="L3071" i="9" a="1"/>
  <c r="L3071" i="9" s="1"/>
  <c r="A3071" i="9" s="1"/>
  <c r="L971" i="9" a="1"/>
  <c r="L971" i="9" s="1"/>
  <c r="A971" i="9" s="1"/>
  <c r="L2995" i="9" a="1"/>
  <c r="L2995" i="9" s="1"/>
  <c r="A2995" i="9" s="1"/>
  <c r="L3050" i="9" a="1"/>
  <c r="L3050" i="9" s="1"/>
  <c r="A3050" i="9" s="1"/>
  <c r="L3029" i="9" a="1"/>
  <c r="L3029" i="9" s="1"/>
  <c r="A3029" i="9" s="1"/>
  <c r="L41" i="9" a="1"/>
  <c r="L41" i="9" s="1"/>
  <c r="A41" i="9" s="1"/>
  <c r="L503" i="9" a="1"/>
  <c r="L503" i="9" s="1"/>
  <c r="A503" i="9" s="1"/>
  <c r="L21" i="9" a="1"/>
  <c r="L21" i="9" s="1"/>
  <c r="A21" i="9" s="1"/>
  <c r="L20" i="9" a="1"/>
  <c r="L20" i="9" s="1"/>
  <c r="A20" i="9" s="1"/>
  <c r="L2989" i="9" a="1"/>
  <c r="L2989" i="9" s="1"/>
  <c r="A2989" i="9" s="1"/>
  <c r="L2717" i="9" a="1"/>
  <c r="L2717" i="9" s="1"/>
  <c r="A2717" i="9" s="1"/>
  <c r="L2936" i="9" a="1"/>
  <c r="L2936" i="9" s="1"/>
  <c r="A2936" i="9" s="1"/>
  <c r="L493" i="9" a="1"/>
  <c r="L493" i="9" s="1"/>
  <c r="A493" i="9" s="1"/>
  <c r="L96" i="9" a="1"/>
  <c r="L96" i="9" s="1"/>
  <c r="A96" i="9" s="1"/>
  <c r="L72" i="9" a="1"/>
  <c r="L72" i="9" s="1"/>
  <c r="A72" i="9" s="1"/>
  <c r="L2965" i="9" a="1"/>
  <c r="L2965" i="9" s="1"/>
  <c r="A2965" i="9" s="1"/>
  <c r="L2455" i="9" a="1"/>
  <c r="L2455" i="9" s="1"/>
  <c r="A2455" i="9" s="1"/>
  <c r="L2813" i="9" a="1"/>
  <c r="L2813" i="9" s="1"/>
  <c r="A2813" i="9" s="1"/>
  <c r="L1353" i="9" a="1"/>
  <c r="L1353" i="9" s="1"/>
  <c r="A1353" i="9" s="1"/>
  <c r="L1263" i="9" a="1"/>
  <c r="L1263" i="9" s="1"/>
  <c r="A1263" i="9" s="1"/>
  <c r="L102" i="9" a="1"/>
  <c r="L102" i="9" s="1"/>
  <c r="A102" i="9" s="1"/>
  <c r="L125" i="9" a="1"/>
  <c r="L125" i="9" s="1"/>
  <c r="A125" i="9" s="1"/>
  <c r="L2953" i="9" a="1"/>
  <c r="L2953" i="9" s="1"/>
  <c r="A2953" i="9" s="1"/>
  <c r="L1613" i="9" a="1"/>
  <c r="L1613" i="9" s="1"/>
  <c r="A1613" i="9" s="1"/>
  <c r="L30" i="9" a="1"/>
  <c r="L30" i="9" s="1"/>
  <c r="A30" i="9" s="1"/>
  <c r="L887" i="9" a="1"/>
  <c r="L887" i="9" s="1"/>
  <c r="A887" i="9" s="1"/>
  <c r="L108" i="9" a="1"/>
  <c r="L108" i="9" s="1"/>
  <c r="A108" i="9" s="1"/>
  <c r="L2631" i="9" a="1"/>
  <c r="L2631" i="9" s="1"/>
  <c r="A2631" i="9" s="1"/>
  <c r="L426" i="9" a="1"/>
  <c r="L426" i="9" s="1"/>
  <c r="A426" i="9" s="1"/>
  <c r="L521" i="9" a="1"/>
  <c r="L521" i="9" s="1"/>
  <c r="A521" i="9" s="1"/>
  <c r="L47" i="9" a="1"/>
  <c r="L47" i="9" s="1"/>
  <c r="A47" i="9" s="1"/>
  <c r="L131" i="9" a="1"/>
  <c r="L131" i="9" s="1"/>
  <c r="A131" i="9" s="1"/>
  <c r="L13" i="9" a="1"/>
  <c r="L13" i="9" s="1"/>
  <c r="A13" i="9" s="1"/>
  <c r="L25" i="9" a="1"/>
  <c r="L25" i="9" s="1"/>
  <c r="A25" i="9" s="1"/>
  <c r="L509" i="9" a="1"/>
  <c r="L509" i="9" s="1"/>
  <c r="A509" i="9" s="1"/>
  <c r="L515" i="9" a="1"/>
  <c r="L515" i="9" s="1"/>
  <c r="A515" i="9" s="1"/>
  <c r="L84" i="9" a="1"/>
  <c r="L84" i="9" s="1"/>
  <c r="A84" i="9" s="1"/>
  <c r="L90" i="9" a="1"/>
  <c r="L90" i="9" s="1"/>
  <c r="A90" i="9" s="1"/>
  <c r="L437" i="9" a="1"/>
  <c r="L437" i="9" s="1"/>
  <c r="A437" i="9" s="1"/>
  <c r="L869" i="9" a="1"/>
  <c r="L869" i="9" s="1"/>
  <c r="A869" i="9" s="1"/>
  <c r="L35" i="9" a="1"/>
  <c r="L35" i="9" s="1"/>
  <c r="A35" i="9" s="1"/>
  <c r="L552" i="9" a="1"/>
  <c r="L552" i="9" s="1"/>
  <c r="A552" i="9" s="1"/>
  <c r="L78" i="9" a="1"/>
  <c r="L78" i="9" s="1"/>
  <c r="A78" i="9" s="1"/>
  <c r="L114" i="9" a="1"/>
  <c r="L114" i="9" s="1"/>
  <c r="A114" i="9" s="1"/>
  <c r="L120" i="9" a="1"/>
  <c r="L120" i="9" s="1"/>
  <c r="A120" i="9" s="1"/>
  <c r="L2756" i="9" a="1"/>
  <c r="L2756" i="9" s="1"/>
  <c r="A2756" i="9" s="1"/>
  <c r="L289" i="9" a="1"/>
  <c r="L289" i="9" s="1"/>
  <c r="A289" i="9" s="1"/>
  <c r="L2834" i="9" a="1"/>
  <c r="L2834" i="9" s="1"/>
  <c r="A2834" i="9" s="1"/>
  <c r="L3009" i="9" a="1"/>
  <c r="L3009" i="9" s="1"/>
  <c r="A3009" i="9" s="1"/>
  <c r="L2559" i="9" a="1"/>
  <c r="L2559" i="9" s="1"/>
  <c r="A2559" i="9" s="1"/>
  <c r="L2865" i="9" a="1"/>
  <c r="L2865" i="9" s="1"/>
  <c r="A2865" i="9" s="1"/>
  <c r="L2679" i="9" a="1"/>
  <c r="L2679" i="9" s="1"/>
  <c r="A2679" i="9" s="1"/>
  <c r="L2358" i="9" a="1"/>
  <c r="L2358" i="9" s="1"/>
  <c r="A2358" i="9" s="1"/>
  <c r="L2268" i="9" a="1"/>
  <c r="L2268" i="9" s="1"/>
  <c r="A2268" i="9" s="1"/>
  <c r="L2280" i="9" a="1"/>
  <c r="L2280" i="9" s="1"/>
  <c r="A2280" i="9" s="1"/>
  <c r="L2040" i="9" a="1"/>
  <c r="L2040" i="9" s="1"/>
  <c r="A2040" i="9" s="1"/>
  <c r="L1699" i="9" a="1"/>
  <c r="L1699" i="9" s="1"/>
  <c r="A1699" i="9" s="1"/>
  <c r="L1591" i="9" a="1"/>
  <c r="L1591" i="9" s="1"/>
  <c r="A1591" i="9" s="1"/>
  <c r="L1510" i="9" a="1"/>
  <c r="L1510" i="9" s="1"/>
  <c r="A1510" i="9" s="1"/>
  <c r="L1799" i="9" a="1"/>
  <c r="L1799" i="9" s="1"/>
  <c r="A1799" i="9" s="1"/>
  <c r="L1737" i="9" a="1"/>
  <c r="L1737" i="9" s="1"/>
  <c r="A1737" i="9" s="1"/>
  <c r="L1492" i="9" a="1"/>
  <c r="L1492" i="9" s="1"/>
  <c r="A1492" i="9" s="1"/>
  <c r="L1277" i="9" a="1"/>
  <c r="L1277" i="9" s="1"/>
  <c r="A1277" i="9" s="1"/>
  <c r="L1313" i="9" a="1"/>
  <c r="L1313" i="9" s="1"/>
  <c r="A1313" i="9" s="1"/>
  <c r="L1179" i="9" a="1"/>
  <c r="L1179" i="9" s="1"/>
  <c r="A1179" i="9" s="1"/>
  <c r="L1110" i="9" a="1"/>
  <c r="L1110" i="9" s="1"/>
  <c r="A1110" i="9" s="1"/>
  <c r="L1061" i="9" a="1"/>
  <c r="L1061" i="9" s="1"/>
  <c r="A1061" i="9" s="1"/>
  <c r="L1020" i="9" a="1"/>
  <c r="L1020" i="9" s="1"/>
  <c r="A1020" i="9" s="1"/>
  <c r="L727" i="9" a="1"/>
  <c r="L727" i="9" s="1"/>
  <c r="A727" i="9" s="1"/>
  <c r="L612" i="9" a="1"/>
  <c r="L612" i="9" s="1"/>
  <c r="A612" i="9" s="1"/>
  <c r="L799" i="9" a="1"/>
  <c r="L799" i="9" s="1"/>
  <c r="A799" i="9" s="1"/>
  <c r="L393" i="9" a="1"/>
  <c r="L393" i="9" s="1"/>
  <c r="A393" i="9" s="1"/>
  <c r="L392" i="9" a="1"/>
  <c r="L392" i="9" s="1"/>
  <c r="A392" i="9" s="1"/>
  <c r="L329" i="9" a="1"/>
  <c r="L329" i="9" s="1"/>
  <c r="A329" i="9" s="1"/>
  <c r="L2847" i="9" a="1"/>
  <c r="L2847" i="9" s="1"/>
  <c r="A2847" i="9" s="1"/>
  <c r="L2422" i="9" a="1"/>
  <c r="L2422" i="9" s="1"/>
  <c r="A2422" i="9" s="1"/>
  <c r="L1938" i="9" a="1"/>
  <c r="L1938" i="9" s="1"/>
  <c r="A1938" i="9" s="1"/>
  <c r="L1516" i="9" a="1"/>
  <c r="L1516" i="9" s="1"/>
  <c r="A1516" i="9" s="1"/>
  <c r="L2883" i="9" a="1"/>
  <c r="L2883" i="9" s="1"/>
  <c r="A2883" i="9" s="1"/>
  <c r="L2901" i="9" a="1"/>
  <c r="L2901" i="9" s="1"/>
  <c r="A2901" i="9" s="1"/>
  <c r="L2947" i="9" a="1"/>
  <c r="L2947" i="9" s="1"/>
  <c r="A2947" i="9" s="1"/>
  <c r="L2518" i="9" a="1"/>
  <c r="L2518" i="9" s="1"/>
  <c r="A2518" i="9" s="1"/>
  <c r="L2637" i="9" a="1"/>
  <c r="L2637" i="9" s="1"/>
  <c r="A2637" i="9" s="1"/>
  <c r="L2287" i="9" a="1"/>
  <c r="L2287" i="9" s="1"/>
  <c r="A2287" i="9" s="1"/>
  <c r="L2261" i="9" a="1"/>
  <c r="L2261" i="9" s="1"/>
  <c r="A2261" i="9" s="1"/>
  <c r="L1860" i="9" a="1"/>
  <c r="L1860" i="9" s="1"/>
  <c r="A1860" i="9" s="1"/>
  <c r="L1998" i="9" a="1"/>
  <c r="L1998" i="9" s="1"/>
  <c r="A1998" i="9" s="1"/>
  <c r="L1931" i="9" a="1"/>
  <c r="L1931" i="9" s="1"/>
  <c r="A1931" i="9" s="1"/>
  <c r="L2301" i="9" a="1"/>
  <c r="L2301" i="9" s="1"/>
  <c r="A2301" i="9" s="1"/>
  <c r="L1693" i="9" a="1"/>
  <c r="L1693" i="9" s="1"/>
  <c r="A1693" i="9" s="1"/>
  <c r="L1582" i="9" a="1"/>
  <c r="L1582" i="9" s="1"/>
  <c r="A1582" i="9" s="1"/>
  <c r="L1474" i="9" a="1"/>
  <c r="L1474" i="9" s="1"/>
  <c r="A1474" i="9" s="1"/>
  <c r="L1414" i="9" a="1"/>
  <c r="L1414" i="9" s="1"/>
  <c r="A1414" i="9" s="1"/>
  <c r="L1786" i="9" a="1"/>
  <c r="L1786" i="9" s="1"/>
  <c r="A1786" i="9" s="1"/>
  <c r="L1462" i="9" a="1"/>
  <c r="L1462" i="9" s="1"/>
  <c r="A1462" i="9" s="1"/>
  <c r="L1295" i="9" a="1"/>
  <c r="L1295" i="9" s="1"/>
  <c r="A1295" i="9" s="1"/>
  <c r="L1378" i="9" a="1"/>
  <c r="L1378" i="9" s="1"/>
  <c r="A1378" i="9" s="1"/>
  <c r="L1300" i="9" a="1"/>
  <c r="L1300" i="9" s="1"/>
  <c r="A1300" i="9" s="1"/>
  <c r="L1234" i="9" a="1"/>
  <c r="L1234" i="9" s="1"/>
  <c r="A1234" i="9" s="1"/>
  <c r="L917" i="9" a="1"/>
  <c r="L917" i="9" s="1"/>
  <c r="A917" i="9" s="1"/>
  <c r="L1000" i="9" a="1"/>
  <c r="L1000" i="9" s="1"/>
  <c r="A1000" i="9" s="1"/>
  <c r="L823" i="9" a="1"/>
  <c r="L823" i="9" s="1"/>
  <c r="A823" i="9" s="1"/>
  <c r="L757" i="9" a="1"/>
  <c r="L757" i="9" s="1"/>
  <c r="A757" i="9" s="1"/>
  <c r="L678" i="9" a="1"/>
  <c r="L678" i="9" s="1"/>
  <c r="A678" i="9" s="1"/>
  <c r="L847" i="9" a="1"/>
  <c r="L847" i="9" s="1"/>
  <c r="A847" i="9" s="1"/>
  <c r="L853" i="9" a="1"/>
  <c r="L853" i="9" s="1"/>
  <c r="A853" i="9" s="1"/>
  <c r="L787" i="9" a="1"/>
  <c r="L787" i="9" s="1"/>
  <c r="A787" i="9" s="1"/>
  <c r="L642" i="9" a="1"/>
  <c r="L642" i="9" s="1"/>
  <c r="A642" i="9" s="1"/>
  <c r="L433" i="9" a="1"/>
  <c r="L433" i="9" s="1"/>
  <c r="A433" i="9" s="1"/>
  <c r="L321" i="9" a="1"/>
  <c r="L321" i="9" s="1"/>
  <c r="A321" i="9" s="1"/>
  <c r="L320" i="9" a="1"/>
  <c r="L320" i="9" s="1"/>
  <c r="A320" i="9" s="1"/>
  <c r="L445" i="9" a="1"/>
  <c r="L445" i="9" s="1"/>
  <c r="A445" i="9" s="1"/>
  <c r="L1597" i="9" a="1"/>
  <c r="L1597" i="9" s="1"/>
  <c r="A1597" i="9" s="1"/>
  <c r="L1330" i="9" a="1"/>
  <c r="L1330" i="9" s="1"/>
  <c r="A1330" i="9" s="1"/>
  <c r="L3169" i="9" a="1"/>
  <c r="L3169" i="9" s="1"/>
  <c r="A3169" i="9" s="1"/>
  <c r="L3085" i="9" a="1"/>
  <c r="L3085" i="9" s="1"/>
  <c r="A3085" i="9" s="1"/>
  <c r="L2726" i="9" a="1"/>
  <c r="L2726" i="9" s="1"/>
  <c r="A2726" i="9" s="1"/>
  <c r="L2493" i="9" a="1"/>
  <c r="L2493" i="9" s="1"/>
  <c r="A2493" i="9" s="1"/>
  <c r="L2487" i="9" a="1"/>
  <c r="L2487" i="9" s="1"/>
  <c r="A2487" i="9" s="1"/>
  <c r="L2386" i="9" a="1"/>
  <c r="L2386" i="9" s="1"/>
  <c r="A2386" i="9" s="1"/>
  <c r="L2442" i="9" a="1"/>
  <c r="L2442" i="9" s="1"/>
  <c r="A2442" i="9" s="1"/>
  <c r="L2237" i="9" a="1"/>
  <c r="L2237" i="9" s="1"/>
  <c r="A2237" i="9" s="1"/>
  <c r="L2196" i="9" a="1"/>
  <c r="L2196" i="9" s="1"/>
  <c r="A2196" i="9" s="1"/>
  <c r="L2088" i="9" a="1"/>
  <c r="L2088" i="9" s="1"/>
  <c r="A2088" i="9" s="1"/>
  <c r="L1678" i="9" a="1"/>
  <c r="L1678" i="9" s="1"/>
  <c r="A1678" i="9" s="1"/>
  <c r="L1573" i="9" a="1"/>
  <c r="L1573" i="9" s="1"/>
  <c r="A1573" i="9" s="1"/>
  <c r="L1769" i="9" a="1"/>
  <c r="L1769" i="9" s="1"/>
  <c r="A1769" i="9" s="1"/>
  <c r="L1826" i="9" a="1"/>
  <c r="L1826" i="9" s="1"/>
  <c r="A1826" i="9" s="1"/>
  <c r="L1686" i="9" a="1"/>
  <c r="L1686" i="9" s="1"/>
  <c r="A1686" i="9" s="1"/>
  <c r="L1402" i="9" a="1"/>
  <c r="L1402" i="9" s="1"/>
  <c r="A1402" i="9" s="1"/>
  <c r="L1468" i="9" a="1"/>
  <c r="L1468" i="9" s="1"/>
  <c r="A1468" i="9" s="1"/>
  <c r="L1228" i="9" a="1"/>
  <c r="L1228" i="9" s="1"/>
  <c r="A1228" i="9" s="1"/>
  <c r="L905" i="9" a="1"/>
  <c r="L905" i="9" s="1"/>
  <c r="A905" i="9" s="1"/>
  <c r="L1137" i="9" a="1"/>
  <c r="L1137" i="9" s="1"/>
  <c r="A1137" i="9" s="1"/>
  <c r="L1012" i="9" a="1"/>
  <c r="L1012" i="9" s="1"/>
  <c r="A1012" i="9" s="1"/>
  <c r="L1258" i="9" a="1"/>
  <c r="L1258" i="9" s="1"/>
  <c r="A1258" i="9" s="1"/>
  <c r="L967" i="9" a="1"/>
  <c r="L967" i="9" s="1"/>
  <c r="A967" i="9" s="1"/>
  <c r="L1158" i="9" a="1"/>
  <c r="L1158" i="9" s="1"/>
  <c r="A1158" i="9" s="1"/>
  <c r="L936" i="9" a="1"/>
  <c r="L936" i="9" s="1"/>
  <c r="A936" i="9" s="1"/>
  <c r="L721" i="9" a="1"/>
  <c r="L721" i="9" s="1"/>
  <c r="A721" i="9" s="1"/>
  <c r="L960" i="9" a="1"/>
  <c r="L960" i="9" s="1"/>
  <c r="A960" i="9" s="1"/>
  <c r="L648" i="9" a="1"/>
  <c r="L648" i="9" s="1"/>
  <c r="A648" i="9" s="1"/>
  <c r="L357" i="9" a="1"/>
  <c r="L357" i="9" s="1"/>
  <c r="A357" i="9" s="1"/>
  <c r="L356" i="9" a="1"/>
  <c r="L356" i="9" s="1"/>
  <c r="A356" i="9" s="1"/>
  <c r="L547" i="9" a="1"/>
  <c r="L547" i="9" s="1"/>
  <c r="A547" i="9" s="1"/>
  <c r="L535" i="9" a="1"/>
  <c r="L535" i="9" s="1"/>
  <c r="A535" i="9" s="1"/>
  <c r="L165" i="9" a="1"/>
  <c r="L165" i="9" s="1"/>
  <c r="A165" i="9" s="1"/>
  <c r="L164" i="9" a="1"/>
  <c r="L164" i="9" s="1"/>
  <c r="A164" i="9" s="1"/>
  <c r="L153" i="9" a="1"/>
  <c r="L153" i="9" s="1"/>
  <c r="A153" i="9" s="1"/>
  <c r="L152" i="9" a="1"/>
  <c r="L152" i="9" s="1"/>
  <c r="A152" i="9" s="1"/>
  <c r="L276" i="9" a="1"/>
  <c r="L276" i="9" s="1"/>
  <c r="A276" i="9" s="1"/>
  <c r="L510" i="9" a="1"/>
  <c r="L510" i="9" s="1"/>
  <c r="A510" i="9" s="1"/>
  <c r="L285" i="9" a="1"/>
  <c r="L285" i="9" s="1"/>
  <c r="A285" i="9" s="1"/>
  <c r="L284" i="9" a="1"/>
  <c r="L284" i="9" s="1"/>
  <c r="A284" i="9" s="1"/>
  <c r="L2075" i="9" a="1"/>
  <c r="L2075" i="9" s="1"/>
  <c r="A2075" i="9" s="1"/>
  <c r="L3163" i="9" a="1"/>
  <c r="L3163" i="9" s="1"/>
  <c r="A3163" i="9" s="1"/>
  <c r="L3079" i="9" a="1"/>
  <c r="L3079" i="9" s="1"/>
  <c r="A3079" i="9" s="1"/>
  <c r="L2983" i="9" a="1"/>
  <c r="L2983" i="9" s="1"/>
  <c r="A2983" i="9" s="1"/>
  <c r="L2821" i="9" a="1"/>
  <c r="L2821" i="9" s="1"/>
  <c r="A2821" i="9" s="1"/>
  <c r="L2893" i="9" a="1"/>
  <c r="L2893" i="9" s="1"/>
  <c r="A2893" i="9" s="1"/>
  <c r="L2550" i="9" a="1"/>
  <c r="L2550" i="9" s="1"/>
  <c r="A2550" i="9" s="1"/>
  <c r="L2502" i="9" a="1"/>
  <c r="L2502" i="9" s="1"/>
  <c r="A2502" i="9" s="1"/>
  <c r="L2734" i="9" a="1"/>
  <c r="L2734" i="9" s="1"/>
  <c r="A2734" i="9" s="1"/>
  <c r="L2750" i="9" a="1"/>
  <c r="L2750" i="9" s="1"/>
  <c r="A2750" i="9" s="1"/>
  <c r="L2929" i="9" a="1"/>
  <c r="L2929" i="9" s="1"/>
  <c r="A2929" i="9" s="1"/>
  <c r="L2255" i="9" a="1"/>
  <c r="L2255" i="9" s="1"/>
  <c r="A2255" i="9" s="1"/>
  <c r="L2219" i="9" a="1"/>
  <c r="L2219" i="9" s="1"/>
  <c r="A2219" i="9" s="1"/>
  <c r="L2249" i="9" a="1"/>
  <c r="L2249" i="9" s="1"/>
  <c r="A2249" i="9" s="1"/>
  <c r="L2407" i="9" a="1"/>
  <c r="L2407" i="9" s="1"/>
  <c r="A2407" i="9" s="1"/>
  <c r="L2142" i="9" a="1"/>
  <c r="L2142" i="9" s="1"/>
  <c r="A2142" i="9" s="1"/>
  <c r="L1980" i="9" a="1"/>
  <c r="L1980" i="9" s="1"/>
  <c r="A1980" i="9" s="1"/>
  <c r="L1888" i="9" a="1"/>
  <c r="L1888" i="9" s="1"/>
  <c r="A1888" i="9" s="1"/>
  <c r="L1672" i="9" a="1"/>
  <c r="L1672" i="9" s="1"/>
  <c r="A1672" i="9" s="1"/>
  <c r="L1444" i="9" a="1"/>
  <c r="L1444" i="9" s="1"/>
  <c r="A1444" i="9" s="1"/>
  <c r="L1456" i="9" a="1"/>
  <c r="L1456" i="9" s="1"/>
  <c r="A1456" i="9" s="1"/>
  <c r="L1390" i="9" a="1"/>
  <c r="L1390" i="9" s="1"/>
  <c r="A1390" i="9" s="1"/>
  <c r="L1763" i="9" a="1"/>
  <c r="L1763" i="9" s="1"/>
  <c r="A1763" i="9" s="1"/>
  <c r="L1372" i="9" a="1"/>
  <c r="L1372" i="9" s="1"/>
  <c r="A1372" i="9" s="1"/>
  <c r="L1450" i="9" a="1"/>
  <c r="L1450" i="9" s="1"/>
  <c r="A1450" i="9" s="1"/>
  <c r="L1145" i="9" a="1"/>
  <c r="L1145" i="9" s="1"/>
  <c r="A1145" i="9" s="1"/>
  <c r="L751" i="9" a="1"/>
  <c r="L751" i="9" s="1"/>
  <c r="A751" i="9" s="1"/>
  <c r="L690" i="9" a="1"/>
  <c r="L690" i="9" s="1"/>
  <c r="A690" i="9" s="1"/>
  <c r="L1173" i="9" a="1"/>
  <c r="L1173" i="9" s="1"/>
  <c r="A1173" i="9" s="1"/>
  <c r="L606" i="9" a="1"/>
  <c r="L606" i="9" s="1"/>
  <c r="A606" i="9" s="1"/>
  <c r="L775" i="9" a="1"/>
  <c r="L775" i="9" s="1"/>
  <c r="A775" i="9" s="1"/>
  <c r="L781" i="9" a="1"/>
  <c r="L781" i="9" s="1"/>
  <c r="A781" i="9" s="1"/>
  <c r="L660" i="9" a="1"/>
  <c r="L660" i="9" s="1"/>
  <c r="A660" i="9" s="1"/>
  <c r="L865" i="9" a="1"/>
  <c r="L865" i="9" s="1"/>
  <c r="A865" i="9" s="1"/>
  <c r="L468" i="9" a="1"/>
  <c r="L468" i="9" s="1"/>
  <c r="A468" i="9" s="1"/>
  <c r="L237" i="9" a="1"/>
  <c r="L237" i="9" s="1"/>
  <c r="A237" i="9" s="1"/>
  <c r="L236" i="9" a="1"/>
  <c r="L236" i="9" s="1"/>
  <c r="A236" i="9" s="1"/>
  <c r="L365" i="9" a="1"/>
  <c r="L365" i="9" s="1"/>
  <c r="A365" i="9" s="1"/>
  <c r="L3190" i="9" a="1"/>
  <c r="L3190" i="9" s="1"/>
  <c r="A3190" i="9" s="1"/>
  <c r="L2448" i="9" a="1"/>
  <c r="L2448" i="9" s="1"/>
  <c r="A2448" i="9" s="1"/>
  <c r="L2371" i="9" a="1"/>
  <c r="L2371" i="9" s="1"/>
  <c r="A2371" i="9" s="1"/>
  <c r="L1881" i="9" a="1"/>
  <c r="L1881" i="9" s="1"/>
  <c r="A1881" i="9" s="1"/>
  <c r="L1714" i="9" a="1"/>
  <c r="L1714" i="9" s="1"/>
  <c r="A1714" i="9" s="1"/>
  <c r="L1917" i="9" a="1"/>
  <c r="L1917" i="9" s="1"/>
  <c r="A1917" i="9" s="1"/>
  <c r="L1283" i="9" a="1"/>
  <c r="L1283" i="9" s="1"/>
  <c r="A1283" i="9" s="1"/>
  <c r="L361" i="9" a="1"/>
  <c r="L361" i="9" s="1"/>
  <c r="A361" i="9" s="1"/>
  <c r="L899" i="9" a="1"/>
  <c r="L899" i="9" s="1"/>
  <c r="A899" i="9" s="1"/>
  <c r="L481" i="9" a="1"/>
  <c r="L481" i="9" s="1"/>
  <c r="A481" i="9" s="1"/>
  <c r="L2971" i="9" a="1"/>
  <c r="L2971" i="9" s="1"/>
  <c r="A2971" i="9" s="1"/>
  <c r="L2919" i="9" a="1"/>
  <c r="L2919" i="9" s="1"/>
  <c r="A2919" i="9" s="1"/>
  <c r="L2413" i="9" a="1"/>
  <c r="L2413" i="9" s="1"/>
  <c r="A2413" i="9" s="1"/>
  <c r="L2392" i="9" a="1"/>
  <c r="L2392" i="9" s="1"/>
  <c r="A2392" i="9" s="1"/>
  <c r="L2201" i="9" a="1"/>
  <c r="L2201" i="9" s="1"/>
  <c r="A2201" i="9" s="1"/>
  <c r="L2226" i="9" a="1"/>
  <c r="L2226" i="9" s="1"/>
  <c r="A2226" i="9" s="1"/>
  <c r="L2232" i="9" a="1"/>
  <c r="L2232" i="9" s="1"/>
  <c r="A2232" i="9" s="1"/>
  <c r="L1943" i="9" a="1"/>
  <c r="L1943" i="9" s="1"/>
  <c r="A1943" i="9" s="1"/>
  <c r="L1962" i="9" a="1"/>
  <c r="L1962" i="9" s="1"/>
  <c r="A1962" i="9" s="1"/>
  <c r="L2046" i="9" a="1"/>
  <c r="L2046" i="9" s="1"/>
  <c r="A2046" i="9" s="1"/>
  <c r="L1657" i="9" a="1"/>
  <c r="L1657" i="9" s="1"/>
  <c r="A1657" i="9" s="1"/>
  <c r="L1561" i="9" a="1"/>
  <c r="L1561" i="9" s="1"/>
  <c r="A1561" i="9" s="1"/>
  <c r="L1504" i="9" a="1"/>
  <c r="L1504" i="9" s="1"/>
  <c r="A1504" i="9" s="1"/>
  <c r="L1360" i="9" a="1"/>
  <c r="L1360" i="9" s="1"/>
  <c r="A1360" i="9" s="1"/>
  <c r="L1644" i="9" a="1"/>
  <c r="L1644" i="9" s="1"/>
  <c r="A1644" i="9" s="1"/>
  <c r="L1841" i="9" a="1"/>
  <c r="L1841" i="9" s="1"/>
  <c r="A1841" i="9" s="1"/>
  <c r="L1217" i="9" a="1"/>
  <c r="L1217" i="9" s="1"/>
  <c r="A1217" i="9" s="1"/>
  <c r="L1103" i="9" a="1"/>
  <c r="L1103" i="9" s="1"/>
  <c r="A1103" i="9" s="1"/>
  <c r="L1095" i="9" a="1"/>
  <c r="L1095" i="9" s="1"/>
  <c r="A1095" i="9" s="1"/>
  <c r="L1006" i="9" a="1"/>
  <c r="L1006" i="9" s="1"/>
  <c r="A1006" i="9" s="1"/>
  <c r="L943" i="9" a="1"/>
  <c r="L943" i="9" s="1"/>
  <c r="A943" i="9" s="1"/>
  <c r="L1116" i="9" a="1"/>
  <c r="L1116" i="9" s="1"/>
  <c r="A1116" i="9" s="1"/>
  <c r="L817" i="9" a="1"/>
  <c r="L817" i="9" s="1"/>
  <c r="A817" i="9" s="1"/>
  <c r="L715" i="9" a="1"/>
  <c r="L715" i="9" s="1"/>
  <c r="A715" i="9" s="1"/>
  <c r="L407" i="9" a="1"/>
  <c r="L407" i="9" s="1"/>
  <c r="A407" i="9" s="1"/>
  <c r="L498" i="9" a="1"/>
  <c r="L498" i="9" s="1"/>
  <c r="A498" i="9" s="1"/>
  <c r="L219" i="9" a="1"/>
  <c r="L219" i="9" s="1"/>
  <c r="A219" i="9" s="1"/>
  <c r="L218" i="9" a="1"/>
  <c r="L218" i="9" s="1"/>
  <c r="A218" i="9" s="1"/>
  <c r="L541" i="9" a="1"/>
  <c r="L541" i="9" s="1"/>
  <c r="A541" i="9" s="1"/>
  <c r="L312" i="9" a="1"/>
  <c r="L312" i="9" s="1"/>
  <c r="A312" i="9" s="1"/>
  <c r="L577" i="9" a="1"/>
  <c r="L577" i="9" s="1"/>
  <c r="A577" i="9" s="1"/>
  <c r="L486" i="9" a="1"/>
  <c r="L486" i="9" s="1"/>
  <c r="A486" i="9" s="1"/>
  <c r="L3106" i="9" a="1"/>
  <c r="L3106" i="9" s="1"/>
  <c r="A3106" i="9" s="1"/>
  <c r="L2590" i="9" a="1"/>
  <c r="L2590" i="9" s="1"/>
  <c r="A2590" i="9" s="1"/>
  <c r="L2064" i="9" a="1"/>
  <c r="L2064" i="9" s="1"/>
  <c r="A2064" i="9" s="1"/>
  <c r="L459" i="9" a="1"/>
  <c r="L459" i="9" s="1"/>
  <c r="A459" i="9" s="1"/>
  <c r="L458" i="9" a="1"/>
  <c r="L458" i="9" s="1"/>
  <c r="A458" i="9" s="1"/>
  <c r="L3148" i="9" a="1"/>
  <c r="L3148" i="9" s="1"/>
  <c r="A3148" i="9" s="1"/>
  <c r="L3064" i="9" a="1"/>
  <c r="L3064" i="9" s="1"/>
  <c r="A3064" i="9" s="1"/>
  <c r="L2959" i="9" a="1"/>
  <c r="L2959" i="9" s="1"/>
  <c r="A2959" i="9" s="1"/>
  <c r="L2773" i="9" a="1"/>
  <c r="L2773" i="9" s="1"/>
  <c r="A2773" i="9" s="1"/>
  <c r="L2709" i="9" a="1"/>
  <c r="L2709" i="9" s="1"/>
  <c r="A2709" i="9" s="1"/>
  <c r="L2793" i="9" a="1"/>
  <c r="L2793" i="9" s="1"/>
  <c r="A2793" i="9" s="1"/>
  <c r="L2661" i="9" a="1"/>
  <c r="L2661" i="9" s="1"/>
  <c r="A2661" i="9" s="1"/>
  <c r="L2526" i="9" a="1"/>
  <c r="L2526" i="9" s="1"/>
  <c r="A2526" i="9" s="1"/>
  <c r="L2535" i="9" a="1"/>
  <c r="L2535" i="9" s="1"/>
  <c r="A2535" i="9" s="1"/>
  <c r="L2598" i="9" a="1"/>
  <c r="L2598" i="9" s="1"/>
  <c r="A2598" i="9" s="1"/>
  <c r="L2329" i="9" a="1"/>
  <c r="L2329" i="9" s="1"/>
  <c r="A2329" i="9" s="1"/>
  <c r="L2566" i="9" a="1"/>
  <c r="L2566" i="9" s="1"/>
  <c r="A2566" i="9" s="1"/>
  <c r="L2429" i="9" a="1"/>
  <c r="L2429" i="9" s="1"/>
  <c r="A2429" i="9" s="1"/>
  <c r="L2243" i="9" a="1"/>
  <c r="L2243" i="9" s="1"/>
  <c r="A2243" i="9" s="1"/>
  <c r="L2183" i="9" a="1"/>
  <c r="L2183" i="9" s="1"/>
  <c r="A2183" i="9" s="1"/>
  <c r="L2208" i="9" a="1"/>
  <c r="L2208" i="9" s="1"/>
  <c r="A2208" i="9" s="1"/>
  <c r="L2160" i="9" a="1"/>
  <c r="L2160" i="9" s="1"/>
  <c r="A2160" i="9" s="1"/>
  <c r="L2022" i="9" a="1"/>
  <c r="L2022" i="9" s="1"/>
  <c r="A2022" i="9" s="1"/>
  <c r="L1651" i="9" a="1"/>
  <c r="L1651" i="9" s="1"/>
  <c r="A1651" i="9" s="1"/>
  <c r="L1552" i="9" a="1"/>
  <c r="L1552" i="9" s="1"/>
  <c r="A1552" i="9" s="1"/>
  <c r="L1426" i="9" a="1"/>
  <c r="L1426" i="9" s="1"/>
  <c r="A1426" i="9" s="1"/>
  <c r="L1438" i="9" a="1"/>
  <c r="L1438" i="9" s="1"/>
  <c r="A1438" i="9" s="1"/>
  <c r="L1728" i="9" a="1"/>
  <c r="L1728" i="9" s="1"/>
  <c r="A1728" i="9" s="1"/>
  <c r="L1867" i="9" a="1"/>
  <c r="L1867" i="9" s="1"/>
  <c r="A1867" i="9" s="1"/>
  <c r="L1750" i="9" a="1"/>
  <c r="L1750" i="9" s="1"/>
  <c r="A1750" i="9" s="1"/>
  <c r="L1348" i="9" a="1"/>
  <c r="L1348" i="9" s="1"/>
  <c r="A1348" i="9" s="1"/>
  <c r="L1396" i="9" a="1"/>
  <c r="L1396" i="9" s="1"/>
  <c r="A1396" i="9" s="1"/>
  <c r="L1384" i="9" a="1"/>
  <c r="L1384" i="9" s="1"/>
  <c r="A1384" i="9" s="1"/>
  <c r="L929" i="9" a="1"/>
  <c r="L929" i="9" s="1"/>
  <c r="A929" i="9" s="1"/>
  <c r="L1203" i="9" a="1"/>
  <c r="L1203" i="9" s="1"/>
  <c r="A1203" i="9" s="1"/>
  <c r="L696" i="9" a="1"/>
  <c r="L696" i="9" s="1"/>
  <c r="A696" i="9" s="1"/>
  <c r="L618" i="9" a="1"/>
  <c r="L618" i="9" s="1"/>
  <c r="A618" i="9" s="1"/>
  <c r="L1074" i="9" a="1"/>
  <c r="L1074" i="9" s="1"/>
  <c r="A1074" i="9" s="1"/>
  <c r="L672" i="9" a="1"/>
  <c r="L672" i="9" s="1"/>
  <c r="A672" i="9" s="1"/>
  <c r="L666" i="9" a="1"/>
  <c r="L666" i="9" s="1"/>
  <c r="A666" i="9" s="1"/>
  <c r="L588" i="9" a="1"/>
  <c r="L588" i="9" s="1"/>
  <c r="A588" i="9" s="1"/>
  <c r="L793" i="9" a="1"/>
  <c r="L793" i="9" s="1"/>
  <c r="A793" i="9" s="1"/>
  <c r="L371" i="9" a="1"/>
  <c r="L371" i="9" s="1"/>
  <c r="A371" i="9" s="1"/>
  <c r="L293" i="9" a="1"/>
  <c r="L293" i="9" s="1"/>
  <c r="A293" i="9" s="1"/>
  <c r="L571" i="9" a="1"/>
  <c r="L571" i="9" s="1"/>
  <c r="A571" i="9" s="1"/>
  <c r="L3058" i="9" a="1"/>
  <c r="L3058" i="9" s="1"/>
  <c r="A3058" i="9" s="1"/>
  <c r="L2806" i="9" a="1"/>
  <c r="L2806" i="9" s="1"/>
  <c r="A2806" i="9" s="1"/>
  <c r="L2322" i="9" a="1"/>
  <c r="L2322" i="9" s="1"/>
  <c r="A2322" i="9" s="1"/>
  <c r="L2435" i="9" a="1"/>
  <c r="L2435" i="9" s="1"/>
  <c r="A2435" i="9" s="1"/>
  <c r="L2655" i="9" a="1"/>
  <c r="L2655" i="9" s="1"/>
  <c r="A2655" i="9" s="1"/>
  <c r="L2165" i="9" a="1"/>
  <c r="L2165" i="9" s="1"/>
  <c r="A2165" i="9" s="1"/>
  <c r="L2190" i="9" a="1"/>
  <c r="L2190" i="9" s="1"/>
  <c r="A2190" i="9" s="1"/>
  <c r="L2106" i="9" a="1"/>
  <c r="L2106" i="9" s="1"/>
  <c r="A2106" i="9" s="1"/>
  <c r="L2028" i="9" a="1"/>
  <c r="L2028" i="9" s="1"/>
  <c r="A2028" i="9" s="1"/>
  <c r="L1955" i="9" a="1"/>
  <c r="L1955" i="9" s="1"/>
  <c r="A1955" i="9" s="1"/>
  <c r="L2004" i="9" a="1"/>
  <c r="L2004" i="9" s="1"/>
  <c r="A2004" i="9" s="1"/>
  <c r="L1636" i="9" a="1"/>
  <c r="L1636" i="9" s="1"/>
  <c r="A1636" i="9" s="1"/>
  <c r="L1546" i="9" a="1"/>
  <c r="L1546" i="9" s="1"/>
  <c r="A1546" i="9" s="1"/>
  <c r="L1480" i="9" a="1"/>
  <c r="L1480" i="9" s="1"/>
  <c r="A1480" i="9" s="1"/>
  <c r="L1324" i="9" a="1"/>
  <c r="L1324" i="9" s="1"/>
  <c r="A1324" i="9" s="1"/>
  <c r="L1307" i="9" a="1"/>
  <c r="L1307" i="9" s="1"/>
  <c r="A1307" i="9" s="1"/>
  <c r="L1319" i="9" a="1"/>
  <c r="L1319" i="9" s="1"/>
  <c r="A1319" i="9" s="1"/>
  <c r="L1032" i="9" a="1"/>
  <c r="L1032" i="9" s="1"/>
  <c r="A1032" i="9" s="1"/>
  <c r="L979" i="9" a="1"/>
  <c r="L979" i="9" s="1"/>
  <c r="A979" i="9" s="1"/>
  <c r="L1068" i="9" a="1"/>
  <c r="L1068" i="9" s="1"/>
  <c r="A1068" i="9" s="1"/>
  <c r="L745" i="9" a="1"/>
  <c r="L745" i="9" s="1"/>
  <c r="A745" i="9" s="1"/>
  <c r="L709" i="9" a="1"/>
  <c r="L709" i="9" s="1"/>
  <c r="A709" i="9" s="1"/>
  <c r="L835" i="9" a="1"/>
  <c r="L835" i="9" s="1"/>
  <c r="A835" i="9" s="1"/>
  <c r="L881" i="9" a="1"/>
  <c r="L881" i="9" s="1"/>
  <c r="A881" i="9" s="1"/>
  <c r="L335" i="9" a="1"/>
  <c r="L335" i="9" s="1"/>
  <c r="A335" i="9" s="1"/>
  <c r="L463" i="9" a="1"/>
  <c r="L463" i="9" s="1"/>
  <c r="A463" i="9" s="1"/>
  <c r="L401" i="9" a="1"/>
  <c r="L401" i="9" s="1"/>
  <c r="A401" i="9" s="1"/>
  <c r="L811" i="9" a="1"/>
  <c r="L811" i="9" s="1"/>
  <c r="A811" i="9" s="1"/>
  <c r="L384" i="9" a="1"/>
  <c r="L384" i="9" s="1"/>
  <c r="A384" i="9" s="1"/>
  <c r="L450" i="9" a="1"/>
  <c r="L450" i="9" s="1"/>
  <c r="A450" i="9" s="1"/>
  <c r="L2646" i="9" a="1"/>
  <c r="L2646" i="9" s="1"/>
  <c r="A2646" i="9" s="1"/>
  <c r="L2924" i="9" a="1"/>
  <c r="L2924" i="9" s="1"/>
  <c r="A2924" i="9" s="1"/>
  <c r="L2857" i="9" a="1"/>
  <c r="L2857" i="9" s="1"/>
  <c r="A2857" i="9" s="1"/>
  <c r="L2670" i="9" a="1"/>
  <c r="L2670" i="9" s="1"/>
  <c r="A2670" i="9" s="1"/>
  <c r="L2765" i="9" a="1"/>
  <c r="L2765" i="9" s="1"/>
  <c r="A2765" i="9" s="1"/>
  <c r="L2911" i="9" a="1"/>
  <c r="L2911" i="9" s="1"/>
  <c r="A2911" i="9" s="1"/>
  <c r="L2469" i="9" a="1"/>
  <c r="L2469" i="9" s="1"/>
  <c r="A2469" i="9" s="1"/>
  <c r="L2511" i="9" a="1"/>
  <c r="L2511" i="9" s="1"/>
  <c r="A2511" i="9" s="1"/>
  <c r="L2583" i="9" a="1"/>
  <c r="L2583" i="9" s="1"/>
  <c r="A2583" i="9" s="1"/>
  <c r="L2316" i="9" a="1"/>
  <c r="L2316" i="9" s="1"/>
  <c r="A2316" i="9" s="1"/>
  <c r="L2365" i="9" a="1"/>
  <c r="L2365" i="9" s="1"/>
  <c r="A2365" i="9" s="1"/>
  <c r="L2685" i="9" a="1"/>
  <c r="L2685" i="9" s="1"/>
  <c r="A2685" i="9" s="1"/>
  <c r="L2147" i="9" a="1"/>
  <c r="L2147" i="9" s="1"/>
  <c r="A2147" i="9" s="1"/>
  <c r="L2172" i="9" a="1"/>
  <c r="L2172" i="9" s="1"/>
  <c r="A2172" i="9" s="1"/>
  <c r="L2052" i="9" a="1"/>
  <c r="L2052" i="9" s="1"/>
  <c r="A2052" i="9" s="1"/>
  <c r="L2058" i="9" a="1"/>
  <c r="L2058" i="9" s="1"/>
  <c r="A2058" i="9" s="1"/>
  <c r="L1986" i="9" a="1"/>
  <c r="L1986" i="9" s="1"/>
  <c r="A1986" i="9" s="1"/>
  <c r="L1630" i="9" a="1"/>
  <c r="L1630" i="9" s="1"/>
  <c r="A1630" i="9" s="1"/>
  <c r="L1540" i="9" a="1"/>
  <c r="L1540" i="9" s="1"/>
  <c r="A1540" i="9" s="1"/>
  <c r="L1420" i="9" a="1"/>
  <c r="L1420" i="9" s="1"/>
  <c r="A1420" i="9" s="1"/>
  <c r="L1665" i="9" a="1"/>
  <c r="L1665" i="9" s="1"/>
  <c r="A1665" i="9" s="1"/>
  <c r="L1837" i="9" a="1"/>
  <c r="L1837" i="9" s="1"/>
  <c r="A1837" i="9" s="1"/>
  <c r="L1836" i="9" a="1"/>
  <c r="L1836" i="9" s="1"/>
  <c r="A1836" i="9" s="1"/>
  <c r="L1805" i="9" a="1"/>
  <c r="L1805" i="9" s="1"/>
  <c r="A1805" i="9" s="1"/>
  <c r="L1252" i="9" a="1"/>
  <c r="L1252" i="9" s="1"/>
  <c r="A1252" i="9" s="1"/>
  <c r="L1486" i="9" a="1"/>
  <c r="L1486" i="9" s="1"/>
  <c r="A1486" i="9" s="1"/>
  <c r="L1289" i="9" a="1"/>
  <c r="L1289" i="9" s="1"/>
  <c r="A1289" i="9" s="1"/>
  <c r="L1185" i="9" a="1"/>
  <c r="L1185" i="9" s="1"/>
  <c r="A1185" i="9" s="1"/>
  <c r="L624" i="9" a="1"/>
  <c r="L624" i="9" s="1"/>
  <c r="A624" i="9" s="1"/>
  <c r="L600" i="9" a="1"/>
  <c r="L600" i="9" s="1"/>
  <c r="A600" i="9" s="1"/>
  <c r="L594" i="9" a="1"/>
  <c r="L594" i="9" s="1"/>
  <c r="A594" i="9" s="1"/>
  <c r="L565" i="9" a="1"/>
  <c r="L565" i="9" s="1"/>
  <c r="A565" i="9" s="1"/>
  <c r="L654" i="9" a="1"/>
  <c r="L654" i="9" s="1"/>
  <c r="A654" i="9" s="1"/>
  <c r="L299" i="9" a="1"/>
  <c r="L299" i="9" s="1"/>
  <c r="A299" i="9" s="1"/>
  <c r="L420" i="9" a="1"/>
  <c r="L420" i="9" s="1"/>
  <c r="A420" i="9" s="1"/>
  <c r="L171" i="9" a="1"/>
  <c r="L171" i="9" s="1"/>
  <c r="A171" i="9" s="1"/>
  <c r="L170" i="9" a="1"/>
  <c r="L170" i="9" s="1"/>
  <c r="A170" i="9" s="1"/>
  <c r="L348" i="9" a="1"/>
  <c r="L348" i="9" s="1"/>
  <c r="A348" i="9" s="1"/>
  <c r="L2852" i="9" a="1"/>
  <c r="L2852" i="9" s="1"/>
  <c r="A2852" i="9" s="1"/>
  <c r="L2016" i="9" a="1"/>
  <c r="L2016" i="9" s="1"/>
  <c r="A2016" i="9" s="1"/>
  <c r="L1408" i="9" a="1"/>
  <c r="L1408" i="9" s="1"/>
  <c r="A1408" i="9" s="1"/>
  <c r="L1026" i="9" a="1"/>
  <c r="L1026" i="9" s="1"/>
  <c r="A1026" i="9" s="1"/>
  <c r="L805" i="9" a="1"/>
  <c r="L805" i="9" s="1"/>
  <c r="A805" i="9" s="1"/>
  <c r="L3127" i="9" a="1"/>
  <c r="L3127" i="9" s="1"/>
  <c r="A3127" i="9" s="1"/>
  <c r="L3043" i="9" a="1"/>
  <c r="L3043" i="9" s="1"/>
  <c r="A3043" i="9" s="1"/>
  <c r="L2906" i="9" a="1"/>
  <c r="L2906" i="9" s="1"/>
  <c r="A2906" i="9" s="1"/>
  <c r="L2839" i="9" a="1"/>
  <c r="L2839" i="9" s="1"/>
  <c r="A2839" i="9" s="1"/>
  <c r="L2542" i="9" a="1"/>
  <c r="L2542" i="9" s="1"/>
  <c r="A2542" i="9" s="1"/>
  <c r="L2274" i="9" a="1"/>
  <c r="L2274" i="9" s="1"/>
  <c r="A2274" i="9" s="1"/>
  <c r="L2478" i="9" a="1"/>
  <c r="L2478" i="9" s="1"/>
  <c r="A2478" i="9" s="1"/>
  <c r="L2350" i="9" a="1"/>
  <c r="L2350" i="9" s="1"/>
  <c r="A2350" i="9" s="1"/>
  <c r="L2463" i="9" a="1"/>
  <c r="L2463" i="9" s="1"/>
  <c r="A2463" i="9" s="1"/>
  <c r="L2129" i="9" a="1"/>
  <c r="L2129" i="9" s="1"/>
  <c r="A2129" i="9" s="1"/>
  <c r="L2154" i="9" a="1"/>
  <c r="L2154" i="9" s="1"/>
  <c r="A2154" i="9" s="1"/>
  <c r="L1992" i="9" a="1"/>
  <c r="L1992" i="9" s="1"/>
  <c r="A1992" i="9" s="1"/>
  <c r="L1874" i="9" a="1"/>
  <c r="L1874" i="9" s="1"/>
  <c r="A1874" i="9" s="1"/>
  <c r="L1895" i="9" a="1"/>
  <c r="L1895" i="9" s="1"/>
  <c r="A1895" i="9" s="1"/>
  <c r="L1621" i="9" a="1"/>
  <c r="L1621" i="9" s="1"/>
  <c r="A1621" i="9" s="1"/>
  <c r="L1534" i="9" a="1"/>
  <c r="L1534" i="9" s="1"/>
  <c r="A1534" i="9" s="1"/>
  <c r="L1910" i="9" a="1"/>
  <c r="L1910" i="9" s="1"/>
  <c r="A1910" i="9" s="1"/>
  <c r="L2010" i="9" a="1"/>
  <c r="L2010" i="9" s="1"/>
  <c r="A2010" i="9" s="1"/>
  <c r="L1247" i="9" a="1"/>
  <c r="L1247" i="9" s="1"/>
  <c r="A1247" i="9" s="1"/>
  <c r="L1271" i="9" a="1"/>
  <c r="L1271" i="9" s="1"/>
  <c r="A1271" i="9" s="1"/>
  <c r="L991" i="9" a="1"/>
  <c r="L991" i="9" s="1"/>
  <c r="A991" i="9" s="1"/>
  <c r="L955" i="9" a="1"/>
  <c r="L955" i="9" s="1"/>
  <c r="A955" i="9" s="1"/>
  <c r="L1041" i="9" a="1"/>
  <c r="L1041" i="9" s="1"/>
  <c r="A1041" i="9" s="1"/>
  <c r="L739" i="9" a="1"/>
  <c r="L739" i="9" s="1"/>
  <c r="A739" i="9" s="1"/>
  <c r="L703" i="9" a="1"/>
  <c r="L703" i="9" s="1"/>
  <c r="A703" i="9" s="1"/>
  <c r="L1166" i="9" a="1"/>
  <c r="L1166" i="9" s="1"/>
  <c r="A1166" i="9" s="1"/>
  <c r="L763" i="9" a="1"/>
  <c r="L763" i="9" s="1"/>
  <c r="A763" i="9" s="1"/>
  <c r="L1124" i="9" a="1"/>
  <c r="L1124" i="9" s="1"/>
  <c r="A1124" i="9" s="1"/>
  <c r="L559" i="9" a="1"/>
  <c r="L559" i="9" s="1"/>
  <c r="A559" i="9" s="1"/>
  <c r="L414" i="9" a="1"/>
  <c r="L414" i="9" s="1"/>
  <c r="A414" i="9" s="1"/>
  <c r="L225" i="9" a="1"/>
  <c r="L225" i="9" s="1"/>
  <c r="A225" i="9" s="1"/>
  <c r="L224" i="9" a="1"/>
  <c r="L224" i="9" s="1"/>
  <c r="A224" i="9" s="1"/>
  <c r="L1498" i="9" a="1"/>
  <c r="L1498" i="9" s="1"/>
  <c r="A1498" i="9" s="1"/>
  <c r="L911" i="9" a="1"/>
  <c r="L911" i="9" s="1"/>
  <c r="A911" i="9" s="1"/>
  <c r="L829" i="9" a="1"/>
  <c r="L829" i="9" s="1"/>
  <c r="A829" i="9" s="1"/>
  <c r="L769" i="9" a="1"/>
  <c r="L769" i="9" s="1"/>
  <c r="A769" i="9" s="1"/>
  <c r="L859" i="9" a="1"/>
  <c r="L859" i="9" s="1"/>
  <c r="A859" i="9" s="1"/>
  <c r="L2888" i="9" a="1"/>
  <c r="L2888" i="9" s="1"/>
  <c r="A2888" i="9" s="1"/>
  <c r="L2786" i="9" a="1"/>
  <c r="L2786" i="9" s="1"/>
  <c r="A2786" i="9" s="1"/>
  <c r="L2875" i="9" a="1"/>
  <c r="L2875" i="9" s="1"/>
  <c r="A2875" i="9" s="1"/>
  <c r="L2741" i="9" a="1"/>
  <c r="L2741" i="9" s="1"/>
  <c r="A2741" i="9" s="1"/>
  <c r="L2343" i="9" a="1"/>
  <c r="L2343" i="9" s="1"/>
  <c r="A2343" i="9" s="1"/>
  <c r="L2308" i="9" a="1"/>
  <c r="L2308" i="9" s="1"/>
  <c r="A2308" i="9" s="1"/>
  <c r="L2111" i="9" a="1"/>
  <c r="L2111" i="9" s="1"/>
  <c r="A2111" i="9" s="1"/>
  <c r="L2136" i="9" a="1"/>
  <c r="L2136" i="9" s="1"/>
  <c r="A2136" i="9" s="1"/>
  <c r="L2118" i="9" a="1"/>
  <c r="L2118" i="9" s="1"/>
  <c r="A2118" i="9" s="1"/>
  <c r="L2034" i="9" a="1"/>
  <c r="L2034" i="9" s="1"/>
  <c r="A2034" i="9" s="1"/>
  <c r="L1974" i="9" a="1"/>
  <c r="L1974" i="9" s="1"/>
  <c r="A1974" i="9" s="1"/>
  <c r="L1950" i="9" a="1"/>
  <c r="L1950" i="9" s="1"/>
  <c r="A1950" i="9" s="1"/>
  <c r="L1742" i="9" a="1"/>
  <c r="L1742" i="9" s="1"/>
  <c r="A1742" i="9" s="1"/>
  <c r="L1528" i="9" a="1"/>
  <c r="L1528" i="9" s="1"/>
  <c r="A1528" i="9" s="1"/>
  <c r="L1813" i="9" a="1"/>
  <c r="L1813" i="9" s="1"/>
  <c r="A1813" i="9" s="1"/>
  <c r="L1756" i="9" a="1"/>
  <c r="L1756" i="9" s="1"/>
  <c r="A1756" i="9" s="1"/>
  <c r="L1707" i="9" a="1"/>
  <c r="L1707" i="9" s="1"/>
  <c r="A1707" i="9" s="1"/>
  <c r="L1341" i="9" a="1"/>
  <c r="L1341" i="9" s="1"/>
  <c r="A1341" i="9" s="1"/>
  <c r="L1432" i="9" a="1"/>
  <c r="L1432" i="9" s="1"/>
  <c r="A1432" i="9" s="1"/>
  <c r="L1777" i="9" a="1"/>
  <c r="L1777" i="9" s="1"/>
  <c r="A1777" i="9" s="1"/>
  <c r="L949" i="9" a="1"/>
  <c r="L949" i="9" s="1"/>
  <c r="A949" i="9" s="1"/>
  <c r="L841" i="9" a="1"/>
  <c r="L841" i="9" s="1"/>
  <c r="A841" i="9" s="1"/>
  <c r="L1191" i="9" a="1"/>
  <c r="L1191" i="9" s="1"/>
  <c r="A1191" i="9" s="1"/>
  <c r="L1131" i="9" a="1"/>
  <c r="L1131" i="9" s="1"/>
  <c r="A1131" i="9" s="1"/>
  <c r="L1209" i="9" a="1"/>
  <c r="L1209" i="9" s="1"/>
  <c r="A1209" i="9" s="1"/>
  <c r="L582" i="9" a="1"/>
  <c r="L582" i="9" s="1"/>
  <c r="A582" i="9" s="1"/>
  <c r="L1089" i="9" a="1"/>
  <c r="L1089" i="9" s="1"/>
  <c r="A1089" i="9" s="1"/>
  <c r="L201" i="9" a="1"/>
  <c r="L201" i="9" s="1"/>
  <c r="A201" i="9" s="1"/>
  <c r="L200" i="9" a="1"/>
  <c r="L200" i="9" s="1"/>
  <c r="A200" i="9" s="1"/>
  <c r="L342" i="9" a="1"/>
  <c r="L342" i="9" s="1"/>
  <c r="A342" i="9" s="1"/>
  <c r="L636" i="9" a="1"/>
  <c r="L636" i="9" s="1"/>
  <c r="A636" i="9" s="1"/>
  <c r="L397" i="9" a="1"/>
  <c r="L397" i="9" s="1"/>
  <c r="A397" i="9" s="1"/>
  <c r="L877" i="9" a="1"/>
  <c r="L877" i="9" s="1"/>
  <c r="A877" i="9" s="1"/>
  <c r="L2401" i="9" a="1"/>
  <c r="L2401" i="9" s="1"/>
  <c r="A2401" i="9" s="1"/>
  <c r="L3022" i="9" a="1"/>
  <c r="L3022" i="9" s="1"/>
  <c r="A3022" i="9" s="1"/>
  <c r="L2870" i="9" a="1"/>
  <c r="L2870" i="9" s="1"/>
  <c r="A2870" i="9" s="1"/>
  <c r="L2941" i="9" a="1"/>
  <c r="L2941" i="9" s="1"/>
  <c r="A2941" i="9" s="1"/>
  <c r="L2574" i="9" a="1"/>
  <c r="L2574" i="9" s="1"/>
  <c r="A2574" i="9" s="1"/>
  <c r="L2703" i="9" a="1"/>
  <c r="L2703" i="9" s="1"/>
  <c r="A2703" i="9" s="1"/>
  <c r="L2380" i="9" a="1"/>
  <c r="L2380" i="9" s="1"/>
  <c r="A2380" i="9" s="1"/>
  <c r="L2337" i="9" a="1"/>
  <c r="L2337" i="9" s="1"/>
  <c r="A2337" i="9" s="1"/>
  <c r="L2093" i="9" a="1"/>
  <c r="L2093" i="9" s="1"/>
  <c r="A2093" i="9" s="1"/>
  <c r="L2295" i="9" a="1"/>
  <c r="L2295" i="9" s="1"/>
  <c r="A2295" i="9" s="1"/>
  <c r="L1902" i="9" a="1"/>
  <c r="L1902" i="9" s="1"/>
  <c r="A1902" i="9" s="1"/>
  <c r="L1924" i="9" a="1"/>
  <c r="L1924" i="9" s="1"/>
  <c r="A1924" i="9" s="1"/>
  <c r="L1720" i="9" a="1"/>
  <c r="L1720" i="9" s="1"/>
  <c r="A1720" i="9" s="1"/>
  <c r="L1606" i="9" a="1"/>
  <c r="L1606" i="9" s="1"/>
  <c r="A1606" i="9" s="1"/>
  <c r="L1522" i="9" a="1"/>
  <c r="L1522" i="9" s="1"/>
  <c r="A1522" i="9" s="1"/>
  <c r="L1818" i="9" a="1"/>
  <c r="L1818" i="9" s="1"/>
  <c r="A1818" i="9" s="1"/>
  <c r="L1846" i="9" a="1"/>
  <c r="L1846" i="9" s="1"/>
  <c r="A1846" i="9" s="1"/>
  <c r="L1853" i="9" a="1"/>
  <c r="L1853" i="9" s="1"/>
  <c r="A1853" i="9" s="1"/>
  <c r="L1967" i="9" a="1"/>
  <c r="L1967" i="9" s="1"/>
  <c r="A1967" i="9" s="1"/>
  <c r="L1366" i="9" a="1"/>
  <c r="L1366" i="9" s="1"/>
  <c r="A1366" i="9" s="1"/>
  <c r="L1053" i="9" a="1"/>
  <c r="L1053" i="9" s="1"/>
  <c r="A1053" i="9" s="1"/>
  <c r="L985" i="9" a="1"/>
  <c r="L985" i="9" s="1"/>
  <c r="A985" i="9" s="1"/>
  <c r="L1197" i="9" a="1"/>
  <c r="L1197" i="9" s="1"/>
  <c r="A1197" i="9" s="1"/>
  <c r="L1152" i="9" a="1"/>
  <c r="L1152" i="9" s="1"/>
  <c r="A1152" i="9" s="1"/>
  <c r="L1222" i="9" a="1"/>
  <c r="L1222" i="9" s="1"/>
  <c r="A1222" i="9" s="1"/>
  <c r="L923" i="9" a="1"/>
  <c r="L923" i="9" s="1"/>
  <c r="A923" i="9" s="1"/>
  <c r="L1047" i="9" a="1"/>
  <c r="L1047" i="9" s="1"/>
  <c r="A1047" i="9" s="1"/>
  <c r="L733" i="9" a="1"/>
  <c r="L733" i="9" s="1"/>
  <c r="A733" i="9" s="1"/>
  <c r="L630" i="9" a="1"/>
  <c r="L630" i="9" s="1"/>
  <c r="A630" i="9" s="1"/>
  <c r="L684" i="9" a="1"/>
  <c r="L684" i="9" s="1"/>
  <c r="A684" i="9" s="1"/>
  <c r="L895" i="9" a="1"/>
  <c r="L895" i="9" s="1"/>
  <c r="A895" i="9" s="1"/>
  <c r="L1082" i="9" a="1"/>
  <c r="L1082" i="9" s="1"/>
  <c r="A1082" i="9" s="1"/>
  <c r="L378" i="9" a="1"/>
  <c r="L378" i="9" s="1"/>
  <c r="A378" i="9" s="1"/>
  <c r="L141" i="9" a="1"/>
  <c r="L141" i="9" s="1"/>
  <c r="A141" i="9" s="1"/>
  <c r="L140" i="9" a="1"/>
  <c r="L140" i="9" s="1"/>
  <c r="A140" i="9" s="1"/>
  <c r="L325" i="9" a="1"/>
  <c r="L325" i="9" s="1"/>
  <c r="A325" i="9" s="1"/>
  <c r="L306" i="9" a="1"/>
  <c r="L306" i="9" s="1"/>
  <c r="A306" i="9" s="1"/>
  <c r="L2743" i="5" a="1"/>
  <c r="L2743" i="5" s="1"/>
  <c r="L2665" i="5" a="1"/>
  <c r="L2665" i="5" s="1"/>
  <c r="L1601" i="5" a="1"/>
  <c r="L1601" i="5" s="1"/>
  <c r="L1608" i="5" a="1"/>
  <c r="L1608" i="5" s="1"/>
  <c r="L1622" i="5" a="1"/>
  <c r="L1622" i="5" s="1"/>
  <c r="L1594" i="5" a="1"/>
  <c r="L1594" i="5" s="1"/>
  <c r="J1756" i="5"/>
  <c r="L1756" i="5" s="1" a="1"/>
  <c r="L1756" i="5" s="1"/>
  <c r="L2530" i="5" a="1"/>
  <c r="L2530" i="5" s="1"/>
  <c r="L2584" i="5" a="1"/>
  <c r="L2584" i="5" s="1"/>
  <c r="L1130" i="5" a="1"/>
  <c r="L1130" i="5" s="1"/>
  <c r="L2524" i="5" a="1"/>
  <c r="L2524" i="5" s="1"/>
  <c r="L2482" i="5" a="1"/>
  <c r="L2482" i="5" s="1"/>
  <c r="L2302" i="5" a="1"/>
  <c r="L2302" i="5" s="1"/>
  <c r="L1658" i="5" a="1"/>
  <c r="L1658" i="5" s="1"/>
  <c r="L2554" i="5" a="1"/>
  <c r="L2554" i="5" s="1"/>
  <c r="L2572" i="5" a="1"/>
  <c r="L2572" i="5" s="1"/>
  <c r="L2566" i="5" a="1"/>
  <c r="L2566" i="5" s="1"/>
  <c r="L2476" i="5" a="1"/>
  <c r="L2476" i="5" s="1"/>
  <c r="L2470" i="5" a="1"/>
  <c r="L2470" i="5" s="1"/>
  <c r="L2386" i="5" a="1"/>
  <c r="L2386" i="5" s="1"/>
  <c r="J1474" i="5"/>
  <c r="L1474" i="5" s="1" a="1"/>
  <c r="L1474" i="5" s="1"/>
  <c r="L2500" i="5" a="1"/>
  <c r="L2500" i="5" s="1"/>
  <c r="L2512" i="5" a="1"/>
  <c r="L2512" i="5" s="1"/>
  <c r="J1840" i="5"/>
  <c r="L1840" i="5" s="1" a="1"/>
  <c r="L1840" i="5" s="1"/>
  <c r="L2344" i="5" a="1"/>
  <c r="L2344" i="5" s="1"/>
  <c r="L2506" i="5" a="1"/>
  <c r="L2506" i="5" s="1"/>
  <c r="L2548" i="5" a="1"/>
  <c r="L2548" i="5" s="1"/>
  <c r="J2428" i="5"/>
  <c r="L2428" i="5" s="1" a="1"/>
  <c r="L2428" i="5" s="1"/>
  <c r="L2518" i="5" a="1"/>
  <c r="L2518" i="5" s="1"/>
  <c r="L2542" i="5" a="1"/>
  <c r="L2542" i="5" s="1"/>
  <c r="L2578" i="5" a="1"/>
  <c r="L2578" i="5" s="1"/>
  <c r="L2560" i="5" a="1"/>
  <c r="L2560" i="5" s="1"/>
  <c r="L2488" i="5" a="1"/>
  <c r="L2488" i="5" s="1"/>
  <c r="L2590" i="5" a="1"/>
  <c r="L2590" i="5" s="1"/>
  <c r="J2997" i="5"/>
  <c r="L2996" i="5" a="1"/>
  <c r="L2996" i="5" s="1"/>
  <c r="J2919" i="5"/>
  <c r="L2918" i="5" a="1"/>
  <c r="L2918" i="5" s="1"/>
  <c r="L2735" i="5" a="1"/>
  <c r="L2735" i="5" s="1"/>
  <c r="J2961" i="5"/>
  <c r="L2960" i="5" a="1"/>
  <c r="L2960" i="5" s="1"/>
  <c r="J2871" i="5"/>
  <c r="L2870" i="5" a="1"/>
  <c r="L2870" i="5" s="1"/>
  <c r="J2829" i="5"/>
  <c r="L2828" i="5" a="1"/>
  <c r="L2828" i="5" s="1"/>
  <c r="J3009" i="5"/>
  <c r="L3008" i="5" a="1"/>
  <c r="L3008" i="5" s="1"/>
  <c r="J2901" i="5"/>
  <c r="L2900" i="5" a="1"/>
  <c r="L2900" i="5" s="1"/>
  <c r="L2693" i="5" a="1"/>
  <c r="L2693" i="5" s="1"/>
  <c r="J2751" i="5"/>
  <c r="L2750" i="5" a="1"/>
  <c r="L2750" i="5" s="1"/>
  <c r="J2883" i="5"/>
  <c r="L2882" i="5" a="1"/>
  <c r="L2882" i="5" s="1"/>
  <c r="J2632" i="5"/>
  <c r="L2631" i="5" a="1"/>
  <c r="L2631" i="5" s="1"/>
  <c r="J2925" i="5"/>
  <c r="L2924" i="5" a="1"/>
  <c r="L2924" i="5" s="1"/>
  <c r="J2463" i="5"/>
  <c r="L2462" i="5" a="1"/>
  <c r="L2462" i="5" s="1"/>
  <c r="J2847" i="5"/>
  <c r="L2846" i="5" a="1"/>
  <c r="L2846" i="5" s="1"/>
  <c r="L2651" i="5" a="1"/>
  <c r="L2651" i="5" s="1"/>
  <c r="J2889" i="5"/>
  <c r="L2888" i="5" a="1"/>
  <c r="L2888" i="5" s="1"/>
  <c r="J2421" i="5"/>
  <c r="L2420" i="5" a="1"/>
  <c r="L2420" i="5" s="1"/>
  <c r="J2793" i="5"/>
  <c r="L2792" i="5" a="1"/>
  <c r="L2792" i="5" s="1"/>
  <c r="J2937" i="5"/>
  <c r="L2936" i="5" a="1"/>
  <c r="L2936" i="5" s="1"/>
  <c r="L2613" i="5" a="1"/>
  <c r="L2613" i="5" s="1"/>
  <c r="J2806" i="5"/>
  <c r="L2805" i="5" a="1"/>
  <c r="L2805" i="5" s="1"/>
  <c r="J2913" i="5"/>
  <c r="L2912" i="5" a="1"/>
  <c r="L2912" i="5" s="1"/>
  <c r="L3027" i="5" a="1"/>
  <c r="L3027" i="5" s="1"/>
  <c r="L3026" i="5" a="1"/>
  <c r="L3026" i="5" s="1"/>
  <c r="J2853" i="5"/>
  <c r="L2852" i="5" a="1"/>
  <c r="L2852" i="5" s="1"/>
  <c r="L2378" i="5" a="1"/>
  <c r="L2378" i="5" s="1"/>
  <c r="J2764" i="5"/>
  <c r="L2763" i="5" a="1"/>
  <c r="L2763" i="5" s="1"/>
  <c r="J3045" i="5"/>
  <c r="L3044" i="5" a="1"/>
  <c r="L3044" i="5" s="1"/>
  <c r="J2814" i="5"/>
  <c r="L2813" i="5" a="1"/>
  <c r="L2813" i="5" s="1"/>
  <c r="L2336" i="5" a="1"/>
  <c r="L2336" i="5" s="1"/>
  <c r="L2625" i="5" a="1"/>
  <c r="L2625" i="5" s="1"/>
  <c r="J2787" i="5"/>
  <c r="L2786" i="5" a="1"/>
  <c r="L2786" i="5" s="1"/>
  <c r="J3003" i="5"/>
  <c r="L3002" i="5" a="1"/>
  <c r="L3002" i="5" s="1"/>
  <c r="J3058" i="5"/>
  <c r="L3057" i="5" a="1"/>
  <c r="L3057" i="5" s="1"/>
  <c r="L2721" i="5" a="1"/>
  <c r="L2721" i="5" s="1"/>
  <c r="J2973" i="5"/>
  <c r="L2972" i="5" a="1"/>
  <c r="L2972" i="5" s="1"/>
  <c r="J2949" i="5"/>
  <c r="L2948" i="5" a="1"/>
  <c r="L2948" i="5" s="1"/>
  <c r="J2772" i="5"/>
  <c r="L2771" i="5" a="1"/>
  <c r="L2771" i="5" s="1"/>
  <c r="L2294" i="5" a="1"/>
  <c r="L2294" i="5" s="1"/>
  <c r="L2679" i="5" a="1"/>
  <c r="L2679" i="5" s="1"/>
  <c r="J2757" i="5"/>
  <c r="L2756" i="5" a="1"/>
  <c r="L2756" i="5" s="1"/>
  <c r="L2714" i="5" a="1"/>
  <c r="L2714" i="5" s="1"/>
  <c r="J2967" i="5"/>
  <c r="L2966" i="5" a="1"/>
  <c r="L2966" i="5" s="1"/>
  <c r="L2729" i="5" a="1"/>
  <c r="L2729" i="5" s="1"/>
  <c r="L2619" i="5" a="1"/>
  <c r="L2619" i="5" s="1"/>
  <c r="J2931" i="5"/>
  <c r="L2930" i="5" a="1"/>
  <c r="L2930" i="5" s="1"/>
  <c r="J2979" i="5"/>
  <c r="L2978" i="5" a="1"/>
  <c r="L2978" i="5" s="1"/>
  <c r="L2637" i="5" a="1"/>
  <c r="L2637" i="5" s="1"/>
  <c r="J2877" i="5"/>
  <c r="L2876" i="5" a="1"/>
  <c r="L2876" i="5" s="1"/>
  <c r="J2865" i="5"/>
  <c r="L2864" i="5" a="1"/>
  <c r="L2864" i="5" s="1"/>
  <c r="L2687" i="5" a="1"/>
  <c r="L2687" i="5" s="1"/>
  <c r="J2985" i="5"/>
  <c r="L2984" i="5" a="1"/>
  <c r="L2984" i="5" s="1"/>
  <c r="L2601" i="5" a="1"/>
  <c r="L2601" i="5" s="1"/>
  <c r="J3051" i="5"/>
  <c r="L3050" i="5" a="1"/>
  <c r="L3050" i="5" s="1"/>
  <c r="J2955" i="5"/>
  <c r="L2954" i="5" a="1"/>
  <c r="L2954" i="5" s="1"/>
  <c r="L2494" i="5" a="1"/>
  <c r="L2494" i="5" s="1"/>
  <c r="J2895" i="5"/>
  <c r="L2894" i="5" a="1"/>
  <c r="L2894" i="5" s="1"/>
  <c r="L2645" i="5" a="1"/>
  <c r="L2645" i="5" s="1"/>
  <c r="J3016" i="5"/>
  <c r="L3015" i="5" a="1"/>
  <c r="L3015" i="5" s="1"/>
  <c r="J2859" i="5"/>
  <c r="L2858" i="5" a="1"/>
  <c r="L2858" i="5" s="1"/>
  <c r="J2907" i="5"/>
  <c r="L2906" i="5" a="1"/>
  <c r="L2906" i="5" s="1"/>
  <c r="L2536" i="5" a="1"/>
  <c r="L2536" i="5" s="1"/>
  <c r="J3033" i="5"/>
  <c r="L3032" i="5" a="1"/>
  <c r="L3032" i="5" s="1"/>
  <c r="J2799" i="5"/>
  <c r="L2798" i="5" a="1"/>
  <c r="L2798" i="5" s="1"/>
  <c r="L2607" i="5" a="1"/>
  <c r="L2607" i="5" s="1"/>
  <c r="J2991" i="5"/>
  <c r="L2990" i="5" a="1"/>
  <c r="L2990" i="5" s="1"/>
  <c r="L2672" i="5" a="1"/>
  <c r="L2672" i="5" s="1"/>
  <c r="J2820" i="5"/>
  <c r="L2819" i="5" a="1"/>
  <c r="L2819" i="5" s="1"/>
  <c r="J3039" i="5"/>
  <c r="L3038" i="5" a="1"/>
  <c r="L3038" i="5" s="1"/>
  <c r="J2943" i="5"/>
  <c r="L2942" i="5" a="1"/>
  <c r="L2942" i="5" s="1"/>
  <c r="L2595" i="5" a="1"/>
  <c r="L2595" i="5" s="1"/>
  <c r="J2841" i="5"/>
  <c r="L2840" i="5" a="1"/>
  <c r="L2840" i="5" s="1"/>
  <c r="J2778" i="5"/>
  <c r="L2777" i="5" a="1"/>
  <c r="L2777" i="5" s="1"/>
  <c r="J2835" i="5"/>
  <c r="L2834" i="5" a="1"/>
  <c r="L2834" i="5" s="1"/>
  <c r="J2142" i="5"/>
  <c r="L2142" i="5" s="1" a="1"/>
  <c r="L2142" i="5" s="1"/>
  <c r="L1672" i="5" a="1"/>
  <c r="L1672" i="5" s="1"/>
  <c r="J1222" i="5"/>
  <c r="L1222" i="5" s="1" a="1"/>
  <c r="L1222" i="5" s="1"/>
  <c r="J762" i="5"/>
  <c r="L762" i="5" s="1" a="1"/>
  <c r="L762" i="5" s="1"/>
  <c r="J330" i="5"/>
  <c r="L330" i="5" s="1" a="1"/>
  <c r="L330" i="5" s="1"/>
  <c r="L2525" i="5" a="1"/>
  <c r="L2525" i="5" s="1"/>
  <c r="J2064" i="5"/>
  <c r="L2064" i="5" s="1" a="1"/>
  <c r="L2064" i="5" s="1"/>
  <c r="L1581" i="5" a="1"/>
  <c r="L1581" i="5" s="1"/>
  <c r="L1138" i="5" a="1"/>
  <c r="L1138" i="5" s="1"/>
  <c r="J684" i="5"/>
  <c r="L684" i="5" s="1" a="1"/>
  <c r="L684" i="5" s="1"/>
  <c r="J180" i="5"/>
  <c r="L180" i="5" s="1" a="1"/>
  <c r="L180" i="5" s="1"/>
  <c r="J2148" i="5"/>
  <c r="L2148" i="5" s="1" a="1"/>
  <c r="L2148" i="5" s="1"/>
  <c r="J2184" i="5"/>
  <c r="L2184" i="5" s="1" a="1"/>
  <c r="L2184" i="5" s="1"/>
  <c r="L1721" i="5" a="1"/>
  <c r="L1721" i="5" s="1"/>
  <c r="J1264" i="5"/>
  <c r="L1264" i="5" s="1" a="1"/>
  <c r="L1264" i="5" s="1"/>
  <c r="J804" i="5"/>
  <c r="L804" i="5" s="1" a="1"/>
  <c r="L804" i="5" s="1"/>
  <c r="J372" i="5"/>
  <c r="L372" i="5" s="1" a="1"/>
  <c r="L372" i="5" s="1"/>
  <c r="J1186" i="5"/>
  <c r="L1186" i="5" s="1" a="1"/>
  <c r="L1186" i="5" s="1"/>
  <c r="J288" i="5"/>
  <c r="L288" i="5" s="1" a="1"/>
  <c r="L288" i="5" s="1"/>
  <c r="L998" i="5" a="1"/>
  <c r="L998" i="5" s="1"/>
  <c r="L2323" i="5" a="1"/>
  <c r="L2323" i="5" s="1"/>
  <c r="L1623" i="5" a="1"/>
  <c r="L1623" i="5" s="1"/>
  <c r="J2160" i="5"/>
  <c r="L2160" i="5" s="1" a="1"/>
  <c r="L2160" i="5" s="1"/>
  <c r="J852" i="5"/>
  <c r="L852" i="5" s="1" a="1"/>
  <c r="L852" i="5" s="1"/>
  <c r="J480" i="5"/>
  <c r="L480" i="5" s="1" a="1"/>
  <c r="L480" i="5" s="1"/>
  <c r="J636" i="5"/>
  <c r="L636" i="5" s="1" a="1"/>
  <c r="L636" i="5" s="1"/>
  <c r="J2226" i="5"/>
  <c r="L2226" i="5" s="1" a="1"/>
  <c r="L2226" i="5" s="1"/>
  <c r="J1770" i="5"/>
  <c r="L1770" i="5" s="1" a="1"/>
  <c r="L1770" i="5" s="1"/>
  <c r="J1306" i="5"/>
  <c r="L1306" i="5" s="1" a="1"/>
  <c r="L1306" i="5" s="1"/>
  <c r="J846" i="5"/>
  <c r="L846" i="5" s="1" a="1"/>
  <c r="L846" i="5" s="1"/>
  <c r="J414" i="5"/>
  <c r="L414" i="5" s="1" a="1"/>
  <c r="L414" i="5" s="1"/>
  <c r="L2274" i="5" a="1"/>
  <c r="L2274" i="5" s="1"/>
  <c r="J348" i="5"/>
  <c r="L348" i="5" s="1" a="1"/>
  <c r="L348" i="5" s="1"/>
  <c r="L1903" i="5" a="1"/>
  <c r="L1903" i="5" s="1"/>
  <c r="J528" i="5"/>
  <c r="L528" i="5" s="1" a="1"/>
  <c r="L528" i="5" s="1"/>
  <c r="J150" i="5"/>
  <c r="L150" i="5" s="1" a="1"/>
  <c r="L150" i="5" s="1"/>
  <c r="L2666" i="5" a="1"/>
  <c r="L2666" i="5" s="1"/>
  <c r="J2202" i="5"/>
  <c r="L2202" i="5" s="1" a="1"/>
  <c r="L2202" i="5" s="1"/>
  <c r="J1742" i="5"/>
  <c r="L1742" i="5" s="1" a="1"/>
  <c r="L1742" i="5" s="1"/>
  <c r="J1282" i="5"/>
  <c r="L1282" i="5" s="1" a="1"/>
  <c r="L1282" i="5" s="1"/>
  <c r="J822" i="5"/>
  <c r="L822" i="5" s="1" a="1"/>
  <c r="L822" i="5" s="1"/>
  <c r="J390" i="5"/>
  <c r="L390" i="5" s="1" a="1"/>
  <c r="L390" i="5" s="1"/>
  <c r="L2309" i="5" a="1"/>
  <c r="L2309" i="5" s="1"/>
  <c r="L2744" i="5" a="1"/>
  <c r="L2744" i="5" s="1"/>
  <c r="J2268" i="5"/>
  <c r="L2268" i="5" s="1" a="1"/>
  <c r="L2268" i="5" s="1"/>
  <c r="J1819" i="5"/>
  <c r="L1819" i="5" s="1" a="1"/>
  <c r="L1819" i="5" s="1"/>
  <c r="J1348" i="5"/>
  <c r="L1348" i="5" s="1" a="1"/>
  <c r="L1348" i="5" s="1"/>
  <c r="J888" i="5"/>
  <c r="L888" i="5" s="1" a="1"/>
  <c r="L888" i="5" s="1"/>
  <c r="J456" i="5"/>
  <c r="L456" i="5" s="1" a="1"/>
  <c r="L456" i="5" s="1"/>
  <c r="J24" i="5"/>
  <c r="L24" i="5" s="1" a="1"/>
  <c r="L24" i="5" s="1"/>
  <c r="J798" i="5"/>
  <c r="L798" i="5" s="1" a="1"/>
  <c r="L798" i="5" s="1"/>
  <c r="J1396" i="5"/>
  <c r="L1396" i="5" s="1" a="1"/>
  <c r="L1396" i="5" s="1"/>
  <c r="L1896" i="5" a="1"/>
  <c r="L1896" i="5" s="1"/>
  <c r="J1414" i="5"/>
  <c r="L1414" i="5" s="1" a="1"/>
  <c r="L1414" i="5" s="1"/>
  <c r="J954" i="5"/>
  <c r="L954" i="5" s="1" a="1"/>
  <c r="L954" i="5" s="1"/>
  <c r="J522" i="5"/>
  <c r="L522" i="5" s="1" a="1"/>
  <c r="L522" i="5" s="1"/>
  <c r="J90" i="5"/>
  <c r="L90" i="5" s="1" a="1"/>
  <c r="L90" i="5" s="1"/>
  <c r="L1882" i="5" a="1"/>
  <c r="L1882" i="5" s="1"/>
  <c r="L1875" i="5" a="1"/>
  <c r="L1875" i="5" s="1"/>
  <c r="J144" i="5"/>
  <c r="L144" i="5" s="1" a="1"/>
  <c r="L144" i="5" s="1"/>
  <c r="J492" i="5"/>
  <c r="L492" i="5" s="1" a="1"/>
  <c r="L492" i="5" s="1"/>
  <c r="J1372" i="5"/>
  <c r="L1372" i="5" s="1" a="1"/>
  <c r="L1372" i="5" s="1"/>
  <c r="J1103" i="5"/>
  <c r="L1103" i="5" s="1" a="1"/>
  <c r="L1103" i="5" s="1"/>
  <c r="L1679" i="5" a="1"/>
  <c r="L1679" i="5" s="1"/>
  <c r="L2316" i="5" a="1"/>
  <c r="L2316" i="5" s="1"/>
  <c r="L1868" i="5" a="1"/>
  <c r="L1868" i="5" s="1"/>
  <c r="J1390" i="5"/>
  <c r="L1390" i="5" s="1" a="1"/>
  <c r="L1390" i="5" s="1"/>
  <c r="J930" i="5"/>
  <c r="L930" i="5" s="1" a="1"/>
  <c r="L930" i="5" s="1"/>
  <c r="J498" i="5"/>
  <c r="L498" i="5" s="1" a="1"/>
  <c r="L498" i="5" s="1"/>
  <c r="J66" i="5"/>
  <c r="L66" i="5" s="1" a="1"/>
  <c r="L66" i="5" s="1"/>
  <c r="J462" i="5"/>
  <c r="L462" i="5" s="1" a="1"/>
  <c r="L462" i="5" s="1"/>
  <c r="J942" i="5"/>
  <c r="L942" i="5" s="1" a="1"/>
  <c r="L942" i="5" s="1"/>
  <c r="J1974" i="5"/>
  <c r="L1974" i="5" s="1" a="1"/>
  <c r="L1974" i="5" s="1"/>
  <c r="J1847" i="5"/>
  <c r="L1847" i="5" s="1" a="1"/>
  <c r="L1847" i="5" s="1"/>
  <c r="J336" i="5"/>
  <c r="L336" i="5" s="1" a="1"/>
  <c r="L336" i="5" s="1"/>
  <c r="J2070" i="5"/>
  <c r="L2070" i="5" s="1" a="1"/>
  <c r="L2070" i="5" s="1"/>
  <c r="L1588" i="5" a="1"/>
  <c r="L1588" i="5" s="1"/>
  <c r="L1145" i="5" a="1"/>
  <c r="L1145" i="5" s="1"/>
  <c r="J690" i="5"/>
  <c r="L690" i="5" s="1" a="1"/>
  <c r="L690" i="5" s="1"/>
  <c r="J258" i="5"/>
  <c r="L258" i="5" s="1" a="1"/>
  <c r="L258" i="5" s="1"/>
  <c r="J2449" i="5"/>
  <c r="L2449" i="5" s="1" a="1"/>
  <c r="L2449" i="5" s="1"/>
  <c r="J1992" i="5"/>
  <c r="L1992" i="5" s="1" a="1"/>
  <c r="L1992" i="5" s="1"/>
  <c r="J1504" i="5"/>
  <c r="L1504" i="5" s="1" a="1"/>
  <c r="L1504" i="5" s="1"/>
  <c r="L1054" i="5" a="1"/>
  <c r="L1054" i="5" s="1"/>
  <c r="J612" i="5"/>
  <c r="L612" i="5" s="1" a="1"/>
  <c r="L612" i="5" s="1"/>
  <c r="J108" i="5"/>
  <c r="L108" i="5" s="1" a="1"/>
  <c r="L108" i="5" s="1"/>
  <c r="L1931" i="5" a="1"/>
  <c r="L1931" i="5" s="1"/>
  <c r="J2112" i="5"/>
  <c r="L2112" i="5" s="1" a="1"/>
  <c r="L2112" i="5" s="1"/>
  <c r="L1637" i="5" a="1"/>
  <c r="L1637" i="5" s="1"/>
  <c r="J1192" i="5"/>
  <c r="L1192" i="5" s="1" a="1"/>
  <c r="L1192" i="5" s="1"/>
  <c r="J732" i="5"/>
  <c r="L732" i="5" s="1" a="1"/>
  <c r="L732" i="5" s="1"/>
  <c r="J300" i="5"/>
  <c r="L300" i="5" s="1" a="1"/>
  <c r="L300" i="5" s="1"/>
  <c r="J2414" i="5"/>
  <c r="L2414" i="5" s="1" a="1"/>
  <c r="L2414" i="5" s="1"/>
  <c r="L1019" i="5" a="1"/>
  <c r="L1019" i="5" s="1"/>
  <c r="L1707" i="5" a="1"/>
  <c r="L1707" i="5" s="1"/>
  <c r="J72" i="5"/>
  <c r="L72" i="5" s="1" a="1"/>
  <c r="L72" i="5" s="1"/>
  <c r="J564" i="5"/>
  <c r="L564" i="5" s="1" a="1"/>
  <c r="L564" i="5" s="1"/>
  <c r="J2244" i="5"/>
  <c r="L2244" i="5" s="1" a="1"/>
  <c r="L2244" i="5" s="1"/>
  <c r="J1540" i="5"/>
  <c r="L1540" i="5" s="1" a="1"/>
  <c r="L1540" i="5" s="1"/>
  <c r="L1609" i="5" a="1"/>
  <c r="L1609" i="5" s="1"/>
  <c r="J420" i="5"/>
  <c r="L420" i="5" s="1" a="1"/>
  <c r="L420" i="5" s="1"/>
  <c r="J204" i="5"/>
  <c r="L204" i="5" s="1" a="1"/>
  <c r="L204" i="5" s="1"/>
  <c r="J2154" i="5"/>
  <c r="L2154" i="5" s="1" a="1"/>
  <c r="L2154" i="5" s="1"/>
  <c r="L1686" i="5" a="1"/>
  <c r="L1686" i="5" s="1"/>
  <c r="J1234" i="5"/>
  <c r="L1234" i="5" s="1" a="1"/>
  <c r="L1234" i="5" s="1"/>
  <c r="J774" i="5"/>
  <c r="L774" i="5" s="1" a="1"/>
  <c r="L774" i="5" s="1"/>
  <c r="J342" i="5"/>
  <c r="L342" i="5" s="1" a="1"/>
  <c r="L342" i="5" s="1"/>
  <c r="J1486" i="5"/>
  <c r="L1486" i="5" s="1" a="1"/>
  <c r="L1486" i="5" s="1"/>
  <c r="J162" i="5"/>
  <c r="L162" i="5" s="1" a="1"/>
  <c r="L162" i="5" s="1"/>
  <c r="J360" i="5"/>
  <c r="L360" i="5" s="1" a="1"/>
  <c r="L360" i="5" s="1"/>
  <c r="L2400" i="5" a="1"/>
  <c r="L2400" i="5" s="1"/>
  <c r="L1005" i="5" a="1"/>
  <c r="L1005" i="5" s="1"/>
  <c r="J2130" i="5"/>
  <c r="L2130" i="5" s="1" a="1"/>
  <c r="L2130" i="5" s="1"/>
  <c r="L1659" i="5" a="1"/>
  <c r="L1659" i="5" s="1"/>
  <c r="J1210" i="5"/>
  <c r="L1210" i="5" s="1" a="1"/>
  <c r="L1210" i="5" s="1"/>
  <c r="J750" i="5"/>
  <c r="L750" i="5" s="1" a="1"/>
  <c r="L750" i="5" s="1"/>
  <c r="J318" i="5"/>
  <c r="L318" i="5" s="1" a="1"/>
  <c r="L318" i="5" s="1"/>
  <c r="J2088" i="5"/>
  <c r="L2088" i="5" s="1" a="1"/>
  <c r="L2088" i="5" s="1"/>
  <c r="L2660" i="5" a="1"/>
  <c r="L2660" i="5" s="1"/>
  <c r="J2196" i="5"/>
  <c r="L2196" i="5" s="1" a="1"/>
  <c r="L2196" i="5" s="1"/>
  <c r="L1735" i="5" a="1"/>
  <c r="L1735" i="5" s="1"/>
  <c r="J1276" i="5"/>
  <c r="L1276" i="5" s="1" a="1"/>
  <c r="L1276" i="5" s="1"/>
  <c r="J816" i="5"/>
  <c r="L816" i="5" s="1" a="1"/>
  <c r="L816" i="5" s="1"/>
  <c r="J384" i="5"/>
  <c r="L384" i="5" s="1" a="1"/>
  <c r="L384" i="5" s="1"/>
  <c r="J582" i="5"/>
  <c r="L582" i="5" s="1" a="1"/>
  <c r="L582" i="5" s="1"/>
  <c r="J1096" i="5"/>
  <c r="L1096" i="5" s="1" a="1"/>
  <c r="L1096" i="5" s="1"/>
  <c r="J2262" i="5"/>
  <c r="L2262" i="5" s="1" a="1"/>
  <c r="L2262" i="5" s="1"/>
  <c r="J1812" i="5"/>
  <c r="L1812" i="5" s="1" a="1"/>
  <c r="L1812" i="5" s="1"/>
  <c r="J1342" i="5"/>
  <c r="L1342" i="5" s="1" a="1"/>
  <c r="L1342" i="5" s="1"/>
  <c r="J882" i="5"/>
  <c r="L882" i="5" s="1" a="1"/>
  <c r="L882" i="5" s="1"/>
  <c r="J450" i="5"/>
  <c r="L450" i="5" s="1" a="1"/>
  <c r="L450" i="5" s="1"/>
  <c r="J18" i="5"/>
  <c r="L18" i="5" s="1" a="1"/>
  <c r="L18" i="5" s="1"/>
  <c r="L1630" i="5" a="1"/>
  <c r="L1630" i="5" s="1"/>
  <c r="J1468" i="5"/>
  <c r="L1468" i="5" s="1" a="1"/>
  <c r="L1468" i="5" s="1"/>
  <c r="J60" i="5"/>
  <c r="L60" i="5" s="1" a="1"/>
  <c r="L60" i="5" s="1"/>
  <c r="J768" i="5"/>
  <c r="L768" i="5" s="1" a="1"/>
  <c r="L768" i="5" s="1"/>
  <c r="L2702" i="5" a="1"/>
  <c r="L2702" i="5" s="1"/>
  <c r="J1068" i="5"/>
  <c r="L1068" i="5" s="1" a="1"/>
  <c r="L1068" i="5" s="1"/>
  <c r="L2708" i="5" a="1"/>
  <c r="L2708" i="5" s="1"/>
  <c r="J2238" i="5"/>
  <c r="L2238" i="5" s="1" a="1"/>
  <c r="L2238" i="5" s="1"/>
  <c r="J1784" i="5"/>
  <c r="L1784" i="5" s="1" a="1"/>
  <c r="L1784" i="5" s="1"/>
  <c r="J1318" i="5"/>
  <c r="L1318" i="5" s="1" a="1"/>
  <c r="L1318" i="5" s="1"/>
  <c r="J858" i="5"/>
  <c r="L858" i="5" s="1" a="1"/>
  <c r="L858" i="5" s="1"/>
  <c r="J426" i="5"/>
  <c r="L426" i="5" s="1" a="1"/>
  <c r="L426" i="5" s="1"/>
  <c r="J894" i="5"/>
  <c r="L894" i="5" s="1" a="1"/>
  <c r="L894" i="5" s="1"/>
  <c r="J924" i="5"/>
  <c r="L924" i="5" s="1" a="1"/>
  <c r="L924" i="5" s="1"/>
  <c r="J696" i="5"/>
  <c r="L696" i="5" s="1" a="1"/>
  <c r="L696" i="5" s="1"/>
  <c r="J2456" i="5"/>
  <c r="L2456" i="5" s="1" a="1"/>
  <c r="L2456" i="5" s="1"/>
  <c r="J1998" i="5"/>
  <c r="L1998" i="5" s="1" a="1"/>
  <c r="L1998" i="5" s="1"/>
  <c r="J1510" i="5"/>
  <c r="L1510" i="5" s="1" a="1"/>
  <c r="L1510" i="5" s="1"/>
  <c r="L1061" i="5" a="1"/>
  <c r="L1061" i="5" s="1"/>
  <c r="J618" i="5"/>
  <c r="L618" i="5" s="1" a="1"/>
  <c r="L618" i="5" s="1"/>
  <c r="J186" i="5"/>
  <c r="L186" i="5" s="1" a="1"/>
  <c r="L186" i="5" s="1"/>
  <c r="L2365" i="5" a="1"/>
  <c r="L2365" i="5" s="1"/>
  <c r="L1917" i="5" a="1"/>
  <c r="L1917" i="5" s="1"/>
  <c r="J1432" i="5"/>
  <c r="L1432" i="5" s="1" a="1"/>
  <c r="L1432" i="5" s="1"/>
  <c r="J972" i="5"/>
  <c r="L972" i="5" s="1" a="1"/>
  <c r="L972" i="5" s="1"/>
  <c r="J468" i="5"/>
  <c r="L468" i="5" s="1" a="1"/>
  <c r="L468" i="5" s="1"/>
  <c r="J36" i="5"/>
  <c r="L36" i="5" s="1" a="1"/>
  <c r="L36" i="5" s="1"/>
  <c r="J1444" i="5"/>
  <c r="L1444" i="5" s="1" a="1"/>
  <c r="L1444" i="5" s="1"/>
  <c r="J2040" i="5"/>
  <c r="L2040" i="5" s="1" a="1"/>
  <c r="L2040" i="5" s="1"/>
  <c r="L1553" i="5" a="1"/>
  <c r="L1553" i="5" s="1"/>
  <c r="J1110" i="5"/>
  <c r="L1110" i="5" s="1" a="1"/>
  <c r="L1110" i="5" s="1"/>
  <c r="J660" i="5"/>
  <c r="L660" i="5" s="1" a="1"/>
  <c r="L660" i="5" s="1"/>
  <c r="J228" i="5"/>
  <c r="L228" i="5" s="1" a="1"/>
  <c r="L228" i="5" s="1"/>
  <c r="J2178" i="5"/>
  <c r="L2178" i="5" s="1" a="1"/>
  <c r="L2178" i="5" s="1"/>
  <c r="J870" i="5"/>
  <c r="L870" i="5" s="1" a="1"/>
  <c r="L870" i="5" s="1"/>
  <c r="J1324" i="5"/>
  <c r="L1324" i="5" s="1" a="1"/>
  <c r="L1324" i="5" s="1"/>
  <c r="J132" i="5"/>
  <c r="L132" i="5" s="1" a="1"/>
  <c r="L132" i="5" s="1"/>
  <c r="J2172" i="5"/>
  <c r="L2172" i="5" s="1" a="1"/>
  <c r="L2172" i="5" s="1"/>
  <c r="J1252" i="5"/>
  <c r="L1252" i="5" s="1" a="1"/>
  <c r="L1252" i="5" s="1"/>
  <c r="L1166" i="5" a="1"/>
  <c r="L1166" i="5" s="1"/>
  <c r="J2082" i="5"/>
  <c r="L2082" i="5" s="1" a="1"/>
  <c r="L2082" i="5" s="1"/>
  <c r="L1602" i="5" a="1"/>
  <c r="L1602" i="5" s="1"/>
  <c r="L1159" i="5" a="1"/>
  <c r="L1159" i="5" s="1"/>
  <c r="J702" i="5"/>
  <c r="L702" i="5" s="1" a="1"/>
  <c r="L702" i="5" s="1"/>
  <c r="J270" i="5"/>
  <c r="L270" i="5" s="1" a="1"/>
  <c r="L270" i="5" s="1"/>
  <c r="J540" i="5"/>
  <c r="L540" i="5" s="1" a="1"/>
  <c r="L540" i="5" s="1"/>
  <c r="J2058" i="5"/>
  <c r="L2058" i="5" s="1" a="1"/>
  <c r="L2058" i="5" s="1"/>
  <c r="L1574" i="5" a="1"/>
  <c r="L1574" i="5" s="1"/>
  <c r="L1131" i="5" a="1"/>
  <c r="L1131" i="5" s="1"/>
  <c r="J678" i="5"/>
  <c r="L678" i="5" s="1" a="1"/>
  <c r="L678" i="5" s="1"/>
  <c r="J246" i="5"/>
  <c r="L246" i="5" s="1" a="1"/>
  <c r="L246" i="5" s="1"/>
  <c r="L1693" i="5" a="1"/>
  <c r="L1693" i="5" s="1"/>
  <c r="J1763" i="5"/>
  <c r="L1763" i="5" s="1" a="1"/>
  <c r="L1763" i="5" s="1"/>
  <c r="J2124" i="5"/>
  <c r="L2124" i="5" s="1" a="1"/>
  <c r="L2124" i="5" s="1"/>
  <c r="L1651" i="5" a="1"/>
  <c r="L1651" i="5" s="1"/>
  <c r="J1204" i="5"/>
  <c r="L1204" i="5" s="1" a="1"/>
  <c r="L1204" i="5" s="1"/>
  <c r="J744" i="5"/>
  <c r="L744" i="5" s="1" a="1"/>
  <c r="L744" i="5" s="1"/>
  <c r="J312" i="5"/>
  <c r="L312" i="5" s="1" a="1"/>
  <c r="L312" i="5" s="1"/>
  <c r="J1798" i="5"/>
  <c r="L1798" i="5" s="1" a="1"/>
  <c r="L1798" i="5" s="1"/>
  <c r="J438" i="5"/>
  <c r="L438" i="5" s="1" a="1"/>
  <c r="L438" i="5" s="1"/>
  <c r="J864" i="5"/>
  <c r="L864" i="5" s="1" a="1"/>
  <c r="L864" i="5" s="1"/>
  <c r="J2190" i="5"/>
  <c r="L2190" i="5" s="1" a="1"/>
  <c r="L2190" i="5" s="1"/>
  <c r="L1728" i="5" a="1"/>
  <c r="L1728" i="5" s="1"/>
  <c r="J1270" i="5"/>
  <c r="L1270" i="5" s="1" a="1"/>
  <c r="L1270" i="5" s="1"/>
  <c r="J810" i="5"/>
  <c r="L810" i="5" s="1" a="1"/>
  <c r="L810" i="5" s="1"/>
  <c r="J378" i="5"/>
  <c r="L378" i="5" s="1" a="1"/>
  <c r="L378" i="5" s="1"/>
  <c r="J1330" i="5"/>
  <c r="L1330" i="5" s="1" a="1"/>
  <c r="L1330" i="5" s="1"/>
  <c r="J1180" i="5"/>
  <c r="L1180" i="5" s="1" a="1"/>
  <c r="L1180" i="5" s="1"/>
  <c r="J2232" i="5"/>
  <c r="L2232" i="5" s="1" a="1"/>
  <c r="L2232" i="5" s="1"/>
  <c r="J48" i="5"/>
  <c r="L48" i="5" s="1" a="1"/>
  <c r="L48" i="5" s="1"/>
  <c r="L1861" i="5" a="1"/>
  <c r="L1861" i="5" s="1"/>
  <c r="J552" i="5"/>
  <c r="L552" i="5" s="1" a="1"/>
  <c r="L552" i="5" s="1"/>
  <c r="J2166" i="5"/>
  <c r="L2166" i="5" s="1" a="1"/>
  <c r="L2166" i="5" s="1"/>
  <c r="L1700" i="5" a="1"/>
  <c r="L1700" i="5" s="1"/>
  <c r="J1246" i="5"/>
  <c r="L1246" i="5" s="1" a="1"/>
  <c r="L1246" i="5" s="1"/>
  <c r="J786" i="5"/>
  <c r="L786" i="5" s="1" a="1"/>
  <c r="L786" i="5" s="1"/>
  <c r="J354" i="5"/>
  <c r="L354" i="5" s="1" a="1"/>
  <c r="L354" i="5" s="1"/>
  <c r="J1354" i="5"/>
  <c r="L1354" i="5" s="1" a="1"/>
  <c r="L1354" i="5" s="1"/>
  <c r="L1033" i="5" a="1"/>
  <c r="L1033" i="5" s="1"/>
  <c r="L1546" i="5" a="1"/>
  <c r="L1546" i="5" s="1"/>
  <c r="J1462" i="5"/>
  <c r="L1462" i="5" s="1" a="1"/>
  <c r="L1462" i="5" s="1"/>
  <c r="J570" i="5"/>
  <c r="L570" i="5" s="1" a="1"/>
  <c r="L570" i="5" s="1"/>
  <c r="L2372" i="5" a="1"/>
  <c r="L2372" i="5" s="1"/>
  <c r="L1924" i="5" a="1"/>
  <c r="L1924" i="5" s="1"/>
  <c r="J1438" i="5"/>
  <c r="L1438" i="5" s="1" a="1"/>
  <c r="L1438" i="5" s="1"/>
  <c r="J978" i="5"/>
  <c r="L978" i="5" s="1" a="1"/>
  <c r="L978" i="5" s="1"/>
  <c r="J546" i="5"/>
  <c r="L546" i="5" s="1" a="1"/>
  <c r="L546" i="5" s="1"/>
  <c r="J114" i="5"/>
  <c r="L114" i="5" s="1" a="1"/>
  <c r="L114" i="5" s="1"/>
  <c r="L2281" i="5" a="1"/>
  <c r="L2281" i="5" s="1"/>
  <c r="J1833" i="5"/>
  <c r="L1833" i="5" s="1" a="1"/>
  <c r="L1833" i="5" s="1"/>
  <c r="J1360" i="5"/>
  <c r="L1360" i="5" s="1" a="1"/>
  <c r="L1360" i="5" s="1"/>
  <c r="J900" i="5"/>
  <c r="L900" i="5" s="1" a="1"/>
  <c r="L900" i="5" s="1"/>
  <c r="J396" i="5"/>
  <c r="L396" i="5" s="1" a="1"/>
  <c r="L396" i="5" s="1"/>
  <c r="J840" i="5"/>
  <c r="L840" i="5" s="1" a="1"/>
  <c r="L840" i="5" s="1"/>
  <c r="J1968" i="5"/>
  <c r="L1968" i="5" s="1" a="1"/>
  <c r="L1968" i="5" s="1"/>
  <c r="J1480" i="5"/>
  <c r="L1480" i="5" s="1" a="1"/>
  <c r="L1480" i="5" s="1"/>
  <c r="L1026" i="5" a="1"/>
  <c r="L1026" i="5" s="1"/>
  <c r="J588" i="5"/>
  <c r="L588" i="5" s="1" a="1"/>
  <c r="L588" i="5" s="1"/>
  <c r="J156" i="5"/>
  <c r="L156" i="5" s="1" a="1"/>
  <c r="L156" i="5" s="1"/>
  <c r="J1962" i="5"/>
  <c r="L1962" i="5" s="1" a="1"/>
  <c r="L1962" i="5" s="1"/>
  <c r="J654" i="5"/>
  <c r="L654" i="5" s="1" a="1"/>
  <c r="L654" i="5" s="1"/>
  <c r="L1012" i="5" a="1"/>
  <c r="L1012" i="5" s="1"/>
  <c r="L2393" i="5" a="1"/>
  <c r="L2393" i="5" s="1"/>
  <c r="J2100" i="5"/>
  <c r="L2100" i="5" s="1" a="1"/>
  <c r="L2100" i="5" s="1"/>
  <c r="J936" i="5"/>
  <c r="L936" i="5" s="1" a="1"/>
  <c r="L936" i="5" s="1"/>
  <c r="J708" i="5"/>
  <c r="L708" i="5" s="1" a="1"/>
  <c r="L708" i="5" s="1"/>
  <c r="J2076" i="5"/>
  <c r="L2076" i="5" s="1" a="1"/>
  <c r="L2076" i="5" s="1"/>
  <c r="J1944" i="5"/>
  <c r="L1944" i="5" s="1" a="1"/>
  <c r="L1944" i="5" s="1"/>
  <c r="J2010" i="5"/>
  <c r="L2010" i="5" s="1" a="1"/>
  <c r="L2010" i="5" s="1"/>
  <c r="J1522" i="5"/>
  <c r="L1522" i="5" s="1" a="1"/>
  <c r="L1522" i="5" s="1"/>
  <c r="J1075" i="5"/>
  <c r="L1075" i="5" s="1" a="1"/>
  <c r="L1075" i="5" s="1"/>
  <c r="J630" i="5"/>
  <c r="L630" i="5" s="1" a="1"/>
  <c r="L630" i="5" s="1"/>
  <c r="J198" i="5"/>
  <c r="L198" i="5" s="1" a="1"/>
  <c r="L198" i="5" s="1"/>
  <c r="J2442" i="5"/>
  <c r="L2442" i="5" s="1" a="1"/>
  <c r="L2442" i="5" s="1"/>
  <c r="J1986" i="5"/>
  <c r="L1986" i="5" s="1" a="1"/>
  <c r="L1986" i="5" s="1"/>
  <c r="J1498" i="5"/>
  <c r="L1498" i="5" s="1" a="1"/>
  <c r="L1498" i="5" s="1"/>
  <c r="L1047" i="5" a="1"/>
  <c r="L1047" i="5" s="1"/>
  <c r="J606" i="5"/>
  <c r="L606" i="5" s="1" a="1"/>
  <c r="L606" i="5" s="1"/>
  <c r="J174" i="5"/>
  <c r="L174" i="5" s="1" a="1"/>
  <c r="L174" i="5" s="1"/>
  <c r="J1240" i="5"/>
  <c r="L1240" i="5" s="1" a="1"/>
  <c r="L1240" i="5" s="1"/>
  <c r="L1152" i="5" a="1"/>
  <c r="L1152" i="5" s="1"/>
  <c r="J2052" i="5"/>
  <c r="L2052" i="5" s="1" a="1"/>
  <c r="L2052" i="5" s="1"/>
  <c r="L1567" i="5" a="1"/>
  <c r="L1567" i="5" s="1"/>
  <c r="L1124" i="5" a="1"/>
  <c r="L1124" i="5" s="1"/>
  <c r="J672" i="5"/>
  <c r="L672" i="5" s="1" a="1"/>
  <c r="L672" i="5" s="1"/>
  <c r="J240" i="5"/>
  <c r="L240" i="5" s="1" a="1"/>
  <c r="L240" i="5" s="1"/>
  <c r="J1402" i="5"/>
  <c r="L1402" i="5" s="1" a="1"/>
  <c r="L1402" i="5" s="1"/>
  <c r="J222" i="5"/>
  <c r="L222" i="5" s="1" a="1"/>
  <c r="L222" i="5" s="1"/>
  <c r="J432" i="5"/>
  <c r="L432" i="5" s="1" a="1"/>
  <c r="L432" i="5" s="1"/>
  <c r="J2118" i="5"/>
  <c r="L2118" i="5" s="1" a="1"/>
  <c r="L2118" i="5" s="1"/>
  <c r="L1644" i="5" a="1"/>
  <c r="L1644" i="5" s="1"/>
  <c r="J1198" i="5"/>
  <c r="L1198" i="5" s="1" a="1"/>
  <c r="L1198" i="5" s="1"/>
  <c r="J738" i="5"/>
  <c r="L738" i="5" s="1" a="1"/>
  <c r="L738" i="5" s="1"/>
  <c r="J306" i="5"/>
  <c r="L306" i="5" s="1" a="1"/>
  <c r="L306" i="5" s="1"/>
  <c r="L2330" i="5" a="1"/>
  <c r="L2330" i="5" s="1"/>
  <c r="J726" i="5"/>
  <c r="L726" i="5" s="1" a="1"/>
  <c r="L726" i="5" s="1"/>
  <c r="J792" i="5"/>
  <c r="L792" i="5" s="1" a="1"/>
  <c r="L792" i="5" s="1"/>
  <c r="J1777" i="5"/>
  <c r="L1777" i="5" s="1" a="1"/>
  <c r="L1777" i="5" s="1"/>
  <c r="J2220" i="5"/>
  <c r="L2220" i="5" s="1" a="1"/>
  <c r="L2220" i="5" s="1"/>
  <c r="J120" i="5"/>
  <c r="L120" i="5" s="1" a="1"/>
  <c r="L120" i="5" s="1"/>
  <c r="J2094" i="5"/>
  <c r="L2094" i="5" s="1" a="1"/>
  <c r="L2094" i="5" s="1"/>
  <c r="L1616" i="5" a="1"/>
  <c r="L1616" i="5" s="1"/>
  <c r="L1173" i="5" a="1"/>
  <c r="L1173" i="5" s="1"/>
  <c r="J714" i="5"/>
  <c r="L714" i="5" s="1" a="1"/>
  <c r="L714" i="5" s="1"/>
  <c r="J282" i="5"/>
  <c r="L282" i="5" s="1" a="1"/>
  <c r="L282" i="5" s="1"/>
  <c r="L1595" i="5" a="1"/>
  <c r="L1595" i="5" s="1"/>
  <c r="J1826" i="5"/>
  <c r="L1826" i="5" s="1" a="1"/>
  <c r="L1826" i="5" s="1"/>
  <c r="J30" i="5"/>
  <c r="L30" i="5" s="1" a="1"/>
  <c r="L30" i="5" s="1"/>
  <c r="J192" i="5"/>
  <c r="L192" i="5" s="1" a="1"/>
  <c r="L192" i="5" s="1"/>
  <c r="L2351" i="5" a="1"/>
  <c r="L2351" i="5" s="1"/>
  <c r="J960" i="5"/>
  <c r="L960" i="5" s="1" a="1"/>
  <c r="L960" i="5" s="1"/>
  <c r="J2034" i="5"/>
  <c r="L2034" i="5" s="1" a="1"/>
  <c r="L2034" i="5" s="1"/>
  <c r="L2288" i="5" a="1"/>
  <c r="L2288" i="5" s="1"/>
  <c r="J1366" i="5"/>
  <c r="L1366" i="5" s="1" a="1"/>
  <c r="L1366" i="5" s="1"/>
  <c r="J906" i="5"/>
  <c r="L906" i="5" s="1" a="1"/>
  <c r="L906" i="5" s="1"/>
  <c r="J474" i="5"/>
  <c r="L474" i="5" s="1" a="1"/>
  <c r="L474" i="5" s="1"/>
  <c r="J42" i="5"/>
  <c r="L42" i="5" s="1" a="1"/>
  <c r="L42" i="5" s="1"/>
  <c r="J2208" i="5"/>
  <c r="L2208" i="5" s="1" a="1"/>
  <c r="L2208" i="5" s="1"/>
  <c r="J1749" i="5"/>
  <c r="L1749" i="5" s="1" a="1"/>
  <c r="L1749" i="5" s="1"/>
  <c r="J1288" i="5"/>
  <c r="L1288" i="5" s="1" a="1"/>
  <c r="L1288" i="5" s="1"/>
  <c r="J828" i="5"/>
  <c r="L828" i="5" s="1" a="1"/>
  <c r="L828" i="5" s="1"/>
  <c r="J324" i="5"/>
  <c r="L324" i="5" s="1" a="1"/>
  <c r="L324" i="5" s="1"/>
  <c r="J1300" i="5"/>
  <c r="L1300" i="5" s="1" a="1"/>
  <c r="L1300" i="5" s="1"/>
  <c r="J264" i="5"/>
  <c r="L264" i="5" s="1" a="1"/>
  <c r="L264" i="5" s="1"/>
  <c r="L1889" i="5" a="1"/>
  <c r="L1889" i="5" s="1"/>
  <c r="J1408" i="5"/>
  <c r="L1408" i="5" s="1" a="1"/>
  <c r="L1408" i="5" s="1"/>
  <c r="J948" i="5"/>
  <c r="L948" i="5" s="1" a="1"/>
  <c r="L948" i="5" s="1"/>
  <c r="J516" i="5"/>
  <c r="L516" i="5" s="1" a="1"/>
  <c r="L516" i="5" s="1"/>
  <c r="J84" i="5"/>
  <c r="L84" i="5" s="1" a="1"/>
  <c r="L84" i="5" s="1"/>
  <c r="L1714" i="5" a="1"/>
  <c r="L1714" i="5" s="1"/>
  <c r="J510" i="5"/>
  <c r="L510" i="5" s="1" a="1"/>
  <c r="L510" i="5" s="1"/>
  <c r="J720" i="5"/>
  <c r="L720" i="5" s="1" a="1"/>
  <c r="L720" i="5" s="1"/>
  <c r="J2016" i="5"/>
  <c r="L2016" i="5" s="1" a="1"/>
  <c r="L2016" i="5" s="1"/>
  <c r="J2028" i="5"/>
  <c r="L2028" i="5" s="1" a="1"/>
  <c r="L2028" i="5" s="1"/>
  <c r="J648" i="5"/>
  <c r="L648" i="5" s="1" a="1"/>
  <c r="L648" i="5" s="1"/>
  <c r="J276" i="5"/>
  <c r="L276" i="5" s="1" a="1"/>
  <c r="L276" i="5" s="1"/>
  <c r="J1516" i="5"/>
  <c r="L1516" i="5" s="1" a="1"/>
  <c r="L1516" i="5" s="1"/>
  <c r="J1456" i="5"/>
  <c r="L1456" i="5" s="1" a="1"/>
  <c r="L1456" i="5" s="1"/>
  <c r="J1938" i="5"/>
  <c r="L1938" i="5" s="1" a="1"/>
  <c r="L1938" i="5" s="1"/>
  <c r="J1450" i="5"/>
  <c r="L1450" i="5" s="1" a="1"/>
  <c r="L1450" i="5" s="1"/>
  <c r="L991" i="5" a="1"/>
  <c r="L991" i="5" s="1"/>
  <c r="J558" i="5"/>
  <c r="L558" i="5" s="1" a="1"/>
  <c r="L558" i="5" s="1"/>
  <c r="J126" i="5"/>
  <c r="L126" i="5" s="1" a="1"/>
  <c r="L126" i="5" s="1"/>
  <c r="L2358" i="5" a="1"/>
  <c r="L2358" i="5" s="1"/>
  <c r="L1910" i="5" a="1"/>
  <c r="L1910" i="5" s="1"/>
  <c r="J1426" i="5"/>
  <c r="L1426" i="5" s="1" a="1"/>
  <c r="L1426" i="5" s="1"/>
  <c r="J966" i="5"/>
  <c r="L966" i="5" s="1" a="1"/>
  <c r="L966" i="5" s="1"/>
  <c r="J534" i="5"/>
  <c r="L534" i="5" s="1" a="1"/>
  <c r="L534" i="5" s="1"/>
  <c r="J102" i="5"/>
  <c r="L102" i="5" s="1" a="1"/>
  <c r="L102" i="5" s="1"/>
  <c r="J780" i="5"/>
  <c r="L780" i="5" s="1" a="1"/>
  <c r="L780" i="5" s="1"/>
  <c r="J624" i="5"/>
  <c r="L624" i="5" s="1" a="1"/>
  <c r="L624" i="5" s="1"/>
  <c r="J2435" i="5"/>
  <c r="L2435" i="5" s="1" a="1"/>
  <c r="L2435" i="5" s="1"/>
  <c r="J1980" i="5"/>
  <c r="L1980" i="5" s="1" a="1"/>
  <c r="L1980" i="5" s="1"/>
  <c r="J1492" i="5"/>
  <c r="L1492" i="5" s="1" a="1"/>
  <c r="L1492" i="5" s="1"/>
  <c r="L1040" i="5" a="1"/>
  <c r="L1040" i="5" s="1"/>
  <c r="J600" i="5"/>
  <c r="L600" i="5" s="1" a="1"/>
  <c r="L600" i="5" s="1"/>
  <c r="J168" i="5"/>
  <c r="L168" i="5" s="1" a="1"/>
  <c r="L168" i="5" s="1"/>
  <c r="J1258" i="5"/>
  <c r="L1258" i="5" s="1" a="1"/>
  <c r="L1258" i="5" s="1"/>
  <c r="J78" i="5"/>
  <c r="L78" i="5" s="1" a="1"/>
  <c r="L78" i="5" s="1"/>
  <c r="J216" i="5"/>
  <c r="L216" i="5" s="1" a="1"/>
  <c r="L216" i="5" s="1"/>
  <c r="J2046" i="5"/>
  <c r="L2046" i="5" s="1" a="1"/>
  <c r="L2046" i="5" s="1"/>
  <c r="L1560" i="5" a="1"/>
  <c r="L1560" i="5" s="1"/>
  <c r="J1117" i="5"/>
  <c r="L1117" i="5" s="1" a="1"/>
  <c r="L1117" i="5" s="1"/>
  <c r="J666" i="5"/>
  <c r="L666" i="5" s="1" a="1"/>
  <c r="L666" i="5" s="1"/>
  <c r="J234" i="5"/>
  <c r="L234" i="5" s="1" a="1"/>
  <c r="L234" i="5" s="1"/>
  <c r="J2250" i="5"/>
  <c r="L2250" i="5" s="1" a="1"/>
  <c r="L2250" i="5" s="1"/>
  <c r="J366" i="5"/>
  <c r="L366" i="5" s="1" a="1"/>
  <c r="L366" i="5" s="1"/>
  <c r="J504" i="5"/>
  <c r="L504" i="5" s="1" a="1"/>
  <c r="L504" i="5" s="1"/>
  <c r="J1312" i="5"/>
  <c r="L1312" i="5" s="1" a="1"/>
  <c r="L1312" i="5" s="1"/>
  <c r="J2004" i="5"/>
  <c r="L2004" i="5" s="1" a="1"/>
  <c r="L2004" i="5" s="1"/>
  <c r="J1228" i="5"/>
  <c r="L1228" i="5" s="1" a="1"/>
  <c r="L1228" i="5" s="1"/>
  <c r="J2106" i="5"/>
  <c r="L2106" i="5" s="1" a="1"/>
  <c r="L2106" i="5" s="1"/>
  <c r="J2022" i="5"/>
  <c r="L2022" i="5" s="1" a="1"/>
  <c r="L2022" i="5" s="1"/>
  <c r="J1534" i="5"/>
  <c r="L1534" i="5" s="1" a="1"/>
  <c r="L1534" i="5" s="1"/>
  <c r="J1089" i="5"/>
  <c r="L1089" i="5" s="1" a="1"/>
  <c r="L1089" i="5" s="1"/>
  <c r="J642" i="5"/>
  <c r="L642" i="5" s="1" a="1"/>
  <c r="L642" i="5" s="1"/>
  <c r="J210" i="5"/>
  <c r="L210" i="5" s="1" a="1"/>
  <c r="L210" i="5" s="1"/>
  <c r="J912" i="5"/>
  <c r="L912" i="5" s="1" a="1"/>
  <c r="L912" i="5" s="1"/>
  <c r="J1420" i="5"/>
  <c r="L1420" i="5" s="1" a="1"/>
  <c r="L1420" i="5" s="1"/>
  <c r="J96" i="5"/>
  <c r="L96" i="5" s="1" a="1"/>
  <c r="L96" i="5" s="1"/>
  <c r="J1791" i="5"/>
  <c r="L1791" i="5" s="1" a="1"/>
  <c r="L1791" i="5" s="1"/>
  <c r="J594" i="5"/>
  <c r="L594" i="5" s="1" a="1"/>
  <c r="L594" i="5" s="1"/>
  <c r="J1950" i="5"/>
  <c r="L1950" i="5" s="1" a="1"/>
  <c r="L1950" i="5" s="1"/>
  <c r="J138" i="5"/>
  <c r="L138" i="5" s="1" a="1"/>
  <c r="L138" i="5" s="1"/>
  <c r="J2214" i="5"/>
  <c r="L2214" i="5" s="1" a="1"/>
  <c r="L2214" i="5" s="1"/>
  <c r="J1294" i="5"/>
  <c r="L1294" i="5" s="1" a="1"/>
  <c r="L1294" i="5" s="1"/>
  <c r="J834" i="5"/>
  <c r="L834" i="5" s="1" a="1"/>
  <c r="L834" i="5" s="1"/>
  <c r="J402" i="5"/>
  <c r="L402" i="5" s="1" a="1"/>
  <c r="L402" i="5" s="1"/>
  <c r="J2136" i="5"/>
  <c r="L2136" i="5" s="1" a="1"/>
  <c r="L2136" i="5" s="1"/>
  <c r="L1665" i="5" a="1"/>
  <c r="L1665" i="5" s="1"/>
  <c r="J1216" i="5"/>
  <c r="L1216" i="5" s="1" a="1"/>
  <c r="L1216" i="5" s="1"/>
  <c r="J756" i="5"/>
  <c r="L756" i="5" s="1" a="1"/>
  <c r="L756" i="5" s="1"/>
  <c r="J252" i="5"/>
  <c r="L252" i="5" s="1" a="1"/>
  <c r="L252" i="5" s="1"/>
  <c r="J408" i="5"/>
  <c r="L408" i="5" s="1" a="1"/>
  <c r="L408" i="5" s="1"/>
  <c r="J2256" i="5"/>
  <c r="L2256" i="5" s="1" a="1"/>
  <c r="L2256" i="5" s="1"/>
  <c r="J1805" i="5"/>
  <c r="L1805" i="5" s="1" a="1"/>
  <c r="L1805" i="5" s="1"/>
  <c r="J1336" i="5"/>
  <c r="L1336" i="5" s="1" a="1"/>
  <c r="L1336" i="5" s="1"/>
  <c r="J876" i="5"/>
  <c r="L876" i="5" s="1" a="1"/>
  <c r="L876" i="5" s="1"/>
  <c r="J444" i="5"/>
  <c r="L444" i="5" s="1" a="1"/>
  <c r="L444" i="5" s="1"/>
  <c r="J12" i="5"/>
  <c r="L12" i="5" s="1" a="1"/>
  <c r="L12" i="5" s="1"/>
  <c r="J294" i="5"/>
  <c r="L294" i="5" s="1" a="1"/>
  <c r="L294" i="5" s="1"/>
  <c r="J576" i="5"/>
  <c r="L576" i="5" s="1" a="1"/>
  <c r="L576" i="5" s="1"/>
  <c r="J1384" i="5"/>
  <c r="L1384" i="5" s="1" a="1"/>
  <c r="L1384" i="5" s="1"/>
  <c r="L2407" i="5" a="1"/>
  <c r="L2407" i="5" s="1"/>
  <c r="J1956" i="5"/>
  <c r="L1956" i="5" s="1" a="1"/>
  <c r="L1956" i="5" s="1"/>
  <c r="J1528" i="5"/>
  <c r="L1528" i="5" s="1" a="1"/>
  <c r="L1528" i="5" s="1"/>
  <c r="L984" i="5" a="1"/>
  <c r="L984" i="5" s="1"/>
  <c r="J1082" i="5"/>
  <c r="L1082" i="5" s="1" a="1"/>
  <c r="L1082" i="5" s="1"/>
  <c r="L2303" i="5" a="1"/>
  <c r="L2303" i="5" s="1"/>
  <c r="L1854" i="5" a="1"/>
  <c r="L1854" i="5" s="1"/>
  <c r="J1378" i="5"/>
  <c r="L1378" i="5" s="1" a="1"/>
  <c r="L1378" i="5" s="1"/>
  <c r="J918" i="5"/>
  <c r="L918" i="5" s="1" a="1"/>
  <c r="L918" i="5" s="1"/>
  <c r="J486" i="5"/>
  <c r="L486" i="5" s="1" a="1"/>
  <c r="L486" i="5" s="1"/>
  <c r="J54" i="5"/>
  <c r="L54" i="5" s="1" a="1"/>
  <c r="L54" i="5" s="1"/>
  <c r="A935" i="9" l="1"/>
  <c r="K935" i="9" s="1"/>
  <c r="A3028" i="9"/>
  <c r="K3028" i="9" s="1"/>
  <c r="K2852" i="9"/>
  <c r="K498" i="9"/>
  <c r="K1295" i="9"/>
  <c r="K2936" i="9"/>
  <c r="K461" i="9"/>
  <c r="K378" i="9"/>
  <c r="K1053" i="9"/>
  <c r="K2093" i="9"/>
  <c r="K342" i="9"/>
  <c r="K1341" i="9"/>
  <c r="K2308" i="9"/>
  <c r="K225" i="9"/>
  <c r="K1247" i="9"/>
  <c r="K2478" i="9"/>
  <c r="K348" i="9"/>
  <c r="K1486" i="9"/>
  <c r="K2172" i="9"/>
  <c r="K2924" i="9"/>
  <c r="K1068" i="9"/>
  <c r="K2106" i="9"/>
  <c r="K588" i="9"/>
  <c r="K1867" i="9"/>
  <c r="K2566" i="9"/>
  <c r="K458" i="9"/>
  <c r="K407" i="9"/>
  <c r="K1504" i="9"/>
  <c r="K2971" i="9"/>
  <c r="K236" i="9"/>
  <c r="K1450" i="9"/>
  <c r="K2219" i="9"/>
  <c r="K2075" i="9"/>
  <c r="K357" i="9"/>
  <c r="K1468" i="9"/>
  <c r="K2487" i="9"/>
  <c r="K787" i="9"/>
  <c r="K1462" i="9"/>
  <c r="K2637" i="9"/>
  <c r="K799" i="9"/>
  <c r="K1510" i="9"/>
  <c r="K289" i="9"/>
  <c r="K509" i="9"/>
  <c r="K2953" i="9"/>
  <c r="K2717" i="9"/>
  <c r="K2977" i="9"/>
  <c r="K1335" i="9"/>
  <c r="K1923" i="9"/>
  <c r="K359" i="9"/>
  <c r="K305" i="9"/>
  <c r="K2846" i="9"/>
  <c r="K443" i="9"/>
  <c r="K477" i="9"/>
  <c r="K377" i="9"/>
  <c r="K2882" i="9"/>
  <c r="K234" i="9"/>
  <c r="K2864" i="9"/>
  <c r="K999" i="9"/>
  <c r="K959" i="9"/>
  <c r="K1835" i="9"/>
  <c r="K1432" i="9"/>
  <c r="K793" i="9"/>
  <c r="K2386" i="9"/>
  <c r="K1949" i="9"/>
  <c r="K1082" i="9"/>
  <c r="K1366" i="9"/>
  <c r="K2337" i="9"/>
  <c r="K200" i="9"/>
  <c r="K1707" i="9"/>
  <c r="K2343" i="9"/>
  <c r="K414" i="9"/>
  <c r="K2010" i="9"/>
  <c r="K2274" i="9"/>
  <c r="K170" i="9"/>
  <c r="K1252" i="9"/>
  <c r="K2147" i="9"/>
  <c r="K2646" i="9"/>
  <c r="K979" i="9"/>
  <c r="K2190" i="9"/>
  <c r="K666" i="9"/>
  <c r="K1728" i="9"/>
  <c r="K2329" i="9"/>
  <c r="K459" i="9"/>
  <c r="K715" i="9"/>
  <c r="K1561" i="9"/>
  <c r="K481" i="9"/>
  <c r="K237" i="9"/>
  <c r="K1372" i="9"/>
  <c r="K2255" i="9"/>
  <c r="K284" i="9"/>
  <c r="K648" i="9"/>
  <c r="K1402" i="9"/>
  <c r="K2493" i="9"/>
  <c r="K853" i="9"/>
  <c r="K1786" i="9"/>
  <c r="K2518" i="9"/>
  <c r="K612" i="9"/>
  <c r="K1591" i="9"/>
  <c r="K2756" i="9"/>
  <c r="K25" i="9"/>
  <c r="K125" i="9"/>
  <c r="K2989" i="9"/>
  <c r="K527" i="9"/>
  <c r="K150" i="9"/>
  <c r="K605" i="9"/>
  <c r="K1312" i="9"/>
  <c r="K798" i="9"/>
  <c r="K948" i="9"/>
  <c r="K534" i="9"/>
  <c r="K1019" i="9"/>
  <c r="K2364" i="9"/>
  <c r="K222" i="9"/>
  <c r="K978" i="9"/>
  <c r="K2826" i="9"/>
  <c r="K2626" i="9"/>
  <c r="K998" i="9"/>
  <c r="K2620" i="9"/>
  <c r="K1735" i="9"/>
  <c r="K2295" i="9"/>
  <c r="K745" i="9"/>
  <c r="K2249" i="9"/>
  <c r="K1613" i="9"/>
  <c r="K1834" i="9"/>
  <c r="K895" i="9"/>
  <c r="K1967" i="9"/>
  <c r="K2380" i="9"/>
  <c r="K201" i="9"/>
  <c r="K1756" i="9"/>
  <c r="K2741" i="9"/>
  <c r="K559" i="9"/>
  <c r="K1910" i="9"/>
  <c r="K2542" i="9"/>
  <c r="K171" i="9"/>
  <c r="K1805" i="9"/>
  <c r="K2685" i="9"/>
  <c r="K450" i="9"/>
  <c r="K1032" i="9"/>
  <c r="K2165" i="9"/>
  <c r="K672" i="9"/>
  <c r="K1438" i="9"/>
  <c r="K2598" i="9"/>
  <c r="K2064" i="9"/>
  <c r="K817" i="9"/>
  <c r="K1657" i="9"/>
  <c r="K899" i="9"/>
  <c r="K468" i="9"/>
  <c r="K1763" i="9"/>
  <c r="K2929" i="9"/>
  <c r="K285" i="9"/>
  <c r="K960" i="9"/>
  <c r="K1686" i="9"/>
  <c r="K2726" i="9"/>
  <c r="K847" i="9"/>
  <c r="K1414" i="9"/>
  <c r="K2947" i="9"/>
  <c r="K727" i="9"/>
  <c r="K1699" i="9"/>
  <c r="K120" i="9"/>
  <c r="K13" i="9"/>
  <c r="K102" i="9"/>
  <c r="K20" i="9"/>
  <c r="K2069" i="9"/>
  <c r="K2045" i="9"/>
  <c r="K1172" i="9"/>
  <c r="K540" i="9"/>
  <c r="K863" i="9"/>
  <c r="K7" i="9"/>
  <c r="K1240" i="9"/>
  <c r="K2051" i="9"/>
  <c r="K462" i="9"/>
  <c r="K360" i="9"/>
  <c r="K390" i="9"/>
  <c r="K743" i="9"/>
  <c r="K1257" i="9"/>
  <c r="K1306" i="9"/>
  <c r="K1791" i="9"/>
  <c r="K1785" i="9"/>
  <c r="K636" i="9"/>
  <c r="K2028" i="9"/>
  <c r="K3163" i="9"/>
  <c r="K515" i="9"/>
  <c r="K1413" i="9"/>
  <c r="K684" i="9"/>
  <c r="K1853" i="9"/>
  <c r="K2703" i="9"/>
  <c r="K1089" i="9"/>
  <c r="K1813" i="9"/>
  <c r="K2875" i="9"/>
  <c r="K1124" i="9"/>
  <c r="K1534" i="9"/>
  <c r="K2839" i="9"/>
  <c r="K420" i="9"/>
  <c r="K1836" i="9"/>
  <c r="K2365" i="9"/>
  <c r="K384" i="9"/>
  <c r="K1319" i="9"/>
  <c r="K2655" i="9"/>
  <c r="K1074" i="9"/>
  <c r="K1426" i="9"/>
  <c r="K2535" i="9"/>
  <c r="K2590" i="9"/>
  <c r="K1116" i="9"/>
  <c r="K2046" i="9"/>
  <c r="K361" i="9"/>
  <c r="K865" i="9"/>
  <c r="K1390" i="9"/>
  <c r="K2750" i="9"/>
  <c r="K510" i="9"/>
  <c r="K721" i="9"/>
  <c r="K1826" i="9"/>
  <c r="K3085" i="9"/>
  <c r="K678" i="9"/>
  <c r="K1474" i="9"/>
  <c r="K2901" i="9"/>
  <c r="K1020" i="9"/>
  <c r="K2040" i="9"/>
  <c r="K114" i="9"/>
  <c r="K131" i="9"/>
  <c r="K1263" i="9"/>
  <c r="K21" i="9"/>
  <c r="K3113" i="9"/>
  <c r="K2820" i="9"/>
  <c r="K203" i="9"/>
  <c r="K1359" i="9"/>
  <c r="K797" i="9"/>
  <c r="K665" i="9"/>
  <c r="K941" i="9"/>
  <c r="K473" i="9"/>
  <c r="K221" i="9"/>
  <c r="K2799" i="9"/>
  <c r="K391" i="9"/>
  <c r="K744" i="9"/>
  <c r="K2081" i="9"/>
  <c r="K2117" i="9"/>
  <c r="K1590" i="9"/>
  <c r="K2771" i="9"/>
  <c r="K985" i="9"/>
  <c r="K2857" i="9"/>
  <c r="K1145" i="9"/>
  <c r="K1799" i="9"/>
  <c r="K149" i="9"/>
  <c r="K809" i="9"/>
  <c r="K630" i="9"/>
  <c r="K1846" i="9"/>
  <c r="K2574" i="9"/>
  <c r="K582" i="9"/>
  <c r="K1528" i="9"/>
  <c r="K2786" i="9"/>
  <c r="K763" i="9"/>
  <c r="K1621" i="9"/>
  <c r="K2906" i="9"/>
  <c r="K299" i="9"/>
  <c r="K1837" i="9"/>
  <c r="K2316" i="9"/>
  <c r="K811" i="9"/>
  <c r="K1307" i="9"/>
  <c r="K2435" i="9"/>
  <c r="K618" i="9"/>
  <c r="K1552" i="9"/>
  <c r="K2526" i="9"/>
  <c r="K3106" i="9"/>
  <c r="K943" i="9"/>
  <c r="K1962" i="9"/>
  <c r="K1283" i="9"/>
  <c r="K660" i="9"/>
  <c r="K1456" i="9"/>
  <c r="K2734" i="9"/>
  <c r="K276" i="9"/>
  <c r="K936" i="9"/>
  <c r="K1769" i="9"/>
  <c r="K3169" i="9"/>
  <c r="K757" i="9"/>
  <c r="K1582" i="9"/>
  <c r="K2883" i="9"/>
  <c r="K1061" i="9"/>
  <c r="K2280" i="9"/>
  <c r="K78" i="9"/>
  <c r="K47" i="9"/>
  <c r="K1353" i="9"/>
  <c r="K503" i="9"/>
  <c r="K2123" i="9"/>
  <c r="K59" i="9"/>
  <c r="K191" i="9"/>
  <c r="K846" i="9"/>
  <c r="K689" i="9"/>
  <c r="K3093" i="9"/>
  <c r="K942" i="9"/>
  <c r="K635" i="9"/>
  <c r="K2694" i="9"/>
  <c r="K707" i="9"/>
  <c r="K1281" i="9"/>
  <c r="K1282" i="9"/>
  <c r="K2105" i="9"/>
  <c r="K1589" i="9"/>
  <c r="K1377" i="9"/>
  <c r="K1289" i="9"/>
  <c r="K365" i="9"/>
  <c r="K2834" i="9"/>
  <c r="K2421" i="9"/>
  <c r="K2177" i="9"/>
  <c r="K733" i="9"/>
  <c r="K1818" i="9"/>
  <c r="K2941" i="9"/>
  <c r="K1209" i="9"/>
  <c r="K1742" i="9"/>
  <c r="K2888" i="9"/>
  <c r="K1166" i="9"/>
  <c r="K1895" i="9"/>
  <c r="K3043" i="9"/>
  <c r="K654" i="9"/>
  <c r="K1665" i="9"/>
  <c r="K2583" i="9"/>
  <c r="K401" i="9"/>
  <c r="K1324" i="9"/>
  <c r="K2322" i="9"/>
  <c r="K696" i="9"/>
  <c r="K1651" i="9"/>
  <c r="K2661" i="9"/>
  <c r="K486" i="9"/>
  <c r="K1006" i="9"/>
  <c r="K1943" i="9"/>
  <c r="K1917" i="9"/>
  <c r="K781" i="9"/>
  <c r="K1444" i="9"/>
  <c r="K2502" i="9"/>
  <c r="K152" i="9"/>
  <c r="K1158" i="9"/>
  <c r="K1573" i="9"/>
  <c r="K1330" i="9"/>
  <c r="K823" i="9"/>
  <c r="K1693" i="9"/>
  <c r="K1516" i="9"/>
  <c r="K1110" i="9"/>
  <c r="K2268" i="9"/>
  <c r="K552" i="9"/>
  <c r="K521" i="9"/>
  <c r="K2813" i="9"/>
  <c r="K41" i="9"/>
  <c r="K3134" i="9"/>
  <c r="K2819" i="9"/>
  <c r="K2434" i="9"/>
  <c r="K2900" i="9"/>
  <c r="K8" i="9"/>
  <c r="K773" i="9"/>
  <c r="K2441" i="9"/>
  <c r="K56" i="9"/>
  <c r="K893" i="9"/>
  <c r="K2935" i="9"/>
  <c r="K167" i="9"/>
  <c r="K876" i="9"/>
  <c r="K564" i="9"/>
  <c r="K2607" i="9"/>
  <c r="K3099" i="9"/>
  <c r="K2141" i="9"/>
  <c r="K2350" i="9"/>
  <c r="K3148" i="9"/>
  <c r="K642" i="9"/>
  <c r="K1961" i="9"/>
  <c r="K2621" i="9"/>
  <c r="K1047" i="9"/>
  <c r="K1522" i="9"/>
  <c r="K2870" i="9"/>
  <c r="K1131" i="9"/>
  <c r="K1950" i="9"/>
  <c r="K859" i="9"/>
  <c r="K703" i="9"/>
  <c r="K1874" i="9"/>
  <c r="K3127" i="9"/>
  <c r="K565" i="9"/>
  <c r="K1420" i="9"/>
  <c r="K2511" i="9"/>
  <c r="K463" i="9"/>
  <c r="K1480" i="9"/>
  <c r="K2806" i="9"/>
  <c r="K1203" i="9"/>
  <c r="K2022" i="9"/>
  <c r="K2793" i="9"/>
  <c r="K577" i="9"/>
  <c r="K1095" i="9"/>
  <c r="K2232" i="9"/>
  <c r="K1714" i="9"/>
  <c r="K775" i="9"/>
  <c r="K1672" i="9"/>
  <c r="K2550" i="9"/>
  <c r="K153" i="9"/>
  <c r="K967" i="9"/>
  <c r="K1678" i="9"/>
  <c r="K1597" i="9"/>
  <c r="K1000" i="9"/>
  <c r="K2301" i="9"/>
  <c r="K1938" i="9"/>
  <c r="K1179" i="9"/>
  <c r="K2358" i="9"/>
  <c r="K35" i="9"/>
  <c r="K426" i="9"/>
  <c r="K2455" i="9"/>
  <c r="K3029" i="9"/>
  <c r="K3155" i="9"/>
  <c r="K209" i="9"/>
  <c r="K257" i="9"/>
  <c r="K179" i="9"/>
  <c r="K492" i="9"/>
  <c r="K659" i="9"/>
  <c r="K474" i="9"/>
  <c r="K282" i="9"/>
  <c r="K2379" i="9"/>
  <c r="K2462" i="9"/>
  <c r="K168" i="9"/>
  <c r="K611" i="9"/>
  <c r="K2189" i="9"/>
  <c r="K1305" i="9"/>
  <c r="K2111" i="9"/>
  <c r="K2429" i="9"/>
  <c r="K1228" i="9"/>
  <c r="K653" i="9"/>
  <c r="K923" i="9"/>
  <c r="K1606" i="9"/>
  <c r="K3022" i="9"/>
  <c r="K1191" i="9"/>
  <c r="K1974" i="9"/>
  <c r="K769" i="9"/>
  <c r="K739" i="9"/>
  <c r="K1992" i="9"/>
  <c r="K805" i="9"/>
  <c r="K594" i="9"/>
  <c r="K1540" i="9"/>
  <c r="K2469" i="9"/>
  <c r="K335" i="9"/>
  <c r="K1546" i="9"/>
  <c r="K3058" i="9"/>
  <c r="K929" i="9"/>
  <c r="K2160" i="9"/>
  <c r="K2709" i="9"/>
  <c r="K312" i="9"/>
  <c r="K1103" i="9"/>
  <c r="K2226" i="9"/>
  <c r="K1881" i="9"/>
  <c r="K606" i="9"/>
  <c r="K1888" i="9"/>
  <c r="K2893" i="9"/>
  <c r="K164" i="9"/>
  <c r="K1258" i="9"/>
  <c r="K2088" i="9"/>
  <c r="K445" i="9"/>
  <c r="K917" i="9"/>
  <c r="K1931" i="9"/>
  <c r="K2422" i="9"/>
  <c r="K1313" i="9"/>
  <c r="K2679" i="9"/>
  <c r="K869" i="9"/>
  <c r="K2631" i="9"/>
  <c r="K2965" i="9"/>
  <c r="K3050" i="9"/>
  <c r="K239" i="9"/>
  <c r="K155" i="9"/>
  <c r="K173" i="9"/>
  <c r="K864" i="9"/>
  <c r="K1288" i="9"/>
  <c r="K780" i="9"/>
  <c r="K53" i="9"/>
  <c r="K444" i="9"/>
  <c r="K12" i="9"/>
  <c r="K2557" i="9"/>
  <c r="K2763" i="9"/>
  <c r="K2613" i="9"/>
  <c r="K875" i="9"/>
  <c r="K1109" i="9"/>
  <c r="K1930" i="9"/>
  <c r="K224" i="9"/>
  <c r="K1750" i="9"/>
  <c r="K356" i="9"/>
  <c r="K732" i="9"/>
  <c r="K306" i="9"/>
  <c r="K1222" i="9"/>
  <c r="K1720" i="9"/>
  <c r="K2401" i="9"/>
  <c r="K841" i="9"/>
  <c r="K2034" i="9"/>
  <c r="K829" i="9"/>
  <c r="K1041" i="9"/>
  <c r="K2154" i="9"/>
  <c r="K1026" i="9"/>
  <c r="K600" i="9"/>
  <c r="K1630" i="9"/>
  <c r="K2911" i="9"/>
  <c r="K881" i="9"/>
  <c r="K1636" i="9"/>
  <c r="K571" i="9"/>
  <c r="K1384" i="9"/>
  <c r="K2208" i="9"/>
  <c r="K2773" i="9"/>
  <c r="K541" i="9"/>
  <c r="K1217" i="9"/>
  <c r="K2201" i="9"/>
  <c r="K2371" i="9"/>
  <c r="K1173" i="9"/>
  <c r="K1980" i="9"/>
  <c r="K2821" i="9"/>
  <c r="K165" i="9"/>
  <c r="K1012" i="9"/>
  <c r="K2196" i="9"/>
  <c r="K320" i="9"/>
  <c r="K1234" i="9"/>
  <c r="K1998" i="9"/>
  <c r="K2847" i="9"/>
  <c r="K1277" i="9"/>
  <c r="K2865" i="9"/>
  <c r="K437" i="9"/>
  <c r="K108" i="9"/>
  <c r="K72" i="9"/>
  <c r="K2995" i="9"/>
  <c r="K227" i="9"/>
  <c r="K1937" i="9"/>
  <c r="K151" i="9"/>
  <c r="K845" i="9"/>
  <c r="K425" i="9"/>
  <c r="K774" i="9"/>
  <c r="K54" i="9"/>
  <c r="K323" i="9"/>
  <c r="K2582" i="9"/>
  <c r="K317" i="9"/>
  <c r="K2772" i="9"/>
  <c r="K815" i="9"/>
  <c r="K2153" i="9"/>
  <c r="K1566" i="9"/>
  <c r="K1271" i="9"/>
  <c r="K1360" i="9"/>
  <c r="K2287" i="9"/>
  <c r="K66" i="9"/>
  <c r="K233" i="9"/>
  <c r="K325" i="9"/>
  <c r="K1152" i="9"/>
  <c r="K1924" i="9"/>
  <c r="K877" i="9"/>
  <c r="K949" i="9"/>
  <c r="K2118" i="9"/>
  <c r="K911" i="9"/>
  <c r="K955" i="9"/>
  <c r="K2129" i="9"/>
  <c r="K1408" i="9"/>
  <c r="K624" i="9"/>
  <c r="K1986" i="9"/>
  <c r="K2765" i="9"/>
  <c r="K835" i="9"/>
  <c r="K2004" i="9"/>
  <c r="K293" i="9"/>
  <c r="K1396" i="9"/>
  <c r="K2183" i="9"/>
  <c r="K2959" i="9"/>
  <c r="K218" i="9"/>
  <c r="K1841" i="9"/>
  <c r="K2392" i="9"/>
  <c r="K2448" i="9"/>
  <c r="K690" i="9"/>
  <c r="K2142" i="9"/>
  <c r="K2983" i="9"/>
  <c r="K535" i="9"/>
  <c r="K1137" i="9"/>
  <c r="K2237" i="9"/>
  <c r="K321" i="9"/>
  <c r="K1300" i="9"/>
  <c r="K1860" i="9"/>
  <c r="K329" i="9"/>
  <c r="K1492" i="9"/>
  <c r="K2559" i="9"/>
  <c r="K90" i="9"/>
  <c r="K887" i="9"/>
  <c r="K96" i="9"/>
  <c r="K971" i="9"/>
  <c r="K251" i="9"/>
  <c r="K263" i="9"/>
  <c r="K185" i="9"/>
  <c r="K2400" i="9"/>
  <c r="K947" i="9"/>
  <c r="K779" i="9"/>
  <c r="K55" i="9"/>
  <c r="K599" i="9"/>
  <c r="K319" i="9"/>
  <c r="K169" i="9"/>
  <c r="K3178" i="9"/>
  <c r="K2609" i="9"/>
  <c r="K1425" i="9"/>
  <c r="K1025" i="9"/>
  <c r="K2225" i="9"/>
  <c r="K141" i="9"/>
  <c r="K2052" i="9"/>
  <c r="K2919" i="9"/>
  <c r="K393" i="9"/>
  <c r="K2777" i="9"/>
  <c r="K3176" i="9"/>
  <c r="K140" i="9"/>
  <c r="K1197" i="9"/>
  <c r="K1902" i="9"/>
  <c r="K397" i="9"/>
  <c r="K1777" i="9"/>
  <c r="K2136" i="9"/>
  <c r="K1498" i="9"/>
  <c r="K991" i="9"/>
  <c r="K2463" i="9"/>
  <c r="K2016" i="9"/>
  <c r="K1185" i="9"/>
  <c r="K2058" i="9"/>
  <c r="K2670" i="9"/>
  <c r="K709" i="9"/>
  <c r="K1955" i="9"/>
  <c r="K371" i="9"/>
  <c r="K1348" i="9"/>
  <c r="K2243" i="9"/>
  <c r="K3064" i="9"/>
  <c r="K219" i="9"/>
  <c r="K1644" i="9"/>
  <c r="K2413" i="9"/>
  <c r="K3190" i="9"/>
  <c r="K751" i="9"/>
  <c r="K2407" i="9"/>
  <c r="K3079" i="9"/>
  <c r="K547" i="9"/>
  <c r="K905" i="9"/>
  <c r="K2442" i="9"/>
  <c r="K433" i="9"/>
  <c r="K1378" i="9"/>
  <c r="K2261" i="9"/>
  <c r="K392" i="9"/>
  <c r="K1737" i="9"/>
  <c r="K3009" i="9"/>
  <c r="K84" i="9"/>
  <c r="K30" i="9"/>
  <c r="K493" i="9"/>
  <c r="K3071" i="9"/>
  <c r="K245" i="9"/>
  <c r="K143" i="9"/>
  <c r="K1567" i="9"/>
  <c r="K269" i="9"/>
  <c r="K1318" i="9"/>
  <c r="K431" i="9"/>
  <c r="K1755" i="9"/>
  <c r="K324" i="9"/>
  <c r="K810" i="9"/>
  <c r="K708" i="9"/>
  <c r="K3177" i="9"/>
  <c r="K816" i="9"/>
  <c r="K2792" i="9"/>
  <c r="K1736" i="9"/>
  <c r="K1784" i="9"/>
  <c r="L2614" i="9" a="1"/>
  <c r="L2614" i="9" s="1"/>
  <c r="A2614" i="9" s="1"/>
  <c r="L2611" i="9" a="1"/>
  <c r="L2611" i="9" s="1"/>
  <c r="A2611" i="9" s="1"/>
  <c r="L2610" i="9" a="1"/>
  <c r="L2610" i="9" s="1"/>
  <c r="A2610" i="9" s="1"/>
  <c r="L2623" i="9" a="1"/>
  <c r="L2623" i="9" s="1"/>
  <c r="A2623" i="9" s="1"/>
  <c r="L2622" i="9" a="1"/>
  <c r="L2622" i="9" s="1"/>
  <c r="A2622" i="9" s="1"/>
  <c r="L2627" i="9" a="1"/>
  <c r="L2627" i="9" s="1"/>
  <c r="A2627" i="9" s="1"/>
  <c r="L3002" i="9" a="1"/>
  <c r="L3002" i="9" s="1"/>
  <c r="A3002" i="9" s="1"/>
  <c r="L3121" i="9" a="1"/>
  <c r="L3121" i="9" s="1"/>
  <c r="A3121" i="9" s="1"/>
  <c r="L3184" i="9" a="1"/>
  <c r="L3184" i="9" s="1"/>
  <c r="A3184" i="9" s="1"/>
  <c r="L2828" i="9" a="1"/>
  <c r="L2828" i="9" s="1"/>
  <c r="A2828" i="9" s="1"/>
  <c r="L2100" i="9" a="1"/>
  <c r="L2100" i="9" s="1"/>
  <c r="A2100" i="9" s="1"/>
  <c r="L3037" i="9" a="1"/>
  <c r="L3037" i="9" s="1"/>
  <c r="A3037" i="9" s="1"/>
  <c r="L3100" i="9" a="1"/>
  <c r="L3100" i="9" s="1"/>
  <c r="A3100" i="9" s="1"/>
  <c r="L2178" i="9" a="1"/>
  <c r="L2178" i="9" s="1"/>
  <c r="A2178" i="9" s="1"/>
  <c r="L1792" i="9" a="1"/>
  <c r="L1792" i="9" s="1"/>
  <c r="A1792" i="9" s="1"/>
  <c r="L476" i="9" a="1"/>
  <c r="L476" i="9" s="1"/>
  <c r="A476" i="9" s="1"/>
  <c r="L3142" i="9" a="1"/>
  <c r="L3142" i="9" s="1"/>
  <c r="A3142" i="9" s="1"/>
  <c r="L2082" i="9" a="1"/>
  <c r="L2082" i="9" s="1"/>
  <c r="A2082" i="9" s="1"/>
  <c r="L2214" i="9" a="1"/>
  <c r="L2214" i="9" s="1"/>
  <c r="A2214" i="9" s="1"/>
  <c r="L270" i="9" a="1"/>
  <c r="L270" i="9" s="1"/>
  <c r="A270" i="9" s="1"/>
  <c r="L180" i="9" a="1"/>
  <c r="L180" i="9" s="1"/>
  <c r="A180" i="9" s="1"/>
  <c r="L264" i="9" a="1"/>
  <c r="L264" i="9" s="1"/>
  <c r="A264" i="9" s="1"/>
  <c r="L192" i="9" a="1"/>
  <c r="L192" i="9" s="1"/>
  <c r="A192" i="9" s="1"/>
  <c r="L240" i="9" a="1"/>
  <c r="L240" i="9" s="1"/>
  <c r="A240" i="9" s="1"/>
  <c r="L144" i="9" a="1"/>
  <c r="L144" i="9" s="1"/>
  <c r="A144" i="9" s="1"/>
  <c r="L228" i="9" a="1"/>
  <c r="L228" i="9" s="1"/>
  <c r="A228" i="9" s="1"/>
  <c r="L60" i="9" a="1"/>
  <c r="L60" i="9" s="1"/>
  <c r="A60" i="9" s="1"/>
  <c r="L2778" i="9" a="1"/>
  <c r="L2778" i="9" s="1"/>
  <c r="A2778" i="9" s="1"/>
  <c r="L258" i="9" a="1"/>
  <c r="L258" i="9" s="1"/>
  <c r="A258" i="9" s="1"/>
  <c r="L252" i="9" a="1"/>
  <c r="L252" i="9" s="1"/>
  <c r="A252" i="9" s="1"/>
  <c r="L210" i="9" a="1"/>
  <c r="L210" i="9" s="1"/>
  <c r="A210" i="9" s="1"/>
  <c r="L174" i="9" a="1"/>
  <c r="L174" i="9" s="1"/>
  <c r="A174" i="9" s="1"/>
  <c r="L246" i="9" a="1"/>
  <c r="L246" i="9" s="1"/>
  <c r="A246" i="9" s="1"/>
  <c r="L156" i="9" a="1"/>
  <c r="L156" i="9" s="1"/>
  <c r="A156" i="9" s="1"/>
  <c r="L1336" i="9" a="1"/>
  <c r="L1336" i="9" s="1"/>
  <c r="A1336" i="9" s="1"/>
  <c r="L204" i="9" a="1"/>
  <c r="L204" i="9" s="1"/>
  <c r="A204" i="9" s="1"/>
  <c r="L186" i="9" a="1"/>
  <c r="L186" i="9" s="1"/>
  <c r="A186" i="9" s="1"/>
  <c r="L2757" i="9" a="1"/>
  <c r="L2757" i="9" s="1"/>
  <c r="A2757" i="9" s="1"/>
  <c r="L870" i="9" a="1"/>
  <c r="L870" i="9" s="1"/>
  <c r="A870" i="9" s="1"/>
  <c r="L2633" i="9" a="1"/>
  <c r="L2633" i="9" s="1"/>
  <c r="A2633" i="9" s="1"/>
  <c r="L2632" i="9" a="1"/>
  <c r="L2632" i="9" s="1"/>
  <c r="A2632" i="9" s="1"/>
  <c r="L2070" i="9" a="1"/>
  <c r="L2070" i="9" s="1"/>
  <c r="A2070" i="9" s="1"/>
  <c r="L15" i="9" a="1"/>
  <c r="L15" i="9" s="1"/>
  <c r="A15" i="9" s="1"/>
  <c r="L14" i="9" a="1"/>
  <c r="L14" i="9" s="1"/>
  <c r="A14" i="9" s="1"/>
  <c r="L126" i="9" a="1"/>
  <c r="L126" i="9" s="1"/>
  <c r="A126" i="9" s="1"/>
  <c r="L2966" i="9" a="1"/>
  <c r="L2966" i="9" s="1"/>
  <c r="A2966" i="9" s="1"/>
  <c r="L2990" i="9" a="1"/>
  <c r="L2990" i="9" s="1"/>
  <c r="A2990" i="9" s="1"/>
  <c r="L2996" i="9" a="1"/>
  <c r="L2996" i="9" s="1"/>
  <c r="A2996" i="9" s="1"/>
  <c r="L121" i="9" a="1"/>
  <c r="L121" i="9" s="1"/>
  <c r="A121" i="9" s="1"/>
  <c r="L438" i="9" a="1"/>
  <c r="L438" i="9" s="1"/>
  <c r="A438" i="9" s="1"/>
  <c r="L109" i="9" a="1"/>
  <c r="L109" i="9" s="1"/>
  <c r="A109" i="9" s="1"/>
  <c r="L103" i="9" a="1"/>
  <c r="L103" i="9" s="1"/>
  <c r="A103" i="9" s="1"/>
  <c r="L73" i="9" a="1"/>
  <c r="L73" i="9" s="1"/>
  <c r="A73" i="9" s="1"/>
  <c r="L972" i="9" a="1"/>
  <c r="L972" i="9" s="1"/>
  <c r="A972" i="9" s="1"/>
  <c r="L2800" i="9" a="1"/>
  <c r="L2800" i="9" s="1"/>
  <c r="A2800" i="9" s="1"/>
  <c r="L115" i="9" a="1"/>
  <c r="L115" i="9" s="1"/>
  <c r="A115" i="9" s="1"/>
  <c r="L91" i="9" a="1"/>
  <c r="L91" i="9" s="1"/>
  <c r="A91" i="9" s="1"/>
  <c r="L1264" i="9" a="1"/>
  <c r="L1264" i="9" s="1"/>
  <c r="A1264" i="9" s="1"/>
  <c r="L3072" i="9" a="1"/>
  <c r="L3072" i="9" s="1"/>
  <c r="A3072" i="9" s="1"/>
  <c r="L3114" i="9" a="1"/>
  <c r="L3114" i="9" s="1"/>
  <c r="A3114" i="9" s="1"/>
  <c r="L132" i="9" a="1"/>
  <c r="L132" i="9" s="1"/>
  <c r="A132" i="9" s="1"/>
  <c r="L888" i="9" a="1"/>
  <c r="L888" i="9" s="1"/>
  <c r="A888" i="9" s="1"/>
  <c r="L97" i="9" a="1"/>
  <c r="L97" i="9" s="1"/>
  <c r="A97" i="9" s="1"/>
  <c r="L504" i="9" a="1"/>
  <c r="L504" i="9" s="1"/>
  <c r="A504" i="9" s="1"/>
  <c r="L79" i="9" a="1"/>
  <c r="L79" i="9" s="1"/>
  <c r="A79" i="9" s="1"/>
  <c r="L85" i="9" a="1"/>
  <c r="L85" i="9" s="1"/>
  <c r="A85" i="9" s="1"/>
  <c r="L48" i="9" a="1"/>
  <c r="L48" i="9" s="1"/>
  <c r="A48" i="9" s="1"/>
  <c r="L495" i="9" a="1"/>
  <c r="L495" i="9" s="1"/>
  <c r="A495" i="9" s="1"/>
  <c r="L494" i="9" a="1"/>
  <c r="L494" i="9" s="1"/>
  <c r="A494" i="9" s="1"/>
  <c r="L2124" i="9" a="1"/>
  <c r="L2124" i="9" s="1"/>
  <c r="A2124" i="9" s="1"/>
  <c r="L31" i="9" a="1"/>
  <c r="L31" i="9" s="1"/>
  <c r="A31" i="9" s="1"/>
  <c r="L1354" i="9" a="1"/>
  <c r="L1354" i="9" s="1"/>
  <c r="A1354" i="9" s="1"/>
  <c r="L42" i="9" a="1"/>
  <c r="L42" i="9" s="1"/>
  <c r="A42" i="9" s="1"/>
  <c r="L67" i="9" a="1"/>
  <c r="L67" i="9" s="1"/>
  <c r="A67" i="9" s="1"/>
  <c r="L553" i="9" a="1"/>
  <c r="L553" i="9" s="1"/>
  <c r="A553" i="9" s="1"/>
  <c r="L516" i="9" a="1"/>
  <c r="L516" i="9" s="1"/>
  <c r="A516" i="9" s="1"/>
  <c r="L2937" i="9" a="1"/>
  <c r="L2937" i="9" s="1"/>
  <c r="A2937" i="9" s="1"/>
  <c r="L3030" i="9" a="1"/>
  <c r="L3030" i="9" s="1"/>
  <c r="A3030" i="9" s="1"/>
  <c r="L3135" i="9" a="1"/>
  <c r="L3135" i="9" s="1"/>
  <c r="A3135" i="9" s="1"/>
  <c r="L522" i="9" a="1"/>
  <c r="L522" i="9" s="1"/>
  <c r="A522" i="9" s="1"/>
  <c r="L1614" i="9" a="1"/>
  <c r="L1614" i="9" s="1"/>
  <c r="A1614" i="9" s="1"/>
  <c r="L2814" i="9" a="1"/>
  <c r="L2814" i="9" s="1"/>
  <c r="A2814" i="9" s="1"/>
  <c r="L2978" i="9" a="1"/>
  <c r="L2978" i="9" s="1"/>
  <c r="A2978" i="9" s="1"/>
  <c r="L36" i="9" a="1"/>
  <c r="L36" i="9" s="1"/>
  <c r="A36" i="9" s="1"/>
  <c r="L2456" i="9" a="1"/>
  <c r="L2456" i="9" s="1"/>
  <c r="A2456" i="9" s="1"/>
  <c r="L2718" i="9" a="1"/>
  <c r="L2718" i="9" s="1"/>
  <c r="A2718" i="9" s="1"/>
  <c r="L3051" i="9" a="1"/>
  <c r="L3051" i="9" s="1"/>
  <c r="A3051" i="9" s="1"/>
  <c r="L3156" i="9" a="1"/>
  <c r="L3156" i="9" s="1"/>
  <c r="A3156" i="9" s="1"/>
  <c r="L27" i="9" a="1"/>
  <c r="L27" i="9" s="1"/>
  <c r="A27" i="9" s="1"/>
  <c r="L26" i="9" a="1"/>
  <c r="L26" i="9" s="1"/>
  <c r="A26" i="9" s="1"/>
  <c r="L427" i="9" a="1"/>
  <c r="L427" i="9" s="1"/>
  <c r="A427" i="9" s="1"/>
  <c r="L2954" i="9" a="1"/>
  <c r="L2954" i="9" s="1"/>
  <c r="A2954" i="9" s="1"/>
  <c r="L528" i="9" a="1"/>
  <c r="L528" i="9" s="1"/>
  <c r="A528" i="9" s="1"/>
  <c r="L2023" i="9" a="1"/>
  <c r="L2023" i="9" s="1"/>
  <c r="A2023" i="9" s="1"/>
  <c r="L327" i="9" a="1"/>
  <c r="L327" i="9" s="1"/>
  <c r="A327" i="9" s="1"/>
  <c r="L326" i="9" a="1"/>
  <c r="L326" i="9" s="1"/>
  <c r="A326" i="9" s="1"/>
  <c r="L685" i="9" a="1"/>
  <c r="L685" i="9" s="1"/>
  <c r="A685" i="9" s="1"/>
  <c r="L1153" i="9" a="1"/>
  <c r="L1153" i="9" s="1"/>
  <c r="A1153" i="9" s="1"/>
  <c r="L1854" i="9" a="1"/>
  <c r="L1854" i="9" s="1"/>
  <c r="A1854" i="9" s="1"/>
  <c r="L2704" i="9" a="1"/>
  <c r="L2704" i="9" s="1"/>
  <c r="A2704" i="9" s="1"/>
  <c r="L399" i="9" a="1"/>
  <c r="L399" i="9" s="1"/>
  <c r="A399" i="9" s="1"/>
  <c r="L398" i="9" a="1"/>
  <c r="L398" i="9" s="1"/>
  <c r="A398" i="9" s="1"/>
  <c r="L1757" i="9" a="1"/>
  <c r="L1757" i="9" s="1"/>
  <c r="A1757" i="9" s="1"/>
  <c r="L1951" i="9" a="1"/>
  <c r="L1951" i="9" s="1"/>
  <c r="A1951" i="9" s="1"/>
  <c r="L3122" i="9" a="1"/>
  <c r="L3122" i="9" s="1"/>
  <c r="A3122" i="9" s="1"/>
  <c r="L1793" i="9" a="1"/>
  <c r="L1793" i="9" s="1"/>
  <c r="A1793" i="9" s="1"/>
  <c r="L1167" i="9" a="1"/>
  <c r="L1167" i="9" s="1"/>
  <c r="A1167" i="9" s="1"/>
  <c r="L1272" i="9" a="1"/>
  <c r="L1272" i="9" s="1"/>
  <c r="A1272" i="9" s="1"/>
  <c r="L1273" i="9" a="1"/>
  <c r="L1273" i="9" s="1"/>
  <c r="A1273" i="9" s="1"/>
  <c r="L1622" i="9" a="1"/>
  <c r="L1622" i="9" s="1"/>
  <c r="A1622" i="9" s="1"/>
  <c r="L2464" i="9" a="1"/>
  <c r="L2464" i="9" s="1"/>
  <c r="A2464" i="9" s="1"/>
  <c r="L2907" i="9" a="1"/>
  <c r="L2907" i="9" s="1"/>
  <c r="A2907" i="9" s="1"/>
  <c r="L566" i="9" a="1"/>
  <c r="L566" i="9" s="1"/>
  <c r="A566" i="9" s="1"/>
  <c r="L567" i="9" a="1"/>
  <c r="L567" i="9" s="1"/>
  <c r="A567" i="9" s="1"/>
  <c r="L1290" i="9" a="1"/>
  <c r="L1290" i="9" s="1"/>
  <c r="A1290" i="9" s="1"/>
  <c r="L1291" i="9" a="1"/>
  <c r="L1291" i="9" s="1"/>
  <c r="A1291" i="9" s="1"/>
  <c r="L1421" i="9" a="1"/>
  <c r="L1421" i="9" s="1"/>
  <c r="A1421" i="9" s="1"/>
  <c r="L2083" i="9" a="1"/>
  <c r="L2083" i="9" s="1"/>
  <c r="A2083" i="9" s="1"/>
  <c r="L402" i="9" a="1"/>
  <c r="L402" i="9" s="1"/>
  <c r="A402" i="9" s="1"/>
  <c r="L711" i="9" a="1"/>
  <c r="L711" i="9" s="1"/>
  <c r="A711" i="9" s="1"/>
  <c r="L710" i="9" a="1"/>
  <c r="L710" i="9" s="1"/>
  <c r="A710" i="9" s="1"/>
  <c r="L1956" i="9" a="1"/>
  <c r="L1956" i="9" s="1"/>
  <c r="A1956" i="9" s="1"/>
  <c r="L2436" i="9" a="1"/>
  <c r="L2436" i="9" s="1"/>
  <c r="A2436" i="9" s="1"/>
  <c r="L589" i="9" a="1"/>
  <c r="L589" i="9" s="1"/>
  <c r="A589" i="9" s="1"/>
  <c r="L1204" i="9" a="1"/>
  <c r="L1204" i="9" s="1"/>
  <c r="A1204" i="9" s="1"/>
  <c r="L2430" i="9" a="1"/>
  <c r="L2430" i="9" s="1"/>
  <c r="A2430" i="9" s="1"/>
  <c r="L2662" i="9" a="1"/>
  <c r="L2662" i="9" s="1"/>
  <c r="A2662" i="9" s="1"/>
  <c r="L3149" i="9" a="1"/>
  <c r="L3149" i="9" s="1"/>
  <c r="A3149" i="9" s="1"/>
  <c r="L1658" i="9" a="1"/>
  <c r="L1658" i="9" s="1"/>
  <c r="A1658" i="9" s="1"/>
  <c r="L2233" i="9" a="1"/>
  <c r="L2233" i="9" s="1"/>
  <c r="A2233" i="9" s="1"/>
  <c r="L2972" i="9" a="1"/>
  <c r="L2972" i="9" s="1"/>
  <c r="A2972" i="9" s="1"/>
  <c r="L1284" i="9" a="1"/>
  <c r="L1284" i="9" s="1"/>
  <c r="A1284" i="9" s="1"/>
  <c r="L1285" i="9" a="1"/>
  <c r="L1285" i="9" s="1"/>
  <c r="A1285" i="9" s="1"/>
  <c r="L3191" i="9" a="1"/>
  <c r="L3191" i="9" s="1"/>
  <c r="A3191" i="9" s="1"/>
  <c r="L1764" i="9" a="1"/>
  <c r="L1764" i="9" s="1"/>
  <c r="A1764" i="9" s="1"/>
  <c r="L3164" i="9" a="1"/>
  <c r="L3164" i="9" s="1"/>
  <c r="A3164" i="9" s="1"/>
  <c r="L649" i="9" a="1"/>
  <c r="L649" i="9" s="1"/>
  <c r="A649" i="9" s="1"/>
  <c r="L1259" i="9" a="1"/>
  <c r="L1259" i="9" s="1"/>
  <c r="A1259" i="9" s="1"/>
  <c r="L1403" i="9" a="1"/>
  <c r="L1403" i="9" s="1"/>
  <c r="A1403" i="9" s="1"/>
  <c r="L2488" i="9" a="1"/>
  <c r="L2488" i="9" s="1"/>
  <c r="A2488" i="9" s="1"/>
  <c r="L1331" i="9" a="1"/>
  <c r="L1331" i="9" s="1"/>
  <c r="A1331" i="9" s="1"/>
  <c r="L1296" i="9" a="1"/>
  <c r="L1296" i="9" s="1"/>
  <c r="A1296" i="9" s="1"/>
  <c r="L1297" i="9" a="1"/>
  <c r="L1297" i="9" s="1"/>
  <c r="A1297" i="9" s="1"/>
  <c r="L1694" i="9" a="1"/>
  <c r="L1694" i="9" s="1"/>
  <c r="A1694" i="9" s="1"/>
  <c r="L2288" i="9" a="1"/>
  <c r="L2288" i="9" s="1"/>
  <c r="A2288" i="9" s="1"/>
  <c r="L2884" i="9" a="1"/>
  <c r="L2884" i="9" s="1"/>
  <c r="A2884" i="9" s="1"/>
  <c r="L2885" i="9" a="1"/>
  <c r="L2885" i="9" s="1"/>
  <c r="A2885" i="9" s="1"/>
  <c r="L2423" i="9" a="1"/>
  <c r="L2423" i="9" s="1"/>
  <c r="A2423" i="9" s="1"/>
  <c r="L1180" i="9" a="1"/>
  <c r="L1180" i="9" s="1"/>
  <c r="A1180" i="9" s="1"/>
  <c r="L1800" i="9" a="1"/>
  <c r="L1800" i="9" s="1"/>
  <c r="A1800" i="9" s="1"/>
  <c r="L2269" i="9" a="1"/>
  <c r="L2269" i="9" s="1"/>
  <c r="A2269" i="9" s="1"/>
  <c r="L2575" i="9" a="1"/>
  <c r="L2575" i="9" s="1"/>
  <c r="A2575" i="9" s="1"/>
  <c r="L951" i="9" a="1"/>
  <c r="L951" i="9" s="1"/>
  <c r="A951" i="9" s="1"/>
  <c r="L950" i="9" a="1"/>
  <c r="L950" i="9" s="1"/>
  <c r="A950" i="9" s="1"/>
  <c r="L1814" i="9" a="1"/>
  <c r="L1814" i="9" s="1"/>
  <c r="A1814" i="9" s="1"/>
  <c r="L1975" i="9" a="1"/>
  <c r="L1975" i="9" s="1"/>
  <c r="A1975" i="9" s="1"/>
  <c r="L2309" i="9" a="1"/>
  <c r="L2309" i="9" s="1"/>
  <c r="A2309" i="9" s="1"/>
  <c r="L1896" i="9" a="1"/>
  <c r="L1896" i="9" s="1"/>
  <c r="A1896" i="9" s="1"/>
  <c r="L2351" i="9" a="1"/>
  <c r="L2351" i="9" s="1"/>
  <c r="A2351" i="9" s="1"/>
  <c r="L2017" i="9" a="1"/>
  <c r="L2017" i="9" s="1"/>
  <c r="A2017" i="9" s="1"/>
  <c r="L747" i="9" a="1"/>
  <c r="L747" i="9" s="1"/>
  <c r="A747" i="9" s="1"/>
  <c r="L746" i="9" a="1"/>
  <c r="L746" i="9" s="1"/>
  <c r="A746" i="9" s="1"/>
  <c r="L2029" i="9" a="1"/>
  <c r="L2029" i="9" s="1"/>
  <c r="A2029" i="9" s="1"/>
  <c r="L1729" i="9" a="1"/>
  <c r="L1729" i="9" s="1"/>
  <c r="A1729" i="9" s="1"/>
  <c r="L487" i="9" a="1"/>
  <c r="L487" i="9" s="1"/>
  <c r="A487" i="9" s="1"/>
  <c r="L2047" i="9" a="1"/>
  <c r="L2047" i="9" s="1"/>
  <c r="A2047" i="9" s="1"/>
  <c r="L1918" i="9" a="1"/>
  <c r="L1918" i="9" s="1"/>
  <c r="A1918" i="9" s="1"/>
  <c r="L1981" i="9" a="1"/>
  <c r="L1981" i="9" s="1"/>
  <c r="A1981" i="9" s="1"/>
  <c r="L2930" i="9" a="1"/>
  <c r="L2930" i="9" s="1"/>
  <c r="A2930" i="9" s="1"/>
  <c r="L1013" i="9" a="1"/>
  <c r="L1013" i="9" s="1"/>
  <c r="A1013" i="9" s="1"/>
  <c r="L1687" i="9" a="1"/>
  <c r="L1687" i="9" s="1"/>
  <c r="A1687" i="9" s="1"/>
  <c r="L855" i="9" a="1"/>
  <c r="L855" i="9" s="1"/>
  <c r="A855" i="9" s="1"/>
  <c r="L854" i="9" a="1"/>
  <c r="L854" i="9" s="1"/>
  <c r="A854" i="9" s="1"/>
  <c r="L918" i="9" a="1"/>
  <c r="L918" i="9" s="1"/>
  <c r="A918" i="9" s="1"/>
  <c r="L1925" i="9" a="1"/>
  <c r="L1925" i="9" s="1"/>
  <c r="A1925" i="9" s="1"/>
  <c r="L2876" i="9" a="1"/>
  <c r="L2876" i="9" s="1"/>
  <c r="A2876" i="9" s="1"/>
  <c r="L1218" i="9" a="1"/>
  <c r="L1218" i="9" s="1"/>
  <c r="A1218" i="9" s="1"/>
  <c r="L1219" i="9" a="1"/>
  <c r="L1219" i="9" s="1"/>
  <c r="A1219" i="9" s="1"/>
  <c r="L867" i="9" a="1"/>
  <c r="L867" i="9" s="1"/>
  <c r="A867" i="9" s="1"/>
  <c r="L866" i="9" a="1"/>
  <c r="L866" i="9" s="1"/>
  <c r="A866" i="9" s="1"/>
  <c r="L2894" i="9" a="1"/>
  <c r="L2894" i="9" s="1"/>
  <c r="A2894" i="9" s="1"/>
  <c r="L631" i="9" a="1"/>
  <c r="L631" i="9" s="1"/>
  <c r="A631" i="9" s="1"/>
  <c r="L1198" i="9" a="1"/>
  <c r="L1198" i="9" s="1"/>
  <c r="A1198" i="9" s="1"/>
  <c r="L1847" i="9" a="1"/>
  <c r="L1847" i="9" s="1"/>
  <c r="A1847" i="9" s="1"/>
  <c r="L1903" i="9" a="1"/>
  <c r="L1903" i="9" s="1"/>
  <c r="A1903" i="9" s="1"/>
  <c r="L3023" i="9" a="1"/>
  <c r="L3023" i="9" s="1"/>
  <c r="A3023" i="9" s="1"/>
  <c r="L1090" i="9" a="1"/>
  <c r="L1090" i="9" s="1"/>
  <c r="A1090" i="9" s="1"/>
  <c r="L1499" i="9" a="1"/>
  <c r="L1499" i="9" s="1"/>
  <c r="A1499" i="9" s="1"/>
  <c r="L561" i="9" a="1"/>
  <c r="L561" i="9" s="1"/>
  <c r="A561" i="9" s="1"/>
  <c r="L560" i="9" a="1"/>
  <c r="L560" i="9" s="1"/>
  <c r="A560" i="9" s="1"/>
  <c r="L705" i="9" a="1"/>
  <c r="L705" i="9" s="1"/>
  <c r="A705" i="9" s="1"/>
  <c r="L704" i="9" a="1"/>
  <c r="L704" i="9" s="1"/>
  <c r="A704" i="9" s="1"/>
  <c r="L1248" i="9" a="1"/>
  <c r="L1248" i="9" s="1"/>
  <c r="A1248" i="9" s="1"/>
  <c r="L1249" i="9" a="1"/>
  <c r="L1249" i="9" s="1"/>
  <c r="A1249" i="9" s="1"/>
  <c r="L3044" i="9" a="1"/>
  <c r="L3044" i="9" s="1"/>
  <c r="A3044" i="9" s="1"/>
  <c r="L595" i="9" a="1"/>
  <c r="L595" i="9" s="1"/>
  <c r="A595" i="9" s="1"/>
  <c r="L1487" i="9" a="1"/>
  <c r="L1487" i="9" s="1"/>
  <c r="A1487" i="9" s="1"/>
  <c r="L1541" i="9" a="1"/>
  <c r="L1541" i="9" s="1"/>
  <c r="A1541" i="9" s="1"/>
  <c r="L2173" i="9" a="1"/>
  <c r="L2173" i="9" s="1"/>
  <c r="A2173" i="9" s="1"/>
  <c r="L2512" i="9" a="1"/>
  <c r="L2512" i="9" s="1"/>
  <c r="A2512" i="9" s="1"/>
  <c r="L2925" i="9" a="1"/>
  <c r="L2925" i="9" s="1"/>
  <c r="A2925" i="9" s="1"/>
  <c r="L1325" i="9" a="1"/>
  <c r="L1325" i="9" s="1"/>
  <c r="A1325" i="9" s="1"/>
  <c r="L2323" i="9" a="1"/>
  <c r="L2323" i="9" s="1"/>
  <c r="A2323" i="9" s="1"/>
  <c r="L667" i="9" a="1"/>
  <c r="L667" i="9" s="1"/>
  <c r="A667" i="9" s="1"/>
  <c r="L930" i="9" a="1"/>
  <c r="L930" i="9" s="1"/>
  <c r="A930" i="9" s="1"/>
  <c r="L2161" i="9" a="1"/>
  <c r="L2161" i="9" s="1"/>
  <c r="A2161" i="9" s="1"/>
  <c r="L2567" i="9" a="1"/>
  <c r="L2567" i="9" s="1"/>
  <c r="A2567" i="9" s="1"/>
  <c r="L2794" i="9" a="1"/>
  <c r="L2794" i="9" s="1"/>
  <c r="A2794" i="9" s="1"/>
  <c r="L543" i="9" a="1"/>
  <c r="L543" i="9" s="1"/>
  <c r="A543" i="9" s="1"/>
  <c r="L542" i="9" a="1"/>
  <c r="L542" i="9" s="1"/>
  <c r="A542" i="9" s="1"/>
  <c r="L1117" i="9" a="1"/>
  <c r="L1117" i="9" s="1"/>
  <c r="A1117" i="9" s="1"/>
  <c r="L1842" i="9" a="1"/>
  <c r="L1842" i="9" s="1"/>
  <c r="A1842" i="9" s="1"/>
  <c r="L2227" i="9" a="1"/>
  <c r="L2227" i="9" s="1"/>
  <c r="A2227" i="9" s="1"/>
  <c r="L366" i="9" a="1"/>
  <c r="L366" i="9" s="1"/>
  <c r="A366" i="9" s="1"/>
  <c r="L661" i="9" a="1"/>
  <c r="L661" i="9" s="1"/>
  <c r="A661" i="9" s="1"/>
  <c r="L691" i="9" a="1"/>
  <c r="L691" i="9" s="1"/>
  <c r="A691" i="9" s="1"/>
  <c r="L1391" i="9" a="1"/>
  <c r="L1391" i="9" s="1"/>
  <c r="A1391" i="9" s="1"/>
  <c r="L961" i="9" a="1"/>
  <c r="L961" i="9" s="1"/>
  <c r="A961" i="9" s="1"/>
  <c r="L2089" i="9" a="1"/>
  <c r="L2089" i="9" s="1"/>
  <c r="A2089" i="9" s="1"/>
  <c r="L2494" i="9" a="1"/>
  <c r="L2494" i="9" s="1"/>
  <c r="A2494" i="9" s="1"/>
  <c r="L1598" i="9" a="1"/>
  <c r="L1598" i="9" s="1"/>
  <c r="A1598" i="9" s="1"/>
  <c r="L1463" i="9" a="1"/>
  <c r="L1463" i="9" s="1"/>
  <c r="A1463" i="9" s="1"/>
  <c r="L2302" i="9" a="1"/>
  <c r="L2302" i="9" s="1"/>
  <c r="A2302" i="9" s="1"/>
  <c r="L2638" i="9" a="1"/>
  <c r="L2638" i="9" s="1"/>
  <c r="A2638" i="9" s="1"/>
  <c r="L2848" i="9" a="1"/>
  <c r="L2848" i="9" s="1"/>
  <c r="A2848" i="9" s="1"/>
  <c r="L2849" i="9" a="1"/>
  <c r="L2849" i="9" s="1"/>
  <c r="A2849" i="9" s="1"/>
  <c r="L613" i="9" a="1"/>
  <c r="L613" i="9" s="1"/>
  <c r="A613" i="9" s="1"/>
  <c r="L1314" i="9" a="1"/>
  <c r="L1314" i="9" s="1"/>
  <c r="A1314" i="9" s="1"/>
  <c r="L1315" i="9" a="1"/>
  <c r="L1315" i="9" s="1"/>
  <c r="A1315" i="9" s="1"/>
  <c r="L1511" i="9" a="1"/>
  <c r="L1511" i="9" s="1"/>
  <c r="A1511" i="9" s="1"/>
  <c r="L2359" i="9" a="1"/>
  <c r="L2359" i="9" s="1"/>
  <c r="A2359" i="9" s="1"/>
  <c r="L2835" i="9" a="1"/>
  <c r="L2835" i="9" s="1"/>
  <c r="A2835" i="9" s="1"/>
  <c r="L2858" i="9" a="1"/>
  <c r="L2858" i="9" s="1"/>
  <c r="A2858" i="9" s="1"/>
  <c r="L1889" i="9" a="1"/>
  <c r="L1889" i="9" s="1"/>
  <c r="A1889" i="9" s="1"/>
  <c r="L986" i="9" a="1"/>
  <c r="L986" i="9" s="1"/>
  <c r="A986" i="9" s="1"/>
  <c r="L1778" i="9" a="1"/>
  <c r="L1778" i="9" s="1"/>
  <c r="A1778" i="9" s="1"/>
  <c r="L2035" i="9" a="1"/>
  <c r="L2035" i="9" s="1"/>
  <c r="A2035" i="9" s="1"/>
  <c r="L861" i="9" a="1"/>
  <c r="L861" i="9" s="1"/>
  <c r="A861" i="9" s="1"/>
  <c r="L860" i="9" a="1"/>
  <c r="L860" i="9" s="1"/>
  <c r="A860" i="9" s="1"/>
  <c r="L1875" i="9" a="1"/>
  <c r="L1875" i="9" s="1"/>
  <c r="A1875" i="9" s="1"/>
  <c r="L2148" i="9" a="1"/>
  <c r="L2148" i="9" s="1"/>
  <c r="A2148" i="9" s="1"/>
  <c r="L2807" i="9" a="1"/>
  <c r="L2807" i="9" s="1"/>
  <c r="A2807" i="9" s="1"/>
  <c r="L573" i="9" a="1"/>
  <c r="L573" i="9" s="1"/>
  <c r="A573" i="9" s="1"/>
  <c r="L572" i="9" a="1"/>
  <c r="L572" i="9" s="1"/>
  <c r="A572" i="9" s="1"/>
  <c r="L2330" i="9" a="1"/>
  <c r="L2330" i="9" s="1"/>
  <c r="A2330" i="9" s="1"/>
  <c r="L945" i="9" a="1"/>
  <c r="L945" i="9" s="1"/>
  <c r="A945" i="9" s="1"/>
  <c r="L944" i="9" a="1"/>
  <c r="L944" i="9" s="1"/>
  <c r="A944" i="9" s="1"/>
  <c r="L1645" i="9" a="1"/>
  <c r="L1645" i="9" s="1"/>
  <c r="A1645" i="9" s="1"/>
  <c r="L2202" i="9" a="1"/>
  <c r="L2202" i="9" s="1"/>
  <c r="A2202" i="9" s="1"/>
  <c r="L783" i="9" a="1"/>
  <c r="L783" i="9" s="1"/>
  <c r="A783" i="9" s="1"/>
  <c r="L782" i="9" a="1"/>
  <c r="L782" i="9" s="1"/>
  <c r="A782" i="9" s="1"/>
  <c r="L753" i="9" a="1"/>
  <c r="L753" i="9" s="1"/>
  <c r="A753" i="9" s="1"/>
  <c r="L752" i="9" a="1"/>
  <c r="L752" i="9" s="1"/>
  <c r="A752" i="9" s="1"/>
  <c r="L2822" i="9" a="1"/>
  <c r="L2822" i="9" s="1"/>
  <c r="A2822" i="9" s="1"/>
  <c r="L2076" i="9" a="1"/>
  <c r="L2076" i="9" s="1"/>
  <c r="A2076" i="9" s="1"/>
  <c r="L1827" i="9" a="1"/>
  <c r="L1827" i="9" s="1"/>
  <c r="A1827" i="9" s="1"/>
  <c r="L849" i="9" a="1"/>
  <c r="L849" i="9" s="1"/>
  <c r="A849" i="9" s="1"/>
  <c r="L848" i="9" a="1"/>
  <c r="L848" i="9" s="1"/>
  <c r="A848" i="9" s="1"/>
  <c r="L1235" i="9" a="1"/>
  <c r="L1235" i="9" s="1"/>
  <c r="A1235" i="9" s="1"/>
  <c r="L843" i="9" a="1"/>
  <c r="L843" i="9" s="1"/>
  <c r="A843" i="9" s="1"/>
  <c r="L842" i="9" a="1"/>
  <c r="L842" i="9" s="1"/>
  <c r="A842" i="9" s="1"/>
  <c r="L735" i="9" a="1"/>
  <c r="L735" i="9" s="1"/>
  <c r="A735" i="9" s="1"/>
  <c r="L734" i="9" a="1"/>
  <c r="L734" i="9" s="1"/>
  <c r="A734" i="9" s="1"/>
  <c r="L1819" i="9" a="1"/>
  <c r="L1819" i="9" s="1"/>
  <c r="A1819" i="9" s="1"/>
  <c r="L2296" i="9" a="1"/>
  <c r="L2296" i="9" s="1"/>
  <c r="A2296" i="9" s="1"/>
  <c r="L637" i="9" a="1"/>
  <c r="L637" i="9" s="1"/>
  <c r="A637" i="9" s="1"/>
  <c r="L583" i="9" a="1"/>
  <c r="L583" i="9" s="1"/>
  <c r="A583" i="9" s="1"/>
  <c r="L2344" i="9" a="1"/>
  <c r="L2344" i="9" s="1"/>
  <c r="A2344" i="9" s="1"/>
  <c r="L2787" i="9" a="1"/>
  <c r="L2787" i="9" s="1"/>
  <c r="A2787" i="9" s="1"/>
  <c r="L2695" i="9" a="1"/>
  <c r="L2695" i="9" s="1"/>
  <c r="A2695" i="9" s="1"/>
  <c r="L741" i="9" a="1"/>
  <c r="L741" i="9" s="1"/>
  <c r="A741" i="9" s="1"/>
  <c r="L740" i="9" a="1"/>
  <c r="L740" i="9" s="1"/>
  <c r="A740" i="9" s="1"/>
  <c r="L2479" i="9" a="1"/>
  <c r="L2479" i="9" s="1"/>
  <c r="A2479" i="9" s="1"/>
  <c r="L3128" i="9" a="1"/>
  <c r="L3128" i="9" s="1"/>
  <c r="A3128" i="9" s="1"/>
  <c r="L2853" i="9" a="1"/>
  <c r="L2853" i="9" s="1"/>
  <c r="A2853" i="9" s="1"/>
  <c r="L601" i="9" a="1"/>
  <c r="L601" i="9" s="1"/>
  <c r="A601" i="9" s="1"/>
  <c r="L1253" i="9" a="1"/>
  <c r="L1253" i="9" s="1"/>
  <c r="A1253" i="9" s="1"/>
  <c r="L1631" i="9" a="1"/>
  <c r="L1631" i="9" s="1"/>
  <c r="A1631" i="9" s="1"/>
  <c r="L2470" i="9" a="1"/>
  <c r="L2470" i="9" s="1"/>
  <c r="A2470" i="9" s="1"/>
  <c r="L464" i="9" a="1"/>
  <c r="L464" i="9" s="1"/>
  <c r="A464" i="9" s="1"/>
  <c r="L465" i="9" a="1"/>
  <c r="L465" i="9" s="1"/>
  <c r="A465" i="9" s="1"/>
  <c r="L1069" i="9" a="1"/>
  <c r="L1069" i="9" s="1"/>
  <c r="A1069" i="9" s="1"/>
  <c r="L1481" i="9" a="1"/>
  <c r="L1481" i="9" s="1"/>
  <c r="A1481" i="9" s="1"/>
  <c r="L2107" i="9" a="1"/>
  <c r="L2107" i="9" s="1"/>
  <c r="A2107" i="9" s="1"/>
  <c r="L673" i="9" a="1"/>
  <c r="L673" i="9" s="1"/>
  <c r="A673" i="9" s="1"/>
  <c r="L1385" i="9" a="1"/>
  <c r="L1385" i="9" s="1"/>
  <c r="A1385" i="9" s="1"/>
  <c r="L1439" i="9" a="1"/>
  <c r="L1439" i="9" s="1"/>
  <c r="A1439" i="9" s="1"/>
  <c r="L2179" i="9" a="1"/>
  <c r="L2179" i="9" s="1"/>
  <c r="A2179" i="9" s="1"/>
  <c r="L2710" i="9" a="1"/>
  <c r="L2710" i="9" s="1"/>
  <c r="A2710" i="9" s="1"/>
  <c r="L2065" i="9" a="1"/>
  <c r="L2065" i="9" s="1"/>
  <c r="A2065" i="9" s="1"/>
  <c r="L1963" i="9" a="1"/>
  <c r="L1963" i="9" s="1"/>
  <c r="A1963" i="9" s="1"/>
  <c r="L1715" i="9" a="1"/>
  <c r="L1715" i="9" s="1"/>
  <c r="A1715" i="9" s="1"/>
  <c r="L1457" i="9" a="1"/>
  <c r="L1457" i="9" s="1"/>
  <c r="A1457" i="9" s="1"/>
  <c r="L2143" i="9" a="1"/>
  <c r="L2143" i="9" s="1"/>
  <c r="A2143" i="9" s="1"/>
  <c r="L2751" i="9" a="1"/>
  <c r="L2751" i="9" s="1"/>
  <c r="A2751" i="9" s="1"/>
  <c r="L723" i="9" a="1"/>
  <c r="L723" i="9" s="1"/>
  <c r="A723" i="9" s="1"/>
  <c r="L722" i="9" a="1"/>
  <c r="L722" i="9" s="1"/>
  <c r="A722" i="9" s="1"/>
  <c r="L1138" i="9" a="1"/>
  <c r="L1138" i="9" s="1"/>
  <c r="A1138" i="9" s="1"/>
  <c r="L2197" i="9" a="1"/>
  <c r="L2197" i="9" s="1"/>
  <c r="A2197" i="9" s="1"/>
  <c r="L2727" i="9" a="1"/>
  <c r="L2727" i="9" s="1"/>
  <c r="A2727" i="9" s="1"/>
  <c r="L446" i="9" a="1"/>
  <c r="L446" i="9" s="1"/>
  <c r="A446" i="9" s="1"/>
  <c r="L447" i="9" a="1"/>
  <c r="L447" i="9" s="1"/>
  <c r="A447" i="9" s="1"/>
  <c r="L1788" i="9" a="1"/>
  <c r="L1788" i="9" s="1"/>
  <c r="A1788" i="9" s="1"/>
  <c r="L1787" i="9" a="1"/>
  <c r="L1787" i="9" s="1"/>
  <c r="A1787" i="9" s="1"/>
  <c r="L1932" i="9" a="1"/>
  <c r="L1932" i="9" s="1"/>
  <c r="A1932" i="9" s="1"/>
  <c r="L2519" i="9" a="1"/>
  <c r="L2519" i="9" s="1"/>
  <c r="A2519" i="9" s="1"/>
  <c r="L330" i="9" a="1"/>
  <c r="L330" i="9" s="1"/>
  <c r="A330" i="9" s="1"/>
  <c r="L729" i="9" a="1"/>
  <c r="L729" i="9" s="1"/>
  <c r="A729" i="9" s="1"/>
  <c r="L728" i="9" a="1"/>
  <c r="L728" i="9" s="1"/>
  <c r="A728" i="9" s="1"/>
  <c r="L1278" i="9" a="1"/>
  <c r="L1278" i="9" s="1"/>
  <c r="A1278" i="9" s="1"/>
  <c r="L1279" i="9" a="1"/>
  <c r="L1279" i="9" s="1"/>
  <c r="A1279" i="9" s="1"/>
  <c r="L1592" i="9" a="1"/>
  <c r="L1592" i="9" s="1"/>
  <c r="A1592" i="9" s="1"/>
  <c r="L2680" i="9" a="1"/>
  <c r="L2680" i="9" s="1"/>
  <c r="A2680" i="9" s="1"/>
  <c r="L1308" i="9" a="1"/>
  <c r="L1308" i="9" s="1"/>
  <c r="A1308" i="9" s="1"/>
  <c r="L1309" i="9" a="1"/>
  <c r="L1309" i="9" s="1"/>
  <c r="A1309" i="9" s="1"/>
  <c r="L819" i="9" a="1"/>
  <c r="L819" i="9" s="1"/>
  <c r="A819" i="9" s="1"/>
  <c r="L818" i="9" a="1"/>
  <c r="L818" i="9" s="1"/>
  <c r="A818" i="9" s="1"/>
  <c r="L2094" i="9" a="1"/>
  <c r="L2094" i="9" s="1"/>
  <c r="A2094" i="9" s="1"/>
  <c r="L2942" i="9" a="1"/>
  <c r="L2942" i="9" s="1"/>
  <c r="A2942" i="9" s="1"/>
  <c r="L771" i="9" a="1"/>
  <c r="L771" i="9" s="1"/>
  <c r="A771" i="9" s="1"/>
  <c r="L770" i="9" a="1"/>
  <c r="L770" i="9" s="1"/>
  <c r="A770" i="9" s="1"/>
  <c r="L2011" i="9" a="1"/>
  <c r="L2011" i="9" s="1"/>
  <c r="A2011" i="9" s="1"/>
  <c r="L1993" i="9" a="1"/>
  <c r="L1993" i="9" s="1"/>
  <c r="A1993" i="9" s="1"/>
  <c r="L2275" i="9" a="1"/>
  <c r="L2275" i="9" s="1"/>
  <c r="A2275" i="9" s="1"/>
  <c r="L807" i="9" a="1"/>
  <c r="L807" i="9" s="1"/>
  <c r="A807" i="9" s="1"/>
  <c r="L806" i="9" a="1"/>
  <c r="L806" i="9" s="1"/>
  <c r="A806" i="9" s="1"/>
  <c r="L1987" i="9" a="1"/>
  <c r="L1987" i="9" s="1"/>
  <c r="A1987" i="9" s="1"/>
  <c r="L2912" i="9" a="1"/>
  <c r="L2912" i="9" s="1"/>
  <c r="A2912" i="9" s="1"/>
  <c r="L981" i="9" a="1"/>
  <c r="L981" i="9" s="1"/>
  <c r="A981" i="9" s="1"/>
  <c r="L980" i="9" a="1"/>
  <c r="L980" i="9" s="1"/>
  <c r="A980" i="9" s="1"/>
  <c r="L2775" i="9" a="1"/>
  <c r="L2775" i="9" s="1"/>
  <c r="A2775" i="9" s="1"/>
  <c r="L2774" i="9" a="1"/>
  <c r="L2774" i="9" s="1"/>
  <c r="A2774" i="9" s="1"/>
  <c r="L1007" i="9" a="1"/>
  <c r="L1007" i="9" s="1"/>
  <c r="A1007" i="9" s="1"/>
  <c r="L1882" i="9" a="1"/>
  <c r="L1882" i="9" s="1"/>
  <c r="A1882" i="9" s="1"/>
  <c r="L777" i="9" a="1"/>
  <c r="L777" i="9" s="1"/>
  <c r="A777" i="9" s="1"/>
  <c r="L776" i="9" a="1"/>
  <c r="L776" i="9" s="1"/>
  <c r="A776" i="9" s="1"/>
  <c r="L2735" i="9" a="1"/>
  <c r="L2735" i="9" s="1"/>
  <c r="A2735" i="9" s="1"/>
  <c r="L537" i="9" a="1"/>
  <c r="L537" i="9" s="1"/>
  <c r="A537" i="9" s="1"/>
  <c r="L536" i="9" a="1"/>
  <c r="L536" i="9" s="1"/>
  <c r="A536" i="9" s="1"/>
  <c r="L906" i="9" a="1"/>
  <c r="L906" i="9" s="1"/>
  <c r="A906" i="9" s="1"/>
  <c r="L2238" i="9" a="1"/>
  <c r="L2238" i="9" s="1"/>
  <c r="A2238" i="9" s="1"/>
  <c r="L1999" i="9" a="1"/>
  <c r="L1999" i="9" s="1"/>
  <c r="A1999" i="9" s="1"/>
  <c r="L1241" i="9" a="1"/>
  <c r="L1241" i="9" s="1"/>
  <c r="A1241" i="9" s="1"/>
  <c r="L379" i="9" a="1"/>
  <c r="L379" i="9" s="1"/>
  <c r="A379" i="9" s="1"/>
  <c r="L1048" i="9" a="1"/>
  <c r="L1048" i="9" s="1"/>
  <c r="A1048" i="9" s="1"/>
  <c r="L1054" i="9" a="1"/>
  <c r="L1054" i="9" s="1"/>
  <c r="A1054" i="9" s="1"/>
  <c r="L1523" i="9" a="1"/>
  <c r="L1523" i="9" s="1"/>
  <c r="A1523" i="9" s="1"/>
  <c r="L2402" i="9" a="1"/>
  <c r="L2402" i="9" s="1"/>
  <c r="A2402" i="9" s="1"/>
  <c r="L343" i="9" a="1"/>
  <c r="L343" i="9" s="1"/>
  <c r="A343" i="9" s="1"/>
  <c r="L1210" i="9" a="1"/>
  <c r="L1210" i="9" s="1"/>
  <c r="A1210" i="9" s="1"/>
  <c r="L1433" i="9" a="1"/>
  <c r="L1433" i="9" s="1"/>
  <c r="A1433" i="9" s="1"/>
  <c r="L1529" i="9" a="1"/>
  <c r="L1529" i="9" s="1"/>
  <c r="A1529" i="9" s="1"/>
  <c r="L2119" i="9" a="1"/>
  <c r="L2119" i="9" s="1"/>
  <c r="A2119" i="9" s="1"/>
  <c r="L1042" i="9" a="1"/>
  <c r="L1042" i="9" s="1"/>
  <c r="A1042" i="9" s="1"/>
  <c r="L349" i="9" a="1"/>
  <c r="L349" i="9" s="1"/>
  <c r="A349" i="9" s="1"/>
  <c r="L421" i="9" a="1"/>
  <c r="L421" i="9" s="1"/>
  <c r="A421" i="9" s="1"/>
  <c r="L625" i="9" a="1"/>
  <c r="L625" i="9" s="1"/>
  <c r="A625" i="9" s="1"/>
  <c r="L1806" i="9" a="1"/>
  <c r="L1806" i="9" s="1"/>
  <c r="A1806" i="9" s="1"/>
  <c r="L2686" i="9" a="1"/>
  <c r="L2686" i="9" s="1"/>
  <c r="A2686" i="9" s="1"/>
  <c r="L385" i="9" a="1"/>
  <c r="L385" i="9" s="1"/>
  <c r="A385" i="9" s="1"/>
  <c r="L336" i="9" a="1"/>
  <c r="L336" i="9" s="1"/>
  <c r="A336" i="9" s="1"/>
  <c r="L1547" i="9" a="1"/>
  <c r="L1547" i="9" s="1"/>
  <c r="A1547" i="9" s="1"/>
  <c r="L2191" i="9" a="1"/>
  <c r="L2191" i="9" s="1"/>
  <c r="A2191" i="9" s="1"/>
  <c r="L3059" i="9" a="1"/>
  <c r="L3059" i="9" s="1"/>
  <c r="A3059" i="9" s="1"/>
  <c r="L294" i="9" a="1"/>
  <c r="L294" i="9" s="1"/>
  <c r="A294" i="9" s="1"/>
  <c r="L1075" i="9" a="1"/>
  <c r="L1075" i="9" s="1"/>
  <c r="A1075" i="9" s="1"/>
  <c r="L1397" i="9" a="1"/>
  <c r="L1397" i="9" s="1"/>
  <c r="A1397" i="9" s="1"/>
  <c r="L1427" i="9" a="1"/>
  <c r="L1427" i="9" s="1"/>
  <c r="A1427" i="9" s="1"/>
  <c r="L2209" i="9" a="1"/>
  <c r="L2209" i="9" s="1"/>
  <c r="A2209" i="9" s="1"/>
  <c r="L2599" i="9" a="1"/>
  <c r="L2599" i="9" s="1"/>
  <c r="A2599" i="9" s="1"/>
  <c r="L2591" i="9" a="1"/>
  <c r="L2591" i="9" s="1"/>
  <c r="A2591" i="9" s="1"/>
  <c r="L579" i="9" a="1"/>
  <c r="L579" i="9" s="1"/>
  <c r="A579" i="9" s="1"/>
  <c r="L578" i="9" a="1"/>
  <c r="L578" i="9" s="1"/>
  <c r="A578" i="9" s="1"/>
  <c r="L499" i="9" a="1"/>
  <c r="L499" i="9" s="1"/>
  <c r="A499" i="9" s="1"/>
  <c r="L1361" i="9" a="1"/>
  <c r="L1361" i="9" s="1"/>
  <c r="A1361" i="9" s="1"/>
  <c r="L1944" i="9" a="1"/>
  <c r="L1944" i="9" s="1"/>
  <c r="A1944" i="9" s="1"/>
  <c r="L2393" i="9" a="1"/>
  <c r="L2393" i="9" s="1"/>
  <c r="A2393" i="9" s="1"/>
  <c r="L482" i="9" a="1"/>
  <c r="L482" i="9" s="1"/>
  <c r="A482" i="9" s="1"/>
  <c r="L483" i="9" a="1"/>
  <c r="L483" i="9" s="1"/>
  <c r="A483" i="9" s="1"/>
  <c r="L1146" i="9" a="1"/>
  <c r="L1146" i="9" s="1"/>
  <c r="A1146" i="9" s="1"/>
  <c r="L1445" i="9" a="1"/>
  <c r="L1445" i="9" s="1"/>
  <c r="A1445" i="9" s="1"/>
  <c r="L2408" i="9" a="1"/>
  <c r="L2408" i="9" s="1"/>
  <c r="A2408" i="9" s="1"/>
  <c r="L937" i="9" a="1"/>
  <c r="L937" i="9" s="1"/>
  <c r="A937" i="9" s="1"/>
  <c r="L1770" i="9" a="1"/>
  <c r="L1770" i="9" s="1"/>
  <c r="A1770" i="9" s="1"/>
  <c r="L679" i="9" a="1"/>
  <c r="L679" i="9" s="1"/>
  <c r="A679" i="9" s="1"/>
  <c r="L1301" i="9" a="1"/>
  <c r="L1301" i="9" s="1"/>
  <c r="A1301" i="9" s="1"/>
  <c r="L1415" i="9" a="1"/>
  <c r="L1415" i="9" s="1"/>
  <c r="A1415" i="9" s="1"/>
  <c r="L3179" i="9" a="1"/>
  <c r="L3179" i="9" s="1"/>
  <c r="A3179" i="9" s="1"/>
  <c r="L1021" i="9" a="1"/>
  <c r="L1021" i="9" s="1"/>
  <c r="A1021" i="9" s="1"/>
  <c r="L1700" i="9" a="1"/>
  <c r="L1700" i="9" s="1"/>
  <c r="A1700" i="9" s="1"/>
  <c r="L2866" i="9" a="1"/>
  <c r="L2866" i="9" s="1"/>
  <c r="A2866" i="9" s="1"/>
  <c r="L2867" i="9" a="1"/>
  <c r="L2867" i="9" s="1"/>
  <c r="A2867" i="9" s="1"/>
  <c r="L3101" i="9" a="1"/>
  <c r="L3101" i="9" s="1"/>
  <c r="A3101" i="9" s="1"/>
  <c r="L2584" i="9" a="1"/>
  <c r="L2584" i="9" s="1"/>
  <c r="A2584" i="9" s="1"/>
  <c r="L879" i="9" a="1"/>
  <c r="L879" i="9" s="1"/>
  <c r="A879" i="9" s="1"/>
  <c r="L878" i="9" a="1"/>
  <c r="L878" i="9" s="1"/>
  <c r="A878" i="9" s="1"/>
  <c r="L2889" i="9" a="1"/>
  <c r="L2889" i="9" s="1"/>
  <c r="A2889" i="9" s="1"/>
  <c r="L831" i="9" a="1"/>
  <c r="L831" i="9" s="1"/>
  <c r="A831" i="9" s="1"/>
  <c r="L830" i="9" a="1"/>
  <c r="L830" i="9" s="1"/>
  <c r="A830" i="9" s="1"/>
  <c r="L957" i="9" a="1"/>
  <c r="L957" i="9" s="1"/>
  <c r="A957" i="9" s="1"/>
  <c r="L956" i="9" a="1"/>
  <c r="L956" i="9" s="1"/>
  <c r="A956" i="9" s="1"/>
  <c r="L1911" i="9" a="1"/>
  <c r="L1911" i="9" s="1"/>
  <c r="A1911" i="9" s="1"/>
  <c r="L2059" i="9" a="1"/>
  <c r="L2059" i="9" s="1"/>
  <c r="A2059" i="9" s="1"/>
  <c r="L2166" i="9" a="1"/>
  <c r="L2166" i="9" s="1"/>
  <c r="A2166" i="9" s="1"/>
  <c r="L1349" i="9" a="1"/>
  <c r="L1349" i="9" s="1"/>
  <c r="A1349" i="9" s="1"/>
  <c r="L2184" i="9" a="1"/>
  <c r="L2184" i="9" s="1"/>
  <c r="A2184" i="9" s="1"/>
  <c r="L2536" i="9" a="1"/>
  <c r="L2536" i="9" s="1"/>
  <c r="A2536" i="9" s="1"/>
  <c r="L469" i="9" a="1"/>
  <c r="L469" i="9" s="1"/>
  <c r="A469" i="9" s="1"/>
  <c r="L2250" i="9" a="1"/>
  <c r="L2250" i="9" s="1"/>
  <c r="A2250" i="9" s="1"/>
  <c r="L1229" i="9" a="1"/>
  <c r="L1229" i="9" s="1"/>
  <c r="A1229" i="9" s="1"/>
  <c r="L759" i="9" a="1"/>
  <c r="L759" i="9" s="1"/>
  <c r="A759" i="9" s="1"/>
  <c r="L758" i="9" a="1"/>
  <c r="L758" i="9" s="1"/>
  <c r="A758" i="9" s="1"/>
  <c r="L1861" i="9" a="1"/>
  <c r="L1861" i="9" s="1"/>
  <c r="A1861" i="9" s="1"/>
  <c r="L2041" i="9" a="1"/>
  <c r="L2041" i="9" s="1"/>
  <c r="A2041" i="9" s="1"/>
  <c r="L2560" i="9" a="1"/>
  <c r="L2560" i="9" s="1"/>
  <c r="A2560" i="9" s="1"/>
  <c r="L451" i="9" a="1"/>
  <c r="L451" i="9" s="1"/>
  <c r="A451" i="9" s="1"/>
  <c r="L1083" i="9" a="1"/>
  <c r="L1083" i="9" s="1"/>
  <c r="A1083" i="9" s="1"/>
  <c r="L924" i="9" a="1"/>
  <c r="L924" i="9" s="1"/>
  <c r="A924" i="9" s="1"/>
  <c r="L1367" i="9" a="1"/>
  <c r="L1367" i="9" s="1"/>
  <c r="A1367" i="9" s="1"/>
  <c r="L1607" i="9" a="1"/>
  <c r="L1607" i="9" s="1"/>
  <c r="A1607" i="9" s="1"/>
  <c r="L2338" i="9" a="1"/>
  <c r="L2338" i="9" s="1"/>
  <c r="A2338" i="9" s="1"/>
  <c r="L2871" i="9" a="1"/>
  <c r="L2871" i="9" s="1"/>
  <c r="A2871" i="9" s="1"/>
  <c r="L1132" i="9" a="1"/>
  <c r="L1132" i="9" s="1"/>
  <c r="A1132" i="9" s="1"/>
  <c r="L1342" i="9" a="1"/>
  <c r="L1342" i="9" s="1"/>
  <c r="A1342" i="9" s="1"/>
  <c r="L2137" i="9" a="1"/>
  <c r="L2137" i="9" s="1"/>
  <c r="A2137" i="9" s="1"/>
  <c r="L1125" i="9" a="1"/>
  <c r="L1125" i="9" s="1"/>
  <c r="A1125" i="9" s="1"/>
  <c r="L2155" i="9" a="1"/>
  <c r="L2155" i="9" s="1"/>
  <c r="A2155" i="9" s="1"/>
  <c r="L2543" i="9" a="1"/>
  <c r="L2543" i="9" s="1"/>
  <c r="A2543" i="9" s="1"/>
  <c r="L1027" i="9" a="1"/>
  <c r="L1027" i="9" s="1"/>
  <c r="A1027" i="9" s="1"/>
  <c r="L300" i="9" a="1"/>
  <c r="L300" i="9" s="1"/>
  <c r="A300" i="9" s="1"/>
  <c r="L1186" i="9" a="1"/>
  <c r="L1186" i="9" s="1"/>
  <c r="A1186" i="9" s="1"/>
  <c r="L2366" i="9" a="1"/>
  <c r="L2366" i="9" s="1"/>
  <c r="A2366" i="9" s="1"/>
  <c r="L2766" i="9" a="1"/>
  <c r="L2766" i="9" s="1"/>
  <c r="A2766" i="9" s="1"/>
  <c r="L2647" i="9" a="1"/>
  <c r="L2647" i="9" s="1"/>
  <c r="A2647" i="9" s="1"/>
  <c r="L882" i="9" a="1"/>
  <c r="L882" i="9" s="1"/>
  <c r="A882" i="9" s="1"/>
  <c r="L1033" i="9" a="1"/>
  <c r="L1033" i="9" s="1"/>
  <c r="A1033" i="9" s="1"/>
  <c r="L1637" i="9" a="1"/>
  <c r="L1637" i="9" s="1"/>
  <c r="A1637" i="9" s="1"/>
  <c r="L3143" i="9" a="1"/>
  <c r="L3143" i="9" s="1"/>
  <c r="A3143" i="9" s="1"/>
  <c r="L372" i="9" a="1"/>
  <c r="L372" i="9" s="1"/>
  <c r="A372" i="9" s="1"/>
  <c r="L619" i="9" a="1"/>
  <c r="L619" i="9" s="1"/>
  <c r="A619" i="9" s="1"/>
  <c r="L1553" i="9" a="1"/>
  <c r="L1553" i="9" s="1"/>
  <c r="A1553" i="9" s="1"/>
  <c r="L2960" i="9" a="1"/>
  <c r="L2960" i="9" s="1"/>
  <c r="A2960" i="9" s="1"/>
  <c r="L313" i="9" a="1"/>
  <c r="L313" i="9" s="1"/>
  <c r="A313" i="9" s="1"/>
  <c r="L408" i="9" a="1"/>
  <c r="L408" i="9" s="1"/>
  <c r="A408" i="9" s="1"/>
  <c r="L1096" i="9" a="1"/>
  <c r="L1096" i="9" s="1"/>
  <c r="A1096" i="9" s="1"/>
  <c r="L1505" i="9" a="1"/>
  <c r="L1505" i="9" s="1"/>
  <c r="A1505" i="9" s="1"/>
  <c r="L2101" i="9" a="1"/>
  <c r="L2101" i="9" s="1"/>
  <c r="A2101" i="9" s="1"/>
  <c r="L2414" i="9" a="1"/>
  <c r="L2414" i="9" s="1"/>
  <c r="A2414" i="9" s="1"/>
  <c r="L900" i="9" a="1"/>
  <c r="L900" i="9" s="1"/>
  <c r="A900" i="9" s="1"/>
  <c r="L2372" i="9" a="1"/>
  <c r="L2372" i="9" s="1"/>
  <c r="A2372" i="9" s="1"/>
  <c r="L607" i="9" a="1"/>
  <c r="L607" i="9" s="1"/>
  <c r="A607" i="9" s="1"/>
  <c r="L1451" i="9" a="1"/>
  <c r="L1451" i="9" s="1"/>
  <c r="A1451" i="9" s="1"/>
  <c r="L1568" i="9" a="1"/>
  <c r="L1568" i="9" s="1"/>
  <c r="A1568" i="9" s="1"/>
  <c r="L2503" i="9" a="1"/>
  <c r="L2503" i="9" s="1"/>
  <c r="A2503" i="9" s="1"/>
  <c r="L2984" i="9" a="1"/>
  <c r="L2984" i="9" s="1"/>
  <c r="A2984" i="9" s="1"/>
  <c r="L511" i="9" a="1"/>
  <c r="L511" i="9" s="1"/>
  <c r="A511" i="9" s="1"/>
  <c r="L549" i="9" a="1"/>
  <c r="L549" i="9" s="1"/>
  <c r="A549" i="9" s="1"/>
  <c r="L548" i="9" a="1"/>
  <c r="L548" i="9" s="1"/>
  <c r="A548" i="9" s="1"/>
  <c r="L1159" i="9" a="1"/>
  <c r="L1159" i="9" s="1"/>
  <c r="A1159" i="9" s="1"/>
  <c r="L1574" i="9" a="1"/>
  <c r="L1574" i="9" s="1"/>
  <c r="A1574" i="9" s="1"/>
  <c r="L2443" i="9" a="1"/>
  <c r="L2443" i="9" s="1"/>
  <c r="A2443" i="9" s="1"/>
  <c r="L3086" i="9" a="1"/>
  <c r="L3086" i="9" s="1"/>
  <c r="A3086" i="9" s="1"/>
  <c r="L435" i="9" a="1"/>
  <c r="L435" i="9" s="1"/>
  <c r="A435" i="9" s="1"/>
  <c r="L434" i="9" a="1"/>
  <c r="L434" i="9" s="1"/>
  <c r="A434" i="9" s="1"/>
  <c r="L1379" i="9" a="1"/>
  <c r="L1379" i="9" s="1"/>
  <c r="A1379" i="9" s="1"/>
  <c r="L1475" i="9" a="1"/>
  <c r="L1475" i="9" s="1"/>
  <c r="A1475" i="9" s="1"/>
  <c r="L2948" i="9" a="1"/>
  <c r="L2948" i="9" s="1"/>
  <c r="A2948" i="9" s="1"/>
  <c r="L1517" i="9" a="1"/>
  <c r="L1517" i="9" s="1"/>
  <c r="A1517" i="9" s="1"/>
  <c r="L1062" i="9" a="1"/>
  <c r="L1062" i="9" s="1"/>
  <c r="A1062" i="9" s="1"/>
  <c r="L1493" i="9" a="1"/>
  <c r="L1493" i="9" s="1"/>
  <c r="A1493" i="9" s="1"/>
  <c r="L3185" i="9" a="1"/>
  <c r="L3185" i="9" s="1"/>
  <c r="A3185" i="9" s="1"/>
  <c r="L897" i="9" a="1"/>
  <c r="L897" i="9" s="1"/>
  <c r="A897" i="9" s="1"/>
  <c r="L896" i="9" a="1"/>
  <c r="L896" i="9" s="1"/>
  <c r="A896" i="9" s="1"/>
  <c r="L1708" i="9" a="1"/>
  <c r="L1708" i="9" s="1"/>
  <c r="A1708" i="9" s="1"/>
  <c r="L2112" i="9" a="1"/>
  <c r="L2112" i="9" s="1"/>
  <c r="A2112" i="9" s="1"/>
  <c r="L765" i="9" a="1"/>
  <c r="L765" i="9" s="1"/>
  <c r="A765" i="9" s="1"/>
  <c r="L764" i="9" a="1"/>
  <c r="L764" i="9" s="1"/>
  <c r="A764" i="9" s="1"/>
  <c r="L992" i="9" a="1"/>
  <c r="L992" i="9" s="1"/>
  <c r="A992" i="9" s="1"/>
  <c r="L2130" i="9" a="1"/>
  <c r="L2130" i="9" s="1"/>
  <c r="A2130" i="9" s="1"/>
  <c r="L2840" i="9" a="1"/>
  <c r="L2840" i="9" s="1"/>
  <c r="A2840" i="9" s="1"/>
  <c r="L1666" i="9" a="1"/>
  <c r="L1666" i="9" s="1"/>
  <c r="A1666" i="9" s="1"/>
  <c r="L2053" i="9" a="1"/>
  <c r="L2053" i="9" s="1"/>
  <c r="A2053" i="9" s="1"/>
  <c r="L813" i="9" a="1"/>
  <c r="L813" i="9" s="1"/>
  <c r="A813" i="9" s="1"/>
  <c r="L812" i="9" a="1"/>
  <c r="L812" i="9" s="1"/>
  <c r="A812" i="9" s="1"/>
  <c r="L837" i="9" a="1"/>
  <c r="L837" i="9" s="1"/>
  <c r="A837" i="9" s="1"/>
  <c r="L836" i="9" a="1"/>
  <c r="L836" i="9" s="1"/>
  <c r="A836" i="9" s="1"/>
  <c r="L2005" i="9" a="1"/>
  <c r="L2005" i="9" s="1"/>
  <c r="A2005" i="9" s="1"/>
  <c r="L795" i="9" a="1"/>
  <c r="L795" i="9" s="1"/>
  <c r="A795" i="9" s="1"/>
  <c r="L794" i="9" a="1"/>
  <c r="L794" i="9" s="1"/>
  <c r="A794" i="9" s="1"/>
  <c r="L2244" i="9" a="1"/>
  <c r="L2244" i="9" s="1"/>
  <c r="A2244" i="9" s="1"/>
  <c r="L2527" i="9" a="1"/>
  <c r="L2527" i="9" s="1"/>
  <c r="A2527" i="9" s="1"/>
  <c r="L2220" i="9" a="1"/>
  <c r="L2220" i="9" s="1"/>
  <c r="A2220" i="9" s="1"/>
  <c r="L2551" i="9" a="1"/>
  <c r="L2551" i="9" s="1"/>
  <c r="A2551" i="9" s="1"/>
  <c r="L969" i="9" a="1"/>
  <c r="L969" i="9" s="1"/>
  <c r="A969" i="9" s="1"/>
  <c r="L968" i="9" a="1"/>
  <c r="L968" i="9" s="1"/>
  <c r="A968" i="9" s="1"/>
  <c r="L825" i="9" a="1"/>
  <c r="L825" i="9" s="1"/>
  <c r="A825" i="9" s="1"/>
  <c r="L824" i="9" a="1"/>
  <c r="L824" i="9" s="1"/>
  <c r="A824" i="9" s="1"/>
  <c r="L801" i="9" a="1"/>
  <c r="L801" i="9" s="1"/>
  <c r="A801" i="9" s="1"/>
  <c r="L800" i="9" a="1"/>
  <c r="L800" i="9" s="1"/>
  <c r="A800" i="9" s="1"/>
  <c r="L3010" i="9" a="1"/>
  <c r="L3010" i="9" s="1"/>
  <c r="A3010" i="9" s="1"/>
  <c r="L1868" i="9" a="1"/>
  <c r="L1868" i="9" s="1"/>
  <c r="A1868" i="9" s="1"/>
  <c r="L2256" i="9" a="1"/>
  <c r="L2256" i="9" s="1"/>
  <c r="A2256" i="9" s="1"/>
  <c r="L789" i="9" a="1"/>
  <c r="L789" i="9" s="1"/>
  <c r="A789" i="9" s="1"/>
  <c r="L788" i="9" a="1"/>
  <c r="L788" i="9" s="1"/>
  <c r="A788" i="9" s="1"/>
  <c r="L1002" i="9" a="1"/>
  <c r="L1002" i="9" s="1"/>
  <c r="A1002" i="9" s="1"/>
  <c r="L1001" i="9" a="1"/>
  <c r="L1001" i="9" s="1"/>
  <c r="A1001" i="9" s="1"/>
  <c r="L307" i="9" a="1"/>
  <c r="L307" i="9" s="1"/>
  <c r="A307" i="9" s="1"/>
  <c r="L1223" i="9" a="1"/>
  <c r="L1223" i="9" s="1"/>
  <c r="A1223" i="9" s="1"/>
  <c r="L1968" i="9" a="1"/>
  <c r="L1968" i="9" s="1"/>
  <c r="A1968" i="9" s="1"/>
  <c r="L1721" i="9" a="1"/>
  <c r="L1721" i="9" s="1"/>
  <c r="A1721" i="9" s="1"/>
  <c r="L2381" i="9" a="1"/>
  <c r="L2381" i="9" s="1"/>
  <c r="A2381" i="9" s="1"/>
  <c r="L1192" i="9" a="1"/>
  <c r="L1192" i="9" s="1"/>
  <c r="A1192" i="9" s="1"/>
  <c r="L1743" i="9" a="1"/>
  <c r="L1743" i="9" s="1"/>
  <c r="A1743" i="9" s="1"/>
  <c r="L2742" i="9" a="1"/>
  <c r="L2742" i="9" s="1"/>
  <c r="A2742" i="9" s="1"/>
  <c r="L3038" i="9" a="1"/>
  <c r="L3038" i="9" s="1"/>
  <c r="A3038" i="9" s="1"/>
  <c r="L912" i="9" a="1"/>
  <c r="L912" i="9" s="1"/>
  <c r="A912" i="9" s="1"/>
  <c r="L415" i="9" a="1"/>
  <c r="L415" i="9" s="1"/>
  <c r="A415" i="9" s="1"/>
  <c r="L1535" i="9" a="1"/>
  <c r="L1535" i="9" s="1"/>
  <c r="A1535" i="9" s="1"/>
  <c r="L1409" i="9" a="1"/>
  <c r="L1409" i="9" s="1"/>
  <c r="A1409" i="9" s="1"/>
  <c r="L655" i="9" a="1"/>
  <c r="L655" i="9" s="1"/>
  <c r="A655" i="9" s="1"/>
  <c r="L2317" i="9" a="1"/>
  <c r="L2317" i="9" s="1"/>
  <c r="A2317" i="9" s="1"/>
  <c r="L2671" i="9" a="1"/>
  <c r="L2671" i="9" s="1"/>
  <c r="A2671" i="9" s="1"/>
  <c r="L1320" i="9" a="1"/>
  <c r="L1320" i="9" s="1"/>
  <c r="A1320" i="9" s="1"/>
  <c r="L1321" i="9" a="1"/>
  <c r="L1321" i="9" s="1"/>
  <c r="A1321" i="9" s="1"/>
  <c r="L2656" i="9" a="1"/>
  <c r="L2656" i="9" s="1"/>
  <c r="A2656" i="9" s="1"/>
  <c r="L697" i="9" a="1"/>
  <c r="L697" i="9" s="1"/>
  <c r="A697" i="9" s="1"/>
  <c r="L1751" i="9" a="1"/>
  <c r="L1751" i="9" s="1"/>
  <c r="A1751" i="9" s="1"/>
  <c r="L1652" i="9" a="1"/>
  <c r="L1652" i="9" s="1"/>
  <c r="A1652" i="9" s="1"/>
  <c r="L3065" i="9" a="1"/>
  <c r="L3065" i="9" s="1"/>
  <c r="A3065" i="9" s="1"/>
  <c r="L3107" i="9" a="1"/>
  <c r="L3107" i="9" s="1"/>
  <c r="A3107" i="9" s="1"/>
  <c r="L717" i="9" a="1"/>
  <c r="L717" i="9" s="1"/>
  <c r="A717" i="9" s="1"/>
  <c r="L716" i="9" a="1"/>
  <c r="L716" i="9" s="1"/>
  <c r="A716" i="9" s="1"/>
  <c r="L1104" i="9" a="1"/>
  <c r="L1104" i="9" s="1"/>
  <c r="A1104" i="9" s="1"/>
  <c r="L1562" i="9" a="1"/>
  <c r="L1562" i="9" s="1"/>
  <c r="A1562" i="9" s="1"/>
  <c r="L2215" i="9" a="1"/>
  <c r="L2215" i="9" s="1"/>
  <c r="A2215" i="9" s="1"/>
  <c r="L2920" i="9" a="1"/>
  <c r="L2920" i="9" s="1"/>
  <c r="A2920" i="9" s="1"/>
  <c r="L2921" i="9" a="1"/>
  <c r="L2921" i="9" s="1"/>
  <c r="A2921" i="9" s="1"/>
  <c r="L363" i="9" a="1"/>
  <c r="L363" i="9" s="1"/>
  <c r="A363" i="9" s="1"/>
  <c r="L362" i="9" a="1"/>
  <c r="L362" i="9" s="1"/>
  <c r="A362" i="9" s="1"/>
  <c r="L2449" i="9" a="1"/>
  <c r="L2449" i="9" s="1"/>
  <c r="A2449" i="9" s="1"/>
  <c r="L1174" i="9" a="1"/>
  <c r="L1174" i="9" s="1"/>
  <c r="A1174" i="9" s="1"/>
  <c r="L1373" i="9" a="1"/>
  <c r="L1373" i="9" s="1"/>
  <c r="A1373" i="9" s="1"/>
  <c r="L1673" i="9" a="1"/>
  <c r="L1673" i="9" s="1"/>
  <c r="A1673" i="9" s="1"/>
  <c r="L3080" i="9" a="1"/>
  <c r="L3080" i="9" s="1"/>
  <c r="A3080" i="9" s="1"/>
  <c r="L277" i="9" a="1"/>
  <c r="L277" i="9" s="1"/>
  <c r="A277" i="9" s="1"/>
  <c r="L1469" i="9" a="1"/>
  <c r="L1469" i="9" s="1"/>
  <c r="A1469" i="9" s="1"/>
  <c r="L1679" i="9" a="1"/>
  <c r="L1679" i="9" s="1"/>
  <c r="A1679" i="9" s="1"/>
  <c r="L2387" i="9" a="1"/>
  <c r="L2387" i="9" s="1"/>
  <c r="A2387" i="9" s="1"/>
  <c r="L3170" i="9" a="1"/>
  <c r="L3170" i="9" s="1"/>
  <c r="A3170" i="9" s="1"/>
  <c r="L643" i="9" a="1"/>
  <c r="L643" i="9" s="1"/>
  <c r="A643" i="9" s="1"/>
  <c r="L1583" i="9" a="1"/>
  <c r="L1583" i="9" s="1"/>
  <c r="A1583" i="9" s="1"/>
  <c r="L2262" i="9" a="1"/>
  <c r="L2262" i="9" s="1"/>
  <c r="A2262" i="9" s="1"/>
  <c r="L2902" i="9" a="1"/>
  <c r="L2902" i="9" s="1"/>
  <c r="A2902" i="9" s="1"/>
  <c r="L2903" i="9" a="1"/>
  <c r="L2903" i="9" s="1"/>
  <c r="A2903" i="9" s="1"/>
  <c r="L1939" i="9" a="1"/>
  <c r="L1939" i="9" s="1"/>
  <c r="A1939" i="9" s="1"/>
  <c r="L1111" i="9" a="1"/>
  <c r="L1111" i="9" s="1"/>
  <c r="A1111" i="9" s="1"/>
  <c r="L1739" i="9" a="1"/>
  <c r="L1739" i="9" s="1"/>
  <c r="A1739" i="9" s="1"/>
  <c r="L1738" i="9" a="1"/>
  <c r="L1738" i="9" s="1"/>
  <c r="A1738" i="9" s="1"/>
  <c r="L2281" i="9" a="1"/>
  <c r="L2281" i="9" s="1"/>
  <c r="A2281" i="9" s="1"/>
  <c r="L291" i="9" a="1"/>
  <c r="L291" i="9" s="1"/>
  <c r="A291" i="9" s="1"/>
  <c r="L290" i="9" a="1"/>
  <c r="L290" i="9" s="1"/>
  <c r="A290" i="9" s="1"/>
  <c r="J1757" i="5"/>
  <c r="L1757" i="5" s="1" a="1"/>
  <c r="L1757" i="5" s="1"/>
  <c r="L2531" i="5" a="1"/>
  <c r="L2531" i="5" s="1"/>
  <c r="L2585" i="5" a="1"/>
  <c r="L2585" i="5" s="1"/>
  <c r="L2483" i="5" a="1"/>
  <c r="L2483" i="5" s="1"/>
  <c r="L2555" i="5" a="1"/>
  <c r="L2555" i="5" s="1"/>
  <c r="L2573" i="5" a="1"/>
  <c r="L2573" i="5" s="1"/>
  <c r="L2477" i="5" a="1"/>
  <c r="L2477" i="5" s="1"/>
  <c r="L2519" i="5" a="1"/>
  <c r="L2519" i="5" s="1"/>
  <c r="L2387" i="5" a="1"/>
  <c r="L2387" i="5" s="1"/>
  <c r="J1475" i="5"/>
  <c r="L1475" i="5" s="1" a="1"/>
  <c r="L1475" i="5" s="1"/>
  <c r="L2501" i="5" a="1"/>
  <c r="L2501" i="5" s="1"/>
  <c r="L2513" i="5" a="1"/>
  <c r="L2513" i="5" s="1"/>
  <c r="L2567" i="5" a="1"/>
  <c r="L2567" i="5" s="1"/>
  <c r="L2471" i="5" a="1"/>
  <c r="L2471" i="5" s="1"/>
  <c r="L2345" i="5" a="1"/>
  <c r="L2345" i="5" s="1"/>
  <c r="L2507" i="5" a="1"/>
  <c r="L2507" i="5" s="1"/>
  <c r="J1841" i="5"/>
  <c r="L1841" i="5" s="1" a="1"/>
  <c r="L1841" i="5" s="1"/>
  <c r="L2549" i="5" a="1"/>
  <c r="L2549" i="5" s="1"/>
  <c r="J2429" i="5"/>
  <c r="L2429" i="5" s="1" a="1"/>
  <c r="L2429" i="5" s="1"/>
  <c r="L2543" i="5" a="1"/>
  <c r="L2543" i="5" s="1"/>
  <c r="L2561" i="5" a="1"/>
  <c r="L2561" i="5" s="1"/>
  <c r="L2489" i="5" a="1"/>
  <c r="L2489" i="5" s="1"/>
  <c r="L2591" i="5" a="1"/>
  <c r="L2591" i="5" s="1"/>
  <c r="L2495" i="5" a="1"/>
  <c r="L2495" i="5" s="1"/>
  <c r="L2537" i="5" a="1"/>
  <c r="L2537" i="5" s="1"/>
  <c r="J2779" i="5"/>
  <c r="L2778" i="5" a="1"/>
  <c r="L2778" i="5" s="1"/>
  <c r="L2673" i="5" a="1"/>
  <c r="L2673" i="5" s="1"/>
  <c r="J3052" i="5"/>
  <c r="L3051" i="5" a="1"/>
  <c r="L3051" i="5" s="1"/>
  <c r="L2638" i="5" a="1"/>
  <c r="L2638" i="5" s="1"/>
  <c r="L2715" i="5" a="1"/>
  <c r="L2715" i="5" s="1"/>
  <c r="J2974" i="5"/>
  <c r="L2973" i="5" a="1"/>
  <c r="L2973" i="5" s="1"/>
  <c r="L2337" i="5" a="1"/>
  <c r="L2337" i="5" s="1"/>
  <c r="L2421" i="5" a="1"/>
  <c r="L2421" i="5" s="1"/>
  <c r="J2422" i="5"/>
  <c r="J2633" i="5"/>
  <c r="L2632" i="5" a="1"/>
  <c r="L2632" i="5" s="1"/>
  <c r="J2830" i="5"/>
  <c r="L2829" i="5" a="1"/>
  <c r="L2829" i="5" s="1"/>
  <c r="J2860" i="5"/>
  <c r="L2859" i="5" a="1"/>
  <c r="L2859" i="5" s="1"/>
  <c r="J2842" i="5"/>
  <c r="L2841" i="5" a="1"/>
  <c r="L2841" i="5" s="1"/>
  <c r="J2992" i="5"/>
  <c r="L2991" i="5" a="1"/>
  <c r="L2991" i="5" s="1"/>
  <c r="L2602" i="5" a="1"/>
  <c r="L2602" i="5" s="1"/>
  <c r="J2980" i="5"/>
  <c r="L2979" i="5" a="1"/>
  <c r="L2979" i="5" s="1"/>
  <c r="J2758" i="5"/>
  <c r="L2757" i="5" a="1"/>
  <c r="L2757" i="5" s="1"/>
  <c r="L2722" i="5" a="1"/>
  <c r="L2722" i="5" s="1"/>
  <c r="J2815" i="5"/>
  <c r="L2814" i="5" a="1"/>
  <c r="L2814" i="5" s="1"/>
  <c r="J2914" i="5"/>
  <c r="L2913" i="5" a="1"/>
  <c r="L2913" i="5" s="1"/>
  <c r="J2890" i="5"/>
  <c r="L2889" i="5" a="1"/>
  <c r="L2889" i="5" s="1"/>
  <c r="J2884" i="5"/>
  <c r="L2883" i="5" a="1"/>
  <c r="L2883" i="5" s="1"/>
  <c r="J2872" i="5"/>
  <c r="L2871" i="5" a="1"/>
  <c r="L2871" i="5" s="1"/>
  <c r="J3017" i="5"/>
  <c r="L3016" i="5" a="1"/>
  <c r="L3016" i="5" s="1"/>
  <c r="L2596" i="5" a="1"/>
  <c r="L2596" i="5" s="1"/>
  <c r="L2608" i="5" a="1"/>
  <c r="L2608" i="5" s="1"/>
  <c r="J2986" i="5"/>
  <c r="L2985" i="5" a="1"/>
  <c r="L2985" i="5" s="1"/>
  <c r="J2932" i="5"/>
  <c r="L2931" i="5" a="1"/>
  <c r="L2931" i="5" s="1"/>
  <c r="L2680" i="5" a="1"/>
  <c r="L2680" i="5" s="1"/>
  <c r="J3059" i="5"/>
  <c r="L3058" i="5" a="1"/>
  <c r="L3058" i="5" s="1"/>
  <c r="J3046" i="5"/>
  <c r="L3045" i="5" a="1"/>
  <c r="L3045" i="5" s="1"/>
  <c r="J2807" i="5"/>
  <c r="L2806" i="5" a="1"/>
  <c r="L2806" i="5" s="1"/>
  <c r="L2652" i="5" a="1"/>
  <c r="L2652" i="5" s="1"/>
  <c r="J2752" i="5"/>
  <c r="L2751" i="5" a="1"/>
  <c r="L2751" i="5" s="1"/>
  <c r="J2962" i="5"/>
  <c r="L2961" i="5" a="1"/>
  <c r="L2961" i="5" s="1"/>
  <c r="J2908" i="5"/>
  <c r="L2907" i="5" a="1"/>
  <c r="L2907" i="5" s="1"/>
  <c r="L2646" i="5" a="1"/>
  <c r="L2646" i="5" s="1"/>
  <c r="J2944" i="5"/>
  <c r="L2943" i="5" a="1"/>
  <c r="L2943" i="5" s="1"/>
  <c r="J2800" i="5"/>
  <c r="L2799" i="5" a="1"/>
  <c r="L2799" i="5" s="1"/>
  <c r="L2688" i="5" a="1"/>
  <c r="L2688" i="5" s="1"/>
  <c r="L2620" i="5" a="1"/>
  <c r="L2620" i="5" s="1"/>
  <c r="L2295" i="5" a="1"/>
  <c r="L2295" i="5" s="1"/>
  <c r="J3004" i="5"/>
  <c r="L3003" i="5" a="1"/>
  <c r="L3003" i="5" s="1"/>
  <c r="J2765" i="5"/>
  <c r="L2764" i="5" a="1"/>
  <c r="L2764" i="5" s="1"/>
  <c r="L2614" i="5" a="1"/>
  <c r="L2614" i="5" s="1"/>
  <c r="J2848" i="5"/>
  <c r="L2847" i="5" a="1"/>
  <c r="L2847" i="5" s="1"/>
  <c r="L2694" i="5" a="1"/>
  <c r="L2694" i="5" s="1"/>
  <c r="L2736" i="5" a="1"/>
  <c r="L2736" i="5" s="1"/>
  <c r="J2896" i="5"/>
  <c r="L2895" i="5" a="1"/>
  <c r="L2895" i="5" s="1"/>
  <c r="J3040" i="5"/>
  <c r="L3039" i="5" a="1"/>
  <c r="L3039" i="5" s="1"/>
  <c r="J3034" i="5"/>
  <c r="L3034" i="5" s="1" a="1"/>
  <c r="L3034" i="5" s="1"/>
  <c r="L3033" i="5" a="1"/>
  <c r="L3033" i="5" s="1"/>
  <c r="J2866" i="5"/>
  <c r="L2865" i="5" a="1"/>
  <c r="L2865" i="5" s="1"/>
  <c r="L2730" i="5" a="1"/>
  <c r="L2730" i="5" s="1"/>
  <c r="J2773" i="5"/>
  <c r="L2772" i="5" a="1"/>
  <c r="L2772" i="5" s="1"/>
  <c r="J2788" i="5"/>
  <c r="L2787" i="5" a="1"/>
  <c r="L2787" i="5" s="1"/>
  <c r="L2379" i="5" a="1"/>
  <c r="L2379" i="5" s="1"/>
  <c r="J2938" i="5"/>
  <c r="L2937" i="5" a="1"/>
  <c r="L2937" i="5" s="1"/>
  <c r="L2463" i="5" a="1"/>
  <c r="L2463" i="5" s="1"/>
  <c r="J2464" i="5"/>
  <c r="J2902" i="5"/>
  <c r="L2901" i="5" a="1"/>
  <c r="L2901" i="5" s="1"/>
  <c r="J2920" i="5"/>
  <c r="L2919" i="5" a="1"/>
  <c r="L2919" i="5" s="1"/>
  <c r="J2836" i="5"/>
  <c r="L2835" i="5" a="1"/>
  <c r="L2835" i="5" s="1"/>
  <c r="J2821" i="5"/>
  <c r="L2820" i="5" a="1"/>
  <c r="L2820" i="5" s="1"/>
  <c r="J2956" i="5"/>
  <c r="L2955" i="5" a="1"/>
  <c r="L2955" i="5" s="1"/>
  <c r="J2878" i="5"/>
  <c r="L2877" i="5" a="1"/>
  <c r="L2877" i="5" s="1"/>
  <c r="J2968" i="5"/>
  <c r="L2967" i="5" a="1"/>
  <c r="L2967" i="5" s="1"/>
  <c r="J2950" i="5"/>
  <c r="L2949" i="5" a="1"/>
  <c r="L2949" i="5" s="1"/>
  <c r="L2626" i="5" a="1"/>
  <c r="L2626" i="5" s="1"/>
  <c r="J2854" i="5"/>
  <c r="L2853" i="5" a="1"/>
  <c r="L2853" i="5" s="1"/>
  <c r="J2794" i="5"/>
  <c r="L2793" i="5" a="1"/>
  <c r="L2793" i="5" s="1"/>
  <c r="J2926" i="5"/>
  <c r="L2925" i="5" a="1"/>
  <c r="L2925" i="5" s="1"/>
  <c r="J3010" i="5"/>
  <c r="L3009" i="5" a="1"/>
  <c r="L3009" i="5" s="1"/>
  <c r="J2998" i="5"/>
  <c r="L2997" i="5" a="1"/>
  <c r="L2997" i="5" s="1"/>
  <c r="J55" i="5"/>
  <c r="L55" i="5" s="1" a="1"/>
  <c r="L55" i="5" s="1"/>
  <c r="J1083" i="5"/>
  <c r="L1083" i="5" s="1" a="1"/>
  <c r="L1083" i="5" s="1"/>
  <c r="J1385" i="5"/>
  <c r="L1385" i="5" s="1" a="1"/>
  <c r="L1385" i="5" s="1"/>
  <c r="J877" i="5"/>
  <c r="L877" i="5" s="1" a="1"/>
  <c r="L877" i="5" s="1"/>
  <c r="J253" i="5"/>
  <c r="L253" i="5" s="1" a="1"/>
  <c r="L253" i="5" s="1"/>
  <c r="J835" i="5"/>
  <c r="L835" i="5" s="1" a="1"/>
  <c r="L835" i="5" s="1"/>
  <c r="J1951" i="5"/>
  <c r="L1951" i="5" s="1" a="1"/>
  <c r="L1951" i="5" s="1"/>
  <c r="J211" i="5"/>
  <c r="L211" i="5" s="1" a="1"/>
  <c r="L211" i="5" s="1"/>
  <c r="J2107" i="5"/>
  <c r="L2107" i="5" s="1" a="1"/>
  <c r="L2107" i="5" s="1"/>
  <c r="J2251" i="5"/>
  <c r="L2251" i="5" s="1" a="1"/>
  <c r="L2251" i="5" s="1"/>
  <c r="L1041" i="5" a="1"/>
  <c r="L1041" i="5" s="1"/>
  <c r="J103" i="5"/>
  <c r="L103" i="5" s="1" a="1"/>
  <c r="L103" i="5" s="1"/>
  <c r="J127" i="5"/>
  <c r="L127" i="5" s="1" a="1"/>
  <c r="L127" i="5" s="1"/>
  <c r="J1457" i="5"/>
  <c r="L1457" i="5" s="1" a="1"/>
  <c r="L1457" i="5" s="1"/>
  <c r="J2017" i="5"/>
  <c r="L2017" i="5" s="1" a="1"/>
  <c r="L2017" i="5" s="1"/>
  <c r="J949" i="5"/>
  <c r="L949" i="5" s="1" a="1"/>
  <c r="L949" i="5" s="1"/>
  <c r="J325" i="5"/>
  <c r="L325" i="5" s="1" a="1"/>
  <c r="L325" i="5" s="1"/>
  <c r="J475" i="5"/>
  <c r="L475" i="5" s="1" a="1"/>
  <c r="L475" i="5" s="1"/>
  <c r="J961" i="5"/>
  <c r="L961" i="5" s="1" a="1"/>
  <c r="L961" i="5" s="1"/>
  <c r="J283" i="5"/>
  <c r="L283" i="5" s="1" a="1"/>
  <c r="L283" i="5" s="1"/>
  <c r="J121" i="5"/>
  <c r="L121" i="5" s="1" a="1"/>
  <c r="L121" i="5" s="1"/>
  <c r="J727" i="5"/>
  <c r="L727" i="5" s="1" a="1"/>
  <c r="L727" i="5" s="1"/>
  <c r="J2119" i="5"/>
  <c r="L2119" i="5" s="1" a="1"/>
  <c r="L2119" i="5" s="1"/>
  <c r="J673" i="5"/>
  <c r="L673" i="5" s="1" a="1"/>
  <c r="L673" i="5" s="1"/>
  <c r="J1241" i="5"/>
  <c r="L1241" i="5" s="1" a="1"/>
  <c r="L1241" i="5" s="1"/>
  <c r="J2443" i="5"/>
  <c r="L2443" i="5" s="1" a="1"/>
  <c r="L2443" i="5" s="1"/>
  <c r="J589" i="5"/>
  <c r="L589" i="5" s="1" a="1"/>
  <c r="L589" i="5" s="1"/>
  <c r="J397" i="5"/>
  <c r="L397" i="5" s="1" a="1"/>
  <c r="L397" i="5" s="1"/>
  <c r="J547" i="5"/>
  <c r="L547" i="5" s="1" a="1"/>
  <c r="L547" i="5" s="1"/>
  <c r="J1463" i="5"/>
  <c r="L1463" i="5" s="1" a="1"/>
  <c r="L1463" i="5" s="1"/>
  <c r="J787" i="5"/>
  <c r="L787" i="5" s="1" a="1"/>
  <c r="L787" i="5" s="1"/>
  <c r="J49" i="5"/>
  <c r="L49" i="5" s="1" a="1"/>
  <c r="L49" i="5" s="1"/>
  <c r="J379" i="5"/>
  <c r="L379" i="5" s="1" a="1"/>
  <c r="L379" i="5" s="1"/>
  <c r="J865" i="5"/>
  <c r="L865" i="5" s="1" a="1"/>
  <c r="L865" i="5" s="1"/>
  <c r="L1652" i="5" a="1"/>
  <c r="L1652" i="5" s="1"/>
  <c r="J679" i="5"/>
  <c r="L679" i="5" s="1" a="1"/>
  <c r="L679" i="5" s="1"/>
  <c r="J271" i="5"/>
  <c r="L271" i="5" s="1" a="1"/>
  <c r="L271" i="5" s="1"/>
  <c r="J871" i="5"/>
  <c r="L871" i="5" s="1" a="1"/>
  <c r="L871" i="5" s="1"/>
  <c r="J2041" i="5"/>
  <c r="L2041" i="5" s="1" a="1"/>
  <c r="L2041" i="5" s="1"/>
  <c r="J1433" i="5"/>
  <c r="L1433" i="5" s="1" a="1"/>
  <c r="L1433" i="5" s="1"/>
  <c r="J1511" i="5"/>
  <c r="L1511" i="5" s="1" a="1"/>
  <c r="L1511" i="5" s="1"/>
  <c r="J895" i="5"/>
  <c r="L895" i="5" s="1" a="1"/>
  <c r="L895" i="5" s="1"/>
  <c r="L2709" i="5" a="1"/>
  <c r="L2709" i="5" s="1"/>
  <c r="L1631" i="5" a="1"/>
  <c r="L1631" i="5" s="1"/>
  <c r="J2263" i="5"/>
  <c r="L2263" i="5" s="1" a="1"/>
  <c r="L2263" i="5" s="1"/>
  <c r="J817" i="5"/>
  <c r="L817" i="5" s="1" a="1"/>
  <c r="L817" i="5" s="1"/>
  <c r="J2089" i="5"/>
  <c r="L2089" i="5" s="1" a="1"/>
  <c r="L2089" i="5" s="1"/>
  <c r="J1487" i="5"/>
  <c r="L1487" i="5" s="1" a="1"/>
  <c r="L1487" i="5" s="1"/>
  <c r="J205" i="5"/>
  <c r="L205" i="5" s="1" a="1"/>
  <c r="L205" i="5" s="1"/>
  <c r="J73" i="5"/>
  <c r="L73" i="5" s="1" a="1"/>
  <c r="L73" i="5" s="1"/>
  <c r="J1193" i="5"/>
  <c r="L1193" i="5" s="1" a="1"/>
  <c r="L1193" i="5" s="1"/>
  <c r="J613" i="5"/>
  <c r="L613" i="5" s="1" a="1"/>
  <c r="L613" i="5" s="1"/>
  <c r="J691" i="5"/>
  <c r="L691" i="5" s="1" a="1"/>
  <c r="L691" i="5" s="1"/>
  <c r="J1848" i="5"/>
  <c r="L1848" i="5" s="1" a="1"/>
  <c r="L1848" i="5" s="1"/>
  <c r="J931" i="5"/>
  <c r="L931" i="5" s="1" a="1"/>
  <c r="L931" i="5" s="1"/>
  <c r="J1373" i="5"/>
  <c r="L1373" i="5" s="1" a="1"/>
  <c r="L1373" i="5" s="1"/>
  <c r="J523" i="5"/>
  <c r="L523" i="5" s="1" a="1"/>
  <c r="L523" i="5" s="1"/>
  <c r="J799" i="5"/>
  <c r="L799" i="5" s="1" a="1"/>
  <c r="L799" i="5" s="1"/>
  <c r="J2269" i="5"/>
  <c r="L2269" i="5" s="1" a="1"/>
  <c r="L2269" i="5" s="1"/>
  <c r="J1743" i="5"/>
  <c r="L1743" i="5" s="1" a="1"/>
  <c r="L1743" i="5" s="1"/>
  <c r="J349" i="5"/>
  <c r="L349" i="5" s="1" a="1"/>
  <c r="L349" i="5" s="1"/>
  <c r="J2227" i="5"/>
  <c r="L2227" i="5" s="1" a="1"/>
  <c r="L2227" i="5" s="1"/>
  <c r="L1624" i="5" a="1"/>
  <c r="L1624" i="5" s="1"/>
  <c r="J373" i="5"/>
  <c r="L373" i="5" s="1" a="1"/>
  <c r="L373" i="5" s="1"/>
  <c r="J2149" i="5"/>
  <c r="L2149" i="5" s="1" a="1"/>
  <c r="L2149" i="5" s="1"/>
  <c r="L2526" i="5" a="1"/>
  <c r="L2526" i="5" s="1"/>
  <c r="J487" i="5"/>
  <c r="L487" i="5" s="1" a="1"/>
  <c r="L487" i="5" s="1"/>
  <c r="L985" i="5" a="1"/>
  <c r="L985" i="5" s="1"/>
  <c r="J577" i="5"/>
  <c r="L577" i="5" s="1" a="1"/>
  <c r="L577" i="5" s="1"/>
  <c r="J1337" i="5"/>
  <c r="L1337" i="5" s="1" a="1"/>
  <c r="L1337" i="5" s="1"/>
  <c r="J757" i="5"/>
  <c r="L757" i="5" s="1" a="1"/>
  <c r="L757" i="5" s="1"/>
  <c r="J1295" i="5"/>
  <c r="L1295" i="5" s="1" a="1"/>
  <c r="L1295" i="5" s="1"/>
  <c r="J595" i="5"/>
  <c r="L595" i="5" s="1" a="1"/>
  <c r="L595" i="5" s="1"/>
  <c r="J643" i="5"/>
  <c r="L643" i="5" s="1" a="1"/>
  <c r="L643" i="5" s="1"/>
  <c r="J1229" i="5"/>
  <c r="L1229" i="5" s="1" a="1"/>
  <c r="L1229" i="5" s="1"/>
  <c r="J235" i="5"/>
  <c r="L235" i="5" s="1" a="1"/>
  <c r="L235" i="5" s="1"/>
  <c r="J217" i="5"/>
  <c r="L217" i="5" s="1" a="1"/>
  <c r="L217" i="5" s="1"/>
  <c r="J1493" i="5"/>
  <c r="L1493" i="5" s="1" a="1"/>
  <c r="L1493" i="5" s="1"/>
  <c r="J535" i="5"/>
  <c r="L535" i="5" s="1" a="1"/>
  <c r="L535" i="5" s="1"/>
  <c r="J559" i="5"/>
  <c r="L559" i="5" s="1" a="1"/>
  <c r="L559" i="5" s="1"/>
  <c r="J1517" i="5"/>
  <c r="L1517" i="5" s="1" a="1"/>
  <c r="L1517" i="5" s="1"/>
  <c r="J721" i="5"/>
  <c r="L721" i="5" s="1" a="1"/>
  <c r="L721" i="5" s="1"/>
  <c r="J1409" i="5"/>
  <c r="L1409" i="5" s="1" a="1"/>
  <c r="L1409" i="5" s="1"/>
  <c r="J829" i="5"/>
  <c r="L829" i="5" s="1" a="1"/>
  <c r="L829" i="5" s="1"/>
  <c r="J907" i="5"/>
  <c r="L907" i="5" s="1" a="1"/>
  <c r="L907" i="5" s="1"/>
  <c r="L2352" i="5" a="1"/>
  <c r="L2352" i="5" s="1"/>
  <c r="J715" i="5"/>
  <c r="L715" i="5" s="1" a="1"/>
  <c r="L715" i="5" s="1"/>
  <c r="L2331" i="5" a="1"/>
  <c r="L2331" i="5" s="1"/>
  <c r="L1125" i="5" a="1"/>
  <c r="L1125" i="5" s="1"/>
  <c r="J175" i="5"/>
  <c r="L175" i="5" s="1" a="1"/>
  <c r="L175" i="5" s="1"/>
  <c r="J199" i="5"/>
  <c r="L199" i="5" s="1" a="1"/>
  <c r="L199" i="5" s="1"/>
  <c r="J1945" i="5"/>
  <c r="L1945" i="5" s="1" a="1"/>
  <c r="L1945" i="5" s="1"/>
  <c r="L2394" i="5" a="1"/>
  <c r="L2394" i="5" s="1"/>
  <c r="L1027" i="5" a="1"/>
  <c r="L1027" i="5" s="1"/>
  <c r="J901" i="5"/>
  <c r="L901" i="5" s="1" a="1"/>
  <c r="L901" i="5" s="1"/>
  <c r="J979" i="5"/>
  <c r="L979" i="5" s="1" a="1"/>
  <c r="L979" i="5" s="1"/>
  <c r="L1547" i="5" a="1"/>
  <c r="L1547" i="5" s="1"/>
  <c r="J1247" i="5"/>
  <c r="L1247" i="5" s="1" a="1"/>
  <c r="L1247" i="5" s="1"/>
  <c r="J811" i="5"/>
  <c r="L811" i="5" s="1" a="1"/>
  <c r="L811" i="5" s="1"/>
  <c r="J439" i="5"/>
  <c r="L439" i="5" s="1" a="1"/>
  <c r="L439" i="5" s="1"/>
  <c r="J2125" i="5"/>
  <c r="L2125" i="5" s="1" a="1"/>
  <c r="L2125" i="5" s="1"/>
  <c r="L1132" i="5" a="1"/>
  <c r="L1132" i="5" s="1"/>
  <c r="J703" i="5"/>
  <c r="L703" i="5" s="1" a="1"/>
  <c r="L703" i="5" s="1"/>
  <c r="L1167" i="5" a="1"/>
  <c r="L1167" i="5" s="1"/>
  <c r="J2179" i="5"/>
  <c r="L2179" i="5" s="1" a="1"/>
  <c r="L2179" i="5" s="1"/>
  <c r="L1918" i="5" a="1"/>
  <c r="L1918" i="5" s="1"/>
  <c r="J1999" i="5"/>
  <c r="L1999" i="5" s="1" a="1"/>
  <c r="L1999" i="5" s="1"/>
  <c r="J427" i="5"/>
  <c r="L427" i="5" s="1" a="1"/>
  <c r="L427" i="5" s="1"/>
  <c r="J1069" i="5"/>
  <c r="L1069" i="5" s="1" a="1"/>
  <c r="L1069" i="5" s="1"/>
  <c r="J19" i="5"/>
  <c r="L19" i="5" s="1" a="1"/>
  <c r="L19" i="5" s="1"/>
  <c r="J1277" i="5"/>
  <c r="L1277" i="5" s="1" a="1"/>
  <c r="L1277" i="5" s="1"/>
  <c r="J319" i="5"/>
  <c r="L319" i="5" s="1" a="1"/>
  <c r="L319" i="5" s="1"/>
  <c r="L1006" i="5" a="1"/>
  <c r="L1006" i="5" s="1"/>
  <c r="J343" i="5"/>
  <c r="L343" i="5" s="1" a="1"/>
  <c r="L343" i="5" s="1"/>
  <c r="J421" i="5"/>
  <c r="L421" i="5" s="1" a="1"/>
  <c r="L421" i="5" s="1"/>
  <c r="L1708" i="5" a="1"/>
  <c r="L1708" i="5" s="1"/>
  <c r="L1638" i="5" a="1"/>
  <c r="L1638" i="5" s="1"/>
  <c r="L1055" i="5" a="1"/>
  <c r="L1055" i="5" s="1"/>
  <c r="L1146" i="5" a="1"/>
  <c r="L1146" i="5" s="1"/>
  <c r="J1975" i="5"/>
  <c r="L1975" i="5" s="1" a="1"/>
  <c r="L1975" i="5" s="1"/>
  <c r="J1391" i="5"/>
  <c r="L1391" i="5" s="1" a="1"/>
  <c r="L1391" i="5" s="1"/>
  <c r="J493" i="5"/>
  <c r="L493" i="5" s="1" a="1"/>
  <c r="L493" i="5" s="1"/>
  <c r="J955" i="5"/>
  <c r="L955" i="5" s="1" a="1"/>
  <c r="L955" i="5" s="1"/>
  <c r="J25" i="5"/>
  <c r="L25" i="5" s="1" a="1"/>
  <c r="L25" i="5" s="1"/>
  <c r="L2745" i="5" a="1"/>
  <c r="L2745" i="5" s="1"/>
  <c r="J2203" i="5"/>
  <c r="L2203" i="5" s="1" a="1"/>
  <c r="L2203" i="5" s="1"/>
  <c r="L2275" i="5" a="1"/>
  <c r="L2275" i="5" s="1"/>
  <c r="L2324" i="5" a="1"/>
  <c r="L2324" i="5" s="1"/>
  <c r="J805" i="5"/>
  <c r="L805" i="5" s="1" a="1"/>
  <c r="L805" i="5" s="1"/>
  <c r="J181" i="5"/>
  <c r="L181" i="5" s="1" a="1"/>
  <c r="L181" i="5" s="1"/>
  <c r="J331" i="5"/>
  <c r="L331" i="5" s="1" a="1"/>
  <c r="L331" i="5" s="1"/>
  <c r="J919" i="5"/>
  <c r="L919" i="5" s="1" a="1"/>
  <c r="L919" i="5" s="1"/>
  <c r="J1529" i="5"/>
  <c r="L1529" i="5" s="1" a="1"/>
  <c r="L1529" i="5" s="1"/>
  <c r="J295" i="5"/>
  <c r="L295" i="5" s="1" a="1"/>
  <c r="L295" i="5" s="1"/>
  <c r="J1806" i="5"/>
  <c r="L1806" i="5" s="1" a="1"/>
  <c r="L1806" i="5" s="1"/>
  <c r="J1217" i="5"/>
  <c r="L1217" i="5" s="1" a="1"/>
  <c r="L1217" i="5" s="1"/>
  <c r="J1792" i="5"/>
  <c r="L1792" i="5" s="1" a="1"/>
  <c r="L1792" i="5" s="1"/>
  <c r="J1090" i="5"/>
  <c r="L1090" i="5" s="1" a="1"/>
  <c r="L1090" i="5" s="1"/>
  <c r="J2005" i="5"/>
  <c r="L2005" i="5" s="1" a="1"/>
  <c r="L2005" i="5" s="1"/>
  <c r="J667" i="5"/>
  <c r="L667" i="5" s="1" a="1"/>
  <c r="L667" i="5" s="1"/>
  <c r="J79" i="5"/>
  <c r="L79" i="5" s="1" a="1"/>
  <c r="L79" i="5" s="1"/>
  <c r="J1981" i="5"/>
  <c r="L1981" i="5" s="1" a="1"/>
  <c r="L1981" i="5" s="1"/>
  <c r="J967" i="5"/>
  <c r="L967" i="5" s="1" a="1"/>
  <c r="L967" i="5" s="1"/>
  <c r="L992" i="5" a="1"/>
  <c r="L992" i="5" s="1"/>
  <c r="J277" i="5"/>
  <c r="L277" i="5" s="1" a="1"/>
  <c r="L277" i="5" s="1"/>
  <c r="J511" i="5"/>
  <c r="L511" i="5" s="1" a="1"/>
  <c r="L511" i="5" s="1"/>
  <c r="L1890" i="5" a="1"/>
  <c r="L1890" i="5" s="1"/>
  <c r="J1289" i="5"/>
  <c r="L1289" i="5" s="1" a="1"/>
  <c r="L1289" i="5" s="1"/>
  <c r="J1367" i="5"/>
  <c r="L1367" i="5" s="1" a="1"/>
  <c r="L1367" i="5" s="1"/>
  <c r="J193" i="5"/>
  <c r="L193" i="5" s="1" a="1"/>
  <c r="L193" i="5" s="1"/>
  <c r="L1174" i="5" a="1"/>
  <c r="L1174" i="5" s="1"/>
  <c r="J307" i="5"/>
  <c r="L307" i="5" s="1" a="1"/>
  <c r="L307" i="5" s="1"/>
  <c r="J433" i="5"/>
  <c r="L433" i="5" s="1" a="1"/>
  <c r="L433" i="5" s="1"/>
  <c r="L1568" i="5" a="1"/>
  <c r="L1568" i="5" s="1"/>
  <c r="J607" i="5"/>
  <c r="L607" i="5" s="1" a="1"/>
  <c r="L607" i="5" s="1"/>
  <c r="J631" i="5"/>
  <c r="L631" i="5" s="1" a="1"/>
  <c r="L631" i="5" s="1"/>
  <c r="J2077" i="5"/>
  <c r="L2077" i="5" s="1" a="1"/>
  <c r="L2077" i="5" s="1"/>
  <c r="L1013" i="5" a="1"/>
  <c r="L1013" i="5" s="1"/>
  <c r="J1481" i="5"/>
  <c r="L1481" i="5" s="1" a="1"/>
  <c r="L1481" i="5" s="1"/>
  <c r="J1361" i="5"/>
  <c r="L1361" i="5" s="1" a="1"/>
  <c r="L1361" i="5" s="1"/>
  <c r="J1439" i="5"/>
  <c r="L1439" i="5" s="1" a="1"/>
  <c r="L1439" i="5" s="1"/>
  <c r="L1034" i="5" a="1"/>
  <c r="L1034" i="5" s="1"/>
  <c r="L1701" i="5" a="1"/>
  <c r="L1701" i="5" s="1"/>
  <c r="J2233" i="5"/>
  <c r="L2233" i="5" s="1" a="1"/>
  <c r="L2233" i="5" s="1"/>
  <c r="J1271" i="5"/>
  <c r="L1271" i="5" s="1" a="1"/>
  <c r="L1271" i="5" s="1"/>
  <c r="J1799" i="5"/>
  <c r="L1799" i="5" s="1" a="1"/>
  <c r="L1799" i="5" s="1"/>
  <c r="L2586" i="5" a="1"/>
  <c r="L2586" i="5" s="1"/>
  <c r="L1575" i="5" a="1"/>
  <c r="L1575" i="5" s="1"/>
  <c r="L1160" i="5" a="1"/>
  <c r="L1160" i="5" s="1"/>
  <c r="J1253" i="5"/>
  <c r="L1253" i="5" s="1" a="1"/>
  <c r="L1253" i="5" s="1"/>
  <c r="J229" i="5"/>
  <c r="L229" i="5" s="1" a="1"/>
  <c r="L229" i="5" s="1"/>
  <c r="J1445" i="5"/>
  <c r="L1445" i="5" s="1" a="1"/>
  <c r="L1445" i="5" s="1"/>
  <c r="L2366" i="5" a="1"/>
  <c r="L2366" i="5" s="1"/>
  <c r="J2457" i="5"/>
  <c r="L2457" i="5" s="1" a="1"/>
  <c r="L2457" i="5" s="1"/>
  <c r="J859" i="5"/>
  <c r="L859" i="5" s="1" a="1"/>
  <c r="L859" i="5" s="1"/>
  <c r="L2703" i="5" a="1"/>
  <c r="L2703" i="5" s="1"/>
  <c r="J451" i="5"/>
  <c r="L451" i="5" s="1" a="1"/>
  <c r="L451" i="5" s="1"/>
  <c r="J1097" i="5"/>
  <c r="L1097" i="5" s="1" a="1"/>
  <c r="L1097" i="5" s="1"/>
  <c r="L1736" i="5" a="1"/>
  <c r="L1736" i="5" s="1"/>
  <c r="J751" i="5"/>
  <c r="L751" i="5" s="1" a="1"/>
  <c r="L751" i="5" s="1"/>
  <c r="L2401" i="5" a="1"/>
  <c r="L2401" i="5" s="1"/>
  <c r="J775" i="5"/>
  <c r="L775" i="5" s="1" a="1"/>
  <c r="L775" i="5" s="1"/>
  <c r="L1610" i="5" a="1"/>
  <c r="L1610" i="5" s="1"/>
  <c r="L1020" i="5" a="1"/>
  <c r="L1020" i="5" s="1"/>
  <c r="J2113" i="5"/>
  <c r="L2113" i="5" s="1" a="1"/>
  <c r="L2113" i="5" s="1"/>
  <c r="J1505" i="5"/>
  <c r="L1505" i="5" s="1" a="1"/>
  <c r="L1505" i="5" s="1"/>
  <c r="L1589" i="5" a="1"/>
  <c r="L1589" i="5" s="1"/>
  <c r="J943" i="5"/>
  <c r="L943" i="5" s="1" a="1"/>
  <c r="L943" i="5" s="1"/>
  <c r="L1869" i="5" a="1"/>
  <c r="L1869" i="5" s="1"/>
  <c r="J145" i="5"/>
  <c r="L145" i="5" s="1" a="1"/>
  <c r="L145" i="5" s="1"/>
  <c r="J1415" i="5"/>
  <c r="L1415" i="5" s="1" a="1"/>
  <c r="L1415" i="5" s="1"/>
  <c r="J457" i="5"/>
  <c r="L457" i="5" s="1" a="1"/>
  <c r="L457" i="5" s="1"/>
  <c r="L2310" i="5" a="1"/>
  <c r="L2310" i="5" s="1"/>
  <c r="L2667" i="5" a="1"/>
  <c r="L2667" i="5" s="1"/>
  <c r="J415" i="5"/>
  <c r="L415" i="5" s="1" a="1"/>
  <c r="L415" i="5" s="1"/>
  <c r="J637" i="5"/>
  <c r="L637" i="5" s="1" a="1"/>
  <c r="L637" i="5" s="1"/>
  <c r="L999" i="5" a="1"/>
  <c r="L999" i="5" s="1"/>
  <c r="J1265" i="5"/>
  <c r="L1265" i="5" s="1" a="1"/>
  <c r="L1265" i="5" s="1"/>
  <c r="J685" i="5"/>
  <c r="L685" i="5" s="1" a="1"/>
  <c r="L685" i="5" s="1"/>
  <c r="J763" i="5"/>
  <c r="L763" i="5" s="1" a="1"/>
  <c r="L763" i="5" s="1"/>
  <c r="J1379" i="5"/>
  <c r="L1379" i="5" s="1" a="1"/>
  <c r="L1379" i="5" s="1"/>
  <c r="J2257" i="5"/>
  <c r="L2257" i="5" s="1" a="1"/>
  <c r="L2257" i="5" s="1"/>
  <c r="L1666" i="5" a="1"/>
  <c r="L1666" i="5" s="1"/>
  <c r="J2215" i="5"/>
  <c r="L2215" i="5" s="1" a="1"/>
  <c r="L2215" i="5" s="1"/>
  <c r="J97" i="5"/>
  <c r="L97" i="5" s="1" a="1"/>
  <c r="L97" i="5" s="1"/>
  <c r="J1535" i="5"/>
  <c r="L1535" i="5" s="1" a="1"/>
  <c r="L1535" i="5" s="1"/>
  <c r="J1313" i="5"/>
  <c r="L1313" i="5" s="1" a="1"/>
  <c r="L1313" i="5" s="1"/>
  <c r="J1118" i="5"/>
  <c r="L1118" i="5" s="1" a="1"/>
  <c r="L1118" i="5" s="1"/>
  <c r="J1259" i="5"/>
  <c r="L1259" i="5" s="1" a="1"/>
  <c r="L1259" i="5" s="1"/>
  <c r="J2436" i="5"/>
  <c r="L2436" i="5" s="1" a="1"/>
  <c r="L2436" i="5" s="1"/>
  <c r="J1427" i="5"/>
  <c r="L1427" i="5" s="1" a="1"/>
  <c r="L1427" i="5" s="1"/>
  <c r="J1451" i="5"/>
  <c r="L1451" i="5" s="1" a="1"/>
  <c r="L1451" i="5" s="1"/>
  <c r="J649" i="5"/>
  <c r="L649" i="5" s="1" a="1"/>
  <c r="L649" i="5" s="1"/>
  <c r="L1715" i="5" a="1"/>
  <c r="L1715" i="5" s="1"/>
  <c r="J1750" i="5"/>
  <c r="L1750" i="5" s="1" a="1"/>
  <c r="L1750" i="5" s="1"/>
  <c r="J31" i="5"/>
  <c r="L31" i="5" s="1" a="1"/>
  <c r="L31" i="5" s="1"/>
  <c r="L1617" i="5" a="1"/>
  <c r="L1617" i="5" s="1"/>
  <c r="J2221" i="5"/>
  <c r="L2221" i="5" s="1" a="1"/>
  <c r="L2221" i="5" s="1"/>
  <c r="J739" i="5"/>
  <c r="L739" i="5" s="1" a="1"/>
  <c r="L739" i="5" s="1"/>
  <c r="J223" i="5"/>
  <c r="L223" i="5" s="1" a="1"/>
  <c r="L223" i="5" s="1"/>
  <c r="J2053" i="5"/>
  <c r="L2053" i="5" s="1" a="1"/>
  <c r="L2053" i="5" s="1"/>
  <c r="L1048" i="5" a="1"/>
  <c r="L1048" i="5" s="1"/>
  <c r="J1076" i="5"/>
  <c r="L1076" i="5" s="1" a="1"/>
  <c r="L1076" i="5" s="1"/>
  <c r="J709" i="5"/>
  <c r="L709" i="5" s="1" a="1"/>
  <c r="L709" i="5" s="1"/>
  <c r="J655" i="5"/>
  <c r="L655" i="5" s="1" a="1"/>
  <c r="L655" i="5" s="1"/>
  <c r="J1969" i="5"/>
  <c r="L1969" i="5" s="1" a="1"/>
  <c r="L1969" i="5" s="1"/>
  <c r="J1834" i="5"/>
  <c r="L1834" i="5" s="1" a="1"/>
  <c r="L1834" i="5" s="1"/>
  <c r="L1925" i="5" a="1"/>
  <c r="L1925" i="5" s="1"/>
  <c r="J1355" i="5"/>
  <c r="L1355" i="5" s="1" a="1"/>
  <c r="L1355" i="5" s="1"/>
  <c r="J2167" i="5"/>
  <c r="L2167" i="5" s="1" a="1"/>
  <c r="L2167" i="5" s="1"/>
  <c r="J1181" i="5"/>
  <c r="L1181" i="5" s="1" a="1"/>
  <c r="L1181" i="5" s="1"/>
  <c r="L1729" i="5" a="1"/>
  <c r="L1729" i="5" s="1"/>
  <c r="J313" i="5"/>
  <c r="L313" i="5" s="1" a="1"/>
  <c r="L313" i="5" s="1"/>
  <c r="J1764" i="5"/>
  <c r="L1764" i="5" s="1" a="1"/>
  <c r="L1764" i="5" s="1"/>
  <c r="J2059" i="5"/>
  <c r="L2059" i="5" s="1" a="1"/>
  <c r="L2059" i="5" s="1"/>
  <c r="L1603" i="5" a="1"/>
  <c r="L1603" i="5" s="1"/>
  <c r="J2173" i="5"/>
  <c r="L2173" i="5" s="1" a="1"/>
  <c r="L2173" i="5" s="1"/>
  <c r="J661" i="5"/>
  <c r="L661" i="5" s="1" a="1"/>
  <c r="L661" i="5" s="1"/>
  <c r="J37" i="5"/>
  <c r="L37" i="5" s="1" a="1"/>
  <c r="L37" i="5" s="1"/>
  <c r="J187" i="5"/>
  <c r="L187" i="5" s="1" a="1"/>
  <c r="L187" i="5" s="1"/>
  <c r="J697" i="5"/>
  <c r="L697" i="5" s="1" a="1"/>
  <c r="L697" i="5" s="1"/>
  <c r="J1319" i="5"/>
  <c r="L1319" i="5" s="1" a="1"/>
  <c r="L1319" i="5" s="1"/>
  <c r="J769" i="5"/>
  <c r="L769" i="5" s="1" a="1"/>
  <c r="L769" i="5" s="1"/>
  <c r="J883" i="5"/>
  <c r="L883" i="5" s="1" a="1"/>
  <c r="L883" i="5" s="1"/>
  <c r="J583" i="5"/>
  <c r="L583" i="5" s="1" a="1"/>
  <c r="L583" i="5" s="1"/>
  <c r="J2197" i="5"/>
  <c r="L2197" i="5" s="1" a="1"/>
  <c r="L2197" i="5" s="1"/>
  <c r="J1211" i="5"/>
  <c r="L1211" i="5" s="1" a="1"/>
  <c r="L1211" i="5" s="1"/>
  <c r="J1235" i="5"/>
  <c r="L1235" i="5" s="1" a="1"/>
  <c r="L1235" i="5" s="1"/>
  <c r="J1541" i="5"/>
  <c r="L1541" i="5" s="1" a="1"/>
  <c r="L1541" i="5" s="1"/>
  <c r="J2415" i="5"/>
  <c r="L2415" i="5" s="1" a="1"/>
  <c r="L2415" i="5" s="1"/>
  <c r="L2574" i="5" a="1"/>
  <c r="L2574" i="5" s="1"/>
  <c r="J1993" i="5"/>
  <c r="L1993" i="5" s="1" a="1"/>
  <c r="L1993" i="5" s="1"/>
  <c r="J2071" i="5"/>
  <c r="L2071" i="5" s="1" a="1"/>
  <c r="L2071" i="5" s="1"/>
  <c r="J463" i="5"/>
  <c r="L463" i="5" s="1" a="1"/>
  <c r="L463" i="5" s="1"/>
  <c r="L2317" i="5" a="1"/>
  <c r="L2317" i="5" s="1"/>
  <c r="L1876" i="5" a="1"/>
  <c r="L1876" i="5" s="1"/>
  <c r="L1897" i="5" a="1"/>
  <c r="L1897" i="5" s="1"/>
  <c r="J889" i="5"/>
  <c r="L889" i="5" s="1" a="1"/>
  <c r="L889" i="5" s="1"/>
  <c r="J391" i="5"/>
  <c r="L391" i="5" s="1" a="1"/>
  <c r="L391" i="5" s="1"/>
  <c r="J151" i="5"/>
  <c r="L151" i="5" s="1" a="1"/>
  <c r="L151" i="5" s="1"/>
  <c r="J847" i="5"/>
  <c r="L847" i="5" s="1" a="1"/>
  <c r="L847" i="5" s="1"/>
  <c r="J481" i="5"/>
  <c r="L481" i="5" s="1" a="1"/>
  <c r="L481" i="5" s="1"/>
  <c r="J289" i="5"/>
  <c r="L289" i="5" s="1" a="1"/>
  <c r="L289" i="5" s="1"/>
  <c r="L1722" i="5" a="1"/>
  <c r="L1722" i="5" s="1"/>
  <c r="L1139" i="5" a="1"/>
  <c r="L1139" i="5" s="1"/>
  <c r="J1223" i="5"/>
  <c r="L1223" i="5" s="1" a="1"/>
  <c r="L1223" i="5" s="1"/>
  <c r="L1855" i="5" a="1"/>
  <c r="L1855" i="5" s="1"/>
  <c r="J1957" i="5"/>
  <c r="L1957" i="5" s="1" a="1"/>
  <c r="L1957" i="5" s="1"/>
  <c r="J13" i="5"/>
  <c r="L13" i="5" s="1" a="1"/>
  <c r="L13" i="5" s="1"/>
  <c r="J2137" i="5"/>
  <c r="L2137" i="5" s="1" a="1"/>
  <c r="L2137" i="5" s="1"/>
  <c r="J1421" i="5"/>
  <c r="L1421" i="5" s="1" a="1"/>
  <c r="L1421" i="5" s="1"/>
  <c r="J2023" i="5"/>
  <c r="L2023" i="5" s="1" a="1"/>
  <c r="L2023" i="5" s="1"/>
  <c r="J505" i="5"/>
  <c r="L505" i="5" s="1" a="1"/>
  <c r="L505" i="5" s="1"/>
  <c r="L1561" i="5" a="1"/>
  <c r="L1561" i="5" s="1"/>
  <c r="J169" i="5"/>
  <c r="L169" i="5" s="1" a="1"/>
  <c r="L169" i="5" s="1"/>
  <c r="J625" i="5"/>
  <c r="L625" i="5" s="1" a="1"/>
  <c r="L625" i="5" s="1"/>
  <c r="L1911" i="5" a="1"/>
  <c r="L1911" i="5" s="1"/>
  <c r="J1939" i="5"/>
  <c r="L1939" i="5" s="1" a="1"/>
  <c r="L1939" i="5" s="1"/>
  <c r="J2029" i="5"/>
  <c r="L2029" i="5" s="1" a="1"/>
  <c r="L2029" i="5" s="1"/>
  <c r="J85" i="5"/>
  <c r="L85" i="5" s="1" a="1"/>
  <c r="L85" i="5" s="1"/>
  <c r="J265" i="5"/>
  <c r="L265" i="5" s="1" a="1"/>
  <c r="L265" i="5" s="1"/>
  <c r="J2209" i="5"/>
  <c r="L2209" i="5" s="1" a="1"/>
  <c r="L2209" i="5" s="1"/>
  <c r="L2289" i="5" a="1"/>
  <c r="L2289" i="5" s="1"/>
  <c r="J1827" i="5"/>
  <c r="L1827" i="5" s="1" a="1"/>
  <c r="L1827" i="5" s="1"/>
  <c r="J2095" i="5"/>
  <c r="L2095" i="5" s="1" a="1"/>
  <c r="L2095" i="5" s="1"/>
  <c r="J1778" i="5"/>
  <c r="L1778" i="5" s="1" a="1"/>
  <c r="L1778" i="5" s="1"/>
  <c r="J1199" i="5"/>
  <c r="L1199" i="5" s="1" a="1"/>
  <c r="L1199" i="5" s="1"/>
  <c r="J1403" i="5"/>
  <c r="L1403" i="5" s="1" a="1"/>
  <c r="L1403" i="5" s="1"/>
  <c r="J1499" i="5"/>
  <c r="L1499" i="5" s="1" a="1"/>
  <c r="L1499" i="5" s="1"/>
  <c r="J1523" i="5"/>
  <c r="L1523" i="5" s="1" a="1"/>
  <c r="L1523" i="5" s="1"/>
  <c r="J937" i="5"/>
  <c r="L937" i="5" s="1" a="1"/>
  <c r="L937" i="5" s="1"/>
  <c r="J1963" i="5"/>
  <c r="L1963" i="5" s="1" a="1"/>
  <c r="L1963" i="5" s="1"/>
  <c r="L2282" i="5" a="1"/>
  <c r="L2282" i="5" s="1"/>
  <c r="L2373" i="5" a="1"/>
  <c r="L2373" i="5" s="1"/>
  <c r="J553" i="5"/>
  <c r="L553" i="5" s="1" a="1"/>
  <c r="L553" i="5" s="1"/>
  <c r="J1331" i="5"/>
  <c r="L1331" i="5" s="1" a="1"/>
  <c r="L1331" i="5" s="1"/>
  <c r="J2191" i="5"/>
  <c r="L2191" i="5" s="1" a="1"/>
  <c r="L2191" i="5" s="1"/>
  <c r="J745" i="5"/>
  <c r="L745" i="5" s="1" a="1"/>
  <c r="L745" i="5" s="1"/>
  <c r="L1694" i="5" a="1"/>
  <c r="L1694" i="5" s="1"/>
  <c r="L2520" i="5" a="1"/>
  <c r="L2520" i="5" s="1"/>
  <c r="J2083" i="5"/>
  <c r="L2083" i="5" s="1" a="1"/>
  <c r="L2083" i="5" s="1"/>
  <c r="J133" i="5"/>
  <c r="L133" i="5" s="1" a="1"/>
  <c r="L133" i="5" s="1"/>
  <c r="J1111" i="5"/>
  <c r="L1111" i="5" s="1" a="1"/>
  <c r="L1111" i="5" s="1"/>
  <c r="J469" i="5"/>
  <c r="L469" i="5" s="1" a="1"/>
  <c r="L469" i="5" s="1"/>
  <c r="J619" i="5"/>
  <c r="L619" i="5" s="1" a="1"/>
  <c r="L619" i="5" s="1"/>
  <c r="J925" i="5"/>
  <c r="L925" i="5" s="1" a="1"/>
  <c r="L925" i="5" s="1"/>
  <c r="J1785" i="5"/>
  <c r="L1785" i="5" s="1" a="1"/>
  <c r="L1785" i="5" s="1"/>
  <c r="J61" i="5"/>
  <c r="L61" i="5" s="1" a="1"/>
  <c r="L61" i="5" s="1"/>
  <c r="J1343" i="5"/>
  <c r="L1343" i="5" s="1" a="1"/>
  <c r="L1343" i="5" s="1"/>
  <c r="L2661" i="5" a="1"/>
  <c r="L2661" i="5" s="1"/>
  <c r="L1660" i="5" a="1"/>
  <c r="L1660" i="5" s="1"/>
  <c r="J361" i="5"/>
  <c r="L361" i="5" s="1" a="1"/>
  <c r="L361" i="5" s="1"/>
  <c r="L1687" i="5" a="1"/>
  <c r="L1687" i="5" s="1"/>
  <c r="J2245" i="5"/>
  <c r="L2245" i="5" s="1" a="1"/>
  <c r="L2245" i="5" s="1"/>
  <c r="J301" i="5"/>
  <c r="L301" i="5" s="1" a="1"/>
  <c r="L301" i="5" s="1"/>
  <c r="L1932" i="5" a="1"/>
  <c r="L1932" i="5" s="1"/>
  <c r="J2450" i="5"/>
  <c r="L2450" i="5" s="1" a="1"/>
  <c r="L2450" i="5" s="1"/>
  <c r="L2532" i="5" a="1"/>
  <c r="L2532" i="5" s="1"/>
  <c r="J67" i="5"/>
  <c r="L67" i="5" s="1" a="1"/>
  <c r="L67" i="5" s="1"/>
  <c r="L1680" i="5" a="1"/>
  <c r="L1680" i="5" s="1"/>
  <c r="L1883" i="5" a="1"/>
  <c r="L1883" i="5" s="1"/>
  <c r="J1349" i="5"/>
  <c r="L1349" i="5" s="1" a="1"/>
  <c r="L1349" i="5" s="1"/>
  <c r="J823" i="5"/>
  <c r="L823" i="5" s="1" a="1"/>
  <c r="L823" i="5" s="1"/>
  <c r="J529" i="5"/>
  <c r="L529" i="5" s="1" a="1"/>
  <c r="L529" i="5" s="1"/>
  <c r="J1307" i="5"/>
  <c r="L1307" i="5" s="1" a="1"/>
  <c r="L1307" i="5" s="1"/>
  <c r="J853" i="5"/>
  <c r="L853" i="5" s="1" a="1"/>
  <c r="L853" i="5" s="1"/>
  <c r="J1187" i="5"/>
  <c r="L1187" i="5" s="1" a="1"/>
  <c r="L1187" i="5" s="1"/>
  <c r="J2185" i="5"/>
  <c r="L2185" i="5" s="1" a="1"/>
  <c r="L2185" i="5" s="1"/>
  <c r="L1582" i="5" a="1"/>
  <c r="L1582" i="5" s="1"/>
  <c r="L1673" i="5" a="1"/>
  <c r="L1673" i="5" s="1"/>
  <c r="L2304" i="5" a="1"/>
  <c r="L2304" i="5" s="1"/>
  <c r="L2408" i="5" a="1"/>
  <c r="L2408" i="5" s="1"/>
  <c r="J445" i="5"/>
  <c r="L445" i="5" s="1" a="1"/>
  <c r="L445" i="5" s="1"/>
  <c r="J409" i="5"/>
  <c r="L409" i="5" s="1" a="1"/>
  <c r="L409" i="5" s="1"/>
  <c r="J403" i="5"/>
  <c r="L403" i="5" s="1" a="1"/>
  <c r="L403" i="5" s="1"/>
  <c r="J139" i="5"/>
  <c r="L139" i="5" s="1" a="1"/>
  <c r="L139" i="5" s="1"/>
  <c r="J913" i="5"/>
  <c r="L913" i="5" s="1" a="1"/>
  <c r="L913" i="5" s="1"/>
  <c r="L2484" i="5" a="1"/>
  <c r="L2484" i="5" s="1"/>
  <c r="J367" i="5"/>
  <c r="L367" i="5" s="1" a="1"/>
  <c r="L367" i="5" s="1"/>
  <c r="J2047" i="5"/>
  <c r="L2047" i="5" s="1" a="1"/>
  <c r="L2047" i="5" s="1"/>
  <c r="J601" i="5"/>
  <c r="L601" i="5" s="1" a="1"/>
  <c r="L601" i="5" s="1"/>
  <c r="J781" i="5"/>
  <c r="L781" i="5" s="1" a="1"/>
  <c r="L781" i="5" s="1"/>
  <c r="L2359" i="5" a="1"/>
  <c r="L2359" i="5" s="1"/>
  <c r="J517" i="5"/>
  <c r="L517" i="5" s="1" a="1"/>
  <c r="L517" i="5" s="1"/>
  <c r="J1301" i="5"/>
  <c r="L1301" i="5" s="1" a="1"/>
  <c r="L1301" i="5" s="1"/>
  <c r="J43" i="5"/>
  <c r="L43" i="5" s="1" a="1"/>
  <c r="L43" i="5" s="1"/>
  <c r="J2035" i="5"/>
  <c r="L2035" i="5" s="1" a="1"/>
  <c r="L2035" i="5" s="1"/>
  <c r="L1596" i="5" a="1"/>
  <c r="L1596" i="5" s="1"/>
  <c r="L2556" i="5" a="1"/>
  <c r="L2556" i="5" s="1"/>
  <c r="J793" i="5"/>
  <c r="L793" i="5" s="1" a="1"/>
  <c r="L793" i="5" s="1"/>
  <c r="L1645" i="5" a="1"/>
  <c r="L1645" i="5" s="1"/>
  <c r="J241" i="5"/>
  <c r="L241" i="5" s="1" a="1"/>
  <c r="L241" i="5" s="1"/>
  <c r="L1153" i="5" a="1"/>
  <c r="L1153" i="5" s="1"/>
  <c r="J1987" i="5"/>
  <c r="L1987" i="5" s="1" a="1"/>
  <c r="L1987" i="5" s="1"/>
  <c r="J2011" i="5"/>
  <c r="L2011" i="5" s="1" a="1"/>
  <c r="L2011" i="5" s="1"/>
  <c r="J2101" i="5"/>
  <c r="L2101" i="5" s="1" a="1"/>
  <c r="L2101" i="5" s="1"/>
  <c r="J157" i="5"/>
  <c r="L157" i="5" s="1" a="1"/>
  <c r="L157" i="5" s="1"/>
  <c r="J841" i="5"/>
  <c r="L841" i="5" s="1" a="1"/>
  <c r="L841" i="5" s="1"/>
  <c r="J115" i="5"/>
  <c r="L115" i="5" s="1" a="1"/>
  <c r="L115" i="5" s="1"/>
  <c r="J571" i="5"/>
  <c r="L571" i="5" s="1" a="1"/>
  <c r="L571" i="5" s="1"/>
  <c r="J355" i="5"/>
  <c r="L355" i="5" s="1" a="1"/>
  <c r="L355" i="5" s="1"/>
  <c r="L1862" i="5" a="1"/>
  <c r="L1862" i="5" s="1"/>
  <c r="J1205" i="5"/>
  <c r="L1205" i="5" s="1" a="1"/>
  <c r="L1205" i="5" s="1"/>
  <c r="J247" i="5"/>
  <c r="L247" i="5" s="1" a="1"/>
  <c r="L247" i="5" s="1"/>
  <c r="J541" i="5"/>
  <c r="L541" i="5" s="1" a="1"/>
  <c r="L541" i="5" s="1"/>
  <c r="J1325" i="5"/>
  <c r="L1325" i="5" s="1" a="1"/>
  <c r="L1325" i="5" s="1"/>
  <c r="L1554" i="5" a="1"/>
  <c r="L1554" i="5" s="1"/>
  <c r="J973" i="5"/>
  <c r="L973" i="5" s="1" a="1"/>
  <c r="L973" i="5" s="1"/>
  <c r="L1062" i="5" a="1"/>
  <c r="L1062" i="5" s="1"/>
  <c r="J2239" i="5"/>
  <c r="L2239" i="5" s="1" a="1"/>
  <c r="L2239" i="5" s="1"/>
  <c r="J1469" i="5"/>
  <c r="L1469" i="5" s="1" a="1"/>
  <c r="L1469" i="5" s="1"/>
  <c r="J1813" i="5"/>
  <c r="L1813" i="5" s="1" a="1"/>
  <c r="L1813" i="5" s="1"/>
  <c r="J385" i="5"/>
  <c r="L385" i="5" s="1" a="1"/>
  <c r="L385" i="5" s="1"/>
  <c r="J2131" i="5"/>
  <c r="L2131" i="5" s="1" a="1"/>
  <c r="L2131" i="5" s="1"/>
  <c r="J163" i="5"/>
  <c r="L163" i="5" s="1" a="1"/>
  <c r="L163" i="5" s="1"/>
  <c r="J2155" i="5"/>
  <c r="L2155" i="5" s="1" a="1"/>
  <c r="L2155" i="5" s="1"/>
  <c r="J565" i="5"/>
  <c r="L565" i="5" s="1" a="1"/>
  <c r="L565" i="5" s="1"/>
  <c r="J733" i="5"/>
  <c r="L733" i="5" s="1" a="1"/>
  <c r="L733" i="5" s="1"/>
  <c r="J109" i="5"/>
  <c r="L109" i="5" s="1" a="1"/>
  <c r="L109" i="5" s="1"/>
  <c r="J259" i="5"/>
  <c r="L259" i="5" s="1" a="1"/>
  <c r="L259" i="5" s="1"/>
  <c r="J337" i="5"/>
  <c r="L337" i="5" s="1" a="1"/>
  <c r="L337" i="5" s="1"/>
  <c r="J499" i="5"/>
  <c r="L499" i="5" s="1" a="1"/>
  <c r="L499" i="5" s="1"/>
  <c r="J1104" i="5"/>
  <c r="L1104" i="5" s="1" a="1"/>
  <c r="L1104" i="5" s="1"/>
  <c r="J91" i="5"/>
  <c r="L91" i="5" s="1" a="1"/>
  <c r="L91" i="5" s="1"/>
  <c r="J1397" i="5"/>
  <c r="L1397" i="5" s="1" a="1"/>
  <c r="L1397" i="5" s="1"/>
  <c r="J1820" i="5"/>
  <c r="L1820" i="5" s="1" a="1"/>
  <c r="L1820" i="5" s="1"/>
  <c r="J1283" i="5"/>
  <c r="L1283" i="5" s="1" a="1"/>
  <c r="L1283" i="5" s="1"/>
  <c r="L1904" i="5" a="1"/>
  <c r="L1904" i="5" s="1"/>
  <c r="J1771" i="5"/>
  <c r="L1771" i="5" s="1" a="1"/>
  <c r="L1771" i="5" s="1"/>
  <c r="J2161" i="5"/>
  <c r="L2161" i="5" s="1" a="1"/>
  <c r="L2161" i="5" s="1"/>
  <c r="J2065" i="5"/>
  <c r="L2065" i="5" s="1" a="1"/>
  <c r="L2065" i="5" s="1"/>
  <c r="J2143" i="5"/>
  <c r="L2143" i="5" s="1" a="1"/>
  <c r="L2143" i="5" s="1"/>
  <c r="K643" i="9" l="1"/>
  <c r="K300" i="9"/>
  <c r="K2011" i="9"/>
  <c r="K783" i="9"/>
  <c r="K2233" i="9"/>
  <c r="K1264" i="9"/>
  <c r="K290" i="9"/>
  <c r="K3170" i="9"/>
  <c r="K2921" i="9"/>
  <c r="K2656" i="9"/>
  <c r="K1743" i="9"/>
  <c r="K1868" i="9"/>
  <c r="K794" i="9"/>
  <c r="K764" i="9"/>
  <c r="K1379" i="9"/>
  <c r="K1568" i="9"/>
  <c r="K1553" i="9"/>
  <c r="K1027" i="9"/>
  <c r="K1083" i="9"/>
  <c r="K1349" i="9"/>
  <c r="K3101" i="9"/>
  <c r="K1445" i="9"/>
  <c r="K2209" i="9"/>
  <c r="K625" i="9"/>
  <c r="K1048" i="9"/>
  <c r="K1007" i="9"/>
  <c r="K770" i="9"/>
  <c r="K728" i="9"/>
  <c r="K722" i="9"/>
  <c r="K673" i="9"/>
  <c r="K2479" i="9"/>
  <c r="K842" i="9"/>
  <c r="K2202" i="9"/>
  <c r="K2035" i="9"/>
  <c r="K2848" i="9"/>
  <c r="K2227" i="9"/>
  <c r="K2925" i="9"/>
  <c r="K561" i="9"/>
  <c r="K1218" i="9"/>
  <c r="K487" i="9"/>
  <c r="K951" i="9"/>
  <c r="K1331" i="9"/>
  <c r="K1658" i="9"/>
  <c r="K1421" i="9"/>
  <c r="K3122" i="9"/>
  <c r="K528" i="9"/>
  <c r="K1614" i="9"/>
  <c r="K494" i="9"/>
  <c r="K91" i="9"/>
  <c r="K126" i="9"/>
  <c r="K246" i="9"/>
  <c r="K180" i="9"/>
  <c r="K3184" i="9"/>
  <c r="K2256" i="9"/>
  <c r="K2408" i="9"/>
  <c r="K560" i="9"/>
  <c r="K291" i="9"/>
  <c r="K2387" i="9"/>
  <c r="K2920" i="9"/>
  <c r="K1321" i="9"/>
  <c r="K1192" i="9"/>
  <c r="K3010" i="9"/>
  <c r="K795" i="9"/>
  <c r="K765" i="9"/>
  <c r="K434" i="9"/>
  <c r="K1451" i="9"/>
  <c r="K619" i="9"/>
  <c r="K2543" i="9"/>
  <c r="K451" i="9"/>
  <c r="K2166" i="9"/>
  <c r="K2867" i="9"/>
  <c r="K1146" i="9"/>
  <c r="K1427" i="9"/>
  <c r="K421" i="9"/>
  <c r="K379" i="9"/>
  <c r="K2774" i="9"/>
  <c r="K771" i="9"/>
  <c r="K729" i="9"/>
  <c r="K723" i="9"/>
  <c r="K2107" i="9"/>
  <c r="K740" i="9"/>
  <c r="K843" i="9"/>
  <c r="K1645" i="9"/>
  <c r="K1778" i="9"/>
  <c r="K2638" i="9"/>
  <c r="K1842" i="9"/>
  <c r="K2512" i="9"/>
  <c r="K1499" i="9"/>
  <c r="K2876" i="9"/>
  <c r="K1729" i="9"/>
  <c r="K2575" i="9"/>
  <c r="K2488" i="9"/>
  <c r="K3149" i="9"/>
  <c r="K1291" i="9"/>
  <c r="K1951" i="9"/>
  <c r="K2954" i="9"/>
  <c r="K522" i="9"/>
  <c r="K495" i="9"/>
  <c r="K115" i="9"/>
  <c r="K14" i="9"/>
  <c r="K174" i="9"/>
  <c r="K270" i="9"/>
  <c r="K3121" i="9"/>
  <c r="K2244" i="9"/>
  <c r="K1806" i="9"/>
  <c r="K2047" i="9"/>
  <c r="K2281" i="9"/>
  <c r="K1679" i="9"/>
  <c r="K2215" i="9"/>
  <c r="K1320" i="9"/>
  <c r="K2381" i="9"/>
  <c r="K800" i="9"/>
  <c r="K2005" i="9"/>
  <c r="K2112" i="9"/>
  <c r="K435" i="9"/>
  <c r="K607" i="9"/>
  <c r="K372" i="9"/>
  <c r="K2155" i="9"/>
  <c r="K2560" i="9"/>
  <c r="K2059" i="9"/>
  <c r="K2866" i="9"/>
  <c r="K483" i="9"/>
  <c r="K1397" i="9"/>
  <c r="K349" i="9"/>
  <c r="K1241" i="9"/>
  <c r="K2775" i="9"/>
  <c r="K2942" i="9"/>
  <c r="K330" i="9"/>
  <c r="K2751" i="9"/>
  <c r="K1481" i="9"/>
  <c r="K741" i="9"/>
  <c r="K1235" i="9"/>
  <c r="K944" i="9"/>
  <c r="K986" i="9"/>
  <c r="K2302" i="9"/>
  <c r="K1117" i="9"/>
  <c r="K2173" i="9"/>
  <c r="K1090" i="9"/>
  <c r="K1925" i="9"/>
  <c r="K2029" i="9"/>
  <c r="K2269" i="9"/>
  <c r="K1403" i="9"/>
  <c r="K2662" i="9"/>
  <c r="K1290" i="9"/>
  <c r="K1757" i="9"/>
  <c r="K427" i="9"/>
  <c r="K3135" i="9"/>
  <c r="K48" i="9"/>
  <c r="K2800" i="9"/>
  <c r="K15" i="9"/>
  <c r="K210" i="9"/>
  <c r="K2214" i="9"/>
  <c r="K3002" i="9"/>
  <c r="K992" i="9"/>
  <c r="K735" i="9"/>
  <c r="K1738" i="9"/>
  <c r="K1469" i="9"/>
  <c r="K1562" i="9"/>
  <c r="K2671" i="9"/>
  <c r="K1721" i="9"/>
  <c r="K801" i="9"/>
  <c r="K836" i="9"/>
  <c r="K1708" i="9"/>
  <c r="K3086" i="9"/>
  <c r="K2372" i="9"/>
  <c r="K3143" i="9"/>
  <c r="K1125" i="9"/>
  <c r="K2041" i="9"/>
  <c r="K1911" i="9"/>
  <c r="K1700" i="9"/>
  <c r="K482" i="9"/>
  <c r="K1075" i="9"/>
  <c r="K1042" i="9"/>
  <c r="K1999" i="9"/>
  <c r="K980" i="9"/>
  <c r="K2094" i="9"/>
  <c r="K2519" i="9"/>
  <c r="K2143" i="9"/>
  <c r="K1069" i="9"/>
  <c r="K2695" i="9"/>
  <c r="K848" i="9"/>
  <c r="K945" i="9"/>
  <c r="K1889" i="9"/>
  <c r="K1463" i="9"/>
  <c r="K542" i="9"/>
  <c r="K1541" i="9"/>
  <c r="K3023" i="9"/>
  <c r="K918" i="9"/>
  <c r="K746" i="9"/>
  <c r="K1800" i="9"/>
  <c r="K1259" i="9"/>
  <c r="K2430" i="9"/>
  <c r="K567" i="9"/>
  <c r="K398" i="9"/>
  <c r="K26" i="9"/>
  <c r="K3030" i="9"/>
  <c r="K85" i="9"/>
  <c r="K972" i="9"/>
  <c r="K2070" i="9"/>
  <c r="K252" i="9"/>
  <c r="K2082" i="9"/>
  <c r="K697" i="9"/>
  <c r="K2184" i="9"/>
  <c r="K1385" i="9"/>
  <c r="K1325" i="9"/>
  <c r="K2814" i="9"/>
  <c r="K2828" i="9"/>
  <c r="K1739" i="9"/>
  <c r="K277" i="9"/>
  <c r="K1104" i="9"/>
  <c r="K2317" i="9"/>
  <c r="K1968" i="9"/>
  <c r="K824" i="9"/>
  <c r="K837" i="9"/>
  <c r="K896" i="9"/>
  <c r="K2443" i="9"/>
  <c r="K900" i="9"/>
  <c r="K1637" i="9"/>
  <c r="K2137" i="9"/>
  <c r="K1861" i="9"/>
  <c r="K956" i="9"/>
  <c r="K1021" i="9"/>
  <c r="K2393" i="9"/>
  <c r="K294" i="9"/>
  <c r="K2119" i="9"/>
  <c r="K2238" i="9"/>
  <c r="K981" i="9"/>
  <c r="K818" i="9"/>
  <c r="K1932" i="9"/>
  <c r="K1457" i="9"/>
  <c r="K465" i="9"/>
  <c r="K2787" i="9"/>
  <c r="K849" i="9"/>
  <c r="K2330" i="9"/>
  <c r="K2858" i="9"/>
  <c r="K1598" i="9"/>
  <c r="K543" i="9"/>
  <c r="K1487" i="9"/>
  <c r="K1903" i="9"/>
  <c r="K854" i="9"/>
  <c r="K747" i="9"/>
  <c r="K1180" i="9"/>
  <c r="K649" i="9"/>
  <c r="K1204" i="9"/>
  <c r="K566" i="9"/>
  <c r="K399" i="9"/>
  <c r="K27" i="9"/>
  <c r="K2937" i="9"/>
  <c r="K79" i="9"/>
  <c r="K73" i="9"/>
  <c r="K2632" i="9"/>
  <c r="K258" i="9"/>
  <c r="K3142" i="9"/>
  <c r="K2627" i="9"/>
  <c r="K924" i="9"/>
  <c r="K1138" i="9"/>
  <c r="K366" i="9"/>
  <c r="K2023" i="9"/>
  <c r="K156" i="9"/>
  <c r="K1111" i="9"/>
  <c r="K3080" i="9"/>
  <c r="K716" i="9"/>
  <c r="K655" i="9"/>
  <c r="K1223" i="9"/>
  <c r="K825" i="9"/>
  <c r="K812" i="9"/>
  <c r="K897" i="9"/>
  <c r="K1574" i="9"/>
  <c r="K2414" i="9"/>
  <c r="K1033" i="9"/>
  <c r="K1342" i="9"/>
  <c r="K758" i="9"/>
  <c r="K957" i="9"/>
  <c r="K3179" i="9"/>
  <c r="K1944" i="9"/>
  <c r="K3059" i="9"/>
  <c r="K1529" i="9"/>
  <c r="K906" i="9"/>
  <c r="K2912" i="9"/>
  <c r="K819" i="9"/>
  <c r="K1787" i="9"/>
  <c r="K1715" i="9"/>
  <c r="K464" i="9"/>
  <c r="K2344" i="9"/>
  <c r="K1827" i="9"/>
  <c r="K572" i="9"/>
  <c r="K2835" i="9"/>
  <c r="K2494" i="9"/>
  <c r="K2794" i="9"/>
  <c r="K595" i="9"/>
  <c r="K1847" i="9"/>
  <c r="K855" i="9"/>
  <c r="K2017" i="9"/>
  <c r="K2423" i="9"/>
  <c r="K3164" i="9"/>
  <c r="K589" i="9"/>
  <c r="K2907" i="9"/>
  <c r="K2704" i="9"/>
  <c r="K3156" i="9"/>
  <c r="K516" i="9"/>
  <c r="K504" i="9"/>
  <c r="K103" i="9"/>
  <c r="K2633" i="9"/>
  <c r="K2778" i="9"/>
  <c r="K476" i="9"/>
  <c r="K2622" i="9"/>
  <c r="K2503" i="9"/>
  <c r="K1882" i="9"/>
  <c r="K861" i="9"/>
  <c r="K2083" i="9"/>
  <c r="K2966" i="9"/>
  <c r="K1939" i="9"/>
  <c r="K1673" i="9"/>
  <c r="K717" i="9"/>
  <c r="K1409" i="9"/>
  <c r="K307" i="9"/>
  <c r="K968" i="9"/>
  <c r="K813" i="9"/>
  <c r="K3185" i="9"/>
  <c r="K1159" i="9"/>
  <c r="K2101" i="9"/>
  <c r="K882" i="9"/>
  <c r="K1132" i="9"/>
  <c r="K759" i="9"/>
  <c r="K830" i="9"/>
  <c r="K1415" i="9"/>
  <c r="K1361" i="9"/>
  <c r="K2191" i="9"/>
  <c r="K1433" i="9"/>
  <c r="K536" i="9"/>
  <c r="K1987" i="9"/>
  <c r="K1309" i="9"/>
  <c r="K1788" i="9"/>
  <c r="K1963" i="9"/>
  <c r="K2470" i="9"/>
  <c r="K583" i="9"/>
  <c r="K2076" i="9"/>
  <c r="K573" i="9"/>
  <c r="K2359" i="9"/>
  <c r="K2089" i="9"/>
  <c r="K2567" i="9"/>
  <c r="K3044" i="9"/>
  <c r="K1198" i="9"/>
  <c r="K1687" i="9"/>
  <c r="K2351" i="9"/>
  <c r="K2885" i="9"/>
  <c r="K1764" i="9"/>
  <c r="K2436" i="9"/>
  <c r="K2464" i="9"/>
  <c r="K1854" i="9"/>
  <c r="K3051" i="9"/>
  <c r="K553" i="9"/>
  <c r="K97" i="9"/>
  <c r="K109" i="9"/>
  <c r="K870" i="9"/>
  <c r="K60" i="9"/>
  <c r="K1792" i="9"/>
  <c r="K2623" i="9"/>
  <c r="K363" i="9"/>
  <c r="K2584" i="9"/>
  <c r="K1219" i="9"/>
  <c r="K2903" i="9"/>
  <c r="K1373" i="9"/>
  <c r="K3107" i="9"/>
  <c r="K1535" i="9"/>
  <c r="K1001" i="9"/>
  <c r="K969" i="9"/>
  <c r="K2053" i="9"/>
  <c r="K1493" i="9"/>
  <c r="K548" i="9"/>
  <c r="K1505" i="9"/>
  <c r="K2647" i="9"/>
  <c r="K2871" i="9"/>
  <c r="K1229" i="9"/>
  <c r="K831" i="9"/>
  <c r="K1301" i="9"/>
  <c r="K499" i="9"/>
  <c r="K1547" i="9"/>
  <c r="K1210" i="9"/>
  <c r="K537" i="9"/>
  <c r="K806" i="9"/>
  <c r="K1308" i="9"/>
  <c r="K447" i="9"/>
  <c r="K2065" i="9"/>
  <c r="K1631" i="9"/>
  <c r="K637" i="9"/>
  <c r="K2822" i="9"/>
  <c r="K2807" i="9"/>
  <c r="K1511" i="9"/>
  <c r="K961" i="9"/>
  <c r="K2161" i="9"/>
  <c r="K1249" i="9"/>
  <c r="K631" i="9"/>
  <c r="K1013" i="9"/>
  <c r="K1896" i="9"/>
  <c r="K2884" i="9"/>
  <c r="K3191" i="9"/>
  <c r="K1956" i="9"/>
  <c r="K1622" i="9"/>
  <c r="K1153" i="9"/>
  <c r="K2718" i="9"/>
  <c r="K67" i="9"/>
  <c r="K888" i="9"/>
  <c r="K438" i="9"/>
  <c r="K2757" i="9"/>
  <c r="K228" i="9"/>
  <c r="K2178" i="9"/>
  <c r="K2610" i="9"/>
  <c r="K2742" i="9"/>
  <c r="K2599" i="9"/>
  <c r="K1296" i="9"/>
  <c r="K2902" i="9"/>
  <c r="K1174" i="9"/>
  <c r="K3065" i="9"/>
  <c r="K415" i="9"/>
  <c r="K1002" i="9"/>
  <c r="K2551" i="9"/>
  <c r="K1666" i="9"/>
  <c r="K1062" i="9"/>
  <c r="K549" i="9"/>
  <c r="K1096" i="9"/>
  <c r="K2766" i="9"/>
  <c r="K2338" i="9"/>
  <c r="K2250" i="9"/>
  <c r="K2889" i="9"/>
  <c r="K679" i="9"/>
  <c r="K578" i="9"/>
  <c r="K336" i="9"/>
  <c r="K343" i="9"/>
  <c r="K2735" i="9"/>
  <c r="K807" i="9"/>
  <c r="K2680" i="9"/>
  <c r="K446" i="9"/>
  <c r="K2710" i="9"/>
  <c r="K1253" i="9"/>
  <c r="K2296" i="9"/>
  <c r="K752" i="9"/>
  <c r="K2148" i="9"/>
  <c r="K1315" i="9"/>
  <c r="K1391" i="9"/>
  <c r="K930" i="9"/>
  <c r="K1248" i="9"/>
  <c r="K2894" i="9"/>
  <c r="K2930" i="9"/>
  <c r="K2309" i="9"/>
  <c r="K2288" i="9"/>
  <c r="K1285" i="9"/>
  <c r="K710" i="9"/>
  <c r="K1273" i="9"/>
  <c r="K685" i="9"/>
  <c r="K2456" i="9"/>
  <c r="K42" i="9"/>
  <c r="K132" i="9"/>
  <c r="K121" i="9"/>
  <c r="K186" i="9"/>
  <c r="K144" i="9"/>
  <c r="K3100" i="9"/>
  <c r="K2611" i="9"/>
  <c r="K1475" i="9"/>
  <c r="K1054" i="9"/>
  <c r="K3128" i="9"/>
  <c r="K950" i="9"/>
  <c r="K2124" i="9"/>
  <c r="K2262" i="9"/>
  <c r="K2449" i="9"/>
  <c r="K1652" i="9"/>
  <c r="K912" i="9"/>
  <c r="K788" i="9"/>
  <c r="K2220" i="9"/>
  <c r="K2840" i="9"/>
  <c r="K1517" i="9"/>
  <c r="K511" i="9"/>
  <c r="K408" i="9"/>
  <c r="K2366" i="9"/>
  <c r="K1607" i="9"/>
  <c r="K469" i="9"/>
  <c r="K878" i="9"/>
  <c r="K1770" i="9"/>
  <c r="K579" i="9"/>
  <c r="K385" i="9"/>
  <c r="K2402" i="9"/>
  <c r="K776" i="9"/>
  <c r="K2275" i="9"/>
  <c r="K1592" i="9"/>
  <c r="K2727" i="9"/>
  <c r="K2179" i="9"/>
  <c r="K601" i="9"/>
  <c r="K1819" i="9"/>
  <c r="K753" i="9"/>
  <c r="K1875" i="9"/>
  <c r="K1314" i="9"/>
  <c r="K691" i="9"/>
  <c r="K667" i="9"/>
  <c r="K704" i="9"/>
  <c r="K866" i="9"/>
  <c r="K1981" i="9"/>
  <c r="K1975" i="9"/>
  <c r="K1694" i="9"/>
  <c r="K1284" i="9"/>
  <c r="K711" i="9"/>
  <c r="K1272" i="9"/>
  <c r="K326" i="9"/>
  <c r="K36" i="9"/>
  <c r="K1354" i="9"/>
  <c r="K3114" i="9"/>
  <c r="K2996" i="9"/>
  <c r="K204" i="9"/>
  <c r="K240" i="9"/>
  <c r="K3037" i="9"/>
  <c r="K2960" i="9"/>
  <c r="K1278" i="9"/>
  <c r="K2849" i="9"/>
  <c r="K1793" i="9"/>
  <c r="K264" i="9"/>
  <c r="K1583" i="9"/>
  <c r="K362" i="9"/>
  <c r="K1751" i="9"/>
  <c r="K3038" i="9"/>
  <c r="K789" i="9"/>
  <c r="K2527" i="9"/>
  <c r="K2130" i="9"/>
  <c r="K2948" i="9"/>
  <c r="K2984" i="9"/>
  <c r="K313" i="9"/>
  <c r="K1186" i="9"/>
  <c r="K1367" i="9"/>
  <c r="K2536" i="9"/>
  <c r="K879" i="9"/>
  <c r="K937" i="9"/>
  <c r="K2591" i="9"/>
  <c r="K2686" i="9"/>
  <c r="K1523" i="9"/>
  <c r="K777" i="9"/>
  <c r="K1993" i="9"/>
  <c r="K1279" i="9"/>
  <c r="K2197" i="9"/>
  <c r="K1439" i="9"/>
  <c r="K2853" i="9"/>
  <c r="K734" i="9"/>
  <c r="K782" i="9"/>
  <c r="K860" i="9"/>
  <c r="K613" i="9"/>
  <c r="K661" i="9"/>
  <c r="K2323" i="9"/>
  <c r="K705" i="9"/>
  <c r="K867" i="9"/>
  <c r="K1918" i="9"/>
  <c r="K1814" i="9"/>
  <c r="K1297" i="9"/>
  <c r="K2972" i="9"/>
  <c r="K402" i="9"/>
  <c r="K1167" i="9"/>
  <c r="K327" i="9"/>
  <c r="K2978" i="9"/>
  <c r="K31" i="9"/>
  <c r="K3072" i="9"/>
  <c r="K2990" i="9"/>
  <c r="K1336" i="9"/>
  <c r="K192" i="9"/>
  <c r="K2100" i="9"/>
  <c r="K2614" i="9"/>
  <c r="L2629" i="9" a="1"/>
  <c r="L2629" i="9" s="1"/>
  <c r="A2629" i="9" s="1"/>
  <c r="L2628" i="9" a="1"/>
  <c r="L2628" i="9" s="1"/>
  <c r="A2628" i="9" s="1"/>
  <c r="L2615" i="9" a="1"/>
  <c r="L2615" i="9" s="1"/>
  <c r="A2615" i="9" s="1"/>
  <c r="L3003" i="9" a="1"/>
  <c r="L3003" i="9" s="1"/>
  <c r="A3003" i="9" s="1"/>
  <c r="L3094" i="9" a="1"/>
  <c r="L3094" i="9" s="1"/>
  <c r="A3094" i="9" s="1"/>
  <c r="L2829" i="9" a="1"/>
  <c r="L2829" i="9" s="1"/>
  <c r="A2829" i="9" s="1"/>
  <c r="J1758" i="5"/>
  <c r="L1758" i="5" s="1" a="1"/>
  <c r="L1758" i="5" s="1"/>
  <c r="L181" i="9" a="1"/>
  <c r="L181" i="9" s="1"/>
  <c r="A181" i="9" s="1"/>
  <c r="L271" i="9" a="1"/>
  <c r="L271" i="9" s="1"/>
  <c r="A271" i="9" s="1"/>
  <c r="L247" i="9" a="1"/>
  <c r="L247" i="9" s="1"/>
  <c r="A247" i="9" s="1"/>
  <c r="L61" i="9" a="1"/>
  <c r="L61" i="9" s="1"/>
  <c r="A61" i="9" s="1"/>
  <c r="L175" i="9" a="1"/>
  <c r="L175" i="9" s="1"/>
  <c r="A175" i="9" s="1"/>
  <c r="L229" i="9" a="1"/>
  <c r="L229" i="9" s="1"/>
  <c r="A229" i="9" s="1"/>
  <c r="L187" i="9" a="1"/>
  <c r="L187" i="9" s="1"/>
  <c r="A187" i="9" s="1"/>
  <c r="L211" i="9" a="1"/>
  <c r="L211" i="9" s="1"/>
  <c r="A211" i="9" s="1"/>
  <c r="L145" i="9" a="1"/>
  <c r="L145" i="9" s="1"/>
  <c r="A145" i="9" s="1"/>
  <c r="L205" i="9" a="1"/>
  <c r="L205" i="9" s="1"/>
  <c r="A205" i="9" s="1"/>
  <c r="L253" i="9" a="1"/>
  <c r="L253" i="9" s="1"/>
  <c r="A253" i="9" s="1"/>
  <c r="L241" i="9" a="1"/>
  <c r="L241" i="9" s="1"/>
  <c r="A241" i="9" s="1"/>
  <c r="L1337" i="9" a="1"/>
  <c r="L1337" i="9" s="1"/>
  <c r="A1337" i="9" s="1"/>
  <c r="L259" i="9" a="1"/>
  <c r="L259" i="9" s="1"/>
  <c r="A259" i="9" s="1"/>
  <c r="L193" i="9" a="1"/>
  <c r="L193" i="9" s="1"/>
  <c r="A193" i="9" s="1"/>
  <c r="L157" i="9" a="1"/>
  <c r="L157" i="9" s="1"/>
  <c r="A157" i="9" s="1"/>
  <c r="L2779" i="9" a="1"/>
  <c r="L2779" i="9" s="1"/>
  <c r="A2779" i="9" s="1"/>
  <c r="L265" i="9" a="1"/>
  <c r="L265" i="9" s="1"/>
  <c r="A265" i="9" s="1"/>
  <c r="L3052" i="9" a="1"/>
  <c r="L3052" i="9" s="1"/>
  <c r="A3052" i="9" s="1"/>
  <c r="L1615" i="9" a="1"/>
  <c r="L1615" i="9" s="1"/>
  <c r="A1615" i="9" s="1"/>
  <c r="L554" i="9" a="1"/>
  <c r="L554" i="9" s="1"/>
  <c r="A554" i="9" s="1"/>
  <c r="L555" i="9" a="1"/>
  <c r="L555" i="9" s="1"/>
  <c r="A555" i="9" s="1"/>
  <c r="L889" i="9" a="1"/>
  <c r="L889" i="9" s="1"/>
  <c r="A889" i="9" s="1"/>
  <c r="L116" i="9" a="1"/>
  <c r="L116" i="9" s="1"/>
  <c r="A116" i="9" s="1"/>
  <c r="L117" i="9" a="1"/>
  <c r="L117" i="9" s="1"/>
  <c r="A117" i="9" s="1"/>
  <c r="L127" i="9" a="1"/>
  <c r="L127" i="9" s="1"/>
  <c r="A127" i="9" s="1"/>
  <c r="L2801" i="9" a="1"/>
  <c r="L2801" i="9" s="1"/>
  <c r="A2801" i="9" s="1"/>
  <c r="L529" i="9" a="1"/>
  <c r="L529" i="9" s="1"/>
  <c r="A529" i="9" s="1"/>
  <c r="L2719" i="9" a="1"/>
  <c r="L2719" i="9" s="1"/>
  <c r="A2719" i="9" s="1"/>
  <c r="L523" i="9" a="1"/>
  <c r="L523" i="9" s="1"/>
  <c r="A523" i="9" s="1"/>
  <c r="L69" i="9" a="1"/>
  <c r="L69" i="9" s="1"/>
  <c r="A69" i="9" s="1"/>
  <c r="L68" i="9" a="1"/>
  <c r="L68" i="9" s="1"/>
  <c r="A68" i="9" s="1"/>
  <c r="L49" i="9" a="1"/>
  <c r="L49" i="9" s="1"/>
  <c r="A49" i="9" s="1"/>
  <c r="L133" i="9" a="1"/>
  <c r="L133" i="9" s="1"/>
  <c r="A133" i="9" s="1"/>
  <c r="L439" i="9" a="1"/>
  <c r="L439" i="9" s="1"/>
  <c r="A439" i="9" s="1"/>
  <c r="L2955" i="9" a="1"/>
  <c r="L2955" i="9" s="1"/>
  <c r="A2955" i="9" s="1"/>
  <c r="L3136" i="9" a="1"/>
  <c r="L3136" i="9" s="1"/>
  <c r="A3136" i="9" s="1"/>
  <c r="L3115" i="9" a="1"/>
  <c r="L3115" i="9" s="1"/>
  <c r="A3115" i="9" s="1"/>
  <c r="L2457" i="9" a="1"/>
  <c r="L2457" i="9" s="1"/>
  <c r="A2457" i="9" s="1"/>
  <c r="L43" i="9" a="1"/>
  <c r="L43" i="9" s="1"/>
  <c r="A43" i="9" s="1"/>
  <c r="L87" i="9" a="1"/>
  <c r="L87" i="9" s="1"/>
  <c r="A87" i="9" s="1"/>
  <c r="L86" i="9" a="1"/>
  <c r="L86" i="9" s="1"/>
  <c r="A86" i="9" s="1"/>
  <c r="L973" i="9" a="1"/>
  <c r="L973" i="9" s="1"/>
  <c r="A973" i="9" s="1"/>
  <c r="L123" i="9" a="1"/>
  <c r="L123" i="9" s="1"/>
  <c r="A123" i="9" s="1"/>
  <c r="L122" i="9" a="1"/>
  <c r="L122" i="9" s="1"/>
  <c r="A122" i="9" s="1"/>
  <c r="L2071" i="9" a="1"/>
  <c r="L2071" i="9" s="1"/>
  <c r="A2071" i="9" s="1"/>
  <c r="L3031" i="9" a="1"/>
  <c r="L3031" i="9" s="1"/>
  <c r="A3031" i="9" s="1"/>
  <c r="L3073" i="9" a="1"/>
  <c r="L3073" i="9" s="1"/>
  <c r="A3073" i="9" s="1"/>
  <c r="L2997" i="9" a="1"/>
  <c r="L2997" i="9" s="1"/>
  <c r="A2997" i="9" s="1"/>
  <c r="L429" i="9" a="1"/>
  <c r="L429" i="9" s="1"/>
  <c r="A429" i="9" s="1"/>
  <c r="L428" i="9" a="1"/>
  <c r="L428" i="9" s="1"/>
  <c r="A428" i="9" s="1"/>
  <c r="L37" i="9" a="1"/>
  <c r="L37" i="9" s="1"/>
  <c r="A37" i="9" s="1"/>
  <c r="L1355" i="9" a="1"/>
  <c r="L1355" i="9" s="1"/>
  <c r="A1355" i="9" s="1"/>
  <c r="L80" i="9" a="1"/>
  <c r="L80" i="9" s="1"/>
  <c r="A80" i="9" s="1"/>
  <c r="L81" i="9" a="1"/>
  <c r="L81" i="9" s="1"/>
  <c r="A81" i="9" s="1"/>
  <c r="L75" i="9" a="1"/>
  <c r="L75" i="9" s="1"/>
  <c r="A75" i="9" s="1"/>
  <c r="L74" i="9" a="1"/>
  <c r="L74" i="9" s="1"/>
  <c r="A74" i="9" s="1"/>
  <c r="L2979" i="9" a="1"/>
  <c r="L2979" i="9" s="1"/>
  <c r="A2979" i="9" s="1"/>
  <c r="L2939" i="9" a="1"/>
  <c r="L2939" i="9" s="1"/>
  <c r="A2939" i="9" s="1"/>
  <c r="L2938" i="9" a="1"/>
  <c r="L2938" i="9" s="1"/>
  <c r="A2938" i="9" s="1"/>
  <c r="L2991" i="9" a="1"/>
  <c r="L2991" i="9" s="1"/>
  <c r="A2991" i="9" s="1"/>
  <c r="L33" i="9" a="1"/>
  <c r="L33" i="9" s="1"/>
  <c r="A33" i="9" s="1"/>
  <c r="L32" i="9" a="1"/>
  <c r="L32" i="9" s="1"/>
  <c r="A32" i="9" s="1"/>
  <c r="L505" i="9" a="1"/>
  <c r="L505" i="9" s="1"/>
  <c r="A505" i="9" s="1"/>
  <c r="L1265" i="9" a="1"/>
  <c r="L1265" i="9" s="1"/>
  <c r="A1265" i="9" s="1"/>
  <c r="L105" i="9" a="1"/>
  <c r="L105" i="9" s="1"/>
  <c r="A105" i="9" s="1"/>
  <c r="L104" i="9" a="1"/>
  <c r="L104" i="9" s="1"/>
  <c r="A104" i="9" s="1"/>
  <c r="L871" i="9" a="1"/>
  <c r="L871" i="9" s="1"/>
  <c r="A871" i="9" s="1"/>
  <c r="L3157" i="9" a="1"/>
  <c r="L3157" i="9" s="1"/>
  <c r="A3157" i="9" s="1"/>
  <c r="L2967" i="9" a="1"/>
  <c r="L2967" i="9" s="1"/>
  <c r="A2967" i="9" s="1"/>
  <c r="L2815" i="9" a="1"/>
  <c r="L2815" i="9" s="1"/>
  <c r="A2815" i="9" s="1"/>
  <c r="L517" i="9" a="1"/>
  <c r="L517" i="9" s="1"/>
  <c r="A517" i="9" s="1"/>
  <c r="L2125" i="9" a="1"/>
  <c r="L2125" i="9" s="1"/>
  <c r="A2125" i="9" s="1"/>
  <c r="L99" i="9" a="1"/>
  <c r="L99" i="9" s="1"/>
  <c r="A99" i="9" s="1"/>
  <c r="L98" i="9" a="1"/>
  <c r="L98" i="9" s="1"/>
  <c r="A98" i="9" s="1"/>
  <c r="L93" i="9" a="1"/>
  <c r="L93" i="9" s="1"/>
  <c r="A93" i="9" s="1"/>
  <c r="L92" i="9" a="1"/>
  <c r="L92" i="9" s="1"/>
  <c r="A92" i="9" s="1"/>
  <c r="L111" i="9" a="1"/>
  <c r="L111" i="9" s="1"/>
  <c r="A111" i="9" s="1"/>
  <c r="L110" i="9" a="1"/>
  <c r="L110" i="9" s="1"/>
  <c r="A110" i="9" s="1"/>
  <c r="L2758" i="9" a="1"/>
  <c r="L2758" i="9" s="1"/>
  <c r="A2758" i="9" s="1"/>
  <c r="L2113" i="9" a="1"/>
  <c r="L2113" i="9" s="1"/>
  <c r="A2113" i="9" s="1"/>
  <c r="L2415" i="9" a="1"/>
  <c r="L2415" i="9" s="1"/>
  <c r="A2415" i="9" s="1"/>
  <c r="L2961" i="9" a="1"/>
  <c r="L2961" i="9" s="1"/>
  <c r="A2961" i="9" s="1"/>
  <c r="L1034" i="9" a="1"/>
  <c r="L1034" i="9" s="1"/>
  <c r="A1034" i="9" s="1"/>
  <c r="L1049" i="9" a="1"/>
  <c r="L1049" i="9" s="1"/>
  <c r="A1049" i="9" s="1"/>
  <c r="L907" i="9" a="1"/>
  <c r="L907" i="9" s="1"/>
  <c r="A907" i="9" s="1"/>
  <c r="L2144" i="9" a="1"/>
  <c r="L2144" i="9" s="1"/>
  <c r="A2144" i="9" s="1"/>
  <c r="L2145" i="9" a="1"/>
  <c r="L2145" i="9" s="1"/>
  <c r="A2145" i="9" s="1"/>
  <c r="L2360" i="9" a="1"/>
  <c r="L2360" i="9" s="1"/>
  <c r="A2360" i="9" s="1"/>
  <c r="L2303" i="9" a="1"/>
  <c r="L2303" i="9" s="1"/>
  <c r="A2303" i="9" s="1"/>
  <c r="L931" i="9" a="1"/>
  <c r="L931" i="9" s="1"/>
  <c r="A931" i="9" s="1"/>
  <c r="L2174" i="9" a="1"/>
  <c r="L2174" i="9" s="1"/>
  <c r="A2174" i="9" s="1"/>
  <c r="L2175" i="9" a="1"/>
  <c r="L2175" i="9" s="1"/>
  <c r="A2175" i="9" s="1"/>
  <c r="L2352" i="9" a="1"/>
  <c r="L2352" i="9" s="1"/>
  <c r="A2352" i="9" s="1"/>
  <c r="L2282" i="9" a="1"/>
  <c r="L2282" i="9" s="1"/>
  <c r="A2282" i="9" s="1"/>
  <c r="L1584" i="9" a="1"/>
  <c r="L1584" i="9" s="1"/>
  <c r="A1584" i="9" s="1"/>
  <c r="L278" i="9" a="1"/>
  <c r="L278" i="9" s="1"/>
  <c r="A278" i="9" s="1"/>
  <c r="L279" i="9" a="1"/>
  <c r="L279" i="9" s="1"/>
  <c r="A279" i="9" s="1"/>
  <c r="L3108" i="9" a="1"/>
  <c r="L3108" i="9" s="1"/>
  <c r="A3108" i="9" s="1"/>
  <c r="L417" i="9" a="1"/>
  <c r="L417" i="9" s="1"/>
  <c r="A417" i="9" s="1"/>
  <c r="L416" i="9" a="1"/>
  <c r="L416" i="9" s="1"/>
  <c r="A416" i="9" s="1"/>
  <c r="L2245" i="9" a="1"/>
  <c r="L2245" i="9" s="1"/>
  <c r="A2245" i="9" s="1"/>
  <c r="L1667" i="9" a="1"/>
  <c r="L1667" i="9" s="1"/>
  <c r="A1667" i="9" s="1"/>
  <c r="L1518" i="9" a="1"/>
  <c r="L1518" i="9" s="1"/>
  <c r="A1518" i="9" s="1"/>
  <c r="L1519" i="9" a="1"/>
  <c r="L1519" i="9" s="1"/>
  <c r="A1519" i="9" s="1"/>
  <c r="L2444" i="9" a="1"/>
  <c r="L2444" i="9" s="1"/>
  <c r="A2444" i="9" s="1"/>
  <c r="L2504" i="9" a="1"/>
  <c r="L2504" i="9" s="1"/>
  <c r="A2504" i="9" s="1"/>
  <c r="L301" i="9" a="1"/>
  <c r="L301" i="9" s="1"/>
  <c r="A301" i="9" s="1"/>
  <c r="L1368" i="9" a="1"/>
  <c r="L1368" i="9" s="1"/>
  <c r="A1368" i="9" s="1"/>
  <c r="L1369" i="9" a="1"/>
  <c r="L1369" i="9" s="1"/>
  <c r="A1369" i="9" s="1"/>
  <c r="L1862" i="9" a="1"/>
  <c r="L1862" i="9" s="1"/>
  <c r="A1862" i="9" s="1"/>
  <c r="L2537" i="9" a="1"/>
  <c r="L2537" i="9" s="1"/>
  <c r="A2537" i="9" s="1"/>
  <c r="L3102" i="9" a="1"/>
  <c r="L3102" i="9" s="1"/>
  <c r="A3102" i="9" s="1"/>
  <c r="L1416" i="9" a="1"/>
  <c r="L1416" i="9" s="1"/>
  <c r="A1416" i="9" s="1"/>
  <c r="L1417" i="9" a="1"/>
  <c r="L1417" i="9" s="1"/>
  <c r="A1417" i="9" s="1"/>
  <c r="L1446" i="9" a="1"/>
  <c r="L1446" i="9" s="1"/>
  <c r="A1446" i="9" s="1"/>
  <c r="L1447" i="9" a="1"/>
  <c r="L1447" i="9" s="1"/>
  <c r="A1447" i="9" s="1"/>
  <c r="L501" i="9" a="1"/>
  <c r="L501" i="9" s="1"/>
  <c r="A501" i="9" s="1"/>
  <c r="L500" i="9" a="1"/>
  <c r="L500" i="9" s="1"/>
  <c r="A500" i="9" s="1"/>
  <c r="L1398" i="9" a="1"/>
  <c r="L1398" i="9" s="1"/>
  <c r="A1398" i="9" s="1"/>
  <c r="L1399" i="9" a="1"/>
  <c r="L1399" i="9" s="1"/>
  <c r="A1399" i="9" s="1"/>
  <c r="L337" i="9" a="1"/>
  <c r="L337" i="9" s="1"/>
  <c r="A337" i="9" s="1"/>
  <c r="L422" i="9" a="1"/>
  <c r="L422" i="9" s="1"/>
  <c r="A422" i="9" s="1"/>
  <c r="L423" i="9" a="1"/>
  <c r="L423" i="9" s="1"/>
  <c r="A423" i="9" s="1"/>
  <c r="L1434" i="9" a="1"/>
  <c r="L1434" i="9" s="1"/>
  <c r="A1434" i="9" s="1"/>
  <c r="L1435" i="9" a="1"/>
  <c r="L1435" i="9" s="1"/>
  <c r="A1435" i="9" s="1"/>
  <c r="L1009" i="9" a="1"/>
  <c r="L1009" i="9" s="1"/>
  <c r="A1009" i="9" s="1"/>
  <c r="L1008" i="9" a="1"/>
  <c r="L1008" i="9" s="1"/>
  <c r="A1008" i="9" s="1"/>
  <c r="L2276" i="9" a="1"/>
  <c r="L2276" i="9" s="1"/>
  <c r="A2276" i="9" s="1"/>
  <c r="L2095" i="9" a="1"/>
  <c r="L2095" i="9" s="1"/>
  <c r="A2095" i="9" s="1"/>
  <c r="L2711" i="9" a="1"/>
  <c r="L2711" i="9" s="1"/>
  <c r="A2711" i="9" s="1"/>
  <c r="L1482" i="9" a="1"/>
  <c r="L1482" i="9" s="1"/>
  <c r="A1482" i="9" s="1"/>
  <c r="L1483" i="9" a="1"/>
  <c r="L1483" i="9" s="1"/>
  <c r="A1483" i="9" s="1"/>
  <c r="L1632" i="9" a="1"/>
  <c r="L1632" i="9" s="1"/>
  <c r="A1632" i="9" s="1"/>
  <c r="L639" i="9" a="1"/>
  <c r="L639" i="9" s="1"/>
  <c r="A639" i="9" s="1"/>
  <c r="L638" i="9" a="1"/>
  <c r="L638" i="9" s="1"/>
  <c r="A638" i="9" s="1"/>
  <c r="L1236" i="9" a="1"/>
  <c r="L1236" i="9" s="1"/>
  <c r="A1236" i="9" s="1"/>
  <c r="L1237" i="9" a="1"/>
  <c r="L1237" i="9" s="1"/>
  <c r="A1237" i="9" s="1"/>
  <c r="L2808" i="9" a="1"/>
  <c r="L2808" i="9" s="1"/>
  <c r="A2808" i="9" s="1"/>
  <c r="L1779" i="9" a="1"/>
  <c r="L1779" i="9" s="1"/>
  <c r="A1779" i="9" s="1"/>
  <c r="L1392" i="9" a="1"/>
  <c r="L1392" i="9" s="1"/>
  <c r="A1392" i="9" s="1"/>
  <c r="L1393" i="9" a="1"/>
  <c r="L1393" i="9" s="1"/>
  <c r="A1393" i="9" s="1"/>
  <c r="L1844" i="9" a="1"/>
  <c r="L1844" i="9" s="1"/>
  <c r="A1844" i="9" s="1"/>
  <c r="L1843" i="9" a="1"/>
  <c r="L1843" i="9" s="1"/>
  <c r="A1843" i="9" s="1"/>
  <c r="L1848" i="9" a="1"/>
  <c r="L1848" i="9" s="1"/>
  <c r="A1848" i="9" s="1"/>
  <c r="L1688" i="9" a="1"/>
  <c r="L1688" i="9" s="1"/>
  <c r="A1688" i="9" s="1"/>
  <c r="L2049" i="9" a="1"/>
  <c r="L2049" i="9" s="1"/>
  <c r="A2049" i="9" s="1"/>
  <c r="L2048" i="9" a="1"/>
  <c r="L2048" i="9" s="1"/>
  <c r="A2048" i="9" s="1"/>
  <c r="L1404" i="9" a="1"/>
  <c r="L1404" i="9" s="1"/>
  <c r="A1404" i="9" s="1"/>
  <c r="L1405" i="9" a="1"/>
  <c r="L1405" i="9" s="1"/>
  <c r="A1405" i="9" s="1"/>
  <c r="L2432" i="9" a="1"/>
  <c r="L2432" i="9" s="1"/>
  <c r="A2432" i="9" s="1"/>
  <c r="L2431" i="9" a="1"/>
  <c r="L2431" i="9" s="1"/>
  <c r="A2431" i="9" s="1"/>
  <c r="L403" i="9" a="1"/>
  <c r="L403" i="9" s="1"/>
  <c r="A403" i="9" s="1"/>
  <c r="L2908" i="9" a="1"/>
  <c r="L2908" i="9" s="1"/>
  <c r="A2908" i="9" s="1"/>
  <c r="L2909" i="9" a="1"/>
  <c r="L2909" i="9" s="1"/>
  <c r="A2909" i="9" s="1"/>
  <c r="L3123" i="9" a="1"/>
  <c r="L3123" i="9" s="1"/>
  <c r="A3123" i="9" s="1"/>
  <c r="L1855" i="9" a="1"/>
  <c r="L1855" i="9" s="1"/>
  <c r="A1855" i="9" s="1"/>
  <c r="L913" i="9" a="1"/>
  <c r="L913" i="9" s="1"/>
  <c r="A913" i="9" s="1"/>
  <c r="L2383" i="9" a="1"/>
  <c r="L2383" i="9" s="1"/>
  <c r="A2383" i="9" s="1"/>
  <c r="L2382" i="9" a="1"/>
  <c r="L2382" i="9" s="1"/>
  <c r="A2382" i="9" s="1"/>
  <c r="L2949" i="9" a="1"/>
  <c r="L2949" i="9" s="1"/>
  <c r="A2949" i="9" s="1"/>
  <c r="L2102" i="9" a="1"/>
  <c r="L2102" i="9" s="1"/>
  <c r="A2102" i="9" s="1"/>
  <c r="L2103" i="9" a="1"/>
  <c r="L2103" i="9" s="1"/>
  <c r="A2103" i="9" s="1"/>
  <c r="L1028" i="9" a="1"/>
  <c r="L1028" i="9" s="1"/>
  <c r="A1028" i="9" s="1"/>
  <c r="L1343" i="9" a="1"/>
  <c r="L1343" i="9" s="1"/>
  <c r="A1343" i="9" s="1"/>
  <c r="L925" i="9" a="1"/>
  <c r="L925" i="9" s="1"/>
  <c r="A925" i="9" s="1"/>
  <c r="L1076" i="9" a="1"/>
  <c r="L1076" i="9" s="1"/>
  <c r="A1076" i="9" s="1"/>
  <c r="L2180" i="9" a="1"/>
  <c r="L2180" i="9" s="1"/>
  <c r="A2180" i="9" s="1"/>
  <c r="L2181" i="9" a="1"/>
  <c r="L2181" i="9" s="1"/>
  <c r="A2181" i="9" s="1"/>
  <c r="L1070" i="9" a="1"/>
  <c r="L1070" i="9" s="1"/>
  <c r="A1070" i="9" s="1"/>
  <c r="L2297" i="9" a="1"/>
  <c r="L2297" i="9" s="1"/>
  <c r="A2297" i="9" s="1"/>
  <c r="L1118" i="9" a="1"/>
  <c r="L1118" i="9" s="1"/>
  <c r="A1118" i="9" s="1"/>
  <c r="L1199" i="9" a="1"/>
  <c r="L1199" i="9" s="1"/>
  <c r="A1199" i="9" s="1"/>
  <c r="L1897" i="9" a="1"/>
  <c r="L1897" i="9" s="1"/>
  <c r="A1897" i="9" s="1"/>
  <c r="L2289" i="9" a="1"/>
  <c r="L2289" i="9" s="1"/>
  <c r="A2289" i="9" s="1"/>
  <c r="L2973" i="9" a="1"/>
  <c r="L2973" i="9" s="1"/>
  <c r="A2973" i="9" s="1"/>
  <c r="L1205" i="9" a="1"/>
  <c r="L1205" i="9" s="1"/>
  <c r="A1205" i="9" s="1"/>
  <c r="L2084" i="9" a="1"/>
  <c r="L2084" i="9" s="1"/>
  <c r="A2084" i="9" s="1"/>
  <c r="L2085" i="9" a="1"/>
  <c r="L2085" i="9" s="1"/>
  <c r="A2085" i="9" s="1"/>
  <c r="L2465" i="9" a="1"/>
  <c r="L2465" i="9" s="1"/>
  <c r="A2465" i="9" s="1"/>
  <c r="L1154" i="9" a="1"/>
  <c r="L1154" i="9" s="1"/>
  <c r="A1154" i="9" s="1"/>
  <c r="L645" i="9" a="1"/>
  <c r="L645" i="9" s="1"/>
  <c r="A645" i="9" s="1"/>
  <c r="L644" i="9" a="1"/>
  <c r="L644" i="9" s="1"/>
  <c r="A644" i="9" s="1"/>
  <c r="L3081" i="9" a="1"/>
  <c r="L3081" i="9" s="1"/>
  <c r="A3081" i="9" s="1"/>
  <c r="L3066" i="9" a="1"/>
  <c r="L3066" i="9" s="1"/>
  <c r="A3066" i="9" s="1"/>
  <c r="L2672" i="9" a="1"/>
  <c r="L2672" i="9" s="1"/>
  <c r="A2672" i="9" s="1"/>
  <c r="L1709" i="9" a="1"/>
  <c r="L1709" i="9" s="1"/>
  <c r="A1709" i="9" s="1"/>
  <c r="L1575" i="9" a="1"/>
  <c r="L1575" i="9" s="1"/>
  <c r="A1575" i="9" s="1"/>
  <c r="L1569" i="9" a="1"/>
  <c r="L1569" i="9" s="1"/>
  <c r="A1569" i="9" s="1"/>
  <c r="L1554" i="9" a="1"/>
  <c r="L1554" i="9" s="1"/>
  <c r="A1554" i="9" s="1"/>
  <c r="L883" i="9" a="1"/>
  <c r="L883" i="9" s="1"/>
  <c r="A883" i="9" s="1"/>
  <c r="L2185" i="9" a="1"/>
  <c r="L2185" i="9" s="1"/>
  <c r="A2185" i="9" s="1"/>
  <c r="L1302" i="9" a="1"/>
  <c r="L1302" i="9" s="1"/>
  <c r="A1302" i="9" s="1"/>
  <c r="L1303" i="9" a="1"/>
  <c r="L1303" i="9" s="1"/>
  <c r="A1303" i="9" s="1"/>
  <c r="L1147" i="9" a="1"/>
  <c r="L1147" i="9" s="1"/>
  <c r="A1147" i="9" s="1"/>
  <c r="L386" i="9" a="1"/>
  <c r="L386" i="9" s="1"/>
  <c r="A386" i="9" s="1"/>
  <c r="L387" i="9" a="1"/>
  <c r="L387" i="9" s="1"/>
  <c r="A387" i="9" s="1"/>
  <c r="L350" i="9" a="1"/>
  <c r="L350" i="9" s="1"/>
  <c r="A350" i="9" s="1"/>
  <c r="L351" i="9" a="1"/>
  <c r="L351" i="9" s="1"/>
  <c r="A351" i="9" s="1"/>
  <c r="L1211" i="9" a="1"/>
  <c r="L1211" i="9" s="1"/>
  <c r="A1211" i="9" s="1"/>
  <c r="L381" i="9" a="1"/>
  <c r="L381" i="9" s="1"/>
  <c r="A381" i="9" s="1"/>
  <c r="L380" i="9" a="1"/>
  <c r="L380" i="9" s="1"/>
  <c r="A380" i="9" s="1"/>
  <c r="L1995" i="9" a="1"/>
  <c r="L1995" i="9" s="1"/>
  <c r="A1995" i="9" s="1"/>
  <c r="L1994" i="9" a="1"/>
  <c r="L1994" i="9" s="1"/>
  <c r="A1994" i="9" s="1"/>
  <c r="L331" i="9" a="1"/>
  <c r="L331" i="9" s="1"/>
  <c r="A331" i="9" s="1"/>
  <c r="L2728" i="9" a="1"/>
  <c r="L2728" i="9" s="1"/>
  <c r="A2728" i="9" s="1"/>
  <c r="L1458" i="9" a="1"/>
  <c r="L1458" i="9" s="1"/>
  <c r="A1458" i="9" s="1"/>
  <c r="L1459" i="9" a="1"/>
  <c r="L1459" i="9" s="1"/>
  <c r="A1459" i="9" s="1"/>
  <c r="L1254" i="9" a="1"/>
  <c r="L1254" i="9" s="1"/>
  <c r="A1254" i="9" s="1"/>
  <c r="L1255" i="9" a="1"/>
  <c r="L1255" i="9" s="1"/>
  <c r="A1255" i="9" s="1"/>
  <c r="L2203" i="9" a="1"/>
  <c r="L2203" i="9" s="1"/>
  <c r="A2203" i="9" s="1"/>
  <c r="L2149" i="9" a="1"/>
  <c r="L2149" i="9" s="1"/>
  <c r="A2149" i="9" s="1"/>
  <c r="L988" i="9" a="1"/>
  <c r="L988" i="9" s="1"/>
  <c r="A988" i="9" s="1"/>
  <c r="L987" i="9" a="1"/>
  <c r="L987" i="9" s="1"/>
  <c r="A987" i="9" s="1"/>
  <c r="L1512" i="9" a="1"/>
  <c r="L1512" i="9" s="1"/>
  <c r="A1512" i="9" s="1"/>
  <c r="L1513" i="9" a="1"/>
  <c r="L1513" i="9" s="1"/>
  <c r="A1513" i="9" s="1"/>
  <c r="L1464" i="9" a="1"/>
  <c r="L1464" i="9" s="1"/>
  <c r="A1464" i="9" s="1"/>
  <c r="L1465" i="9" a="1"/>
  <c r="L1465" i="9" s="1"/>
  <c r="A1465" i="9" s="1"/>
  <c r="L693" i="9" a="1"/>
  <c r="L693" i="9" s="1"/>
  <c r="A693" i="9" s="1"/>
  <c r="L692" i="9" a="1"/>
  <c r="L692" i="9" s="1"/>
  <c r="A692" i="9" s="1"/>
  <c r="L669" i="9" a="1"/>
  <c r="L669" i="9" s="1"/>
  <c r="A669" i="9" s="1"/>
  <c r="L668" i="9" a="1"/>
  <c r="L668" i="9" s="1"/>
  <c r="A668" i="9" s="1"/>
  <c r="L1542" i="9" a="1"/>
  <c r="L1542" i="9" s="1"/>
  <c r="A1542" i="9" s="1"/>
  <c r="L1543" i="9" a="1"/>
  <c r="L1543" i="9" s="1"/>
  <c r="A1543" i="9" s="1"/>
  <c r="L2877" i="9" a="1"/>
  <c r="L2877" i="9" s="1"/>
  <c r="A2877" i="9" s="1"/>
  <c r="L1014" i="9" a="1"/>
  <c r="L1014" i="9" s="1"/>
  <c r="A1014" i="9" s="1"/>
  <c r="L489" i="9" a="1"/>
  <c r="L489" i="9" s="1"/>
  <c r="A489" i="9" s="1"/>
  <c r="L488" i="9" a="1"/>
  <c r="L488" i="9" s="1"/>
  <c r="A488" i="9" s="1"/>
  <c r="L2576" i="9" a="1"/>
  <c r="L2576" i="9" s="1"/>
  <c r="A2576" i="9" s="1"/>
  <c r="L1260" i="9" a="1"/>
  <c r="L1260" i="9" s="1"/>
  <c r="A1260" i="9" s="1"/>
  <c r="L1261" i="9" a="1"/>
  <c r="L1261" i="9" s="1"/>
  <c r="A1261" i="9" s="1"/>
  <c r="L1953" i="9" a="1"/>
  <c r="L1953" i="9" s="1"/>
  <c r="A1953" i="9" s="1"/>
  <c r="L1952" i="9" a="1"/>
  <c r="L1952" i="9" s="1"/>
  <c r="A1952" i="9" s="1"/>
  <c r="L1112" i="9" a="1"/>
  <c r="L1112" i="9" s="1"/>
  <c r="A1112" i="9" s="1"/>
  <c r="L2216" i="9" a="1"/>
  <c r="L2216" i="9" s="1"/>
  <c r="A2216" i="9" s="1"/>
  <c r="L2217" i="9" a="1"/>
  <c r="L2217" i="9" s="1"/>
  <c r="A2217" i="9" s="1"/>
  <c r="L2318" i="9" a="1"/>
  <c r="L2318" i="9" s="1"/>
  <c r="A2318" i="9" s="1"/>
  <c r="L1476" i="9" a="1"/>
  <c r="L1476" i="9" s="1"/>
  <c r="A1476" i="9" s="1"/>
  <c r="L1477" i="9" a="1"/>
  <c r="L1477" i="9" s="1"/>
  <c r="A1477" i="9" s="1"/>
  <c r="L1160" i="9" a="1"/>
  <c r="L1160" i="9" s="1"/>
  <c r="A1160" i="9" s="1"/>
  <c r="L1133" i="9" a="1"/>
  <c r="L1133" i="9" s="1"/>
  <c r="A1133" i="9" s="1"/>
  <c r="L1351" i="9" a="1"/>
  <c r="L1351" i="9" s="1"/>
  <c r="A1351" i="9" s="1"/>
  <c r="L1350" i="9" a="1"/>
  <c r="L1350" i="9" s="1"/>
  <c r="A1350" i="9" s="1"/>
  <c r="L681" i="9" a="1"/>
  <c r="L681" i="9" s="1"/>
  <c r="A681" i="9" s="1"/>
  <c r="L680" i="9" a="1"/>
  <c r="L680" i="9" s="1"/>
  <c r="A680" i="9" s="1"/>
  <c r="L1044" i="9" a="1"/>
  <c r="L1044" i="9" s="1"/>
  <c r="A1044" i="9" s="1"/>
  <c r="L1043" i="9" a="1"/>
  <c r="L1043" i="9" s="1"/>
  <c r="A1043" i="9" s="1"/>
  <c r="L2198" i="9" a="1"/>
  <c r="L2198" i="9" s="1"/>
  <c r="A2198" i="9" s="1"/>
  <c r="L2199" i="9" a="1"/>
  <c r="L2199" i="9" s="1"/>
  <c r="A2199" i="9" s="1"/>
  <c r="L603" i="9" a="1"/>
  <c r="L603" i="9" s="1"/>
  <c r="A603" i="9" s="1"/>
  <c r="L602" i="9" a="1"/>
  <c r="L602" i="9" s="1"/>
  <c r="A602" i="9" s="1"/>
  <c r="L1820" i="9" a="1"/>
  <c r="L1820" i="9" s="1"/>
  <c r="A1820" i="9" s="1"/>
  <c r="L1876" i="9" a="1"/>
  <c r="L1876" i="9" s="1"/>
  <c r="A1876" i="9" s="1"/>
  <c r="L1890" i="9" a="1"/>
  <c r="L1890" i="9" s="1"/>
  <c r="A1890" i="9" s="1"/>
  <c r="L2324" i="9" a="1"/>
  <c r="L2324" i="9" s="1"/>
  <c r="A2324" i="9" s="1"/>
  <c r="L1500" i="9" a="1"/>
  <c r="L1500" i="9" s="1"/>
  <c r="A1500" i="9" s="1"/>
  <c r="L1501" i="9" a="1"/>
  <c r="L1501" i="9" s="1"/>
  <c r="A1501" i="9" s="1"/>
  <c r="L1926" i="9" a="1"/>
  <c r="L1926" i="9" s="1"/>
  <c r="A1926" i="9" s="1"/>
  <c r="L2234" i="9" a="1"/>
  <c r="L2234" i="9" s="1"/>
  <c r="A2234" i="9" s="1"/>
  <c r="L2235" i="9" a="1"/>
  <c r="L2235" i="9" s="1"/>
  <c r="A2235" i="9" s="1"/>
  <c r="L1758" i="9" a="1"/>
  <c r="L1758" i="9" s="1"/>
  <c r="A1758" i="9" s="1"/>
  <c r="L687" i="9" a="1"/>
  <c r="L687" i="9" s="1"/>
  <c r="A687" i="9" s="1"/>
  <c r="L686" i="9" a="1"/>
  <c r="L686" i="9" s="1"/>
  <c r="A686" i="9" s="1"/>
  <c r="L3171" i="9" a="1"/>
  <c r="L3171" i="9" s="1"/>
  <c r="A3171" i="9" s="1"/>
  <c r="L1674" i="9" a="1"/>
  <c r="L1674" i="9" s="1"/>
  <c r="A1674" i="9" s="1"/>
  <c r="L1653" i="9" a="1"/>
  <c r="L1653" i="9" s="1"/>
  <c r="A1653" i="9" s="1"/>
  <c r="L3039" i="9" a="1"/>
  <c r="L3039" i="9" s="1"/>
  <c r="A3039" i="9" s="1"/>
  <c r="L1722" i="9" a="1"/>
  <c r="L1722" i="9" s="1"/>
  <c r="A1722" i="9" s="1"/>
  <c r="L2257" i="9" a="1"/>
  <c r="L2257" i="9" s="1"/>
  <c r="A2257" i="9" s="1"/>
  <c r="L2007" i="9" a="1"/>
  <c r="L2007" i="9" s="1"/>
  <c r="A2007" i="9" s="1"/>
  <c r="L2006" i="9" a="1"/>
  <c r="L2006" i="9" s="1"/>
  <c r="A2006" i="9" s="1"/>
  <c r="L2841" i="9" a="1"/>
  <c r="L2841" i="9" s="1"/>
  <c r="A2841" i="9" s="1"/>
  <c r="L1452" i="9" a="1"/>
  <c r="L1452" i="9" s="1"/>
  <c r="A1452" i="9" s="1"/>
  <c r="L1453" i="9" a="1"/>
  <c r="L1453" i="9" s="1"/>
  <c r="A1453" i="9" s="1"/>
  <c r="L1506" i="9" a="1"/>
  <c r="L1506" i="9" s="1"/>
  <c r="A1506" i="9" s="1"/>
  <c r="L1507" i="9" a="1"/>
  <c r="L1507" i="9" s="1"/>
  <c r="A1507" i="9" s="1"/>
  <c r="L621" i="9" a="1"/>
  <c r="L621" i="9" s="1"/>
  <c r="A621" i="9" s="1"/>
  <c r="L620" i="9" a="1"/>
  <c r="L620" i="9" s="1"/>
  <c r="A620" i="9" s="1"/>
  <c r="L2648" i="9" a="1"/>
  <c r="L2648" i="9" s="1"/>
  <c r="A2648" i="9" s="1"/>
  <c r="L2544" i="9" a="1"/>
  <c r="L2544" i="9" s="1"/>
  <c r="A2544" i="9" s="1"/>
  <c r="L1084" i="9" a="1"/>
  <c r="L1084" i="9" s="1"/>
  <c r="A1084" i="9" s="1"/>
  <c r="L1230" i="9" a="1"/>
  <c r="L1230" i="9" s="1"/>
  <c r="A1230" i="9" s="1"/>
  <c r="L1231" i="9" a="1"/>
  <c r="L1231" i="9" s="1"/>
  <c r="A1231" i="9" s="1"/>
  <c r="L2890" i="9" a="1"/>
  <c r="L2890" i="9" s="1"/>
  <c r="A2890" i="9" s="1"/>
  <c r="L2891" i="9" a="1"/>
  <c r="L2891" i="9" s="1"/>
  <c r="A2891" i="9" s="1"/>
  <c r="L1701" i="9" a="1"/>
  <c r="L1701" i="9" s="1"/>
  <c r="A1701" i="9" s="1"/>
  <c r="L2592" i="9" a="1"/>
  <c r="L2592" i="9" s="1"/>
  <c r="A2592" i="9" s="1"/>
  <c r="L295" i="9" a="1"/>
  <c r="L295" i="9" s="1"/>
  <c r="A295" i="9" s="1"/>
  <c r="L345" i="9" a="1"/>
  <c r="L345" i="9" s="1"/>
  <c r="A345" i="9" s="1"/>
  <c r="L344" i="9" a="1"/>
  <c r="L344" i="9" s="1"/>
  <c r="A344" i="9" s="1"/>
  <c r="L1242" i="9" a="1"/>
  <c r="L1242" i="9" s="1"/>
  <c r="A1242" i="9" s="1"/>
  <c r="L1243" i="9" a="1"/>
  <c r="L1243" i="9" s="1"/>
  <c r="A1243" i="9" s="1"/>
  <c r="L2013" i="9" a="1"/>
  <c r="L2013" i="9" s="1"/>
  <c r="A2013" i="9" s="1"/>
  <c r="L2012" i="9" a="1"/>
  <c r="L2012" i="9" s="1"/>
  <c r="A2012" i="9" s="1"/>
  <c r="L1716" i="9" a="1"/>
  <c r="L1716" i="9" s="1"/>
  <c r="A1716" i="9" s="1"/>
  <c r="L1440" i="9" a="1"/>
  <c r="L1440" i="9" s="1"/>
  <c r="A1440" i="9" s="1"/>
  <c r="L1441" i="9" a="1"/>
  <c r="L1441" i="9" s="1"/>
  <c r="A1441" i="9" s="1"/>
  <c r="L2696" i="9" a="1"/>
  <c r="L2696" i="9" s="1"/>
  <c r="A2696" i="9" s="1"/>
  <c r="L1828" i="9" a="1"/>
  <c r="L1828" i="9" s="1"/>
  <c r="A1828" i="9" s="1"/>
  <c r="L1646" i="9" a="1"/>
  <c r="L1646" i="9" s="1"/>
  <c r="A1646" i="9" s="1"/>
  <c r="L1599" i="9" a="1"/>
  <c r="L1599" i="9" s="1"/>
  <c r="A1599" i="9" s="1"/>
  <c r="L663" i="9" a="1"/>
  <c r="L663" i="9" s="1"/>
  <c r="A663" i="9" s="1"/>
  <c r="L662" i="9" a="1"/>
  <c r="L662" i="9" s="1"/>
  <c r="A662" i="9" s="1"/>
  <c r="L1488" i="9" a="1"/>
  <c r="L1488" i="9" s="1"/>
  <c r="A1488" i="9" s="1"/>
  <c r="L1489" i="9" a="1"/>
  <c r="L1489" i="9" s="1"/>
  <c r="A1489" i="9" s="1"/>
  <c r="L633" i="9" a="1"/>
  <c r="L633" i="9" s="1"/>
  <c r="A633" i="9" s="1"/>
  <c r="L632" i="9" a="1"/>
  <c r="L632" i="9" s="1"/>
  <c r="A632" i="9" s="1"/>
  <c r="L1730" i="9" a="1"/>
  <c r="L1730" i="9" s="1"/>
  <c r="A1730" i="9" s="1"/>
  <c r="L2270" i="9" a="1"/>
  <c r="L2270" i="9" s="1"/>
  <c r="A2270" i="9" s="1"/>
  <c r="L2271" i="9" a="1"/>
  <c r="L2271" i="9" s="1"/>
  <c r="A2271" i="9" s="1"/>
  <c r="L1695" i="9" a="1"/>
  <c r="L1695" i="9" s="1"/>
  <c r="A1695" i="9" s="1"/>
  <c r="L651" i="9" a="1"/>
  <c r="L651" i="9" s="1"/>
  <c r="A651" i="9" s="1"/>
  <c r="L650" i="9" a="1"/>
  <c r="L650" i="9" s="1"/>
  <c r="A650" i="9" s="1"/>
  <c r="L591" i="9" a="1"/>
  <c r="L591" i="9" s="1"/>
  <c r="A591" i="9" s="1"/>
  <c r="L590" i="9" a="1"/>
  <c r="L590" i="9" s="1"/>
  <c r="A590" i="9" s="1"/>
  <c r="L1422" i="9" a="1"/>
  <c r="L1422" i="9" s="1"/>
  <c r="A1422" i="9" s="1"/>
  <c r="L1423" i="9" a="1"/>
  <c r="L1423" i="9" s="1"/>
  <c r="A1423" i="9" s="1"/>
  <c r="L1623" i="9" a="1"/>
  <c r="L1623" i="9" s="1"/>
  <c r="A1623" i="9" s="1"/>
  <c r="L2388" i="9" a="1"/>
  <c r="L2388" i="9" s="1"/>
  <c r="A2388" i="9" s="1"/>
  <c r="L2743" i="9" a="1"/>
  <c r="L2743" i="9" s="1"/>
  <c r="A2743" i="9" s="1"/>
  <c r="L1869" i="9" a="1"/>
  <c r="L1869" i="9" s="1"/>
  <c r="A1869" i="9" s="1"/>
  <c r="L609" i="9" a="1"/>
  <c r="L609" i="9" s="1"/>
  <c r="A609" i="9" s="1"/>
  <c r="L608" i="9" a="1"/>
  <c r="L608" i="9" s="1"/>
  <c r="A608" i="9" s="1"/>
  <c r="L1097" i="9" a="1"/>
  <c r="L1097" i="9" s="1"/>
  <c r="A1097" i="9" s="1"/>
  <c r="L2156" i="9" a="1"/>
  <c r="L2156" i="9" s="1"/>
  <c r="A2156" i="9" s="1"/>
  <c r="L2157" i="9" a="1"/>
  <c r="L2157" i="9" s="1"/>
  <c r="A2157" i="9" s="1"/>
  <c r="L2251" i="9" a="1"/>
  <c r="L2251" i="9" s="1"/>
  <c r="A2251" i="9" s="1"/>
  <c r="L1023" i="9" a="1"/>
  <c r="L1023" i="9" s="1"/>
  <c r="A1023" i="9" s="1"/>
  <c r="L1022" i="9" a="1"/>
  <c r="L1022" i="9" s="1"/>
  <c r="A1022" i="9" s="1"/>
  <c r="L1771" i="9" a="1"/>
  <c r="L1771" i="9" s="1"/>
  <c r="A1771" i="9" s="1"/>
  <c r="L2394" i="9" a="1"/>
  <c r="L2394" i="9" s="1"/>
  <c r="A2394" i="9" s="1"/>
  <c r="L2687" i="9" a="1"/>
  <c r="L2687" i="9" s="1"/>
  <c r="A2687" i="9" s="1"/>
  <c r="L2404" i="9" a="1"/>
  <c r="L2404" i="9" s="1"/>
  <c r="A2404" i="9" s="1"/>
  <c r="L2403" i="9" a="1"/>
  <c r="L2403" i="9" s="1"/>
  <c r="A2403" i="9" s="1"/>
  <c r="L2736" i="9" a="1"/>
  <c r="L2736" i="9" s="1"/>
  <c r="A2736" i="9" s="1"/>
  <c r="L1139" i="9" a="1"/>
  <c r="L1139" i="9" s="1"/>
  <c r="A1139" i="9" s="1"/>
  <c r="L615" i="9" a="1"/>
  <c r="L615" i="9" s="1"/>
  <c r="A615" i="9" s="1"/>
  <c r="L614" i="9" a="1"/>
  <c r="L614" i="9" s="1"/>
  <c r="A614" i="9" s="1"/>
  <c r="L2795" i="9" a="1"/>
  <c r="L2795" i="9" s="1"/>
  <c r="A2795" i="9" s="1"/>
  <c r="L2796" i="9" a="1"/>
  <c r="L2796" i="9" s="1"/>
  <c r="A2796" i="9" s="1"/>
  <c r="L1091" i="9" a="1"/>
  <c r="L1091" i="9" s="1"/>
  <c r="A1091" i="9" s="1"/>
  <c r="L2931" i="9" a="1"/>
  <c r="L2931" i="9" s="1"/>
  <c r="A2931" i="9" s="1"/>
  <c r="L2310" i="9" a="1"/>
  <c r="L2310" i="9" s="1"/>
  <c r="A2310" i="9" s="1"/>
  <c r="L1802" i="9" a="1"/>
  <c r="L1802" i="9" s="1"/>
  <c r="A1802" i="9" s="1"/>
  <c r="L1801" i="9" a="1"/>
  <c r="L1801" i="9" s="1"/>
  <c r="A1801" i="9" s="1"/>
  <c r="L1941" i="9" a="1"/>
  <c r="L1941" i="9" s="1"/>
  <c r="A1941" i="9" s="1"/>
  <c r="L1940" i="9" a="1"/>
  <c r="L1940" i="9" s="1"/>
  <c r="A1940" i="9" s="1"/>
  <c r="L1374" i="9" a="1"/>
  <c r="L1374" i="9" s="1"/>
  <c r="A1374" i="9" s="1"/>
  <c r="L1375" i="9" a="1"/>
  <c r="L1375" i="9" s="1"/>
  <c r="A1375" i="9" s="1"/>
  <c r="L1563" i="9" a="1"/>
  <c r="L1563" i="9" s="1"/>
  <c r="A1563" i="9" s="1"/>
  <c r="L1564" i="9" a="1"/>
  <c r="L1564" i="9" s="1"/>
  <c r="A1564" i="9" s="1"/>
  <c r="L1753" i="9" a="1"/>
  <c r="L1753" i="9" s="1"/>
  <c r="A1753" i="9" s="1"/>
  <c r="L1752" i="9" a="1"/>
  <c r="L1752" i="9" s="1"/>
  <c r="A1752" i="9" s="1"/>
  <c r="L657" i="9" a="1"/>
  <c r="L657" i="9" s="1"/>
  <c r="A657" i="9" s="1"/>
  <c r="L656" i="9" a="1"/>
  <c r="L656" i="9" s="1"/>
  <c r="A656" i="9" s="1"/>
  <c r="L1969" i="9" a="1"/>
  <c r="L1969" i="9" s="1"/>
  <c r="A1969" i="9" s="1"/>
  <c r="L2552" i="9" a="1"/>
  <c r="L2552" i="9" s="1"/>
  <c r="A2552" i="9" s="1"/>
  <c r="L2131" i="9" a="1"/>
  <c r="L2131" i="9" s="1"/>
  <c r="A2131" i="9" s="1"/>
  <c r="L3186" i="9" a="1"/>
  <c r="L3186" i="9" s="1"/>
  <c r="A3186" i="9" s="1"/>
  <c r="L1380" i="9" a="1"/>
  <c r="L1380" i="9" s="1"/>
  <c r="A1380" i="9" s="1"/>
  <c r="L1381" i="9" a="1"/>
  <c r="L1381" i="9" s="1"/>
  <c r="A1381" i="9" s="1"/>
  <c r="L373" i="9" a="1"/>
  <c r="L373" i="9" s="1"/>
  <c r="A373" i="9" s="1"/>
  <c r="L2767" i="9" a="1"/>
  <c r="L2767" i="9" s="1"/>
  <c r="A2767" i="9" s="1"/>
  <c r="L2768" i="9" a="1"/>
  <c r="L2768" i="9" s="1"/>
  <c r="A2768" i="9" s="1"/>
  <c r="L2872" i="9" a="1"/>
  <c r="L2872" i="9" s="1"/>
  <c r="A2872" i="9" s="1"/>
  <c r="L2873" i="9" a="1"/>
  <c r="L2873" i="9" s="1"/>
  <c r="A2873" i="9" s="1"/>
  <c r="L453" i="9" a="1"/>
  <c r="L453" i="9" s="1"/>
  <c r="A453" i="9" s="1"/>
  <c r="L452" i="9" a="1"/>
  <c r="L452" i="9" s="1"/>
  <c r="A452" i="9" s="1"/>
  <c r="L2167" i="9" a="1"/>
  <c r="L2167" i="9" s="1"/>
  <c r="A2167" i="9" s="1"/>
  <c r="L2600" i="9" a="1"/>
  <c r="L2600" i="9" s="1"/>
  <c r="A2600" i="9" s="1"/>
  <c r="L3060" i="9" a="1"/>
  <c r="L3060" i="9" s="1"/>
  <c r="A3060" i="9" s="1"/>
  <c r="L2001" i="9" a="1"/>
  <c r="L2001" i="9" s="1"/>
  <c r="A2001" i="9" s="1"/>
  <c r="L2000" i="9" a="1"/>
  <c r="L2000" i="9" s="1"/>
  <c r="A2000" i="9" s="1"/>
  <c r="L2913" i="9" a="1"/>
  <c r="L2913" i="9" s="1"/>
  <c r="A2913" i="9" s="1"/>
  <c r="L2681" i="9" a="1"/>
  <c r="L2681" i="9" s="1"/>
  <c r="A2681" i="9" s="1"/>
  <c r="L2520" i="9" a="1"/>
  <c r="L2520" i="9" s="1"/>
  <c r="A2520" i="9" s="1"/>
  <c r="L1386" i="9" a="1"/>
  <c r="L1386" i="9" s="1"/>
  <c r="A1386" i="9" s="1"/>
  <c r="L1387" i="9" a="1"/>
  <c r="L1387" i="9" s="1"/>
  <c r="A1387" i="9" s="1"/>
  <c r="L2854" i="9" a="1"/>
  <c r="L2854" i="9" s="1"/>
  <c r="A2854" i="9" s="1"/>
  <c r="L2855" i="9" a="1"/>
  <c r="L2855" i="9" s="1"/>
  <c r="A2855" i="9" s="1"/>
  <c r="L2788" i="9" a="1"/>
  <c r="L2788" i="9" s="1"/>
  <c r="A2788" i="9" s="1"/>
  <c r="L2789" i="9" a="1"/>
  <c r="L2789" i="9" s="1"/>
  <c r="A2789" i="9" s="1"/>
  <c r="L2077" i="9" a="1"/>
  <c r="L2077" i="9" s="1"/>
  <c r="A2077" i="9" s="1"/>
  <c r="L2859" i="9" a="1"/>
  <c r="L2859" i="9" s="1"/>
  <c r="A2859" i="9" s="1"/>
  <c r="L2495" i="9" a="1"/>
  <c r="L2495" i="9" s="1"/>
  <c r="A2495" i="9" s="1"/>
  <c r="L367" i="9" a="1"/>
  <c r="L367" i="9" s="1"/>
  <c r="A367" i="9" s="1"/>
  <c r="L1326" i="9" a="1"/>
  <c r="L1326" i="9" s="1"/>
  <c r="A1326" i="9" s="1"/>
  <c r="L1327" i="9" a="1"/>
  <c r="L1327" i="9" s="1"/>
  <c r="A1327" i="9" s="1"/>
  <c r="L597" i="9" a="1"/>
  <c r="L597" i="9" s="1"/>
  <c r="A597" i="9" s="1"/>
  <c r="L596" i="9" a="1"/>
  <c r="L596" i="9" s="1"/>
  <c r="A596" i="9" s="1"/>
  <c r="L2031" i="9" a="1"/>
  <c r="L2031" i="9" s="1"/>
  <c r="A2031" i="9" s="1"/>
  <c r="L2030" i="9" a="1"/>
  <c r="L2030" i="9" s="1"/>
  <c r="A2030" i="9" s="1"/>
  <c r="L3165" i="9" a="1"/>
  <c r="L3165" i="9" s="1"/>
  <c r="A3165" i="9" s="1"/>
  <c r="L1659" i="9" a="1"/>
  <c r="L1659" i="9" s="1"/>
  <c r="A1659" i="9" s="1"/>
  <c r="L2437" i="9" a="1"/>
  <c r="L2437" i="9" s="1"/>
  <c r="A2437" i="9" s="1"/>
  <c r="L1175" i="9" a="1"/>
  <c r="L1175" i="9" s="1"/>
  <c r="A1175" i="9" s="1"/>
  <c r="L2373" i="9" a="1"/>
  <c r="L2373" i="9" s="1"/>
  <c r="A2373" i="9" s="1"/>
  <c r="L2367" i="9" a="1"/>
  <c r="L2367" i="9" s="1"/>
  <c r="A2367" i="9" s="1"/>
  <c r="L2339" i="9" a="1"/>
  <c r="L2339" i="9" s="1"/>
  <c r="A2339" i="9" s="1"/>
  <c r="L2061" i="9" a="1"/>
  <c r="L2061" i="9" s="1"/>
  <c r="A2061" i="9" s="1"/>
  <c r="L2060" i="9" a="1"/>
  <c r="L2060" i="9" s="1"/>
  <c r="A2060" i="9" s="1"/>
  <c r="L939" i="9" a="1"/>
  <c r="L939" i="9" s="1"/>
  <c r="A939" i="9" s="1"/>
  <c r="L938" i="9" a="1"/>
  <c r="L938" i="9" s="1"/>
  <c r="A938" i="9" s="1"/>
  <c r="L2210" i="9" a="1"/>
  <c r="L2210" i="9" s="1"/>
  <c r="A2210" i="9" s="1"/>
  <c r="L2211" i="9" a="1"/>
  <c r="L2211" i="9" s="1"/>
  <c r="A2211" i="9" s="1"/>
  <c r="L2192" i="9" a="1"/>
  <c r="L2192" i="9" s="1"/>
  <c r="A2192" i="9" s="1"/>
  <c r="L2193" i="9" a="1"/>
  <c r="L2193" i="9" s="1"/>
  <c r="A2193" i="9" s="1"/>
  <c r="L1807" i="9" a="1"/>
  <c r="L1807" i="9" s="1"/>
  <c r="A1807" i="9" s="1"/>
  <c r="L2120" i="9" a="1"/>
  <c r="L2120" i="9" s="1"/>
  <c r="A2120" i="9" s="1"/>
  <c r="L2121" i="9" a="1"/>
  <c r="L2121" i="9" s="1"/>
  <c r="A2121" i="9" s="1"/>
  <c r="L675" i="9" a="1"/>
  <c r="L675" i="9" s="1"/>
  <c r="A675" i="9" s="1"/>
  <c r="L674" i="9" a="1"/>
  <c r="L674" i="9" s="1"/>
  <c r="A674" i="9" s="1"/>
  <c r="L2345" i="9" a="1"/>
  <c r="L2345" i="9" s="1"/>
  <c r="A2345" i="9" s="1"/>
  <c r="L2331" i="9" a="1"/>
  <c r="L2331" i="9" s="1"/>
  <c r="A2331" i="9" s="1"/>
  <c r="L2090" i="9" a="1"/>
  <c r="L2090" i="9" s="1"/>
  <c r="A2090" i="9" s="1"/>
  <c r="L2091" i="9" a="1"/>
  <c r="L2091" i="9" s="1"/>
  <c r="A2091" i="9" s="1"/>
  <c r="L919" i="9" a="1"/>
  <c r="L919" i="9" s="1"/>
  <c r="A919" i="9" s="1"/>
  <c r="L1181" i="9" a="1"/>
  <c r="L1181" i="9" s="1"/>
  <c r="A1181" i="9" s="1"/>
  <c r="L1765" i="9" a="1"/>
  <c r="L1765" i="9" s="1"/>
  <c r="A1765" i="9" s="1"/>
  <c r="L1680" i="9" a="1"/>
  <c r="L1680" i="9" s="1"/>
  <c r="A1680" i="9" s="1"/>
  <c r="L1105" i="9" a="1"/>
  <c r="L1105" i="9" s="1"/>
  <c r="A1105" i="9" s="1"/>
  <c r="L699" i="9" a="1"/>
  <c r="L699" i="9" s="1"/>
  <c r="A699" i="9" s="1"/>
  <c r="L698" i="9" a="1"/>
  <c r="L698" i="9" s="1"/>
  <c r="A698" i="9" s="1"/>
  <c r="L1410" i="9" a="1"/>
  <c r="L1410" i="9" s="1"/>
  <c r="A1410" i="9" s="1"/>
  <c r="L1411" i="9" a="1"/>
  <c r="L1411" i="9" s="1"/>
  <c r="A1411" i="9" s="1"/>
  <c r="L1744" i="9" a="1"/>
  <c r="L1744" i="9" s="1"/>
  <c r="A1744" i="9" s="1"/>
  <c r="L1224" i="9" a="1"/>
  <c r="L1224" i="9" s="1"/>
  <c r="A1224" i="9" s="1"/>
  <c r="L1225" i="9" a="1"/>
  <c r="L1225" i="9" s="1"/>
  <c r="A1225" i="9" s="1"/>
  <c r="L3011" i="9" a="1"/>
  <c r="L3011" i="9" s="1"/>
  <c r="A3011" i="9" s="1"/>
  <c r="L3012" i="9" a="1"/>
  <c r="L3012" i="9" s="1"/>
  <c r="A3012" i="9" s="1"/>
  <c r="L2221" i="9" a="1"/>
  <c r="L2221" i="9" s="1"/>
  <c r="A2221" i="9" s="1"/>
  <c r="L993" i="9" a="1"/>
  <c r="L993" i="9" s="1"/>
  <c r="A993" i="9" s="1"/>
  <c r="L1494" i="9" a="1"/>
  <c r="L1494" i="9" s="1"/>
  <c r="A1494" i="9" s="1"/>
  <c r="L1495" i="9" a="1"/>
  <c r="L1495" i="9" s="1"/>
  <c r="A1495" i="9" s="1"/>
  <c r="L512" i="9" a="1"/>
  <c r="L512" i="9" s="1"/>
  <c r="A512" i="9" s="1"/>
  <c r="L513" i="9" a="1"/>
  <c r="L513" i="9" s="1"/>
  <c r="A513" i="9" s="1"/>
  <c r="L409" i="9" a="1"/>
  <c r="L409" i="9" s="1"/>
  <c r="A409" i="9" s="1"/>
  <c r="L3144" i="9" a="1"/>
  <c r="L3144" i="9" s="1"/>
  <c r="A3144" i="9" s="1"/>
  <c r="L1126" i="9" a="1"/>
  <c r="L1126" i="9" s="1"/>
  <c r="A1126" i="9" s="1"/>
  <c r="L2561" i="9" a="1"/>
  <c r="L2561" i="9" s="1"/>
  <c r="A2561" i="9" s="1"/>
  <c r="L471" i="9" a="1"/>
  <c r="L471" i="9" s="1"/>
  <c r="A471" i="9" s="1"/>
  <c r="L470" i="9" a="1"/>
  <c r="L470" i="9" s="1"/>
  <c r="A470" i="9" s="1"/>
  <c r="L3180" i="9" a="1"/>
  <c r="L3180" i="9" s="1"/>
  <c r="A3180" i="9" s="1"/>
  <c r="L3181" i="9" a="1"/>
  <c r="L3181" i="9" s="1"/>
  <c r="A3181" i="9" s="1"/>
  <c r="L1945" i="9" a="1"/>
  <c r="L1945" i="9" s="1"/>
  <c r="A1945" i="9" s="1"/>
  <c r="L1524" i="9" a="1"/>
  <c r="L1524" i="9" s="1"/>
  <c r="A1524" i="9" s="1"/>
  <c r="L1525" i="9" a="1"/>
  <c r="L1525" i="9" s="1"/>
  <c r="A1525" i="9" s="1"/>
  <c r="L1989" i="9" a="1"/>
  <c r="L1989" i="9" s="1"/>
  <c r="A1989" i="9" s="1"/>
  <c r="L1988" i="9" a="1"/>
  <c r="L1988" i="9" s="1"/>
  <c r="A1988" i="9" s="1"/>
  <c r="L1593" i="9" a="1"/>
  <c r="L1593" i="9" s="1"/>
  <c r="A1593" i="9" s="1"/>
  <c r="L1933" i="9" a="1"/>
  <c r="L1933" i="9" s="1"/>
  <c r="A1933" i="9" s="1"/>
  <c r="L1965" i="9" a="1"/>
  <c r="L1965" i="9" s="1"/>
  <c r="A1965" i="9" s="1"/>
  <c r="L1964" i="9" a="1"/>
  <c r="L1964" i="9" s="1"/>
  <c r="A1964" i="9" s="1"/>
  <c r="L3129" i="9" a="1"/>
  <c r="L3129" i="9" s="1"/>
  <c r="A3129" i="9" s="1"/>
  <c r="L2824" i="9" a="1"/>
  <c r="L2824" i="9" s="1"/>
  <c r="A2824" i="9" s="1"/>
  <c r="L2823" i="9" a="1"/>
  <c r="L2823" i="9" s="1"/>
  <c r="A2823" i="9" s="1"/>
  <c r="L2037" i="9" a="1"/>
  <c r="L2037" i="9" s="1"/>
  <c r="A2037" i="9" s="1"/>
  <c r="L2036" i="9" a="1"/>
  <c r="L2036" i="9" s="1"/>
  <c r="A2036" i="9" s="1"/>
  <c r="L2568" i="9" a="1"/>
  <c r="L2568" i="9" s="1"/>
  <c r="A2568" i="9" s="1"/>
  <c r="L2926" i="9" a="1"/>
  <c r="L2926" i="9" s="1"/>
  <c r="A2926" i="9" s="1"/>
  <c r="L2927" i="9" a="1"/>
  <c r="L2927" i="9" s="1"/>
  <c r="A2927" i="9" s="1"/>
  <c r="L3045" i="9" a="1"/>
  <c r="L3045" i="9" s="1"/>
  <c r="A3045" i="9" s="1"/>
  <c r="L3024" i="9" a="1"/>
  <c r="L3024" i="9" s="1"/>
  <c r="A3024" i="9" s="1"/>
  <c r="L2895" i="9" a="1"/>
  <c r="L2895" i="9" s="1"/>
  <c r="A2895" i="9" s="1"/>
  <c r="L1983" i="9" a="1"/>
  <c r="L1983" i="9" s="1"/>
  <c r="A1983" i="9" s="1"/>
  <c r="L1982" i="9" a="1"/>
  <c r="L1982" i="9" s="1"/>
  <c r="A1982" i="9" s="1"/>
  <c r="L1977" i="9" a="1"/>
  <c r="L1977" i="9" s="1"/>
  <c r="A1977" i="9" s="1"/>
  <c r="L1976" i="9" a="1"/>
  <c r="L1976" i="9" s="1"/>
  <c r="A1976" i="9" s="1"/>
  <c r="L1332" i="9" a="1"/>
  <c r="L1332" i="9" s="1"/>
  <c r="A1332" i="9" s="1"/>
  <c r="L1333" i="9" a="1"/>
  <c r="L1333" i="9" s="1"/>
  <c r="A1333" i="9" s="1"/>
  <c r="L3150" i="9" a="1"/>
  <c r="L3150" i="9" s="1"/>
  <c r="A3150" i="9" s="1"/>
  <c r="L1957" i="9" a="1"/>
  <c r="L1957" i="9" s="1"/>
  <c r="A1957" i="9" s="1"/>
  <c r="L1168" i="9" a="1"/>
  <c r="L1168" i="9" s="1"/>
  <c r="A1168" i="9" s="1"/>
  <c r="L1470" i="9" a="1"/>
  <c r="L1470" i="9" s="1"/>
  <c r="A1470" i="9" s="1"/>
  <c r="L1471" i="9" a="1"/>
  <c r="L1471" i="9" s="1"/>
  <c r="A1471" i="9" s="1"/>
  <c r="L1193" i="9" a="1"/>
  <c r="L1193" i="9" s="1"/>
  <c r="A1193" i="9" s="1"/>
  <c r="L2985" i="9" a="1"/>
  <c r="L2985" i="9" s="1"/>
  <c r="A2985" i="9" s="1"/>
  <c r="L1187" i="9" a="1"/>
  <c r="L1187" i="9" s="1"/>
  <c r="A1187" i="9" s="1"/>
  <c r="L2138" i="9" a="1"/>
  <c r="L2138" i="9" s="1"/>
  <c r="A2138" i="9" s="1"/>
  <c r="L2139" i="9" a="1"/>
  <c r="L2139" i="9" s="1"/>
  <c r="A2139" i="9" s="1"/>
  <c r="L1912" i="9" a="1"/>
  <c r="L1912" i="9" s="1"/>
  <c r="A1912" i="9" s="1"/>
  <c r="L2409" i="9" a="1"/>
  <c r="L2409" i="9" s="1"/>
  <c r="A2409" i="9" s="1"/>
  <c r="L1055" i="9" a="1"/>
  <c r="L1055" i="9" s="1"/>
  <c r="A1055" i="9" s="1"/>
  <c r="L1883" i="9" a="1"/>
  <c r="L1883" i="9" s="1"/>
  <c r="A1883" i="9" s="1"/>
  <c r="L2943" i="9" a="1"/>
  <c r="L2943" i="9" s="1"/>
  <c r="A2943" i="9" s="1"/>
  <c r="L2066" i="9" a="1"/>
  <c r="L2066" i="9" s="1"/>
  <c r="A2066" i="9" s="1"/>
  <c r="L2067" i="9" a="1"/>
  <c r="L2067" i="9" s="1"/>
  <c r="A2067" i="9" s="1"/>
  <c r="L2108" i="9" a="1"/>
  <c r="L2108" i="9" s="1"/>
  <c r="A2108" i="9" s="1"/>
  <c r="L2109" i="9" a="1"/>
  <c r="L2109" i="9" s="1"/>
  <c r="A2109" i="9" s="1"/>
  <c r="L963" i="9" a="1"/>
  <c r="L963" i="9" s="1"/>
  <c r="A963" i="9" s="1"/>
  <c r="L962" i="9" a="1"/>
  <c r="L962" i="9" s="1"/>
  <c r="A962" i="9" s="1"/>
  <c r="L2228" i="9" a="1"/>
  <c r="L2228" i="9" s="1"/>
  <c r="A2228" i="9" s="1"/>
  <c r="L2229" i="9" a="1"/>
  <c r="L2229" i="9" s="1"/>
  <c r="A2229" i="9" s="1"/>
  <c r="L2162" i="9" a="1"/>
  <c r="L2162" i="9" s="1"/>
  <c r="A2162" i="9" s="1"/>
  <c r="L2163" i="9" a="1"/>
  <c r="L2163" i="9" s="1"/>
  <c r="A2163" i="9" s="1"/>
  <c r="L1904" i="9" a="1"/>
  <c r="L1904" i="9" s="1"/>
  <c r="A1904" i="9" s="1"/>
  <c r="L1919" i="9" a="1"/>
  <c r="L1919" i="9" s="1"/>
  <c r="A1919" i="9" s="1"/>
  <c r="L2425" i="9" a="1"/>
  <c r="L2425" i="9" s="1"/>
  <c r="A2425" i="9" s="1"/>
  <c r="L2424" i="9" a="1"/>
  <c r="L2424" i="9" s="1"/>
  <c r="A2424" i="9" s="1"/>
  <c r="L2489" i="9" a="1"/>
  <c r="L2489" i="9" s="1"/>
  <c r="A2489" i="9" s="1"/>
  <c r="L1795" i="9" a="1"/>
  <c r="L1795" i="9" s="1"/>
  <c r="A1795" i="9" s="1"/>
  <c r="L1794" i="9" a="1"/>
  <c r="L1794" i="9" s="1"/>
  <c r="A1794" i="9" s="1"/>
  <c r="L2705" i="9" a="1"/>
  <c r="L2705" i="9" s="1"/>
  <c r="A2705" i="9" s="1"/>
  <c r="L2263" i="9" a="1"/>
  <c r="L2263" i="9" s="1"/>
  <c r="A2263" i="9" s="1"/>
  <c r="L2450" i="9" a="1"/>
  <c r="L2450" i="9" s="1"/>
  <c r="A2450" i="9" s="1"/>
  <c r="L2657" i="9" a="1"/>
  <c r="L2657" i="9" s="1"/>
  <c r="A2657" i="9" s="1"/>
  <c r="L1536" i="9" a="1"/>
  <c r="L1536" i="9" s="1"/>
  <c r="A1536" i="9" s="1"/>
  <c r="L1537" i="9" a="1"/>
  <c r="L1537" i="9" s="1"/>
  <c r="A1537" i="9" s="1"/>
  <c r="L309" i="9" a="1"/>
  <c r="L309" i="9" s="1"/>
  <c r="A309" i="9" s="1"/>
  <c r="L308" i="9" a="1"/>
  <c r="L308" i="9" s="1"/>
  <c r="A308" i="9" s="1"/>
  <c r="L2528" i="9" a="1"/>
  <c r="L2528" i="9" s="1"/>
  <c r="A2528" i="9" s="1"/>
  <c r="L2055" i="9" a="1"/>
  <c r="L2055" i="9" s="1"/>
  <c r="A2055" i="9" s="1"/>
  <c r="L2054" i="9" a="1"/>
  <c r="L2054" i="9" s="1"/>
  <c r="A2054" i="9" s="1"/>
  <c r="L1063" i="9" a="1"/>
  <c r="L1063" i="9" s="1"/>
  <c r="A1063" i="9" s="1"/>
  <c r="L3087" i="9" a="1"/>
  <c r="L3087" i="9" s="1"/>
  <c r="A3087" i="9" s="1"/>
  <c r="L901" i="9" a="1"/>
  <c r="L901" i="9" s="1"/>
  <c r="A901" i="9" s="1"/>
  <c r="L314" i="9" a="1"/>
  <c r="L314" i="9" s="1"/>
  <c r="A314" i="9" s="1"/>
  <c r="L315" i="9" a="1"/>
  <c r="L315" i="9" s="1"/>
  <c r="A315" i="9" s="1"/>
  <c r="L1638" i="9" a="1"/>
  <c r="L1638" i="9" s="1"/>
  <c r="A1638" i="9" s="1"/>
  <c r="L1608" i="9" a="1"/>
  <c r="L1608" i="9" s="1"/>
  <c r="A1608" i="9" s="1"/>
  <c r="L2043" i="9" a="1"/>
  <c r="L2043" i="9" s="1"/>
  <c r="A2043" i="9" s="1"/>
  <c r="L2042" i="9" a="1"/>
  <c r="L2042" i="9" s="1"/>
  <c r="A2042" i="9" s="1"/>
  <c r="L2585" i="9" a="1"/>
  <c r="L2585" i="9" s="1"/>
  <c r="A2585" i="9" s="1"/>
  <c r="L1362" i="9" a="1"/>
  <c r="L1362" i="9" s="1"/>
  <c r="A1362" i="9" s="1"/>
  <c r="L1363" i="9" a="1"/>
  <c r="L1363" i="9" s="1"/>
  <c r="A1363" i="9" s="1"/>
  <c r="L1428" i="9" a="1"/>
  <c r="L1428" i="9" s="1"/>
  <c r="A1428" i="9" s="1"/>
  <c r="L1429" i="9" a="1"/>
  <c r="L1429" i="9" s="1"/>
  <c r="A1429" i="9" s="1"/>
  <c r="L1548" i="9" a="1"/>
  <c r="L1548" i="9" s="1"/>
  <c r="A1548" i="9" s="1"/>
  <c r="L627" i="9" a="1"/>
  <c r="L627" i="9" s="1"/>
  <c r="A627" i="9" s="1"/>
  <c r="L626" i="9" a="1"/>
  <c r="L626" i="9" s="1"/>
  <c r="A626" i="9" s="1"/>
  <c r="L1530" i="9" a="1"/>
  <c r="L1530" i="9" s="1"/>
  <c r="A1530" i="9" s="1"/>
  <c r="L1531" i="9" a="1"/>
  <c r="L1531" i="9" s="1"/>
  <c r="A1531" i="9" s="1"/>
  <c r="L2239" i="9" a="1"/>
  <c r="L2239" i="9" s="1"/>
  <c r="A2239" i="9" s="1"/>
  <c r="L2752" i="9" a="1"/>
  <c r="L2752" i="9" s="1"/>
  <c r="A2752" i="9" s="1"/>
  <c r="L2471" i="9" a="1"/>
  <c r="L2471" i="9" s="1"/>
  <c r="A2471" i="9" s="1"/>
  <c r="L2480" i="9" a="1"/>
  <c r="L2480" i="9" s="1"/>
  <c r="A2480" i="9" s="1"/>
  <c r="L585" i="9" a="1"/>
  <c r="L585" i="9" s="1"/>
  <c r="A585" i="9" s="1"/>
  <c r="L584" i="9" a="1"/>
  <c r="L584" i="9" s="1"/>
  <c r="A584" i="9" s="1"/>
  <c r="L2836" i="9" a="1"/>
  <c r="L2836" i="9" s="1"/>
  <c r="A2836" i="9" s="1"/>
  <c r="L2837" i="9" a="1"/>
  <c r="L2837" i="9" s="1"/>
  <c r="A2837" i="9" s="1"/>
  <c r="L2639" i="9" a="1"/>
  <c r="L2639" i="9" s="1"/>
  <c r="A2639" i="9" s="1"/>
  <c r="L2513" i="9" a="1"/>
  <c r="L2513" i="9" s="1"/>
  <c r="A2513" i="9" s="1"/>
  <c r="L2019" i="9" a="1"/>
  <c r="L2019" i="9" s="1"/>
  <c r="A2019" i="9" s="1"/>
  <c r="L2018" i="9" a="1"/>
  <c r="L2018" i="9" s="1"/>
  <c r="A2018" i="9" s="1"/>
  <c r="L1816" i="9" a="1"/>
  <c r="L1816" i="9" s="1"/>
  <c r="A1816" i="9" s="1"/>
  <c r="L1815" i="9" a="1"/>
  <c r="L1815" i="9" s="1"/>
  <c r="A1815" i="9" s="1"/>
  <c r="L3192" i="9" a="1"/>
  <c r="L3192" i="9" s="1"/>
  <c r="A3192" i="9" s="1"/>
  <c r="L2663" i="9" a="1"/>
  <c r="L2663" i="9" s="1"/>
  <c r="A2663" i="9" s="1"/>
  <c r="L2025" i="9" a="1"/>
  <c r="L2025" i="9" s="1"/>
  <c r="A2025" i="9" s="1"/>
  <c r="L2024" i="9" a="1"/>
  <c r="L2024" i="9" s="1"/>
  <c r="A2024" i="9" s="1"/>
  <c r="L2579" i="5" a="1"/>
  <c r="L2579" i="5" s="1"/>
  <c r="L2478" i="5" a="1"/>
  <c r="L2478" i="5" s="1"/>
  <c r="L2502" i="5" a="1"/>
  <c r="L2502" i="5" s="1"/>
  <c r="L2568" i="5" a="1"/>
  <c r="L2568" i="5" s="1"/>
  <c r="L2514" i="5" a="1"/>
  <c r="L2514" i="5" s="1"/>
  <c r="L2388" i="5" a="1"/>
  <c r="L2388" i="5" s="1"/>
  <c r="J1476" i="5"/>
  <c r="L1476" i="5" s="1" a="1"/>
  <c r="L1476" i="5" s="1"/>
  <c r="L2550" i="5" a="1"/>
  <c r="L2550" i="5" s="1"/>
  <c r="J2430" i="5"/>
  <c r="L2430" i="5" s="1" a="1"/>
  <c r="L2430" i="5" s="1"/>
  <c r="L2544" i="5" a="1"/>
  <c r="L2544" i="5" s="1"/>
  <c r="L2562" i="5" a="1"/>
  <c r="L2562" i="5" s="1"/>
  <c r="L2472" i="5" a="1"/>
  <c r="L2472" i="5" s="1"/>
  <c r="L2508" i="5" a="1"/>
  <c r="L2508" i="5" s="1"/>
  <c r="L2490" i="5" a="1"/>
  <c r="L2490" i="5" s="1"/>
  <c r="L2346" i="5" a="1"/>
  <c r="L2346" i="5" s="1"/>
  <c r="J1842" i="5"/>
  <c r="L1842" i="5" s="1" a="1"/>
  <c r="L1842" i="5" s="1"/>
  <c r="L2580" i="5" a="1"/>
  <c r="L2580" i="5" s="1"/>
  <c r="L2538" i="5" a="1"/>
  <c r="L2538" i="5" s="1"/>
  <c r="L2592" i="5" a="1"/>
  <c r="L2592" i="5" s="1"/>
  <c r="L2496" i="5" a="1"/>
  <c r="L2496" i="5" s="1"/>
  <c r="L2627" i="5" a="1"/>
  <c r="L2627" i="5" s="1"/>
  <c r="J2837" i="5"/>
  <c r="L2837" i="5" s="1" a="1"/>
  <c r="L2837" i="5" s="1"/>
  <c r="L2836" i="5" a="1"/>
  <c r="L2836" i="5" s="1"/>
  <c r="J2789" i="5"/>
  <c r="L2789" i="5" s="1" a="1"/>
  <c r="L2789" i="5" s="1"/>
  <c r="L2788" i="5" a="1"/>
  <c r="L2788" i="5" s="1"/>
  <c r="J2897" i="5"/>
  <c r="L2897" i="5" s="1" a="1"/>
  <c r="L2897" i="5" s="1"/>
  <c r="L2896" i="5" a="1"/>
  <c r="L2896" i="5" s="1"/>
  <c r="J3005" i="5"/>
  <c r="L3004" i="5" a="1"/>
  <c r="L3004" i="5" s="1"/>
  <c r="J3047" i="5"/>
  <c r="L3046" i="5" a="1"/>
  <c r="L3046" i="5" s="1"/>
  <c r="L2597" i="5" a="1"/>
  <c r="L2597" i="5" s="1"/>
  <c r="J2816" i="5"/>
  <c r="L2815" i="5" a="1"/>
  <c r="L2815" i="5" s="1"/>
  <c r="J2843" i="5"/>
  <c r="L2843" i="5" s="1" a="1"/>
  <c r="L2843" i="5" s="1"/>
  <c r="L2842" i="5" a="1"/>
  <c r="L2842" i="5" s="1"/>
  <c r="J2975" i="5"/>
  <c r="L2975" i="5" s="1" a="1"/>
  <c r="L2975" i="5" s="1"/>
  <c r="L2974" i="5" a="1"/>
  <c r="L2974" i="5" s="1"/>
  <c r="L2737" i="5" a="1"/>
  <c r="L2737" i="5" s="1"/>
  <c r="L2296" i="5" a="1"/>
  <c r="L2296" i="5" s="1"/>
  <c r="J2999" i="5"/>
  <c r="L2999" i="5" s="1" a="1"/>
  <c r="L2999" i="5" s="1"/>
  <c r="L2998" i="5" a="1"/>
  <c r="L2998" i="5" s="1"/>
  <c r="J2951" i="5"/>
  <c r="L2951" i="5" s="1" a="1"/>
  <c r="L2951" i="5" s="1"/>
  <c r="L2950" i="5" a="1"/>
  <c r="L2950" i="5" s="1"/>
  <c r="J2921" i="5"/>
  <c r="L2921" i="5" s="1" a="1"/>
  <c r="L2921" i="5" s="1"/>
  <c r="L2920" i="5" a="1"/>
  <c r="L2920" i="5" s="1"/>
  <c r="J2774" i="5"/>
  <c r="L2773" i="5" a="1"/>
  <c r="L2773" i="5" s="1"/>
  <c r="J2909" i="5"/>
  <c r="L2909" i="5" s="1" a="1"/>
  <c r="L2909" i="5" s="1"/>
  <c r="L2908" i="5" a="1"/>
  <c r="L2908" i="5" s="1"/>
  <c r="J3060" i="5"/>
  <c r="L3059" i="5" a="1"/>
  <c r="L3059" i="5" s="1"/>
  <c r="J3018" i="5"/>
  <c r="L3017" i="5" a="1"/>
  <c r="L3017" i="5" s="1"/>
  <c r="L2723" i="5" a="1"/>
  <c r="L2723" i="5" s="1"/>
  <c r="J2861" i="5"/>
  <c r="L2861" i="5" s="1" a="1"/>
  <c r="L2861" i="5" s="1"/>
  <c r="L2860" i="5" a="1"/>
  <c r="L2860" i="5" s="1"/>
  <c r="L2716" i="5" a="1"/>
  <c r="L2716" i="5" s="1"/>
  <c r="L2731" i="5" a="1"/>
  <c r="L2731" i="5" s="1"/>
  <c r="L2695" i="5" a="1"/>
  <c r="L2695" i="5" s="1"/>
  <c r="L2647" i="5" a="1"/>
  <c r="L2647" i="5" s="1"/>
  <c r="J3011" i="5"/>
  <c r="L3010" i="5" a="1"/>
  <c r="L3010" i="5" s="1"/>
  <c r="J2969" i="5"/>
  <c r="L2969" i="5" s="1" a="1"/>
  <c r="L2969" i="5" s="1"/>
  <c r="L2968" i="5" a="1"/>
  <c r="L2968" i="5" s="1"/>
  <c r="J2903" i="5"/>
  <c r="L2903" i="5" s="1" a="1"/>
  <c r="L2903" i="5" s="1"/>
  <c r="L2902" i="5" a="1"/>
  <c r="L2902" i="5" s="1"/>
  <c r="L2621" i="5" a="1"/>
  <c r="L2621" i="5" s="1"/>
  <c r="J2963" i="5"/>
  <c r="L2963" i="5" s="1" a="1"/>
  <c r="L2963" i="5" s="1"/>
  <c r="L2962" i="5" a="1"/>
  <c r="L2962" i="5" s="1"/>
  <c r="L2681" i="5" a="1"/>
  <c r="L2681" i="5" s="1"/>
  <c r="J2873" i="5"/>
  <c r="L2873" i="5" s="1" a="1"/>
  <c r="L2873" i="5" s="1"/>
  <c r="L2872" i="5" a="1"/>
  <c r="L2872" i="5" s="1"/>
  <c r="J2759" i="5"/>
  <c r="L2758" i="5" a="1"/>
  <c r="L2758" i="5" s="1"/>
  <c r="J2831" i="5"/>
  <c r="L2831" i="5" s="1" a="1"/>
  <c r="L2831" i="5" s="1"/>
  <c r="L2830" i="5" a="1"/>
  <c r="L2830" i="5" s="1"/>
  <c r="L2639" i="5" a="1"/>
  <c r="L2639" i="5" s="1"/>
  <c r="L2464" i="5" a="1"/>
  <c r="L2464" i="5" s="1"/>
  <c r="J2465" i="5"/>
  <c r="L2689" i="5" a="1"/>
  <c r="L2689" i="5" s="1"/>
  <c r="J2927" i="5"/>
  <c r="L2927" i="5" s="1" a="1"/>
  <c r="L2927" i="5" s="1"/>
  <c r="L2926" i="5" a="1"/>
  <c r="L2926" i="5" s="1"/>
  <c r="J2879" i="5"/>
  <c r="L2879" i="5" s="1" a="1"/>
  <c r="L2879" i="5" s="1"/>
  <c r="L2878" i="5" a="1"/>
  <c r="L2878" i="5" s="1"/>
  <c r="J2867" i="5"/>
  <c r="L2867" i="5" s="1" a="1"/>
  <c r="L2867" i="5" s="1"/>
  <c r="L2866" i="5" a="1"/>
  <c r="L2866" i="5" s="1"/>
  <c r="J2849" i="5"/>
  <c r="L2849" i="5" s="1" a="1"/>
  <c r="L2849" i="5" s="1"/>
  <c r="L2848" i="5" a="1"/>
  <c r="L2848" i="5" s="1"/>
  <c r="J2753" i="5"/>
  <c r="L2752" i="5" a="1"/>
  <c r="L2752" i="5" s="1"/>
  <c r="J2933" i="5"/>
  <c r="L2933" i="5" s="1" a="1"/>
  <c r="L2933" i="5" s="1"/>
  <c r="L2932" i="5" a="1"/>
  <c r="L2932" i="5" s="1"/>
  <c r="J2885" i="5"/>
  <c r="L2885" i="5" s="1" a="1"/>
  <c r="L2885" i="5" s="1"/>
  <c r="L2884" i="5" a="1"/>
  <c r="L2884" i="5" s="1"/>
  <c r="J2981" i="5"/>
  <c r="L2981" i="5" s="1" a="1"/>
  <c r="L2981" i="5" s="1"/>
  <c r="L2980" i="5" a="1"/>
  <c r="L2980" i="5" s="1"/>
  <c r="L2633" i="5" a="1"/>
  <c r="L2633" i="5" s="1"/>
  <c r="J3053" i="5"/>
  <c r="L3052" i="5" a="1"/>
  <c r="L3052" i="5" s="1"/>
  <c r="L2653" i="5" a="1"/>
  <c r="L2653" i="5" s="1"/>
  <c r="L2422" i="5" a="1"/>
  <c r="L2422" i="5" s="1"/>
  <c r="J2423" i="5"/>
  <c r="J2795" i="5"/>
  <c r="L2794" i="5" a="1"/>
  <c r="L2794" i="5" s="1"/>
  <c r="J2957" i="5"/>
  <c r="L2957" i="5" s="1" a="1"/>
  <c r="L2957" i="5" s="1"/>
  <c r="L2956" i="5" a="1"/>
  <c r="L2956" i="5" s="1"/>
  <c r="J2939" i="5"/>
  <c r="L2939" i="5" s="1" a="1"/>
  <c r="L2939" i="5" s="1"/>
  <c r="L2938" i="5" a="1"/>
  <c r="L2938" i="5" s="1"/>
  <c r="L2615" i="5" a="1"/>
  <c r="L2615" i="5" s="1"/>
  <c r="J2801" i="5"/>
  <c r="L2800" i="5" a="1"/>
  <c r="L2800" i="5" s="1"/>
  <c r="J2987" i="5"/>
  <c r="L2987" i="5" s="1" a="1"/>
  <c r="L2987" i="5" s="1"/>
  <c r="L2986" i="5" a="1"/>
  <c r="L2986" i="5" s="1"/>
  <c r="J2891" i="5"/>
  <c r="L2891" i="5" s="1" a="1"/>
  <c r="L2891" i="5" s="1"/>
  <c r="L2890" i="5" a="1"/>
  <c r="L2890" i="5" s="1"/>
  <c r="L2603" i="5" a="1"/>
  <c r="L2603" i="5" s="1"/>
  <c r="L2674" i="5" a="1"/>
  <c r="L2674" i="5" s="1"/>
  <c r="L2380" i="5" a="1"/>
  <c r="L2380" i="5" s="1"/>
  <c r="L2338" i="5" a="1"/>
  <c r="L2338" i="5" s="1"/>
  <c r="J2855" i="5"/>
  <c r="L2855" i="5" s="1" a="1"/>
  <c r="L2855" i="5" s="1"/>
  <c r="L2854" i="5" a="1"/>
  <c r="L2854" i="5" s="1"/>
  <c r="J2822" i="5"/>
  <c r="L2821" i="5" a="1"/>
  <c r="L2821" i="5" s="1"/>
  <c r="J3041" i="5"/>
  <c r="L3041" i="5" s="1" a="1"/>
  <c r="L3041" i="5" s="1"/>
  <c r="L3040" i="5" a="1"/>
  <c r="L3040" i="5" s="1"/>
  <c r="J2766" i="5"/>
  <c r="L2765" i="5" a="1"/>
  <c r="L2765" i="5" s="1"/>
  <c r="J2945" i="5"/>
  <c r="L2945" i="5" s="1" a="1"/>
  <c r="L2945" i="5" s="1"/>
  <c r="L2944" i="5" a="1"/>
  <c r="L2944" i="5" s="1"/>
  <c r="J2808" i="5"/>
  <c r="L2807" i="5" a="1"/>
  <c r="L2807" i="5" s="1"/>
  <c r="L2609" i="5" a="1"/>
  <c r="L2609" i="5" s="1"/>
  <c r="J2915" i="5"/>
  <c r="L2915" i="5" s="1" a="1"/>
  <c r="L2915" i="5" s="1"/>
  <c r="L2914" i="5" a="1"/>
  <c r="L2914" i="5" s="1"/>
  <c r="J2993" i="5"/>
  <c r="L2993" i="5" s="1" a="1"/>
  <c r="L2993" i="5" s="1"/>
  <c r="L2992" i="5" a="1"/>
  <c r="L2992" i="5" s="1"/>
  <c r="J2780" i="5"/>
  <c r="L2779" i="5" a="1"/>
  <c r="L2779" i="5" s="1"/>
  <c r="J1398" i="5"/>
  <c r="L1398" i="5" s="1" a="1"/>
  <c r="L1398" i="5" s="1"/>
  <c r="J110" i="5"/>
  <c r="L110" i="5" s="1" a="1"/>
  <c r="L110" i="5" s="1"/>
  <c r="L1063" i="5" a="1"/>
  <c r="L1063" i="5" s="1"/>
  <c r="J248" i="5"/>
  <c r="L248" i="5" s="1" a="1"/>
  <c r="L248" i="5" s="1"/>
  <c r="J572" i="5"/>
  <c r="L572" i="5" s="1" a="1"/>
  <c r="L572" i="5" s="1"/>
  <c r="J1988" i="5"/>
  <c r="L1988" i="5" s="1" a="1"/>
  <c r="L1988" i="5" s="1"/>
  <c r="L1597" i="5" a="1"/>
  <c r="L1597" i="5" s="1"/>
  <c r="L2485" i="5" a="1"/>
  <c r="L2485" i="5" s="1"/>
  <c r="L2409" i="5" a="1"/>
  <c r="L2409" i="5" s="1"/>
  <c r="J854" i="5"/>
  <c r="L854" i="5" s="1" a="1"/>
  <c r="L854" i="5" s="1"/>
  <c r="L1884" i="5" a="1"/>
  <c r="L1884" i="5" s="1"/>
  <c r="J302" i="5"/>
  <c r="L302" i="5" s="1" a="1"/>
  <c r="L302" i="5" s="1"/>
  <c r="J1344" i="5"/>
  <c r="L1344" i="5" s="1" a="1"/>
  <c r="L1344" i="5" s="1"/>
  <c r="J1112" i="5"/>
  <c r="L1112" i="5" s="1" a="1"/>
  <c r="L1112" i="5" s="1"/>
  <c r="J2192" i="5"/>
  <c r="L2192" i="5" s="1" a="1"/>
  <c r="L2192" i="5" s="1"/>
  <c r="J1404" i="5"/>
  <c r="L1404" i="5" s="1" a="1"/>
  <c r="L1404" i="5" s="1"/>
  <c r="J2210" i="5"/>
  <c r="L2210" i="5" s="1" a="1"/>
  <c r="L2210" i="5" s="1"/>
  <c r="J626" i="5"/>
  <c r="L626" i="5" s="1" a="1"/>
  <c r="L626" i="5" s="1"/>
  <c r="J2138" i="5"/>
  <c r="L2138" i="5" s="1" a="1"/>
  <c r="L2138" i="5" s="1"/>
  <c r="L1140" i="5" a="1"/>
  <c r="L1140" i="5" s="1"/>
  <c r="J392" i="5"/>
  <c r="L392" i="5" s="1" a="1"/>
  <c r="L392" i="5" s="1"/>
  <c r="J2072" i="5"/>
  <c r="L2072" i="5" s="1" a="1"/>
  <c r="L2072" i="5" s="1"/>
  <c r="J1320" i="5"/>
  <c r="L1320" i="5" s="1" a="1"/>
  <c r="L1320" i="5" s="1"/>
  <c r="L1604" i="5" a="1"/>
  <c r="L1604" i="5" s="1"/>
  <c r="J2168" i="5"/>
  <c r="L2168" i="5" s="1" a="1"/>
  <c r="L2168" i="5" s="1"/>
  <c r="J710" i="5"/>
  <c r="L710" i="5" s="1" a="1"/>
  <c r="L710" i="5" s="1"/>
  <c r="J2222" i="5"/>
  <c r="L2222" i="5" s="1" a="1"/>
  <c r="L2222" i="5" s="1"/>
  <c r="L1716" i="5" a="1"/>
  <c r="L1716" i="5" s="1"/>
  <c r="J1119" i="5"/>
  <c r="L1119" i="5" s="1" a="1"/>
  <c r="L1119" i="5" s="1"/>
  <c r="J2258" i="5"/>
  <c r="L2258" i="5" s="1" a="1"/>
  <c r="L2258" i="5" s="1"/>
  <c r="J1266" i="5"/>
  <c r="L1266" i="5" s="1" a="1"/>
  <c r="L1266" i="5" s="1"/>
  <c r="J458" i="5"/>
  <c r="L458" i="5" s="1" a="1"/>
  <c r="L458" i="5" s="1"/>
  <c r="J1506" i="5"/>
  <c r="L1506" i="5" s="1" a="1"/>
  <c r="L1506" i="5" s="1"/>
  <c r="J752" i="5"/>
  <c r="L752" i="5" s="1" a="1"/>
  <c r="L752" i="5" s="1"/>
  <c r="J2458" i="5"/>
  <c r="L2458" i="5" s="1" a="1"/>
  <c r="L2458" i="5" s="1"/>
  <c r="L1576" i="5" a="1"/>
  <c r="L1576" i="5" s="1"/>
  <c r="L1035" i="5" a="1"/>
  <c r="L1035" i="5" s="1"/>
  <c r="J632" i="5"/>
  <c r="L632" i="5" s="1" a="1"/>
  <c r="L632" i="5" s="1"/>
  <c r="L1175" i="5" a="1"/>
  <c r="L1175" i="5" s="1"/>
  <c r="J278" i="5"/>
  <c r="L278" i="5" s="1" a="1"/>
  <c r="L278" i="5" s="1"/>
  <c r="J2006" i="5"/>
  <c r="L2006" i="5" s="1" a="1"/>
  <c r="L2006" i="5" s="1"/>
  <c r="J296" i="5"/>
  <c r="L296" i="5" s="1" a="1"/>
  <c r="L296" i="5" s="1"/>
  <c r="L2325" i="5" a="1"/>
  <c r="L2325" i="5" s="1"/>
  <c r="J956" i="5"/>
  <c r="L956" i="5" s="1" a="1"/>
  <c r="L956" i="5" s="1"/>
  <c r="L1639" i="5" a="1"/>
  <c r="L1639" i="5" s="1"/>
  <c r="J1278" i="5"/>
  <c r="L1278" i="5" s="1" a="1"/>
  <c r="L1278" i="5" s="1"/>
  <c r="L1919" i="5" a="1"/>
  <c r="L1919" i="5" s="1"/>
  <c r="J2126" i="5"/>
  <c r="L2126" i="5" s="1" a="1"/>
  <c r="L2126" i="5" s="1"/>
  <c r="J980" i="5"/>
  <c r="L980" i="5" s="1" a="1"/>
  <c r="L980" i="5" s="1"/>
  <c r="J176" i="5"/>
  <c r="L176" i="5" s="1" a="1"/>
  <c r="L176" i="5" s="1"/>
  <c r="J908" i="5"/>
  <c r="L908" i="5" s="1" a="1"/>
  <c r="L908" i="5" s="1"/>
  <c r="J536" i="5"/>
  <c r="L536" i="5" s="1" a="1"/>
  <c r="L536" i="5" s="1"/>
  <c r="J596" i="5"/>
  <c r="L596" i="5" s="1" a="1"/>
  <c r="L596" i="5" s="1"/>
  <c r="J488" i="5"/>
  <c r="L488" i="5" s="1" a="1"/>
  <c r="L488" i="5" s="1"/>
  <c r="J350" i="5"/>
  <c r="L350" i="5" s="1" a="1"/>
  <c r="L350" i="5" s="1"/>
  <c r="J932" i="5"/>
  <c r="L932" i="5" s="1" a="1"/>
  <c r="L932" i="5" s="1"/>
  <c r="J206" i="5"/>
  <c r="L206" i="5" s="1" a="1"/>
  <c r="L206" i="5" s="1"/>
  <c r="L1632" i="5" a="1"/>
  <c r="L1632" i="5" s="1"/>
  <c r="J872" i="5"/>
  <c r="L872" i="5" s="1" a="1"/>
  <c r="L872" i="5" s="1"/>
  <c r="J380" i="5"/>
  <c r="L380" i="5" s="1" a="1"/>
  <c r="L380" i="5" s="1"/>
  <c r="J590" i="5"/>
  <c r="L590" i="5" s="1" a="1"/>
  <c r="L590" i="5" s="1"/>
  <c r="J2120" i="5"/>
  <c r="L2120" i="5" s="1" a="1"/>
  <c r="L2120" i="5" s="1"/>
  <c r="J326" i="5"/>
  <c r="L326" i="5" s="1" a="1"/>
  <c r="L326" i="5" s="1"/>
  <c r="L1042" i="5" a="1"/>
  <c r="L1042" i="5" s="1"/>
  <c r="J836" i="5"/>
  <c r="L836" i="5" s="1" a="1"/>
  <c r="L836" i="5" s="1"/>
  <c r="J2162" i="5"/>
  <c r="L2162" i="5" s="1" a="1"/>
  <c r="L2162" i="5" s="1"/>
  <c r="J92" i="5"/>
  <c r="L92" i="5" s="1" a="1"/>
  <c r="L92" i="5" s="1"/>
  <c r="J734" i="5"/>
  <c r="L734" i="5" s="1" a="1"/>
  <c r="L734" i="5" s="1"/>
  <c r="J386" i="5"/>
  <c r="L386" i="5" s="1" a="1"/>
  <c r="L386" i="5" s="1"/>
  <c r="J974" i="5"/>
  <c r="L974" i="5" s="1" a="1"/>
  <c r="L974" i="5" s="1"/>
  <c r="J1206" i="5"/>
  <c r="L1206" i="5" s="1" a="1"/>
  <c r="L1206" i="5" s="1"/>
  <c r="J116" i="5"/>
  <c r="L116" i="5" s="1" a="1"/>
  <c r="L116" i="5" s="1"/>
  <c r="L1154" i="5" a="1"/>
  <c r="L1154" i="5" s="1"/>
  <c r="J2036" i="5"/>
  <c r="L2036" i="5" s="1" a="1"/>
  <c r="L2036" i="5" s="1"/>
  <c r="L2360" i="5" a="1"/>
  <c r="L2360" i="5" s="1"/>
  <c r="J914" i="5"/>
  <c r="L914" i="5" s="1" a="1"/>
  <c r="L914" i="5" s="1"/>
  <c r="L2305" i="5" a="1"/>
  <c r="L2305" i="5" s="1"/>
  <c r="J1308" i="5"/>
  <c r="L1308" i="5" s="1" a="1"/>
  <c r="L1308" i="5" s="1"/>
  <c r="L1681" i="5" a="1"/>
  <c r="L1681" i="5" s="1"/>
  <c r="J2246" i="5"/>
  <c r="L2246" i="5" s="1" a="1"/>
  <c r="L2246" i="5" s="1"/>
  <c r="J62" i="5"/>
  <c r="L62" i="5" s="1" a="1"/>
  <c r="L62" i="5" s="1"/>
  <c r="J134" i="5"/>
  <c r="L134" i="5" s="1" a="1"/>
  <c r="L134" i="5" s="1"/>
  <c r="J1332" i="5"/>
  <c r="L1332" i="5" s="1" a="1"/>
  <c r="L1332" i="5" s="1"/>
  <c r="J1964" i="5"/>
  <c r="L1964" i="5" s="1" a="1"/>
  <c r="L1964" i="5" s="1"/>
  <c r="J1200" i="5"/>
  <c r="L1200" i="5" s="1" a="1"/>
  <c r="L1200" i="5" s="1"/>
  <c r="J266" i="5"/>
  <c r="L266" i="5" s="1" a="1"/>
  <c r="L266" i="5" s="1"/>
  <c r="J170" i="5"/>
  <c r="L170" i="5" s="1" a="1"/>
  <c r="L170" i="5" s="1"/>
  <c r="L1723" i="5" a="1"/>
  <c r="L1723" i="5" s="1"/>
  <c r="J890" i="5"/>
  <c r="L890" i="5" s="1" a="1"/>
  <c r="L890" i="5" s="1"/>
  <c r="J1994" i="5"/>
  <c r="L1994" i="5" s="1" a="1"/>
  <c r="L1994" i="5" s="1"/>
  <c r="J1212" i="5"/>
  <c r="L1212" i="5" s="1" a="1"/>
  <c r="L1212" i="5" s="1"/>
  <c r="J698" i="5"/>
  <c r="L698" i="5" s="1" a="1"/>
  <c r="L698" i="5" s="1"/>
  <c r="J2060" i="5"/>
  <c r="L2060" i="5" s="1" a="1"/>
  <c r="L2060" i="5" s="1"/>
  <c r="J1356" i="5"/>
  <c r="L1356" i="5" s="1" a="1"/>
  <c r="L1356" i="5" s="1"/>
  <c r="J1077" i="5"/>
  <c r="L1077" i="5" s="1" a="1"/>
  <c r="L1077" i="5" s="1"/>
  <c r="L1618" i="5" a="1"/>
  <c r="L1618" i="5" s="1"/>
  <c r="J650" i="5"/>
  <c r="L650" i="5" s="1" a="1"/>
  <c r="L650" i="5" s="1"/>
  <c r="J1314" i="5"/>
  <c r="L1314" i="5" s="1" a="1"/>
  <c r="L1314" i="5" s="1"/>
  <c r="L1000" i="5" a="1"/>
  <c r="L1000" i="5" s="1"/>
  <c r="J1416" i="5"/>
  <c r="L1416" i="5" s="1" a="1"/>
  <c r="L1416" i="5" s="1"/>
  <c r="J2114" i="5"/>
  <c r="L2114" i="5" s="1" a="1"/>
  <c r="L2114" i="5" s="1"/>
  <c r="L1737" i="5" a="1"/>
  <c r="L1737" i="5" s="1"/>
  <c r="L2367" i="5" a="1"/>
  <c r="L2367" i="5" s="1"/>
  <c r="L2587" i="5" a="1"/>
  <c r="L2587" i="5" s="1"/>
  <c r="J1440" i="5"/>
  <c r="L1440" i="5" s="1" a="1"/>
  <c r="L1440" i="5" s="1"/>
  <c r="J608" i="5"/>
  <c r="L608" i="5" s="1" a="1"/>
  <c r="L608" i="5" s="1"/>
  <c r="J194" i="5"/>
  <c r="L194" i="5" s="1" a="1"/>
  <c r="L194" i="5" s="1"/>
  <c r="L993" i="5" a="1"/>
  <c r="L993" i="5" s="1"/>
  <c r="J1091" i="5"/>
  <c r="L1091" i="5" s="1" a="1"/>
  <c r="L1091" i="5" s="1"/>
  <c r="J1530" i="5"/>
  <c r="L1530" i="5" s="1" a="1"/>
  <c r="L1530" i="5" s="1"/>
  <c r="J494" i="5"/>
  <c r="L494" i="5" s="1" a="1"/>
  <c r="L494" i="5" s="1"/>
  <c r="L1709" i="5" a="1"/>
  <c r="L1709" i="5" s="1"/>
  <c r="L2503" i="5" a="1"/>
  <c r="L2503" i="5" s="1"/>
  <c r="J440" i="5"/>
  <c r="L440" i="5" s="1" a="1"/>
  <c r="L440" i="5" s="1"/>
  <c r="J902" i="5"/>
  <c r="L902" i="5" s="1" a="1"/>
  <c r="L902" i="5" s="1"/>
  <c r="L1126" i="5" a="1"/>
  <c r="L1126" i="5" s="1"/>
  <c r="J830" i="5"/>
  <c r="L830" i="5" s="1" a="1"/>
  <c r="L830" i="5" s="1"/>
  <c r="J1494" i="5"/>
  <c r="L1494" i="5" s="1" a="1"/>
  <c r="L1494" i="5" s="1"/>
  <c r="J1296" i="5"/>
  <c r="L1296" i="5" s="1" a="1"/>
  <c r="L1296" i="5" s="1"/>
  <c r="L2527" i="5" a="1"/>
  <c r="L2527" i="5" s="1"/>
  <c r="J1744" i="5"/>
  <c r="L1744" i="5" s="1" a="1"/>
  <c r="L1744" i="5" s="1"/>
  <c r="J1849" i="5"/>
  <c r="L1849" i="5" s="1" a="1"/>
  <c r="L1849" i="5" s="1"/>
  <c r="J1488" i="5"/>
  <c r="L1488" i="5" s="1" a="1"/>
  <c r="L1488" i="5" s="1"/>
  <c r="L2710" i="5" a="1"/>
  <c r="L2710" i="5" s="1"/>
  <c r="J50" i="5"/>
  <c r="L50" i="5" s="1" a="1"/>
  <c r="L50" i="5" s="1"/>
  <c r="J728" i="5"/>
  <c r="L728" i="5" s="1" a="1"/>
  <c r="L728" i="5" s="1"/>
  <c r="J950" i="5"/>
  <c r="L950" i="5" s="1" a="1"/>
  <c r="L950" i="5" s="1"/>
  <c r="J254" i="5"/>
  <c r="L254" i="5" s="1" a="1"/>
  <c r="L254" i="5" s="1"/>
  <c r="J1772" i="5"/>
  <c r="L1772" i="5" s="1" a="1"/>
  <c r="L1772" i="5" s="1"/>
  <c r="J1105" i="5"/>
  <c r="L1105" i="5" s="1" a="1"/>
  <c r="L1105" i="5" s="1"/>
  <c r="J566" i="5"/>
  <c r="L566" i="5" s="1" a="1"/>
  <c r="L566" i="5" s="1"/>
  <c r="J1814" i="5"/>
  <c r="L1814" i="5" s="1" a="1"/>
  <c r="L1814" i="5" s="1"/>
  <c r="L1555" i="5" a="1"/>
  <c r="L1555" i="5" s="1"/>
  <c r="J842" i="5"/>
  <c r="L842" i="5" s="1" a="1"/>
  <c r="L842" i="5" s="1"/>
  <c r="J242" i="5"/>
  <c r="L242" i="5" s="1" a="1"/>
  <c r="L242" i="5" s="1"/>
  <c r="J44" i="5"/>
  <c r="L44" i="5" s="1" a="1"/>
  <c r="L44" i="5" s="1"/>
  <c r="J782" i="5"/>
  <c r="L782" i="5" s="1" a="1"/>
  <c r="L782" i="5" s="1"/>
  <c r="J140" i="5"/>
  <c r="L140" i="5" s="1" a="1"/>
  <c r="L140" i="5" s="1"/>
  <c r="L1674" i="5" a="1"/>
  <c r="L1674" i="5" s="1"/>
  <c r="J530" i="5"/>
  <c r="L530" i="5" s="1" a="1"/>
  <c r="L530" i="5" s="1"/>
  <c r="J68" i="5"/>
  <c r="L68" i="5" s="1" a="1"/>
  <c r="L68" i="5" s="1"/>
  <c r="L1688" i="5" a="1"/>
  <c r="L1688" i="5" s="1"/>
  <c r="J1786" i="5"/>
  <c r="L1786" i="5" s="1" a="1"/>
  <c r="L1786" i="5" s="1"/>
  <c r="J2084" i="5"/>
  <c r="L2084" i="5" s="1" a="1"/>
  <c r="L2084" i="5" s="1"/>
  <c r="J554" i="5"/>
  <c r="L554" i="5" s="1" a="1"/>
  <c r="L554" i="5" s="1"/>
  <c r="J938" i="5"/>
  <c r="L938" i="5" s="1" a="1"/>
  <c r="L938" i="5" s="1"/>
  <c r="J1779" i="5"/>
  <c r="L1779" i="5" s="1" a="1"/>
  <c r="L1779" i="5" s="1"/>
  <c r="J86" i="5"/>
  <c r="L86" i="5" s="1" a="1"/>
  <c r="L86" i="5" s="1"/>
  <c r="L1562" i="5" a="1"/>
  <c r="L1562" i="5" s="1"/>
  <c r="J14" i="5"/>
  <c r="L14" i="5" s="1" a="1"/>
  <c r="L14" i="5" s="1"/>
  <c r="J290" i="5"/>
  <c r="L290" i="5" s="1" a="1"/>
  <c r="L290" i="5" s="1"/>
  <c r="L1898" i="5" a="1"/>
  <c r="L1898" i="5" s="1"/>
  <c r="L2575" i="5" a="1"/>
  <c r="L2575" i="5" s="1"/>
  <c r="J2198" i="5"/>
  <c r="L2198" i="5" s="1" a="1"/>
  <c r="L2198" i="5" s="1"/>
  <c r="J188" i="5"/>
  <c r="L188" i="5" s="1" a="1"/>
  <c r="L188" i="5" s="1"/>
  <c r="J1765" i="5"/>
  <c r="L1765" i="5" s="1" a="1"/>
  <c r="L1765" i="5" s="1"/>
  <c r="L1926" i="5" a="1"/>
  <c r="L1926" i="5" s="1"/>
  <c r="L1049" i="5" a="1"/>
  <c r="L1049" i="5" s="1"/>
  <c r="J32" i="5"/>
  <c r="L32" i="5" s="1" a="1"/>
  <c r="L32" i="5" s="1"/>
  <c r="J1452" i="5"/>
  <c r="L1452" i="5" s="1" a="1"/>
  <c r="L1452" i="5" s="1"/>
  <c r="J1536" i="5"/>
  <c r="L1536" i="5" s="1" a="1"/>
  <c r="L1536" i="5" s="1"/>
  <c r="J638" i="5"/>
  <c r="L638" i="5" s="1" a="1"/>
  <c r="L638" i="5" s="1"/>
  <c r="J146" i="5"/>
  <c r="L146" i="5" s="1" a="1"/>
  <c r="L146" i="5" s="1"/>
  <c r="L1021" i="5" a="1"/>
  <c r="L1021" i="5" s="1"/>
  <c r="J1098" i="5"/>
  <c r="L1098" i="5" s="1" a="1"/>
  <c r="L1098" i="5" s="1"/>
  <c r="J1446" i="5"/>
  <c r="L1446" i="5" s="1" a="1"/>
  <c r="L1446" i="5" s="1"/>
  <c r="J1800" i="5"/>
  <c r="L1800" i="5" s="1" a="1"/>
  <c r="L1800" i="5" s="1"/>
  <c r="J1362" i="5"/>
  <c r="L1362" i="5" s="1" a="1"/>
  <c r="L1362" i="5" s="1"/>
  <c r="L1569" i="5" a="1"/>
  <c r="L1569" i="5" s="1"/>
  <c r="J1368" i="5"/>
  <c r="L1368" i="5" s="1" a="1"/>
  <c r="L1368" i="5" s="1"/>
  <c r="J968" i="5"/>
  <c r="L968" i="5" s="1" a="1"/>
  <c r="L968" i="5" s="1"/>
  <c r="J1793" i="5"/>
  <c r="L1793" i="5" s="1" a="1"/>
  <c r="L1793" i="5" s="1"/>
  <c r="J920" i="5"/>
  <c r="L920" i="5" s="1" a="1"/>
  <c r="L920" i="5" s="1"/>
  <c r="L2276" i="5" a="1"/>
  <c r="L2276" i="5" s="1"/>
  <c r="J1392" i="5"/>
  <c r="L1392" i="5" s="1" a="1"/>
  <c r="L1392" i="5" s="1"/>
  <c r="J422" i="5"/>
  <c r="L422" i="5" s="1" a="1"/>
  <c r="L422" i="5" s="1"/>
  <c r="J20" i="5"/>
  <c r="L20" i="5" s="1" a="1"/>
  <c r="L20" i="5" s="1"/>
  <c r="J2180" i="5"/>
  <c r="L2180" i="5" s="1" a="1"/>
  <c r="L2180" i="5" s="1"/>
  <c r="J812" i="5"/>
  <c r="L812" i="5" s="1" a="1"/>
  <c r="L812" i="5" s="1"/>
  <c r="L1028" i="5" a="1"/>
  <c r="L1028" i="5" s="1"/>
  <c r="J1410" i="5"/>
  <c r="L1410" i="5" s="1" a="1"/>
  <c r="L1410" i="5" s="1"/>
  <c r="J218" i="5"/>
  <c r="L218" i="5" s="1" a="1"/>
  <c r="L218" i="5" s="1"/>
  <c r="J758" i="5"/>
  <c r="L758" i="5" s="1" a="1"/>
  <c r="L758" i="5" s="1"/>
  <c r="J2150" i="5"/>
  <c r="L2150" i="5" s="1" a="1"/>
  <c r="L2150" i="5" s="1"/>
  <c r="J2270" i="5"/>
  <c r="L2270" i="5" s="1" a="1"/>
  <c r="L2270" i="5" s="1"/>
  <c r="J692" i="5"/>
  <c r="L692" i="5" s="1" a="1"/>
  <c r="L692" i="5" s="1"/>
  <c r="J896" i="5"/>
  <c r="L896" i="5" s="1" a="1"/>
  <c r="L896" i="5" s="1"/>
  <c r="J272" i="5"/>
  <c r="L272" i="5" s="1" a="1"/>
  <c r="L272" i="5" s="1"/>
  <c r="J788" i="5"/>
  <c r="L788" i="5" s="1" a="1"/>
  <c r="L788" i="5" s="1"/>
  <c r="J122" i="5"/>
  <c r="L122" i="5" s="1" a="1"/>
  <c r="L122" i="5" s="1"/>
  <c r="J2018" i="5"/>
  <c r="L2018" i="5" s="1" a="1"/>
  <c r="L2018" i="5" s="1"/>
  <c r="J2252" i="5"/>
  <c r="L2252" i="5" s="1" a="1"/>
  <c r="L2252" i="5" s="1"/>
  <c r="J878" i="5"/>
  <c r="L878" i="5" s="1" a="1"/>
  <c r="L878" i="5" s="1"/>
  <c r="J2144" i="5"/>
  <c r="L2144" i="5" s="1" a="1"/>
  <c r="L2144" i="5" s="1"/>
  <c r="L1905" i="5" a="1"/>
  <c r="L1905" i="5" s="1"/>
  <c r="J500" i="5"/>
  <c r="L500" i="5" s="1" a="1"/>
  <c r="L500" i="5" s="1"/>
  <c r="J2156" i="5"/>
  <c r="L2156" i="5" s="1" a="1"/>
  <c r="L2156" i="5" s="1"/>
  <c r="J1470" i="5"/>
  <c r="L1470" i="5" s="1" a="1"/>
  <c r="L1470" i="5" s="1"/>
  <c r="J1326" i="5"/>
  <c r="L1326" i="5" s="1" a="1"/>
  <c r="L1326" i="5" s="1"/>
  <c r="L2569" i="5" a="1"/>
  <c r="L2569" i="5" s="1"/>
  <c r="J158" i="5"/>
  <c r="L158" i="5" s="1" a="1"/>
  <c r="L158" i="5" s="1"/>
  <c r="L1646" i="5" a="1"/>
  <c r="L1646" i="5" s="1"/>
  <c r="J1302" i="5"/>
  <c r="L1302" i="5" s="1" a="1"/>
  <c r="L1302" i="5" s="1"/>
  <c r="J602" i="5"/>
  <c r="L602" i="5" s="1" a="1"/>
  <c r="L602" i="5" s="1"/>
  <c r="J404" i="5"/>
  <c r="L404" i="5" s="1" a="1"/>
  <c r="L404" i="5" s="1"/>
  <c r="L1583" i="5" a="1"/>
  <c r="L1583" i="5" s="1"/>
  <c r="J824" i="5"/>
  <c r="L824" i="5" s="1" a="1"/>
  <c r="L824" i="5" s="1"/>
  <c r="L2533" i="5" a="1"/>
  <c r="L2533" i="5" s="1"/>
  <c r="J362" i="5"/>
  <c r="L362" i="5" s="1" a="1"/>
  <c r="L362" i="5" s="1"/>
  <c r="J926" i="5"/>
  <c r="L926" i="5" s="1" a="1"/>
  <c r="L926" i="5" s="1"/>
  <c r="L2521" i="5" a="1"/>
  <c r="L2521" i="5" s="1"/>
  <c r="J1524" i="5"/>
  <c r="L1524" i="5" s="1" a="1"/>
  <c r="L1524" i="5" s="1"/>
  <c r="J2096" i="5"/>
  <c r="L2096" i="5" s="1" a="1"/>
  <c r="L2096" i="5" s="1"/>
  <c r="J2030" i="5"/>
  <c r="L2030" i="5" s="1" a="1"/>
  <c r="L2030" i="5" s="1"/>
  <c r="J506" i="5"/>
  <c r="L506" i="5" s="1" a="1"/>
  <c r="L506" i="5" s="1"/>
  <c r="J1958" i="5"/>
  <c r="L1958" i="5" s="1" a="1"/>
  <c r="L1958" i="5" s="1"/>
  <c r="J482" i="5"/>
  <c r="L482" i="5" s="1" a="1"/>
  <c r="L482" i="5" s="1"/>
  <c r="L1877" i="5" a="1"/>
  <c r="L1877" i="5" s="1"/>
  <c r="J2416" i="5"/>
  <c r="L2416" i="5" s="1" a="1"/>
  <c r="L2416" i="5" s="1"/>
  <c r="J584" i="5"/>
  <c r="L584" i="5" s="1" a="1"/>
  <c r="L584" i="5" s="1"/>
  <c r="J38" i="5"/>
  <c r="L38" i="5" s="1" a="1"/>
  <c r="L38" i="5" s="1"/>
  <c r="J314" i="5"/>
  <c r="L314" i="5" s="1" a="1"/>
  <c r="L314" i="5" s="1"/>
  <c r="J1835" i="5"/>
  <c r="L1835" i="5" s="1" a="1"/>
  <c r="L1835" i="5" s="1"/>
  <c r="J2054" i="5"/>
  <c r="L2054" i="5" s="1" a="1"/>
  <c r="L2054" i="5" s="1"/>
  <c r="J1428" i="5"/>
  <c r="L1428" i="5" s="1" a="1"/>
  <c r="L1428" i="5" s="1"/>
  <c r="J98" i="5"/>
  <c r="L98" i="5" s="1" a="1"/>
  <c r="L98" i="5" s="1"/>
  <c r="J1380" i="5"/>
  <c r="L1380" i="5" s="1" a="1"/>
  <c r="L1380" i="5" s="1"/>
  <c r="J416" i="5"/>
  <c r="L416" i="5" s="1" a="1"/>
  <c r="L416" i="5" s="1"/>
  <c r="L1870" i="5" a="1"/>
  <c r="L1870" i="5" s="1"/>
  <c r="L1611" i="5" a="1"/>
  <c r="L1611" i="5" s="1"/>
  <c r="J452" i="5"/>
  <c r="L452" i="5" s="1" a="1"/>
  <c r="L452" i="5" s="1"/>
  <c r="J230" i="5"/>
  <c r="L230" i="5" s="1" a="1"/>
  <c r="L230" i="5" s="1"/>
  <c r="J1272" i="5"/>
  <c r="L1272" i="5" s="1" a="1"/>
  <c r="L1272" i="5" s="1"/>
  <c r="J1482" i="5"/>
  <c r="L1482" i="5" s="1" a="1"/>
  <c r="L1482" i="5" s="1"/>
  <c r="J434" i="5"/>
  <c r="L434" i="5" s="1" a="1"/>
  <c r="L434" i="5" s="1"/>
  <c r="J1290" i="5"/>
  <c r="L1290" i="5" s="1" a="1"/>
  <c r="L1290" i="5" s="1"/>
  <c r="J1982" i="5"/>
  <c r="L1982" i="5" s="1" a="1"/>
  <c r="L1982" i="5" s="1"/>
  <c r="J332" i="5"/>
  <c r="L332" i="5" s="1" a="1"/>
  <c r="L332" i="5" s="1"/>
  <c r="J2204" i="5"/>
  <c r="L2204" i="5" s="1" a="1"/>
  <c r="L2204" i="5" s="1"/>
  <c r="J1976" i="5"/>
  <c r="L1976" i="5" s="1" a="1"/>
  <c r="L1976" i="5" s="1"/>
  <c r="J344" i="5"/>
  <c r="L344" i="5" s="1" a="1"/>
  <c r="L344" i="5" s="1"/>
  <c r="J1070" i="5"/>
  <c r="L1070" i="5" s="1" a="1"/>
  <c r="L1070" i="5" s="1"/>
  <c r="L1168" i="5" a="1"/>
  <c r="L1168" i="5" s="1"/>
  <c r="L2395" i="5" a="1"/>
  <c r="L2395" i="5" s="1"/>
  <c r="L2332" i="5" a="1"/>
  <c r="L2332" i="5" s="1"/>
  <c r="J722" i="5"/>
  <c r="L722" i="5" s="1" a="1"/>
  <c r="L722" i="5" s="1"/>
  <c r="J236" i="5"/>
  <c r="L236" i="5" s="1" a="1"/>
  <c r="L236" i="5" s="1"/>
  <c r="J1338" i="5"/>
  <c r="L1338" i="5" s="1" a="1"/>
  <c r="L1338" i="5" s="1"/>
  <c r="J374" i="5"/>
  <c r="L374" i="5" s="1" a="1"/>
  <c r="L374" i="5" s="1"/>
  <c r="J800" i="5"/>
  <c r="L800" i="5" s="1" a="1"/>
  <c r="L800" i="5" s="1"/>
  <c r="J614" i="5"/>
  <c r="L614" i="5" s="1" a="1"/>
  <c r="L614" i="5" s="1"/>
  <c r="J2090" i="5"/>
  <c r="L2090" i="5" s="1" a="1"/>
  <c r="L2090" i="5" s="1"/>
  <c r="J1512" i="5"/>
  <c r="L1512" i="5" s="1" a="1"/>
  <c r="L1512" i="5" s="1"/>
  <c r="J680" i="5"/>
  <c r="L680" i="5" s="1" a="1"/>
  <c r="L680" i="5" s="1"/>
  <c r="J1464" i="5"/>
  <c r="L1464" i="5" s="1" a="1"/>
  <c r="L1464" i="5" s="1"/>
  <c r="J2444" i="5"/>
  <c r="L2444" i="5" s="1" a="1"/>
  <c r="L2444" i="5" s="1"/>
  <c r="J284" i="5"/>
  <c r="L284" i="5" s="1" a="1"/>
  <c r="L284" i="5" s="1"/>
  <c r="J1458" i="5"/>
  <c r="L1458" i="5" s="1" a="1"/>
  <c r="L1458" i="5" s="1"/>
  <c r="J2108" i="5"/>
  <c r="L2108" i="5" s="1" a="1"/>
  <c r="L2108" i="5" s="1"/>
  <c r="J1386" i="5"/>
  <c r="L1386" i="5" s="1" a="1"/>
  <c r="L1386" i="5" s="1"/>
  <c r="J2066" i="5"/>
  <c r="L2066" i="5" s="1" a="1"/>
  <c r="L2066" i="5" s="1"/>
  <c r="J1284" i="5"/>
  <c r="L1284" i="5" s="1" a="1"/>
  <c r="L1284" i="5" s="1"/>
  <c r="J338" i="5"/>
  <c r="L338" i="5" s="1" a="1"/>
  <c r="L338" i="5" s="1"/>
  <c r="J164" i="5"/>
  <c r="L164" i="5" s="1" a="1"/>
  <c r="L164" i="5" s="1"/>
  <c r="J2240" i="5"/>
  <c r="L2240" i="5" s="1" a="1"/>
  <c r="L2240" i="5" s="1"/>
  <c r="L1863" i="5" a="1"/>
  <c r="L1863" i="5" s="1"/>
  <c r="J2102" i="5"/>
  <c r="L2102" i="5" s="1" a="1"/>
  <c r="L2102" i="5" s="1"/>
  <c r="J794" i="5"/>
  <c r="L794" i="5" s="1" a="1"/>
  <c r="L794" i="5" s="1"/>
  <c r="J518" i="5"/>
  <c r="L518" i="5" s="1" a="1"/>
  <c r="L518" i="5" s="1"/>
  <c r="J2048" i="5"/>
  <c r="L2048" i="5" s="1" a="1"/>
  <c r="L2048" i="5" s="1"/>
  <c r="J410" i="5"/>
  <c r="L410" i="5" s="1" a="1"/>
  <c r="L410" i="5" s="1"/>
  <c r="J2186" i="5"/>
  <c r="L2186" i="5" s="1" a="1"/>
  <c r="L2186" i="5" s="1"/>
  <c r="J1350" i="5"/>
  <c r="L1350" i="5" s="1" a="1"/>
  <c r="L1350" i="5" s="1"/>
  <c r="J2451" i="5"/>
  <c r="L2451" i="5" s="1" a="1"/>
  <c r="L2451" i="5" s="1"/>
  <c r="L1661" i="5" a="1"/>
  <c r="L1661" i="5" s="1"/>
  <c r="J620" i="5"/>
  <c r="L620" i="5" s="1" a="1"/>
  <c r="L620" i="5" s="1"/>
  <c r="L1695" i="5" a="1"/>
  <c r="L1695" i="5" s="1"/>
  <c r="L2374" i="5" a="1"/>
  <c r="L2374" i="5" s="1"/>
  <c r="J1500" i="5"/>
  <c r="L1500" i="5" s="1" a="1"/>
  <c r="L1500" i="5" s="1"/>
  <c r="J1828" i="5"/>
  <c r="L1828" i="5" s="1" a="1"/>
  <c r="L1828" i="5" s="1"/>
  <c r="J1940" i="5"/>
  <c r="L1940" i="5" s="1" a="1"/>
  <c r="L1940" i="5" s="1"/>
  <c r="J2024" i="5"/>
  <c r="L2024" i="5" s="1" a="1"/>
  <c r="L2024" i="5" s="1"/>
  <c r="L1856" i="5" a="1"/>
  <c r="L1856" i="5" s="1"/>
  <c r="J848" i="5"/>
  <c r="L848" i="5" s="1" a="1"/>
  <c r="L848" i="5" s="1"/>
  <c r="L2318" i="5" a="1"/>
  <c r="L2318" i="5" s="1"/>
  <c r="J1542" i="5"/>
  <c r="L1542" i="5" s="1" a="1"/>
  <c r="L1542" i="5" s="1"/>
  <c r="J884" i="5"/>
  <c r="L884" i="5" s="1" a="1"/>
  <c r="L884" i="5" s="1"/>
  <c r="J662" i="5"/>
  <c r="L662" i="5" s="1" a="1"/>
  <c r="L662" i="5" s="1"/>
  <c r="L1730" i="5" a="1"/>
  <c r="L1730" i="5" s="1"/>
  <c r="J1970" i="5"/>
  <c r="L1970" i="5" s="1" a="1"/>
  <c r="L1970" i="5" s="1"/>
  <c r="J224" i="5"/>
  <c r="L224" i="5" s="1" a="1"/>
  <c r="L224" i="5" s="1"/>
  <c r="J1751" i="5"/>
  <c r="L1751" i="5" s="1" a="1"/>
  <c r="L1751" i="5" s="1"/>
  <c r="J2437" i="5"/>
  <c r="L2437" i="5" s="1" a="1"/>
  <c r="L2437" i="5" s="1"/>
  <c r="J2216" i="5"/>
  <c r="L2216" i="5" s="1" a="1"/>
  <c r="L2216" i="5" s="1"/>
  <c r="J764" i="5"/>
  <c r="L764" i="5" s="1" a="1"/>
  <c r="L764" i="5" s="1"/>
  <c r="L2668" i="5" a="1"/>
  <c r="L2668" i="5" s="1"/>
  <c r="J944" i="5"/>
  <c r="L944" i="5" s="1" a="1"/>
  <c r="L944" i="5" s="1"/>
  <c r="J776" i="5"/>
  <c r="L776" i="5" s="1" a="1"/>
  <c r="L776" i="5" s="1"/>
  <c r="L2704" i="5" a="1"/>
  <c r="L2704" i="5" s="1"/>
  <c r="J1254" i="5"/>
  <c r="L1254" i="5" s="1" a="1"/>
  <c r="L1254" i="5" s="1"/>
  <c r="J2234" i="5"/>
  <c r="L2234" i="5" s="1" a="1"/>
  <c r="L2234" i="5" s="1"/>
  <c r="L1014" i="5" a="1"/>
  <c r="L1014" i="5" s="1"/>
  <c r="J308" i="5"/>
  <c r="L308" i="5" s="1" a="1"/>
  <c r="L308" i="5" s="1"/>
  <c r="L1891" i="5" a="1"/>
  <c r="L1891" i="5" s="1"/>
  <c r="J80" i="5"/>
  <c r="L80" i="5" s="1" a="1"/>
  <c r="L80" i="5" s="1"/>
  <c r="J1218" i="5"/>
  <c r="L1218" i="5" s="1" a="1"/>
  <c r="L1218" i="5" s="1"/>
  <c r="J182" i="5"/>
  <c r="L182" i="5" s="1" a="1"/>
  <c r="L182" i="5" s="1"/>
  <c r="L2746" i="5" a="1"/>
  <c r="L2746" i="5" s="1"/>
  <c r="L1147" i="5" a="1"/>
  <c r="L1147" i="5" s="1"/>
  <c r="L1007" i="5" a="1"/>
  <c r="L1007" i="5" s="1"/>
  <c r="J428" i="5"/>
  <c r="L428" i="5" s="1" a="1"/>
  <c r="L428" i="5" s="1"/>
  <c r="J704" i="5"/>
  <c r="L704" i="5" s="1" a="1"/>
  <c r="L704" i="5" s="1"/>
  <c r="J1248" i="5"/>
  <c r="L1248" i="5" s="1" a="1"/>
  <c r="L1248" i="5" s="1"/>
  <c r="J1946" i="5"/>
  <c r="L1946" i="5" s="1" a="1"/>
  <c r="L1946" i="5" s="1"/>
  <c r="J716" i="5"/>
  <c r="L716" i="5" s="1" a="1"/>
  <c r="L716" i="5" s="1"/>
  <c r="J1518" i="5"/>
  <c r="L1518" i="5" s="1" a="1"/>
  <c r="L1518" i="5" s="1"/>
  <c r="J1230" i="5"/>
  <c r="L1230" i="5" s="1" a="1"/>
  <c r="L1230" i="5" s="1"/>
  <c r="J578" i="5"/>
  <c r="L578" i="5" s="1" a="1"/>
  <c r="L578" i="5" s="1"/>
  <c r="L1625" i="5" a="1"/>
  <c r="L1625" i="5" s="1"/>
  <c r="J524" i="5"/>
  <c r="L524" i="5" s="1" a="1"/>
  <c r="L524" i="5" s="1"/>
  <c r="J1194" i="5"/>
  <c r="L1194" i="5" s="1" a="1"/>
  <c r="L1194" i="5" s="1"/>
  <c r="J818" i="5"/>
  <c r="L818" i="5" s="1" a="1"/>
  <c r="L818" i="5" s="1"/>
  <c r="J1434" i="5"/>
  <c r="L1434" i="5" s="1" a="1"/>
  <c r="L1434" i="5" s="1"/>
  <c r="L1653" i="5" a="1"/>
  <c r="L1653" i="5" s="1"/>
  <c r="J548" i="5"/>
  <c r="L548" i="5" s="1" a="1"/>
  <c r="L548" i="5" s="1"/>
  <c r="J1242" i="5"/>
  <c r="L1242" i="5" s="1" a="1"/>
  <c r="L1242" i="5" s="1"/>
  <c r="J962" i="5"/>
  <c r="L962" i="5" s="1" a="1"/>
  <c r="L962" i="5" s="1"/>
  <c r="J128" i="5"/>
  <c r="L128" i="5" s="1" a="1"/>
  <c r="L128" i="5" s="1"/>
  <c r="J212" i="5"/>
  <c r="L212" i="5" s="1" a="1"/>
  <c r="L212" i="5" s="1"/>
  <c r="J1084" i="5"/>
  <c r="L1084" i="5" s="1" a="1"/>
  <c r="L1084" i="5" s="1"/>
  <c r="J1821" i="5"/>
  <c r="L1821" i="5" s="1" a="1"/>
  <c r="L1821" i="5" s="1"/>
  <c r="J260" i="5"/>
  <c r="L260" i="5" s="1" a="1"/>
  <c r="L260" i="5" s="1"/>
  <c r="J2132" i="5"/>
  <c r="L2132" i="5" s="1" a="1"/>
  <c r="L2132" i="5" s="1"/>
  <c r="J542" i="5"/>
  <c r="L542" i="5" s="1" a="1"/>
  <c r="L542" i="5" s="1"/>
  <c r="J356" i="5"/>
  <c r="L356" i="5" s="1" a="1"/>
  <c r="L356" i="5" s="1"/>
  <c r="J2012" i="5"/>
  <c r="L2012" i="5" s="1" a="1"/>
  <c r="L2012" i="5" s="1"/>
  <c r="L2557" i="5" a="1"/>
  <c r="L2557" i="5" s="1"/>
  <c r="J368" i="5"/>
  <c r="L368" i="5" s="1" a="1"/>
  <c r="L368" i="5" s="1"/>
  <c r="J446" i="5"/>
  <c r="L446" i="5" s="1" a="1"/>
  <c r="L446" i="5" s="1"/>
  <c r="J1188" i="5"/>
  <c r="L1188" i="5" s="1" a="1"/>
  <c r="L1188" i="5" s="1"/>
  <c r="L1933" i="5" a="1"/>
  <c r="L1933" i="5" s="1"/>
  <c r="L2662" i="5" a="1"/>
  <c r="L2662" i="5" s="1"/>
  <c r="J470" i="5"/>
  <c r="L470" i="5" s="1" a="1"/>
  <c r="L470" i="5" s="1"/>
  <c r="J746" i="5"/>
  <c r="L746" i="5" s="1" a="1"/>
  <c r="L746" i="5" s="1"/>
  <c r="L2283" i="5" a="1"/>
  <c r="L2283" i="5" s="1"/>
  <c r="L2515" i="5" a="1"/>
  <c r="L2515" i="5" s="1"/>
  <c r="L2290" i="5" a="1"/>
  <c r="L2290" i="5" s="1"/>
  <c r="L1912" i="5" a="1"/>
  <c r="L1912" i="5" s="1"/>
  <c r="J1422" i="5"/>
  <c r="L1422" i="5" s="1" a="1"/>
  <c r="L1422" i="5" s="1"/>
  <c r="J1224" i="5"/>
  <c r="L1224" i="5" s="1" a="1"/>
  <c r="L1224" i="5" s="1"/>
  <c r="J152" i="5"/>
  <c r="L152" i="5" s="1" a="1"/>
  <c r="L152" i="5" s="1"/>
  <c r="J464" i="5"/>
  <c r="L464" i="5" s="1" a="1"/>
  <c r="L464" i="5" s="1"/>
  <c r="J1236" i="5"/>
  <c r="L1236" i="5" s="1" a="1"/>
  <c r="L1236" i="5" s="1"/>
  <c r="J770" i="5"/>
  <c r="L770" i="5" s="1" a="1"/>
  <c r="L770" i="5" s="1"/>
  <c r="J2174" i="5"/>
  <c r="L2174" i="5" s="1" a="1"/>
  <c r="L2174" i="5" s="1"/>
  <c r="J1182" i="5"/>
  <c r="L1182" i="5" s="1" a="1"/>
  <c r="L1182" i="5" s="1"/>
  <c r="J656" i="5"/>
  <c r="L656" i="5" s="1" a="1"/>
  <c r="L656" i="5" s="1"/>
  <c r="J740" i="5"/>
  <c r="L740" i="5" s="1" a="1"/>
  <c r="L740" i="5" s="1"/>
  <c r="J1260" i="5"/>
  <c r="L1260" i="5" s="1" a="1"/>
  <c r="L1260" i="5" s="1"/>
  <c r="L1667" i="5" a="1"/>
  <c r="L1667" i="5" s="1"/>
  <c r="J686" i="5"/>
  <c r="L686" i="5" s="1" a="1"/>
  <c r="L686" i="5" s="1"/>
  <c r="L2311" i="5" a="1"/>
  <c r="L2311" i="5" s="1"/>
  <c r="L1590" i="5" a="1"/>
  <c r="L1590" i="5" s="1"/>
  <c r="L2402" i="5" a="1"/>
  <c r="L2402" i="5" s="1"/>
  <c r="J860" i="5"/>
  <c r="L860" i="5" s="1" a="1"/>
  <c r="L860" i="5" s="1"/>
  <c r="L1161" i="5" a="1"/>
  <c r="L1161" i="5" s="1"/>
  <c r="L1702" i="5" a="1"/>
  <c r="L1702" i="5" s="1"/>
  <c r="J2078" i="5"/>
  <c r="L2078" i="5" s="1" a="1"/>
  <c r="L2078" i="5" s="1"/>
  <c r="J512" i="5"/>
  <c r="L512" i="5" s="1" a="1"/>
  <c r="L512" i="5" s="1"/>
  <c r="J668" i="5"/>
  <c r="L668" i="5" s="1" a="1"/>
  <c r="L668" i="5" s="1"/>
  <c r="J1807" i="5"/>
  <c r="L1807" i="5" s="1" a="1"/>
  <c r="L1807" i="5" s="1"/>
  <c r="J806" i="5"/>
  <c r="L806" i="5" s="1" a="1"/>
  <c r="L806" i="5" s="1"/>
  <c r="J26" i="5"/>
  <c r="L26" i="5" s="1" a="1"/>
  <c r="L26" i="5" s="1"/>
  <c r="L1056" i="5" a="1"/>
  <c r="L1056" i="5" s="1"/>
  <c r="J320" i="5"/>
  <c r="L320" i="5" s="1" a="1"/>
  <c r="L320" i="5" s="1"/>
  <c r="J2000" i="5"/>
  <c r="L2000" i="5" s="1" a="1"/>
  <c r="L2000" i="5" s="1"/>
  <c r="L1133" i="5" a="1"/>
  <c r="L1133" i="5" s="1"/>
  <c r="L1548" i="5" a="1"/>
  <c r="L1548" i="5" s="1"/>
  <c r="J200" i="5"/>
  <c r="L200" i="5" s="1" a="1"/>
  <c r="L200" i="5" s="1"/>
  <c r="L2353" i="5" a="1"/>
  <c r="L2353" i="5" s="1"/>
  <c r="J560" i="5"/>
  <c r="L560" i="5" s="1" a="1"/>
  <c r="L560" i="5" s="1"/>
  <c r="J644" i="5"/>
  <c r="L644" i="5" s="1" a="1"/>
  <c r="L644" i="5" s="1"/>
  <c r="L986" i="5" a="1"/>
  <c r="L986" i="5" s="1"/>
  <c r="J2228" i="5"/>
  <c r="L2228" i="5" s="1" a="1"/>
  <c r="L2228" i="5" s="1"/>
  <c r="J1374" i="5"/>
  <c r="L1374" i="5" s="1" a="1"/>
  <c r="L1374" i="5" s="1"/>
  <c r="J74" i="5"/>
  <c r="L74" i="5" s="1" a="1"/>
  <c r="L74" i="5" s="1"/>
  <c r="J2264" i="5"/>
  <c r="L2264" i="5" s="1" a="1"/>
  <c r="L2264" i="5" s="1"/>
  <c r="J2042" i="5"/>
  <c r="L2042" i="5" s="1" a="1"/>
  <c r="L2042" i="5" s="1"/>
  <c r="J866" i="5"/>
  <c r="L866" i="5" s="1" a="1"/>
  <c r="L866" i="5" s="1"/>
  <c r="J398" i="5"/>
  <c r="L398" i="5" s="1" a="1"/>
  <c r="L398" i="5" s="1"/>
  <c r="J674" i="5"/>
  <c r="L674" i="5" s="1" a="1"/>
  <c r="L674" i="5" s="1"/>
  <c r="J476" i="5"/>
  <c r="L476" i="5" s="1" a="1"/>
  <c r="L476" i="5" s="1"/>
  <c r="J104" i="5"/>
  <c r="L104" i="5" s="1" a="1"/>
  <c r="L104" i="5" s="1"/>
  <c r="J1952" i="5"/>
  <c r="L1952" i="5" s="1" a="1"/>
  <c r="L1952" i="5" s="1"/>
  <c r="J56" i="5"/>
  <c r="L56" i="5" s="1" a="1"/>
  <c r="L56" i="5" s="1"/>
  <c r="K470" i="9" l="1"/>
  <c r="K2403" i="9"/>
  <c r="K987" i="9"/>
  <c r="K2352" i="9"/>
  <c r="K3094" i="9"/>
  <c r="K2025" i="9"/>
  <c r="K585" i="9"/>
  <c r="K1363" i="9"/>
  <c r="K2054" i="9"/>
  <c r="K1795" i="9"/>
  <c r="K2109" i="9"/>
  <c r="K2985" i="9"/>
  <c r="K1983" i="9"/>
  <c r="K1964" i="9"/>
  <c r="K471" i="9"/>
  <c r="K3011" i="9"/>
  <c r="K919" i="9"/>
  <c r="K2211" i="9"/>
  <c r="K3165" i="9"/>
  <c r="K2788" i="9"/>
  <c r="K2167" i="9"/>
  <c r="K2552" i="9"/>
  <c r="K1801" i="9"/>
  <c r="K2404" i="9"/>
  <c r="K1869" i="9"/>
  <c r="K2270" i="9"/>
  <c r="K1441" i="9"/>
  <c r="K2891" i="9"/>
  <c r="K1452" i="9"/>
  <c r="K1758" i="9"/>
  <c r="K2199" i="9"/>
  <c r="K2318" i="9"/>
  <c r="K2877" i="9"/>
  <c r="K988" i="9"/>
  <c r="K381" i="9"/>
  <c r="K1569" i="9"/>
  <c r="K1205" i="9"/>
  <c r="K1343" i="9"/>
  <c r="K403" i="9"/>
  <c r="K1392" i="9"/>
  <c r="K2276" i="9"/>
  <c r="K1447" i="9"/>
  <c r="K1519" i="9"/>
  <c r="K2175" i="9"/>
  <c r="K2113" i="9"/>
  <c r="K3157" i="9"/>
  <c r="K74" i="9"/>
  <c r="K122" i="9"/>
  <c r="K49" i="9"/>
  <c r="K554" i="9"/>
  <c r="K145" i="9"/>
  <c r="K3003" i="9"/>
  <c r="K584" i="9"/>
  <c r="K1659" i="9"/>
  <c r="K1453" i="9"/>
  <c r="K501" i="9"/>
  <c r="K2663" i="9"/>
  <c r="K2480" i="9"/>
  <c r="K1362" i="9"/>
  <c r="K2055" i="9"/>
  <c r="K2489" i="9"/>
  <c r="K2108" i="9"/>
  <c r="K1193" i="9"/>
  <c r="K2895" i="9"/>
  <c r="K1965" i="9"/>
  <c r="K2561" i="9"/>
  <c r="K1225" i="9"/>
  <c r="K2091" i="9"/>
  <c r="K2210" i="9"/>
  <c r="K2030" i="9"/>
  <c r="K2855" i="9"/>
  <c r="K452" i="9"/>
  <c r="K1969" i="9"/>
  <c r="K1802" i="9"/>
  <c r="K2687" i="9"/>
  <c r="K2743" i="9"/>
  <c r="K1730" i="9"/>
  <c r="K1440" i="9"/>
  <c r="K2890" i="9"/>
  <c r="K2841" i="9"/>
  <c r="K2235" i="9"/>
  <c r="K2198" i="9"/>
  <c r="K2217" i="9"/>
  <c r="K1543" i="9"/>
  <c r="K2149" i="9"/>
  <c r="K1211" i="9"/>
  <c r="K1575" i="9"/>
  <c r="K2973" i="9"/>
  <c r="K1028" i="9"/>
  <c r="K2431" i="9"/>
  <c r="K1779" i="9"/>
  <c r="K1008" i="9"/>
  <c r="K1446" i="9"/>
  <c r="K1518" i="9"/>
  <c r="K2174" i="9"/>
  <c r="K2758" i="9"/>
  <c r="K871" i="9"/>
  <c r="K75" i="9"/>
  <c r="K123" i="9"/>
  <c r="K68" i="9"/>
  <c r="K1615" i="9"/>
  <c r="K211" i="9"/>
  <c r="K963" i="9"/>
  <c r="K1941" i="9"/>
  <c r="K380" i="9"/>
  <c r="K205" i="9"/>
  <c r="K3192" i="9"/>
  <c r="K2471" i="9"/>
  <c r="K2585" i="9"/>
  <c r="K2528" i="9"/>
  <c r="K2424" i="9"/>
  <c r="K2067" i="9"/>
  <c r="K1471" i="9"/>
  <c r="K3024" i="9"/>
  <c r="K1933" i="9"/>
  <c r="K1126" i="9"/>
  <c r="K1224" i="9"/>
  <c r="K2090" i="9"/>
  <c r="K938" i="9"/>
  <c r="K2031" i="9"/>
  <c r="K2854" i="9"/>
  <c r="K453" i="9"/>
  <c r="K656" i="9"/>
  <c r="K2310" i="9"/>
  <c r="K2394" i="9"/>
  <c r="K2388" i="9"/>
  <c r="K632" i="9"/>
  <c r="K1716" i="9"/>
  <c r="K1231" i="9"/>
  <c r="K2006" i="9"/>
  <c r="K2234" i="9"/>
  <c r="K1043" i="9"/>
  <c r="K2216" i="9"/>
  <c r="K1542" i="9"/>
  <c r="K2203" i="9"/>
  <c r="K351" i="9"/>
  <c r="K1709" i="9"/>
  <c r="K2289" i="9"/>
  <c r="K2103" i="9"/>
  <c r="K2432" i="9"/>
  <c r="K2808" i="9"/>
  <c r="K1009" i="9"/>
  <c r="K1417" i="9"/>
  <c r="K1667" i="9"/>
  <c r="K931" i="9"/>
  <c r="K110" i="9"/>
  <c r="K104" i="9"/>
  <c r="K81" i="9"/>
  <c r="K973" i="9"/>
  <c r="K69" i="9"/>
  <c r="K3052" i="9"/>
  <c r="K187" i="9"/>
  <c r="K2615" i="9"/>
  <c r="K1063" i="9"/>
  <c r="K2600" i="9"/>
  <c r="K1014" i="9"/>
  <c r="K2415" i="9"/>
  <c r="K1815" i="9"/>
  <c r="K2752" i="9"/>
  <c r="K2042" i="9"/>
  <c r="K308" i="9"/>
  <c r="K2425" i="9"/>
  <c r="K2066" i="9"/>
  <c r="K1470" i="9"/>
  <c r="K3045" i="9"/>
  <c r="K1593" i="9"/>
  <c r="K3144" i="9"/>
  <c r="K1744" i="9"/>
  <c r="K2331" i="9"/>
  <c r="K939" i="9"/>
  <c r="K596" i="9"/>
  <c r="K1387" i="9"/>
  <c r="K2873" i="9"/>
  <c r="K657" i="9"/>
  <c r="K2931" i="9"/>
  <c r="K1771" i="9"/>
  <c r="K1623" i="9"/>
  <c r="K633" i="9"/>
  <c r="K2012" i="9"/>
  <c r="K1230" i="9"/>
  <c r="K2007" i="9"/>
  <c r="K1926" i="9"/>
  <c r="K1044" i="9"/>
  <c r="K1112" i="9"/>
  <c r="K668" i="9"/>
  <c r="K1255" i="9"/>
  <c r="K350" i="9"/>
  <c r="K2672" i="9"/>
  <c r="K1897" i="9"/>
  <c r="K2102" i="9"/>
  <c r="K1405" i="9"/>
  <c r="K1237" i="9"/>
  <c r="K1435" i="9"/>
  <c r="K1416" i="9"/>
  <c r="K2245" i="9"/>
  <c r="K2303" i="9"/>
  <c r="K111" i="9"/>
  <c r="K105" i="9"/>
  <c r="K80" i="9"/>
  <c r="K86" i="9"/>
  <c r="K523" i="9"/>
  <c r="K265" i="9"/>
  <c r="K229" i="9"/>
  <c r="K2628" i="9"/>
  <c r="K1428" i="9"/>
  <c r="K2192" i="9"/>
  <c r="K687" i="9"/>
  <c r="K2095" i="9"/>
  <c r="K1816" i="9"/>
  <c r="K2239" i="9"/>
  <c r="K2043" i="9"/>
  <c r="K309" i="9"/>
  <c r="K1919" i="9"/>
  <c r="K2943" i="9"/>
  <c r="K1168" i="9"/>
  <c r="K2927" i="9"/>
  <c r="K1988" i="9"/>
  <c r="K409" i="9"/>
  <c r="K1411" i="9"/>
  <c r="K2345" i="9"/>
  <c r="K2060" i="9"/>
  <c r="K597" i="9"/>
  <c r="K1386" i="9"/>
  <c r="K2872" i="9"/>
  <c r="K1752" i="9"/>
  <c r="K1091" i="9"/>
  <c r="K1022" i="9"/>
  <c r="K1423" i="9"/>
  <c r="K1489" i="9"/>
  <c r="K2013" i="9"/>
  <c r="K1084" i="9"/>
  <c r="K2257" i="9"/>
  <c r="K1501" i="9"/>
  <c r="K680" i="9"/>
  <c r="K1952" i="9"/>
  <c r="K669" i="9"/>
  <c r="K1254" i="9"/>
  <c r="K387" i="9"/>
  <c r="K3066" i="9"/>
  <c r="K1199" i="9"/>
  <c r="K2949" i="9"/>
  <c r="K1404" i="9"/>
  <c r="K1236" i="9"/>
  <c r="K1434" i="9"/>
  <c r="K3102" i="9"/>
  <c r="K416" i="9"/>
  <c r="K2360" i="9"/>
  <c r="K92" i="9"/>
  <c r="K1265" i="9"/>
  <c r="K1355" i="9"/>
  <c r="K87" i="9"/>
  <c r="K2719" i="9"/>
  <c r="K2779" i="9"/>
  <c r="K175" i="9"/>
  <c r="K2629" i="9"/>
  <c r="K3012" i="9"/>
  <c r="K2696" i="9"/>
  <c r="K2908" i="9"/>
  <c r="K133" i="9"/>
  <c r="K2018" i="9"/>
  <c r="K1531" i="9"/>
  <c r="K1608" i="9"/>
  <c r="K1537" i="9"/>
  <c r="K1904" i="9"/>
  <c r="K1883" i="9"/>
  <c r="K1957" i="9"/>
  <c r="K2926" i="9"/>
  <c r="K1989" i="9"/>
  <c r="K513" i="9"/>
  <c r="K1410" i="9"/>
  <c r="K674" i="9"/>
  <c r="K2061" i="9"/>
  <c r="K1327" i="9"/>
  <c r="K2520" i="9"/>
  <c r="K2768" i="9"/>
  <c r="K1753" i="9"/>
  <c r="K2796" i="9"/>
  <c r="K1023" i="9"/>
  <c r="K1422" i="9"/>
  <c r="K1488" i="9"/>
  <c r="K1243" i="9"/>
  <c r="K2544" i="9"/>
  <c r="K1722" i="9"/>
  <c r="K1500" i="9"/>
  <c r="K681" i="9"/>
  <c r="K1953" i="9"/>
  <c r="K692" i="9"/>
  <c r="K1459" i="9"/>
  <c r="K386" i="9"/>
  <c r="K3081" i="9"/>
  <c r="K1118" i="9"/>
  <c r="K2382" i="9"/>
  <c r="K2048" i="9"/>
  <c r="K638" i="9"/>
  <c r="K423" i="9"/>
  <c r="K2537" i="9"/>
  <c r="K417" i="9"/>
  <c r="K2145" i="9"/>
  <c r="K93" i="9"/>
  <c r="K505" i="9"/>
  <c r="K37" i="9"/>
  <c r="K43" i="9"/>
  <c r="K529" i="9"/>
  <c r="K157" i="9"/>
  <c r="K61" i="9"/>
  <c r="K2024" i="9"/>
  <c r="K1181" i="9"/>
  <c r="K1701" i="9"/>
  <c r="K925" i="9"/>
  <c r="K2979" i="9"/>
  <c r="K2019" i="9"/>
  <c r="K1530" i="9"/>
  <c r="K1638" i="9"/>
  <c r="K1536" i="9"/>
  <c r="K2163" i="9"/>
  <c r="K1055" i="9"/>
  <c r="K3150" i="9"/>
  <c r="K2568" i="9"/>
  <c r="K1525" i="9"/>
  <c r="K512" i="9"/>
  <c r="K698" i="9"/>
  <c r="K675" i="9"/>
  <c r="K2339" i="9"/>
  <c r="K1326" i="9"/>
  <c r="K2681" i="9"/>
  <c r="K2767" i="9"/>
  <c r="K1564" i="9"/>
  <c r="K2795" i="9"/>
  <c r="K2251" i="9"/>
  <c r="K590" i="9"/>
  <c r="K662" i="9"/>
  <c r="K1242" i="9"/>
  <c r="K2648" i="9"/>
  <c r="K3039" i="9"/>
  <c r="K2324" i="9"/>
  <c r="K1350" i="9"/>
  <c r="K1261" i="9"/>
  <c r="K693" i="9"/>
  <c r="K1458" i="9"/>
  <c r="K1147" i="9"/>
  <c r="K644" i="9"/>
  <c r="K2297" i="9"/>
  <c r="K2383" i="9"/>
  <c r="K2049" i="9"/>
  <c r="K639" i="9"/>
  <c r="K422" i="9"/>
  <c r="K1862" i="9"/>
  <c r="K3108" i="9"/>
  <c r="K2144" i="9"/>
  <c r="K98" i="9"/>
  <c r="K32" i="9"/>
  <c r="K428" i="9"/>
  <c r="K2457" i="9"/>
  <c r="K2801" i="9"/>
  <c r="K193" i="9"/>
  <c r="K247" i="9"/>
  <c r="K3129" i="9"/>
  <c r="K2271" i="9"/>
  <c r="K1554" i="9"/>
  <c r="K2967" i="9"/>
  <c r="K2513" i="9"/>
  <c r="K626" i="9"/>
  <c r="K315" i="9"/>
  <c r="K2657" i="9"/>
  <c r="K2162" i="9"/>
  <c r="K2409" i="9"/>
  <c r="K1333" i="9"/>
  <c r="K2036" i="9"/>
  <c r="K1524" i="9"/>
  <c r="K1495" i="9"/>
  <c r="K699" i="9"/>
  <c r="K2121" i="9"/>
  <c r="K2367" i="9"/>
  <c r="K367" i="9"/>
  <c r="K2913" i="9"/>
  <c r="K373" i="9"/>
  <c r="K1563" i="9"/>
  <c r="K614" i="9"/>
  <c r="K2157" i="9"/>
  <c r="K591" i="9"/>
  <c r="K663" i="9"/>
  <c r="K344" i="9"/>
  <c r="K620" i="9"/>
  <c r="K1653" i="9"/>
  <c r="K1890" i="9"/>
  <c r="K1351" i="9"/>
  <c r="K1260" i="9"/>
  <c r="K1465" i="9"/>
  <c r="K2728" i="9"/>
  <c r="K1303" i="9"/>
  <c r="K645" i="9"/>
  <c r="K1070" i="9"/>
  <c r="K913" i="9"/>
  <c r="K1688" i="9"/>
  <c r="K1632" i="9"/>
  <c r="K337" i="9"/>
  <c r="K1369" i="9"/>
  <c r="K279" i="9"/>
  <c r="K907" i="9"/>
  <c r="K99" i="9"/>
  <c r="K33" i="9"/>
  <c r="K429" i="9"/>
  <c r="K3115" i="9"/>
  <c r="K127" i="9"/>
  <c r="K259" i="9"/>
  <c r="K271" i="9"/>
  <c r="K1794" i="9"/>
  <c r="K2789" i="9"/>
  <c r="K603" i="9"/>
  <c r="K2444" i="9"/>
  <c r="K2639" i="9"/>
  <c r="K627" i="9"/>
  <c r="K314" i="9"/>
  <c r="K2450" i="9"/>
  <c r="K2229" i="9"/>
  <c r="K1912" i="9"/>
  <c r="K1332" i="9"/>
  <c r="K2037" i="9"/>
  <c r="K1945" i="9"/>
  <c r="K1494" i="9"/>
  <c r="K1105" i="9"/>
  <c r="K2120" i="9"/>
  <c r="K2373" i="9"/>
  <c r="K2495" i="9"/>
  <c r="K2000" i="9"/>
  <c r="K1381" i="9"/>
  <c r="K1375" i="9"/>
  <c r="K615" i="9"/>
  <c r="K2156" i="9"/>
  <c r="K650" i="9"/>
  <c r="K1599" i="9"/>
  <c r="K345" i="9"/>
  <c r="K621" i="9"/>
  <c r="K1674" i="9"/>
  <c r="K1876" i="9"/>
  <c r="K1133" i="9"/>
  <c r="K2576" i="9"/>
  <c r="K1464" i="9"/>
  <c r="K331" i="9"/>
  <c r="K1302" i="9"/>
  <c r="K1154" i="9"/>
  <c r="K2181" i="9"/>
  <c r="K1855" i="9"/>
  <c r="K1848" i="9"/>
  <c r="K1483" i="9"/>
  <c r="K1399" i="9"/>
  <c r="K1368" i="9"/>
  <c r="K278" i="9"/>
  <c r="K1049" i="9"/>
  <c r="K2125" i="9"/>
  <c r="K2991" i="9"/>
  <c r="K2997" i="9"/>
  <c r="K3136" i="9"/>
  <c r="K117" i="9"/>
  <c r="K1337" i="9"/>
  <c r="K181" i="9"/>
  <c r="K1982" i="9"/>
  <c r="K609" i="9"/>
  <c r="K2084" i="9"/>
  <c r="K2071" i="9"/>
  <c r="K2837" i="9"/>
  <c r="K1548" i="9"/>
  <c r="K901" i="9"/>
  <c r="K2263" i="9"/>
  <c r="K2228" i="9"/>
  <c r="K2139" i="9"/>
  <c r="K1976" i="9"/>
  <c r="K2823" i="9"/>
  <c r="K3181" i="9"/>
  <c r="K993" i="9"/>
  <c r="K1680" i="9"/>
  <c r="K1807" i="9"/>
  <c r="K1175" i="9"/>
  <c r="K2859" i="9"/>
  <c r="K2001" i="9"/>
  <c r="K1380" i="9"/>
  <c r="K1374" i="9"/>
  <c r="K1139" i="9"/>
  <c r="K1097" i="9"/>
  <c r="K651" i="9"/>
  <c r="K1646" i="9"/>
  <c r="K295" i="9"/>
  <c r="K1507" i="9"/>
  <c r="K3171" i="9"/>
  <c r="K1820" i="9"/>
  <c r="K1160" i="9"/>
  <c r="K488" i="9"/>
  <c r="K1513" i="9"/>
  <c r="K1994" i="9"/>
  <c r="K2185" i="9"/>
  <c r="K2465" i="9"/>
  <c r="K2180" i="9"/>
  <c r="K3123" i="9"/>
  <c r="K1843" i="9"/>
  <c r="K1482" i="9"/>
  <c r="K1398" i="9"/>
  <c r="K301" i="9"/>
  <c r="K1584" i="9"/>
  <c r="K1034" i="9"/>
  <c r="K517" i="9"/>
  <c r="K2938" i="9"/>
  <c r="K3073" i="9"/>
  <c r="K2955" i="9"/>
  <c r="K116" i="9"/>
  <c r="K241" i="9"/>
  <c r="K1187" i="9"/>
  <c r="K2131" i="9"/>
  <c r="K1476" i="9"/>
  <c r="K1393" i="9"/>
  <c r="K555" i="9"/>
  <c r="K2836" i="9"/>
  <c r="K1429" i="9"/>
  <c r="K3087" i="9"/>
  <c r="K2705" i="9"/>
  <c r="K962" i="9"/>
  <c r="K2138" i="9"/>
  <c r="K1977" i="9"/>
  <c r="K2824" i="9"/>
  <c r="K3180" i="9"/>
  <c r="K2221" i="9"/>
  <c r="K1765" i="9"/>
  <c r="K2193" i="9"/>
  <c r="K2437" i="9"/>
  <c r="K2077" i="9"/>
  <c r="K3060" i="9"/>
  <c r="K3186" i="9"/>
  <c r="K1940" i="9"/>
  <c r="K2736" i="9"/>
  <c r="K608" i="9"/>
  <c r="K1695" i="9"/>
  <c r="K1828" i="9"/>
  <c r="K2592" i="9"/>
  <c r="K1506" i="9"/>
  <c r="K686" i="9"/>
  <c r="K602" i="9"/>
  <c r="K1477" i="9"/>
  <c r="K489" i="9"/>
  <c r="K1512" i="9"/>
  <c r="K1995" i="9"/>
  <c r="K883" i="9"/>
  <c r="K2085" i="9"/>
  <c r="K1076" i="9"/>
  <c r="K2909" i="9"/>
  <c r="K1844" i="9"/>
  <c r="K2711" i="9"/>
  <c r="K500" i="9"/>
  <c r="K2504" i="9"/>
  <c r="K2282" i="9"/>
  <c r="K2961" i="9"/>
  <c r="K2815" i="9"/>
  <c r="K2939" i="9"/>
  <c r="K3031" i="9"/>
  <c r="K439" i="9"/>
  <c r="K889" i="9"/>
  <c r="K253" i="9"/>
  <c r="K2829" i="9"/>
  <c r="J1759" i="5"/>
  <c r="L1759" i="5" s="1" a="1"/>
  <c r="L1759" i="5" s="1"/>
  <c r="L2617" i="9" a="1"/>
  <c r="L2617" i="9" s="1"/>
  <c r="A2617" i="9" s="1"/>
  <c r="L2616" i="9" a="1"/>
  <c r="L2616" i="9" s="1"/>
  <c r="A2616" i="9" s="1"/>
  <c r="L3004" i="9" a="1"/>
  <c r="L3004" i="9" s="1"/>
  <c r="A3004" i="9" s="1"/>
  <c r="L3005" i="9" a="1"/>
  <c r="L3005" i="9" s="1"/>
  <c r="A3005" i="9" s="1"/>
  <c r="L3095" i="9" a="1"/>
  <c r="L3095" i="9" s="1"/>
  <c r="A3095" i="9" s="1"/>
  <c r="L2831" i="9" a="1"/>
  <c r="L2831" i="9" s="1"/>
  <c r="A2831" i="9" s="1"/>
  <c r="L2830" i="9" a="1"/>
  <c r="L2830" i="9" s="1"/>
  <c r="A2830" i="9" s="1"/>
  <c r="L272" i="9" a="1"/>
  <c r="L272" i="9" s="1"/>
  <c r="A272" i="9" s="1"/>
  <c r="L273" i="9" a="1"/>
  <c r="L273" i="9" s="1"/>
  <c r="A273" i="9" s="1"/>
  <c r="L183" i="9" a="1"/>
  <c r="L183" i="9" s="1"/>
  <c r="A183" i="9" s="1"/>
  <c r="L182" i="9" a="1"/>
  <c r="L182" i="9" s="1"/>
  <c r="A182" i="9" s="1"/>
  <c r="L261" i="9" a="1"/>
  <c r="L261" i="9" s="1"/>
  <c r="A261" i="9" s="1"/>
  <c r="L260" i="9" a="1"/>
  <c r="L260" i="9" s="1"/>
  <c r="A260" i="9" s="1"/>
  <c r="L213" i="9" a="1"/>
  <c r="L213" i="9" s="1"/>
  <c r="A213" i="9" s="1"/>
  <c r="L212" i="9" a="1"/>
  <c r="L212" i="9" s="1"/>
  <c r="A212" i="9" s="1"/>
  <c r="L189" i="9" a="1"/>
  <c r="L189" i="9" s="1"/>
  <c r="A189" i="9" s="1"/>
  <c r="L188" i="9" a="1"/>
  <c r="L188" i="9" s="1"/>
  <c r="A188" i="9" s="1"/>
  <c r="L1339" i="9" a="1"/>
  <c r="L1339" i="9" s="1"/>
  <c r="A1339" i="9" s="1"/>
  <c r="L1338" i="9" a="1"/>
  <c r="L1338" i="9" s="1"/>
  <c r="A1338" i="9" s="1"/>
  <c r="L267" i="9" a="1"/>
  <c r="L267" i="9" s="1"/>
  <c r="A267" i="9" s="1"/>
  <c r="L266" i="9" a="1"/>
  <c r="L266" i="9" s="1"/>
  <c r="A266" i="9" s="1"/>
  <c r="L243" i="9" a="1"/>
  <c r="L243" i="9" s="1"/>
  <c r="A243" i="9" s="1"/>
  <c r="L242" i="9" a="1"/>
  <c r="L242" i="9" s="1"/>
  <c r="A242" i="9" s="1"/>
  <c r="L231" i="9" a="1"/>
  <c r="L231" i="9" s="1"/>
  <c r="A231" i="9" s="1"/>
  <c r="L230" i="9" a="1"/>
  <c r="L230" i="9" s="1"/>
  <c r="A230" i="9" s="1"/>
  <c r="L2780" i="9" a="1"/>
  <c r="L2780" i="9" s="1"/>
  <c r="A2780" i="9" s="1"/>
  <c r="L255" i="9" a="1"/>
  <c r="L255" i="9" s="1"/>
  <c r="A255" i="9" s="1"/>
  <c r="L254" i="9" a="1"/>
  <c r="L254" i="9" s="1"/>
  <c r="A254" i="9" s="1"/>
  <c r="L177" i="9" a="1"/>
  <c r="L177" i="9" s="1"/>
  <c r="A177" i="9" s="1"/>
  <c r="L176" i="9" a="1"/>
  <c r="L176" i="9" s="1"/>
  <c r="A176" i="9" s="1"/>
  <c r="L207" i="9" a="1"/>
  <c r="L207" i="9" s="1"/>
  <c r="A207" i="9" s="1"/>
  <c r="L206" i="9" a="1"/>
  <c r="L206" i="9" s="1"/>
  <c r="A206" i="9" s="1"/>
  <c r="L159" i="9" a="1"/>
  <c r="L159" i="9" s="1"/>
  <c r="A159" i="9" s="1"/>
  <c r="L158" i="9" a="1"/>
  <c r="L158" i="9" s="1"/>
  <c r="A158" i="9" s="1"/>
  <c r="L63" i="9" a="1"/>
  <c r="L63" i="9" s="1"/>
  <c r="A63" i="9" s="1"/>
  <c r="L62" i="9" a="1"/>
  <c r="L62" i="9" s="1"/>
  <c r="A62" i="9" s="1"/>
  <c r="L147" i="9" a="1"/>
  <c r="L147" i="9" s="1"/>
  <c r="A147" i="9" s="1"/>
  <c r="L146" i="9" a="1"/>
  <c r="L146" i="9" s="1"/>
  <c r="A146" i="9" s="1"/>
  <c r="L249" i="9" a="1"/>
  <c r="L249" i="9" s="1"/>
  <c r="A249" i="9" s="1"/>
  <c r="L248" i="9" a="1"/>
  <c r="L248" i="9" s="1"/>
  <c r="A248" i="9" s="1"/>
  <c r="L195" i="9" a="1"/>
  <c r="L195" i="9" s="1"/>
  <c r="A195" i="9" s="1"/>
  <c r="L194" i="9" a="1"/>
  <c r="L194" i="9" s="1"/>
  <c r="A194" i="9" s="1"/>
  <c r="L2759" i="9" a="1"/>
  <c r="L2759" i="9" s="1"/>
  <c r="A2759" i="9" s="1"/>
  <c r="L2816" i="9" a="1"/>
  <c r="L2816" i="9" s="1"/>
  <c r="A2816" i="9" s="1"/>
  <c r="L2817" i="9" a="1"/>
  <c r="L2817" i="9" s="1"/>
  <c r="A2817" i="9" s="1"/>
  <c r="L507" i="9" a="1"/>
  <c r="L507" i="9" s="1"/>
  <c r="A507" i="9" s="1"/>
  <c r="L506" i="9" a="1"/>
  <c r="L506" i="9" s="1"/>
  <c r="A506" i="9" s="1"/>
  <c r="L3032" i="9" a="1"/>
  <c r="L3032" i="9" s="1"/>
  <c r="A3032" i="9" s="1"/>
  <c r="L2458" i="9" a="1"/>
  <c r="L2458" i="9" s="1"/>
  <c r="A2458" i="9" s="1"/>
  <c r="L51" i="9" a="1"/>
  <c r="L51" i="9" s="1"/>
  <c r="A51" i="9" s="1"/>
  <c r="L50" i="9" a="1"/>
  <c r="L50" i="9" s="1"/>
  <c r="A50" i="9" s="1"/>
  <c r="L129" i="9" a="1"/>
  <c r="L129" i="9" s="1"/>
  <c r="A129" i="9" s="1"/>
  <c r="L128" i="9" a="1"/>
  <c r="L128" i="9" s="1"/>
  <c r="A128" i="9" s="1"/>
  <c r="L2072" i="9" a="1"/>
  <c r="L2072" i="9" s="1"/>
  <c r="A2072" i="9" s="1"/>
  <c r="L2073" i="9" a="1"/>
  <c r="L2073" i="9" s="1"/>
  <c r="A2073" i="9" s="1"/>
  <c r="L3116" i="9" a="1"/>
  <c r="L3116" i="9" s="1"/>
  <c r="A3116" i="9" s="1"/>
  <c r="L2969" i="9" a="1"/>
  <c r="L2969" i="9" s="1"/>
  <c r="A2969" i="9" s="1"/>
  <c r="L2968" i="9" a="1"/>
  <c r="L2968" i="9" s="1"/>
  <c r="A2968" i="9" s="1"/>
  <c r="L1357" i="9" a="1"/>
  <c r="L1357" i="9" s="1"/>
  <c r="A1357" i="9" s="1"/>
  <c r="L1356" i="9" a="1"/>
  <c r="L1356" i="9" s="1"/>
  <c r="A1356" i="9" s="1"/>
  <c r="L2993" i="9" a="1"/>
  <c r="L2993" i="9" s="1"/>
  <c r="A2993" i="9" s="1"/>
  <c r="L2992" i="9" a="1"/>
  <c r="L2992" i="9" s="1"/>
  <c r="A2992" i="9" s="1"/>
  <c r="L891" i="9" a="1"/>
  <c r="L891" i="9" s="1"/>
  <c r="A891" i="9" s="1"/>
  <c r="L890" i="9" a="1"/>
  <c r="L890" i="9" s="1"/>
  <c r="A890" i="9" s="1"/>
  <c r="L3158" i="9" a="1"/>
  <c r="L3158" i="9" s="1"/>
  <c r="A3158" i="9" s="1"/>
  <c r="L39" i="9" a="1"/>
  <c r="L39" i="9" s="1"/>
  <c r="A39" i="9" s="1"/>
  <c r="L38" i="9" a="1"/>
  <c r="L38" i="9" s="1"/>
  <c r="A38" i="9" s="1"/>
  <c r="L3137" i="9" a="1"/>
  <c r="L3137" i="9" s="1"/>
  <c r="A3137" i="9" s="1"/>
  <c r="L525" i="9" a="1"/>
  <c r="L525" i="9" s="1"/>
  <c r="A525" i="9" s="1"/>
  <c r="L524" i="9" a="1"/>
  <c r="L524" i="9" s="1"/>
  <c r="A524" i="9" s="1"/>
  <c r="L873" i="9" a="1"/>
  <c r="L873" i="9" s="1"/>
  <c r="A873" i="9" s="1"/>
  <c r="L872" i="9" a="1"/>
  <c r="L872" i="9" s="1"/>
  <c r="A872" i="9" s="1"/>
  <c r="L975" i="9" a="1"/>
  <c r="L975" i="9" s="1"/>
  <c r="A975" i="9" s="1"/>
  <c r="L974" i="9" a="1"/>
  <c r="L974" i="9" s="1"/>
  <c r="A974" i="9" s="1"/>
  <c r="L2957" i="9" a="1"/>
  <c r="L2957" i="9" s="1"/>
  <c r="A2957" i="9" s="1"/>
  <c r="L2956" i="9" a="1"/>
  <c r="L2956" i="9" s="1"/>
  <c r="A2956" i="9" s="1"/>
  <c r="L2720" i="9" a="1"/>
  <c r="L2720" i="9" s="1"/>
  <c r="A2720" i="9" s="1"/>
  <c r="L2981" i="9" a="1"/>
  <c r="L2981" i="9" s="1"/>
  <c r="A2981" i="9" s="1"/>
  <c r="L2980" i="9" a="1"/>
  <c r="L2980" i="9" s="1"/>
  <c r="A2980" i="9" s="1"/>
  <c r="L2999" i="9" a="1"/>
  <c r="L2999" i="9" s="1"/>
  <c r="A2999" i="9" s="1"/>
  <c r="L2998" i="9" a="1"/>
  <c r="L2998" i="9" s="1"/>
  <c r="A2998" i="9" s="1"/>
  <c r="L441" i="9" a="1"/>
  <c r="L441" i="9" s="1"/>
  <c r="A441" i="9" s="1"/>
  <c r="L440" i="9" a="1"/>
  <c r="L440" i="9" s="1"/>
  <c r="A440" i="9" s="1"/>
  <c r="L2126" i="9" a="1"/>
  <c r="L2126" i="9" s="1"/>
  <c r="A2126" i="9" s="1"/>
  <c r="L2127" i="9" a="1"/>
  <c r="L2127" i="9" s="1"/>
  <c r="A2127" i="9" s="1"/>
  <c r="L531" i="9" a="1"/>
  <c r="L531" i="9" s="1"/>
  <c r="A531" i="9" s="1"/>
  <c r="L530" i="9" a="1"/>
  <c r="L530" i="9" s="1"/>
  <c r="A530" i="9" s="1"/>
  <c r="L1616" i="9" a="1"/>
  <c r="L1616" i="9" s="1"/>
  <c r="A1616" i="9" s="1"/>
  <c r="L1266" i="9" a="1"/>
  <c r="L1266" i="9" s="1"/>
  <c r="A1266" i="9" s="1"/>
  <c r="L1267" i="9" a="1"/>
  <c r="L1267" i="9" s="1"/>
  <c r="A1267" i="9" s="1"/>
  <c r="L2803" i="9" a="1"/>
  <c r="L2803" i="9" s="1"/>
  <c r="A2803" i="9" s="1"/>
  <c r="L2802" i="9" a="1"/>
  <c r="L2802" i="9" s="1"/>
  <c r="A2802" i="9" s="1"/>
  <c r="L519" i="9" a="1"/>
  <c r="L519" i="9" s="1"/>
  <c r="A519" i="9" s="1"/>
  <c r="L518" i="9" a="1"/>
  <c r="L518" i="9" s="1"/>
  <c r="A518" i="9" s="1"/>
  <c r="L3074" i="9" a="1"/>
  <c r="L3074" i="9" s="1"/>
  <c r="A3074" i="9" s="1"/>
  <c r="L45" i="9" a="1"/>
  <c r="L45" i="9" s="1"/>
  <c r="A45" i="9" s="1"/>
  <c r="L44" i="9" a="1"/>
  <c r="L44" i="9" s="1"/>
  <c r="A44" i="9" s="1"/>
  <c r="L134" i="9" a="1"/>
  <c r="L134" i="9" s="1"/>
  <c r="A134" i="9" s="1"/>
  <c r="L135" i="9" a="1"/>
  <c r="L135" i="9" s="1"/>
  <c r="A135" i="9" s="1"/>
  <c r="L3053" i="9" a="1"/>
  <c r="L3053" i="9" s="1"/>
  <c r="A3053" i="9" s="1"/>
  <c r="L2240" i="9" a="1"/>
  <c r="L2240" i="9" s="1"/>
  <c r="A2240" i="9" s="1"/>
  <c r="L2241" i="9" a="1"/>
  <c r="L2241" i="9" s="1"/>
  <c r="A2241" i="9" s="1"/>
  <c r="L3088" i="9" a="1"/>
  <c r="L3088" i="9" s="1"/>
  <c r="A3088" i="9" s="1"/>
  <c r="L921" i="9" a="1"/>
  <c r="L921" i="9" s="1"/>
  <c r="A921" i="9" s="1"/>
  <c r="L920" i="9" a="1"/>
  <c r="L920" i="9" s="1"/>
  <c r="A920" i="9" s="1"/>
  <c r="L2341" i="9" a="1"/>
  <c r="L2341" i="9" s="1"/>
  <c r="A2341" i="9" s="1"/>
  <c r="L2340" i="9" a="1"/>
  <c r="L2340" i="9" s="1"/>
  <c r="A2340" i="9" s="1"/>
  <c r="L3167" i="9" a="1"/>
  <c r="L3167" i="9" s="1"/>
  <c r="A3167" i="9" s="1"/>
  <c r="L3166" i="9" a="1"/>
  <c r="L3166" i="9" s="1"/>
  <c r="A3166" i="9" s="1"/>
  <c r="L2521" i="9" a="1"/>
  <c r="L2521" i="9" s="1"/>
  <c r="A2521" i="9" s="1"/>
  <c r="L2933" i="9" a="1"/>
  <c r="L2933" i="9" s="1"/>
  <c r="A2933" i="9" s="1"/>
  <c r="L2932" i="9" a="1"/>
  <c r="L2932" i="9" s="1"/>
  <c r="A2932" i="9" s="1"/>
  <c r="L1600" i="9" a="1"/>
  <c r="L1600" i="9" s="1"/>
  <c r="A1600" i="9" s="1"/>
  <c r="L2593" i="9" a="1"/>
  <c r="L2593" i="9" s="1"/>
  <c r="A2593" i="9" s="1"/>
  <c r="L2729" i="9" a="1"/>
  <c r="L2729" i="9" s="1"/>
  <c r="A2729" i="9" s="1"/>
  <c r="L1571" i="9" a="1"/>
  <c r="L1571" i="9" s="1"/>
  <c r="A1571" i="9" s="1"/>
  <c r="L1570" i="9" a="1"/>
  <c r="L1570" i="9" s="1"/>
  <c r="A1570" i="9" s="1"/>
  <c r="L2951" i="9" a="1"/>
  <c r="L2951" i="9" s="1"/>
  <c r="A2951" i="9" s="1"/>
  <c r="L2950" i="9" a="1"/>
  <c r="L2950" i="9" s="1"/>
  <c r="A2950" i="9" s="1"/>
  <c r="L1634" i="9" a="1"/>
  <c r="L1634" i="9" s="1"/>
  <c r="A1634" i="9" s="1"/>
  <c r="L1633" i="9" a="1"/>
  <c r="L1633" i="9" s="1"/>
  <c r="A1633" i="9" s="1"/>
  <c r="L303" i="9" a="1"/>
  <c r="L303" i="9" s="1"/>
  <c r="A303" i="9" s="1"/>
  <c r="L302" i="9" a="1"/>
  <c r="L302" i="9" s="1"/>
  <c r="A302" i="9" s="1"/>
  <c r="L909" i="9" a="1"/>
  <c r="L909" i="9" s="1"/>
  <c r="A909" i="9" s="1"/>
  <c r="L908" i="9" a="1"/>
  <c r="L908" i="9" s="1"/>
  <c r="A908" i="9" s="1"/>
  <c r="L2640" i="9" a="1"/>
  <c r="L2640" i="9" s="1"/>
  <c r="A2640" i="9" s="1"/>
  <c r="L2586" i="9" a="1"/>
  <c r="L2586" i="9" s="1"/>
  <c r="A2586" i="9" s="1"/>
  <c r="L2587" i="9" a="1"/>
  <c r="L2587" i="9" s="1"/>
  <c r="A2587" i="9" s="1"/>
  <c r="L2659" i="9" a="1"/>
  <c r="L2659" i="9" s="1"/>
  <c r="A2659" i="9" s="1"/>
  <c r="L2658" i="9" a="1"/>
  <c r="L2658" i="9" s="1"/>
  <c r="A2658" i="9" s="1"/>
  <c r="L1913" i="9" a="1"/>
  <c r="L1913" i="9" s="1"/>
  <c r="A1913" i="9" s="1"/>
  <c r="L1914" i="9" a="1"/>
  <c r="L1914" i="9" s="1"/>
  <c r="A1914" i="9" s="1"/>
  <c r="L1935" i="9" a="1"/>
  <c r="L1935" i="9" s="1"/>
  <c r="A1935" i="9" s="1"/>
  <c r="L1934" i="9" a="1"/>
  <c r="L1934" i="9" s="1"/>
  <c r="A1934" i="9" s="1"/>
  <c r="L2860" i="9" a="1"/>
  <c r="L2860" i="9" s="1"/>
  <c r="A2860" i="9" s="1"/>
  <c r="L2861" i="9" a="1"/>
  <c r="L2861" i="9" s="1"/>
  <c r="A2861" i="9" s="1"/>
  <c r="L2601" i="9" a="1"/>
  <c r="L2601" i="9" s="1"/>
  <c r="A2601" i="9" s="1"/>
  <c r="L2252" i="9" a="1"/>
  <c r="L2252" i="9" s="1"/>
  <c r="A2252" i="9" s="1"/>
  <c r="L2253" i="9" a="1"/>
  <c r="L2253" i="9" s="1"/>
  <c r="A2253" i="9" s="1"/>
  <c r="L2390" i="9" a="1"/>
  <c r="L2390" i="9" s="1"/>
  <c r="A2390" i="9" s="1"/>
  <c r="L2389" i="9" a="1"/>
  <c r="L2389" i="9" s="1"/>
  <c r="A2389" i="9" s="1"/>
  <c r="L2649" i="9" a="1"/>
  <c r="L2649" i="9" s="1"/>
  <c r="A2649" i="9" s="1"/>
  <c r="L2258" i="9" a="1"/>
  <c r="L2258" i="9" s="1"/>
  <c r="A2258" i="9" s="1"/>
  <c r="L2259" i="9" a="1"/>
  <c r="L2259" i="9" s="1"/>
  <c r="A2259" i="9" s="1"/>
  <c r="L1891" i="9" a="1"/>
  <c r="L1891" i="9" s="1"/>
  <c r="A1891" i="9" s="1"/>
  <c r="L1015" i="9" a="1"/>
  <c r="L1015" i="9" s="1"/>
  <c r="A1015" i="9" s="1"/>
  <c r="L1016" i="9" a="1"/>
  <c r="L1016" i="9" s="1"/>
  <c r="A1016" i="9" s="1"/>
  <c r="L2290" i="9" a="1"/>
  <c r="L2290" i="9" s="1"/>
  <c r="A2290" i="9" s="1"/>
  <c r="L405" i="9" a="1"/>
  <c r="L405" i="9" s="1"/>
  <c r="A405" i="9" s="1"/>
  <c r="L404" i="9" a="1"/>
  <c r="L404" i="9" s="1"/>
  <c r="A404" i="9" s="1"/>
  <c r="L2353" i="9" a="1"/>
  <c r="L2353" i="9" s="1"/>
  <c r="A2353" i="9" s="1"/>
  <c r="L1065" i="9" a="1"/>
  <c r="L1065" i="9" s="1"/>
  <c r="A1065" i="9" s="1"/>
  <c r="L1064" i="9" a="1"/>
  <c r="L1064" i="9" s="1"/>
  <c r="A1064" i="9" s="1"/>
  <c r="L1921" i="9" a="1"/>
  <c r="L1921" i="9" s="1"/>
  <c r="A1921" i="9" s="1"/>
  <c r="L1920" i="9" a="1"/>
  <c r="L1920" i="9" s="1"/>
  <c r="A1920" i="9" s="1"/>
  <c r="L1170" i="9" a="1"/>
  <c r="L1170" i="9" s="1"/>
  <c r="A1170" i="9" s="1"/>
  <c r="L1169" i="9" a="1"/>
  <c r="L1169" i="9" s="1"/>
  <c r="A1169" i="9" s="1"/>
  <c r="L1595" i="9" a="1"/>
  <c r="L1595" i="9" s="1"/>
  <c r="A1595" i="9" s="1"/>
  <c r="L1594" i="9" a="1"/>
  <c r="L1594" i="9" s="1"/>
  <c r="A1594" i="9" s="1"/>
  <c r="L2078" i="9" a="1"/>
  <c r="L2078" i="9" s="1"/>
  <c r="A2078" i="9" s="1"/>
  <c r="L2079" i="9" a="1"/>
  <c r="L2079" i="9" s="1"/>
  <c r="A2079" i="9" s="1"/>
  <c r="L2168" i="9" a="1"/>
  <c r="L2168" i="9" s="1"/>
  <c r="A2168" i="9" s="1"/>
  <c r="L2169" i="9" a="1"/>
  <c r="L2169" i="9" s="1"/>
  <c r="A2169" i="9" s="1"/>
  <c r="L3188" i="9" a="1"/>
  <c r="L3188" i="9" s="1"/>
  <c r="A3188" i="9" s="1"/>
  <c r="L3187" i="9" a="1"/>
  <c r="L3187" i="9" s="1"/>
  <c r="A3187" i="9" s="1"/>
  <c r="L1624" i="9" a="1"/>
  <c r="L1624" i="9" s="1"/>
  <c r="A1624" i="9" s="1"/>
  <c r="L1702" i="9" a="1"/>
  <c r="L1702" i="9" s="1"/>
  <c r="A1702" i="9" s="1"/>
  <c r="L1723" i="9" a="1"/>
  <c r="L1723" i="9" s="1"/>
  <c r="A1723" i="9" s="1"/>
  <c r="L1149" i="9" a="1"/>
  <c r="L1149" i="9" s="1"/>
  <c r="A1149" i="9" s="1"/>
  <c r="L1148" i="9" a="1"/>
  <c r="L1148" i="9" s="1"/>
  <c r="A1148" i="9" s="1"/>
  <c r="L1576" i="9" a="1"/>
  <c r="L1576" i="9" s="1"/>
  <c r="A1576" i="9" s="1"/>
  <c r="L1898" i="9" a="1"/>
  <c r="L1898" i="9" s="1"/>
  <c r="A1898" i="9" s="1"/>
  <c r="L3104" i="9" a="1"/>
  <c r="L3104" i="9" s="1"/>
  <c r="A3104" i="9" s="1"/>
  <c r="L3103" i="9" a="1"/>
  <c r="L3103" i="9" s="1"/>
  <c r="A3103" i="9" s="1"/>
  <c r="L2664" i="9" a="1"/>
  <c r="L2664" i="9" s="1"/>
  <c r="A2664" i="9" s="1"/>
  <c r="L2451" i="9" a="1"/>
  <c r="L2451" i="9" s="1"/>
  <c r="A2451" i="9" s="1"/>
  <c r="L2896" i="9" a="1"/>
  <c r="L2896" i="9" s="1"/>
  <c r="A2896" i="9" s="1"/>
  <c r="L2897" i="9" a="1"/>
  <c r="L2897" i="9" s="1"/>
  <c r="A2897" i="9" s="1"/>
  <c r="L2562" i="9" a="1"/>
  <c r="L2562" i="9" s="1"/>
  <c r="A2562" i="9" s="1"/>
  <c r="L2563" i="9" a="1"/>
  <c r="L2563" i="9" s="1"/>
  <c r="A2563" i="9" s="1"/>
  <c r="L994" i="9" a="1"/>
  <c r="L994" i="9" s="1"/>
  <c r="A994" i="9" s="1"/>
  <c r="L995" i="9" a="1"/>
  <c r="L995" i="9" s="1"/>
  <c r="A995" i="9" s="1"/>
  <c r="L1809" i="9" a="1"/>
  <c r="L1809" i="9" s="1"/>
  <c r="A1809" i="9" s="1"/>
  <c r="L1808" i="9" a="1"/>
  <c r="L1808" i="9" s="1"/>
  <c r="A1808" i="9" s="1"/>
  <c r="L2369" i="9" a="1"/>
  <c r="L2369" i="9" s="1"/>
  <c r="A2369" i="9" s="1"/>
  <c r="L2368" i="9" a="1"/>
  <c r="L2368" i="9" s="1"/>
  <c r="A2368" i="9" s="1"/>
  <c r="L2683" i="9" a="1"/>
  <c r="L2683" i="9" s="1"/>
  <c r="A2683" i="9" s="1"/>
  <c r="L2682" i="9" a="1"/>
  <c r="L2682" i="9" s="1"/>
  <c r="A2682" i="9" s="1"/>
  <c r="L1093" i="9" a="1"/>
  <c r="L1093" i="9" s="1"/>
  <c r="A1093" i="9" s="1"/>
  <c r="L1092" i="9" a="1"/>
  <c r="L1092" i="9" s="1"/>
  <c r="A1092" i="9" s="1"/>
  <c r="L2688" i="9" a="1"/>
  <c r="L2688" i="9" s="1"/>
  <c r="A2688" i="9" s="1"/>
  <c r="L1647" i="9" a="1"/>
  <c r="L1647" i="9" s="1"/>
  <c r="A1647" i="9" s="1"/>
  <c r="L1648" i="9" a="1"/>
  <c r="L1648" i="9" s="1"/>
  <c r="A1648" i="9" s="1"/>
  <c r="L1760" i="9" a="1"/>
  <c r="L1760" i="9" s="1"/>
  <c r="A1760" i="9" s="1"/>
  <c r="L1759" i="9" a="1"/>
  <c r="L1759" i="9" s="1"/>
  <c r="A1759" i="9" s="1"/>
  <c r="L1877" i="9" a="1"/>
  <c r="L1877" i="9" s="1"/>
  <c r="A1877" i="9" s="1"/>
  <c r="L1114" i="9" a="1"/>
  <c r="L1114" i="9" s="1"/>
  <c r="A1114" i="9" s="1"/>
  <c r="L1113" i="9" a="1"/>
  <c r="L1113" i="9" s="1"/>
  <c r="A1113" i="9" s="1"/>
  <c r="L2878" i="9" a="1"/>
  <c r="L2878" i="9" s="1"/>
  <c r="A2878" i="9" s="1"/>
  <c r="L2879" i="9" a="1"/>
  <c r="L2879" i="9" s="1"/>
  <c r="A2879" i="9" s="1"/>
  <c r="L333" i="9" a="1"/>
  <c r="L333" i="9" s="1"/>
  <c r="A333" i="9" s="1"/>
  <c r="L332" i="9" a="1"/>
  <c r="L332" i="9" s="1"/>
  <c r="A332" i="9" s="1"/>
  <c r="L1156" i="9" a="1"/>
  <c r="L1156" i="9" s="1"/>
  <c r="A1156" i="9" s="1"/>
  <c r="L1155" i="9" a="1"/>
  <c r="L1155" i="9" s="1"/>
  <c r="A1155" i="9" s="1"/>
  <c r="L1077" i="9" a="1"/>
  <c r="L1077" i="9" s="1"/>
  <c r="A1077" i="9" s="1"/>
  <c r="L2505" i="9" a="1"/>
  <c r="L2505" i="9" s="1"/>
  <c r="A2505" i="9" s="1"/>
  <c r="L1051" i="9" a="1"/>
  <c r="L1051" i="9" s="1"/>
  <c r="A1051" i="9" s="1"/>
  <c r="L1050" i="9" a="1"/>
  <c r="L1050" i="9" s="1"/>
  <c r="A1050" i="9" s="1"/>
  <c r="L3193" i="9" a="1"/>
  <c r="L3193" i="9" s="1"/>
  <c r="A3193" i="9" s="1"/>
  <c r="L1609" i="9" a="1"/>
  <c r="L1609" i="9" s="1"/>
  <c r="A1609" i="9" s="1"/>
  <c r="L1905" i="9" a="1"/>
  <c r="L1905" i="9" s="1"/>
  <c r="A1905" i="9" s="1"/>
  <c r="L2944" i="9" a="1"/>
  <c r="L2944" i="9" s="1"/>
  <c r="A2944" i="9" s="1"/>
  <c r="L2945" i="9" a="1"/>
  <c r="L2945" i="9" s="1"/>
  <c r="A2945" i="9" s="1"/>
  <c r="L3026" i="9" a="1"/>
  <c r="L3026" i="9" s="1"/>
  <c r="A3026" i="9" s="1"/>
  <c r="L3025" i="9" a="1"/>
  <c r="L3025" i="9" s="1"/>
  <c r="A3025" i="9" s="1"/>
  <c r="L1128" i="9" a="1"/>
  <c r="L1128" i="9" s="1"/>
  <c r="A1128" i="9" s="1"/>
  <c r="L1127" i="9" a="1"/>
  <c r="L1127" i="9" s="1"/>
  <c r="A1127" i="9" s="1"/>
  <c r="L2222" i="9" a="1"/>
  <c r="L2222" i="9" s="1"/>
  <c r="A2222" i="9" s="1"/>
  <c r="L2223" i="9" a="1"/>
  <c r="L2223" i="9" s="1"/>
  <c r="A2223" i="9" s="1"/>
  <c r="L1107" i="9" a="1"/>
  <c r="L1107" i="9" s="1"/>
  <c r="A1107" i="9" s="1"/>
  <c r="L1106" i="9" a="1"/>
  <c r="L1106" i="9" s="1"/>
  <c r="A1106" i="9" s="1"/>
  <c r="L2132" i="9" a="1"/>
  <c r="L2132" i="9" s="1"/>
  <c r="A2132" i="9" s="1"/>
  <c r="L2133" i="9" a="1"/>
  <c r="L2133" i="9" s="1"/>
  <c r="A2133" i="9" s="1"/>
  <c r="L3041" i="9" a="1"/>
  <c r="L3041" i="9" s="1"/>
  <c r="A3041" i="9" s="1"/>
  <c r="L3040" i="9" a="1"/>
  <c r="L3040" i="9" s="1"/>
  <c r="A3040" i="9" s="1"/>
  <c r="L2150" i="9" a="1"/>
  <c r="L2150" i="9" s="1"/>
  <c r="A2150" i="9" s="1"/>
  <c r="L2151" i="9" a="1"/>
  <c r="L2151" i="9" s="1"/>
  <c r="A2151" i="9" s="1"/>
  <c r="L927" i="9" a="1"/>
  <c r="L927" i="9" s="1"/>
  <c r="A927" i="9" s="1"/>
  <c r="L926" i="9" a="1"/>
  <c r="L926" i="9" s="1"/>
  <c r="A926" i="9" s="1"/>
  <c r="L915" i="9" a="1"/>
  <c r="L915" i="9" s="1"/>
  <c r="A915" i="9" s="1"/>
  <c r="L914" i="9" a="1"/>
  <c r="L914" i="9" s="1"/>
  <c r="A914" i="9" s="1"/>
  <c r="L339" i="9" a="1"/>
  <c r="L339" i="9" s="1"/>
  <c r="A339" i="9" s="1"/>
  <c r="L338" i="9" a="1"/>
  <c r="L338" i="9" s="1"/>
  <c r="A338" i="9" s="1"/>
  <c r="L3109" i="9" a="1"/>
  <c r="L3109" i="9" s="1"/>
  <c r="A3109" i="9" s="1"/>
  <c r="L933" i="9" a="1"/>
  <c r="L933" i="9" s="1"/>
  <c r="A933" i="9" s="1"/>
  <c r="L932" i="9" a="1"/>
  <c r="L932" i="9" s="1"/>
  <c r="A932" i="9" s="1"/>
  <c r="L2264" i="9" a="1"/>
  <c r="L2264" i="9" s="1"/>
  <c r="A2264" i="9" s="1"/>
  <c r="L2265" i="9" a="1"/>
  <c r="L2265" i="9" s="1"/>
  <c r="A2265" i="9" s="1"/>
  <c r="L1189" i="9" a="1"/>
  <c r="L1189" i="9" s="1"/>
  <c r="A1189" i="9" s="1"/>
  <c r="L1188" i="9" a="1"/>
  <c r="L1188" i="9" s="1"/>
  <c r="A1188" i="9" s="1"/>
  <c r="L1959" i="9" a="1"/>
  <c r="L1959" i="9" s="1"/>
  <c r="A1959" i="9" s="1"/>
  <c r="L1958" i="9" a="1"/>
  <c r="L1958" i="9" s="1"/>
  <c r="A1958" i="9" s="1"/>
  <c r="L2374" i="9" a="1"/>
  <c r="L2374" i="9" s="1"/>
  <c r="A2374" i="9" s="1"/>
  <c r="L2914" i="9" a="1"/>
  <c r="L2914" i="9" s="1"/>
  <c r="A2914" i="9" s="1"/>
  <c r="L2915" i="9" a="1"/>
  <c r="L2915" i="9" s="1"/>
  <c r="A2915" i="9" s="1"/>
  <c r="L2395" i="9" a="1"/>
  <c r="L2395" i="9" s="1"/>
  <c r="A2395" i="9" s="1"/>
  <c r="L1098" i="9" a="1"/>
  <c r="L1098" i="9" s="1"/>
  <c r="A1098" i="9" s="1"/>
  <c r="L1731" i="9" a="1"/>
  <c r="L1731" i="9" s="1"/>
  <c r="A1731" i="9" s="1"/>
  <c r="L1732" i="9" a="1"/>
  <c r="L1732" i="9" s="1"/>
  <c r="A1732" i="9" s="1"/>
  <c r="L1830" i="9" a="1"/>
  <c r="L1830" i="9" s="1"/>
  <c r="A1830" i="9" s="1"/>
  <c r="L1829" i="9" a="1"/>
  <c r="L1829" i="9" s="1"/>
  <c r="A1829" i="9" s="1"/>
  <c r="L1821" i="9" a="1"/>
  <c r="L1821" i="9" s="1"/>
  <c r="A1821" i="9" s="1"/>
  <c r="L1135" i="9" a="1"/>
  <c r="L1135" i="9" s="1"/>
  <c r="A1135" i="9" s="1"/>
  <c r="L1134" i="9" a="1"/>
  <c r="L1134" i="9" s="1"/>
  <c r="A1134" i="9" s="1"/>
  <c r="L1710" i="9" a="1"/>
  <c r="L1710" i="9" s="1"/>
  <c r="A1710" i="9" s="1"/>
  <c r="L1711" i="9" a="1"/>
  <c r="L1711" i="9" s="1"/>
  <c r="A1711" i="9" s="1"/>
  <c r="L2467" i="9" a="1"/>
  <c r="L2467" i="9" s="1"/>
  <c r="A2467" i="9" s="1"/>
  <c r="L2466" i="9" a="1"/>
  <c r="L2466" i="9" s="1"/>
  <c r="A2466" i="9" s="1"/>
  <c r="L1201" i="9" a="1"/>
  <c r="L1201" i="9" s="1"/>
  <c r="A1201" i="9" s="1"/>
  <c r="L1200" i="9" a="1"/>
  <c r="L1200" i="9" s="1"/>
  <c r="A1200" i="9" s="1"/>
  <c r="L1780" i="9" a="1"/>
  <c r="L1780" i="9" s="1"/>
  <c r="A1780" i="9" s="1"/>
  <c r="L1781" i="9" a="1"/>
  <c r="L1781" i="9" s="1"/>
  <c r="A1781" i="9" s="1"/>
  <c r="L2712" i="9" a="1"/>
  <c r="L2712" i="9" s="1"/>
  <c r="A2712" i="9" s="1"/>
  <c r="L2538" i="9" a="1"/>
  <c r="L2538" i="9" s="1"/>
  <c r="A2538" i="9" s="1"/>
  <c r="L2539" i="9" a="1"/>
  <c r="L2539" i="9" s="1"/>
  <c r="A2539" i="9" s="1"/>
  <c r="L2445" i="9" a="1"/>
  <c r="L2445" i="9" s="1"/>
  <c r="A2445" i="9" s="1"/>
  <c r="L2446" i="9" a="1"/>
  <c r="L2446" i="9" s="1"/>
  <c r="A2446" i="9" s="1"/>
  <c r="L1035" i="9" a="1"/>
  <c r="L1035" i="9" s="1"/>
  <c r="A1035" i="9" s="1"/>
  <c r="L1550" i="9" a="1"/>
  <c r="L1550" i="9" s="1"/>
  <c r="A1550" i="9" s="1"/>
  <c r="L1549" i="9" a="1"/>
  <c r="L1549" i="9" s="1"/>
  <c r="A1549" i="9" s="1"/>
  <c r="L1639" i="9" a="1"/>
  <c r="L1639" i="9" s="1"/>
  <c r="A1639" i="9" s="1"/>
  <c r="L1884" i="9" a="1"/>
  <c r="L1884" i="9" s="1"/>
  <c r="A1884" i="9" s="1"/>
  <c r="L2987" i="9" a="1"/>
  <c r="L2987" i="9" s="1"/>
  <c r="A2987" i="9" s="1"/>
  <c r="L2986" i="9" a="1"/>
  <c r="L2986" i="9" s="1"/>
  <c r="A2986" i="9" s="1"/>
  <c r="L3151" i="9" a="1"/>
  <c r="L3151" i="9" s="1"/>
  <c r="A3151" i="9" s="1"/>
  <c r="L3046" i="9" a="1"/>
  <c r="L3046" i="9" s="1"/>
  <c r="A3046" i="9" s="1"/>
  <c r="L3130" i="9" a="1"/>
  <c r="L3130" i="9" s="1"/>
  <c r="A3130" i="9" s="1"/>
  <c r="L3146" i="9" a="1"/>
  <c r="L3146" i="9" s="1"/>
  <c r="A3146" i="9" s="1"/>
  <c r="L3145" i="9" a="1"/>
  <c r="L3145" i="9" s="1"/>
  <c r="A3145" i="9" s="1"/>
  <c r="L1681" i="9" a="1"/>
  <c r="L1681" i="9" s="1"/>
  <c r="A1681" i="9" s="1"/>
  <c r="L1655" i="9" a="1"/>
  <c r="L1655" i="9" s="1"/>
  <c r="A1655" i="9" s="1"/>
  <c r="L1654" i="9" a="1"/>
  <c r="L1654" i="9" s="1"/>
  <c r="A1654" i="9" s="1"/>
  <c r="L2204" i="9" a="1"/>
  <c r="L2204" i="9" s="1"/>
  <c r="A2204" i="9" s="1"/>
  <c r="L2205" i="9" a="1"/>
  <c r="L2205" i="9" s="1"/>
  <c r="A2205" i="9" s="1"/>
  <c r="L2186" i="9" a="1"/>
  <c r="L2186" i="9" s="1"/>
  <c r="A2186" i="9" s="1"/>
  <c r="L2187" i="9" a="1"/>
  <c r="L2187" i="9" s="1"/>
  <c r="A2187" i="9" s="1"/>
  <c r="L2096" i="9" a="1"/>
  <c r="L2096" i="9" s="1"/>
  <c r="A2096" i="9" s="1"/>
  <c r="L2097" i="9" a="1"/>
  <c r="L2097" i="9" s="1"/>
  <c r="A2097" i="9" s="1"/>
  <c r="L1863" i="9" a="1"/>
  <c r="L1863" i="9" s="1"/>
  <c r="A1863" i="9" s="1"/>
  <c r="L2304" i="9" a="1"/>
  <c r="L2304" i="9" s="1"/>
  <c r="A2304" i="9" s="1"/>
  <c r="L2963" i="9" a="1"/>
  <c r="L2963" i="9" s="1"/>
  <c r="A2963" i="9" s="1"/>
  <c r="L2962" i="9" a="1"/>
  <c r="L2962" i="9" s="1"/>
  <c r="A2962" i="9" s="1"/>
  <c r="L2481" i="9" a="1"/>
  <c r="L2481" i="9" s="1"/>
  <c r="A2481" i="9" s="1"/>
  <c r="L2529" i="9" a="1"/>
  <c r="L2529" i="9" s="1"/>
  <c r="A2529" i="9" s="1"/>
  <c r="L2707" i="9" a="1"/>
  <c r="L2707" i="9" s="1"/>
  <c r="A2707" i="9" s="1"/>
  <c r="L2706" i="9" a="1"/>
  <c r="L2706" i="9" s="1"/>
  <c r="A2706" i="9" s="1"/>
  <c r="L2332" i="9" a="1"/>
  <c r="L2332" i="9" s="1"/>
  <c r="A2332" i="9" s="1"/>
  <c r="L1177" i="9" a="1"/>
  <c r="L1177" i="9" s="1"/>
  <c r="A1177" i="9" s="1"/>
  <c r="L1176" i="9" a="1"/>
  <c r="L1176" i="9" s="1"/>
  <c r="A1176" i="9" s="1"/>
  <c r="L2553" i="9" a="1"/>
  <c r="L2553" i="9" s="1"/>
  <c r="A2553" i="9" s="1"/>
  <c r="L1772" i="9" a="1"/>
  <c r="L1772" i="9" s="1"/>
  <c r="A1772" i="9" s="1"/>
  <c r="L2697" i="9" a="1"/>
  <c r="L2697" i="9" s="1"/>
  <c r="A2697" i="9" s="1"/>
  <c r="L1928" i="9" a="1"/>
  <c r="L1928" i="9" s="1"/>
  <c r="A1928" i="9" s="1"/>
  <c r="L1927" i="9" a="1"/>
  <c r="L1927" i="9" s="1"/>
  <c r="A1927" i="9" s="1"/>
  <c r="L1161" i="9" a="1"/>
  <c r="L1161" i="9" s="1"/>
  <c r="A1161" i="9" s="1"/>
  <c r="L2673" i="9" a="1"/>
  <c r="L2673" i="9" s="1"/>
  <c r="A2673" i="9" s="1"/>
  <c r="L1119" i="9" a="1"/>
  <c r="L1119" i="9" s="1"/>
  <c r="A1119" i="9" s="1"/>
  <c r="L1345" i="9" a="1"/>
  <c r="L1345" i="9" s="1"/>
  <c r="A1345" i="9" s="1"/>
  <c r="L1344" i="9" a="1"/>
  <c r="L1344" i="9" s="1"/>
  <c r="A1344" i="9" s="1"/>
  <c r="L1856" i="9" a="1"/>
  <c r="L1856" i="9" s="1"/>
  <c r="A1856" i="9" s="1"/>
  <c r="L2809" i="9" a="1"/>
  <c r="L2809" i="9" s="1"/>
  <c r="A2809" i="9" s="1"/>
  <c r="L2810" i="9" a="1"/>
  <c r="L2810" i="9" s="1"/>
  <c r="A2810" i="9" s="1"/>
  <c r="L411" i="9" a="1"/>
  <c r="L411" i="9" s="1"/>
  <c r="A411" i="9" s="1"/>
  <c r="L410" i="9" a="1"/>
  <c r="L410" i="9" s="1"/>
  <c r="A410" i="9" s="1"/>
  <c r="L2346" i="9" a="1"/>
  <c r="L2346" i="9" s="1"/>
  <c r="A2346" i="9" s="1"/>
  <c r="L1086" i="9" a="1"/>
  <c r="L1086" i="9" s="1"/>
  <c r="A1086" i="9" s="1"/>
  <c r="L1085" i="9" a="1"/>
  <c r="L1085" i="9" s="1"/>
  <c r="A1085" i="9" s="1"/>
  <c r="L1676" i="9" a="1"/>
  <c r="L1676" i="9" s="1"/>
  <c r="A1676" i="9" s="1"/>
  <c r="L1675" i="9" a="1"/>
  <c r="L1675" i="9" s="1"/>
  <c r="A1675" i="9" s="1"/>
  <c r="L885" i="9" a="1"/>
  <c r="L885" i="9" s="1"/>
  <c r="A885" i="9" s="1"/>
  <c r="L884" i="9" a="1"/>
  <c r="L884" i="9" s="1"/>
  <c r="A884" i="9" s="1"/>
  <c r="L3067" i="9" a="1"/>
  <c r="L3067" i="9" s="1"/>
  <c r="A3067" i="9" s="1"/>
  <c r="L2299" i="9" a="1"/>
  <c r="L2299" i="9" s="1"/>
  <c r="A2299" i="9" s="1"/>
  <c r="L2298" i="9" a="1"/>
  <c r="L2298" i="9" s="1"/>
  <c r="A2298" i="9" s="1"/>
  <c r="L3125" i="9" a="1"/>
  <c r="L3125" i="9" s="1"/>
  <c r="A3125" i="9" s="1"/>
  <c r="L3124" i="9" a="1"/>
  <c r="L3124" i="9" s="1"/>
  <c r="A3124" i="9" s="1"/>
  <c r="L2277" i="9" a="1"/>
  <c r="L2277" i="9" s="1"/>
  <c r="A2277" i="9" s="1"/>
  <c r="L2278" i="9" a="1"/>
  <c r="L2278" i="9" s="1"/>
  <c r="A2278" i="9" s="1"/>
  <c r="L1585" i="9" a="1"/>
  <c r="L1585" i="9" s="1"/>
  <c r="A1585" i="9" s="1"/>
  <c r="L2362" i="9" a="1"/>
  <c r="L2362" i="9" s="1"/>
  <c r="A2362" i="9" s="1"/>
  <c r="L2361" i="9" a="1"/>
  <c r="L2361" i="9" s="1"/>
  <c r="A2361" i="9" s="1"/>
  <c r="L2472" i="9" a="1"/>
  <c r="L2472" i="9" s="1"/>
  <c r="A2472" i="9" s="1"/>
  <c r="L1056" i="9" a="1"/>
  <c r="L1056" i="9" s="1"/>
  <c r="A1056" i="9" s="1"/>
  <c r="L1195" i="9" a="1"/>
  <c r="L1195" i="9" s="1"/>
  <c r="A1195" i="9" s="1"/>
  <c r="L1194" i="9" a="1"/>
  <c r="L1194" i="9" s="1"/>
  <c r="A1194" i="9" s="1"/>
  <c r="L1947" i="9" a="1"/>
  <c r="L1947" i="9" s="1"/>
  <c r="A1947" i="9" s="1"/>
  <c r="L1946" i="9" a="1"/>
  <c r="L1946" i="9" s="1"/>
  <c r="A1946" i="9" s="1"/>
  <c r="L1767" i="9" a="1"/>
  <c r="L1767" i="9" s="1"/>
  <c r="A1767" i="9" s="1"/>
  <c r="L1766" i="9" a="1"/>
  <c r="L1766" i="9" s="1"/>
  <c r="A1766" i="9" s="1"/>
  <c r="L2439" i="9" a="1"/>
  <c r="L2439" i="9" s="1"/>
  <c r="A2439" i="9" s="1"/>
  <c r="L2438" i="9" a="1"/>
  <c r="L2438" i="9" s="1"/>
  <c r="A2438" i="9" s="1"/>
  <c r="L369" i="9" a="1"/>
  <c r="L369" i="9" s="1"/>
  <c r="A369" i="9" s="1"/>
  <c r="L368" i="9" a="1"/>
  <c r="L368" i="9" s="1"/>
  <c r="A368" i="9" s="1"/>
  <c r="L1971" i="9" a="1"/>
  <c r="L1971" i="9" s="1"/>
  <c r="A1971" i="9" s="1"/>
  <c r="L1970" i="9" a="1"/>
  <c r="L1970" i="9" s="1"/>
  <c r="A1970" i="9" s="1"/>
  <c r="L1140" i="9" a="1"/>
  <c r="L1140" i="9" s="1"/>
  <c r="A1140" i="9" s="1"/>
  <c r="L1870" i="9" a="1"/>
  <c r="L1870" i="9" s="1"/>
  <c r="A1870" i="9" s="1"/>
  <c r="L2842" i="9" a="1"/>
  <c r="L2842" i="9" s="1"/>
  <c r="A2842" i="9" s="1"/>
  <c r="L2843" i="9" a="1"/>
  <c r="L2843" i="9" s="1"/>
  <c r="A2843" i="9" s="1"/>
  <c r="L2577" i="9" a="1"/>
  <c r="L2577" i="9" s="1"/>
  <c r="A2577" i="9" s="1"/>
  <c r="L1213" i="9" a="1"/>
  <c r="L1213" i="9" s="1"/>
  <c r="A1213" i="9" s="1"/>
  <c r="L1212" i="9" a="1"/>
  <c r="L1212" i="9" s="1"/>
  <c r="A1212" i="9" s="1"/>
  <c r="L1207" i="9" a="1"/>
  <c r="L1207" i="9" s="1"/>
  <c r="A1207" i="9" s="1"/>
  <c r="L1206" i="9" a="1"/>
  <c r="L1206" i="9" s="1"/>
  <c r="A1206" i="9" s="1"/>
  <c r="L1030" i="9" a="1"/>
  <c r="L1030" i="9" s="1"/>
  <c r="A1030" i="9" s="1"/>
  <c r="L1029" i="9" a="1"/>
  <c r="L1029" i="9" s="1"/>
  <c r="A1029" i="9" s="1"/>
  <c r="L1689" i="9" a="1"/>
  <c r="L1689" i="9" s="1"/>
  <c r="A1689" i="9" s="1"/>
  <c r="L1690" i="9" a="1"/>
  <c r="L1690" i="9" s="1"/>
  <c r="A1690" i="9" s="1"/>
  <c r="L1668" i="9" a="1"/>
  <c r="L1668" i="9" s="1"/>
  <c r="A1668" i="9" s="1"/>
  <c r="L1669" i="9" a="1"/>
  <c r="L1669" i="9" s="1"/>
  <c r="A1669" i="9" s="1"/>
  <c r="L2416" i="9" a="1"/>
  <c r="L2416" i="9" s="1"/>
  <c r="A2416" i="9" s="1"/>
  <c r="L2754" i="9" a="1"/>
  <c r="L2754" i="9" s="1"/>
  <c r="A2754" i="9" s="1"/>
  <c r="L2753" i="9" a="1"/>
  <c r="L2753" i="9" s="1"/>
  <c r="A2753" i="9" s="1"/>
  <c r="L903" i="9" a="1"/>
  <c r="L903" i="9" s="1"/>
  <c r="A903" i="9" s="1"/>
  <c r="L902" i="9" a="1"/>
  <c r="L902" i="9" s="1"/>
  <c r="A902" i="9" s="1"/>
  <c r="L2569" i="9" a="1"/>
  <c r="L2569" i="9" s="1"/>
  <c r="A2569" i="9" s="1"/>
  <c r="L1746" i="9" a="1"/>
  <c r="L1746" i="9" s="1"/>
  <c r="A1746" i="9" s="1"/>
  <c r="L1745" i="9" a="1"/>
  <c r="L1745" i="9" s="1"/>
  <c r="A1745" i="9" s="1"/>
  <c r="L1660" i="9" a="1"/>
  <c r="L1660" i="9" s="1"/>
  <c r="A1660" i="9" s="1"/>
  <c r="L3062" i="9" a="1"/>
  <c r="L3062" i="9" s="1"/>
  <c r="A3062" i="9" s="1"/>
  <c r="L3061" i="9" a="1"/>
  <c r="L3061" i="9" s="1"/>
  <c r="A3061" i="9" s="1"/>
  <c r="L375" i="9" a="1"/>
  <c r="L375" i="9" s="1"/>
  <c r="A375" i="9" s="1"/>
  <c r="L374" i="9" a="1"/>
  <c r="L374" i="9" s="1"/>
  <c r="A374" i="9" s="1"/>
  <c r="L2744" i="9" a="1"/>
  <c r="L2744" i="9" s="1"/>
  <c r="A2744" i="9" s="1"/>
  <c r="L1697" i="9" a="1"/>
  <c r="L1697" i="9" s="1"/>
  <c r="A1697" i="9" s="1"/>
  <c r="L1696" i="9" a="1"/>
  <c r="L1696" i="9" s="1"/>
  <c r="A1696" i="9" s="1"/>
  <c r="L1718" i="9" a="1"/>
  <c r="L1718" i="9" s="1"/>
  <c r="A1718" i="9" s="1"/>
  <c r="L1717" i="9" a="1"/>
  <c r="L1717" i="9" s="1"/>
  <c r="A1717" i="9" s="1"/>
  <c r="L2545" i="9" a="1"/>
  <c r="L2545" i="9" s="1"/>
  <c r="A2545" i="9" s="1"/>
  <c r="L3172" i="9" a="1"/>
  <c r="L3172" i="9" s="1"/>
  <c r="A3172" i="9" s="1"/>
  <c r="L2325" i="9" a="1"/>
  <c r="L2325" i="9" s="1"/>
  <c r="A2325" i="9" s="1"/>
  <c r="L2320" i="9" a="1"/>
  <c r="L2320" i="9" s="1"/>
  <c r="A2320" i="9" s="1"/>
  <c r="L2319" i="9" a="1"/>
  <c r="L2319" i="9" s="1"/>
  <c r="A2319" i="9" s="1"/>
  <c r="L1555" i="9" a="1"/>
  <c r="L1555" i="9" s="1"/>
  <c r="A1555" i="9" s="1"/>
  <c r="L3083" i="9" a="1"/>
  <c r="L3083" i="9" s="1"/>
  <c r="A3083" i="9" s="1"/>
  <c r="L3082" i="9" a="1"/>
  <c r="L3082" i="9" s="1"/>
  <c r="A3082" i="9" s="1"/>
  <c r="L2975" i="9" a="1"/>
  <c r="L2975" i="9" s="1"/>
  <c r="A2975" i="9" s="1"/>
  <c r="L2974" i="9" a="1"/>
  <c r="L2974" i="9" s="1"/>
  <c r="A2974" i="9" s="1"/>
  <c r="L2283" i="9" a="1"/>
  <c r="L2283" i="9" s="1"/>
  <c r="A2283" i="9" s="1"/>
  <c r="L2114" i="9" a="1"/>
  <c r="L2114" i="9" s="1"/>
  <c r="A2114" i="9" s="1"/>
  <c r="L2115" i="9" a="1"/>
  <c r="L2115" i="9" s="1"/>
  <c r="A2115" i="9" s="1"/>
  <c r="L2514" i="9" a="1"/>
  <c r="L2514" i="9" s="1"/>
  <c r="A2514" i="9" s="1"/>
  <c r="L2515" i="9" a="1"/>
  <c r="L2515" i="9" s="1"/>
  <c r="A2515" i="9" s="1"/>
  <c r="L2491" i="9" a="1"/>
  <c r="L2491" i="9" s="1"/>
  <c r="A2491" i="9" s="1"/>
  <c r="L2490" i="9" a="1"/>
  <c r="L2490" i="9" s="1"/>
  <c r="A2490" i="9" s="1"/>
  <c r="L2411" i="9" a="1"/>
  <c r="L2411" i="9" s="1"/>
  <c r="A2411" i="9" s="1"/>
  <c r="L2410" i="9" a="1"/>
  <c r="L2410" i="9" s="1"/>
  <c r="A2410" i="9" s="1"/>
  <c r="L1183" i="9" a="1"/>
  <c r="L1183" i="9" s="1"/>
  <c r="A1183" i="9" s="1"/>
  <c r="L1182" i="9" a="1"/>
  <c r="L1182" i="9" s="1"/>
  <c r="A1182" i="9" s="1"/>
  <c r="L2496" i="9" a="1"/>
  <c r="L2496" i="9" s="1"/>
  <c r="A2496" i="9" s="1"/>
  <c r="L2311" i="9" a="1"/>
  <c r="L2311" i="9" s="1"/>
  <c r="A2311" i="9" s="1"/>
  <c r="L2737" i="9" a="1"/>
  <c r="L2737" i="9" s="1"/>
  <c r="A2737" i="9" s="1"/>
  <c r="L297" i="9" a="1"/>
  <c r="L297" i="9" s="1"/>
  <c r="A297" i="9" s="1"/>
  <c r="L296" i="9" a="1"/>
  <c r="L296" i="9" s="1"/>
  <c r="A296" i="9" s="1"/>
  <c r="L1072" i="9" a="1"/>
  <c r="L1072" i="9" s="1"/>
  <c r="A1072" i="9" s="1"/>
  <c r="L1071" i="9" a="1"/>
  <c r="L1071" i="9" s="1"/>
  <c r="A1071" i="9" s="1"/>
  <c r="L1849" i="9" a="1"/>
  <c r="L1849" i="9" s="1"/>
  <c r="A1849" i="9" s="1"/>
  <c r="L2246" i="9" a="1"/>
  <c r="L2246" i="9" s="1"/>
  <c r="A2246" i="9" s="1"/>
  <c r="L2247" i="9" a="1"/>
  <c r="L2247" i="9" s="1"/>
  <c r="A2247" i="9" s="1"/>
  <c r="J2431" i="5"/>
  <c r="L2431" i="5" s="1" a="1"/>
  <c r="L2431" i="5" s="1"/>
  <c r="L2479" i="5" a="1"/>
  <c r="L2479" i="5" s="1"/>
  <c r="J1477" i="5"/>
  <c r="L1477" i="5" s="1" a="1"/>
  <c r="L1477" i="5" s="1"/>
  <c r="L2389" i="5" a="1"/>
  <c r="L2389" i="5" s="1"/>
  <c r="L2551" i="5" a="1"/>
  <c r="L2551" i="5" s="1"/>
  <c r="L2347" i="5" a="1"/>
  <c r="L2347" i="5" s="1"/>
  <c r="L2581" i="5" a="1"/>
  <c r="L2581" i="5" s="1"/>
  <c r="L2545" i="5" a="1"/>
  <c r="L2545" i="5" s="1"/>
  <c r="L2563" i="5" a="1"/>
  <c r="L2563" i="5" s="1"/>
  <c r="J1843" i="5"/>
  <c r="L1843" i="5" s="1" a="1"/>
  <c r="L1843" i="5" s="1"/>
  <c r="L2491" i="5" a="1"/>
  <c r="L2491" i="5" s="1"/>
  <c r="L2473" i="5" a="1"/>
  <c r="L2473" i="5" s="1"/>
  <c r="L2509" i="5" a="1"/>
  <c r="L2509" i="5" s="1"/>
  <c r="L2593" i="5" a="1"/>
  <c r="L2593" i="5" s="1"/>
  <c r="L2539" i="5" a="1"/>
  <c r="L2539" i="5" s="1"/>
  <c r="L2497" i="5" a="1"/>
  <c r="L2497" i="5" s="1"/>
  <c r="L2465" i="5" a="1"/>
  <c r="L2465" i="5" s="1"/>
  <c r="J2466" i="5"/>
  <c r="L2297" i="5" a="1"/>
  <c r="L2297" i="5" s="1"/>
  <c r="J2809" i="5"/>
  <c r="L2808" i="5" a="1"/>
  <c r="L2808" i="5" s="1"/>
  <c r="J2802" i="5"/>
  <c r="L2801" i="5" a="1"/>
  <c r="L2801" i="5" s="1"/>
  <c r="J2754" i="5"/>
  <c r="L2754" i="5" s="1" a="1"/>
  <c r="L2754" i="5" s="1"/>
  <c r="L2753" i="5" a="1"/>
  <c r="L2753" i="5" s="1"/>
  <c r="J3061" i="5"/>
  <c r="L3060" i="5" a="1"/>
  <c r="L3060" i="5" s="1"/>
  <c r="J3048" i="5"/>
  <c r="L3048" i="5" s="1" a="1"/>
  <c r="L3048" i="5" s="1"/>
  <c r="L3047" i="5" a="1"/>
  <c r="L3047" i="5" s="1"/>
  <c r="L2339" i="5" a="1"/>
  <c r="L2339" i="5" s="1"/>
  <c r="L2381" i="5" a="1"/>
  <c r="L2381" i="5" s="1"/>
  <c r="L2732" i="5" a="1"/>
  <c r="L2732" i="5" s="1"/>
  <c r="L2733" i="5" a="1"/>
  <c r="L2733" i="5" s="1"/>
  <c r="L2738" i="5" a="1"/>
  <c r="L2738" i="5" s="1"/>
  <c r="L2616" i="5" a="1"/>
  <c r="L2616" i="5" s="1"/>
  <c r="L2617" i="5" a="1"/>
  <c r="L2617" i="5" s="1"/>
  <c r="J3054" i="5"/>
  <c r="L3053" i="5" a="1"/>
  <c r="L3053" i="5" s="1"/>
  <c r="L2640" i="5" a="1"/>
  <c r="L2640" i="5" s="1"/>
  <c r="L2622" i="5" a="1"/>
  <c r="L2622" i="5" s="1"/>
  <c r="L2623" i="5" a="1"/>
  <c r="L2623" i="5" s="1"/>
  <c r="L3006" i="5" a="1"/>
  <c r="L3006" i="5" s="1"/>
  <c r="L3005" i="5" a="1"/>
  <c r="L3005" i="5" s="1"/>
  <c r="L2654" i="5" a="1"/>
  <c r="L2654" i="5" s="1"/>
  <c r="J2781" i="5"/>
  <c r="L2780" i="5" a="1"/>
  <c r="L2780" i="5" s="1"/>
  <c r="J2767" i="5"/>
  <c r="L2766" i="5" a="1"/>
  <c r="L2766" i="5" s="1"/>
  <c r="L2675" i="5" a="1"/>
  <c r="L2675" i="5" s="1"/>
  <c r="L2634" i="5" a="1"/>
  <c r="L2634" i="5" s="1"/>
  <c r="L2635" i="5" a="1"/>
  <c r="L2635" i="5" s="1"/>
  <c r="L2717" i="5" a="1"/>
  <c r="L2717" i="5" s="1"/>
  <c r="J2775" i="5"/>
  <c r="L2775" i="5" s="1" a="1"/>
  <c r="L2775" i="5" s="1"/>
  <c r="L2774" i="5" a="1"/>
  <c r="L2774" i="5" s="1"/>
  <c r="L2604" i="5" a="1"/>
  <c r="L2604" i="5" s="1"/>
  <c r="L2605" i="5" a="1"/>
  <c r="L2605" i="5" s="1"/>
  <c r="J2760" i="5"/>
  <c r="L2759" i="5" a="1"/>
  <c r="L2759" i="5" s="1"/>
  <c r="L2696" i="5" a="1"/>
  <c r="L2696" i="5" s="1"/>
  <c r="J2823" i="5"/>
  <c r="L2822" i="5" a="1"/>
  <c r="L2822" i="5" s="1"/>
  <c r="J2796" i="5"/>
  <c r="L2796" i="5" s="1" a="1"/>
  <c r="L2796" i="5" s="1"/>
  <c r="L2795" i="5" a="1"/>
  <c r="L2795" i="5" s="1"/>
  <c r="J3012" i="5"/>
  <c r="L3011" i="5" a="1"/>
  <c r="L3011" i="5" s="1"/>
  <c r="L2724" i="5" a="1"/>
  <c r="L2724" i="5" s="1"/>
  <c r="J2817" i="5"/>
  <c r="L2817" i="5" s="1" a="1"/>
  <c r="L2817" i="5" s="1"/>
  <c r="L2816" i="5" a="1"/>
  <c r="L2816" i="5" s="1"/>
  <c r="L2423" i="5" a="1"/>
  <c r="L2423" i="5" s="1"/>
  <c r="J2424" i="5"/>
  <c r="L2690" i="5" a="1"/>
  <c r="L2690" i="5" s="1"/>
  <c r="L2691" i="5" a="1"/>
  <c r="L2691" i="5" s="1"/>
  <c r="L2648" i="5" a="1"/>
  <c r="L2648" i="5" s="1"/>
  <c r="L2649" i="5" a="1"/>
  <c r="L2649" i="5" s="1"/>
  <c r="L2610" i="5" a="1"/>
  <c r="L2610" i="5" s="1"/>
  <c r="L2611" i="5" a="1"/>
  <c r="L2611" i="5" s="1"/>
  <c r="L2682" i="5" a="1"/>
  <c r="L2682" i="5" s="1"/>
  <c r="J3019" i="5"/>
  <c r="L3018" i="5" a="1"/>
  <c r="L3018" i="5" s="1"/>
  <c r="L2598" i="5" a="1"/>
  <c r="L2598" i="5" s="1"/>
  <c r="L2599" i="5" a="1"/>
  <c r="L2599" i="5" s="1"/>
  <c r="L2628" i="5" a="1"/>
  <c r="L2628" i="5" s="1"/>
  <c r="L2629" i="5" a="1"/>
  <c r="L2629" i="5" s="1"/>
  <c r="J1953" i="5"/>
  <c r="L1953" i="5" s="1" a="1"/>
  <c r="L1953" i="5" s="1"/>
  <c r="J2043" i="5"/>
  <c r="L2043" i="5" s="1" a="1"/>
  <c r="L2043" i="5" s="1"/>
  <c r="J645" i="5"/>
  <c r="L645" i="5" s="1" a="1"/>
  <c r="L645" i="5" s="1"/>
  <c r="J2001" i="5"/>
  <c r="L2001" i="5" s="1" a="1"/>
  <c r="L2001" i="5" s="1"/>
  <c r="J669" i="5"/>
  <c r="L669" i="5" s="1" a="1"/>
  <c r="L669" i="5" s="1"/>
  <c r="J861" i="5"/>
  <c r="L861" i="5" s="1" a="1"/>
  <c r="L861" i="5" s="1"/>
  <c r="J1261" i="5"/>
  <c r="L1261" i="5" s="1" a="1"/>
  <c r="L1261" i="5" s="1"/>
  <c r="J771" i="5"/>
  <c r="L771" i="5" s="1" a="1"/>
  <c r="L771" i="5" s="1"/>
  <c r="L1913" i="5" a="1"/>
  <c r="L1913" i="5" s="1"/>
  <c r="L2663" i="5" a="1"/>
  <c r="L2663" i="5" s="1"/>
  <c r="J2133" i="5"/>
  <c r="L2133" i="5" s="1" a="1"/>
  <c r="L2133" i="5" s="1"/>
  <c r="J963" i="5"/>
  <c r="L963" i="5" s="1" a="1"/>
  <c r="L963" i="5" s="1"/>
  <c r="J1195" i="5"/>
  <c r="L1195" i="5" s="1" a="1"/>
  <c r="L1195" i="5" s="1"/>
  <c r="J717" i="5"/>
  <c r="L717" i="5" s="1" a="1"/>
  <c r="L717" i="5" s="1"/>
  <c r="L1148" i="5" a="1"/>
  <c r="L1148" i="5" s="1"/>
  <c r="J309" i="5"/>
  <c r="L309" i="5" s="1" a="1"/>
  <c r="L309" i="5" s="1"/>
  <c r="J945" i="5"/>
  <c r="L945" i="5" s="1" a="1"/>
  <c r="L945" i="5" s="1"/>
  <c r="J225" i="5"/>
  <c r="L225" i="5" s="1" a="1"/>
  <c r="L225" i="5" s="1"/>
  <c r="L2319" i="5" a="1"/>
  <c r="L2319" i="5" s="1"/>
  <c r="J1501" i="5"/>
  <c r="L1501" i="5" s="1" a="1"/>
  <c r="L1501" i="5" s="1"/>
  <c r="J1351" i="5"/>
  <c r="L1351" i="5" s="1" a="1"/>
  <c r="L1351" i="5" s="1"/>
  <c r="J2103" i="5"/>
  <c r="L2103" i="5" s="1" a="1"/>
  <c r="L2103" i="5" s="1"/>
  <c r="J1285" i="5"/>
  <c r="L1285" i="5" s="1" a="1"/>
  <c r="L1285" i="5" s="1"/>
  <c r="J2445" i="5"/>
  <c r="L2445" i="5" s="1" a="1"/>
  <c r="L2445" i="5" s="1"/>
  <c r="J801" i="5"/>
  <c r="L801" i="5" s="1" a="1"/>
  <c r="L801" i="5" s="1"/>
  <c r="L2396" i="5" a="1"/>
  <c r="L2396" i="5" s="1"/>
  <c r="J333" i="5"/>
  <c r="L333" i="5" s="1" a="1"/>
  <c r="L333" i="5" s="1"/>
  <c r="J1273" i="5"/>
  <c r="L1273" i="5" s="1" a="1"/>
  <c r="L1273" i="5" s="1"/>
  <c r="J1381" i="5"/>
  <c r="L1381" i="5" s="1" a="1"/>
  <c r="L1381" i="5" s="1"/>
  <c r="J315" i="5"/>
  <c r="L315" i="5" s="1" a="1"/>
  <c r="L315" i="5" s="1"/>
  <c r="J1959" i="5"/>
  <c r="L1959" i="5" s="1" a="1"/>
  <c r="L1959" i="5" s="1"/>
  <c r="J405" i="5"/>
  <c r="L405" i="5" s="1" a="1"/>
  <c r="L405" i="5" s="1"/>
  <c r="J1327" i="5"/>
  <c r="L1327" i="5" s="1" a="1"/>
  <c r="L1327" i="5" s="1"/>
  <c r="J879" i="5"/>
  <c r="L879" i="5" s="1" a="1"/>
  <c r="L879" i="5" s="1"/>
  <c r="J273" i="5"/>
  <c r="L273" i="5" s="1" a="1"/>
  <c r="L273" i="5" s="1"/>
  <c r="J759" i="5"/>
  <c r="L759" i="5" s="1" a="1"/>
  <c r="L759" i="5" s="1"/>
  <c r="J2181" i="5"/>
  <c r="L2181" i="5" s="1" a="1"/>
  <c r="L2181" i="5" s="1"/>
  <c r="J1794" i="5"/>
  <c r="L1794" i="5" s="1" a="1"/>
  <c r="L1794" i="5" s="1"/>
  <c r="J1447" i="5"/>
  <c r="L1447" i="5" s="1" a="1"/>
  <c r="L1447" i="5" s="1"/>
  <c r="J1537" i="5"/>
  <c r="L1537" i="5" s="1" a="1"/>
  <c r="L1537" i="5" s="1"/>
  <c r="J189" i="5"/>
  <c r="L189" i="5" s="1" a="1"/>
  <c r="L189" i="5" s="1"/>
  <c r="L1563" i="5" a="1"/>
  <c r="L1563" i="5" s="1"/>
  <c r="J1787" i="5"/>
  <c r="L1787" i="5" s="1" a="1"/>
  <c r="L1787" i="5" s="1"/>
  <c r="J783" i="5"/>
  <c r="L783" i="5" s="1" a="1"/>
  <c r="L783" i="5" s="1"/>
  <c r="J1815" i="5"/>
  <c r="L1815" i="5" s="1" a="1"/>
  <c r="L1815" i="5" s="1"/>
  <c r="L2711" i="5" a="1"/>
  <c r="L2711" i="5" s="1"/>
  <c r="J1495" i="5"/>
  <c r="L1495" i="5" s="1" a="1"/>
  <c r="L1495" i="5" s="1"/>
  <c r="L994" i="5" a="1"/>
  <c r="L994" i="5" s="1"/>
  <c r="L1738" i="5" a="1"/>
  <c r="L1738" i="5" s="1"/>
  <c r="J651" i="5"/>
  <c r="L651" i="5" s="1" a="1"/>
  <c r="L651" i="5" s="1"/>
  <c r="J1213" i="5"/>
  <c r="L1213" i="5" s="1" a="1"/>
  <c r="L1213" i="5" s="1"/>
  <c r="J1201" i="5"/>
  <c r="L1201" i="5" s="1" a="1"/>
  <c r="L1201" i="5" s="1"/>
  <c r="L1682" i="5" a="1"/>
  <c r="L1682" i="5" s="1"/>
  <c r="L1155" i="5" a="1"/>
  <c r="L1155" i="5" s="1"/>
  <c r="J93" i="5"/>
  <c r="L93" i="5" s="1" a="1"/>
  <c r="L93" i="5" s="1"/>
  <c r="J591" i="5"/>
  <c r="L591" i="5" s="1" a="1"/>
  <c r="L591" i="5" s="1"/>
  <c r="J351" i="5"/>
  <c r="L351" i="5" s="1" a="1"/>
  <c r="L351" i="5" s="1"/>
  <c r="J981" i="5"/>
  <c r="L981" i="5" s="1" a="1"/>
  <c r="L981" i="5" s="1"/>
  <c r="L2326" i="5" a="1"/>
  <c r="L2326" i="5" s="1"/>
  <c r="L1036" i="5" a="1"/>
  <c r="L1036" i="5" s="1"/>
  <c r="J1267" i="5"/>
  <c r="L1267" i="5" s="1" a="1"/>
  <c r="L1267" i="5" s="1"/>
  <c r="J2169" i="5"/>
  <c r="L2169" i="5" s="1" a="1"/>
  <c r="L2169" i="5" s="1"/>
  <c r="L1141" i="5" a="1"/>
  <c r="L1141" i="5" s="1"/>
  <c r="J2193" i="5"/>
  <c r="L2193" i="5" s="1" a="1"/>
  <c r="L2193" i="5" s="1"/>
  <c r="L2410" i="5" a="1"/>
  <c r="L2410" i="5" s="1"/>
  <c r="J249" i="5"/>
  <c r="L249" i="5" s="1" a="1"/>
  <c r="L249" i="5" s="1"/>
  <c r="J105" i="5"/>
  <c r="L105" i="5" s="1" a="1"/>
  <c r="L105" i="5" s="1"/>
  <c r="J2265" i="5"/>
  <c r="L2265" i="5" s="1" a="1"/>
  <c r="L2265" i="5" s="1"/>
  <c r="J561" i="5"/>
  <c r="L561" i="5" s="1" a="1"/>
  <c r="L561" i="5" s="1"/>
  <c r="J321" i="5"/>
  <c r="L321" i="5" s="1" a="1"/>
  <c r="L321" i="5" s="1"/>
  <c r="J513" i="5"/>
  <c r="L513" i="5" s="1" a="1"/>
  <c r="L513" i="5" s="1"/>
  <c r="L2403" i="5" a="1"/>
  <c r="L2403" i="5" s="1"/>
  <c r="J1237" i="5"/>
  <c r="L1237" i="5" s="1" a="1"/>
  <c r="L1237" i="5" s="1"/>
  <c r="L2291" i="5" a="1"/>
  <c r="L2291" i="5" s="1"/>
  <c r="L1934" i="5" a="1"/>
  <c r="L1934" i="5" s="1"/>
  <c r="J261" i="5"/>
  <c r="L261" i="5" s="1" a="1"/>
  <c r="L261" i="5" s="1"/>
  <c r="J1243" i="5"/>
  <c r="L1243" i="5" s="1" a="1"/>
  <c r="L1243" i="5" s="1"/>
  <c r="J525" i="5"/>
  <c r="L525" i="5" s="1" a="1"/>
  <c r="L525" i="5" s="1"/>
  <c r="J1947" i="5"/>
  <c r="L1947" i="5" s="1" a="1"/>
  <c r="L1947" i="5" s="1"/>
  <c r="L2747" i="5" a="1"/>
  <c r="L2747" i="5" s="1"/>
  <c r="L1015" i="5" a="1"/>
  <c r="L1015" i="5" s="1"/>
  <c r="L2669" i="5" a="1"/>
  <c r="L2669" i="5" s="1"/>
  <c r="J1971" i="5"/>
  <c r="L1971" i="5" s="1" a="1"/>
  <c r="L1971" i="5" s="1"/>
  <c r="J849" i="5"/>
  <c r="L849" i="5" s="1" a="1"/>
  <c r="L849" i="5" s="1"/>
  <c r="L2375" i="5" a="1"/>
  <c r="L2375" i="5" s="1"/>
  <c r="J2187" i="5"/>
  <c r="L2187" i="5" s="1" a="1"/>
  <c r="L2187" i="5" s="1"/>
  <c r="L1864" i="5" a="1"/>
  <c r="L1864" i="5" s="1"/>
  <c r="J2067" i="5"/>
  <c r="L2067" i="5" s="1" a="1"/>
  <c r="L2067" i="5" s="1"/>
  <c r="J1465" i="5"/>
  <c r="L1465" i="5" s="1" a="1"/>
  <c r="L1465" i="5" s="1"/>
  <c r="J375" i="5"/>
  <c r="L375" i="5" s="1" a="1"/>
  <c r="L375" i="5" s="1"/>
  <c r="L1169" i="5" a="1"/>
  <c r="L1169" i="5" s="1"/>
  <c r="J231" i="5"/>
  <c r="L231" i="5" s="1" a="1"/>
  <c r="L231" i="5" s="1"/>
  <c r="J99" i="5"/>
  <c r="L99" i="5" s="1" a="1"/>
  <c r="L99" i="5" s="1"/>
  <c r="J39" i="5"/>
  <c r="L39" i="5" s="1" a="1"/>
  <c r="L39" i="5" s="1"/>
  <c r="J507" i="5"/>
  <c r="L507" i="5" s="1" a="1"/>
  <c r="L507" i="5" s="1"/>
  <c r="J927" i="5"/>
  <c r="L927" i="5" s="1" a="1"/>
  <c r="L927" i="5" s="1"/>
  <c r="J603" i="5"/>
  <c r="L603" i="5" s="1" a="1"/>
  <c r="L603" i="5" s="1"/>
  <c r="J1471" i="5"/>
  <c r="L1471" i="5" s="1" a="1"/>
  <c r="L1471" i="5" s="1"/>
  <c r="J2253" i="5"/>
  <c r="L2253" i="5" s="1" a="1"/>
  <c r="L2253" i="5" s="1"/>
  <c r="J897" i="5"/>
  <c r="L897" i="5" s="1" a="1"/>
  <c r="L897" i="5" s="1"/>
  <c r="J219" i="5"/>
  <c r="L219" i="5" s="1" a="1"/>
  <c r="L219" i="5" s="1"/>
  <c r="J21" i="5"/>
  <c r="L21" i="5" s="1" a="1"/>
  <c r="L21" i="5" s="1"/>
  <c r="J969" i="5"/>
  <c r="L969" i="5" s="1" a="1"/>
  <c r="L969" i="5" s="1"/>
  <c r="J1099" i="5"/>
  <c r="L1099" i="5" s="1" a="1"/>
  <c r="L1099" i="5" s="1"/>
  <c r="J1453" i="5"/>
  <c r="L1453" i="5" s="1" a="1"/>
  <c r="L1453" i="5" s="1"/>
  <c r="J2199" i="5"/>
  <c r="L2199" i="5" s="1" a="1"/>
  <c r="L2199" i="5" s="1"/>
  <c r="J87" i="5"/>
  <c r="L87" i="5" s="1" a="1"/>
  <c r="L87" i="5" s="1"/>
  <c r="L1689" i="5" a="1"/>
  <c r="L1689" i="5" s="1"/>
  <c r="J45" i="5"/>
  <c r="L45" i="5" s="1" a="1"/>
  <c r="L45" i="5" s="1"/>
  <c r="J567" i="5"/>
  <c r="L567" i="5" s="1" a="1"/>
  <c r="L567" i="5" s="1"/>
  <c r="J951" i="5"/>
  <c r="L951" i="5" s="1" a="1"/>
  <c r="L951" i="5" s="1"/>
  <c r="J1489" i="5"/>
  <c r="L1489" i="5" s="1" a="1"/>
  <c r="L1489" i="5" s="1"/>
  <c r="J831" i="5"/>
  <c r="L831" i="5" s="1" a="1"/>
  <c r="L831" i="5" s="1"/>
  <c r="L1710" i="5" a="1"/>
  <c r="L1710" i="5" s="1"/>
  <c r="J195" i="5"/>
  <c r="L195" i="5" s="1" a="1"/>
  <c r="L195" i="5" s="1"/>
  <c r="J2115" i="5"/>
  <c r="L2115" i="5" s="1" a="1"/>
  <c r="L2115" i="5" s="1"/>
  <c r="L1619" i="5" a="1"/>
  <c r="L1619" i="5" s="1"/>
  <c r="J1995" i="5"/>
  <c r="L1995" i="5" s="1" a="1"/>
  <c r="L1995" i="5" s="1"/>
  <c r="J1965" i="5"/>
  <c r="L1965" i="5" s="1" a="1"/>
  <c r="L1965" i="5" s="1"/>
  <c r="J1309" i="5"/>
  <c r="L1309" i="5" s="1" a="1"/>
  <c r="L1309" i="5" s="1"/>
  <c r="J117" i="5"/>
  <c r="L117" i="5" s="1" a="1"/>
  <c r="L117" i="5" s="1"/>
  <c r="J2163" i="5"/>
  <c r="L2163" i="5" s="1" a="1"/>
  <c r="L2163" i="5" s="1"/>
  <c r="J381" i="5"/>
  <c r="L381" i="5" s="1" a="1"/>
  <c r="L381" i="5" s="1"/>
  <c r="J489" i="5"/>
  <c r="L489" i="5" s="1" a="1"/>
  <c r="L489" i="5" s="1"/>
  <c r="J2127" i="5"/>
  <c r="L2127" i="5" s="1" a="1"/>
  <c r="L2127" i="5" s="1"/>
  <c r="J297" i="5"/>
  <c r="L297" i="5" s="1" a="1"/>
  <c r="L297" i="5" s="1"/>
  <c r="L1577" i="5" a="1"/>
  <c r="L1577" i="5" s="1"/>
  <c r="J2259" i="5"/>
  <c r="L2259" i="5" s="1" a="1"/>
  <c r="L2259" i="5" s="1"/>
  <c r="L1605" i="5" a="1"/>
  <c r="L1605" i="5" s="1"/>
  <c r="J2139" i="5"/>
  <c r="L2139" i="5" s="1" a="1"/>
  <c r="L2139" i="5" s="1"/>
  <c r="J1113" i="5"/>
  <c r="L1113" i="5" s="1" a="1"/>
  <c r="L1113" i="5" s="1"/>
  <c r="L1064" i="5" a="1"/>
  <c r="L1064" i="5" s="1"/>
  <c r="J477" i="5"/>
  <c r="L477" i="5" s="1" a="1"/>
  <c r="L477" i="5" s="1"/>
  <c r="J75" i="5"/>
  <c r="L75" i="5" s="1" a="1"/>
  <c r="L75" i="5" s="1"/>
  <c r="L2354" i="5" a="1"/>
  <c r="L2354" i="5" s="1"/>
  <c r="L1057" i="5" a="1"/>
  <c r="L1057" i="5" s="1"/>
  <c r="L1591" i="5" a="1"/>
  <c r="L1591" i="5" s="1"/>
  <c r="J741" i="5"/>
  <c r="L741" i="5" s="1" a="1"/>
  <c r="L741" i="5" s="1"/>
  <c r="J465" i="5"/>
  <c r="L465" i="5" s="1" a="1"/>
  <c r="L465" i="5" s="1"/>
  <c r="L2348" i="5" a="1"/>
  <c r="L2348" i="5" s="1"/>
  <c r="J2013" i="5"/>
  <c r="L2013" i="5" s="1" a="1"/>
  <c r="L2013" i="5" s="1"/>
  <c r="J1822" i="5"/>
  <c r="L1822" i="5" s="1" a="1"/>
  <c r="L1822" i="5" s="1"/>
  <c r="J549" i="5"/>
  <c r="L549" i="5" s="1" a="1"/>
  <c r="L549" i="5" s="1"/>
  <c r="L1626" i="5" a="1"/>
  <c r="L1626" i="5" s="1"/>
  <c r="J1249" i="5"/>
  <c r="L1249" i="5" s="1" a="1"/>
  <c r="L1249" i="5" s="1"/>
  <c r="J183" i="5"/>
  <c r="L183" i="5" s="1" a="1"/>
  <c r="L183" i="5" s="1"/>
  <c r="J2235" i="5"/>
  <c r="L2235" i="5" s="1" a="1"/>
  <c r="L2235" i="5" s="1"/>
  <c r="J765" i="5"/>
  <c r="L765" i="5" s="1" a="1"/>
  <c r="L765" i="5" s="1"/>
  <c r="L1731" i="5" a="1"/>
  <c r="L1731" i="5" s="1"/>
  <c r="L1857" i="5" a="1"/>
  <c r="L1857" i="5" s="1"/>
  <c r="L1696" i="5" a="1"/>
  <c r="L1696" i="5" s="1"/>
  <c r="J411" i="5"/>
  <c r="L411" i="5" s="1" a="1"/>
  <c r="L411" i="5" s="1"/>
  <c r="J1387" i="5"/>
  <c r="L1387" i="5" s="1" a="1"/>
  <c r="L1387" i="5" s="1"/>
  <c r="J681" i="5"/>
  <c r="L681" i="5" s="1" a="1"/>
  <c r="L681" i="5" s="1"/>
  <c r="J1339" i="5"/>
  <c r="L1339" i="5" s="1" a="1"/>
  <c r="L1339" i="5" s="1"/>
  <c r="J1071" i="5"/>
  <c r="L1071" i="5" s="1" a="1"/>
  <c r="L1071" i="5" s="1"/>
  <c r="J1983" i="5"/>
  <c r="L1983" i="5" s="1" a="1"/>
  <c r="L1983" i="5" s="1"/>
  <c r="J453" i="5"/>
  <c r="L453" i="5" s="1" a="1"/>
  <c r="L453" i="5" s="1"/>
  <c r="J1429" i="5"/>
  <c r="L1429" i="5" s="1" a="1"/>
  <c r="L1429" i="5" s="1"/>
  <c r="J585" i="5"/>
  <c r="L585" i="5" s="1" a="1"/>
  <c r="L585" i="5" s="1"/>
  <c r="J2031" i="5"/>
  <c r="L2031" i="5" s="1" a="1"/>
  <c r="L2031" i="5" s="1"/>
  <c r="J363" i="5"/>
  <c r="L363" i="5" s="1" a="1"/>
  <c r="L363" i="5" s="1"/>
  <c r="J1303" i="5"/>
  <c r="L1303" i="5" s="1" a="1"/>
  <c r="L1303" i="5" s="1"/>
  <c r="J2157" i="5"/>
  <c r="L2157" i="5" s="1" a="1"/>
  <c r="L2157" i="5" s="1"/>
  <c r="J2019" i="5"/>
  <c r="L2019" i="5" s="1" a="1"/>
  <c r="L2019" i="5" s="1"/>
  <c r="J1411" i="5"/>
  <c r="L1411" i="5" s="1" a="1"/>
  <c r="L1411" i="5" s="1"/>
  <c r="J423" i="5"/>
  <c r="L423" i="5" s="1" a="1"/>
  <c r="L423" i="5" s="1"/>
  <c r="J1369" i="5"/>
  <c r="L1369" i="5" s="1" a="1"/>
  <c r="L1369" i="5" s="1"/>
  <c r="L1022" i="5" a="1"/>
  <c r="L1022" i="5" s="1"/>
  <c r="J33" i="5"/>
  <c r="L33" i="5" s="1" a="1"/>
  <c r="L33" i="5" s="1"/>
  <c r="J1780" i="5"/>
  <c r="L1780" i="5" s="1" a="1"/>
  <c r="L1780" i="5" s="1"/>
  <c r="J69" i="5"/>
  <c r="L69" i="5" s="1" a="1"/>
  <c r="L69" i="5" s="1"/>
  <c r="J243" i="5"/>
  <c r="L243" i="5" s="1" a="1"/>
  <c r="L243" i="5" s="1"/>
  <c r="J1106" i="5"/>
  <c r="L1106" i="5" s="1" a="1"/>
  <c r="L1106" i="5" s="1"/>
  <c r="J729" i="5"/>
  <c r="L729" i="5" s="1" a="1"/>
  <c r="L729" i="5" s="1"/>
  <c r="J1850" i="5"/>
  <c r="L1850" i="5" s="1" a="1"/>
  <c r="L1850" i="5" s="1"/>
  <c r="L1127" i="5" a="1"/>
  <c r="L1127" i="5" s="1"/>
  <c r="J495" i="5"/>
  <c r="L495" i="5" s="1" a="1"/>
  <c r="L495" i="5" s="1"/>
  <c r="J609" i="5"/>
  <c r="L609" i="5" s="1" a="1"/>
  <c r="L609" i="5" s="1"/>
  <c r="J1417" i="5"/>
  <c r="L1417" i="5" s="1" a="1"/>
  <c r="L1417" i="5" s="1"/>
  <c r="J1078" i="5"/>
  <c r="L1078" i="5" s="1" a="1"/>
  <c r="L1078" i="5" s="1"/>
  <c r="J891" i="5"/>
  <c r="L891" i="5" s="1" a="1"/>
  <c r="L891" i="5" s="1"/>
  <c r="J1333" i="5"/>
  <c r="L1333" i="5" s="1" a="1"/>
  <c r="L1333" i="5" s="1"/>
  <c r="L2306" i="5" a="1"/>
  <c r="L2306" i="5" s="1"/>
  <c r="J1207" i="5"/>
  <c r="L1207" i="5" s="1" a="1"/>
  <c r="L1207" i="5" s="1"/>
  <c r="J837" i="5"/>
  <c r="L837" i="5" s="1" a="1"/>
  <c r="L837" i="5" s="1"/>
  <c r="J873" i="5"/>
  <c r="L873" i="5" s="1" a="1"/>
  <c r="L873" i="5" s="1"/>
  <c r="J597" i="5"/>
  <c r="L597" i="5" s="1" a="1"/>
  <c r="L597" i="5" s="1"/>
  <c r="L1920" i="5" a="1"/>
  <c r="L1920" i="5" s="1"/>
  <c r="J2007" i="5"/>
  <c r="L2007" i="5" s="1" a="1"/>
  <c r="L2007" i="5" s="1"/>
  <c r="J2459" i="5"/>
  <c r="L2459" i="5" s="1" a="1"/>
  <c r="L2459" i="5" s="1"/>
  <c r="J1120" i="5"/>
  <c r="L1120" i="5" s="1" a="1"/>
  <c r="L1120" i="5" s="1"/>
  <c r="J1321" i="5"/>
  <c r="L1321" i="5" s="1" a="1"/>
  <c r="L1321" i="5" s="1"/>
  <c r="J627" i="5"/>
  <c r="L627" i="5" s="1" a="1"/>
  <c r="L627" i="5" s="1"/>
  <c r="J1345" i="5"/>
  <c r="L1345" i="5" s="1" a="1"/>
  <c r="L1345" i="5" s="1"/>
  <c r="L2390" i="5" a="1"/>
  <c r="L2390" i="5" s="1"/>
  <c r="J675" i="5"/>
  <c r="L675" i="5" s="1" a="1"/>
  <c r="L675" i="5" s="1"/>
  <c r="J1375" i="5"/>
  <c r="L1375" i="5" s="1" a="1"/>
  <c r="L1375" i="5" s="1"/>
  <c r="J201" i="5"/>
  <c r="L201" i="5" s="1" a="1"/>
  <c r="L201" i="5" s="1"/>
  <c r="J27" i="5"/>
  <c r="L27" i="5" s="1" a="1"/>
  <c r="L27" i="5" s="1"/>
  <c r="J2079" i="5"/>
  <c r="L2079" i="5" s="1" a="1"/>
  <c r="L2079" i="5" s="1"/>
  <c r="L2312" i="5" a="1"/>
  <c r="L2312" i="5" s="1"/>
  <c r="J657" i="5"/>
  <c r="L657" i="5" s="1" a="1"/>
  <c r="L657" i="5" s="1"/>
  <c r="J153" i="5"/>
  <c r="L153" i="5" s="1" a="1"/>
  <c r="L153" i="5" s="1"/>
  <c r="L2284" i="5" a="1"/>
  <c r="L2284" i="5" s="1"/>
  <c r="J1189" i="5"/>
  <c r="L1189" i="5" s="1" a="1"/>
  <c r="L1189" i="5" s="1"/>
  <c r="J357" i="5"/>
  <c r="L357" i="5" s="1" a="1"/>
  <c r="L357" i="5" s="1"/>
  <c r="J1085" i="5"/>
  <c r="L1085" i="5" s="1" a="1"/>
  <c r="L1085" i="5" s="1"/>
  <c r="L1654" i="5" a="1"/>
  <c r="L1654" i="5" s="1"/>
  <c r="J579" i="5"/>
  <c r="L579" i="5" s="1" a="1"/>
  <c r="L579" i="5" s="1"/>
  <c r="J705" i="5"/>
  <c r="L705" i="5" s="1" a="1"/>
  <c r="L705" i="5" s="1"/>
  <c r="J1219" i="5"/>
  <c r="L1219" i="5" s="1" a="1"/>
  <c r="L1219" i="5" s="1"/>
  <c r="J1255" i="5"/>
  <c r="L1255" i="5" s="1" a="1"/>
  <c r="L1255" i="5" s="1"/>
  <c r="J2217" i="5"/>
  <c r="L2217" i="5" s="1" a="1"/>
  <c r="L2217" i="5" s="1"/>
  <c r="J663" i="5"/>
  <c r="L663" i="5" s="1" a="1"/>
  <c r="L663" i="5" s="1"/>
  <c r="J2025" i="5"/>
  <c r="L2025" i="5" s="1" a="1"/>
  <c r="L2025" i="5" s="1"/>
  <c r="J621" i="5"/>
  <c r="L621" i="5" s="1" a="1"/>
  <c r="L621" i="5" s="1"/>
  <c r="J2049" i="5"/>
  <c r="L2049" i="5" s="1" a="1"/>
  <c r="L2049" i="5" s="1"/>
  <c r="J2241" i="5"/>
  <c r="L2241" i="5" s="1" a="1"/>
  <c r="L2241" i="5" s="1"/>
  <c r="J2109" i="5"/>
  <c r="L2109" i="5" s="1" a="1"/>
  <c r="L2109" i="5" s="1"/>
  <c r="J1513" i="5"/>
  <c r="L1513" i="5" s="1" a="1"/>
  <c r="L1513" i="5" s="1"/>
  <c r="J237" i="5"/>
  <c r="L237" i="5" s="1" a="1"/>
  <c r="L237" i="5" s="1"/>
  <c r="J345" i="5"/>
  <c r="L345" i="5" s="1" a="1"/>
  <c r="L345" i="5" s="1"/>
  <c r="J1291" i="5"/>
  <c r="L1291" i="5" s="1" a="1"/>
  <c r="L1291" i="5" s="1"/>
  <c r="L1612" i="5" a="1"/>
  <c r="L1612" i="5" s="1"/>
  <c r="J2417" i="5"/>
  <c r="L2417" i="5" s="1" a="1"/>
  <c r="L2417" i="5" s="1"/>
  <c r="J2097" i="5"/>
  <c r="L2097" i="5" s="1" a="1"/>
  <c r="L2097" i="5" s="1"/>
  <c r="L1647" i="5" a="1"/>
  <c r="L1647" i="5" s="1"/>
  <c r="J501" i="5"/>
  <c r="L501" i="5" s="1" a="1"/>
  <c r="L501" i="5" s="1"/>
  <c r="J123" i="5"/>
  <c r="L123" i="5" s="1" a="1"/>
  <c r="L123" i="5" s="1"/>
  <c r="J693" i="5"/>
  <c r="L693" i="5" s="1" a="1"/>
  <c r="L693" i="5" s="1"/>
  <c r="J1393" i="5"/>
  <c r="L1393" i="5" s="1" a="1"/>
  <c r="L1393" i="5" s="1"/>
  <c r="L1570" i="5" a="1"/>
  <c r="L1570" i="5" s="1"/>
  <c r="J147" i="5"/>
  <c r="L147" i="5" s="1" a="1"/>
  <c r="L147" i="5" s="1"/>
  <c r="L1050" i="5" a="1"/>
  <c r="L1050" i="5" s="1"/>
  <c r="L1899" i="5" a="1"/>
  <c r="L1899" i="5" s="1"/>
  <c r="J939" i="5"/>
  <c r="L939" i="5" s="1" a="1"/>
  <c r="L939" i="5" s="1"/>
  <c r="J531" i="5"/>
  <c r="L531" i="5" s="1" a="1"/>
  <c r="L531" i="5" s="1"/>
  <c r="J843" i="5"/>
  <c r="L843" i="5" s="1" a="1"/>
  <c r="L843" i="5" s="1"/>
  <c r="J1773" i="5"/>
  <c r="L1773" i="5" s="1" a="1"/>
  <c r="L1773" i="5" s="1"/>
  <c r="J1745" i="5"/>
  <c r="L1745" i="5" s="1" a="1"/>
  <c r="L1745" i="5" s="1"/>
  <c r="J903" i="5"/>
  <c r="L903" i="5" s="1" a="1"/>
  <c r="L903" i="5" s="1"/>
  <c r="J1441" i="5"/>
  <c r="L1441" i="5" s="1" a="1"/>
  <c r="L1441" i="5" s="1"/>
  <c r="L1001" i="5" a="1"/>
  <c r="L1001" i="5" s="1"/>
  <c r="J1357" i="5"/>
  <c r="L1357" i="5" s="1" a="1"/>
  <c r="L1357" i="5" s="1"/>
  <c r="L1724" i="5" a="1"/>
  <c r="L1724" i="5" s="1"/>
  <c r="J135" i="5"/>
  <c r="L135" i="5" s="1" a="1"/>
  <c r="L135" i="5" s="1"/>
  <c r="J915" i="5"/>
  <c r="L915" i="5" s="1" a="1"/>
  <c r="L915" i="5" s="1"/>
  <c r="J975" i="5"/>
  <c r="L975" i="5" s="1" a="1"/>
  <c r="L975" i="5" s="1"/>
  <c r="L1043" i="5" a="1"/>
  <c r="L1043" i="5" s="1"/>
  <c r="L1633" i="5" a="1"/>
  <c r="L1633" i="5" s="1"/>
  <c r="J537" i="5"/>
  <c r="L537" i="5" s="1" a="1"/>
  <c r="L537" i="5" s="1"/>
  <c r="J1279" i="5"/>
  <c r="L1279" i="5" s="1" a="1"/>
  <c r="L1279" i="5" s="1"/>
  <c r="J279" i="5"/>
  <c r="L279" i="5" s="1" a="1"/>
  <c r="L279" i="5" s="1"/>
  <c r="J753" i="5"/>
  <c r="L753" i="5" s="1" a="1"/>
  <c r="L753" i="5" s="1"/>
  <c r="L1717" i="5" a="1"/>
  <c r="L1717" i="5" s="1"/>
  <c r="J2211" i="5"/>
  <c r="L2211" i="5" s="1" a="1"/>
  <c r="L2211" i="5" s="1"/>
  <c r="J303" i="5"/>
  <c r="L303" i="5" s="1" a="1"/>
  <c r="L303" i="5" s="1"/>
  <c r="L1598" i="5" a="1"/>
  <c r="L1598" i="5" s="1"/>
  <c r="J111" i="5"/>
  <c r="L111" i="5" s="1" a="1"/>
  <c r="L111" i="5" s="1"/>
  <c r="J399" i="5"/>
  <c r="L399" i="5" s="1" a="1"/>
  <c r="L399" i="5" s="1"/>
  <c r="J2229" i="5"/>
  <c r="L2229" i="5" s="1" a="1"/>
  <c r="L2229" i="5" s="1"/>
  <c r="L1549" i="5" a="1"/>
  <c r="L1549" i="5" s="1"/>
  <c r="J807" i="5"/>
  <c r="L807" i="5" s="1" a="1"/>
  <c r="L807" i="5" s="1"/>
  <c r="L1703" i="5" a="1"/>
  <c r="L1703" i="5" s="1"/>
  <c r="J687" i="5"/>
  <c r="L687" i="5" s="1" a="1"/>
  <c r="L687" i="5" s="1"/>
  <c r="J1183" i="5"/>
  <c r="L1183" i="5" s="1" a="1"/>
  <c r="L1183" i="5" s="1"/>
  <c r="J1225" i="5"/>
  <c r="L1225" i="5" s="1" a="1"/>
  <c r="L1225" i="5" s="1"/>
  <c r="J747" i="5"/>
  <c r="L747" i="5" s="1" a="1"/>
  <c r="L747" i="5" s="1"/>
  <c r="J447" i="5"/>
  <c r="L447" i="5" s="1" a="1"/>
  <c r="L447" i="5" s="1"/>
  <c r="J543" i="5"/>
  <c r="L543" i="5" s="1" a="1"/>
  <c r="L543" i="5" s="1"/>
  <c r="J213" i="5"/>
  <c r="L213" i="5" s="1" a="1"/>
  <c r="L213" i="5" s="1"/>
  <c r="J1435" i="5"/>
  <c r="L1435" i="5" s="1" a="1"/>
  <c r="L1435" i="5" s="1"/>
  <c r="J1231" i="5"/>
  <c r="L1231" i="5" s="1" a="1"/>
  <c r="L1231" i="5" s="1"/>
  <c r="J429" i="5"/>
  <c r="L429" i="5" s="1" a="1"/>
  <c r="L429" i="5" s="1"/>
  <c r="J81" i="5"/>
  <c r="L81" i="5" s="1" a="1"/>
  <c r="L81" i="5" s="1"/>
  <c r="L2705" i="5" a="1"/>
  <c r="L2705" i="5" s="1"/>
  <c r="J2438" i="5"/>
  <c r="L2438" i="5" s="1" a="1"/>
  <c r="L2438" i="5" s="1"/>
  <c r="J885" i="5"/>
  <c r="L885" i="5" s="1" a="1"/>
  <c r="L885" i="5" s="1"/>
  <c r="J1941" i="5"/>
  <c r="L1941" i="5" s="1" a="1"/>
  <c r="L1941" i="5" s="1"/>
  <c r="L1662" i="5" a="1"/>
  <c r="L1662" i="5" s="1"/>
  <c r="J519" i="5"/>
  <c r="L519" i="5" s="1" a="1"/>
  <c r="L519" i="5" s="1"/>
  <c r="J165" i="5"/>
  <c r="L165" i="5" s="1" a="1"/>
  <c r="L165" i="5" s="1"/>
  <c r="J1459" i="5"/>
  <c r="L1459" i="5" s="1" a="1"/>
  <c r="L1459" i="5" s="1"/>
  <c r="J2091" i="5"/>
  <c r="L2091" i="5" s="1" a="1"/>
  <c r="L2091" i="5" s="1"/>
  <c r="J723" i="5"/>
  <c r="L723" i="5" s="1" a="1"/>
  <c r="L723" i="5" s="1"/>
  <c r="J1977" i="5"/>
  <c r="L1977" i="5" s="1" a="1"/>
  <c r="L1977" i="5" s="1"/>
  <c r="J435" i="5"/>
  <c r="L435" i="5" s="1" a="1"/>
  <c r="L435" i="5" s="1"/>
  <c r="L1871" i="5" a="1"/>
  <c r="L1871" i="5" s="1"/>
  <c r="J2055" i="5"/>
  <c r="L2055" i="5" s="1" a="1"/>
  <c r="L2055" i="5" s="1"/>
  <c r="L1878" i="5" a="1"/>
  <c r="L1878" i="5" s="1"/>
  <c r="J1525" i="5"/>
  <c r="L1525" i="5" s="1" a="1"/>
  <c r="L1525" i="5" s="1"/>
  <c r="J825" i="5"/>
  <c r="L825" i="5" s="1" a="1"/>
  <c r="L825" i="5" s="1"/>
  <c r="J159" i="5"/>
  <c r="L159" i="5" s="1" a="1"/>
  <c r="L159" i="5" s="1"/>
  <c r="L1906" i="5" a="1"/>
  <c r="L1906" i="5" s="1"/>
  <c r="J2271" i="5"/>
  <c r="L2271" i="5" s="1" a="1"/>
  <c r="L2271" i="5" s="1"/>
  <c r="L1029" i="5" a="1"/>
  <c r="L1029" i="5" s="1"/>
  <c r="L2277" i="5" a="1"/>
  <c r="L2277" i="5" s="1"/>
  <c r="J1363" i="5"/>
  <c r="L1363" i="5" s="1" a="1"/>
  <c r="L1363" i="5" s="1"/>
  <c r="J639" i="5"/>
  <c r="L639" i="5" s="1" a="1"/>
  <c r="L639" i="5" s="1"/>
  <c r="L1927" i="5" a="1"/>
  <c r="L1927" i="5" s="1"/>
  <c r="J291" i="5"/>
  <c r="L291" i="5" s="1" a="1"/>
  <c r="L291" i="5" s="1"/>
  <c r="J555" i="5"/>
  <c r="L555" i="5" s="1" a="1"/>
  <c r="L555" i="5" s="1"/>
  <c r="L1675" i="5" a="1"/>
  <c r="L1675" i="5" s="1"/>
  <c r="J51" i="5"/>
  <c r="L51" i="5" s="1" a="1"/>
  <c r="L51" i="5" s="1"/>
  <c r="J441" i="5"/>
  <c r="L441" i="5" s="1" a="1"/>
  <c r="L441" i="5" s="1"/>
  <c r="J1531" i="5"/>
  <c r="L1531" i="5" s="1" a="1"/>
  <c r="L1531" i="5" s="1"/>
  <c r="J2061" i="5"/>
  <c r="L2061" i="5" s="1" a="1"/>
  <c r="L2061" i="5" s="1"/>
  <c r="J171" i="5"/>
  <c r="L171" i="5" s="1" a="1"/>
  <c r="L171" i="5" s="1"/>
  <c r="J63" i="5"/>
  <c r="L63" i="5" s="1" a="1"/>
  <c r="L63" i="5" s="1"/>
  <c r="L2361" i="5" a="1"/>
  <c r="L2361" i="5" s="1"/>
  <c r="J387" i="5"/>
  <c r="L387" i="5" s="1" a="1"/>
  <c r="L387" i="5" s="1"/>
  <c r="J327" i="5"/>
  <c r="L327" i="5" s="1" a="1"/>
  <c r="L327" i="5" s="1"/>
  <c r="J207" i="5"/>
  <c r="L207" i="5" s="1" a="1"/>
  <c r="L207" i="5" s="1"/>
  <c r="J909" i="5"/>
  <c r="L909" i="5" s="1" a="1"/>
  <c r="L909" i="5" s="1"/>
  <c r="L1640" i="5" a="1"/>
  <c r="L1640" i="5" s="1"/>
  <c r="L1176" i="5" a="1"/>
  <c r="L1176" i="5" s="1"/>
  <c r="J1507" i="5"/>
  <c r="L1507" i="5" s="1" a="1"/>
  <c r="L1507" i="5" s="1"/>
  <c r="J2223" i="5"/>
  <c r="L2223" i="5" s="1" a="1"/>
  <c r="L2223" i="5" s="1"/>
  <c r="J2073" i="5"/>
  <c r="L2073" i="5" s="1" a="1"/>
  <c r="L2073" i="5" s="1"/>
  <c r="J1405" i="5"/>
  <c r="L1405" i="5" s="1" a="1"/>
  <c r="L1405" i="5" s="1"/>
  <c r="L1885" i="5" a="1"/>
  <c r="L1885" i="5" s="1"/>
  <c r="J1989" i="5"/>
  <c r="L1989" i="5" s="1" a="1"/>
  <c r="L1989" i="5" s="1"/>
  <c r="J1399" i="5"/>
  <c r="L1399" i="5" s="1" a="1"/>
  <c r="L1399" i="5" s="1"/>
  <c r="J57" i="5"/>
  <c r="L57" i="5" s="1" a="1"/>
  <c r="L57" i="5" s="1"/>
  <c r="J867" i="5"/>
  <c r="L867" i="5" s="1" a="1"/>
  <c r="L867" i="5" s="1"/>
  <c r="L987" i="5" a="1"/>
  <c r="L987" i="5" s="1"/>
  <c r="L1134" i="5" a="1"/>
  <c r="L1134" i="5" s="1"/>
  <c r="J1808" i="5"/>
  <c r="L1808" i="5" s="1" a="1"/>
  <c r="L1808" i="5" s="1"/>
  <c r="L1162" i="5" a="1"/>
  <c r="L1162" i="5" s="1"/>
  <c r="L1668" i="5" a="1"/>
  <c r="L1668" i="5" s="1"/>
  <c r="J2175" i="5"/>
  <c r="L2175" i="5" s="1" a="1"/>
  <c r="L2175" i="5" s="1"/>
  <c r="J1423" i="5"/>
  <c r="L1423" i="5" s="1" a="1"/>
  <c r="L1423" i="5" s="1"/>
  <c r="J471" i="5"/>
  <c r="L471" i="5" s="1" a="1"/>
  <c r="L471" i="5" s="1"/>
  <c r="J369" i="5"/>
  <c r="L369" i="5" s="1" a="1"/>
  <c r="L369" i="5" s="1"/>
  <c r="J129" i="5"/>
  <c r="L129" i="5" s="1" a="1"/>
  <c r="L129" i="5" s="1"/>
  <c r="J819" i="5"/>
  <c r="L819" i="5" s="1" a="1"/>
  <c r="L819" i="5" s="1"/>
  <c r="J1519" i="5"/>
  <c r="L1519" i="5" s="1" a="1"/>
  <c r="L1519" i="5" s="1"/>
  <c r="L1008" i="5" a="1"/>
  <c r="L1008" i="5" s="1"/>
  <c r="L1892" i="5" a="1"/>
  <c r="L1892" i="5" s="1"/>
  <c r="J777" i="5"/>
  <c r="L777" i="5" s="1" a="1"/>
  <c r="L777" i="5" s="1"/>
  <c r="J1752" i="5"/>
  <c r="L1752" i="5" s="1" a="1"/>
  <c r="L1752" i="5" s="1"/>
  <c r="J1543" i="5"/>
  <c r="L1543" i="5" s="1" a="1"/>
  <c r="L1543" i="5" s="1"/>
  <c r="J1829" i="5"/>
  <c r="L1829" i="5" s="1" a="1"/>
  <c r="L1829" i="5" s="1"/>
  <c r="J2452" i="5"/>
  <c r="L2452" i="5" s="1" a="1"/>
  <c r="L2452" i="5" s="1"/>
  <c r="J795" i="5"/>
  <c r="L795" i="5" s="1" a="1"/>
  <c r="L795" i="5" s="1"/>
  <c r="J339" i="5"/>
  <c r="L339" i="5" s="1" a="1"/>
  <c r="L339" i="5" s="1"/>
  <c r="J285" i="5"/>
  <c r="L285" i="5" s="1" a="1"/>
  <c r="L285" i="5" s="1"/>
  <c r="J615" i="5"/>
  <c r="L615" i="5" s="1" a="1"/>
  <c r="L615" i="5" s="1"/>
  <c r="L2333" i="5" a="1"/>
  <c r="L2333" i="5" s="1"/>
  <c r="J2205" i="5"/>
  <c r="L2205" i="5" s="1" a="1"/>
  <c r="L2205" i="5" s="1"/>
  <c r="J1483" i="5"/>
  <c r="L1483" i="5" s="1" a="1"/>
  <c r="L1483" i="5" s="1"/>
  <c r="J417" i="5"/>
  <c r="L417" i="5" s="1" a="1"/>
  <c r="L417" i="5" s="1"/>
  <c r="J1836" i="5"/>
  <c r="L1836" i="5" s="1" a="1"/>
  <c r="L1836" i="5" s="1"/>
  <c r="J483" i="5"/>
  <c r="L483" i="5" s="1" a="1"/>
  <c r="L483" i="5" s="1"/>
  <c r="L1584" i="5" a="1"/>
  <c r="L1584" i="5" s="1"/>
  <c r="J2145" i="5"/>
  <c r="L2145" i="5" s="1" a="1"/>
  <c r="L2145" i="5" s="1"/>
  <c r="J789" i="5"/>
  <c r="L789" i="5" s="1" a="1"/>
  <c r="L789" i="5" s="1"/>
  <c r="J2151" i="5"/>
  <c r="L2151" i="5" s="1" a="1"/>
  <c r="L2151" i="5" s="1"/>
  <c r="J813" i="5"/>
  <c r="L813" i="5" s="1" a="1"/>
  <c r="L813" i="5" s="1"/>
  <c r="J921" i="5"/>
  <c r="L921" i="5" s="1" a="1"/>
  <c r="L921" i="5" s="1"/>
  <c r="J1801" i="5"/>
  <c r="L1801" i="5" s="1" a="1"/>
  <c r="L1801" i="5" s="1"/>
  <c r="J1766" i="5"/>
  <c r="L1766" i="5" s="1" a="1"/>
  <c r="L1766" i="5" s="1"/>
  <c r="J15" i="5"/>
  <c r="L15" i="5" s="1" a="1"/>
  <c r="L15" i="5" s="1"/>
  <c r="J2085" i="5"/>
  <c r="L2085" i="5" s="1" a="1"/>
  <c r="L2085" i="5" s="1"/>
  <c r="J141" i="5"/>
  <c r="L141" i="5" s="1" a="1"/>
  <c r="L141" i="5" s="1"/>
  <c r="L1556" i="5" a="1"/>
  <c r="L1556" i="5" s="1"/>
  <c r="J255" i="5"/>
  <c r="L255" i="5" s="1" a="1"/>
  <c r="L255" i="5" s="1"/>
  <c r="J1297" i="5"/>
  <c r="L1297" i="5" s="1" a="1"/>
  <c r="L1297" i="5" s="1"/>
  <c r="J1092" i="5"/>
  <c r="L1092" i="5" s="1" a="1"/>
  <c r="L1092" i="5" s="1"/>
  <c r="L2368" i="5" a="1"/>
  <c r="L2368" i="5" s="1"/>
  <c r="J1315" i="5"/>
  <c r="L1315" i="5" s="1" a="1"/>
  <c r="L1315" i="5" s="1"/>
  <c r="J699" i="5"/>
  <c r="L699" i="5" s="1" a="1"/>
  <c r="L699" i="5" s="1"/>
  <c r="J267" i="5"/>
  <c r="L267" i="5" s="1" a="1"/>
  <c r="L267" i="5" s="1"/>
  <c r="J2247" i="5"/>
  <c r="L2247" i="5" s="1" a="1"/>
  <c r="L2247" i="5" s="1"/>
  <c r="J2037" i="5"/>
  <c r="L2037" i="5" s="1" a="1"/>
  <c r="L2037" i="5" s="1"/>
  <c r="J735" i="5"/>
  <c r="L735" i="5" s="1" a="1"/>
  <c r="L735" i="5" s="1"/>
  <c r="J2121" i="5"/>
  <c r="L2121" i="5" s="1" a="1"/>
  <c r="L2121" i="5" s="1"/>
  <c r="J933" i="5"/>
  <c r="L933" i="5" s="1" a="1"/>
  <c r="L933" i="5" s="1"/>
  <c r="J177" i="5"/>
  <c r="L177" i="5" s="1" a="1"/>
  <c r="L177" i="5" s="1"/>
  <c r="J957" i="5"/>
  <c r="L957" i="5" s="1" a="1"/>
  <c r="L957" i="5" s="1"/>
  <c r="J633" i="5"/>
  <c r="L633" i="5" s="1" a="1"/>
  <c r="L633" i="5" s="1"/>
  <c r="J459" i="5"/>
  <c r="L459" i="5" s="1" a="1"/>
  <c r="L459" i="5" s="1"/>
  <c r="J711" i="5"/>
  <c r="L711" i="5" s="1" a="1"/>
  <c r="L711" i="5" s="1"/>
  <c r="J393" i="5"/>
  <c r="L393" i="5" s="1" a="1"/>
  <c r="L393" i="5" s="1"/>
  <c r="J855" i="5"/>
  <c r="L855" i="5" s="1" a="1"/>
  <c r="L855" i="5" s="1"/>
  <c r="J573" i="5"/>
  <c r="L573" i="5" s="1" a="1"/>
  <c r="L573" i="5" s="1"/>
  <c r="J1760" i="5" l="1"/>
  <c r="L1760" i="5" s="1" a="1"/>
  <c r="L1760" i="5" s="1"/>
  <c r="K1072" i="9"/>
  <c r="K2515" i="9"/>
  <c r="K2325" i="9"/>
  <c r="K1660" i="9"/>
  <c r="K1689" i="9"/>
  <c r="K1970" i="9"/>
  <c r="K1056" i="9"/>
  <c r="K884" i="9"/>
  <c r="K1344" i="9"/>
  <c r="K2332" i="9"/>
  <c r="K2186" i="9"/>
  <c r="K2987" i="9"/>
  <c r="K1780" i="9"/>
  <c r="K1732" i="9"/>
  <c r="K2264" i="9"/>
  <c r="K3040" i="9"/>
  <c r="K2945" i="9"/>
  <c r="K333" i="9"/>
  <c r="K1093" i="9"/>
  <c r="K2896" i="9"/>
  <c r="K3187" i="9"/>
  <c r="K1064" i="9"/>
  <c r="K2389" i="9"/>
  <c r="K2659" i="9"/>
  <c r="K1570" i="9"/>
  <c r="K920" i="9"/>
  <c r="K519" i="9"/>
  <c r="K2998" i="9"/>
  <c r="K525" i="9"/>
  <c r="K2969" i="9"/>
  <c r="K2817" i="9"/>
  <c r="K159" i="9"/>
  <c r="K266" i="9"/>
  <c r="K273" i="9"/>
  <c r="K3004" i="9"/>
  <c r="K296" i="9"/>
  <c r="K2514" i="9"/>
  <c r="K3172" i="9"/>
  <c r="K1745" i="9"/>
  <c r="K1029" i="9"/>
  <c r="K1971" i="9"/>
  <c r="K2472" i="9"/>
  <c r="K885" i="9"/>
  <c r="K1345" i="9"/>
  <c r="K2706" i="9"/>
  <c r="K2205" i="9"/>
  <c r="K1884" i="9"/>
  <c r="K1200" i="9"/>
  <c r="K1731" i="9"/>
  <c r="K932" i="9"/>
  <c r="K3041" i="9"/>
  <c r="K2944" i="9"/>
  <c r="K2879" i="9"/>
  <c r="K2682" i="9"/>
  <c r="K2451" i="9"/>
  <c r="K3188" i="9"/>
  <c r="K1065" i="9"/>
  <c r="K2390" i="9"/>
  <c r="K2587" i="9"/>
  <c r="K1571" i="9"/>
  <c r="K921" i="9"/>
  <c r="K2802" i="9"/>
  <c r="K2999" i="9"/>
  <c r="K3137" i="9"/>
  <c r="K3116" i="9"/>
  <c r="K2816" i="9"/>
  <c r="K206" i="9"/>
  <c r="K267" i="9"/>
  <c r="K272" i="9"/>
  <c r="K2616" i="9"/>
  <c r="K297" i="9"/>
  <c r="K2115" i="9"/>
  <c r="K2545" i="9"/>
  <c r="K1746" i="9"/>
  <c r="K1030" i="9"/>
  <c r="K368" i="9"/>
  <c r="K2361" i="9"/>
  <c r="K1675" i="9"/>
  <c r="K1119" i="9"/>
  <c r="K2707" i="9"/>
  <c r="K2204" i="9"/>
  <c r="K1639" i="9"/>
  <c r="K1201" i="9"/>
  <c r="K1098" i="9"/>
  <c r="K933" i="9"/>
  <c r="K2133" i="9"/>
  <c r="K1905" i="9"/>
  <c r="K2878" i="9"/>
  <c r="K2683" i="9"/>
  <c r="K2664" i="9"/>
  <c r="K2169" i="9"/>
  <c r="K2353" i="9"/>
  <c r="K2253" i="9"/>
  <c r="K2586" i="9"/>
  <c r="K2729" i="9"/>
  <c r="K3088" i="9"/>
  <c r="K2803" i="9"/>
  <c r="K2980" i="9"/>
  <c r="K38" i="9"/>
  <c r="K2073" i="9"/>
  <c r="K2759" i="9"/>
  <c r="K207" i="9"/>
  <c r="K1338" i="9"/>
  <c r="K2830" i="9"/>
  <c r="K2617" i="9"/>
  <c r="K2737" i="9"/>
  <c r="K2114" i="9"/>
  <c r="K1717" i="9"/>
  <c r="K2569" i="9"/>
  <c r="K1206" i="9"/>
  <c r="K369" i="9"/>
  <c r="K2362" i="9"/>
  <c r="K1676" i="9"/>
  <c r="K2673" i="9"/>
  <c r="K2529" i="9"/>
  <c r="K1654" i="9"/>
  <c r="K1549" i="9"/>
  <c r="K2466" i="9"/>
  <c r="K2395" i="9"/>
  <c r="K3109" i="9"/>
  <c r="K2132" i="9"/>
  <c r="K1609" i="9"/>
  <c r="K1113" i="9"/>
  <c r="K2368" i="9"/>
  <c r="K3103" i="9"/>
  <c r="K2168" i="9"/>
  <c r="K404" i="9"/>
  <c r="K2252" i="9"/>
  <c r="K2640" i="9"/>
  <c r="K2593" i="9"/>
  <c r="K2241" i="9"/>
  <c r="K1267" i="9"/>
  <c r="K2981" i="9"/>
  <c r="K39" i="9"/>
  <c r="K2072" i="9"/>
  <c r="K194" i="9"/>
  <c r="K176" i="9"/>
  <c r="K1339" i="9"/>
  <c r="K2831" i="9"/>
  <c r="K2311" i="9"/>
  <c r="K2283" i="9"/>
  <c r="K1718" i="9"/>
  <c r="K902" i="9"/>
  <c r="K1207" i="9"/>
  <c r="K2438" i="9"/>
  <c r="K1585" i="9"/>
  <c r="K1085" i="9"/>
  <c r="K1161" i="9"/>
  <c r="K2481" i="9"/>
  <c r="K1655" i="9"/>
  <c r="K1550" i="9"/>
  <c r="K2467" i="9"/>
  <c r="K2915" i="9"/>
  <c r="K338" i="9"/>
  <c r="K1106" i="9"/>
  <c r="K3193" i="9"/>
  <c r="K1114" i="9"/>
  <c r="K2369" i="9"/>
  <c r="K3104" i="9"/>
  <c r="K2079" i="9"/>
  <c r="K405" i="9"/>
  <c r="K2601" i="9"/>
  <c r="K908" i="9"/>
  <c r="K1600" i="9"/>
  <c r="K2240" i="9"/>
  <c r="K1266" i="9"/>
  <c r="K2720" i="9"/>
  <c r="K3158" i="9"/>
  <c r="K128" i="9"/>
  <c r="K195" i="9"/>
  <c r="K177" i="9"/>
  <c r="K188" i="9"/>
  <c r="K3095" i="9"/>
  <c r="K2496" i="9"/>
  <c r="K2974" i="9"/>
  <c r="K1696" i="9"/>
  <c r="K903" i="9"/>
  <c r="K1212" i="9"/>
  <c r="K2439" i="9"/>
  <c r="K2278" i="9"/>
  <c r="K1086" i="9"/>
  <c r="K1927" i="9"/>
  <c r="K2962" i="9"/>
  <c r="K1681" i="9"/>
  <c r="K1035" i="9"/>
  <c r="K1711" i="9"/>
  <c r="K2914" i="9"/>
  <c r="K339" i="9"/>
  <c r="K1107" i="9"/>
  <c r="K1050" i="9"/>
  <c r="K1877" i="9"/>
  <c r="K1808" i="9"/>
  <c r="K1898" i="9"/>
  <c r="K2078" i="9"/>
  <c r="K2290" i="9"/>
  <c r="K2861" i="9"/>
  <c r="K909" i="9"/>
  <c r="K2932" i="9"/>
  <c r="K3053" i="9"/>
  <c r="K1616" i="9"/>
  <c r="K2956" i="9"/>
  <c r="K890" i="9"/>
  <c r="K129" i="9"/>
  <c r="K248" i="9"/>
  <c r="K254" i="9"/>
  <c r="K189" i="9"/>
  <c r="K1182" i="9"/>
  <c r="K2975" i="9"/>
  <c r="K1697" i="9"/>
  <c r="K2753" i="9"/>
  <c r="K1213" i="9"/>
  <c r="K1766" i="9"/>
  <c r="K2277" i="9"/>
  <c r="K2346" i="9"/>
  <c r="K1928" i="9"/>
  <c r="K2963" i="9"/>
  <c r="K3145" i="9"/>
  <c r="K2446" i="9"/>
  <c r="K1710" i="9"/>
  <c r="K2374" i="9"/>
  <c r="K914" i="9"/>
  <c r="K2223" i="9"/>
  <c r="K1051" i="9"/>
  <c r="K1759" i="9"/>
  <c r="K1809" i="9"/>
  <c r="K1576" i="9"/>
  <c r="K1594" i="9"/>
  <c r="K1016" i="9"/>
  <c r="K2860" i="9"/>
  <c r="K302" i="9"/>
  <c r="K2933" i="9"/>
  <c r="K135" i="9"/>
  <c r="K530" i="9"/>
  <c r="K2957" i="9"/>
  <c r="K891" i="9"/>
  <c r="K50" i="9"/>
  <c r="K249" i="9"/>
  <c r="K255" i="9"/>
  <c r="K212" i="9"/>
  <c r="K1183" i="9"/>
  <c r="K3082" i="9"/>
  <c r="K2744" i="9"/>
  <c r="K2754" i="9"/>
  <c r="K2577" i="9"/>
  <c r="K1767" i="9"/>
  <c r="K3124" i="9"/>
  <c r="K410" i="9"/>
  <c r="K2697" i="9"/>
  <c r="K2304" i="9"/>
  <c r="K3146" i="9"/>
  <c r="K2445" i="9"/>
  <c r="K1134" i="9"/>
  <c r="K1958" i="9"/>
  <c r="K915" i="9"/>
  <c r="K2222" i="9"/>
  <c r="K2505" i="9"/>
  <c r="K1760" i="9"/>
  <c r="K995" i="9"/>
  <c r="K1148" i="9"/>
  <c r="K1595" i="9"/>
  <c r="K1015" i="9"/>
  <c r="K1934" i="9"/>
  <c r="K303" i="9"/>
  <c r="K2521" i="9"/>
  <c r="K134" i="9"/>
  <c r="K531" i="9"/>
  <c r="K974" i="9"/>
  <c r="K2992" i="9"/>
  <c r="K51" i="9"/>
  <c r="K146" i="9"/>
  <c r="K2780" i="9"/>
  <c r="K213" i="9"/>
  <c r="K2247" i="9"/>
  <c r="K2410" i="9"/>
  <c r="K3083" i="9"/>
  <c r="K374" i="9"/>
  <c r="K2416" i="9"/>
  <c r="K2843" i="9"/>
  <c r="K1946" i="9"/>
  <c r="K3125" i="9"/>
  <c r="K411" i="9"/>
  <c r="K1772" i="9"/>
  <c r="K1863" i="9"/>
  <c r="K3130" i="9"/>
  <c r="K2539" i="9"/>
  <c r="K1135" i="9"/>
  <c r="K1959" i="9"/>
  <c r="K926" i="9"/>
  <c r="K1127" i="9"/>
  <c r="K1077" i="9"/>
  <c r="K1648" i="9"/>
  <c r="K994" i="9"/>
  <c r="K1149" i="9"/>
  <c r="K1169" i="9"/>
  <c r="K1891" i="9"/>
  <c r="K1935" i="9"/>
  <c r="K1633" i="9"/>
  <c r="K3166" i="9"/>
  <c r="K44" i="9"/>
  <c r="K2127" i="9"/>
  <c r="K975" i="9"/>
  <c r="K2993" i="9"/>
  <c r="K2458" i="9"/>
  <c r="K147" i="9"/>
  <c r="K230" i="9"/>
  <c r="K260" i="9"/>
  <c r="K2246" i="9"/>
  <c r="K2411" i="9"/>
  <c r="K1555" i="9"/>
  <c r="K375" i="9"/>
  <c r="K1669" i="9"/>
  <c r="K2842" i="9"/>
  <c r="K1947" i="9"/>
  <c r="K2298" i="9"/>
  <c r="K2810" i="9"/>
  <c r="K2553" i="9"/>
  <c r="K2097" i="9"/>
  <c r="K3046" i="9"/>
  <c r="K2538" i="9"/>
  <c r="K1821" i="9"/>
  <c r="K1188" i="9"/>
  <c r="K927" i="9"/>
  <c r="K1128" i="9"/>
  <c r="K1155" i="9"/>
  <c r="K1647" i="9"/>
  <c r="K2563" i="9"/>
  <c r="K1723" i="9"/>
  <c r="K1170" i="9"/>
  <c r="K2259" i="9"/>
  <c r="K1914" i="9"/>
  <c r="K1634" i="9"/>
  <c r="K3167" i="9"/>
  <c r="K45" i="9"/>
  <c r="K2126" i="9"/>
  <c r="K872" i="9"/>
  <c r="K1356" i="9"/>
  <c r="K3032" i="9"/>
  <c r="K62" i="9"/>
  <c r="K231" i="9"/>
  <c r="K261" i="9"/>
  <c r="K1849" i="9"/>
  <c r="K2490" i="9"/>
  <c r="K2319" i="9"/>
  <c r="K3061" i="9"/>
  <c r="K1668" i="9"/>
  <c r="K1870" i="9"/>
  <c r="K1194" i="9"/>
  <c r="K2299" i="9"/>
  <c r="K2809" i="9"/>
  <c r="K1176" i="9"/>
  <c r="K2096" i="9"/>
  <c r="K3151" i="9"/>
  <c r="K2712" i="9"/>
  <c r="K1829" i="9"/>
  <c r="K1189" i="9"/>
  <c r="K2151" i="9"/>
  <c r="K3025" i="9"/>
  <c r="K1156" i="9"/>
  <c r="K2688" i="9"/>
  <c r="K2562" i="9"/>
  <c r="K1702" i="9"/>
  <c r="K1920" i="9"/>
  <c r="K2258" i="9"/>
  <c r="K1913" i="9"/>
  <c r="K2950" i="9"/>
  <c r="K2340" i="9"/>
  <c r="K3074" i="9"/>
  <c r="K440" i="9"/>
  <c r="K873" i="9"/>
  <c r="K1357" i="9"/>
  <c r="K506" i="9"/>
  <c r="K63" i="9"/>
  <c r="K242" i="9"/>
  <c r="K182" i="9"/>
  <c r="K1071" i="9"/>
  <c r="K2491" i="9"/>
  <c r="K2320" i="9"/>
  <c r="K3062" i="9"/>
  <c r="K1690" i="9"/>
  <c r="K1140" i="9"/>
  <c r="K1195" i="9"/>
  <c r="K3067" i="9"/>
  <c r="K1856" i="9"/>
  <c r="K1177" i="9"/>
  <c r="K2187" i="9"/>
  <c r="K2986" i="9"/>
  <c r="K1781" i="9"/>
  <c r="K1830" i="9"/>
  <c r="K2265" i="9"/>
  <c r="K2150" i="9"/>
  <c r="K3026" i="9"/>
  <c r="K332" i="9"/>
  <c r="K1092" i="9"/>
  <c r="K2897" i="9"/>
  <c r="K1624" i="9"/>
  <c r="K1921" i="9"/>
  <c r="K2649" i="9"/>
  <c r="K2658" i="9"/>
  <c r="K2951" i="9"/>
  <c r="K2341" i="9"/>
  <c r="K518" i="9"/>
  <c r="K441" i="9"/>
  <c r="K524" i="9"/>
  <c r="K2968" i="9"/>
  <c r="K507" i="9"/>
  <c r="K158" i="9"/>
  <c r="K243" i="9"/>
  <c r="K183" i="9"/>
  <c r="K3005" i="9"/>
  <c r="L3096" i="9" a="1"/>
  <c r="L3096" i="9" s="1"/>
  <c r="A3096" i="9" s="1"/>
  <c r="L3097" i="9" a="1"/>
  <c r="L3097" i="9" s="1"/>
  <c r="A3097" i="9" s="1"/>
  <c r="J2432" i="5"/>
  <c r="L2432" i="5" s="1" a="1"/>
  <c r="L2432" i="5" s="1"/>
  <c r="L2782" i="9" a="1"/>
  <c r="L2782" i="9" s="1"/>
  <c r="A2782" i="9" s="1"/>
  <c r="L2781" i="9" a="1"/>
  <c r="L2781" i="9" s="1"/>
  <c r="A2781" i="9" s="1"/>
  <c r="L2460" i="9" a="1"/>
  <c r="L2460" i="9" s="1"/>
  <c r="A2460" i="9" s="1"/>
  <c r="L2459" i="9" a="1"/>
  <c r="L2459" i="9" s="1"/>
  <c r="A2459" i="9" s="1"/>
  <c r="L3054" i="9" a="1"/>
  <c r="L3054" i="9" s="1"/>
  <c r="A3054" i="9" s="1"/>
  <c r="L3055" i="9" a="1"/>
  <c r="L3055" i="9" s="1"/>
  <c r="A3055" i="9" s="1"/>
  <c r="L3138" i="9" a="1"/>
  <c r="L3138" i="9" s="1"/>
  <c r="A3138" i="9" s="1"/>
  <c r="L3139" i="9" a="1"/>
  <c r="L3139" i="9" s="1"/>
  <c r="A3139" i="9" s="1"/>
  <c r="L3034" i="9" a="1"/>
  <c r="L3034" i="9" s="1"/>
  <c r="A3034" i="9" s="1"/>
  <c r="L3033" i="9" a="1"/>
  <c r="L3033" i="9" s="1"/>
  <c r="A3033" i="9" s="1"/>
  <c r="L1617" i="9" a="1"/>
  <c r="L1617" i="9" s="1"/>
  <c r="A1617" i="9" s="1"/>
  <c r="L2721" i="9" a="1"/>
  <c r="L2721" i="9" s="1"/>
  <c r="A2721" i="9" s="1"/>
  <c r="L3118" i="9" a="1"/>
  <c r="L3118" i="9" s="1"/>
  <c r="A3118" i="9" s="1"/>
  <c r="L3117" i="9" a="1"/>
  <c r="L3117" i="9" s="1"/>
  <c r="A3117" i="9" s="1"/>
  <c r="L3159" i="9" a="1"/>
  <c r="L3159" i="9" s="1"/>
  <c r="A3159" i="9" s="1"/>
  <c r="L3160" i="9" a="1"/>
  <c r="L3160" i="9" s="1"/>
  <c r="A3160" i="9" s="1"/>
  <c r="L2761" i="9" a="1"/>
  <c r="L2761" i="9" s="1"/>
  <c r="A2761" i="9" s="1"/>
  <c r="L2760" i="9" a="1"/>
  <c r="L2760" i="9" s="1"/>
  <c r="A2760" i="9" s="1"/>
  <c r="L3076" i="9" a="1"/>
  <c r="L3076" i="9" s="1"/>
  <c r="A3076" i="9" s="1"/>
  <c r="L3075" i="9" a="1"/>
  <c r="L3075" i="9" s="1"/>
  <c r="A3075" i="9" s="1"/>
  <c r="L2285" i="9" a="1"/>
  <c r="L2285" i="9" s="1"/>
  <c r="A2285" i="9" s="1"/>
  <c r="L2284" i="9" a="1"/>
  <c r="L2284" i="9" s="1"/>
  <c r="A2284" i="9" s="1"/>
  <c r="L2326" i="9" a="1"/>
  <c r="L2326" i="9" s="1"/>
  <c r="A2326" i="9" s="1"/>
  <c r="L2327" i="9" a="1"/>
  <c r="L2327" i="9" s="1"/>
  <c r="A2327" i="9" s="1"/>
  <c r="L3069" i="9" a="1"/>
  <c r="L3069" i="9" s="1"/>
  <c r="A3069" i="9" s="1"/>
  <c r="L3068" i="9" a="1"/>
  <c r="L3068" i="9" s="1"/>
  <c r="A3068" i="9" s="1"/>
  <c r="L3132" i="9" a="1"/>
  <c r="L3132" i="9" s="1"/>
  <c r="A3132" i="9" s="1"/>
  <c r="L3131" i="9" a="1"/>
  <c r="L3131" i="9" s="1"/>
  <c r="A3131" i="9" s="1"/>
  <c r="L2523" i="9" a="1"/>
  <c r="L2523" i="9" s="1"/>
  <c r="A2523" i="9" s="1"/>
  <c r="L2522" i="9" a="1"/>
  <c r="L2522" i="9" s="1"/>
  <c r="A2522" i="9" s="1"/>
  <c r="L2579" i="9" a="1"/>
  <c r="L2579" i="9" s="1"/>
  <c r="A2579" i="9" s="1"/>
  <c r="L2578" i="9" a="1"/>
  <c r="L2578" i="9" s="1"/>
  <c r="A2578" i="9" s="1"/>
  <c r="L1857" i="9" a="1"/>
  <c r="L1857" i="9" s="1"/>
  <c r="A1857" i="9" s="1"/>
  <c r="L1858" i="9" a="1"/>
  <c r="L1858" i="9" s="1"/>
  <c r="A1858" i="9" s="1"/>
  <c r="L2531" i="9" a="1"/>
  <c r="L2531" i="9" s="1"/>
  <c r="A2531" i="9" s="1"/>
  <c r="L2530" i="9" a="1"/>
  <c r="L2530" i="9" s="1"/>
  <c r="A2530" i="9" s="1"/>
  <c r="L2507" i="9" a="1"/>
  <c r="L2507" i="9" s="1"/>
  <c r="A2507" i="9" s="1"/>
  <c r="L2506" i="9" a="1"/>
  <c r="L2506" i="9" s="1"/>
  <c r="A2506" i="9" s="1"/>
  <c r="L1878" i="9" a="1"/>
  <c r="L1878" i="9" s="1"/>
  <c r="A1878" i="9" s="1"/>
  <c r="L1879" i="9" a="1"/>
  <c r="L1879" i="9" s="1"/>
  <c r="A1879" i="9" s="1"/>
  <c r="L2497" i="9" a="1"/>
  <c r="L2497" i="9" s="1"/>
  <c r="A2497" i="9" s="1"/>
  <c r="L1851" i="9" a="1"/>
  <c r="L1851" i="9" s="1"/>
  <c r="A1851" i="9" s="1"/>
  <c r="L1850" i="9" a="1"/>
  <c r="L1850" i="9" s="1"/>
  <c r="A1850" i="9" s="1"/>
  <c r="L3174" i="9" a="1"/>
  <c r="L3174" i="9" s="1"/>
  <c r="A3174" i="9" s="1"/>
  <c r="L3173" i="9" a="1"/>
  <c r="L3173" i="9" s="1"/>
  <c r="A3173" i="9" s="1"/>
  <c r="L2417" i="9" a="1"/>
  <c r="L2417" i="9" s="1"/>
  <c r="A2417" i="9" s="1"/>
  <c r="L2418" i="9" a="1"/>
  <c r="L2418" i="9" s="1"/>
  <c r="A2418" i="9" s="1"/>
  <c r="L2699" i="9" a="1"/>
  <c r="L2699" i="9" s="1"/>
  <c r="A2699" i="9" s="1"/>
  <c r="L2698" i="9" a="1"/>
  <c r="L2698" i="9" s="1"/>
  <c r="A2698" i="9" s="1"/>
  <c r="L3048" i="9" a="1"/>
  <c r="L3048" i="9" s="1"/>
  <c r="A3048" i="9" s="1"/>
  <c r="L3047" i="9" a="1"/>
  <c r="L3047" i="9" s="1"/>
  <c r="A3047" i="9" s="1"/>
  <c r="L1036" i="9" a="1"/>
  <c r="L1036" i="9" s="1"/>
  <c r="A1036" i="9" s="1"/>
  <c r="L1037" i="9" a="1"/>
  <c r="L1037" i="9" s="1"/>
  <c r="A1037" i="9" s="1"/>
  <c r="L1099" i="9" a="1"/>
  <c r="L1099" i="9" s="1"/>
  <c r="A1099" i="9" s="1"/>
  <c r="L1100" i="9" a="1"/>
  <c r="L1100" i="9" s="1"/>
  <c r="A1100" i="9" s="1"/>
  <c r="L2452" i="9" a="1"/>
  <c r="L2452" i="9" s="1"/>
  <c r="A2452" i="9" s="1"/>
  <c r="L2453" i="9" a="1"/>
  <c r="L2453" i="9" s="1"/>
  <c r="A2453" i="9" s="1"/>
  <c r="L1725" i="9" a="1"/>
  <c r="L1725" i="9" s="1"/>
  <c r="A1725" i="9" s="1"/>
  <c r="L1724" i="9" a="1"/>
  <c r="L1724" i="9" s="1"/>
  <c r="A1724" i="9" s="1"/>
  <c r="L2291" i="9" a="1"/>
  <c r="L2291" i="9" s="1"/>
  <c r="A2291" i="9" s="1"/>
  <c r="L2292" i="9" a="1"/>
  <c r="L2292" i="9" s="1"/>
  <c r="A2292" i="9" s="1"/>
  <c r="L2602" i="9" a="1"/>
  <c r="L2602" i="9" s="1"/>
  <c r="A2602" i="9" s="1"/>
  <c r="L2603" i="9" a="1"/>
  <c r="L2603" i="9" s="1"/>
  <c r="A2603" i="9" s="1"/>
  <c r="L2731" i="9" a="1"/>
  <c r="L2731" i="9" s="1"/>
  <c r="A2731" i="9" s="1"/>
  <c r="L2730" i="9" a="1"/>
  <c r="L2730" i="9" s="1"/>
  <c r="A2730" i="9" s="1"/>
  <c r="L2547" i="9" a="1"/>
  <c r="L2547" i="9" s="1"/>
  <c r="A2547" i="9" s="1"/>
  <c r="L2546" i="9" a="1"/>
  <c r="L2546" i="9" s="1"/>
  <c r="A2546" i="9" s="1"/>
  <c r="L1662" i="9" a="1"/>
  <c r="L1662" i="9" s="1"/>
  <c r="A1662" i="9" s="1"/>
  <c r="L1661" i="9" a="1"/>
  <c r="L1661" i="9" s="1"/>
  <c r="A1661" i="9" s="1"/>
  <c r="L1587" i="9" a="1"/>
  <c r="L1587" i="9" s="1"/>
  <c r="A1587" i="9" s="1"/>
  <c r="L1586" i="9" a="1"/>
  <c r="L1586" i="9" s="1"/>
  <c r="A1586" i="9" s="1"/>
  <c r="L1774" i="9" a="1"/>
  <c r="L1774" i="9" s="1"/>
  <c r="A1774" i="9" s="1"/>
  <c r="L1773" i="9" a="1"/>
  <c r="L1773" i="9" s="1"/>
  <c r="A1773" i="9" s="1"/>
  <c r="L2483" i="9" a="1"/>
  <c r="L2483" i="9" s="1"/>
  <c r="A2483" i="9" s="1"/>
  <c r="L2482" i="9" a="1"/>
  <c r="L2482" i="9" s="1"/>
  <c r="A2482" i="9" s="1"/>
  <c r="L3153" i="9" a="1"/>
  <c r="L3153" i="9" s="1"/>
  <c r="A3153" i="9" s="1"/>
  <c r="L3152" i="9" a="1"/>
  <c r="L3152" i="9" s="1"/>
  <c r="A3152" i="9" s="1"/>
  <c r="L2396" i="9" a="1"/>
  <c r="L2396" i="9" s="1"/>
  <c r="A2396" i="9" s="1"/>
  <c r="L2397" i="9" a="1"/>
  <c r="L2397" i="9" s="1"/>
  <c r="A2397" i="9" s="1"/>
  <c r="L1078" i="9" a="1"/>
  <c r="L1078" i="9" s="1"/>
  <c r="A1078" i="9" s="1"/>
  <c r="L1079" i="9" a="1"/>
  <c r="L1079" i="9" s="1"/>
  <c r="A1079" i="9" s="1"/>
  <c r="L2665" i="9" a="1"/>
  <c r="L2665" i="9" s="1"/>
  <c r="A2665" i="9" s="1"/>
  <c r="L1704" i="9" a="1"/>
  <c r="L1704" i="9" s="1"/>
  <c r="A1704" i="9" s="1"/>
  <c r="L1703" i="9" a="1"/>
  <c r="L1703" i="9" s="1"/>
  <c r="A1703" i="9" s="1"/>
  <c r="L2641" i="9" a="1"/>
  <c r="L2641" i="9" s="1"/>
  <c r="A2641" i="9" s="1"/>
  <c r="L1871" i="9" a="1"/>
  <c r="L1871" i="9" s="1"/>
  <c r="A1871" i="9" s="1"/>
  <c r="L1872" i="9" a="1"/>
  <c r="L1872" i="9" s="1"/>
  <c r="A1872" i="9" s="1"/>
  <c r="L2555" i="9" a="1"/>
  <c r="L2555" i="9" s="1"/>
  <c r="A2555" i="9" s="1"/>
  <c r="L2554" i="9" a="1"/>
  <c r="L2554" i="9" s="1"/>
  <c r="A2554" i="9" s="1"/>
  <c r="L1120" i="9" a="1"/>
  <c r="L1120" i="9" s="1"/>
  <c r="A1120" i="9" s="1"/>
  <c r="L1121" i="9" a="1"/>
  <c r="L1121" i="9" s="1"/>
  <c r="A1121" i="9" s="1"/>
  <c r="L3111" i="9" a="1"/>
  <c r="L3111" i="9" s="1"/>
  <c r="A3111" i="9" s="1"/>
  <c r="L3110" i="9" a="1"/>
  <c r="L3110" i="9" s="1"/>
  <c r="A3110" i="9" s="1"/>
  <c r="L1906" i="9" a="1"/>
  <c r="L1906" i="9" s="1"/>
  <c r="A1906" i="9" s="1"/>
  <c r="L1907" i="9" a="1"/>
  <c r="L1907" i="9" s="1"/>
  <c r="A1907" i="9" s="1"/>
  <c r="L1625" i="9" a="1"/>
  <c r="L1625" i="9" s="1"/>
  <c r="A1625" i="9" s="1"/>
  <c r="L1892" i="9" a="1"/>
  <c r="L1892" i="9" s="1"/>
  <c r="A1892" i="9" s="1"/>
  <c r="L1893" i="9" a="1"/>
  <c r="L1893" i="9" s="1"/>
  <c r="A1893" i="9" s="1"/>
  <c r="L2595" i="9" a="1"/>
  <c r="L2595" i="9" s="1"/>
  <c r="A2595" i="9" s="1"/>
  <c r="L2594" i="9" a="1"/>
  <c r="L2594" i="9" s="1"/>
  <c r="A2594" i="9" s="1"/>
  <c r="L2739" i="9" a="1"/>
  <c r="L2739" i="9" s="1"/>
  <c r="A2739" i="9" s="1"/>
  <c r="L2738" i="9" a="1"/>
  <c r="L2738" i="9" s="1"/>
  <c r="A2738" i="9" s="1"/>
  <c r="L1899" i="9" a="1"/>
  <c r="L1899" i="9" s="1"/>
  <c r="A1899" i="9" s="1"/>
  <c r="L1900" i="9" a="1"/>
  <c r="L1900" i="9" s="1"/>
  <c r="A1900" i="9" s="1"/>
  <c r="L2473" i="9" a="1"/>
  <c r="L2473" i="9" s="1"/>
  <c r="A2473" i="9" s="1"/>
  <c r="L1557" i="9" a="1"/>
  <c r="L1557" i="9" s="1"/>
  <c r="A1557" i="9" s="1"/>
  <c r="L1556" i="9" a="1"/>
  <c r="L1556" i="9" s="1"/>
  <c r="A1556" i="9" s="1"/>
  <c r="L2571" i="9" a="1"/>
  <c r="L2571" i="9" s="1"/>
  <c r="A2571" i="9" s="1"/>
  <c r="L2570" i="9" a="1"/>
  <c r="L2570" i="9" s="1"/>
  <c r="A2570" i="9" s="1"/>
  <c r="L1141" i="9" a="1"/>
  <c r="L1141" i="9" s="1"/>
  <c r="A1141" i="9" s="1"/>
  <c r="L1142" i="9" a="1"/>
  <c r="L1142" i="9" s="1"/>
  <c r="A1142" i="9" s="1"/>
  <c r="L2347" i="9" a="1"/>
  <c r="L2347" i="9" s="1"/>
  <c r="A2347" i="9" s="1"/>
  <c r="L2348" i="9" a="1"/>
  <c r="L2348" i="9" s="1"/>
  <c r="A2348" i="9" s="1"/>
  <c r="L2675" i="9" a="1"/>
  <c r="L2675" i="9" s="1"/>
  <c r="A2675" i="9" s="1"/>
  <c r="L2674" i="9" a="1"/>
  <c r="L2674" i="9" s="1"/>
  <c r="A2674" i="9" s="1"/>
  <c r="L2305" i="9" a="1"/>
  <c r="L2305" i="9" s="1"/>
  <c r="A2305" i="9" s="1"/>
  <c r="L2306" i="9" a="1"/>
  <c r="L2306" i="9" s="1"/>
  <c r="A2306" i="9" s="1"/>
  <c r="L1683" i="9" a="1"/>
  <c r="L1683" i="9" s="1"/>
  <c r="A1683" i="9" s="1"/>
  <c r="L1682" i="9" a="1"/>
  <c r="L1682" i="9" s="1"/>
  <c r="A1682" i="9" s="1"/>
  <c r="L1885" i="9" a="1"/>
  <c r="L1885" i="9" s="1"/>
  <c r="A1885" i="9" s="1"/>
  <c r="L1886" i="9" a="1"/>
  <c r="L1886" i="9" s="1"/>
  <c r="A1886" i="9" s="1"/>
  <c r="L2713" i="9" a="1"/>
  <c r="L2713" i="9" s="1"/>
  <c r="A2713" i="9" s="1"/>
  <c r="L1823" i="9" a="1"/>
  <c r="L1823" i="9" s="1"/>
  <c r="A1823" i="9" s="1"/>
  <c r="L1822" i="9" a="1"/>
  <c r="L1822" i="9" s="1"/>
  <c r="A1822" i="9" s="1"/>
  <c r="L2375" i="9" a="1"/>
  <c r="L2375" i="9" s="1"/>
  <c r="A2375" i="9" s="1"/>
  <c r="L2376" i="9" a="1"/>
  <c r="L2376" i="9" s="1"/>
  <c r="A2376" i="9" s="1"/>
  <c r="L1611" i="9" a="1"/>
  <c r="L1611" i="9" s="1"/>
  <c r="A1611" i="9" s="1"/>
  <c r="L1610" i="9" a="1"/>
  <c r="L1610" i="9" s="1"/>
  <c r="A1610" i="9" s="1"/>
  <c r="L1601" i="9" a="1"/>
  <c r="L1601" i="9" s="1"/>
  <c r="A1601" i="9" s="1"/>
  <c r="L3090" i="9" a="1"/>
  <c r="L3090" i="9" s="1"/>
  <c r="A3090" i="9" s="1"/>
  <c r="L3089" i="9" a="1"/>
  <c r="L3089" i="9" s="1"/>
  <c r="A3089" i="9" s="1"/>
  <c r="L2312" i="9" a="1"/>
  <c r="L2312" i="9" s="1"/>
  <c r="A2312" i="9" s="1"/>
  <c r="L2313" i="9" a="1"/>
  <c r="L2313" i="9" s="1"/>
  <c r="A2313" i="9" s="1"/>
  <c r="L2333" i="9" a="1"/>
  <c r="L2333" i="9" s="1"/>
  <c r="A2333" i="9" s="1"/>
  <c r="L2334" i="9" a="1"/>
  <c r="L2334" i="9" s="1"/>
  <c r="A2334" i="9" s="1"/>
  <c r="L1864" i="9" a="1"/>
  <c r="L1864" i="9" s="1"/>
  <c r="A1864" i="9" s="1"/>
  <c r="L1865" i="9" a="1"/>
  <c r="L1865" i="9" s="1"/>
  <c r="A1865" i="9" s="1"/>
  <c r="L2354" i="9" a="1"/>
  <c r="L2354" i="9" s="1"/>
  <c r="A2354" i="9" s="1"/>
  <c r="L2355" i="9" a="1"/>
  <c r="L2355" i="9" s="1"/>
  <c r="A2355" i="9" s="1"/>
  <c r="L2745" i="9" a="1"/>
  <c r="L2745" i="9" s="1"/>
  <c r="A2745" i="9" s="1"/>
  <c r="L1057" i="9" a="1"/>
  <c r="L1057" i="9" s="1"/>
  <c r="A1057" i="9" s="1"/>
  <c r="L1058" i="9" a="1"/>
  <c r="L1058" i="9" s="1"/>
  <c r="A1058" i="9" s="1"/>
  <c r="L1162" i="9" a="1"/>
  <c r="L1162" i="9" s="1"/>
  <c r="A1162" i="9" s="1"/>
  <c r="L1163" i="9" a="1"/>
  <c r="L1163" i="9" s="1"/>
  <c r="A1163" i="9" s="1"/>
  <c r="L1641" i="9" a="1"/>
  <c r="L1641" i="9" s="1"/>
  <c r="A1641" i="9" s="1"/>
  <c r="L1640" i="9" a="1"/>
  <c r="L1640" i="9" s="1"/>
  <c r="A1640" i="9" s="1"/>
  <c r="L3194" i="9" a="1"/>
  <c r="L3194" i="9" s="1"/>
  <c r="A3194" i="9" s="1"/>
  <c r="L2689" i="9" a="1"/>
  <c r="L2689" i="9" s="1"/>
  <c r="A2689" i="9" s="1"/>
  <c r="L1577" i="9" a="1"/>
  <c r="L1577" i="9" s="1"/>
  <c r="A1577" i="9" s="1"/>
  <c r="L2650" i="9" a="1"/>
  <c r="L2650" i="9" s="1"/>
  <c r="A2650" i="9" s="1"/>
  <c r="L2651" i="9" a="1"/>
  <c r="L2651" i="9" s="1"/>
  <c r="A2651" i="9" s="1"/>
  <c r="J1844" i="5"/>
  <c r="L1844" i="5" s="1" a="1"/>
  <c r="L1844" i="5" s="1"/>
  <c r="J2782" i="5"/>
  <c r="L2782" i="5" s="1" a="1"/>
  <c r="L2782" i="5" s="1"/>
  <c r="L2781" i="5" a="1"/>
  <c r="L2781" i="5" s="1"/>
  <c r="J3062" i="5"/>
  <c r="L3062" i="5" s="1" a="1"/>
  <c r="L3062" i="5" s="1"/>
  <c r="L3061" i="5" a="1"/>
  <c r="L3061" i="5" s="1"/>
  <c r="L2655" i="5" a="1"/>
  <c r="L2655" i="5" s="1"/>
  <c r="L2656" i="5" a="1"/>
  <c r="L2656" i="5" s="1"/>
  <c r="L2739" i="5" a="1"/>
  <c r="L2739" i="5" s="1"/>
  <c r="L2740" i="5" a="1"/>
  <c r="L2740" i="5" s="1"/>
  <c r="L3013" i="5" a="1"/>
  <c r="L3013" i="5" s="1"/>
  <c r="L3012" i="5" a="1"/>
  <c r="L3012" i="5" s="1"/>
  <c r="L2718" i="5" a="1"/>
  <c r="L2718" i="5" s="1"/>
  <c r="L2719" i="5" a="1"/>
  <c r="L2719" i="5" s="1"/>
  <c r="J2803" i="5"/>
  <c r="L2803" i="5" s="1" a="1"/>
  <c r="L2803" i="5" s="1"/>
  <c r="L2802" i="5" a="1"/>
  <c r="L2802" i="5" s="1"/>
  <c r="L2683" i="5" a="1"/>
  <c r="L2683" i="5" s="1"/>
  <c r="L2684" i="5" a="1"/>
  <c r="L2684" i="5" s="1"/>
  <c r="L2382" i="5" a="1"/>
  <c r="L2382" i="5" s="1"/>
  <c r="L2383" i="5" a="1"/>
  <c r="L2383" i="5" s="1"/>
  <c r="J2824" i="5"/>
  <c r="L2824" i="5" s="1" a="1"/>
  <c r="L2824" i="5" s="1"/>
  <c r="L2823" i="5" a="1"/>
  <c r="L2823" i="5" s="1"/>
  <c r="J2810" i="5"/>
  <c r="L2810" i="5" s="1" a="1"/>
  <c r="L2810" i="5" s="1"/>
  <c r="L2809" i="5" a="1"/>
  <c r="L2809" i="5" s="1"/>
  <c r="L2424" i="5" a="1"/>
  <c r="L2424" i="5" s="1"/>
  <c r="J2425" i="5"/>
  <c r="L2425" i="5" s="1" a="1"/>
  <c r="L2425" i="5" s="1"/>
  <c r="L2697" i="5" a="1"/>
  <c r="L2697" i="5" s="1"/>
  <c r="L2698" i="5" a="1"/>
  <c r="L2698" i="5" s="1"/>
  <c r="L2641" i="5" a="1"/>
  <c r="L2641" i="5" s="1"/>
  <c r="L2642" i="5" a="1"/>
  <c r="L2642" i="5" s="1"/>
  <c r="L2340" i="5" a="1"/>
  <c r="L2340" i="5" s="1"/>
  <c r="L2341" i="5" a="1"/>
  <c r="L2341" i="5" s="1"/>
  <c r="L2298" i="5" a="1"/>
  <c r="L2298" i="5" s="1"/>
  <c r="L2299" i="5" a="1"/>
  <c r="L2299" i="5" s="1"/>
  <c r="L2676" i="5" a="1"/>
  <c r="L2676" i="5" s="1"/>
  <c r="L2677" i="5" a="1"/>
  <c r="L2677" i="5" s="1"/>
  <c r="L2725" i="5" a="1"/>
  <c r="L2725" i="5" s="1"/>
  <c r="L2726" i="5" a="1"/>
  <c r="L2726" i="5" s="1"/>
  <c r="L2466" i="5" a="1"/>
  <c r="L2466" i="5" s="1"/>
  <c r="J2467" i="5"/>
  <c r="L2467" i="5" s="1" a="1"/>
  <c r="L2467" i="5" s="1"/>
  <c r="L3020" i="5" a="1"/>
  <c r="L3020" i="5" s="1"/>
  <c r="L3019" i="5" a="1"/>
  <c r="L3019" i="5" s="1"/>
  <c r="J2761" i="5"/>
  <c r="L2761" i="5" s="1" a="1"/>
  <c r="L2761" i="5" s="1"/>
  <c r="L2760" i="5" a="1"/>
  <c r="L2760" i="5" s="1"/>
  <c r="J2768" i="5"/>
  <c r="L2768" i="5" s="1" a="1"/>
  <c r="L2768" i="5" s="1"/>
  <c r="L2767" i="5" a="1"/>
  <c r="L2767" i="5" s="1"/>
  <c r="J3055" i="5"/>
  <c r="L3055" i="5" s="1" a="1"/>
  <c r="L3055" i="5" s="1"/>
  <c r="L3054" i="5" a="1"/>
  <c r="L3054" i="5" s="1"/>
  <c r="J1767" i="5"/>
  <c r="L1767" i="5" s="1" a="1"/>
  <c r="L1767" i="5" s="1"/>
  <c r="J2453" i="5"/>
  <c r="L2453" i="5" s="1" a="1"/>
  <c r="L2453" i="5" s="1"/>
  <c r="L1009" i="5" a="1"/>
  <c r="L1009" i="5" s="1"/>
  <c r="L1135" i="5" a="1"/>
  <c r="L1135" i="5" s="1"/>
  <c r="L1886" i="5" a="1"/>
  <c r="L1886" i="5" s="1"/>
  <c r="L1641" i="5" a="1"/>
  <c r="L1641" i="5" s="1"/>
  <c r="L1676" i="5" a="1"/>
  <c r="L1676" i="5" s="1"/>
  <c r="L2278" i="5" a="1"/>
  <c r="L2278" i="5" s="1"/>
  <c r="L1718" i="5" a="1"/>
  <c r="L1718" i="5" s="1"/>
  <c r="L1044" i="5" a="1"/>
  <c r="L1044" i="5" s="1"/>
  <c r="L1002" i="5" a="1"/>
  <c r="L1002" i="5" s="1"/>
  <c r="J2418" i="5"/>
  <c r="L2418" i="5" s="1" a="1"/>
  <c r="L2418" i="5" s="1"/>
  <c r="L1655" i="5" a="1"/>
  <c r="L1655" i="5" s="1"/>
  <c r="J2460" i="5"/>
  <c r="L2460" i="5" s="1" a="1"/>
  <c r="L2460" i="5" s="1"/>
  <c r="L1732" i="5" a="1"/>
  <c r="L1732" i="5" s="1"/>
  <c r="L1592" i="5" a="1"/>
  <c r="L1592" i="5" s="1"/>
  <c r="J1114" i="5"/>
  <c r="L1114" i="5" s="1" a="1"/>
  <c r="L1114" i="5" s="1"/>
  <c r="L2404" i="5" a="1"/>
  <c r="L2404" i="5" s="1"/>
  <c r="L1037" i="5" a="1"/>
  <c r="L1037" i="5" s="1"/>
  <c r="L1156" i="5" a="1"/>
  <c r="L1156" i="5" s="1"/>
  <c r="L995" i="5" a="1"/>
  <c r="L995" i="5" s="1"/>
  <c r="L1564" i="5" a="1"/>
  <c r="L1564" i="5" s="1"/>
  <c r="J2446" i="5"/>
  <c r="L2446" i="5" s="1" a="1"/>
  <c r="L2446" i="5" s="1"/>
  <c r="J1802" i="5"/>
  <c r="L1802" i="5" s="1" a="1"/>
  <c r="L1802" i="5" s="1"/>
  <c r="L1585" i="5" a="1"/>
  <c r="L1585" i="5" s="1"/>
  <c r="L2334" i="5" a="1"/>
  <c r="L2334" i="5" s="1"/>
  <c r="J1830" i="5"/>
  <c r="L1830" i="5" s="1" a="1"/>
  <c r="L1830" i="5" s="1"/>
  <c r="L988" i="5" a="1"/>
  <c r="L988" i="5" s="1"/>
  <c r="L1030" i="5" a="1"/>
  <c r="L1030" i="5" s="1"/>
  <c r="L1879" i="5" a="1"/>
  <c r="L1879" i="5" s="1"/>
  <c r="J1086" i="5"/>
  <c r="L1086" i="5" s="1" a="1"/>
  <c r="L1086" i="5" s="1"/>
  <c r="L2313" i="5" a="1"/>
  <c r="L2313" i="5" s="1"/>
  <c r="J1823" i="5"/>
  <c r="L1823" i="5" s="1" a="1"/>
  <c r="L1823" i="5" s="1"/>
  <c r="L1058" i="5" a="1"/>
  <c r="L1058" i="5" s="1"/>
  <c r="L2411" i="5" a="1"/>
  <c r="L2411" i="5" s="1"/>
  <c r="L2327" i="5" a="1"/>
  <c r="L2327" i="5" s="1"/>
  <c r="L1683" i="5" a="1"/>
  <c r="L1683" i="5" s="1"/>
  <c r="L1557" i="5" a="1"/>
  <c r="L1557" i="5" s="1"/>
  <c r="J2439" i="5"/>
  <c r="L2439" i="5" s="1" a="1"/>
  <c r="L2439" i="5" s="1"/>
  <c r="L1900" i="5" a="1"/>
  <c r="L1900" i="5" s="1"/>
  <c r="L1613" i="5" a="1"/>
  <c r="L1613" i="5" s="1"/>
  <c r="L1921" i="5" a="1"/>
  <c r="L1921" i="5" s="1"/>
  <c r="L1128" i="5" a="1"/>
  <c r="L1128" i="5" s="1"/>
  <c r="J1781" i="5"/>
  <c r="L1781" i="5" s="1" a="1"/>
  <c r="L1781" i="5" s="1"/>
  <c r="L2355" i="5" a="1"/>
  <c r="L2355" i="5" s="1"/>
  <c r="L1606" i="5" a="1"/>
  <c r="L1606" i="5" s="1"/>
  <c r="L1620" i="5" a="1"/>
  <c r="L1620" i="5" s="1"/>
  <c r="L2670" i="5" a="1"/>
  <c r="L2670" i="5" s="1"/>
  <c r="L2712" i="5" a="1"/>
  <c r="L2712" i="5" s="1"/>
  <c r="J1837" i="5"/>
  <c r="L1837" i="5" s="1" a="1"/>
  <c r="L1837" i="5" s="1"/>
  <c r="J1753" i="5"/>
  <c r="L1753" i="5" s="1" a="1"/>
  <c r="L1753" i="5" s="1"/>
  <c r="L1669" i="5" a="1"/>
  <c r="L1669" i="5" s="1"/>
  <c r="L1928" i="5" a="1"/>
  <c r="L1928" i="5" s="1"/>
  <c r="L1907" i="5" a="1"/>
  <c r="L1907" i="5" s="1"/>
  <c r="L1872" i="5" a="1"/>
  <c r="L1872" i="5" s="1"/>
  <c r="L1704" i="5" a="1"/>
  <c r="L1704" i="5" s="1"/>
  <c r="L1599" i="5" a="1"/>
  <c r="L1599" i="5" s="1"/>
  <c r="J1746" i="5"/>
  <c r="L1746" i="5" s="1" a="1"/>
  <c r="L1746" i="5" s="1"/>
  <c r="L1051" i="5" a="1"/>
  <c r="L1051" i="5" s="1"/>
  <c r="J1851" i="5"/>
  <c r="L1851" i="5" s="1" a="1"/>
  <c r="L1851" i="5" s="1"/>
  <c r="J1100" i="5"/>
  <c r="L1100" i="5" s="1" a="1"/>
  <c r="L1100" i="5" s="1"/>
  <c r="L1865" i="5" a="1"/>
  <c r="L1865" i="5" s="1"/>
  <c r="L1016" i="5" a="1"/>
  <c r="L1016" i="5" s="1"/>
  <c r="L1935" i="5" a="1"/>
  <c r="L1935" i="5" s="1"/>
  <c r="L1142" i="5" a="1"/>
  <c r="L1142" i="5" s="1"/>
  <c r="J1816" i="5"/>
  <c r="L1816" i="5" s="1" a="1"/>
  <c r="L1816" i="5" s="1"/>
  <c r="L1149" i="5" a="1"/>
  <c r="L1149" i="5" s="1"/>
  <c r="L1914" i="5" a="1"/>
  <c r="L1914" i="5" s="1"/>
  <c r="L2369" i="5" a="1"/>
  <c r="L2369" i="5" s="1"/>
  <c r="L1163" i="5" a="1"/>
  <c r="L1163" i="5" s="1"/>
  <c r="L1725" i="5" a="1"/>
  <c r="L1725" i="5" s="1"/>
  <c r="J1774" i="5"/>
  <c r="L1774" i="5" s="1" a="1"/>
  <c r="L1774" i="5" s="1"/>
  <c r="L1648" i="5" a="1"/>
  <c r="L1648" i="5" s="1"/>
  <c r="L2285" i="5" a="1"/>
  <c r="L2285" i="5" s="1"/>
  <c r="J1079" i="5"/>
  <c r="L1079" i="5" s="1" a="1"/>
  <c r="L1079" i="5" s="1"/>
  <c r="L1023" i="5" a="1"/>
  <c r="L1023" i="5" s="1"/>
  <c r="L1697" i="5" a="1"/>
  <c r="L1697" i="5" s="1"/>
  <c r="L1578" i="5" a="1"/>
  <c r="L1578" i="5" s="1"/>
  <c r="L2292" i="5" a="1"/>
  <c r="L2292" i="5" s="1"/>
  <c r="J1795" i="5"/>
  <c r="L1795" i="5" s="1" a="1"/>
  <c r="L1795" i="5" s="1"/>
  <c r="L2397" i="5" a="1"/>
  <c r="L2397" i="5" s="1"/>
  <c r="J1093" i="5"/>
  <c r="L1093" i="5" s="1" a="1"/>
  <c r="L1093" i="5" s="1"/>
  <c r="L1893" i="5" a="1"/>
  <c r="L1893" i="5" s="1"/>
  <c r="J1809" i="5"/>
  <c r="L1809" i="5" s="1" a="1"/>
  <c r="L1809" i="5" s="1"/>
  <c r="L1177" i="5" a="1"/>
  <c r="L1177" i="5" s="1"/>
  <c r="L2362" i="5" a="1"/>
  <c r="L2362" i="5" s="1"/>
  <c r="L1550" i="5" a="1"/>
  <c r="L1550" i="5" s="1"/>
  <c r="L1634" i="5" a="1"/>
  <c r="L1634" i="5" s="1"/>
  <c r="L1571" i="5" a="1"/>
  <c r="L1571" i="5" s="1"/>
  <c r="J1121" i="5"/>
  <c r="L1121" i="5" s="1" a="1"/>
  <c r="L1121" i="5" s="1"/>
  <c r="J1107" i="5"/>
  <c r="L1107" i="5" s="1" a="1"/>
  <c r="L1107" i="5" s="1"/>
  <c r="J1072" i="5"/>
  <c r="L1072" i="5" s="1" a="1"/>
  <c r="L1072" i="5" s="1"/>
  <c r="L1858" i="5" a="1"/>
  <c r="L1858" i="5" s="1"/>
  <c r="L1627" i="5" a="1"/>
  <c r="L1627" i="5" s="1"/>
  <c r="L1065" i="5" a="1"/>
  <c r="L1065" i="5" s="1"/>
  <c r="L1711" i="5" a="1"/>
  <c r="L1711" i="5" s="1"/>
  <c r="L1690" i="5" a="1"/>
  <c r="L1690" i="5" s="1"/>
  <c r="L1170" i="5" a="1"/>
  <c r="L1170" i="5" s="1"/>
  <c r="L2376" i="5" a="1"/>
  <c r="L2376" i="5" s="1"/>
  <c r="L1739" i="5" a="1"/>
  <c r="L1739" i="5" s="1"/>
  <c r="J1788" i="5"/>
  <c r="L1788" i="5" s="1" a="1"/>
  <c r="L1788" i="5" s="1"/>
  <c r="L2320" i="5" a="1"/>
  <c r="L2320" i="5" s="1"/>
  <c r="K2651" i="9" l="1"/>
  <c r="K3076" i="9"/>
  <c r="K2650" i="9"/>
  <c r="K2354" i="9"/>
  <c r="K2376" i="9"/>
  <c r="K2675" i="9"/>
  <c r="K2738" i="9"/>
  <c r="K1120" i="9"/>
  <c r="K2396" i="9"/>
  <c r="K2547" i="9"/>
  <c r="K1099" i="9"/>
  <c r="K1851" i="9"/>
  <c r="K2522" i="9"/>
  <c r="K2760" i="9"/>
  <c r="K3055" i="9"/>
  <c r="K2355" i="9"/>
  <c r="K3138" i="9"/>
  <c r="K1577" i="9"/>
  <c r="K1865" i="9"/>
  <c r="K2375" i="9"/>
  <c r="K2348" i="9"/>
  <c r="K2739" i="9"/>
  <c r="K2554" i="9"/>
  <c r="K3152" i="9"/>
  <c r="K2730" i="9"/>
  <c r="K1037" i="9"/>
  <c r="K2497" i="9"/>
  <c r="K2523" i="9"/>
  <c r="K2761" i="9"/>
  <c r="K3054" i="9"/>
  <c r="K2397" i="9"/>
  <c r="K2689" i="9"/>
  <c r="K1864" i="9"/>
  <c r="K1822" i="9"/>
  <c r="K2347" i="9"/>
  <c r="K2594" i="9"/>
  <c r="K2555" i="9"/>
  <c r="K3153" i="9"/>
  <c r="K2731" i="9"/>
  <c r="K1036" i="9"/>
  <c r="K1879" i="9"/>
  <c r="K3131" i="9"/>
  <c r="K3160" i="9"/>
  <c r="K2459" i="9"/>
  <c r="K2546" i="9"/>
  <c r="K3194" i="9"/>
  <c r="K2334" i="9"/>
  <c r="K1823" i="9"/>
  <c r="K1142" i="9"/>
  <c r="K2595" i="9"/>
  <c r="K1872" i="9"/>
  <c r="K2482" i="9"/>
  <c r="K2603" i="9"/>
  <c r="K3047" i="9"/>
  <c r="K1878" i="9"/>
  <c r="K3132" i="9"/>
  <c r="K3159" i="9"/>
  <c r="K2460" i="9"/>
  <c r="K1121" i="9"/>
  <c r="K1640" i="9"/>
  <c r="K2333" i="9"/>
  <c r="K2713" i="9"/>
  <c r="K1141" i="9"/>
  <c r="K1893" i="9"/>
  <c r="K1871" i="9"/>
  <c r="K2483" i="9"/>
  <c r="K2602" i="9"/>
  <c r="K3048" i="9"/>
  <c r="K2506" i="9"/>
  <c r="K3068" i="9"/>
  <c r="K3117" i="9"/>
  <c r="K2781" i="9"/>
  <c r="K1100" i="9"/>
  <c r="K1641" i="9"/>
  <c r="K2313" i="9"/>
  <c r="K1886" i="9"/>
  <c r="K2570" i="9"/>
  <c r="K1892" i="9"/>
  <c r="K2641" i="9"/>
  <c r="K1773" i="9"/>
  <c r="K2292" i="9"/>
  <c r="K2698" i="9"/>
  <c r="K2507" i="9"/>
  <c r="K3069" i="9"/>
  <c r="K3118" i="9"/>
  <c r="K2782" i="9"/>
  <c r="K1611" i="9"/>
  <c r="K1163" i="9"/>
  <c r="K2312" i="9"/>
  <c r="K1885" i="9"/>
  <c r="K2571" i="9"/>
  <c r="K1625" i="9"/>
  <c r="K1703" i="9"/>
  <c r="K1774" i="9"/>
  <c r="K2291" i="9"/>
  <c r="K2699" i="9"/>
  <c r="K2530" i="9"/>
  <c r="K2327" i="9"/>
  <c r="K2721" i="9"/>
  <c r="K2579" i="9"/>
  <c r="K1162" i="9"/>
  <c r="K3089" i="9"/>
  <c r="K1682" i="9"/>
  <c r="K1556" i="9"/>
  <c r="K1907" i="9"/>
  <c r="K1704" i="9"/>
  <c r="K1586" i="9"/>
  <c r="K1724" i="9"/>
  <c r="K2418" i="9"/>
  <c r="K2531" i="9"/>
  <c r="K2326" i="9"/>
  <c r="K1617" i="9"/>
  <c r="K3097" i="9"/>
  <c r="K2674" i="9"/>
  <c r="K1058" i="9"/>
  <c r="K3090" i="9"/>
  <c r="K1683" i="9"/>
  <c r="K1557" i="9"/>
  <c r="K1906" i="9"/>
  <c r="K2665" i="9"/>
  <c r="K1587" i="9"/>
  <c r="K1725" i="9"/>
  <c r="K2417" i="9"/>
  <c r="K1858" i="9"/>
  <c r="K2284" i="9"/>
  <c r="K3033" i="9"/>
  <c r="K3096" i="9"/>
  <c r="K1899" i="9"/>
  <c r="K1057" i="9"/>
  <c r="K1601" i="9"/>
  <c r="K2306" i="9"/>
  <c r="K2473" i="9"/>
  <c r="K3110" i="9"/>
  <c r="K1079" i="9"/>
  <c r="K1661" i="9"/>
  <c r="K2453" i="9"/>
  <c r="K3173" i="9"/>
  <c r="K1857" i="9"/>
  <c r="K2285" i="9"/>
  <c r="K3034" i="9"/>
  <c r="K1850" i="9"/>
  <c r="K2745" i="9"/>
  <c r="K1610" i="9"/>
  <c r="K2305" i="9"/>
  <c r="K1900" i="9"/>
  <c r="K3111" i="9"/>
  <c r="K1078" i="9"/>
  <c r="K1662" i="9"/>
  <c r="K2452" i="9"/>
  <c r="K3174" i="9"/>
  <c r="K2578" i="9"/>
  <c r="K3075" i="9"/>
  <c r="K3139" i="9"/>
  <c r="L3196" i="9" a="1"/>
  <c r="L3196" i="9" s="1"/>
  <c r="A3196" i="9" s="1"/>
  <c r="L3195" i="9" a="1"/>
  <c r="L3195" i="9" s="1"/>
  <c r="A3195" i="9" s="1"/>
  <c r="L2722" i="9" a="1"/>
  <c r="L2722" i="9" s="1"/>
  <c r="A2722" i="9" s="1"/>
  <c r="L2723" i="9" a="1"/>
  <c r="L2723" i="9" s="1"/>
  <c r="A2723" i="9" s="1"/>
  <c r="L1619" i="9" a="1"/>
  <c r="L1619" i="9" s="1"/>
  <c r="A1619" i="9" s="1"/>
  <c r="L1618" i="9" a="1"/>
  <c r="L1618" i="9" s="1"/>
  <c r="A1618" i="9" s="1"/>
  <c r="L2746" i="9" a="1"/>
  <c r="L2746" i="9" s="1"/>
  <c r="A2746" i="9" s="1"/>
  <c r="L2747" i="9" a="1"/>
  <c r="L2747" i="9" s="1"/>
  <c r="A2747" i="9" s="1"/>
  <c r="L2499" i="9" a="1"/>
  <c r="L2499" i="9" s="1"/>
  <c r="A2499" i="9" s="1"/>
  <c r="L2498" i="9" a="1"/>
  <c r="L2498" i="9" s="1"/>
  <c r="A2498" i="9" s="1"/>
  <c r="L1578" i="9" a="1"/>
  <c r="L1578" i="9" s="1"/>
  <c r="A1578" i="9" s="1"/>
  <c r="L1579" i="9" a="1"/>
  <c r="L1579" i="9" s="1"/>
  <c r="A1579" i="9" s="1"/>
  <c r="L1602" i="9" a="1"/>
  <c r="L1602" i="9" s="1"/>
  <c r="A1602" i="9" s="1"/>
  <c r="L1603" i="9" a="1"/>
  <c r="L1603" i="9" s="1"/>
  <c r="A1603" i="9" s="1"/>
  <c r="L1626" i="9" a="1"/>
  <c r="L1626" i="9" s="1"/>
  <c r="A1626" i="9" s="1"/>
  <c r="L1627" i="9" a="1"/>
  <c r="L1627" i="9" s="1"/>
  <c r="A1627" i="9" s="1"/>
  <c r="L2643" i="9" a="1"/>
  <c r="L2643" i="9" s="1"/>
  <c r="A2643" i="9" s="1"/>
  <c r="L2642" i="9" a="1"/>
  <c r="L2642" i="9" s="1"/>
  <c r="A2642" i="9" s="1"/>
  <c r="L2715" i="9" a="1"/>
  <c r="L2715" i="9" s="1"/>
  <c r="A2715" i="9" s="1"/>
  <c r="L2714" i="9" a="1"/>
  <c r="L2714" i="9" s="1"/>
  <c r="A2714" i="9" s="1"/>
  <c r="L2691" i="9" a="1"/>
  <c r="L2691" i="9" s="1"/>
  <c r="A2691" i="9" s="1"/>
  <c r="L2690" i="9" a="1"/>
  <c r="L2690" i="9" s="1"/>
  <c r="A2690" i="9" s="1"/>
  <c r="L2475" i="9" a="1"/>
  <c r="L2475" i="9" s="1"/>
  <c r="A2475" i="9" s="1"/>
  <c r="L2474" i="9" a="1"/>
  <c r="L2474" i="9" s="1"/>
  <c r="A2474" i="9" s="1"/>
  <c r="L2667" i="9" a="1"/>
  <c r="L2667" i="9" s="1"/>
  <c r="A2667" i="9" s="1"/>
  <c r="L2666" i="9" a="1"/>
  <c r="L2666" i="9" s="1"/>
  <c r="A2666" i="9" s="1"/>
  <c r="K1627" i="9" l="1"/>
  <c r="K2723" i="9"/>
  <c r="K2722" i="9"/>
  <c r="K2666" i="9"/>
  <c r="K1603" i="9"/>
  <c r="K3195" i="9"/>
  <c r="K2643" i="9"/>
  <c r="K3196" i="9"/>
  <c r="K2667" i="9"/>
  <c r="K1579" i="9"/>
  <c r="K1626" i="9"/>
  <c r="K1602" i="9"/>
  <c r="K2474" i="9"/>
  <c r="K2475" i="9"/>
  <c r="K1578" i="9"/>
  <c r="K2498" i="9"/>
  <c r="K2642" i="9"/>
  <c r="K1619" i="9"/>
  <c r="K2691" i="9"/>
  <c r="K2499" i="9"/>
  <c r="K2747" i="9"/>
  <c r="K1618" i="9"/>
  <c r="K2690" i="9"/>
  <c r="K2714" i="9"/>
  <c r="K2715" i="9"/>
  <c r="K2746" i="9"/>
  <c r="L3197" i="9" a="1"/>
  <c r="L3197" i="9" s="1"/>
  <c r="A3197" i="9" s="1"/>
  <c r="K3197" i="9" l="1"/>
  <c r="L3198" i="9" a="1"/>
  <c r="L3198" i="9" s="1"/>
  <c r="A3198" i="9" s="1"/>
  <c r="K3198" i="9" l="1"/>
  <c r="L3199" i="9" a="1"/>
  <c r="L3199" i="9" s="1"/>
  <c r="A3199" i="9" s="1"/>
  <c r="K3199" i="9" l="1"/>
  <c r="L3200" i="9" a="1"/>
  <c r="L3200" i="9" s="1"/>
  <c r="A3200" i="9" s="1"/>
  <c r="K3200" i="9" l="1"/>
  <c r="L3201" i="9" a="1"/>
  <c r="L3201" i="9" s="1"/>
  <c r="A3201" i="9" s="1"/>
  <c r="K3201" i="9" l="1"/>
  <c r="L3202" i="9" a="1"/>
  <c r="L3202" i="9" s="1"/>
  <c r="A3202" i="9" s="1"/>
  <c r="K3202" i="9" l="1"/>
  <c r="L3203" i="9" a="1"/>
  <c r="L3203" i="9" s="1"/>
  <c r="A3203" i="9" s="1"/>
  <c r="K3203" i="9" l="1"/>
  <c r="L3204" i="9" a="1"/>
  <c r="L3204" i="9" s="1"/>
  <c r="A3204" i="9" s="1"/>
  <c r="K3204" i="9" l="1"/>
  <c r="L3205" i="9" a="1"/>
  <c r="L3205" i="9" s="1"/>
  <c r="A3205" i="9" s="1"/>
  <c r="F44" i="1"/>
  <c r="K3205" i="9" l="1"/>
  <c r="L3206" i="9" a="1"/>
  <c r="L3206" i="9" s="1"/>
  <c r="A3206" i="9" s="1"/>
  <c r="K3206" i="9" l="1"/>
  <c r="L3207" i="9" a="1"/>
  <c r="L3207" i="9" s="1"/>
  <c r="A3207" i="9" s="1"/>
  <c r="K3207" i="9" l="1"/>
  <c r="L3208" i="9" a="1"/>
  <c r="L3208" i="9" s="1"/>
  <c r="A3208" i="9" s="1"/>
  <c r="K3208" i="9" l="1"/>
  <c r="L3209" i="9" a="1"/>
  <c r="L3209" i="9" s="1"/>
  <c r="A3209" i="9" s="1"/>
  <c r="K3209" i="9" l="1"/>
  <c r="L3210" i="9" a="1"/>
  <c r="L3210" i="9" s="1"/>
  <c r="A3210" i="9" s="1"/>
  <c r="K3210" i="9" l="1"/>
  <c r="L3211" i="9" a="1"/>
  <c r="L3211" i="9" s="1"/>
  <c r="A3211" i="9" s="1"/>
  <c r="K3211" i="9" l="1"/>
  <c r="L3212" i="9" a="1"/>
  <c r="L3212" i="9" s="1"/>
  <c r="A3212" i="9" s="1"/>
  <c r="K3212" i="9" l="1"/>
  <c r="L3213" i="9" a="1"/>
  <c r="L3213" i="9" s="1"/>
  <c r="A3213" i="9" s="1"/>
  <c r="K3213" i="9" l="1"/>
  <c r="L3214" i="9" a="1"/>
  <c r="L3214" i="9" s="1"/>
  <c r="A3214" i="9" s="1"/>
  <c r="K3214" i="9" l="1"/>
  <c r="L3215" i="9" a="1"/>
  <c r="L3215" i="9" s="1"/>
  <c r="A3215" i="9" s="1"/>
  <c r="K3215" i="9" l="1"/>
  <c r="L3216" i="9" a="1"/>
  <c r="L3216" i="9" s="1"/>
  <c r="A3216" i="9" s="1"/>
  <c r="K3216" i="9" l="1"/>
  <c r="L3217" i="9" a="1"/>
  <c r="L3217" i="9" s="1"/>
  <c r="A3217" i="9" s="1"/>
  <c r="K3217" i="9" l="1"/>
  <c r="L3218" i="9" a="1"/>
  <c r="L3218" i="9" s="1"/>
  <c r="A3218" i="9" s="1"/>
  <c r="K3218" i="9" l="1"/>
  <c r="L3219" i="9" a="1"/>
  <c r="L3219" i="9" s="1"/>
  <c r="A3219" i="9" s="1"/>
  <c r="K3219" i="9" l="1"/>
  <c r="L3220" i="9" a="1"/>
  <c r="L3220" i="9" s="1"/>
  <c r="A3220" i="9" s="1"/>
  <c r="K3220" i="9" l="1"/>
  <c r="L3221" i="9" a="1"/>
  <c r="L3221" i="9" s="1"/>
  <c r="A3221" i="9" s="1"/>
  <c r="K3221" i="9" l="1"/>
  <c r="L3222" i="9" a="1"/>
  <c r="L3222" i="9" s="1"/>
  <c r="A3222" i="9" s="1"/>
  <c r="K3222" i="9" l="1"/>
  <c r="L3223" i="9" a="1"/>
  <c r="L3223" i="9" s="1"/>
  <c r="A3223" i="9" s="1"/>
  <c r="K3223" i="9" l="1"/>
  <c r="L3224" i="9" a="1"/>
  <c r="L3224" i="9" s="1"/>
  <c r="A3224" i="9" s="1"/>
  <c r="K3224" i="9" l="1"/>
  <c r="L3225" i="9" a="1"/>
  <c r="L3225" i="9" s="1"/>
  <c r="A3225" i="9" s="1"/>
  <c r="K3225" i="9" l="1"/>
  <c r="L3226" i="9" a="1"/>
  <c r="L3226" i="9" s="1"/>
  <c r="A3226" i="9" s="1"/>
  <c r="K3226" i="9" l="1"/>
  <c r="L3227" i="9" a="1"/>
  <c r="L3227" i="9" s="1"/>
  <c r="A3227" i="9" s="1"/>
  <c r="K3227" i="9" l="1"/>
  <c r="L3228" i="9" a="1"/>
  <c r="L3228" i="9" s="1"/>
  <c r="A3228" i="9" s="1"/>
  <c r="K3228" i="9" l="1"/>
  <c r="L3229" i="9" a="1"/>
  <c r="L3229" i="9" s="1"/>
  <c r="A3229" i="9" s="1"/>
  <c r="K3229" i="9" l="1"/>
  <c r="L3230" i="9" a="1"/>
  <c r="L3230" i="9" s="1"/>
  <c r="A3230" i="9" s="1"/>
  <c r="K3230" i="9" l="1"/>
  <c r="L3231" i="9" a="1"/>
  <c r="L3231" i="9" s="1"/>
  <c r="A3231" i="9" s="1"/>
  <c r="K3231" i="9" l="1"/>
  <c r="L3232" i="9" a="1"/>
  <c r="L3232" i="9" s="1"/>
  <c r="A3232" i="9" s="1"/>
  <c r="K3232" i="9" l="1"/>
  <c r="L3233" i="9" a="1"/>
  <c r="L3233" i="9" s="1"/>
  <c r="A3233" i="9" s="1"/>
  <c r="K3233" i="9" l="1"/>
  <c r="L3234" i="9" a="1"/>
  <c r="L3234" i="9" s="1"/>
  <c r="A3234" i="9" s="1"/>
  <c r="K3234" i="9" l="1"/>
  <c r="L3235" i="9" a="1"/>
  <c r="L3235" i="9" s="1"/>
  <c r="A3235" i="9" s="1"/>
  <c r="K3235" i="9" l="1"/>
  <c r="L3236" i="9" a="1"/>
  <c r="L3236" i="9" s="1"/>
  <c r="A3236" i="9" s="1"/>
  <c r="K3236" i="9" l="1"/>
  <c r="L3237" i="9" a="1"/>
  <c r="L3237" i="9" s="1"/>
  <c r="A3237" i="9" s="1"/>
  <c r="K3237" i="9" l="1"/>
  <c r="L3238" i="9" a="1"/>
  <c r="L3238" i="9" s="1"/>
  <c r="A3238" i="9" s="1"/>
  <c r="K3238" i="9" l="1"/>
  <c r="L3239" i="9" a="1"/>
  <c r="L3239" i="9" s="1"/>
  <c r="A3239" i="9" s="1"/>
  <c r="K3239" i="9" l="1"/>
  <c r="L3240" i="9" a="1"/>
  <c r="L3240" i="9" s="1"/>
  <c r="A3240" i="9" s="1"/>
  <c r="K3240" i="9" l="1"/>
  <c r="L3241" i="9" a="1"/>
  <c r="L3241" i="9" s="1"/>
  <c r="A3241" i="9" s="1"/>
  <c r="K3241" i="9" l="1"/>
  <c r="L3242" i="9" a="1"/>
  <c r="L3242" i="9" s="1"/>
  <c r="A3242" i="9" s="1"/>
  <c r="K3242" i="9" l="1"/>
  <c r="L3243" i="9" a="1"/>
  <c r="L3243" i="9" s="1"/>
  <c r="A3243" i="9" s="1"/>
  <c r="K3243" i="9" l="1"/>
  <c r="L3244" i="9" a="1"/>
  <c r="L3244" i="9" s="1"/>
  <c r="A3244" i="9" s="1"/>
  <c r="K3244" i="9" l="1"/>
  <c r="L3245" i="9" a="1"/>
  <c r="L3245" i="9" s="1"/>
  <c r="A3245" i="9" s="1"/>
  <c r="K3245" i="9" l="1"/>
  <c r="L3246" i="9" a="1"/>
  <c r="L3246" i="9" s="1"/>
  <c r="A3246" i="9" s="1"/>
  <c r="K3246" i="9" l="1"/>
  <c r="L3247" i="9" a="1"/>
  <c r="L3247" i="9" s="1"/>
  <c r="A3247" i="9" s="1"/>
  <c r="K3247" i="9" l="1"/>
  <c r="L3248" i="9" a="1"/>
  <c r="L3248" i="9" s="1"/>
  <c r="A3248" i="9" s="1"/>
  <c r="K3248" i="9" l="1"/>
  <c r="L3249" i="9" a="1"/>
  <c r="L3249" i="9" s="1"/>
  <c r="A3249" i="9" s="1"/>
  <c r="K3249" i="9" l="1"/>
  <c r="L3250" i="9" a="1"/>
  <c r="L3250" i="9" s="1"/>
  <c r="A3250" i="9" s="1"/>
  <c r="K3250" i="9" l="1"/>
  <c r="L3251" i="9" a="1"/>
  <c r="L3251" i="9" s="1"/>
  <c r="A3251" i="9" s="1"/>
  <c r="K3251" i="9" l="1"/>
  <c r="L3252" i="9" a="1"/>
  <c r="L3252" i="9" s="1"/>
  <c r="A3252" i="9" s="1"/>
  <c r="K3252" i="9" l="1"/>
  <c r="L3253" i="9" a="1"/>
  <c r="L3253" i="9" s="1"/>
  <c r="A3253" i="9" s="1"/>
  <c r="K3253" i="9" l="1"/>
  <c r="L3254" i="9" a="1"/>
  <c r="L3254" i="9" s="1"/>
  <c r="A3254" i="9" s="1"/>
  <c r="K3254" i="9" l="1"/>
  <c r="L3255" i="9" a="1"/>
  <c r="L3255" i="9" s="1"/>
  <c r="A3255" i="9" s="1"/>
  <c r="K3255" i="9" l="1"/>
  <c r="L3256" i="9" a="1"/>
  <c r="L3256" i="9" s="1"/>
  <c r="A3256" i="9" s="1"/>
  <c r="K3256" i="9" l="1"/>
  <c r="L3257" i="9" a="1"/>
  <c r="L3257" i="9" s="1"/>
  <c r="A3257" i="9" s="1"/>
  <c r="K3257" i="9" l="1"/>
  <c r="L3258" i="9" a="1"/>
  <c r="L3258" i="9" s="1"/>
  <c r="A3258" i="9" s="1"/>
  <c r="K3258" i="9" l="1"/>
  <c r="L3259" i="9" a="1"/>
  <c r="L3259" i="9" s="1"/>
  <c r="A3259" i="9" s="1"/>
  <c r="K3259" i="9" l="1"/>
  <c r="L3260" i="9" a="1"/>
  <c r="L3260" i="9" s="1"/>
  <c r="A3260" i="9" s="1"/>
  <c r="K3260" i="9" l="1"/>
  <c r="L3261" i="9" a="1"/>
  <c r="L3261" i="9" s="1"/>
  <c r="A3261" i="9" s="1"/>
  <c r="K3261" i="9" l="1"/>
  <c r="L3262" i="9" a="1"/>
  <c r="L3262" i="9" s="1"/>
  <c r="A3262" i="9" s="1"/>
  <c r="K3262" i="9" l="1"/>
  <c r="L3263" i="9" a="1"/>
  <c r="L3263" i="9" s="1"/>
  <c r="A3263" i="9" s="1"/>
  <c r="K3263" i="9" l="1"/>
  <c r="L3264" i="9" a="1"/>
  <c r="L3264" i="9" s="1"/>
  <c r="A3264" i="9" s="1"/>
  <c r="K3264" i="9" l="1"/>
  <c r="L3265" i="9" a="1"/>
  <c r="L3265" i="9" s="1"/>
  <c r="A3265" i="9" s="1"/>
  <c r="K3265" i="9" l="1"/>
  <c r="L3266" i="9" a="1"/>
  <c r="L3266" i="9" s="1"/>
  <c r="A3266" i="9" s="1"/>
  <c r="K3266" i="9" l="1"/>
  <c r="L3267" i="9" a="1"/>
  <c r="L3267" i="9" s="1"/>
  <c r="A3267" i="9" s="1"/>
  <c r="K3267" i="9" l="1"/>
  <c r="L3268" i="9" a="1"/>
  <c r="L3268" i="9" s="1"/>
  <c r="A3268" i="9" s="1"/>
  <c r="K3268" i="9" l="1"/>
  <c r="L3269" i="9" a="1"/>
  <c r="L3269" i="9" s="1"/>
  <c r="A3269" i="9" s="1"/>
  <c r="K3269" i="9" l="1"/>
  <c r="L3270" i="9" a="1"/>
  <c r="L3270" i="9" s="1"/>
  <c r="A3270" i="9" s="1"/>
  <c r="K3270" i="9" l="1"/>
  <c r="L3271" i="9" a="1"/>
  <c r="L3271" i="9" s="1"/>
  <c r="A3271" i="9" s="1"/>
  <c r="K3271" i="9" l="1"/>
  <c r="L3272" i="9" a="1"/>
  <c r="L3272" i="9" s="1"/>
  <c r="A3272" i="9" s="1"/>
  <c r="K3272" i="9" l="1"/>
  <c r="L3273" i="9" a="1"/>
  <c r="L3273" i="9" s="1"/>
  <c r="A3273" i="9" s="1"/>
  <c r="K3273" i="9" l="1"/>
  <c r="L3274" i="9" a="1"/>
  <c r="L3274" i="9" s="1"/>
  <c r="A3274" i="9" s="1"/>
  <c r="K3274" i="9" l="1"/>
  <c r="L3275" i="9" a="1"/>
  <c r="L3275" i="9" s="1"/>
  <c r="A3275" i="9" s="1"/>
  <c r="K3275" i="9" l="1"/>
  <c r="L3276" i="9" a="1"/>
  <c r="L3276" i="9" s="1"/>
  <c r="A3276" i="9" s="1"/>
  <c r="K3276" i="9" l="1"/>
  <c r="L3277" i="9" a="1"/>
  <c r="L3277" i="9" s="1"/>
  <c r="A3277" i="9" s="1"/>
  <c r="K3277" i="9" l="1"/>
  <c r="L3278" i="9" a="1"/>
  <c r="L3278" i="9" s="1"/>
  <c r="A3278" i="9" s="1"/>
  <c r="K3278" i="9" l="1"/>
  <c r="L3279" i="9" a="1"/>
  <c r="L3279" i="9" s="1"/>
  <c r="A3279" i="9" s="1"/>
  <c r="K3279" i="9" l="1"/>
  <c r="L3280" i="9" a="1"/>
  <c r="L3280" i="9" s="1"/>
  <c r="A3280" i="9" s="1"/>
  <c r="K3280" i="9" l="1"/>
  <c r="L3281" i="9" a="1"/>
  <c r="L3281" i="9" s="1"/>
  <c r="A3281" i="9" s="1"/>
  <c r="K3281" i="9" l="1"/>
  <c r="L3282" i="9" a="1"/>
  <c r="L3282" i="9" s="1"/>
  <c r="A3282" i="9" s="1"/>
  <c r="K3282" i="9" l="1"/>
  <c r="L3283" i="9" a="1"/>
  <c r="L3283" i="9" s="1"/>
  <c r="A3283" i="9" s="1"/>
  <c r="K3283" i="9" l="1"/>
  <c r="L3284" i="9" a="1"/>
  <c r="L3284" i="9" s="1"/>
  <c r="A3284" i="9" s="1"/>
  <c r="K3284" i="9" l="1"/>
  <c r="L3285" i="9" a="1"/>
  <c r="L3285" i="9" s="1"/>
  <c r="A3285" i="9" s="1"/>
  <c r="K3285" i="9" l="1"/>
  <c r="L3286" i="9" a="1"/>
  <c r="L3286" i="9" s="1"/>
  <c r="A3286" i="9" s="1"/>
  <c r="K3286" i="9" l="1"/>
  <c r="L3287" i="9" a="1"/>
  <c r="L3287" i="9" s="1"/>
  <c r="A3287" i="9" s="1"/>
  <c r="K3287" i="9" l="1"/>
  <c r="L3288" i="9" a="1"/>
  <c r="L3288" i="9" s="1"/>
  <c r="A3288" i="9" s="1"/>
  <c r="K3288" i="9" l="1"/>
  <c r="L3289" i="9" a="1"/>
  <c r="L3289" i="9" s="1"/>
  <c r="A3289" i="9" s="1"/>
  <c r="K3289" i="9" l="1"/>
  <c r="L3290" i="9" a="1"/>
  <c r="L3290" i="9" s="1"/>
  <c r="A3290" i="9" s="1"/>
  <c r="K3290" i="9" l="1"/>
  <c r="L3291" i="9" a="1"/>
  <c r="L3291" i="9" s="1"/>
  <c r="A3291" i="9" s="1"/>
  <c r="K3291" i="9" l="1"/>
  <c r="L3292" i="9" a="1"/>
  <c r="L3292" i="9" s="1"/>
  <c r="A3292" i="9" s="1"/>
  <c r="K3292" i="9" l="1"/>
  <c r="L3293" i="9" a="1"/>
  <c r="L3293" i="9" s="1"/>
  <c r="A3293" i="9" s="1"/>
  <c r="K3293" i="9" l="1"/>
  <c r="L3294" i="9" a="1"/>
  <c r="L3294" i="9" s="1"/>
  <c r="A3294" i="9" s="1"/>
  <c r="K3294" i="9" l="1"/>
  <c r="L3295" i="9" a="1"/>
  <c r="L3295" i="9" s="1"/>
  <c r="A3295" i="9" s="1"/>
  <c r="K3295" i="9" l="1"/>
  <c r="L3296" i="9" a="1"/>
  <c r="L3296" i="9" s="1"/>
  <c r="A3296" i="9" s="1"/>
  <c r="K3296" i="9" l="1"/>
  <c r="L3297" i="9" a="1"/>
  <c r="L3297" i="9" s="1"/>
  <c r="A3297" i="9" s="1"/>
  <c r="K3297" i="9" l="1"/>
  <c r="L3298" i="9" a="1"/>
  <c r="L3298" i="9" s="1"/>
  <c r="A3298" i="9" s="1"/>
  <c r="K3298" i="9" l="1"/>
  <c r="L3299" i="9" a="1"/>
  <c r="L3299" i="9" s="1"/>
  <c r="A3299" i="9" s="1"/>
  <c r="K3299" i="9" l="1"/>
  <c r="L3300" i="9" a="1"/>
  <c r="L3300" i="9" s="1"/>
  <c r="A3300" i="9" s="1"/>
  <c r="K3300" i="9" l="1"/>
  <c r="L3301" i="9" a="1"/>
  <c r="L3301" i="9" s="1"/>
  <c r="A3301" i="9" s="1"/>
  <c r="K3301" i="9" l="1"/>
  <c r="L3302" i="9" a="1"/>
  <c r="L3302" i="9" s="1"/>
  <c r="A3302" i="9" s="1"/>
  <c r="K3302" i="9" l="1"/>
  <c r="L3303" i="9" a="1"/>
  <c r="L3303" i="9" s="1"/>
  <c r="A3303" i="9" s="1"/>
  <c r="K3303" i="9" l="1"/>
  <c r="L3304" i="9" a="1"/>
  <c r="L3304" i="9" s="1"/>
  <c r="A3304" i="9" s="1"/>
  <c r="K3304" i="9" l="1"/>
  <c r="L3305" i="9" a="1"/>
  <c r="L3305" i="9" s="1"/>
  <c r="A3305" i="9" s="1"/>
  <c r="K3305" i="9" l="1"/>
  <c r="L3306" i="9" a="1"/>
  <c r="L3306" i="9" s="1"/>
  <c r="A3306" i="9" s="1"/>
  <c r="K3306" i="9" l="1"/>
  <c r="L3307" i="9" a="1"/>
  <c r="L3307" i="9" s="1"/>
  <c r="A3307" i="9" s="1"/>
  <c r="K3307" i="9" l="1"/>
  <c r="L3308" i="9" a="1"/>
  <c r="L3308" i="9" s="1"/>
  <c r="A3308" i="9" s="1"/>
  <c r="K3308" i="9" l="1"/>
  <c r="L3309" i="9" a="1"/>
  <c r="L3309" i="9" s="1"/>
  <c r="A3309" i="9" s="1"/>
  <c r="K3309" i="9" l="1"/>
  <c r="L3310" i="9" a="1"/>
  <c r="L3310" i="9" s="1"/>
  <c r="A3310" i="9" s="1"/>
  <c r="K3310" i="9" l="1"/>
  <c r="L3311" i="9" a="1"/>
  <c r="L3311" i="9" s="1"/>
  <c r="A3311" i="9" s="1"/>
  <c r="K3311" i="9" l="1"/>
  <c r="L3312" i="9" a="1"/>
  <c r="L3312" i="9" s="1"/>
  <c r="A3312" i="9" s="1"/>
  <c r="K3312" i="9" l="1"/>
  <c r="L3313" i="9" a="1"/>
  <c r="L3313" i="9" s="1"/>
  <c r="A3313" i="9" s="1"/>
  <c r="K3313" i="9" l="1"/>
  <c r="L3314" i="9" a="1"/>
  <c r="L3314" i="9" s="1"/>
  <c r="A3314" i="9" s="1"/>
  <c r="K3314" i="9" l="1"/>
  <c r="L3315" i="9" a="1"/>
  <c r="L3315" i="9" s="1"/>
  <c r="A3315" i="9" s="1"/>
  <c r="K3315" i="9" l="1"/>
  <c r="L3316" i="9" a="1"/>
  <c r="L3316" i="9" s="1"/>
  <c r="A3316" i="9" s="1"/>
  <c r="K3316" i="9" l="1"/>
  <c r="L3317" i="9" a="1"/>
  <c r="L3317" i="9" s="1"/>
  <c r="A3317" i="9" s="1"/>
  <c r="K3317" i="9" l="1"/>
  <c r="L3318" i="9" a="1"/>
  <c r="L3318" i="9" s="1"/>
  <c r="A3318" i="9" s="1"/>
  <c r="K3318" i="9" l="1"/>
  <c r="L3319" i="9" a="1"/>
  <c r="L3319" i="9" s="1"/>
  <c r="A3319" i="9" s="1"/>
  <c r="K3319" i="9" l="1"/>
  <c r="L3320" i="9" a="1"/>
  <c r="L3320" i="9" s="1"/>
  <c r="A3320" i="9" s="1"/>
  <c r="K3320" i="9" l="1"/>
  <c r="L3321" i="9" a="1"/>
  <c r="L3321" i="9" s="1"/>
  <c r="A3321" i="9" s="1"/>
  <c r="K3321" i="9" l="1"/>
  <c r="L3322" i="9" a="1"/>
  <c r="L3322" i="9" s="1"/>
  <c r="A3322" i="9" s="1"/>
  <c r="K3322" i="9" l="1"/>
  <c r="L3323" i="9" a="1"/>
  <c r="L3323" i="9" s="1"/>
  <c r="A3323" i="9" s="1"/>
  <c r="K3323" i="9" l="1"/>
  <c r="L3324" i="9" a="1"/>
  <c r="L3324" i="9" s="1"/>
  <c r="A3324" i="9" s="1"/>
  <c r="K3324" i="9" l="1"/>
  <c r="L3325" i="9" a="1"/>
  <c r="L3325" i="9" s="1"/>
  <c r="A3325" i="9" s="1"/>
  <c r="K3325" i="9" l="1"/>
  <c r="L3326" i="9" a="1"/>
  <c r="L3326" i="9" s="1"/>
  <c r="A3326" i="9" s="1"/>
  <c r="K3326" i="9" l="1"/>
  <c r="L3327" i="9" a="1"/>
  <c r="L3327" i="9" s="1"/>
  <c r="A3327" i="9" s="1"/>
  <c r="K3327" i="9" l="1"/>
  <c r="L3328" i="9" a="1"/>
  <c r="L3328" i="9" s="1"/>
  <c r="A3328" i="9" s="1"/>
  <c r="K3328" i="9" l="1"/>
  <c r="L3329" i="9" a="1"/>
  <c r="L3329" i="9" s="1"/>
  <c r="A3329" i="9" s="1"/>
  <c r="K3329" i="9" l="1"/>
  <c r="L3330" i="9" a="1"/>
  <c r="L3330" i="9" s="1"/>
  <c r="A3330" i="9" s="1"/>
  <c r="K3330" i="9" l="1"/>
  <c r="L3331" i="9" a="1"/>
  <c r="L3331" i="9" s="1"/>
  <c r="A3331" i="9" s="1"/>
  <c r="K3331" i="9" l="1"/>
  <c r="L3332" i="9" a="1"/>
  <c r="L3332" i="9" s="1"/>
  <c r="A3332" i="9" s="1"/>
  <c r="K3332" i="9" l="1"/>
  <c r="L3333" i="9" a="1"/>
  <c r="L3333" i="9" s="1"/>
  <c r="A3333" i="9" s="1"/>
  <c r="K3333" i="9" l="1"/>
  <c r="L3334" i="9" a="1"/>
  <c r="L3334" i="9" s="1"/>
  <c r="A3334" i="9" s="1"/>
  <c r="K3334" i="9" l="1"/>
  <c r="L3335" i="9" a="1"/>
  <c r="L3335" i="9" s="1"/>
  <c r="A3335" i="9" s="1"/>
  <c r="K3335" i="9" l="1"/>
  <c r="L3336" i="9" a="1"/>
  <c r="L3336" i="9" s="1"/>
  <c r="A3336" i="9" s="1"/>
  <c r="K3336" i="9" l="1"/>
  <c r="L3337" i="9" a="1"/>
  <c r="L3337" i="9" s="1"/>
  <c r="A3337" i="9" s="1"/>
  <c r="K3337" i="9" l="1"/>
  <c r="L3338" i="9" a="1"/>
  <c r="L3338" i="9" s="1"/>
  <c r="A3338" i="9" s="1"/>
  <c r="K3338" i="9" l="1"/>
  <c r="L3339" i="9" a="1"/>
  <c r="L3339" i="9" s="1"/>
  <c r="A3339" i="9" s="1"/>
  <c r="K3339" i="9" l="1"/>
  <c r="L3340" i="9" a="1"/>
  <c r="L3340" i="9" s="1"/>
  <c r="A3340" i="9" s="1"/>
  <c r="K3340" i="9" l="1"/>
  <c r="L3341" i="9" a="1"/>
  <c r="L3341" i="9" s="1"/>
  <c r="A3341" i="9" s="1"/>
  <c r="K3341" i="9" l="1"/>
  <c r="L3342" i="9" a="1"/>
  <c r="L3342" i="9" s="1"/>
  <c r="A3342" i="9" s="1"/>
  <c r="K3342" i="9" l="1"/>
  <c r="L3343" i="9" a="1"/>
  <c r="L3343" i="9" s="1"/>
  <c r="A3343" i="9" s="1"/>
  <c r="K3343" i="9" l="1"/>
  <c r="L3344" i="9" a="1"/>
  <c r="L3344" i="9" s="1"/>
  <c r="A3344" i="9" s="1"/>
  <c r="K3344" i="9" l="1"/>
  <c r="L3345" i="9" a="1"/>
  <c r="L3345" i="9" s="1"/>
  <c r="A3345" i="9" s="1"/>
  <c r="K3345" i="9" l="1"/>
  <c r="L3346" i="9" a="1"/>
  <c r="L3346" i="9" s="1"/>
  <c r="A3346" i="9" s="1"/>
  <c r="K3346" i="9" l="1"/>
  <c r="L3347" i="9" a="1"/>
  <c r="L3347" i="9" s="1"/>
  <c r="A3347" i="9" s="1"/>
  <c r="K3347" i="9" l="1"/>
  <c r="L3348" i="9" a="1"/>
  <c r="L3348" i="9" s="1"/>
  <c r="A3348" i="9" s="1"/>
  <c r="K3348" i="9" l="1"/>
  <c r="L3349" i="9" a="1"/>
  <c r="L3349" i="9" s="1"/>
  <c r="A3349" i="9" s="1"/>
  <c r="K3349" i="9" l="1"/>
  <c r="L3350" i="9" a="1"/>
  <c r="L3350" i="9" s="1"/>
  <c r="A3350" i="9" s="1"/>
  <c r="K3350" i="9" l="1"/>
  <c r="L3351" i="9" a="1"/>
  <c r="L3351" i="9" s="1"/>
  <c r="A3351" i="9" s="1"/>
  <c r="K3351" i="9" l="1"/>
  <c r="L3352" i="9" a="1"/>
  <c r="L3352" i="9" s="1"/>
  <c r="A3352" i="9" s="1"/>
  <c r="K3352" i="9" l="1"/>
  <c r="L3353" i="9" a="1"/>
  <c r="L3353" i="9" s="1"/>
  <c r="A3353" i="9" s="1"/>
  <c r="K3353" i="9" l="1"/>
  <c r="L3354" i="9" a="1"/>
  <c r="L3354" i="9" s="1"/>
  <c r="A3354" i="9" s="1"/>
  <c r="K3354" i="9" l="1"/>
  <c r="L3355" i="9" a="1"/>
  <c r="L3355" i="9" s="1"/>
  <c r="A3355" i="9" s="1"/>
  <c r="K3355" i="9" l="1"/>
  <c r="L3356" i="9" a="1"/>
  <c r="L3356" i="9" s="1"/>
  <c r="A3356" i="9" s="1"/>
  <c r="K3356" i="9" l="1"/>
  <c r="L3357" i="9" a="1"/>
  <c r="L3357" i="9" s="1"/>
  <c r="A3357" i="9" s="1"/>
  <c r="K3357" i="9" l="1"/>
  <c r="L3358" i="9" a="1"/>
  <c r="L3358" i="9" s="1"/>
  <c r="A3358" i="9" s="1"/>
  <c r="K3358" i="9" l="1"/>
  <c r="L3359" i="9" a="1"/>
  <c r="L3359" i="9" s="1"/>
  <c r="A3359" i="9" s="1"/>
  <c r="K3359" i="9" l="1"/>
  <c r="L3360" i="9" a="1"/>
  <c r="L3360" i="9" s="1"/>
  <c r="A3360" i="9" s="1"/>
  <c r="K3360" i="9" l="1"/>
  <c r="L3361" i="9" a="1"/>
  <c r="L3361" i="9" s="1"/>
  <c r="A3361" i="9" s="1"/>
  <c r="K3361" i="9" l="1"/>
  <c r="L3362" i="9" a="1"/>
  <c r="L3362" i="9" s="1"/>
  <c r="A3362" i="9" s="1"/>
  <c r="K3362" i="9" l="1"/>
  <c r="L3363" i="9" a="1"/>
  <c r="L3363" i="9" s="1"/>
  <c r="A3363" i="9" s="1"/>
  <c r="K3363" i="9" l="1"/>
  <c r="L3364" i="9" a="1"/>
  <c r="L3364" i="9" s="1"/>
  <c r="A3364" i="9" s="1"/>
  <c r="K3364" i="9" l="1"/>
  <c r="L3365" i="9" a="1"/>
  <c r="L3365" i="9" s="1"/>
  <c r="A3365" i="9" s="1"/>
  <c r="K3365" i="9" l="1"/>
  <c r="L3366" i="9" a="1"/>
  <c r="L3366" i="9" s="1"/>
  <c r="A3366" i="9" s="1"/>
  <c r="K3366" i="9" l="1"/>
  <c r="L3367" i="9" a="1"/>
  <c r="L3367" i="9" s="1"/>
  <c r="A3367" i="9" s="1"/>
  <c r="K3367" i="9" l="1"/>
  <c r="L3368" i="9" a="1"/>
  <c r="L3368" i="9" s="1"/>
  <c r="A3368" i="9" s="1"/>
  <c r="K3368" i="9" l="1"/>
  <c r="L3369" i="9" a="1"/>
  <c r="L3369" i="9" s="1"/>
  <c r="A3369" i="9" s="1"/>
  <c r="K3369" i="9" l="1"/>
  <c r="L3370" i="9" a="1"/>
  <c r="L3370" i="9" s="1"/>
  <c r="A3370" i="9" s="1"/>
  <c r="K3370" i="9" l="1"/>
  <c r="L3371" i="9" a="1"/>
  <c r="L3371" i="9" s="1"/>
  <c r="A3371" i="9" s="1"/>
  <c r="K3371" i="9" l="1"/>
  <c r="L3372" i="9" a="1"/>
  <c r="L3372" i="9" s="1"/>
  <c r="A3372" i="9" s="1"/>
  <c r="K3372" i="9" l="1"/>
  <c r="L3373" i="9" a="1"/>
  <c r="L3373" i="9" s="1"/>
  <c r="A3373" i="9" s="1"/>
  <c r="K3373" i="9" l="1"/>
  <c r="L3374" i="9" a="1"/>
  <c r="L3374" i="9" s="1"/>
  <c r="A3374" i="9" s="1"/>
  <c r="K3374" i="9" l="1"/>
  <c r="L3375" i="9" a="1"/>
  <c r="L3375" i="9" s="1"/>
  <c r="A3375" i="9" s="1"/>
  <c r="K3375" i="9" l="1"/>
  <c r="L3376" i="9" a="1"/>
  <c r="L3376" i="9" s="1"/>
  <c r="A3376" i="9" s="1"/>
  <c r="K3376" i="9" l="1"/>
  <c r="L3377" i="9" a="1"/>
  <c r="L3377" i="9" s="1"/>
  <c r="A3377" i="9" s="1"/>
  <c r="K3377" i="9" l="1"/>
  <c r="L3378" i="9" a="1"/>
  <c r="L3378" i="9" s="1"/>
  <c r="A3378" i="9" s="1"/>
  <c r="K3378" i="9" l="1"/>
  <c r="L3379" i="9" a="1"/>
  <c r="L3379" i="9" s="1"/>
  <c r="A3379" i="9" s="1"/>
  <c r="K3379" i="9" l="1"/>
  <c r="L3380" i="9" a="1"/>
  <c r="L3380" i="9" s="1"/>
  <c r="A3380" i="9" s="1"/>
  <c r="K3380" i="9" l="1"/>
  <c r="L3381" i="9" a="1"/>
  <c r="L3381" i="9" s="1"/>
  <c r="A3381" i="9" s="1"/>
  <c r="K3381" i="9" l="1"/>
  <c r="L3382" i="9" a="1"/>
  <c r="L3382" i="9" s="1"/>
  <c r="A3382" i="9" s="1"/>
  <c r="K3382" i="9" l="1"/>
  <c r="L3383" i="9" a="1"/>
  <c r="L3383" i="9" s="1"/>
  <c r="A3383" i="9" s="1"/>
  <c r="K3383" i="9" l="1"/>
  <c r="L3384" i="9" a="1"/>
  <c r="L3384" i="9" s="1"/>
  <c r="A3384" i="9" s="1"/>
  <c r="K3384" i="9" l="1"/>
  <c r="L3385" i="9" a="1"/>
  <c r="L3385" i="9" s="1"/>
  <c r="A3385" i="9" s="1"/>
  <c r="K3385" i="9" l="1"/>
  <c r="L3386" i="9" a="1"/>
  <c r="L3386" i="9" s="1"/>
  <c r="A3386" i="9" s="1"/>
  <c r="K3386" i="9" l="1"/>
  <c r="L3387" i="9" a="1"/>
  <c r="L3387" i="9" s="1"/>
  <c r="A3387" i="9" s="1"/>
  <c r="K3387" i="9" l="1"/>
  <c r="L3388" i="9" a="1"/>
  <c r="L3388" i="9" s="1"/>
  <c r="A3388" i="9" s="1"/>
  <c r="K3388" i="9" l="1"/>
  <c r="L3389" i="9" a="1"/>
  <c r="L3389" i="9" s="1"/>
  <c r="A3389" i="9" s="1"/>
  <c r="K3389" i="9" l="1"/>
  <c r="L3390" i="9" a="1"/>
  <c r="L3390" i="9" s="1"/>
  <c r="A3390" i="9" s="1"/>
  <c r="K3390" i="9" l="1"/>
  <c r="L3391" i="9" a="1"/>
  <c r="L3391" i="9" s="1"/>
  <c r="A3391" i="9" s="1"/>
  <c r="K3391" i="9" l="1"/>
  <c r="L3392" i="9" a="1"/>
  <c r="L3392" i="9" s="1"/>
  <c r="A3392" i="9" s="1"/>
  <c r="K3392" i="9" l="1"/>
  <c r="L3393" i="9" a="1"/>
  <c r="L3393" i="9" s="1"/>
  <c r="A3393" i="9" s="1"/>
  <c r="K3393" i="9" l="1"/>
  <c r="L3394" i="9" a="1"/>
  <c r="L3394" i="9" s="1"/>
  <c r="A3394" i="9" s="1"/>
  <c r="K3394" i="9" l="1"/>
  <c r="L3395" i="9" a="1"/>
  <c r="L3395" i="9" s="1"/>
  <c r="A3395" i="9" s="1"/>
  <c r="K3395" i="9" l="1"/>
  <c r="L3396" i="9" a="1"/>
  <c r="L3396" i="9" s="1"/>
  <c r="A3396" i="9" s="1"/>
  <c r="K3396" i="9" l="1"/>
  <c r="L3397" i="9" a="1"/>
  <c r="L3397" i="9" s="1"/>
  <c r="A3397" i="9" s="1"/>
  <c r="K3397" i="9" l="1"/>
  <c r="L3398" i="9" a="1"/>
  <c r="L3398" i="9" s="1"/>
  <c r="A3398" i="9" s="1"/>
  <c r="K3398" i="9" l="1"/>
  <c r="L3399" i="9" a="1"/>
  <c r="L3399" i="9" s="1"/>
  <c r="A3399" i="9" s="1"/>
  <c r="K3399" i="9" l="1"/>
  <c r="L3400" i="9" a="1"/>
  <c r="L3400" i="9" s="1"/>
  <c r="A3400" i="9" s="1"/>
  <c r="K3400" i="9" l="1"/>
  <c r="L3401" i="9" a="1"/>
  <c r="L3401" i="9" s="1"/>
  <c r="A3401" i="9" s="1"/>
  <c r="K3401" i="9" l="1"/>
  <c r="L3402" i="9" a="1"/>
  <c r="L3402" i="9" s="1"/>
  <c r="A3402" i="9" s="1"/>
  <c r="K3402" i="9" l="1"/>
  <c r="L3403" i="9" a="1"/>
  <c r="L3403" i="9" s="1"/>
  <c r="A3403" i="9" s="1"/>
  <c r="K3403" i="9" l="1"/>
  <c r="L3404" i="9" a="1"/>
  <c r="L3404" i="9" s="1"/>
  <c r="A3404" i="9" s="1"/>
  <c r="K3404" i="9" l="1"/>
  <c r="L3405" i="9" a="1"/>
  <c r="L3405" i="9" s="1"/>
  <c r="A3405" i="9" s="1"/>
  <c r="K3405" i="9" l="1"/>
  <c r="L3406" i="9" a="1"/>
  <c r="L3406" i="9" s="1"/>
  <c r="A3406" i="9" s="1"/>
  <c r="K3406" i="9" l="1"/>
  <c r="L3407" i="9" a="1"/>
  <c r="L3407" i="9" s="1"/>
  <c r="A3407" i="9" s="1"/>
  <c r="K3407" i="9" l="1"/>
  <c r="L3408" i="9" a="1"/>
  <c r="L3408" i="9" s="1"/>
  <c r="A3408" i="9" s="1"/>
  <c r="K3408" i="9" l="1"/>
  <c r="L3409" i="9" a="1"/>
  <c r="L3409" i="9" s="1"/>
  <c r="A3409" i="9" s="1"/>
  <c r="K3409" i="9" l="1"/>
  <c r="L3410" i="9" a="1"/>
  <c r="L3410" i="9" s="1"/>
  <c r="A3410" i="9" s="1"/>
  <c r="K3410" i="9" l="1"/>
  <c r="L3411" i="9" a="1"/>
  <c r="L3411" i="9" s="1"/>
  <c r="A3411" i="9" s="1"/>
  <c r="K3411" i="9" l="1"/>
  <c r="L3412" i="9" a="1"/>
  <c r="L3412" i="9" s="1"/>
  <c r="A3412" i="9" s="1"/>
  <c r="K3412" i="9" l="1"/>
  <c r="L3413" i="9" a="1"/>
  <c r="L3413" i="9" s="1"/>
  <c r="A3413" i="9" s="1"/>
  <c r="K3413" i="9" l="1"/>
  <c r="L3414" i="9" a="1"/>
  <c r="L3414" i="9" s="1"/>
  <c r="A3414" i="9" s="1"/>
  <c r="K3414" i="9" l="1"/>
  <c r="L3415" i="9" a="1"/>
  <c r="L3415" i="9" s="1"/>
  <c r="A3415" i="9" s="1"/>
  <c r="K3415" i="9" l="1"/>
  <c r="L3416" i="9" a="1"/>
  <c r="L3416" i="9" s="1"/>
  <c r="A3416" i="9" s="1"/>
  <c r="K3416" i="9" l="1"/>
  <c r="L3417" i="9" a="1"/>
  <c r="L3417" i="9" s="1"/>
  <c r="A3417" i="9" s="1"/>
  <c r="K3417" i="9" l="1"/>
  <c r="L3418" i="9" a="1"/>
  <c r="L3418" i="9" s="1"/>
  <c r="A3418" i="9" s="1"/>
  <c r="K3418" i="9" l="1"/>
  <c r="L3419" i="9" a="1"/>
  <c r="L3419" i="9" s="1"/>
  <c r="A3419" i="9" s="1"/>
  <c r="K3419" i="9" l="1"/>
  <c r="L3420" i="9" a="1"/>
  <c r="L3420" i="9" s="1"/>
  <c r="A3420" i="9" s="1"/>
  <c r="K3420" i="9" l="1"/>
  <c r="L3421" i="9" a="1"/>
  <c r="L3421" i="9" s="1"/>
  <c r="A3421" i="9" s="1"/>
  <c r="K3421" i="9" l="1"/>
  <c r="L3422" i="9" a="1"/>
  <c r="L3422" i="9" s="1"/>
  <c r="A3422" i="9" s="1"/>
  <c r="K3422" i="9" l="1"/>
  <c r="L3423" i="9" a="1"/>
  <c r="L3423" i="9" s="1"/>
  <c r="A3423" i="9" s="1"/>
  <c r="K3423" i="9" l="1"/>
  <c r="L3424" i="9" a="1"/>
  <c r="L3424" i="9" s="1"/>
  <c r="A3424" i="9" s="1"/>
  <c r="K3424" i="9" l="1"/>
  <c r="L3425" i="9" a="1"/>
  <c r="L3425" i="9" s="1"/>
  <c r="A3425" i="9" s="1"/>
  <c r="K3425" i="9" l="1"/>
  <c r="L3426" i="9" a="1"/>
  <c r="L3426" i="9" s="1"/>
  <c r="A3426" i="9" s="1"/>
  <c r="K3426" i="9" l="1"/>
  <c r="L3427" i="9" a="1"/>
  <c r="L3427" i="9" s="1"/>
  <c r="A3427" i="9" s="1"/>
  <c r="K3427" i="9" l="1"/>
  <c r="L3428" i="9" a="1"/>
  <c r="L3428" i="9" s="1"/>
  <c r="A3428" i="9" s="1"/>
  <c r="K3428" i="9" l="1"/>
  <c r="L3429" i="9" a="1"/>
  <c r="L3429" i="9" s="1"/>
  <c r="A3429" i="9" s="1"/>
  <c r="K3429" i="9" l="1"/>
  <c r="L3430" i="9" a="1"/>
  <c r="L3430" i="9" s="1"/>
  <c r="A3430" i="9" s="1"/>
  <c r="K3430" i="9" l="1"/>
  <c r="L3431" i="9" a="1"/>
  <c r="L3431" i="9" s="1"/>
  <c r="A3431" i="9" s="1"/>
  <c r="K3431" i="9" l="1"/>
  <c r="L3432" i="9" a="1"/>
  <c r="L3432" i="9" s="1"/>
  <c r="A3432" i="9" s="1"/>
  <c r="K3432" i="9" l="1"/>
  <c r="L3433" i="9" a="1"/>
  <c r="L3433" i="9" s="1"/>
  <c r="A3433" i="9" s="1"/>
  <c r="K3433" i="9" l="1"/>
  <c r="L3434" i="9" a="1"/>
  <c r="L3434" i="9" s="1"/>
  <c r="A3434" i="9" s="1"/>
  <c r="K3434" i="9" l="1"/>
  <c r="L3435" i="9" a="1"/>
  <c r="L3435" i="9" s="1"/>
  <c r="A3435" i="9" s="1"/>
  <c r="K3435" i="9" l="1"/>
  <c r="L3436" i="9" a="1"/>
  <c r="L3436" i="9" s="1"/>
  <c r="A3436" i="9" s="1"/>
  <c r="K3436" i="9" l="1"/>
  <c r="L3437" i="9" a="1"/>
  <c r="L3437" i="9" s="1"/>
  <c r="A3437" i="9" s="1"/>
  <c r="K3437" i="9" l="1"/>
  <c r="L3438" i="9" a="1"/>
  <c r="L3438" i="9" s="1"/>
  <c r="A3438" i="9" s="1"/>
  <c r="K3438" i="9" l="1"/>
  <c r="L3439" i="9" a="1"/>
  <c r="L3439" i="9" s="1"/>
  <c r="A3439" i="9" s="1"/>
  <c r="K3439" i="9" l="1"/>
  <c r="L3440" i="9" a="1"/>
  <c r="L3440" i="9" s="1"/>
  <c r="A3440" i="9" s="1"/>
  <c r="K3440" i="9" l="1"/>
  <c r="L3441" i="9" a="1"/>
  <c r="L3441" i="9" s="1"/>
  <c r="A3441" i="9" s="1"/>
  <c r="K3441" i="9" l="1"/>
  <c r="L3442" i="9" a="1"/>
  <c r="L3442" i="9" s="1"/>
  <c r="A3442" i="9" s="1"/>
  <c r="K3442" i="9" l="1"/>
  <c r="L3443" i="9" a="1"/>
  <c r="L3443" i="9" s="1"/>
  <c r="A3443" i="9" s="1"/>
  <c r="K3443" i="9" l="1"/>
  <c r="L3444" i="9" a="1"/>
  <c r="L3444" i="9" s="1"/>
  <c r="A3444" i="9" s="1"/>
  <c r="K3444" i="9" l="1"/>
  <c r="L3445" i="9" a="1"/>
  <c r="L3445" i="9" s="1"/>
  <c r="A3445" i="9" s="1"/>
  <c r="K3445" i="9" l="1"/>
  <c r="L3446" i="9" a="1"/>
  <c r="L3446" i="9" s="1"/>
  <c r="A3446" i="9" s="1"/>
  <c r="K3446" i="9" l="1"/>
  <c r="L3447" i="9" a="1"/>
  <c r="L3447" i="9" s="1"/>
  <c r="A3447" i="9" s="1"/>
  <c r="K3447" i="9" l="1"/>
  <c r="L3448" i="9" a="1"/>
  <c r="L3448" i="9" s="1"/>
  <c r="A3448" i="9" s="1"/>
  <c r="K3448" i="9" l="1"/>
  <c r="L3449" i="9" a="1"/>
  <c r="L3449" i="9" s="1"/>
  <c r="A3449" i="9" s="1"/>
  <c r="K3449" i="9" l="1"/>
  <c r="L3450" i="9" a="1"/>
  <c r="L3450" i="9" s="1"/>
  <c r="A3450" i="9" s="1"/>
  <c r="K3450" i="9" l="1"/>
  <c r="L3451" i="9" a="1"/>
  <c r="L3451" i="9" s="1"/>
  <c r="A3451" i="9" s="1"/>
  <c r="K3451" i="9" l="1"/>
  <c r="L3452" i="9" a="1"/>
  <c r="L3452" i="9" s="1"/>
  <c r="A3452" i="9" s="1"/>
  <c r="K3452" i="9" l="1"/>
  <c r="L3453" i="9" a="1"/>
  <c r="L3453" i="9" s="1"/>
  <c r="A3453" i="9" s="1"/>
  <c r="K3453" i="9" l="1"/>
  <c r="L3454" i="9" a="1"/>
  <c r="L3454" i="9" s="1"/>
  <c r="A3454" i="9" s="1"/>
  <c r="K3454" i="9" l="1"/>
  <c r="L3455" i="9" a="1"/>
  <c r="L3455" i="9" s="1"/>
  <c r="A3455" i="9" s="1"/>
  <c r="K3455" i="9" l="1"/>
  <c r="L3456" i="9" a="1"/>
  <c r="L3456" i="9" s="1"/>
  <c r="A3456" i="9" s="1"/>
  <c r="K3456" i="9" l="1"/>
  <c r="L3457" i="9" a="1"/>
  <c r="L3457" i="9" s="1"/>
  <c r="A3457" i="9" s="1"/>
  <c r="K3457" i="9" l="1"/>
  <c r="L3458" i="9" a="1"/>
  <c r="L3458" i="9" s="1"/>
  <c r="A3458" i="9" s="1"/>
  <c r="K3458" i="9" l="1"/>
  <c r="L3459" i="9" a="1"/>
  <c r="L3459" i="9" s="1"/>
  <c r="A3459" i="9" s="1"/>
  <c r="K3459" i="9" l="1"/>
  <c r="L3460" i="9" a="1"/>
  <c r="L3460" i="9" s="1"/>
  <c r="A3460" i="9" s="1"/>
  <c r="K3460" i="9" l="1"/>
  <c r="L3461" i="9" a="1"/>
  <c r="L3461" i="9" s="1"/>
  <c r="A3461" i="9" s="1"/>
  <c r="K3461" i="9" l="1"/>
  <c r="L3462" i="9" a="1"/>
  <c r="L3462" i="9" s="1"/>
  <c r="A3462" i="9" s="1"/>
  <c r="K3462" i="9" l="1"/>
  <c r="L3463" i="9" a="1"/>
  <c r="L3463" i="9" s="1"/>
  <c r="A3463" i="9" s="1"/>
  <c r="K3463" i="9" l="1"/>
  <c r="L3464" i="9" a="1"/>
  <c r="L3464" i="9" s="1"/>
  <c r="A3464" i="9" s="1"/>
  <c r="K3464" i="9" l="1"/>
  <c r="L3465" i="9" a="1"/>
  <c r="L3465" i="9" s="1"/>
  <c r="A3465" i="9" s="1"/>
  <c r="K3465" i="9" l="1"/>
  <c r="L3466" i="9" a="1"/>
  <c r="L3466" i="9" s="1"/>
  <c r="A3466" i="9" s="1"/>
  <c r="K3466" i="9" l="1"/>
  <c r="L3467" i="9" a="1"/>
  <c r="L3467" i="9" s="1"/>
  <c r="A3467" i="9" s="1"/>
  <c r="K3467" i="9" l="1"/>
  <c r="L3468" i="9" a="1"/>
  <c r="L3468" i="9" s="1"/>
  <c r="A3468" i="9" s="1"/>
  <c r="K3468" i="9" l="1"/>
  <c r="L3469" i="9" a="1"/>
  <c r="L3469" i="9" s="1"/>
  <c r="A3469" i="9" s="1"/>
  <c r="K3469" i="9" l="1"/>
  <c r="L3470" i="9" a="1"/>
  <c r="L3470" i="9" s="1"/>
  <c r="A3470" i="9" s="1"/>
  <c r="K3470" i="9" l="1"/>
  <c r="L3471" i="9" a="1"/>
  <c r="L3471" i="9" s="1"/>
  <c r="A3471" i="9" s="1"/>
  <c r="K3471" i="9" l="1"/>
  <c r="L3472" i="9" a="1"/>
  <c r="L3472" i="9" s="1"/>
  <c r="A3472" i="9" s="1"/>
  <c r="K3472" i="9" l="1"/>
  <c r="L3473" i="9" a="1"/>
  <c r="L3473" i="9" s="1"/>
  <c r="A3473" i="9" s="1"/>
  <c r="K3473" i="9" l="1"/>
  <c r="L3474" i="9" a="1"/>
  <c r="L3474" i="9" s="1"/>
  <c r="A3474" i="9" s="1"/>
  <c r="K3474" i="9" l="1"/>
  <c r="L3475" i="9" a="1"/>
  <c r="L3475" i="9" s="1"/>
  <c r="A3475" i="9" s="1"/>
  <c r="K3475" i="9" l="1"/>
  <c r="L3476" i="9" a="1"/>
  <c r="L3476" i="9" s="1"/>
  <c r="A3476" i="9" s="1"/>
  <c r="K3476" i="9" l="1"/>
  <c r="L3477" i="9" a="1"/>
  <c r="L3477" i="9" s="1"/>
  <c r="A3477" i="9" s="1"/>
  <c r="K3477" i="9" l="1"/>
  <c r="L3478" i="9" a="1"/>
  <c r="L3478" i="9" s="1"/>
  <c r="A3478" i="9" s="1"/>
  <c r="K3478" i="9" l="1"/>
  <c r="L3479" i="9" a="1"/>
  <c r="L3479" i="9" s="1"/>
  <c r="A3479" i="9" s="1"/>
  <c r="K3479" i="9" l="1"/>
  <c r="L3480" i="9" a="1"/>
  <c r="L3480" i="9" s="1"/>
  <c r="A3480" i="9" s="1"/>
  <c r="K3480" i="9" l="1"/>
  <c r="L3481" i="9" a="1"/>
  <c r="L3481" i="9" s="1"/>
  <c r="A3481" i="9" s="1"/>
  <c r="K3481" i="9" l="1"/>
  <c r="L3482" i="9" a="1"/>
  <c r="L3482" i="9" s="1"/>
  <c r="A3482" i="9" s="1"/>
  <c r="K3482" i="9" l="1"/>
  <c r="L3483" i="9" a="1"/>
  <c r="L3483" i="9" s="1"/>
  <c r="A3483" i="9" s="1"/>
  <c r="K3483" i="9" l="1"/>
  <c r="L3484" i="9" a="1"/>
  <c r="L3484" i="9" s="1"/>
  <c r="A3484" i="9" s="1"/>
  <c r="K3484" i="9" l="1"/>
  <c r="L3485" i="9" a="1"/>
  <c r="L3485" i="9" s="1"/>
  <c r="A3485" i="9" s="1"/>
  <c r="K3485" i="9" l="1"/>
  <c r="L3486" i="9" a="1"/>
  <c r="L3486" i="9" s="1"/>
  <c r="A3486" i="9" s="1"/>
  <c r="K3486" i="9" l="1"/>
  <c r="L3487" i="9" a="1"/>
  <c r="L3487" i="9" s="1"/>
  <c r="A3487" i="9" s="1"/>
  <c r="K3487" i="9" l="1"/>
  <c r="L3488" i="9" a="1"/>
  <c r="L3488" i="9" s="1"/>
  <c r="A3488" i="9" s="1"/>
  <c r="K3488" i="9" l="1"/>
  <c r="L3489" i="9" a="1"/>
  <c r="L3489" i="9" s="1"/>
  <c r="A3489" i="9" s="1"/>
  <c r="K3489" i="9" l="1"/>
  <c r="L3490" i="9" a="1"/>
  <c r="L3490" i="9" s="1"/>
  <c r="A3490" i="9" s="1"/>
  <c r="K3490" i="9" l="1"/>
  <c r="L3491" i="9" a="1"/>
  <c r="L3491" i="9" s="1"/>
  <c r="A3491" i="9" s="1"/>
  <c r="K3491" i="9" l="1"/>
  <c r="L3492" i="9" a="1"/>
  <c r="L3492" i="9" s="1"/>
  <c r="A3492" i="9" s="1"/>
  <c r="K3492" i="9" l="1"/>
  <c r="L3493" i="9" a="1"/>
  <c r="L3493" i="9" s="1"/>
  <c r="A3493" i="9" s="1"/>
  <c r="K3493" i="9" l="1"/>
  <c r="L3494" i="9" a="1"/>
  <c r="L3494" i="9" s="1"/>
  <c r="A3494" i="9" s="1"/>
  <c r="K3494" i="9" l="1"/>
  <c r="L3495" i="9" a="1"/>
  <c r="L3495" i="9" s="1"/>
  <c r="A3495" i="9" s="1"/>
  <c r="K3495" i="9" l="1"/>
  <c r="L3496" i="9" a="1"/>
  <c r="L3496" i="9" s="1"/>
  <c r="A3496" i="9" s="1"/>
  <c r="K3496" i="9" l="1"/>
  <c r="L3497" i="9" a="1"/>
  <c r="L3497" i="9" s="1"/>
  <c r="A3497" i="9" s="1"/>
  <c r="K3497" i="9" l="1"/>
  <c r="L3498" i="9" a="1"/>
  <c r="L3498" i="9" s="1"/>
  <c r="A3498" i="9" s="1"/>
  <c r="K3498" i="9" l="1"/>
  <c r="L3499" i="9" a="1"/>
  <c r="L3499" i="9" s="1"/>
  <c r="A3499" i="9" s="1"/>
  <c r="K3499" i="9" l="1"/>
  <c r="L3500" i="9" a="1"/>
  <c r="L3500" i="9" s="1"/>
  <c r="A3500" i="9" s="1"/>
  <c r="K3500" i="9" l="1"/>
  <c r="L3501" i="9" a="1"/>
  <c r="L3501" i="9" s="1"/>
  <c r="A3501" i="9" s="1"/>
  <c r="K3501" i="9" l="1"/>
  <c r="L3502" i="9" a="1"/>
  <c r="L3502" i="9" s="1"/>
  <c r="A3502" i="9" s="1"/>
  <c r="K3502" i="9" l="1"/>
  <c r="L3503" i="9" a="1"/>
  <c r="L3503" i="9" s="1"/>
  <c r="A3503" i="9" s="1"/>
  <c r="K3503" i="9" l="1"/>
  <c r="L3504" i="9" a="1"/>
  <c r="L3504" i="9" s="1"/>
  <c r="A3504" i="9" s="1"/>
  <c r="K3504" i="9" l="1"/>
  <c r="L3505" i="9" a="1"/>
  <c r="L3505" i="9" s="1"/>
  <c r="A3505" i="9" s="1"/>
  <c r="K3505" i="9" l="1"/>
  <c r="L3506" i="9" a="1"/>
  <c r="L3506" i="9" s="1"/>
  <c r="A3506" i="9" s="1"/>
  <c r="K3506" i="9" l="1"/>
  <c r="L3507" i="9" a="1"/>
  <c r="L3507" i="9" s="1"/>
  <c r="A3507" i="9" s="1"/>
  <c r="K3507" i="9" l="1"/>
  <c r="L3508" i="9" a="1"/>
  <c r="L3508" i="9" s="1"/>
  <c r="A3508" i="9" s="1"/>
  <c r="K3508" i="9" l="1"/>
  <c r="L3509" i="9" a="1"/>
  <c r="L3509" i="9" s="1"/>
  <c r="A3509" i="9" s="1"/>
  <c r="K3509" i="9" l="1"/>
  <c r="L3510" i="9" a="1"/>
  <c r="L3510" i="9" s="1"/>
  <c r="A3510" i="9" s="1"/>
  <c r="K3510" i="9" l="1"/>
  <c r="L3511" i="9" a="1"/>
  <c r="L3511" i="9" s="1"/>
  <c r="A3511" i="9" s="1"/>
  <c r="K3511" i="9" l="1"/>
  <c r="L3512" i="9" a="1"/>
  <c r="L3512" i="9" s="1"/>
  <c r="A3512" i="9" s="1"/>
  <c r="K3512" i="9" l="1"/>
  <c r="L3513" i="9" a="1"/>
  <c r="L3513" i="9" s="1"/>
  <c r="A3513" i="9" s="1"/>
  <c r="K3513" i="9" l="1"/>
  <c r="L3514" i="9" a="1"/>
  <c r="L3514" i="9" s="1"/>
  <c r="A3514" i="9" s="1"/>
  <c r="K3514" i="9" l="1"/>
  <c r="L3515" i="9" a="1"/>
  <c r="L3515" i="9" s="1"/>
  <c r="A3515" i="9" s="1"/>
  <c r="K3515" i="9" l="1"/>
  <c r="L3516" i="9" a="1"/>
  <c r="L3516" i="9" s="1"/>
  <c r="A3516" i="9" s="1"/>
  <c r="K3516" i="9" l="1"/>
  <c r="L3517" i="9" a="1"/>
  <c r="L3517" i="9" s="1"/>
  <c r="A3517" i="9" s="1"/>
  <c r="K3517" i="9" l="1"/>
  <c r="L3518" i="9" a="1"/>
  <c r="L3518" i="9" s="1"/>
  <c r="A3518" i="9" s="1"/>
  <c r="K3518" i="9" l="1"/>
  <c r="L3519" i="9" a="1"/>
  <c r="L3519" i="9" s="1"/>
  <c r="A3519" i="9" s="1"/>
  <c r="K3519" i="9" l="1"/>
  <c r="L3520" i="9" a="1"/>
  <c r="L3520" i="9" s="1"/>
  <c r="A3520" i="9" s="1"/>
  <c r="K3520" i="9" l="1"/>
  <c r="L3521" i="9" a="1"/>
  <c r="L3521" i="9" s="1"/>
  <c r="A3521" i="9" s="1"/>
  <c r="K3521" i="9" l="1"/>
  <c r="L3522" i="9" a="1"/>
  <c r="L3522" i="9" s="1"/>
  <c r="A3522" i="9" s="1"/>
  <c r="K3522" i="9" l="1"/>
  <c r="L3523" i="9" a="1"/>
  <c r="L3523" i="9" s="1"/>
  <c r="A3523" i="9" s="1"/>
  <c r="K3523" i="9" l="1"/>
  <c r="L3524" i="9" a="1"/>
  <c r="L3524" i="9" s="1"/>
  <c r="A3524" i="9" s="1"/>
  <c r="K3524" i="9" l="1"/>
  <c r="L3525" i="9" a="1"/>
  <c r="L3525" i="9" s="1"/>
  <c r="A3525" i="9" s="1"/>
  <c r="K3525" i="9" l="1"/>
  <c r="L3526" i="9" a="1"/>
  <c r="L3526" i="9" s="1"/>
  <c r="A3526" i="9" s="1"/>
  <c r="K3526" i="9" l="1"/>
  <c r="L3527" i="9" a="1"/>
  <c r="L3527" i="9" s="1"/>
  <c r="A3527" i="9" s="1"/>
  <c r="K3527" i="9" l="1"/>
  <c r="L3528" i="9" a="1"/>
  <c r="L3528" i="9" s="1"/>
  <c r="A3528" i="9" s="1"/>
  <c r="K3528" i="9" l="1"/>
  <c r="L3529" i="9" a="1"/>
  <c r="L3529" i="9" s="1"/>
  <c r="A3529" i="9" s="1"/>
  <c r="K3529" i="9" l="1"/>
  <c r="L3530" i="9" a="1"/>
  <c r="L3530" i="9" s="1"/>
  <c r="A3530" i="9" s="1"/>
  <c r="K3530" i="9" l="1"/>
  <c r="L3531" i="9" a="1"/>
  <c r="L3531" i="9" s="1"/>
  <c r="A3531" i="9" s="1"/>
  <c r="K3531" i="9" l="1"/>
  <c r="L3532" i="9" a="1"/>
  <c r="L3532" i="9" s="1"/>
  <c r="A3532" i="9" s="1"/>
  <c r="K3532" i="9" l="1"/>
  <c r="L3533" i="9" a="1"/>
  <c r="L3533" i="9" s="1"/>
  <c r="A3533" i="9" s="1"/>
  <c r="K3533" i="9" l="1"/>
  <c r="L3534" i="9" a="1"/>
  <c r="L3534" i="9" s="1"/>
  <c r="A3534" i="9" s="1"/>
  <c r="K3534" i="9" l="1"/>
  <c r="L3535" i="9" a="1"/>
  <c r="L3535" i="9" s="1"/>
  <c r="A3535" i="9" s="1"/>
  <c r="K3535" i="9" l="1"/>
  <c r="L3536" i="9" a="1"/>
  <c r="L3536" i="9" s="1"/>
  <c r="A3536" i="9" s="1"/>
  <c r="K3536" i="9" l="1"/>
  <c r="L3537" i="9" a="1"/>
  <c r="L3537" i="9" s="1"/>
  <c r="A3537" i="9" s="1"/>
  <c r="K3537" i="9" l="1"/>
  <c r="L3538" i="9" a="1"/>
  <c r="L3538" i="9" s="1"/>
  <c r="A3538" i="9" s="1"/>
  <c r="K3538" i="9" l="1"/>
  <c r="L3539" i="9" a="1"/>
  <c r="L3539" i="9" s="1"/>
  <c r="A3539" i="9" s="1"/>
  <c r="K3539" i="9" l="1"/>
  <c r="L3540" i="9" a="1"/>
  <c r="L3540" i="9" s="1"/>
  <c r="A3540" i="9" s="1"/>
  <c r="K3540" i="9" l="1"/>
  <c r="L3541" i="9" a="1"/>
  <c r="L3541" i="9" s="1"/>
  <c r="A3541" i="9" s="1"/>
  <c r="K3541" i="9" l="1"/>
  <c r="L3542" i="9" a="1"/>
  <c r="L3542" i="9" s="1"/>
  <c r="A3542" i="9" s="1"/>
  <c r="K3542" i="9" l="1"/>
  <c r="L3543" i="9" a="1"/>
  <c r="L3543" i="9" s="1"/>
  <c r="A3543" i="9" s="1"/>
  <c r="K3543" i="9" l="1"/>
  <c r="L3544" i="9" a="1"/>
  <c r="L3544" i="9" s="1"/>
  <c r="A3544" i="9" s="1"/>
  <c r="K3544" i="9" l="1"/>
  <c r="L3545" i="9" a="1"/>
  <c r="L3545" i="9" s="1"/>
  <c r="A3545" i="9" s="1"/>
  <c r="K3545" i="9" l="1"/>
  <c r="L3546" i="9" a="1"/>
  <c r="L3546" i="9" s="1"/>
  <c r="A3546" i="9" s="1"/>
  <c r="K3546" i="9" l="1"/>
  <c r="L3547" i="9" a="1"/>
  <c r="L3547" i="9" s="1"/>
  <c r="A3547" i="9" s="1"/>
  <c r="K3547" i="9" l="1"/>
  <c r="L3548" i="9" a="1"/>
  <c r="L3548" i="9" s="1"/>
  <c r="A3548" i="9" s="1"/>
  <c r="K3548" i="9" l="1"/>
  <c r="L3549" i="9" a="1"/>
  <c r="L3549" i="9" s="1"/>
  <c r="A3549" i="9" s="1"/>
  <c r="K3549" i="9" l="1"/>
  <c r="L3550" i="9" a="1"/>
  <c r="L3550" i="9" s="1"/>
  <c r="A3550" i="9" s="1"/>
  <c r="K3550" i="9" l="1"/>
  <c r="L3551" i="9" a="1"/>
  <c r="L3551" i="9" s="1"/>
  <c r="A3551" i="9" s="1"/>
  <c r="K3551" i="9" l="1"/>
  <c r="L3552" i="9" a="1"/>
  <c r="L3552" i="9" s="1"/>
  <c r="A3552" i="9" s="1"/>
  <c r="K3552" i="9" l="1"/>
  <c r="L3553" i="9" a="1"/>
  <c r="L3553" i="9" s="1"/>
  <c r="A3553" i="9" s="1"/>
  <c r="K3553" i="9" l="1"/>
  <c r="L3554" i="9" a="1"/>
  <c r="L3554" i="9" s="1"/>
  <c r="A3554" i="9" s="1"/>
  <c r="K3554" i="9" l="1"/>
  <c r="L3555" i="9" a="1"/>
  <c r="L3555" i="9" s="1"/>
  <c r="A3555" i="9" s="1"/>
  <c r="K3555" i="9" l="1"/>
  <c r="L3556" i="9" a="1"/>
  <c r="L3556" i="9" s="1"/>
  <c r="A3556" i="9" s="1"/>
  <c r="K3556" i="9" l="1"/>
  <c r="L3557" i="9" a="1"/>
  <c r="L3557" i="9" s="1"/>
  <c r="A3557" i="9" s="1"/>
  <c r="K3557" i="9" l="1"/>
  <c r="L3558" i="9" a="1"/>
  <c r="L3558" i="9" s="1"/>
  <c r="A3558" i="9" s="1"/>
  <c r="K3558" i="9" l="1"/>
  <c r="L3559" i="9" a="1"/>
  <c r="L3559" i="9" s="1"/>
  <c r="A3559" i="9" s="1"/>
  <c r="K3559" i="9" l="1"/>
  <c r="L3560" i="9" a="1"/>
  <c r="L3560" i="9" s="1"/>
  <c r="A3560" i="9" s="1"/>
  <c r="K3560" i="9" l="1"/>
  <c r="L3561" i="9" a="1"/>
  <c r="L3561" i="9" s="1"/>
  <c r="A3561" i="9" s="1"/>
  <c r="K3561" i="9" l="1"/>
  <c r="L3562" i="9" a="1"/>
  <c r="L3562" i="9" s="1"/>
  <c r="A3562" i="9" s="1"/>
  <c r="K3562" i="9" l="1"/>
  <c r="L3563" i="9" a="1"/>
  <c r="L3563" i="9" s="1"/>
  <c r="A3563" i="9" s="1"/>
  <c r="K3563" i="9" l="1"/>
  <c r="L3564" i="9" a="1"/>
  <c r="L3564" i="9" s="1"/>
  <c r="A3564" i="9" s="1"/>
  <c r="K3564" i="9" l="1"/>
  <c r="L3565" i="9" a="1"/>
  <c r="L3565" i="9" s="1"/>
  <c r="A3565" i="9" s="1"/>
  <c r="K3565" i="9" l="1"/>
  <c r="L3566" i="9" a="1"/>
  <c r="L3566" i="9" s="1"/>
  <c r="A3566" i="9" s="1"/>
  <c r="K3566" i="9" l="1"/>
  <c r="L3567" i="9" a="1"/>
  <c r="L3567" i="9" s="1"/>
  <c r="A3567" i="9" s="1"/>
  <c r="K3567" i="9" l="1"/>
  <c r="L3568" i="9" a="1"/>
  <c r="L3568" i="9" s="1"/>
  <c r="A3568" i="9" s="1"/>
  <c r="K3568" i="9" l="1"/>
  <c r="L3569" i="9" a="1"/>
  <c r="L3569" i="9" s="1"/>
  <c r="A3569" i="9" s="1"/>
  <c r="K3569" i="9" l="1"/>
  <c r="L3570" i="9" a="1"/>
  <c r="L3570" i="9" s="1"/>
  <c r="A3570" i="9" s="1"/>
  <c r="K3570" i="9" l="1"/>
  <c r="L3571" i="9" a="1"/>
  <c r="L3571" i="9" s="1"/>
  <c r="A3571" i="9" s="1"/>
  <c r="K3571" i="9" l="1"/>
  <c r="L3572" i="9" a="1"/>
  <c r="L3572" i="9" s="1"/>
  <c r="A3572" i="9" s="1"/>
  <c r="K3572" i="9" l="1"/>
  <c r="L3573" i="9" a="1"/>
  <c r="L3573" i="9" s="1"/>
  <c r="A3573" i="9" s="1"/>
  <c r="K3573" i="9" l="1"/>
  <c r="L3574" i="9" a="1"/>
  <c r="L3574" i="9" s="1"/>
  <c r="A3574" i="9" s="1"/>
  <c r="K3574" i="9" l="1"/>
  <c r="L3575" i="9" a="1"/>
  <c r="L3575" i="9" s="1"/>
  <c r="A3575" i="9" s="1"/>
  <c r="K3575" i="9" l="1"/>
  <c r="L3576" i="9" a="1"/>
  <c r="L3576" i="9" s="1"/>
  <c r="A3576" i="9" s="1"/>
  <c r="K3576" i="9" l="1"/>
  <c r="L3577" i="9" a="1"/>
  <c r="L3577" i="9" s="1"/>
  <c r="A3577" i="9" s="1"/>
  <c r="K3577" i="9" l="1"/>
  <c r="L3578" i="9" a="1"/>
  <c r="L3578" i="9" s="1"/>
  <c r="A3578" i="9" s="1"/>
  <c r="K3578" i="9" l="1"/>
  <c r="L3579" i="9" a="1"/>
  <c r="L3579" i="9" s="1"/>
  <c r="A3579" i="9" s="1"/>
  <c r="K3579" i="9" l="1"/>
  <c r="L3580" i="9" a="1"/>
  <c r="L3580" i="9" s="1"/>
  <c r="A3580" i="9" s="1"/>
  <c r="K3580" i="9" l="1"/>
  <c r="L3581" i="9" a="1"/>
  <c r="L3581" i="9" s="1"/>
  <c r="A3581" i="9" s="1"/>
  <c r="K3581" i="9" l="1"/>
  <c r="L3582" i="9" a="1"/>
  <c r="L3582" i="9" s="1"/>
  <c r="A3582" i="9" s="1"/>
  <c r="K3582" i="9" l="1"/>
  <c r="L3583" i="9" a="1"/>
  <c r="L3583" i="9" s="1"/>
  <c r="A3583" i="9" s="1"/>
  <c r="K3583" i="9" l="1"/>
  <c r="L3584" i="9" a="1"/>
  <c r="L3584" i="9" s="1"/>
  <c r="A3584" i="9" s="1"/>
  <c r="K3584" i="9" l="1"/>
  <c r="L3585" i="9" a="1"/>
  <c r="L3585" i="9" s="1"/>
  <c r="A3585" i="9" s="1"/>
  <c r="K3585" i="9" l="1"/>
  <c r="L3586" i="9" a="1"/>
  <c r="L3586" i="9" s="1"/>
  <c r="A3586" i="9" s="1"/>
  <c r="K3586" i="9" l="1"/>
  <c r="L3587" i="9" a="1"/>
  <c r="L3587" i="9" s="1"/>
  <c r="A3587" i="9" s="1"/>
  <c r="K3587" i="9" l="1"/>
  <c r="L3588" i="9" a="1"/>
  <c r="L3588" i="9" s="1"/>
  <c r="A3588" i="9" s="1"/>
  <c r="K3588" i="9" l="1"/>
  <c r="L3589" i="9" a="1"/>
  <c r="L3589" i="9" s="1"/>
  <c r="A3589" i="9" s="1"/>
  <c r="K3589" i="9" l="1"/>
  <c r="L3590" i="9" a="1"/>
  <c r="L3590" i="9" s="1"/>
  <c r="A3590" i="9" s="1"/>
  <c r="K3590" i="9" l="1"/>
  <c r="L3591" i="9" a="1"/>
  <c r="L3591" i="9" s="1"/>
  <c r="A3591" i="9" s="1"/>
  <c r="K3591" i="9" l="1"/>
  <c r="L3592" i="9" a="1"/>
  <c r="L3592" i="9" s="1"/>
  <c r="A3592" i="9" s="1"/>
  <c r="K3592" i="9" l="1"/>
  <c r="L3593" i="9" a="1"/>
  <c r="L3593" i="9" s="1"/>
  <c r="A3593" i="9" s="1"/>
  <c r="K3593" i="9" l="1"/>
  <c r="L3594" i="9" a="1"/>
  <c r="L3594" i="9" s="1"/>
  <c r="A3594" i="9" s="1"/>
  <c r="K3594" i="9" l="1"/>
  <c r="L3595" i="9" a="1"/>
  <c r="L3595" i="9" s="1"/>
  <c r="A3595" i="9" s="1"/>
  <c r="K3595" i="9" l="1"/>
  <c r="L3596" i="9" a="1"/>
  <c r="L3596" i="9" s="1"/>
  <c r="A3596" i="9" s="1"/>
  <c r="K3596" i="9" l="1"/>
  <c r="L3597" i="9" a="1"/>
  <c r="L3597" i="9" s="1"/>
  <c r="A3597" i="9" s="1"/>
  <c r="K3597" i="9" l="1"/>
  <c r="L3598" i="9" a="1"/>
  <c r="L3598" i="9" s="1"/>
  <c r="A3598" i="9" s="1"/>
  <c r="K3598" i="9" l="1"/>
  <c r="L3599" i="9" a="1"/>
  <c r="L3599" i="9" s="1"/>
  <c r="A3599" i="9" s="1"/>
  <c r="K3599" i="9" l="1"/>
  <c r="L3600" i="9" a="1"/>
  <c r="L3600" i="9" s="1"/>
  <c r="A3600" i="9" s="1"/>
  <c r="K3600" i="9" l="1"/>
  <c r="L3601" i="9" a="1"/>
  <c r="L3601" i="9" s="1"/>
  <c r="A3601" i="9" s="1"/>
  <c r="K3601" i="9" l="1"/>
  <c r="L3602" i="9" a="1"/>
  <c r="L3602" i="9" s="1"/>
  <c r="A3602" i="9" s="1"/>
  <c r="K3602" i="9" l="1"/>
  <c r="L3603" i="9" a="1"/>
  <c r="L3603" i="9" s="1"/>
  <c r="A3603" i="9" s="1"/>
  <c r="K3603" i="9" l="1"/>
  <c r="L3604" i="9" a="1"/>
  <c r="L3604" i="9" s="1"/>
  <c r="A3604" i="9" s="1"/>
  <c r="K3604" i="9" l="1"/>
  <c r="L3605" i="9" a="1"/>
  <c r="L3605" i="9" s="1"/>
  <c r="A3605" i="9" s="1"/>
  <c r="K3605" i="9" l="1"/>
  <c r="L3606" i="9" a="1"/>
  <c r="L3606" i="9" s="1"/>
  <c r="A3606" i="9" s="1"/>
  <c r="K3606" i="9" l="1"/>
  <c r="L3607" i="9" a="1"/>
  <c r="L3607" i="9" s="1"/>
  <c r="A3607" i="9" s="1"/>
  <c r="K3607" i="9" l="1"/>
  <c r="L3608" i="9" a="1"/>
  <c r="L3608" i="9" s="1"/>
  <c r="A3608" i="9" s="1"/>
  <c r="K3608" i="9" l="1"/>
  <c r="L3609" i="9" a="1"/>
  <c r="L3609" i="9" s="1"/>
  <c r="A3609" i="9" s="1"/>
  <c r="K3609" i="9" l="1"/>
  <c r="L3610" i="9" a="1"/>
  <c r="L3610" i="9" s="1"/>
  <c r="A3610" i="9" s="1"/>
  <c r="K3610" i="9" l="1"/>
  <c r="L3611" i="9" a="1"/>
  <c r="L3611" i="9" s="1"/>
  <c r="A3611" i="9" s="1"/>
  <c r="K3611" i="9" l="1"/>
  <c r="L3612" i="9" a="1"/>
  <c r="L3612" i="9" s="1"/>
  <c r="A3612" i="9" s="1"/>
  <c r="K3612" i="9" l="1"/>
  <c r="L3613" i="9" a="1"/>
  <c r="L3613" i="9" s="1"/>
  <c r="A3613" i="9" s="1"/>
  <c r="K3613" i="9" l="1"/>
  <c r="L3614" i="9" a="1"/>
  <c r="L3614" i="9" s="1"/>
  <c r="A3614" i="9" s="1"/>
  <c r="K3614" i="9" l="1"/>
  <c r="L3615" i="9" a="1"/>
  <c r="L3615" i="9" s="1"/>
  <c r="A3615" i="9" s="1"/>
  <c r="K3615" i="9" l="1"/>
  <c r="L3616" i="9" a="1"/>
  <c r="L3616" i="9" s="1"/>
  <c r="A3616" i="9" s="1"/>
  <c r="K3616" i="9" l="1"/>
  <c r="L3617" i="9" a="1"/>
  <c r="L3617" i="9" s="1"/>
  <c r="A3617" i="9" s="1"/>
  <c r="K3617" i="9" l="1"/>
  <c r="L3618" i="9" a="1"/>
  <c r="L3618" i="9" s="1"/>
  <c r="A3618" i="9" s="1"/>
  <c r="K3618" i="9" l="1"/>
  <c r="L3619" i="9" a="1"/>
  <c r="L3619" i="9" s="1"/>
  <c r="A3619" i="9" s="1"/>
  <c r="K3619" i="9" l="1"/>
  <c r="L3620" i="9" a="1"/>
  <c r="L3620" i="9" s="1"/>
  <c r="A3620" i="9" s="1"/>
  <c r="K3620" i="9" l="1"/>
  <c r="L3621" i="9" a="1"/>
  <c r="L3621" i="9" s="1"/>
  <c r="A3621" i="9" s="1"/>
  <c r="K3621" i="9" l="1"/>
  <c r="L3622" i="9" a="1"/>
  <c r="L3622" i="9" s="1"/>
  <c r="A3622" i="9" s="1"/>
  <c r="K3622" i="9" l="1"/>
  <c r="L3623" i="9" a="1"/>
  <c r="L3623" i="9" s="1"/>
  <c r="A3623" i="9" s="1"/>
  <c r="K3623" i="9" l="1"/>
  <c r="L3624" i="9" a="1"/>
  <c r="L3624" i="9" s="1"/>
  <c r="A3624" i="9" s="1"/>
  <c r="K3624" i="9" l="1"/>
  <c r="L3625" i="9" a="1"/>
  <c r="L3625" i="9" s="1"/>
  <c r="A3625" i="9" s="1"/>
  <c r="K3625" i="9" l="1"/>
  <c r="L3626" i="9" a="1"/>
  <c r="L3626" i="9" s="1"/>
  <c r="A3626" i="9" s="1"/>
  <c r="K3626" i="9" l="1"/>
  <c r="L3627" i="9" a="1"/>
  <c r="L3627" i="9" s="1"/>
  <c r="A3627" i="9" s="1"/>
  <c r="K3627" i="9" l="1"/>
  <c r="L3628" i="9" a="1"/>
  <c r="L3628" i="9" s="1"/>
  <c r="A3628" i="9" s="1"/>
  <c r="K3628" i="9" l="1"/>
  <c r="L3629" i="9" a="1"/>
  <c r="L3629" i="9" s="1"/>
  <c r="A3629" i="9" s="1"/>
  <c r="K3629" i="9" l="1"/>
  <c r="L3630" i="9" a="1"/>
  <c r="L3630" i="9" s="1"/>
  <c r="A3630" i="9" s="1"/>
  <c r="K3630" i="9" l="1"/>
  <c r="L3631" i="9" a="1"/>
  <c r="L3631" i="9" s="1"/>
  <c r="A3631" i="9" s="1"/>
  <c r="K3631" i="9" l="1"/>
  <c r="L3632" i="9" a="1"/>
  <c r="L3632" i="9" s="1"/>
  <c r="A3632" i="9" s="1"/>
  <c r="K3632" i="9" l="1"/>
  <c r="L3633" i="9" a="1"/>
  <c r="L3633" i="9" s="1"/>
  <c r="A3633" i="9" s="1"/>
  <c r="K3633" i="9" l="1"/>
  <c r="L3634" i="9" a="1"/>
  <c r="L3634" i="9" s="1"/>
  <c r="A3634" i="9" s="1"/>
  <c r="K3634" i="9" l="1"/>
  <c r="L3635" i="9" a="1"/>
  <c r="L3635" i="9" s="1"/>
  <c r="A3635" i="9" s="1"/>
  <c r="K3635" i="9" l="1"/>
  <c r="L3636" i="9" a="1"/>
  <c r="L3636" i="9" s="1"/>
  <c r="A3636" i="9" s="1"/>
  <c r="K3636" i="9" l="1"/>
  <c r="L3637" i="9" a="1"/>
  <c r="L3637" i="9" s="1"/>
  <c r="A3637" i="9" s="1"/>
  <c r="K3637" i="9" l="1"/>
  <c r="L3638" i="9" a="1"/>
  <c r="L3638" i="9" s="1"/>
  <c r="A3638" i="9" s="1"/>
  <c r="K3638" i="9" l="1"/>
  <c r="L3639" i="9" a="1"/>
  <c r="L3639" i="9" s="1"/>
  <c r="A3639" i="9" s="1"/>
  <c r="K3639" i="9" l="1"/>
  <c r="L3640" i="9" a="1"/>
  <c r="L3640" i="9" s="1"/>
  <c r="A3640" i="9" s="1"/>
  <c r="K3640" i="9" l="1"/>
  <c r="L3641" i="9" a="1"/>
  <c r="L3641" i="9" s="1"/>
  <c r="A3641" i="9" s="1"/>
  <c r="K3641" i="9" l="1"/>
  <c r="L3642" i="9" a="1"/>
  <c r="L3642" i="9" s="1"/>
  <c r="A3642" i="9" s="1"/>
  <c r="K3642" i="9" l="1"/>
  <c r="L3643" i="9" a="1"/>
  <c r="L3643" i="9" s="1"/>
  <c r="A3643" i="9" s="1"/>
  <c r="K3643" i="9" l="1"/>
  <c r="L3644" i="9" a="1"/>
  <c r="L3644" i="9" s="1"/>
  <c r="A3644" i="9" s="1"/>
  <c r="K3644" i="9" l="1"/>
  <c r="L3645" i="9" a="1"/>
  <c r="L3645" i="9" s="1"/>
  <c r="A3645" i="9" s="1"/>
  <c r="K3645" i="9" l="1"/>
  <c r="L3646" i="9" a="1"/>
  <c r="L3646" i="9" s="1"/>
  <c r="A3646" i="9" s="1"/>
  <c r="K3646" i="9" l="1"/>
  <c r="L3647" i="9" a="1"/>
  <c r="L3647" i="9" s="1"/>
  <c r="A3647" i="9" s="1"/>
  <c r="K3647" i="9" l="1"/>
  <c r="L3648" i="9" a="1"/>
  <c r="L3648" i="9" s="1"/>
  <c r="A3648" i="9" s="1"/>
  <c r="K3648" i="9" l="1"/>
  <c r="L3649" i="9" a="1"/>
  <c r="L3649" i="9" s="1"/>
  <c r="A3649" i="9" s="1"/>
  <c r="K3649" i="9" l="1"/>
  <c r="L3650" i="9" a="1"/>
  <c r="L3650" i="9" s="1"/>
  <c r="A3650" i="9" s="1"/>
  <c r="K3650" i="9" l="1"/>
  <c r="L3651" i="9" a="1"/>
  <c r="L3651" i="9" s="1"/>
  <c r="A3651" i="9" s="1"/>
  <c r="K3651" i="9" l="1"/>
  <c r="L3652" i="9" a="1"/>
  <c r="L3652" i="9" s="1"/>
  <c r="A3652" i="9" s="1"/>
  <c r="K3652" i="9" l="1"/>
  <c r="L3653" i="9" a="1"/>
  <c r="L3653" i="9" s="1"/>
  <c r="A3653" i="9" s="1"/>
  <c r="K3653" i="9" l="1"/>
  <c r="L3654" i="9" a="1"/>
  <c r="L3654" i="9" s="1"/>
  <c r="A3654" i="9" s="1"/>
  <c r="K3654" i="9" l="1"/>
  <c r="L3655" i="9" a="1"/>
  <c r="L3655" i="9" s="1"/>
  <c r="A3655" i="9" s="1"/>
  <c r="K3655" i="9" l="1"/>
  <c r="L3656" i="9" a="1"/>
  <c r="L3656" i="9" s="1"/>
  <c r="A3656" i="9" s="1"/>
  <c r="K3656" i="9" l="1"/>
  <c r="L3657" i="9" a="1"/>
  <c r="L3657" i="9" s="1"/>
  <c r="A3657" i="9" s="1"/>
  <c r="K3657" i="9" l="1"/>
  <c r="L3658" i="9" a="1"/>
  <c r="L3658" i="9" s="1"/>
  <c r="A3658" i="9" s="1"/>
  <c r="K3658" i="9" l="1"/>
  <c r="L3659" i="9" a="1"/>
  <c r="L3659" i="9" s="1"/>
  <c r="A3659" i="9" s="1"/>
  <c r="K3659" i="9" l="1"/>
  <c r="L3660" i="9" a="1"/>
  <c r="L3660" i="9" s="1"/>
  <c r="A3660" i="9" s="1"/>
  <c r="K3660" i="9" l="1"/>
  <c r="L3661" i="9" a="1"/>
  <c r="L3661" i="9" s="1"/>
  <c r="A3661" i="9" s="1"/>
  <c r="K3661" i="9" l="1"/>
  <c r="L3662" i="9" a="1"/>
  <c r="L3662" i="9" s="1"/>
  <c r="A3662" i="9" s="1"/>
  <c r="K3662" i="9" l="1"/>
  <c r="L3663" i="9" a="1"/>
  <c r="L3663" i="9" s="1"/>
  <c r="A3663" i="9" s="1"/>
  <c r="K3663" i="9" l="1"/>
  <c r="L3664" i="9" a="1"/>
  <c r="L3664" i="9" s="1"/>
  <c r="A3664" i="9" s="1"/>
  <c r="K3664" i="9" l="1"/>
  <c r="L3665" i="9" a="1"/>
  <c r="L3665" i="9" s="1"/>
  <c r="A3665" i="9" s="1"/>
  <c r="K3665" i="9" l="1"/>
  <c r="L3666" i="9" a="1"/>
  <c r="L3666" i="9" s="1"/>
  <c r="A3666" i="9" s="1"/>
  <c r="K3666" i="9" l="1"/>
  <c r="L3667" i="9" a="1"/>
  <c r="L3667" i="9" s="1"/>
  <c r="A3667" i="9" s="1"/>
  <c r="K3667" i="9" l="1"/>
  <c r="L3668" i="9" a="1"/>
  <c r="L3668" i="9" s="1"/>
  <c r="A3668" i="9" s="1"/>
  <c r="K3668" i="9" l="1"/>
  <c r="L3669" i="9" a="1"/>
  <c r="L3669" i="9" s="1"/>
  <c r="A3669" i="9" s="1"/>
  <c r="K3669" i="9" l="1"/>
  <c r="L3670" i="9" a="1"/>
  <c r="L3670" i="9" s="1"/>
  <c r="A3670" i="9" s="1"/>
  <c r="K3670" i="9" l="1"/>
  <c r="L3671" i="9" a="1"/>
  <c r="L3671" i="9" s="1"/>
  <c r="A3671" i="9" s="1"/>
  <c r="K3671" i="9" l="1"/>
  <c r="L3672" i="9" a="1"/>
  <c r="L3672" i="9" s="1"/>
  <c r="A3672" i="9" s="1"/>
  <c r="K3672" i="9" l="1"/>
  <c r="L3673" i="9" a="1"/>
  <c r="L3673" i="9" s="1"/>
  <c r="A3673" i="9" s="1"/>
  <c r="K3673" i="9" l="1"/>
  <c r="L3674" i="9" a="1"/>
  <c r="L3674" i="9" s="1"/>
  <c r="A3674" i="9" s="1"/>
  <c r="K3674" i="9" l="1"/>
  <c r="L3675" i="9" a="1"/>
  <c r="L3675" i="9" s="1"/>
  <c r="A3675" i="9" s="1"/>
  <c r="K3675" i="9" l="1"/>
  <c r="L3676" i="9" a="1"/>
  <c r="L3676" i="9" s="1"/>
  <c r="A3676" i="9" s="1"/>
  <c r="K3676" i="9" l="1"/>
  <c r="L3677" i="9" a="1"/>
  <c r="L3677" i="9" s="1"/>
  <c r="A3677" i="9" s="1"/>
  <c r="K3677" i="9" l="1"/>
  <c r="L3678" i="9" a="1"/>
  <c r="L3678" i="9" s="1"/>
  <c r="A3678" i="9" s="1"/>
  <c r="K3678" i="9" l="1"/>
  <c r="L3679" i="9" a="1"/>
  <c r="L3679" i="9" s="1"/>
  <c r="A3679" i="9" s="1"/>
  <c r="K3679" i="9" l="1"/>
  <c r="L3680" i="9" a="1"/>
  <c r="L3680" i="9" s="1"/>
  <c r="A3680" i="9" s="1"/>
  <c r="K3680" i="9" l="1"/>
  <c r="L3681" i="9" a="1"/>
  <c r="L3681" i="9" s="1"/>
  <c r="A3681" i="9" s="1"/>
  <c r="K3681" i="9" l="1"/>
  <c r="L3682" i="9" a="1"/>
  <c r="L3682" i="9" s="1"/>
  <c r="A3682" i="9" s="1"/>
  <c r="K3682" i="9" l="1"/>
  <c r="L3683" i="9" a="1"/>
  <c r="L3683" i="9" s="1"/>
  <c r="A3683" i="9" s="1"/>
  <c r="K3683" i="9" l="1"/>
  <c r="L3684" i="9" a="1"/>
  <c r="L3684" i="9" s="1"/>
  <c r="A3684" i="9" s="1"/>
  <c r="K3684" i="9" l="1"/>
  <c r="L3685" i="9" a="1"/>
  <c r="L3685" i="9" s="1"/>
  <c r="A3685" i="9" s="1"/>
  <c r="K3685" i="9" l="1"/>
  <c r="L3686" i="9" a="1"/>
  <c r="L3686" i="9" s="1"/>
  <c r="A3686" i="9" s="1"/>
  <c r="K3686" i="9" l="1"/>
  <c r="L3687" i="9" a="1"/>
  <c r="L3687" i="9" s="1"/>
  <c r="A3687" i="9" s="1"/>
  <c r="K3687" i="9" l="1"/>
  <c r="L3688" i="9" a="1"/>
  <c r="L3688" i="9" s="1"/>
  <c r="A3688" i="9" s="1"/>
  <c r="K3688" i="9" l="1"/>
  <c r="L3689" i="9" a="1"/>
  <c r="L3689" i="9" s="1"/>
  <c r="A3689" i="9" s="1"/>
  <c r="K3689" i="9" l="1"/>
  <c r="L3690" i="9" a="1"/>
  <c r="L3690" i="9" s="1"/>
  <c r="A3690" i="9" s="1"/>
  <c r="K3690" i="9" l="1"/>
  <c r="L3691" i="9" a="1"/>
  <c r="L3691" i="9" s="1"/>
  <c r="A3691" i="9" s="1"/>
  <c r="K3691" i="9" l="1"/>
  <c r="L3692" i="9" a="1"/>
  <c r="L3692" i="9" s="1"/>
  <c r="A3692" i="9" s="1"/>
  <c r="K3692" i="9" l="1"/>
  <c r="L3693" i="9" a="1"/>
  <c r="L3693" i="9" s="1"/>
  <c r="A3693" i="9" s="1"/>
  <c r="K3693" i="9" l="1"/>
  <c r="L3694" i="9" a="1"/>
  <c r="L3694" i="9" s="1"/>
  <c r="A3694" i="9" s="1"/>
  <c r="K3694" i="9" l="1"/>
  <c r="L3695" i="9" a="1"/>
  <c r="L3695" i="9" s="1"/>
  <c r="A3695" i="9" s="1"/>
  <c r="K3695" i="9" l="1"/>
  <c r="L3696" i="9" a="1"/>
  <c r="L3696" i="9" s="1"/>
  <c r="A3696" i="9" s="1"/>
  <c r="K3696" i="9" l="1"/>
  <c r="L3697" i="9" a="1"/>
  <c r="L3697" i="9" s="1"/>
  <c r="A3697" i="9" s="1"/>
  <c r="K3697" i="9" l="1"/>
  <c r="L3698" i="9" a="1"/>
  <c r="L3698" i="9" s="1"/>
  <c r="A3698" i="9" s="1"/>
  <c r="K3698" i="9" l="1"/>
  <c r="L3699" i="9" a="1"/>
  <c r="L3699" i="9" s="1"/>
  <c r="A3699" i="9" s="1"/>
  <c r="K3699" i="9" l="1"/>
  <c r="L3700" i="9" a="1"/>
  <c r="L3700" i="9" s="1"/>
  <c r="A3700" i="9" s="1"/>
  <c r="K3700" i="9" l="1"/>
  <c r="L3701" i="9" a="1"/>
  <c r="L3701" i="9" s="1"/>
  <c r="A3701" i="9" s="1"/>
  <c r="K3701" i="9" l="1"/>
  <c r="L3702" i="9" a="1"/>
  <c r="L3702" i="9" s="1"/>
  <c r="A3702" i="9" s="1"/>
  <c r="K3702" i="9" l="1"/>
  <c r="L3703" i="9" a="1"/>
  <c r="L3703" i="9" s="1"/>
  <c r="A3703" i="9" s="1"/>
  <c r="K3703" i="9" l="1"/>
  <c r="L3704" i="9" a="1"/>
  <c r="L3704" i="9" s="1"/>
  <c r="A3704" i="9" s="1"/>
  <c r="K3704" i="9" l="1"/>
  <c r="L3705" i="9" a="1"/>
  <c r="L3705" i="9" s="1"/>
  <c r="A3705" i="9" s="1"/>
  <c r="K3705" i="9" l="1"/>
  <c r="L3706" i="9" a="1"/>
  <c r="L3706" i="9" s="1"/>
  <c r="A3706" i="9" s="1"/>
  <c r="K3706" i="9" l="1"/>
  <c r="L3707" i="9" a="1"/>
  <c r="L3707" i="9" s="1"/>
  <c r="A3707" i="9" s="1"/>
  <c r="K3707" i="9" l="1"/>
  <c r="L3708" i="9" a="1"/>
  <c r="L3708" i="9" s="1"/>
  <c r="A3708" i="9" s="1"/>
  <c r="K3708" i="9" l="1"/>
  <c r="L3709" i="9" a="1"/>
  <c r="L3709" i="9" s="1"/>
  <c r="A3709" i="9" s="1"/>
  <c r="K3709" i="9" l="1"/>
  <c r="L3710" i="9" a="1"/>
  <c r="L3710" i="9" s="1"/>
  <c r="A3710" i="9" s="1"/>
  <c r="K3710" i="9" l="1"/>
  <c r="L3711" i="9" a="1"/>
  <c r="L3711" i="9" s="1"/>
  <c r="A3711" i="9" s="1"/>
  <c r="K3711" i="9" l="1"/>
  <c r="L3712" i="9" a="1"/>
  <c r="L3712" i="9" s="1"/>
  <c r="A3712" i="9" s="1"/>
  <c r="K3712" i="9" l="1"/>
  <c r="L3713" i="9" a="1"/>
  <c r="L3713" i="9" s="1"/>
  <c r="A3713" i="9" s="1"/>
  <c r="K3713" i="9" l="1"/>
  <c r="L3714" i="9" a="1"/>
  <c r="L3714" i="9" s="1"/>
  <c r="A3714" i="9" s="1"/>
  <c r="K3714" i="9" l="1"/>
  <c r="L3715" i="9" a="1"/>
  <c r="L3715" i="9" s="1"/>
  <c r="A3715" i="9" s="1"/>
  <c r="K3715" i="9" l="1"/>
  <c r="L3716" i="9" a="1"/>
  <c r="L3716" i="9" s="1"/>
  <c r="A3716" i="9" s="1"/>
  <c r="K3716" i="9" l="1"/>
  <c r="L3717" i="9" a="1"/>
  <c r="L3717" i="9" s="1"/>
  <c r="A3717" i="9" s="1"/>
  <c r="K3717" i="9" l="1"/>
  <c r="L3718" i="9" a="1"/>
  <c r="L3718" i="9" s="1"/>
  <c r="A3718" i="9" s="1"/>
  <c r="K3718" i="9" l="1"/>
  <c r="L3719" i="9" a="1"/>
  <c r="L3719" i="9" s="1"/>
  <c r="A3719" i="9" s="1"/>
  <c r="K3719" i="9" l="1"/>
  <c r="L3720" i="9" a="1"/>
  <c r="L3720" i="9" s="1"/>
  <c r="A3720" i="9" s="1"/>
  <c r="K3720" i="9" l="1"/>
  <c r="L3721" i="9" a="1"/>
  <c r="L3721" i="9" s="1"/>
  <c r="A3721" i="9" s="1"/>
  <c r="K3721" i="9" l="1"/>
  <c r="L3722" i="9" a="1"/>
  <c r="L3722" i="9" s="1"/>
  <c r="A3722" i="9" s="1"/>
  <c r="K3722" i="9" l="1"/>
  <c r="L3723" i="9" a="1"/>
  <c r="L3723" i="9" s="1"/>
  <c r="A3723" i="9" s="1"/>
  <c r="K3723" i="9" l="1"/>
  <c r="L3724" i="9" a="1"/>
  <c r="L3724" i="9" s="1"/>
  <c r="A3724" i="9" s="1"/>
  <c r="K3724" i="9" l="1"/>
  <c r="L3725" i="9" a="1"/>
  <c r="L3725" i="9" s="1"/>
  <c r="A3725" i="9" s="1"/>
  <c r="K3725" i="9" l="1"/>
  <c r="L3726" i="9" a="1"/>
  <c r="L3726" i="9" s="1"/>
  <c r="A3726" i="9" s="1"/>
  <c r="K3726" i="9" l="1"/>
  <c r="L3727" i="9" a="1"/>
  <c r="L3727" i="9" s="1"/>
  <c r="A3727" i="9" s="1"/>
  <c r="K3727" i="9" l="1"/>
  <c r="L3728" i="9" a="1"/>
  <c r="L3728" i="9" s="1"/>
  <c r="A3728" i="9" s="1"/>
  <c r="K3728" i="9" l="1"/>
  <c r="L3729" i="9" a="1"/>
  <c r="L3729" i="9" s="1"/>
  <c r="A3729" i="9" s="1"/>
  <c r="K3729" i="9" l="1"/>
  <c r="L3730" i="9" a="1"/>
  <c r="L3730" i="9" s="1"/>
  <c r="A3730" i="9" s="1"/>
  <c r="K3730" i="9" l="1"/>
  <c r="L3731" i="9" a="1"/>
  <c r="L3731" i="9" s="1"/>
  <c r="A3731" i="9" s="1"/>
  <c r="K3731" i="9" l="1"/>
  <c r="L3732" i="9" a="1"/>
  <c r="L3732" i="9" s="1"/>
  <c r="A3732" i="9" s="1"/>
  <c r="K3732" i="9" l="1"/>
  <c r="L3733" i="9" a="1"/>
  <c r="L3733" i="9" s="1"/>
  <c r="A3733" i="9" s="1"/>
  <c r="K3733" i="9" l="1"/>
  <c r="L3734" i="9" a="1"/>
  <c r="L3734" i="9" s="1"/>
  <c r="A3734" i="9" s="1"/>
  <c r="K3734" i="9" l="1"/>
  <c r="L3735" i="9" a="1"/>
  <c r="L3735" i="9" s="1"/>
  <c r="A3735" i="9" s="1"/>
  <c r="K3735" i="9" l="1"/>
  <c r="L3736" i="9" a="1"/>
  <c r="L3736" i="9" s="1"/>
  <c r="A3736" i="9" s="1"/>
  <c r="K3736" i="9" l="1"/>
  <c r="L3737" i="9" a="1"/>
  <c r="L3737" i="9" s="1"/>
  <c r="A3737" i="9" s="1"/>
  <c r="K3737" i="9" l="1"/>
  <c r="L3738" i="9" a="1"/>
  <c r="L3738" i="9" s="1"/>
  <c r="A3738" i="9" s="1"/>
  <c r="K3738" i="9" l="1"/>
  <c r="L3739" i="9" a="1"/>
  <c r="L3739" i="9" s="1"/>
  <c r="A3739" i="9" s="1"/>
  <c r="K3739" i="9" l="1"/>
  <c r="L3740" i="9" a="1"/>
  <c r="L3740" i="9" s="1"/>
  <c r="A3740" i="9" s="1"/>
  <c r="K3740" i="9" l="1"/>
  <c r="L3741" i="9" a="1"/>
  <c r="L3741" i="9" s="1"/>
  <c r="A3741" i="9" s="1"/>
  <c r="K3741" i="9" l="1"/>
  <c r="L3742" i="9" a="1"/>
  <c r="L3742" i="9" s="1"/>
  <c r="A3742" i="9" s="1"/>
  <c r="K3742" i="9" l="1"/>
  <c r="L3743" i="9" a="1"/>
  <c r="L3743" i="9" s="1"/>
  <c r="A3743" i="9" s="1"/>
  <c r="K3743" i="9" l="1"/>
  <c r="L3744" i="9" a="1"/>
  <c r="L3744" i="9" s="1"/>
  <c r="A3744" i="9" s="1"/>
  <c r="K3744" i="9" l="1"/>
  <c r="L3745" i="9" a="1"/>
  <c r="L3745" i="9" s="1"/>
  <c r="A3745" i="9" s="1"/>
  <c r="K3745" i="9" l="1"/>
  <c r="L3746" i="9" a="1"/>
  <c r="L3746" i="9" s="1"/>
  <c r="A3746" i="9" s="1"/>
  <c r="K3746" i="9" l="1"/>
  <c r="L3747" i="9" a="1"/>
  <c r="L3747" i="9" s="1"/>
  <c r="A3747" i="9" s="1"/>
  <c r="K3747" i="9" l="1"/>
  <c r="L3748" i="9" a="1"/>
  <c r="L3748" i="9" s="1"/>
  <c r="A3748" i="9" s="1"/>
  <c r="K3748" i="9" l="1"/>
  <c r="L3749" i="9" a="1"/>
  <c r="L3749" i="9" s="1"/>
  <c r="A3749" i="9" s="1"/>
  <c r="K3749" i="9" l="1"/>
  <c r="L3750" i="9" a="1"/>
  <c r="L3750" i="9" s="1"/>
  <c r="A3750" i="9" s="1"/>
  <c r="K3750" i="9" l="1"/>
  <c r="L3751" i="9" a="1"/>
  <c r="L3751" i="9" s="1"/>
  <c r="A3751" i="9" s="1"/>
  <c r="K3751" i="9" l="1"/>
  <c r="L3752" i="9" a="1"/>
  <c r="L3752" i="9" s="1"/>
  <c r="A3752" i="9" s="1"/>
  <c r="K3752" i="9" l="1"/>
  <c r="L3753" i="9" a="1"/>
  <c r="L3753" i="9" s="1"/>
  <c r="A3753" i="9" s="1"/>
  <c r="K3753" i="9" l="1"/>
  <c r="L3754" i="9" a="1"/>
  <c r="L3754" i="9" s="1"/>
  <c r="A3754" i="9" s="1"/>
  <c r="K3754" i="9" l="1"/>
  <c r="L3755" i="9" a="1"/>
  <c r="L3755" i="9" s="1"/>
  <c r="A3755" i="9" s="1"/>
  <c r="K3755" i="9" l="1"/>
  <c r="L3756" i="9" a="1"/>
  <c r="L3756" i="9" s="1"/>
  <c r="A3756" i="9" s="1"/>
  <c r="K3756" i="9" l="1"/>
  <c r="L3757" i="9" a="1"/>
  <c r="L3757" i="9" s="1"/>
  <c r="A3757" i="9" s="1"/>
  <c r="K3757" i="9" l="1"/>
  <c r="L3758" i="9" a="1"/>
  <c r="L3758" i="9" s="1"/>
  <c r="A3758" i="9" s="1"/>
  <c r="K3758" i="9" l="1"/>
  <c r="L3759" i="9" a="1"/>
  <c r="L3759" i="9" s="1"/>
  <c r="A3759" i="9" s="1"/>
  <c r="K3759" i="9" l="1"/>
  <c r="L3760" i="9" a="1"/>
  <c r="L3760" i="9" s="1"/>
  <c r="A3760" i="9" s="1"/>
  <c r="K3760" i="9" l="1"/>
  <c r="L3761" i="9" a="1"/>
  <c r="L3761" i="9" s="1"/>
  <c r="A3761" i="9" s="1"/>
  <c r="K3761" i="9" l="1"/>
  <c r="L3762" i="9" a="1"/>
  <c r="L3762" i="9" s="1"/>
  <c r="A3762" i="9" s="1"/>
  <c r="K3762" i="9" l="1"/>
  <c r="L3763" i="9" a="1"/>
  <c r="L3763" i="9" s="1"/>
  <c r="A3763" i="9" s="1"/>
  <c r="K3763" i="9" l="1"/>
  <c r="L3764" i="9" a="1"/>
  <c r="L3764" i="9" s="1"/>
  <c r="A3764" i="9" s="1"/>
  <c r="K3764" i="9" l="1"/>
  <c r="L3765" i="9" a="1"/>
  <c r="L3765" i="9" s="1"/>
  <c r="A3765" i="9" s="1"/>
  <c r="K3765" i="9" l="1"/>
  <c r="L3766" i="9" a="1"/>
  <c r="L3766" i="9" s="1"/>
  <c r="A3766" i="9" s="1"/>
  <c r="K3766" i="9" l="1"/>
  <c r="L3767" i="9" a="1"/>
  <c r="L3767" i="9" s="1"/>
  <c r="A3767" i="9" s="1"/>
  <c r="K3767" i="9" l="1"/>
  <c r="L3768" i="9" a="1"/>
  <c r="L3768" i="9" s="1"/>
  <c r="A3768" i="9" s="1"/>
  <c r="K3768" i="9" l="1"/>
  <c r="L3769" i="9" a="1"/>
  <c r="L3769" i="9" s="1"/>
  <c r="A3769" i="9" s="1"/>
  <c r="K3769" i="9" l="1"/>
  <c r="L3770" i="9" a="1"/>
  <c r="L3770" i="9" s="1"/>
  <c r="A3770" i="9" s="1"/>
  <c r="K3770" i="9" l="1"/>
  <c r="L3771" i="9" a="1"/>
  <c r="L3771" i="9" s="1"/>
  <c r="A3771" i="9" s="1"/>
  <c r="K3771" i="9" l="1"/>
  <c r="L3772" i="9" a="1"/>
  <c r="L3772" i="9" s="1"/>
  <c r="A3772" i="9" s="1"/>
  <c r="K3772" i="9" l="1"/>
  <c r="L3773" i="9" a="1"/>
  <c r="L3773" i="9" s="1"/>
  <c r="A3773" i="9" s="1"/>
  <c r="K3773" i="9" l="1"/>
  <c r="L3774" i="9" a="1"/>
  <c r="L3774" i="9" s="1"/>
  <c r="A3774" i="9" s="1"/>
  <c r="K3774" i="9" l="1"/>
  <c r="L3775" i="9" a="1"/>
  <c r="L3775" i="9" s="1"/>
  <c r="A3775" i="9" s="1"/>
  <c r="K3775" i="9" l="1"/>
  <c r="L3776" i="9" a="1"/>
  <c r="L3776" i="9" s="1"/>
  <c r="A3776" i="9" s="1"/>
  <c r="K3776" i="9" l="1"/>
  <c r="L3777" i="9" a="1"/>
  <c r="L3777" i="9" s="1"/>
  <c r="A3777" i="9" s="1"/>
  <c r="K3777" i="9" l="1"/>
  <c r="L3778" i="9" a="1"/>
  <c r="L3778" i="9" s="1"/>
  <c r="A3778" i="9" s="1"/>
  <c r="K3778" i="9" l="1"/>
  <c r="L3779" i="9" a="1"/>
  <c r="L3779" i="9" s="1"/>
  <c r="A3779" i="9" s="1"/>
  <c r="K3779" i="9" l="1"/>
  <c r="L3780" i="9" a="1"/>
  <c r="L3780" i="9" s="1"/>
  <c r="A3780" i="9" s="1"/>
  <c r="K3780" i="9" l="1"/>
  <c r="L3781" i="9" a="1"/>
  <c r="L3781" i="9" s="1"/>
  <c r="A3781" i="9" s="1"/>
  <c r="K3781" i="9" l="1"/>
  <c r="L3782" i="9" a="1"/>
  <c r="L3782" i="9" s="1"/>
  <c r="A3782" i="9" s="1"/>
  <c r="K3782" i="9" l="1"/>
  <c r="L3783" i="9" a="1"/>
  <c r="L3783" i="9" s="1"/>
  <c r="A3783" i="9" s="1"/>
  <c r="K3783" i="9" l="1"/>
  <c r="L3784" i="9" a="1"/>
  <c r="L3784" i="9" s="1"/>
  <c r="A3784" i="9" s="1"/>
  <c r="K3784" i="9" l="1"/>
  <c r="L3785" i="9" a="1"/>
  <c r="L3785" i="9" s="1"/>
  <c r="A3785" i="9" s="1"/>
  <c r="K3785" i="9" l="1"/>
  <c r="L3786" i="9" a="1"/>
  <c r="L3786" i="9" s="1"/>
  <c r="A3786" i="9" s="1"/>
  <c r="K3786" i="9" l="1"/>
  <c r="L3787" i="9" a="1"/>
  <c r="L3787" i="9" s="1"/>
  <c r="A3787" i="9" s="1"/>
  <c r="K3787" i="9" l="1"/>
  <c r="L3788" i="9" a="1"/>
  <c r="L3788" i="9" s="1"/>
  <c r="A3788" i="9" s="1"/>
  <c r="K3788" i="9" l="1"/>
  <c r="L3789" i="9" a="1"/>
  <c r="L3789" i="9" s="1"/>
  <c r="A3789" i="9" s="1"/>
  <c r="K3789" i="9" l="1"/>
  <c r="L3790" i="9" a="1"/>
  <c r="L3790" i="9" s="1"/>
  <c r="A3790" i="9" s="1"/>
  <c r="K3790" i="9" l="1"/>
  <c r="L3791" i="9" a="1"/>
  <c r="L3791" i="9" s="1"/>
  <c r="A3791" i="9" s="1"/>
  <c r="K3791" i="9" l="1"/>
  <c r="L3792" i="9" a="1"/>
  <c r="L3792" i="9" s="1"/>
  <c r="A3792" i="9" s="1"/>
  <c r="K3792" i="9" l="1"/>
  <c r="L3793" i="9" a="1"/>
  <c r="L3793" i="9" s="1"/>
  <c r="A3793" i="9" s="1"/>
  <c r="K3793" i="9" l="1"/>
  <c r="L3794" i="9" a="1"/>
  <c r="L3794" i="9" s="1"/>
  <c r="A3794" i="9" s="1"/>
  <c r="K3794" i="9" l="1"/>
  <c r="L3795" i="9" a="1"/>
  <c r="L3795" i="9" s="1"/>
  <c r="A3795" i="9" s="1"/>
  <c r="K3795" i="9" l="1"/>
  <c r="L3796" i="9" a="1"/>
  <c r="L3796" i="9" s="1"/>
  <c r="A3796" i="9" s="1"/>
  <c r="K3796" i="9" l="1"/>
  <c r="L3797" i="9" a="1"/>
  <c r="L3797" i="9" s="1"/>
  <c r="A3797" i="9" s="1"/>
  <c r="K3797" i="9" l="1"/>
  <c r="L3798" i="9" a="1"/>
  <c r="L3798" i="9" s="1"/>
  <c r="A3798" i="9" s="1"/>
  <c r="K3798" i="9" l="1"/>
  <c r="L3799" i="9" a="1"/>
  <c r="L3799" i="9" s="1"/>
  <c r="A3799" i="9" s="1"/>
  <c r="K3799" i="9" l="1"/>
  <c r="L3800" i="9" a="1"/>
  <c r="L3800" i="9" s="1"/>
  <c r="A3800" i="9" s="1"/>
  <c r="K3800" i="9" l="1"/>
  <c r="L3801" i="9" a="1"/>
  <c r="L3801" i="9" s="1"/>
  <c r="A3801" i="9" s="1"/>
  <c r="K3801" i="9" l="1"/>
  <c r="L3802" i="9" a="1"/>
  <c r="L3802" i="9" s="1"/>
  <c r="A3802" i="9" s="1"/>
  <c r="K3802" i="9" l="1"/>
  <c r="L3803" i="9" a="1"/>
  <c r="L3803" i="9" s="1"/>
  <c r="A3803" i="9" s="1"/>
  <c r="K3803" i="9" l="1"/>
  <c r="L3804" i="9" a="1"/>
  <c r="L3804" i="9" s="1"/>
  <c r="A3804" i="9" s="1"/>
  <c r="K3804" i="9" l="1"/>
  <c r="L3805" i="9" a="1"/>
  <c r="L3805" i="9" s="1"/>
  <c r="A3805" i="9" s="1"/>
  <c r="K3805" i="9" l="1"/>
  <c r="L3806" i="9" a="1"/>
  <c r="L3806" i="9" s="1"/>
  <c r="A3806" i="9" s="1"/>
  <c r="K3806" i="9" l="1"/>
  <c r="L3807" i="9" a="1"/>
  <c r="L3807" i="9" s="1"/>
  <c r="A3807" i="9" s="1"/>
  <c r="K3807" i="9" l="1"/>
  <c r="L3808" i="9" a="1"/>
  <c r="L3808" i="9" s="1"/>
  <c r="A3808" i="9" s="1"/>
  <c r="K3808" i="9" l="1"/>
  <c r="L3809" i="9" a="1"/>
  <c r="L3809" i="9" s="1"/>
  <c r="A3809" i="9" s="1"/>
  <c r="K3809" i="9" l="1"/>
  <c r="L3810" i="9" a="1"/>
  <c r="L3810" i="9" s="1"/>
  <c r="A3810" i="9" s="1"/>
  <c r="K3810" i="9" l="1"/>
  <c r="L3811" i="9" a="1"/>
  <c r="L3811" i="9" s="1"/>
  <c r="A3811" i="9" s="1"/>
  <c r="K3811" i="9" l="1"/>
  <c r="L3812" i="9" a="1"/>
  <c r="L3812" i="9" s="1"/>
  <c r="A3812" i="9" s="1"/>
  <c r="K3812" i="9" l="1"/>
  <c r="L3813" i="9" a="1"/>
  <c r="L3813" i="9" s="1"/>
  <c r="A3813" i="9" s="1"/>
  <c r="K3813" i="9" l="1"/>
  <c r="L3814" i="9" a="1"/>
  <c r="L3814" i="9" s="1"/>
  <c r="A3814" i="9" s="1"/>
  <c r="K3814" i="9" l="1"/>
  <c r="L3815" i="9" a="1"/>
  <c r="L3815" i="9" s="1"/>
  <c r="A3815" i="9" s="1"/>
  <c r="K3815" i="9" l="1"/>
  <c r="L3816" i="9" a="1"/>
  <c r="L3816" i="9" s="1"/>
  <c r="A3816" i="9" s="1"/>
  <c r="K3816" i="9" l="1"/>
  <c r="L3817" i="9" a="1"/>
  <c r="L3817" i="9" s="1"/>
  <c r="A3817" i="9" s="1"/>
  <c r="K3817" i="9" l="1"/>
  <c r="L3818" i="9" a="1"/>
  <c r="L3818" i="9" s="1"/>
  <c r="A3818" i="9" s="1"/>
  <c r="K3818" i="9" l="1"/>
  <c r="L3819" i="9" a="1"/>
  <c r="L3819" i="9" s="1"/>
  <c r="A3819" i="9" s="1"/>
  <c r="K3819" i="9" l="1"/>
  <c r="L3820" i="9" a="1"/>
  <c r="L3820" i="9" s="1"/>
  <c r="A3820" i="9" s="1"/>
  <c r="K3820" i="9" l="1"/>
  <c r="L3821" i="9" a="1"/>
  <c r="L3821" i="9" s="1"/>
  <c r="A3821" i="9" s="1"/>
  <c r="K3821" i="9" l="1"/>
  <c r="L3822" i="9" a="1"/>
  <c r="L3822" i="9" s="1"/>
  <c r="A3822" i="9" s="1"/>
  <c r="K3822" i="9" l="1"/>
  <c r="L3823" i="9" a="1"/>
  <c r="L3823" i="9" s="1"/>
  <c r="A3823" i="9" s="1"/>
  <c r="K3823" i="9" l="1"/>
  <c r="L3824" i="9" a="1"/>
  <c r="L3824" i="9" s="1"/>
  <c r="A3824" i="9" s="1"/>
  <c r="K3824" i="9" l="1"/>
  <c r="L3825" i="9" a="1"/>
  <c r="L3825" i="9" s="1"/>
  <c r="A3825" i="9" s="1"/>
  <c r="K3825" i="9" l="1"/>
  <c r="L3826" i="9" a="1"/>
  <c r="L3826" i="9" s="1"/>
  <c r="A3826" i="9" s="1"/>
  <c r="K3826" i="9" l="1"/>
  <c r="L3827" i="9" a="1"/>
  <c r="L3827" i="9" s="1"/>
  <c r="A3827" i="9" s="1"/>
  <c r="K3827" i="9" l="1"/>
  <c r="L3828" i="9" a="1"/>
  <c r="L3828" i="9" s="1"/>
  <c r="A3828" i="9" s="1"/>
  <c r="K3828" i="9" l="1"/>
  <c r="L3829" i="9" a="1"/>
  <c r="L3829" i="9" s="1"/>
  <c r="A3829" i="9" s="1"/>
  <c r="K3829" i="9" l="1"/>
  <c r="L3830" i="9" a="1"/>
  <c r="L3830" i="9" s="1"/>
  <c r="A3830" i="9" s="1"/>
  <c r="K3830" i="9" l="1"/>
  <c r="L3831" i="9" a="1"/>
  <c r="L3831" i="9" s="1"/>
  <c r="A3831" i="9" s="1"/>
  <c r="K3831" i="9" l="1"/>
  <c r="L3832" i="9" a="1"/>
  <c r="L3832" i="9" s="1"/>
  <c r="A3832" i="9" s="1"/>
  <c r="K3832" i="9" l="1"/>
  <c r="L3833" i="9" a="1"/>
  <c r="L3833" i="9" s="1"/>
  <c r="A3833" i="9" s="1"/>
  <c r="K3833" i="9" l="1"/>
  <c r="L3834" i="9" a="1"/>
  <c r="L3834" i="9" s="1"/>
  <c r="A3834" i="9" s="1"/>
  <c r="K3834" i="9" l="1"/>
  <c r="L3835" i="9" a="1"/>
  <c r="L3835" i="9" s="1"/>
  <c r="A3835" i="9" s="1"/>
  <c r="K3835" i="9" l="1"/>
  <c r="L3836" i="9" a="1"/>
  <c r="L3836" i="9" s="1"/>
  <c r="A3836" i="9" s="1"/>
  <c r="K3836" i="9" l="1"/>
  <c r="L3837" i="9" a="1"/>
  <c r="L3837" i="9" s="1"/>
  <c r="A3837" i="9" s="1"/>
  <c r="K3837" i="9" l="1"/>
  <c r="L3838" i="9" a="1"/>
  <c r="L3838" i="9" s="1"/>
  <c r="A3838" i="9" s="1"/>
  <c r="K3838" i="9" l="1"/>
  <c r="L3839" i="9" a="1"/>
  <c r="L3839" i="9" s="1"/>
  <c r="A3839" i="9" s="1"/>
  <c r="K3839" i="9" l="1"/>
  <c r="L3840" i="9" a="1"/>
  <c r="L3840" i="9" s="1"/>
  <c r="A3840" i="9" s="1"/>
  <c r="K3840" i="9" l="1"/>
  <c r="L3841" i="9" a="1"/>
  <c r="L3841" i="9" s="1"/>
  <c r="A3841" i="9" s="1"/>
  <c r="K3841" i="9" l="1"/>
  <c r="L3842" i="9" a="1"/>
  <c r="L3842" i="9" s="1"/>
  <c r="A3842" i="9" s="1"/>
  <c r="K3842" i="9" l="1"/>
  <c r="L3843" i="9" a="1"/>
  <c r="L3843" i="9" s="1"/>
  <c r="A3843" i="9" s="1"/>
  <c r="K3843" i="9" l="1"/>
  <c r="L3844" i="9" a="1"/>
  <c r="L3844" i="9" s="1"/>
  <c r="A3844" i="9" s="1"/>
  <c r="K3844" i="9" l="1"/>
  <c r="L3845" i="9" a="1"/>
  <c r="L3845" i="9" s="1"/>
  <c r="A3845" i="9" s="1"/>
  <c r="K3845" i="9" l="1"/>
  <c r="L3846" i="9" a="1"/>
  <c r="L3846" i="9" s="1"/>
  <c r="A3846" i="9" s="1"/>
  <c r="K3846" i="9" l="1"/>
  <c r="L3847" i="9" a="1"/>
  <c r="L3847" i="9" s="1"/>
  <c r="A3847" i="9" s="1"/>
  <c r="K3847" i="9" l="1"/>
  <c r="L3848" i="9" a="1"/>
  <c r="L3848" i="9" s="1"/>
  <c r="A3848" i="9" s="1"/>
  <c r="K3848" i="9" l="1"/>
  <c r="L3849" i="9" a="1"/>
  <c r="L3849" i="9" s="1"/>
  <c r="A3849" i="9" s="1"/>
  <c r="K3849" i="9" l="1"/>
  <c r="L3850" i="9" a="1"/>
  <c r="L3850" i="9" s="1"/>
  <c r="A3850" i="9" s="1"/>
  <c r="K3850" i="9" l="1"/>
  <c r="L3851" i="9" a="1"/>
  <c r="L3851" i="9" s="1"/>
  <c r="A3851" i="9" s="1"/>
  <c r="K3851" i="9" l="1"/>
  <c r="L3852" i="9" a="1"/>
  <c r="L3852" i="9" s="1"/>
  <c r="A3852" i="9" s="1"/>
  <c r="K3852" i="9" l="1"/>
  <c r="L3853" i="9" a="1"/>
  <c r="L3853" i="9" s="1"/>
  <c r="A3853" i="9" s="1"/>
  <c r="K3853" i="9" l="1"/>
  <c r="L3854" i="9" a="1"/>
  <c r="L3854" i="9" s="1"/>
  <c r="A3854" i="9" s="1"/>
  <c r="K3854" i="9" l="1"/>
  <c r="L3855" i="9" a="1"/>
  <c r="L3855" i="9" s="1"/>
  <c r="A3855" i="9" s="1"/>
  <c r="K3855" i="9" l="1"/>
  <c r="L3856" i="9" a="1"/>
  <c r="L3856" i="9" s="1"/>
  <c r="A3856" i="9" s="1"/>
  <c r="K3856" i="9" l="1"/>
  <c r="L3857" i="9" a="1"/>
  <c r="L3857" i="9" s="1"/>
  <c r="A3857" i="9" s="1"/>
  <c r="K3857" i="9" l="1"/>
  <c r="L3858" i="9" a="1"/>
  <c r="L3858" i="9" s="1"/>
  <c r="A3858" i="9" s="1"/>
  <c r="K3858" i="9" l="1"/>
  <c r="L3859" i="9" a="1"/>
  <c r="L3859" i="9" s="1"/>
  <c r="A3859" i="9" s="1"/>
  <c r="K3859" i="9" l="1"/>
  <c r="L3860" i="9" a="1"/>
  <c r="L3860" i="9" s="1"/>
  <c r="A3860" i="9" s="1"/>
  <c r="K3860" i="9" l="1"/>
  <c r="L3861" i="9" a="1"/>
  <c r="L3861" i="9" s="1"/>
  <c r="A3861" i="9" s="1"/>
  <c r="K3861" i="9" l="1"/>
  <c r="L3862" i="9" a="1"/>
  <c r="L3862" i="9" s="1"/>
  <c r="A3862" i="9" s="1"/>
  <c r="K3862" i="9" l="1"/>
  <c r="L3863" i="9" a="1"/>
  <c r="L3863" i="9" s="1"/>
  <c r="A3863" i="9" s="1"/>
  <c r="K3863" i="9" l="1"/>
  <c r="L3864" i="9" a="1"/>
  <c r="L3864" i="9" s="1"/>
  <c r="A3864" i="9" s="1"/>
  <c r="K3864" i="9" l="1"/>
  <c r="L3865" i="9" a="1"/>
  <c r="L3865" i="9" s="1"/>
  <c r="A3865" i="9" s="1"/>
  <c r="K3865" i="9" l="1"/>
  <c r="L3866" i="9" a="1"/>
  <c r="L3866" i="9" s="1"/>
  <c r="A3866" i="9" s="1"/>
  <c r="K3866" i="9" l="1"/>
  <c r="L3867" i="9" a="1"/>
  <c r="L3867" i="9" s="1"/>
  <c r="A3867" i="9" s="1"/>
  <c r="K3867" i="9" l="1"/>
  <c r="L3868" i="9" a="1"/>
  <c r="L3868" i="9" s="1"/>
  <c r="A3868" i="9" s="1"/>
  <c r="K3868" i="9" l="1"/>
  <c r="L3869" i="9" a="1"/>
  <c r="L3869" i="9" s="1"/>
  <c r="A3869" i="9" s="1"/>
  <c r="K3869" i="9" l="1"/>
  <c r="L3870" i="9" a="1"/>
  <c r="L3870" i="9" s="1"/>
  <c r="A3870" i="9" s="1"/>
  <c r="K3870" i="9" l="1"/>
  <c r="L3871" i="9" a="1"/>
  <c r="L3871" i="9" s="1"/>
  <c r="A3871" i="9" s="1"/>
  <c r="K3871" i="9" l="1"/>
  <c r="L3872" i="9" a="1"/>
  <c r="L3872" i="9" s="1"/>
  <c r="A3872" i="9" s="1"/>
  <c r="K3872" i="9" l="1"/>
  <c r="L3873" i="9" a="1"/>
  <c r="L3873" i="9" s="1"/>
  <c r="A3873" i="9" s="1"/>
  <c r="K3873" i="9" l="1"/>
  <c r="L3874" i="9" a="1"/>
  <c r="L3874" i="9" s="1"/>
  <c r="A3874" i="9" s="1"/>
  <c r="K3874" i="9" l="1"/>
  <c r="L3875" i="9" a="1"/>
  <c r="L3875" i="9" s="1"/>
  <c r="A3875" i="9" s="1"/>
  <c r="K3875" i="9" l="1"/>
  <c r="L3876" i="9" a="1"/>
  <c r="L3876" i="9" s="1"/>
  <c r="A3876" i="9" s="1"/>
  <c r="K3876" i="9" l="1"/>
  <c r="L3877" i="9" a="1"/>
  <c r="L3877" i="9" s="1"/>
  <c r="A3877" i="9" s="1"/>
  <c r="K3877" i="9" l="1"/>
  <c r="L3878" i="9" a="1"/>
  <c r="L3878" i="9" s="1"/>
  <c r="A3878" i="9" s="1"/>
  <c r="K3878" i="9" l="1"/>
  <c r="L3879" i="9" a="1"/>
  <c r="L3879" i="9" s="1"/>
  <c r="A3879" i="9" s="1"/>
  <c r="K3879" i="9" l="1"/>
  <c r="L3880" i="9" a="1"/>
  <c r="L3880" i="9" s="1"/>
  <c r="A3880" i="9" s="1"/>
  <c r="K3880" i="9" l="1"/>
  <c r="L3881" i="9" a="1"/>
  <c r="L3881" i="9" s="1"/>
  <c r="A3881" i="9" s="1"/>
  <c r="K3881" i="9" l="1"/>
  <c r="L3882" i="9" a="1"/>
  <c r="L3882" i="9" s="1"/>
  <c r="A3882" i="9" s="1"/>
  <c r="K3882" i="9" l="1"/>
  <c r="L3883" i="9" a="1"/>
  <c r="L3883" i="9" s="1"/>
  <c r="A3883" i="9" s="1"/>
  <c r="K3883" i="9" l="1"/>
  <c r="L3884" i="9" a="1"/>
  <c r="L3884" i="9" s="1"/>
  <c r="A3884" i="9" s="1"/>
  <c r="K3884" i="9" l="1"/>
  <c r="L3885" i="9" a="1"/>
  <c r="L3885" i="9" s="1"/>
  <c r="A3885" i="9" s="1"/>
  <c r="K3885" i="9" l="1"/>
  <c r="L3886" i="9" a="1"/>
  <c r="L3886" i="9" s="1"/>
  <c r="A3886" i="9" s="1"/>
  <c r="K3886" i="9" l="1"/>
  <c r="L3887" i="9" a="1"/>
  <c r="L3887" i="9" s="1"/>
  <c r="A3887" i="9" s="1"/>
  <c r="K3887" i="9" l="1"/>
  <c r="L3888" i="9" a="1"/>
  <c r="L3888" i="9" s="1"/>
  <c r="A3888" i="9" s="1"/>
  <c r="K3888" i="9" l="1"/>
  <c r="L3889" i="9" a="1"/>
  <c r="L3889" i="9" s="1"/>
  <c r="A3889" i="9" s="1"/>
  <c r="K3889" i="9" l="1"/>
  <c r="L3890" i="9" a="1"/>
  <c r="L3890" i="9" s="1"/>
  <c r="A3890" i="9" s="1"/>
  <c r="K3890" i="9" l="1"/>
  <c r="L3891" i="9" a="1"/>
  <c r="L3891" i="9" s="1"/>
  <c r="A3891" i="9" s="1"/>
  <c r="K3891" i="9" l="1"/>
  <c r="L3892" i="9" a="1"/>
  <c r="L3892" i="9" s="1"/>
  <c r="A3892" i="9" s="1"/>
  <c r="K3892" i="9" l="1"/>
  <c r="L3893" i="9" a="1"/>
  <c r="L3893" i="9" s="1"/>
  <c r="A3893" i="9" s="1"/>
  <c r="K3893" i="9" l="1"/>
  <c r="L3894" i="9" a="1"/>
  <c r="L3894" i="9" s="1"/>
  <c r="A3894" i="9" s="1"/>
  <c r="K3894" i="9" l="1"/>
  <c r="L3895" i="9" a="1"/>
  <c r="L3895" i="9" s="1"/>
  <c r="A3895" i="9" s="1"/>
  <c r="K3895" i="9" l="1"/>
  <c r="L3896" i="9" a="1"/>
  <c r="L3896" i="9" s="1"/>
  <c r="A3896" i="9" s="1"/>
  <c r="K3896" i="9" l="1"/>
  <c r="L3897" i="9" a="1"/>
  <c r="L3897" i="9" s="1"/>
  <c r="A3897" i="9" s="1"/>
  <c r="K3897" i="9" l="1"/>
  <c r="L3898" i="9" a="1"/>
  <c r="L3898" i="9" s="1"/>
  <c r="A3898" i="9" s="1"/>
  <c r="K3898" i="9" l="1"/>
  <c r="L3899" i="9" a="1"/>
  <c r="L3899" i="9" s="1"/>
  <c r="A3899" i="9" s="1"/>
  <c r="K3899" i="9" l="1"/>
  <c r="L3900" i="9" a="1"/>
  <c r="L3900" i="9" s="1"/>
  <c r="A3900" i="9" s="1"/>
  <c r="K3900" i="9" l="1"/>
  <c r="L3901" i="9" a="1"/>
  <c r="L3901" i="9" s="1"/>
  <c r="A3901" i="9" s="1"/>
  <c r="K3901" i="9" l="1"/>
  <c r="L3902" i="9" a="1"/>
  <c r="L3902" i="9" s="1"/>
  <c r="A3902" i="9" s="1"/>
  <c r="K3902" i="9" l="1"/>
  <c r="L3903" i="9" a="1"/>
  <c r="L3903" i="9" s="1"/>
  <c r="A3903" i="9" s="1"/>
  <c r="K3903" i="9" l="1"/>
  <c r="L3904" i="9" a="1"/>
  <c r="L3904" i="9" s="1"/>
  <c r="A3904" i="9" s="1"/>
  <c r="K3904" i="9" l="1"/>
  <c r="L3905" i="9" a="1"/>
  <c r="L3905" i="9" s="1"/>
  <c r="A3905" i="9" s="1"/>
  <c r="K3905" i="9" l="1"/>
  <c r="L3906" i="9" a="1"/>
  <c r="L3906" i="9" s="1"/>
  <c r="A3906" i="9" s="1"/>
  <c r="K3906" i="9" l="1"/>
  <c r="L3907" i="9" a="1"/>
  <c r="L3907" i="9" s="1"/>
  <c r="A3907" i="9" s="1"/>
  <c r="K3907" i="9" l="1"/>
  <c r="L3908" i="9" a="1"/>
  <c r="L3908" i="9" s="1"/>
  <c r="A3908" i="9" s="1"/>
  <c r="K3908" i="9" l="1"/>
  <c r="L3909" i="9" a="1"/>
  <c r="L3909" i="9" s="1"/>
  <c r="A3909" i="9" s="1"/>
  <c r="K3909" i="9" l="1"/>
  <c r="L3910" i="9" a="1"/>
  <c r="L3910" i="9" s="1"/>
  <c r="A3910" i="9" s="1"/>
  <c r="K3910" i="9" l="1"/>
  <c r="L3911" i="9" a="1"/>
  <c r="L3911" i="9" s="1"/>
  <c r="A3911" i="9" s="1"/>
  <c r="K3911" i="9" l="1"/>
  <c r="L3912" i="9" a="1"/>
  <c r="L3912" i="9" s="1"/>
  <c r="A3912" i="9" s="1"/>
  <c r="K3912" i="9" l="1"/>
  <c r="L3913" i="9" a="1"/>
  <c r="L3913" i="9" s="1"/>
  <c r="A3913" i="9" s="1"/>
  <c r="K3913" i="9" l="1"/>
  <c r="L3914" i="9" a="1"/>
  <c r="L3914" i="9" s="1"/>
  <c r="A3914" i="9" s="1"/>
  <c r="K3914" i="9" l="1"/>
  <c r="L3915" i="9" a="1"/>
  <c r="L3915" i="9" s="1"/>
  <c r="A3915" i="9" s="1"/>
  <c r="K3915" i="9" l="1"/>
  <c r="L3916" i="9" a="1"/>
  <c r="L3916" i="9" s="1"/>
  <c r="A3916" i="9" s="1"/>
  <c r="K3916" i="9" l="1"/>
  <c r="L3917" i="9" a="1"/>
  <c r="L3917" i="9" s="1"/>
  <c r="A3917" i="9" s="1"/>
  <c r="K3917" i="9" l="1"/>
  <c r="L3918" i="9" a="1"/>
  <c r="L3918" i="9" s="1"/>
  <c r="A3918" i="9" s="1"/>
  <c r="K3918" i="9" l="1"/>
  <c r="L3919" i="9" a="1"/>
  <c r="L3919" i="9" s="1"/>
  <c r="A3919" i="9" s="1"/>
  <c r="K3919" i="9" l="1"/>
  <c r="L3920" i="9" a="1"/>
  <c r="L3920" i="9" s="1"/>
  <c r="A3920" i="9" s="1"/>
  <c r="K3920" i="9" l="1"/>
  <c r="L3921" i="9" a="1"/>
  <c r="L3921" i="9" s="1"/>
  <c r="A3921" i="9" s="1"/>
  <c r="K3921" i="9" l="1"/>
  <c r="L3922" i="9" a="1"/>
  <c r="L3922" i="9" s="1"/>
  <c r="A3922" i="9" s="1"/>
  <c r="K3922" i="9" l="1"/>
  <c r="L3923" i="9" a="1"/>
  <c r="L3923" i="9" s="1"/>
  <c r="A3923" i="9" s="1"/>
  <c r="K3923" i="9" l="1"/>
  <c r="L3924" i="9" a="1"/>
  <c r="L3924" i="9" s="1"/>
  <c r="A3924" i="9" s="1"/>
  <c r="K3924" i="9" l="1"/>
  <c r="L3925" i="9" a="1"/>
  <c r="L3925" i="9" s="1"/>
  <c r="A3925" i="9" s="1"/>
  <c r="K3925" i="9" l="1"/>
  <c r="L3926" i="9" a="1"/>
  <c r="L3926" i="9" s="1"/>
  <c r="A3926" i="9" s="1"/>
  <c r="K3926" i="9" l="1"/>
  <c r="L3927" i="9" a="1"/>
  <c r="L3927" i="9" s="1"/>
  <c r="A3927" i="9" s="1"/>
  <c r="K3927" i="9" l="1"/>
  <c r="L3928" i="9" a="1"/>
  <c r="L3928" i="9" s="1"/>
  <c r="A3928" i="9" s="1"/>
  <c r="K3928" i="9" l="1"/>
  <c r="L3929" i="9" a="1"/>
  <c r="L3929" i="9" s="1"/>
  <c r="A3929" i="9" s="1"/>
  <c r="K3929" i="9" l="1"/>
  <c r="L3930" i="9" a="1"/>
  <c r="L3930" i="9" s="1"/>
  <c r="A3930" i="9" s="1"/>
  <c r="K3930" i="9" l="1"/>
  <c r="L3931" i="9" a="1"/>
  <c r="L3931" i="9" s="1"/>
  <c r="A3931" i="9" s="1"/>
  <c r="K3931" i="9" l="1"/>
  <c r="L3932" i="9" a="1"/>
  <c r="L3932" i="9" s="1"/>
  <c r="A3932" i="9" s="1"/>
  <c r="K3932" i="9" l="1"/>
  <c r="L3933" i="9" a="1"/>
  <c r="L3933" i="9" s="1"/>
  <c r="A3933" i="9" s="1"/>
  <c r="K3933" i="9" l="1"/>
  <c r="L3934" i="9" a="1"/>
  <c r="L3934" i="9" s="1"/>
  <c r="A3934" i="9" s="1"/>
  <c r="K3934" i="9" l="1"/>
  <c r="L3935" i="9" a="1"/>
  <c r="L3935" i="9" s="1"/>
  <c r="A3935" i="9" s="1"/>
  <c r="K3935" i="9" l="1"/>
  <c r="L3936" i="9" a="1"/>
  <c r="L3936" i="9" s="1"/>
  <c r="A3936" i="9" s="1"/>
  <c r="K3936" i="9" l="1"/>
  <c r="L3937" i="9" a="1"/>
  <c r="L3937" i="9" s="1"/>
  <c r="A3937" i="9" s="1"/>
  <c r="K3937" i="9" l="1"/>
  <c r="L3938" i="9" a="1"/>
  <c r="L3938" i="9" s="1"/>
  <c r="A3938" i="9" s="1"/>
  <c r="K3938" i="9" l="1"/>
  <c r="L3939" i="9" a="1"/>
  <c r="L3939" i="9" s="1"/>
  <c r="A3939" i="9" s="1"/>
  <c r="K3939" i="9" l="1"/>
  <c r="L3940" i="9" a="1"/>
  <c r="L3940" i="9" s="1"/>
  <c r="A3940" i="9" s="1"/>
  <c r="K3940" i="9" l="1"/>
  <c r="L3941" i="9" a="1"/>
  <c r="L3941" i="9" s="1"/>
  <c r="A3941" i="9" s="1"/>
  <c r="K3941" i="9" l="1"/>
  <c r="L3942" i="9" a="1"/>
  <c r="L3942" i="9" s="1"/>
  <c r="A3942" i="9" s="1"/>
  <c r="K3942" i="9" l="1"/>
  <c r="L3943" i="9" a="1"/>
  <c r="L3943" i="9" s="1"/>
  <c r="A3943" i="9" s="1"/>
  <c r="K3943" i="9" l="1"/>
  <c r="L3944" i="9" a="1"/>
  <c r="L3944" i="9" s="1"/>
  <c r="A3944" i="9" s="1"/>
  <c r="K3944" i="9" l="1"/>
  <c r="L3945" i="9" a="1"/>
  <c r="L3945" i="9" s="1"/>
  <c r="A3945" i="9" s="1"/>
  <c r="K3945" i="9" l="1"/>
  <c r="L3946" i="9" a="1"/>
  <c r="L3946" i="9" s="1"/>
  <c r="A3946" i="9" s="1"/>
  <c r="K3946" i="9" l="1"/>
  <c r="L3947" i="9" a="1"/>
  <c r="L3947" i="9" s="1"/>
  <c r="A3947" i="9" s="1"/>
  <c r="K3947" i="9" l="1"/>
  <c r="L3948" i="9" a="1"/>
  <c r="L3948" i="9" s="1"/>
  <c r="A3948" i="9" s="1"/>
  <c r="K3948" i="9" l="1"/>
  <c r="L3949" i="9" a="1"/>
  <c r="L3949" i="9" s="1"/>
  <c r="A3949" i="9" s="1"/>
  <c r="K3949" i="9" l="1"/>
  <c r="L3950" i="9" a="1"/>
  <c r="L3950" i="9" s="1"/>
  <c r="A3950" i="9" s="1"/>
  <c r="K3950" i="9" l="1"/>
  <c r="L3951" i="9" a="1"/>
  <c r="L3951" i="9" s="1"/>
  <c r="A3951" i="9" s="1"/>
  <c r="K3951" i="9" l="1"/>
  <c r="L3952" i="9" a="1"/>
  <c r="L3952" i="9" s="1"/>
  <c r="A3952" i="9" s="1"/>
  <c r="K3952" i="9" l="1"/>
  <c r="L3953" i="9" a="1"/>
  <c r="L3953" i="9" s="1"/>
  <c r="A3953" i="9" s="1"/>
  <c r="K3953" i="9" l="1"/>
  <c r="L3954" i="9" a="1"/>
  <c r="L3954" i="9" s="1"/>
  <c r="A3954" i="9" s="1"/>
  <c r="K3954" i="9" l="1"/>
  <c r="L3955" i="9" a="1"/>
  <c r="L3955" i="9" s="1"/>
  <c r="A3955" i="9" s="1"/>
  <c r="K3955" i="9" l="1"/>
  <c r="L3956" i="9" a="1"/>
  <c r="L3956" i="9" s="1"/>
  <c r="A3956" i="9" s="1"/>
  <c r="K3956" i="9" l="1"/>
  <c r="L3957" i="9" a="1"/>
  <c r="L3957" i="9" s="1"/>
  <c r="A3957" i="9" s="1"/>
  <c r="K3957" i="9" l="1"/>
  <c r="L3958" i="9" a="1"/>
  <c r="L3958" i="9" s="1"/>
  <c r="A3958" i="9" s="1"/>
  <c r="K3958" i="9" l="1"/>
  <c r="L3959" i="9" a="1"/>
  <c r="L3959" i="9" s="1"/>
  <c r="A3959" i="9" s="1"/>
  <c r="K3959" i="9" l="1"/>
  <c r="L3960" i="9" a="1"/>
  <c r="L3960" i="9" s="1"/>
  <c r="A3960" i="9" s="1"/>
  <c r="K3960" i="9" l="1"/>
  <c r="L3961" i="9" a="1"/>
  <c r="L3961" i="9" s="1"/>
  <c r="A3961" i="9" s="1"/>
  <c r="K3961" i="9" l="1"/>
  <c r="L3962" i="9" a="1"/>
  <c r="L3962" i="9" s="1"/>
  <c r="A3962" i="9" s="1"/>
  <c r="K3962" i="9" l="1"/>
  <c r="L3963" i="9" a="1"/>
  <c r="L3963" i="9" s="1"/>
  <c r="A3963" i="9" s="1"/>
  <c r="K3963" i="9" l="1"/>
  <c r="L3964" i="9" a="1"/>
  <c r="L3964" i="9" s="1"/>
  <c r="A3964" i="9" s="1"/>
  <c r="K3964" i="9" l="1"/>
  <c r="L3965" i="9" a="1"/>
  <c r="L3965" i="9" s="1"/>
  <c r="A3965" i="9" s="1"/>
  <c r="K3965" i="9" l="1"/>
  <c r="L3966" i="9" a="1"/>
  <c r="L3966" i="9" s="1"/>
  <c r="A3966" i="9" s="1"/>
  <c r="K3966" i="9" l="1"/>
  <c r="L3967" i="9" a="1"/>
  <c r="L3967" i="9" s="1"/>
  <c r="A3967" i="9" s="1"/>
  <c r="K3967" i="9" l="1"/>
  <c r="L3968" i="9" a="1"/>
  <c r="L3968" i="9" s="1"/>
  <c r="A3968" i="9" s="1"/>
  <c r="K3968" i="9" l="1"/>
  <c r="L3969" i="9" a="1"/>
  <c r="L3969" i="9" s="1"/>
  <c r="A3969" i="9" s="1"/>
  <c r="K3969" i="9" l="1"/>
  <c r="L3970" i="9" a="1"/>
  <c r="L3970" i="9" s="1"/>
  <c r="A3970" i="9" s="1"/>
  <c r="K3970" i="9" l="1"/>
  <c r="L3971" i="9" a="1"/>
  <c r="L3971" i="9" s="1"/>
  <c r="A3971" i="9" s="1"/>
  <c r="K3971" i="9" l="1"/>
  <c r="L3972" i="9" a="1"/>
  <c r="L3972" i="9" s="1"/>
  <c r="A3972" i="9" s="1"/>
  <c r="K3972" i="9" l="1"/>
  <c r="L3973" i="9" a="1"/>
  <c r="L3973" i="9" s="1"/>
  <c r="A3973" i="9" s="1"/>
  <c r="K3973" i="9" l="1"/>
  <c r="L3974" i="9" a="1"/>
  <c r="L3974" i="9" s="1"/>
  <c r="A3974" i="9" s="1"/>
  <c r="K3974" i="9" l="1"/>
  <c r="L3975" i="9" a="1"/>
  <c r="L3975" i="9" s="1"/>
  <c r="A3975" i="9" s="1"/>
  <c r="K3975" i="9" l="1"/>
  <c r="L3976" i="9" a="1"/>
  <c r="L3976" i="9" s="1"/>
  <c r="A3976" i="9" s="1"/>
  <c r="K3976" i="9" l="1"/>
  <c r="L3977" i="9" a="1"/>
  <c r="L3977" i="9" s="1"/>
  <c r="A3977" i="9" s="1"/>
  <c r="K3977" i="9" l="1"/>
  <c r="L3978" i="9" a="1"/>
  <c r="L3978" i="9" s="1"/>
  <c r="A3978" i="9" s="1"/>
  <c r="K3978" i="9" l="1"/>
  <c r="L3979" i="9" a="1"/>
  <c r="L3979" i="9" s="1"/>
  <c r="A3979" i="9" s="1"/>
  <c r="K3979" i="9" l="1"/>
  <c r="L3980" i="9" a="1"/>
  <c r="L3980" i="9" s="1"/>
  <c r="A3980" i="9" s="1"/>
  <c r="K3980" i="9" l="1"/>
  <c r="L3981" i="9" a="1"/>
  <c r="L3981" i="9" s="1"/>
  <c r="A3981" i="9" s="1"/>
  <c r="K3981" i="9" l="1"/>
  <c r="L3982" i="9" a="1"/>
  <c r="L3982" i="9" s="1"/>
  <c r="A3982" i="9" s="1"/>
  <c r="K3982" i="9" l="1"/>
  <c r="L3983" i="9" a="1"/>
  <c r="L3983" i="9" s="1"/>
  <c r="A3983" i="9" s="1"/>
  <c r="K3983" i="9" l="1"/>
  <c r="L3984" i="9" a="1"/>
  <c r="L3984" i="9" s="1"/>
  <c r="A3984" i="9" s="1"/>
  <c r="K3984" i="9" l="1"/>
  <c r="L3985" i="9" a="1"/>
  <c r="L3985" i="9" s="1"/>
  <c r="A3985" i="9" s="1"/>
  <c r="K3985" i="9" l="1"/>
  <c r="L3986" i="9" a="1"/>
  <c r="L3986" i="9" s="1"/>
  <c r="A3986" i="9" s="1"/>
  <c r="K3986" i="9" l="1"/>
  <c r="L3987" i="9" a="1"/>
  <c r="L3987" i="9" s="1"/>
  <c r="A3987" i="9" s="1"/>
  <c r="K3987" i="9" l="1"/>
  <c r="L3988" i="9" a="1"/>
  <c r="L3988" i="9" s="1"/>
  <c r="A3988" i="9" s="1"/>
  <c r="K3988" i="9" l="1"/>
  <c r="L3989" i="9" a="1"/>
  <c r="L3989" i="9" s="1"/>
  <c r="A3989" i="9" s="1"/>
  <c r="K3989" i="9" l="1"/>
  <c r="L3990" i="9" a="1"/>
  <c r="L3990" i="9" s="1"/>
  <c r="A3990" i="9" s="1"/>
  <c r="K3990" i="9" l="1"/>
  <c r="L3991" i="9" a="1"/>
  <c r="L3991" i="9" s="1"/>
  <c r="A3991" i="9" s="1"/>
  <c r="K3991" i="9" l="1"/>
  <c r="L3992" i="9" a="1"/>
  <c r="L3992" i="9" s="1"/>
  <c r="A3992" i="9" s="1"/>
  <c r="K3992" i="9" l="1"/>
  <c r="L3993" i="9" a="1"/>
  <c r="L3993" i="9" s="1"/>
  <c r="A3993" i="9" s="1"/>
  <c r="K3993" i="9" l="1"/>
  <c r="L3994" i="9" a="1"/>
  <c r="L3994" i="9" s="1"/>
  <c r="A3994" i="9" s="1"/>
  <c r="K3994" i="9" l="1"/>
  <c r="L3995" i="9" a="1"/>
  <c r="L3995" i="9" s="1"/>
  <c r="A3995" i="9" s="1"/>
  <c r="K3995" i="9" l="1"/>
  <c r="L3996" i="9" a="1"/>
  <c r="L3996" i="9" s="1"/>
  <c r="A3996" i="9" s="1"/>
  <c r="K3996" i="9" l="1"/>
  <c r="L3997" i="9" a="1"/>
  <c r="L3997" i="9" s="1"/>
  <c r="A3997" i="9" s="1"/>
  <c r="K3997" i="9" l="1"/>
  <c r="L3998" i="9" a="1"/>
  <c r="L3998" i="9" s="1"/>
  <c r="A3998" i="9" s="1"/>
  <c r="K3998" i="9" l="1"/>
  <c r="L3999" i="9" a="1"/>
  <c r="L3999" i="9" s="1"/>
  <c r="A3999" i="9" s="1"/>
  <c r="K3999" i="9" l="1"/>
  <c r="L4000" i="9" a="1"/>
  <c r="L4000" i="9" s="1"/>
  <c r="A4000" i="9" s="1"/>
  <c r="K4000" i="9" l="1"/>
  <c r="L4001" i="9" a="1"/>
  <c r="L4001" i="9" s="1"/>
  <c r="A4001" i="9" s="1"/>
  <c r="K4001" i="9" l="1"/>
  <c r="L4002" i="9" a="1"/>
  <c r="L4002" i="9" s="1"/>
  <c r="A4002" i="9" s="1"/>
  <c r="K4002" i="9" l="1"/>
  <c r="L4003" i="9" a="1"/>
  <c r="L4003" i="9" s="1"/>
  <c r="A4003" i="9" s="1"/>
  <c r="K4003" i="9" l="1"/>
  <c r="L4004" i="9" a="1"/>
  <c r="L4004" i="9" s="1"/>
  <c r="A4004" i="9" s="1"/>
  <c r="K4004" i="9" l="1"/>
  <c r="L4005" i="9" a="1"/>
  <c r="L4005" i="9" s="1"/>
  <c r="A4005" i="9" s="1"/>
  <c r="K4005" i="9" l="1"/>
  <c r="L4006" i="9" a="1"/>
  <c r="L4006" i="9" s="1"/>
  <c r="A4006" i="9" s="1"/>
  <c r="K4006" i="9" l="1"/>
  <c r="L4007" i="9" a="1"/>
  <c r="L4007" i="9" s="1"/>
  <c r="A4007" i="9" s="1"/>
  <c r="K4007" i="9" l="1"/>
  <c r="L4008" i="9" a="1"/>
  <c r="L4008" i="9" s="1"/>
  <c r="A4008" i="9" s="1"/>
  <c r="K4008" i="9" l="1"/>
  <c r="L4009" i="9" a="1"/>
  <c r="L4009" i="9" s="1"/>
  <c r="A4009" i="9" s="1"/>
  <c r="K4009" i="9" l="1"/>
  <c r="L4010" i="9" a="1"/>
  <c r="L4010" i="9" s="1"/>
  <c r="A4010" i="9" s="1"/>
  <c r="K4010" i="9" l="1"/>
  <c r="L4011" i="9" a="1"/>
  <c r="L4011" i="9" s="1"/>
  <c r="A4011" i="9" s="1"/>
  <c r="K4011" i="9" l="1"/>
  <c r="L4012" i="9" a="1"/>
  <c r="L4012" i="9" s="1"/>
  <c r="A4012" i="9" s="1"/>
  <c r="K4012" i="9" l="1"/>
  <c r="L4013" i="9" a="1"/>
  <c r="L4013" i="9" s="1"/>
  <c r="A4013" i="9" s="1"/>
  <c r="K4013" i="9" l="1"/>
  <c r="L4014" i="9" a="1"/>
  <c r="L4014" i="9" s="1"/>
  <c r="A4014" i="9" s="1"/>
  <c r="K4014" i="9" l="1"/>
  <c r="L4015" i="9" a="1"/>
  <c r="L4015" i="9" s="1"/>
  <c r="A4015" i="9" s="1"/>
  <c r="K4015" i="9" l="1"/>
  <c r="L4016" i="9" a="1"/>
  <c r="L4016" i="9" s="1"/>
  <c r="A4016" i="9" s="1"/>
  <c r="K4016" i="9" l="1"/>
  <c r="L4017" i="9" a="1"/>
  <c r="L4017" i="9" s="1"/>
  <c r="A4017" i="9" s="1"/>
  <c r="K4017" i="9" l="1"/>
  <c r="L4018" i="9" a="1"/>
  <c r="L4018" i="9" s="1"/>
  <c r="A4018" i="9" s="1"/>
  <c r="K4018" i="9" l="1"/>
  <c r="L4019" i="9" a="1"/>
  <c r="L4019" i="9" s="1"/>
  <c r="A4019" i="9" s="1"/>
  <c r="K4019" i="9" l="1"/>
  <c r="L4020" i="9" a="1"/>
  <c r="L4020" i="9" s="1"/>
  <c r="A4020" i="9" s="1"/>
  <c r="K4020" i="9" l="1"/>
  <c r="L4021" i="9" a="1"/>
  <c r="L4021" i="9" s="1"/>
  <c r="A4021" i="9" s="1"/>
  <c r="K4021" i="9" l="1"/>
  <c r="L4022" i="9" a="1"/>
  <c r="L4022" i="9" s="1"/>
  <c r="A4022" i="9" s="1"/>
  <c r="K4022" i="9" l="1"/>
  <c r="L4023" i="9" a="1"/>
  <c r="L4023" i="9" s="1"/>
  <c r="A4023" i="9" s="1"/>
  <c r="K4023" i="9" l="1"/>
  <c r="L4024" i="9" a="1"/>
  <c r="L4024" i="9" s="1"/>
  <c r="A4024" i="9" s="1"/>
  <c r="K4024" i="9" l="1"/>
  <c r="L4025" i="9" a="1"/>
  <c r="L4025" i="9" s="1"/>
  <c r="A4025" i="9" s="1"/>
  <c r="K4025" i="9" l="1"/>
  <c r="L4026" i="9" a="1"/>
  <c r="L4026" i="9" s="1"/>
  <c r="A4026" i="9" s="1"/>
  <c r="K4026" i="9" l="1"/>
  <c r="L4027" i="9" a="1"/>
  <c r="L4027" i="9" s="1"/>
  <c r="A4027" i="9" s="1"/>
  <c r="K4027" i="9" l="1"/>
  <c r="L4028" i="9" a="1"/>
  <c r="L4028" i="9" s="1"/>
  <c r="A4028" i="9" s="1"/>
  <c r="K4028" i="9" l="1"/>
  <c r="L4029" i="9" a="1"/>
  <c r="L4029" i="9" s="1"/>
  <c r="A4029" i="9" s="1"/>
  <c r="K4029" i="9" l="1"/>
  <c r="L4030" i="9" a="1"/>
  <c r="L4030" i="9" s="1"/>
  <c r="A4030" i="9" s="1"/>
  <c r="K4030" i="9" l="1"/>
  <c r="L4031" i="9" a="1"/>
  <c r="L4031" i="9" s="1"/>
  <c r="A4031" i="9" s="1"/>
  <c r="K4031" i="9" l="1"/>
  <c r="L4032" i="9" a="1"/>
  <c r="L4032" i="9" s="1"/>
  <c r="A4032" i="9" s="1"/>
  <c r="K4032" i="9" l="1"/>
  <c r="L4033" i="9" a="1"/>
  <c r="L4033" i="9" s="1"/>
  <c r="A4033" i="9" s="1"/>
  <c r="K4033" i="9" l="1"/>
  <c r="L4034" i="9" a="1"/>
  <c r="L4034" i="9" s="1"/>
  <c r="A4034" i="9" s="1"/>
  <c r="K4034" i="9" l="1"/>
  <c r="L4035" i="9" a="1"/>
  <c r="L4035" i="9" s="1"/>
  <c r="A4035" i="9" s="1"/>
  <c r="K4035" i="9" l="1"/>
  <c r="L4036" i="9" a="1"/>
  <c r="L4036" i="9" s="1"/>
  <c r="A4036" i="9" s="1"/>
  <c r="K4036" i="9" l="1"/>
  <c r="L4037" i="9" a="1"/>
  <c r="L4037" i="9" s="1"/>
  <c r="A4037" i="9" s="1"/>
  <c r="K4037" i="9" l="1"/>
  <c r="L4038" i="9" a="1"/>
  <c r="L4038" i="9" s="1"/>
  <c r="A4038" i="9" s="1"/>
  <c r="K4038" i="9" l="1"/>
  <c r="L4039" i="9" a="1"/>
  <c r="L4039" i="9" s="1"/>
  <c r="A4039" i="9" s="1"/>
  <c r="K4039" i="9" l="1"/>
  <c r="L4040" i="9" a="1"/>
  <c r="L4040" i="9" s="1"/>
  <c r="A4040" i="9" s="1"/>
  <c r="K4040" i="9" l="1"/>
  <c r="L4041" i="9" a="1"/>
  <c r="L4041" i="9" s="1"/>
  <c r="A4041" i="9" s="1"/>
  <c r="K4041" i="9" l="1"/>
  <c r="L4042" i="9" a="1"/>
  <c r="L4042" i="9" s="1"/>
  <c r="A4042" i="9" s="1"/>
  <c r="K4042" i="9" l="1"/>
  <c r="L4043" i="9" a="1"/>
  <c r="L4043" i="9" s="1"/>
  <c r="A4043" i="9" s="1"/>
  <c r="K4043" i="9" l="1"/>
  <c r="L4044" i="9" a="1"/>
  <c r="L4044" i="9" s="1"/>
  <c r="A4044" i="9" s="1"/>
  <c r="K4044" i="9" l="1"/>
  <c r="L4045" i="9" a="1"/>
  <c r="L4045" i="9" s="1"/>
  <c r="A4045" i="9" s="1"/>
  <c r="K4045" i="9" l="1"/>
  <c r="L4046" i="9" a="1"/>
  <c r="L4046" i="9" s="1"/>
  <c r="A4046" i="9" s="1"/>
  <c r="K4046" i="9" l="1"/>
  <c r="L4047" i="9" a="1"/>
  <c r="L4047" i="9" s="1"/>
  <c r="A4047" i="9" s="1"/>
  <c r="K4047" i="9" l="1"/>
  <c r="L4048" i="9" a="1"/>
  <c r="L4048" i="9" s="1"/>
  <c r="A4048" i="9" s="1"/>
  <c r="K4048" i="9" l="1"/>
  <c r="L4049" i="9" a="1"/>
  <c r="L4049" i="9" s="1"/>
  <c r="A4049" i="9" s="1"/>
  <c r="K4049" i="9" l="1"/>
  <c r="L4050" i="9" a="1"/>
  <c r="L4050" i="9" s="1"/>
  <c r="A4050" i="9" s="1"/>
  <c r="K4050" i="9" l="1"/>
  <c r="L4051" i="9" a="1"/>
  <c r="L4051" i="9" s="1"/>
  <c r="A4051" i="9" s="1"/>
  <c r="K4051" i="9" l="1"/>
  <c r="L4052" i="9" a="1"/>
  <c r="L4052" i="9" s="1"/>
  <c r="A4052" i="9" s="1"/>
  <c r="K4052" i="9" l="1"/>
  <c r="L4053" i="9" a="1"/>
  <c r="L4053" i="9" s="1"/>
  <c r="A4053" i="9" s="1"/>
  <c r="K4053" i="9" l="1"/>
  <c r="L4054" i="9" a="1"/>
  <c r="L4054" i="9" s="1"/>
  <c r="A4054" i="9" s="1"/>
  <c r="K4054" i="9" l="1"/>
  <c r="L4055" i="9" a="1"/>
  <c r="L4055" i="9" s="1"/>
  <c r="A4055" i="9" s="1"/>
  <c r="K4055" i="9" l="1"/>
  <c r="L4056" i="9" a="1"/>
  <c r="L4056" i="9" s="1"/>
  <c r="A4056" i="9" s="1"/>
  <c r="K4056" i="9" l="1"/>
  <c r="L4057" i="9" a="1"/>
  <c r="L4057" i="9" s="1"/>
  <c r="A4057" i="9" s="1"/>
  <c r="K4057" i="9" l="1"/>
  <c r="L4058" i="9" a="1"/>
  <c r="L4058" i="9" s="1"/>
  <c r="A4058" i="9" s="1"/>
  <c r="K4058" i="9" l="1"/>
  <c r="L4059" i="9" a="1"/>
  <c r="L4059" i="9" s="1"/>
  <c r="A4059" i="9" s="1"/>
  <c r="K4059" i="9" l="1"/>
  <c r="L4060" i="9" a="1"/>
  <c r="L4060" i="9" s="1"/>
  <c r="A4060" i="9" s="1"/>
  <c r="K4060" i="9" l="1"/>
  <c r="L4061" i="9" a="1"/>
  <c r="L4061" i="9" s="1"/>
  <c r="A4061" i="9" s="1"/>
  <c r="K4061" i="9" l="1"/>
  <c r="L4062" i="9" a="1"/>
  <c r="L4062" i="9" s="1"/>
  <c r="A4062" i="9" s="1"/>
  <c r="K4062" i="9" l="1"/>
  <c r="L4063" i="9" a="1"/>
  <c r="L4063" i="9" s="1"/>
  <c r="A4063" i="9" s="1"/>
  <c r="K4063" i="9" l="1"/>
  <c r="L4064" i="9" a="1"/>
  <c r="L4064" i="9" s="1"/>
  <c r="A4064" i="9" s="1"/>
  <c r="K4064" i="9" l="1"/>
  <c r="L4065" i="9" a="1"/>
  <c r="L4065" i="9" s="1"/>
  <c r="A4065" i="9" s="1"/>
  <c r="K4065" i="9" l="1"/>
  <c r="L4066" i="9" a="1"/>
  <c r="L4066" i="9" s="1"/>
  <c r="A4066" i="9" s="1"/>
  <c r="K4066" i="9" l="1"/>
  <c r="L4067" i="9" a="1"/>
  <c r="L4067" i="9" s="1"/>
  <c r="A4067" i="9" s="1"/>
  <c r="K4067" i="9" l="1"/>
  <c r="L4068" i="9" a="1"/>
  <c r="L4068" i="9" s="1"/>
  <c r="A4068" i="9" s="1"/>
  <c r="K4068" i="9" l="1"/>
  <c r="L4069" i="9" a="1"/>
  <c r="L4069" i="9" s="1"/>
  <c r="A4069" i="9" s="1"/>
  <c r="K4069" i="9" l="1"/>
  <c r="L4070" i="9" a="1"/>
  <c r="L4070" i="9" s="1"/>
  <c r="A4070" i="9" s="1"/>
  <c r="K4070" i="9" l="1"/>
  <c r="L4071" i="9" a="1"/>
  <c r="L4071" i="9" s="1"/>
  <c r="A4071" i="9" s="1"/>
  <c r="K4071" i="9" l="1"/>
  <c r="L4072" i="9" a="1"/>
  <c r="L4072" i="9" s="1"/>
  <c r="A4072" i="9" s="1"/>
  <c r="K4072" i="9" l="1"/>
  <c r="L4073" i="9" a="1"/>
  <c r="L4073" i="9" s="1"/>
  <c r="A4073" i="9" s="1"/>
  <c r="K4073" i="9" l="1"/>
  <c r="L4074" i="9" a="1"/>
  <c r="L4074" i="9" s="1"/>
  <c r="A4074" i="9" s="1"/>
  <c r="K4074" i="9" l="1"/>
  <c r="L4075" i="9" a="1"/>
  <c r="L4075" i="9" s="1"/>
  <c r="A4075" i="9" s="1"/>
  <c r="K4075" i="9" l="1"/>
  <c r="L4076" i="9" a="1"/>
  <c r="L4076" i="9" s="1"/>
  <c r="A4076" i="9" s="1"/>
  <c r="K4076" i="9" l="1"/>
  <c r="L4077" i="9" a="1"/>
  <c r="L4077" i="9" s="1"/>
  <c r="A4077" i="9" s="1"/>
  <c r="K4077" i="9" l="1"/>
  <c r="L4078" i="9" a="1"/>
  <c r="L4078" i="9" s="1"/>
  <c r="A4078" i="9" s="1"/>
  <c r="K4078" i="9" l="1"/>
  <c r="L4079" i="9" a="1"/>
  <c r="L4079" i="9" s="1"/>
  <c r="A4079" i="9" s="1"/>
  <c r="K4079" i="9" l="1"/>
  <c r="L4080" i="9" a="1"/>
  <c r="L4080" i="9" s="1"/>
  <c r="A4080" i="9" s="1"/>
  <c r="K4080" i="9" l="1"/>
  <c r="L4081" i="9" a="1"/>
  <c r="L4081" i="9" s="1"/>
  <c r="A4081" i="9" s="1"/>
  <c r="K4081" i="9" l="1"/>
  <c r="L4082" i="9" a="1"/>
  <c r="L4082" i="9" s="1"/>
  <c r="A4082" i="9" s="1"/>
  <c r="K4082" i="9" l="1"/>
  <c r="L4083" i="9" a="1"/>
  <c r="L4083" i="9" s="1"/>
  <c r="A4083" i="9" s="1"/>
  <c r="K4083" i="9" l="1"/>
  <c r="L4084" i="9" a="1"/>
  <c r="L4084" i="9" s="1"/>
  <c r="A4084" i="9" s="1"/>
  <c r="K4084" i="9" l="1"/>
  <c r="L4085" i="9" a="1"/>
  <c r="L4085" i="9" s="1"/>
  <c r="A4085" i="9" s="1"/>
  <c r="K4085" i="9" l="1"/>
  <c r="L4086" i="9" a="1"/>
  <c r="L4086" i="9" s="1"/>
  <c r="A4086" i="9" s="1"/>
  <c r="K4086" i="9" l="1"/>
  <c r="L4087" i="9" a="1"/>
  <c r="L4087" i="9" s="1"/>
  <c r="A4087" i="9" s="1"/>
  <c r="K4087" i="9" l="1"/>
  <c r="L4088" i="9" a="1"/>
  <c r="L4088" i="9" s="1"/>
  <c r="A4088" i="9" s="1"/>
  <c r="K4088" i="9" l="1"/>
  <c r="L4089" i="9" a="1"/>
  <c r="L4089" i="9" s="1"/>
  <c r="A4089" i="9" s="1"/>
  <c r="K4089" i="9" l="1"/>
  <c r="L4090" i="9" a="1"/>
  <c r="L4090" i="9" s="1"/>
  <c r="A4090" i="9" s="1"/>
  <c r="K4090" i="9" l="1"/>
  <c r="L4091" i="9" a="1"/>
  <c r="L4091" i="9" s="1"/>
  <c r="A4091" i="9" s="1"/>
  <c r="K4091" i="9" l="1"/>
  <c r="L4092" i="9" a="1"/>
  <c r="L4092" i="9" s="1"/>
  <c r="A4092" i="9" s="1"/>
  <c r="K4092" i="9" l="1"/>
  <c r="L4093" i="9" a="1"/>
  <c r="L4093" i="9" s="1"/>
  <c r="A4093" i="9" s="1"/>
  <c r="K4093" i="9" l="1"/>
  <c r="L4094" i="9" a="1"/>
  <c r="L4094" i="9" s="1"/>
  <c r="A4094" i="9" s="1"/>
  <c r="K4094" i="9" l="1"/>
  <c r="L4095" i="9" a="1"/>
  <c r="L4095" i="9" s="1"/>
  <c r="A4095" i="9" s="1"/>
  <c r="K4095" i="9" l="1"/>
  <c r="L4096" i="9" a="1"/>
  <c r="L4096" i="9" s="1"/>
  <c r="A4096" i="9" s="1"/>
  <c r="K4096" i="9" l="1"/>
  <c r="L4097" i="9" a="1"/>
  <c r="L4097" i="9" s="1"/>
  <c r="A4097" i="9" s="1"/>
  <c r="K4097" i="9" l="1"/>
  <c r="L4098" i="9" a="1"/>
  <c r="L4098" i="9" s="1"/>
  <c r="A4098" i="9" s="1"/>
  <c r="K4098" i="9" l="1"/>
  <c r="L4099" i="9" a="1"/>
  <c r="L4099" i="9" s="1"/>
  <c r="A4099" i="9" s="1"/>
  <c r="K4099" i="9" l="1"/>
  <c r="L4100" i="9" a="1"/>
  <c r="L4100" i="9" s="1"/>
  <c r="A4100" i="9" s="1"/>
  <c r="K4100" i="9" l="1"/>
  <c r="L4101" i="9" a="1"/>
  <c r="L4101" i="9" s="1"/>
  <c r="A4101" i="9" s="1"/>
  <c r="K4101" i="9" l="1"/>
  <c r="L4102" i="9" a="1"/>
  <c r="L4102" i="9" s="1"/>
  <c r="A4102" i="9" s="1"/>
  <c r="K4102" i="9" l="1"/>
  <c r="L4103" i="9" a="1"/>
  <c r="L4103" i="9" s="1"/>
  <c r="A4103" i="9" s="1"/>
  <c r="K4103" i="9" l="1"/>
  <c r="L4104" i="9" a="1"/>
  <c r="L4104" i="9" s="1"/>
  <c r="A4104" i="9" s="1"/>
  <c r="K4104" i="9" l="1"/>
  <c r="L4105" i="9" a="1"/>
  <c r="L4105" i="9" s="1"/>
  <c r="A4105" i="9" s="1"/>
  <c r="K4105" i="9" l="1"/>
  <c r="L4106" i="9" a="1"/>
  <c r="L4106" i="9" s="1"/>
  <c r="A4106" i="9" s="1"/>
  <c r="K4106" i="9" l="1"/>
  <c r="L4107" i="9" a="1"/>
  <c r="L4107" i="9" s="1"/>
  <c r="A4107" i="9" s="1"/>
  <c r="K4107" i="9" l="1"/>
  <c r="L4108" i="9" a="1"/>
  <c r="L4108" i="9" s="1"/>
  <c r="A4108" i="9" s="1"/>
  <c r="K4108" i="9" l="1"/>
  <c r="L4109" i="9" a="1"/>
  <c r="L4109" i="9" s="1"/>
  <c r="A4109" i="9" s="1"/>
  <c r="K4109" i="9" l="1"/>
  <c r="L4110" i="9" a="1"/>
  <c r="L4110" i="9" s="1"/>
  <c r="A4110" i="9" s="1"/>
  <c r="K4110" i="9" l="1"/>
  <c r="L4111" i="9" a="1"/>
  <c r="L4111" i="9" s="1"/>
  <c r="A4111" i="9" s="1"/>
  <c r="K4111" i="9" l="1"/>
  <c r="L4112" i="9" a="1"/>
  <c r="L4112" i="9" s="1"/>
  <c r="A4112" i="9" s="1"/>
  <c r="K4112" i="9" l="1"/>
  <c r="L4113" i="9" a="1"/>
  <c r="L4113" i="9" s="1"/>
  <c r="A4113" i="9" s="1"/>
  <c r="K4113" i="9" l="1"/>
  <c r="L4114" i="9" a="1"/>
  <c r="L4114" i="9" s="1"/>
  <c r="A4114" i="9" s="1"/>
  <c r="K4114" i="9" l="1"/>
  <c r="L4115" i="9" a="1"/>
  <c r="L4115" i="9" s="1"/>
  <c r="A4115" i="9" s="1"/>
  <c r="K4115" i="9" l="1"/>
  <c r="L4116" i="9" a="1"/>
  <c r="L4116" i="9" s="1"/>
  <c r="A4116" i="9" s="1"/>
  <c r="K4116" i="9" l="1"/>
  <c r="L4117" i="9" a="1"/>
  <c r="L4117" i="9" s="1"/>
  <c r="A4117" i="9" s="1"/>
  <c r="K4117" i="9" l="1"/>
  <c r="L4118" i="9" a="1"/>
  <c r="L4118" i="9" s="1"/>
  <c r="A4118" i="9" s="1"/>
  <c r="K4118" i="9" l="1"/>
  <c r="L4119" i="9" a="1"/>
  <c r="L4119" i="9" s="1"/>
  <c r="A4119" i="9" s="1"/>
  <c r="K4119" i="9" l="1"/>
  <c r="L4120" i="9" a="1"/>
  <c r="L4120" i="9" s="1"/>
  <c r="A4120" i="9" s="1"/>
  <c r="K4120" i="9" l="1"/>
  <c r="L4121" i="9" a="1"/>
  <c r="L4121" i="9" s="1"/>
  <c r="A4121" i="9" s="1"/>
  <c r="K4121" i="9" l="1"/>
  <c r="L4122" i="9" a="1"/>
  <c r="L4122" i="9" s="1"/>
  <c r="A4122" i="9" s="1"/>
  <c r="K4122" i="9" l="1"/>
  <c r="L4123" i="9" a="1"/>
  <c r="L4123" i="9" s="1"/>
  <c r="A4123" i="9" s="1"/>
  <c r="K4123" i="9" l="1"/>
  <c r="L4124" i="9" a="1"/>
  <c r="L4124" i="9" s="1"/>
  <c r="A4124" i="9" s="1"/>
  <c r="K4124" i="9" l="1"/>
  <c r="L4125" i="9" a="1"/>
  <c r="L4125" i="9" s="1"/>
  <c r="A4125" i="9" s="1"/>
  <c r="K4125" i="9" l="1"/>
  <c r="L4126" i="9" a="1"/>
  <c r="L4126" i="9" s="1"/>
  <c r="A4126" i="9" s="1"/>
  <c r="K4126" i="9" l="1"/>
  <c r="L4127" i="9" a="1"/>
  <c r="L4127" i="9" s="1"/>
  <c r="A4127" i="9" s="1"/>
  <c r="K4127" i="9" l="1"/>
  <c r="L4128" i="9" a="1"/>
  <c r="L4128" i="9" s="1"/>
  <c r="A4128" i="9" s="1"/>
  <c r="K4128" i="9" l="1"/>
  <c r="L4129" i="9" a="1"/>
  <c r="L4129" i="9" s="1"/>
  <c r="A4129" i="9" s="1"/>
  <c r="K4129" i="9" l="1"/>
  <c r="L4130" i="9" a="1"/>
  <c r="L4130" i="9" s="1"/>
  <c r="A4130" i="9" s="1"/>
  <c r="K4130" i="9" l="1"/>
  <c r="L4131" i="9" a="1"/>
  <c r="L4131" i="9" s="1"/>
  <c r="A4131" i="9" s="1"/>
  <c r="K4131" i="9" l="1"/>
  <c r="L4132" i="9" a="1"/>
  <c r="L4132" i="9" s="1"/>
  <c r="A4132" i="9" s="1"/>
  <c r="K4132" i="9" l="1"/>
  <c r="L4133" i="9" a="1"/>
  <c r="L4133" i="9" s="1"/>
  <c r="A4133" i="9" s="1"/>
  <c r="K4133" i="9" l="1"/>
  <c r="L4134" i="9" a="1"/>
  <c r="L4134" i="9" s="1"/>
  <c r="A4134" i="9" s="1"/>
  <c r="K4134" i="9" l="1"/>
  <c r="L4135" i="9" a="1"/>
  <c r="L4135" i="9" s="1"/>
  <c r="A4135" i="9" s="1"/>
  <c r="K4135" i="9" l="1"/>
  <c r="L4136" i="9" a="1"/>
  <c r="L4136" i="9" s="1"/>
  <c r="A4136" i="9" s="1"/>
  <c r="K4136" i="9" l="1"/>
  <c r="L4137" i="9" a="1"/>
  <c r="L4137" i="9" s="1"/>
  <c r="A4137" i="9" s="1"/>
  <c r="K4137" i="9" l="1"/>
  <c r="L4138" i="9" a="1"/>
  <c r="L4138" i="9" s="1"/>
  <c r="A4138" i="9" s="1"/>
  <c r="K4138" i="9" l="1"/>
  <c r="L4139" i="9" a="1"/>
  <c r="L4139" i="9" s="1"/>
  <c r="A4139" i="9" s="1"/>
  <c r="K4139" i="9" l="1"/>
  <c r="L4140" i="9" a="1"/>
  <c r="L4140" i="9" s="1"/>
  <c r="A4140" i="9" s="1"/>
  <c r="K4140" i="9" l="1"/>
  <c r="L4141" i="9" a="1"/>
  <c r="L4141" i="9" s="1"/>
  <c r="A4141" i="9" s="1"/>
  <c r="K4141" i="9" l="1"/>
  <c r="L4142" i="9" a="1"/>
  <c r="L4142" i="9" s="1"/>
  <c r="A4142" i="9" s="1"/>
  <c r="K4142" i="9" l="1"/>
  <c r="L4143" i="9" a="1"/>
  <c r="L4143" i="9" s="1"/>
  <c r="A4143" i="9" s="1"/>
  <c r="K4143" i="9" l="1"/>
  <c r="L4144" i="9" a="1"/>
  <c r="L4144" i="9" s="1"/>
  <c r="A4144" i="9" s="1"/>
  <c r="K4144" i="9" l="1"/>
  <c r="L4145" i="9" a="1"/>
  <c r="L4145" i="9" s="1"/>
  <c r="A4145" i="9" s="1"/>
  <c r="K4145" i="9" l="1"/>
  <c r="L4146" i="9" a="1"/>
  <c r="L4146" i="9" s="1"/>
  <c r="A4146" i="9" s="1"/>
  <c r="K4146" i="9" l="1"/>
  <c r="L4147" i="9" a="1"/>
  <c r="L4147" i="9" s="1"/>
  <c r="A4147" i="9" s="1"/>
  <c r="K4147" i="9" l="1"/>
  <c r="L4148" i="9" a="1"/>
  <c r="L4148" i="9" s="1"/>
  <c r="A4148" i="9" s="1"/>
  <c r="K4148" i="9" l="1"/>
  <c r="L4149" i="9" a="1"/>
  <c r="L4149" i="9" s="1"/>
  <c r="A4149" i="9" s="1"/>
  <c r="K4149" i="9" l="1"/>
  <c r="L4150" i="9" a="1"/>
  <c r="L4150" i="9" s="1"/>
  <c r="A4150" i="9" s="1"/>
  <c r="K4150" i="9" l="1"/>
  <c r="L4151" i="9" a="1"/>
  <c r="L4151" i="9" s="1"/>
  <c r="A4151" i="9" s="1"/>
  <c r="K4151" i="9" l="1"/>
  <c r="L4152" i="9" a="1"/>
  <c r="L4152" i="9" s="1"/>
  <c r="A4152" i="9" s="1"/>
  <c r="K4152" i="9" l="1"/>
  <c r="L4153" i="9" a="1"/>
  <c r="L4153" i="9" s="1"/>
  <c r="A4153" i="9" s="1"/>
  <c r="K4153" i="9" l="1"/>
  <c r="L4154" i="9" a="1"/>
  <c r="L4154" i="9" s="1"/>
  <c r="A4154" i="9" s="1"/>
  <c r="K4154" i="9" l="1"/>
  <c r="L4155" i="9" a="1"/>
  <c r="L4155" i="9" s="1"/>
  <c r="A4155" i="9" s="1"/>
  <c r="K4155" i="9" l="1"/>
  <c r="L4156" i="9" a="1"/>
  <c r="L4156" i="9" s="1"/>
  <c r="A4156" i="9" s="1"/>
  <c r="K4156" i="9" l="1"/>
  <c r="L4157" i="9" a="1"/>
  <c r="L4157" i="9" s="1"/>
  <c r="A4157" i="9" s="1"/>
  <c r="K4157" i="9" l="1"/>
  <c r="L4158" i="9" a="1"/>
  <c r="L4158" i="9" s="1"/>
  <c r="A4158" i="9" s="1"/>
  <c r="K4158" i="9" l="1"/>
  <c r="L4159" i="9" a="1"/>
  <c r="L4159" i="9" s="1"/>
  <c r="A4159" i="9" s="1"/>
  <c r="K4159" i="9" l="1"/>
  <c r="L4160" i="9" a="1"/>
  <c r="L4160" i="9" s="1"/>
  <c r="A4160" i="9" s="1"/>
  <c r="K4160" i="9" l="1"/>
  <c r="L4161" i="9" a="1"/>
  <c r="L4161" i="9" s="1"/>
  <c r="A4161" i="9" s="1"/>
  <c r="K4161" i="9" l="1"/>
  <c r="L4162" i="9" a="1"/>
  <c r="L4162" i="9" s="1"/>
  <c r="A4162" i="9" s="1"/>
  <c r="K4162" i="9" l="1"/>
  <c r="L4163" i="9" a="1"/>
  <c r="L4163" i="9" s="1"/>
  <c r="A4163" i="9" s="1"/>
  <c r="K4163" i="9" l="1"/>
  <c r="L4164" i="9" a="1"/>
  <c r="L4164" i="9" s="1"/>
  <c r="A4164" i="9" s="1"/>
  <c r="K4164" i="9" l="1"/>
  <c r="L4165" i="9" a="1"/>
  <c r="L4165" i="9" s="1"/>
  <c r="A4165" i="9" s="1"/>
  <c r="K4165" i="9" l="1"/>
  <c r="L4166" i="9" a="1"/>
  <c r="L4166" i="9" s="1"/>
  <c r="A4166" i="9" s="1"/>
  <c r="K4166" i="9" l="1"/>
  <c r="L4167" i="9" a="1"/>
  <c r="L4167" i="9" s="1"/>
  <c r="A4167" i="9" s="1"/>
  <c r="K4167" i="9" l="1"/>
  <c r="L4168" i="9" a="1"/>
  <c r="L4168" i="9" s="1"/>
  <c r="A4168" i="9" s="1"/>
  <c r="K4168" i="9" l="1"/>
  <c r="L4169" i="9" a="1"/>
  <c r="L4169" i="9" s="1"/>
  <c r="A4169" i="9" s="1"/>
  <c r="K4169" i="9" l="1"/>
  <c r="L4170" i="9" a="1"/>
  <c r="L4170" i="9" s="1"/>
  <c r="A4170" i="9" s="1"/>
  <c r="K4170" i="9" l="1"/>
  <c r="L4171" i="9" a="1"/>
  <c r="L4171" i="9" s="1"/>
  <c r="A4171" i="9" s="1"/>
  <c r="K4171" i="9" l="1"/>
  <c r="L4172" i="9" a="1"/>
  <c r="L4172" i="9" s="1"/>
  <c r="A4172" i="9" s="1"/>
  <c r="K4172" i="9" l="1"/>
  <c r="L4173" i="9" a="1"/>
  <c r="L4173" i="9" s="1"/>
  <c r="A4173" i="9" s="1"/>
  <c r="K4173" i="9" l="1"/>
  <c r="L4174" i="9" a="1"/>
  <c r="L4174" i="9" s="1"/>
  <c r="A4174" i="9" s="1"/>
  <c r="K4174" i="9" l="1"/>
  <c r="L4175" i="9" a="1"/>
  <c r="L4175" i="9" s="1"/>
  <c r="A4175" i="9" s="1"/>
  <c r="K4175" i="9" l="1"/>
  <c r="L4176" i="9" a="1"/>
  <c r="L4176" i="9" s="1"/>
  <c r="A4176" i="9" s="1"/>
  <c r="K4176" i="9" l="1"/>
  <c r="L4177" i="9" a="1"/>
  <c r="L4177" i="9" s="1"/>
  <c r="A4177" i="9" s="1"/>
  <c r="K4177" i="9" l="1"/>
  <c r="L4178" i="9" a="1"/>
  <c r="L4178" i="9" s="1"/>
  <c r="A4178" i="9" s="1"/>
  <c r="K4178" i="9" l="1"/>
  <c r="L4179" i="9" a="1"/>
  <c r="L4179" i="9" s="1"/>
  <c r="A4179" i="9" s="1"/>
  <c r="K4179" i="9" l="1"/>
  <c r="L4180" i="9" a="1"/>
  <c r="L4180" i="9" s="1"/>
  <c r="A4180" i="9" s="1"/>
  <c r="K4180" i="9" l="1"/>
  <c r="L4181" i="9" a="1"/>
  <c r="L4181" i="9" s="1"/>
  <c r="A4181" i="9" s="1"/>
  <c r="K4181" i="9" l="1"/>
  <c r="L4182" i="9" a="1"/>
  <c r="L4182" i="9" s="1"/>
  <c r="A4182" i="9" s="1"/>
  <c r="K4182" i="9" l="1"/>
  <c r="L4183" i="9" a="1"/>
  <c r="L4183" i="9" s="1"/>
  <c r="A4183" i="9" s="1"/>
  <c r="K4183" i="9" l="1"/>
  <c r="L4184" i="9" a="1"/>
  <c r="L4184" i="9" s="1"/>
  <c r="A4184" i="9" s="1"/>
  <c r="K4184" i="9" l="1"/>
  <c r="L4185" i="9" a="1"/>
  <c r="L4185" i="9" s="1"/>
  <c r="A4185" i="9" s="1"/>
  <c r="K4185" i="9" l="1"/>
  <c r="L4186" i="9" a="1"/>
  <c r="L4186" i="9" s="1"/>
  <c r="A4186" i="9" s="1"/>
  <c r="K4186" i="9" l="1"/>
  <c r="L4187" i="9" a="1"/>
  <c r="L4187" i="9" s="1"/>
  <c r="A4187" i="9" s="1"/>
  <c r="K4187" i="9" l="1"/>
  <c r="L4188" i="9" a="1"/>
  <c r="L4188" i="9" s="1"/>
  <c r="A4188" i="9" s="1"/>
  <c r="K4188" i="9" l="1"/>
  <c r="L4189" i="9" a="1"/>
  <c r="L4189" i="9" s="1"/>
  <c r="A4189" i="9" s="1"/>
  <c r="K4189" i="9" l="1"/>
  <c r="L4190" i="9" a="1"/>
  <c r="L4190" i="9" s="1"/>
  <c r="A4190" i="9" s="1"/>
  <c r="K4190" i="9" l="1"/>
  <c r="L4191" i="9" a="1"/>
  <c r="L4191" i="9" s="1"/>
  <c r="A4191" i="9" s="1"/>
  <c r="K4191" i="9" l="1"/>
  <c r="L4192" i="9" a="1"/>
  <c r="L4192" i="9" s="1"/>
  <c r="A4192" i="9" s="1"/>
  <c r="K4192" i="9" l="1"/>
  <c r="L4193" i="9" a="1"/>
  <c r="L4193" i="9" s="1"/>
  <c r="A4193" i="9" s="1"/>
  <c r="K4193" i="9" l="1"/>
  <c r="L4194" i="9" a="1"/>
  <c r="L4194" i="9" s="1"/>
  <c r="A4194" i="9" s="1"/>
  <c r="K4194" i="9" l="1"/>
  <c r="L4195" i="9" a="1"/>
  <c r="L4195" i="9" s="1"/>
  <c r="A4195" i="9" s="1"/>
  <c r="K4195" i="9" l="1"/>
  <c r="L4196" i="9" a="1"/>
  <c r="L4196" i="9" s="1"/>
  <c r="A4196" i="9" s="1"/>
  <c r="K4196" i="9" l="1"/>
  <c r="L4197" i="9" a="1"/>
  <c r="L4197" i="9" s="1"/>
  <c r="A4197" i="9" s="1"/>
  <c r="K4197" i="9" l="1"/>
  <c r="L4198" i="9" a="1"/>
  <c r="L4198" i="9" s="1"/>
  <c r="A4198" i="9" s="1"/>
  <c r="K4198" i="9" l="1"/>
  <c r="L4199" i="9" a="1"/>
  <c r="L4199" i="9" s="1"/>
  <c r="A4199" i="9" s="1"/>
  <c r="K4199" i="9" l="1"/>
  <c r="L4200" i="9" a="1"/>
  <c r="L4200" i="9" s="1"/>
  <c r="A4200" i="9" s="1"/>
  <c r="K4200" i="9" l="1"/>
  <c r="L4201" i="9" a="1"/>
  <c r="L4201" i="9" s="1"/>
  <c r="A4201" i="9" s="1"/>
  <c r="K4201" i="9" l="1"/>
  <c r="L4202" i="9" a="1"/>
  <c r="L4202" i="9" s="1"/>
  <c r="A4202" i="9" s="1"/>
  <c r="K4202" i="9" l="1"/>
  <c r="L4203" i="9" a="1"/>
  <c r="L4203" i="9" s="1"/>
  <c r="A4203" i="9" s="1"/>
  <c r="K4203" i="9" l="1"/>
  <c r="L4204" i="9" a="1"/>
  <c r="L4204" i="9" s="1"/>
  <c r="A4204" i="9" s="1"/>
  <c r="K4204" i="9" l="1"/>
  <c r="L4205" i="9" a="1"/>
  <c r="L4205" i="9" s="1"/>
  <c r="A4205" i="9" s="1"/>
  <c r="K4205" i="9" l="1"/>
  <c r="L4206" i="9" a="1"/>
  <c r="L4206" i="9" s="1"/>
  <c r="A4206" i="9" s="1"/>
  <c r="K4206" i="9" l="1"/>
  <c r="L4207" i="9" a="1"/>
  <c r="L4207" i="9" s="1"/>
  <c r="A4207" i="9" s="1"/>
  <c r="K4207" i="9" l="1"/>
  <c r="L4208" i="9" a="1"/>
  <c r="L4208" i="9" s="1"/>
  <c r="A4208" i="9" s="1"/>
  <c r="K4208" i="9" l="1"/>
  <c r="L4209" i="9" a="1"/>
  <c r="L4209" i="9" s="1"/>
  <c r="A4209" i="9" s="1"/>
  <c r="K4209" i="9" l="1"/>
  <c r="L4210" i="9" a="1"/>
  <c r="L4210" i="9" s="1"/>
  <c r="A4210" i="9" s="1"/>
  <c r="K4210" i="9" l="1"/>
  <c r="L4211" i="9" a="1"/>
  <c r="L4211" i="9" s="1"/>
  <c r="A4211" i="9" s="1"/>
  <c r="K4211" i="9" l="1"/>
  <c r="L4212" i="9" a="1"/>
  <c r="L4212" i="9" s="1"/>
  <c r="A4212" i="9" s="1"/>
  <c r="K4212" i="9" l="1"/>
  <c r="L4213" i="9" a="1"/>
  <c r="L4213" i="9" s="1"/>
  <c r="A4213" i="9" s="1"/>
  <c r="K4213" i="9" l="1"/>
  <c r="L4214" i="9" a="1"/>
  <c r="L4214" i="9" s="1"/>
  <c r="A4214" i="9" s="1"/>
  <c r="K4214" i="9" l="1"/>
  <c r="L4215" i="9" a="1"/>
  <c r="L4215" i="9" s="1"/>
  <c r="A4215" i="9" s="1"/>
  <c r="K4215" i="9" l="1"/>
  <c r="L4216" i="9" a="1"/>
  <c r="L4216" i="9" s="1"/>
  <c r="A4216" i="9" s="1"/>
  <c r="K4216" i="9" l="1"/>
  <c r="L4217" i="9" a="1"/>
  <c r="L4217" i="9" s="1"/>
  <c r="A4217" i="9" s="1"/>
  <c r="K4217" i="9" l="1"/>
  <c r="L4218" i="9" a="1"/>
  <c r="L4218" i="9" s="1"/>
  <c r="A4218" i="9" s="1"/>
  <c r="K4218" i="9" l="1"/>
  <c r="L4219" i="9" a="1"/>
  <c r="L4219" i="9" s="1"/>
  <c r="A4219" i="9" s="1"/>
  <c r="K4219" i="9" l="1"/>
  <c r="L4220" i="9" a="1"/>
  <c r="L4220" i="9" s="1"/>
  <c r="A4220" i="9" s="1"/>
  <c r="K4220" i="9" l="1"/>
  <c r="L4221" i="9" a="1"/>
  <c r="L4221" i="9" s="1"/>
  <c r="A4221" i="9" s="1"/>
  <c r="K4221" i="9" l="1"/>
  <c r="L4222" i="9" a="1"/>
  <c r="L4222" i="9" s="1"/>
  <c r="A4222" i="9" s="1"/>
  <c r="K4222" i="9" l="1"/>
  <c r="L4223" i="9" a="1"/>
  <c r="L4223" i="9" s="1"/>
  <c r="A4223" i="9" s="1"/>
  <c r="K4223" i="9" l="1"/>
  <c r="L4224" i="9" a="1"/>
  <c r="L4224" i="9" s="1"/>
  <c r="A4224" i="9" s="1"/>
  <c r="K4224" i="9" l="1"/>
  <c r="L4225" i="9" a="1"/>
  <c r="L4225" i="9" s="1"/>
  <c r="A4225" i="9" s="1"/>
  <c r="K4225" i="9" l="1"/>
  <c r="L4226" i="9" a="1"/>
  <c r="L4226" i="9" s="1"/>
  <c r="A4226" i="9" s="1"/>
  <c r="K4226" i="9" l="1"/>
  <c r="L4227" i="9" a="1"/>
  <c r="L4227" i="9" s="1"/>
  <c r="A4227" i="9" s="1"/>
  <c r="K4227" i="9" l="1"/>
  <c r="L4228" i="9" a="1"/>
  <c r="L4228" i="9" s="1"/>
  <c r="A4228" i="9" s="1"/>
  <c r="K4228" i="9" l="1"/>
  <c r="L4229" i="9" a="1"/>
  <c r="L4229" i="9" s="1"/>
  <c r="A4229" i="9" s="1"/>
  <c r="K4229" i="9" l="1"/>
  <c r="L4230" i="9" a="1"/>
  <c r="L4230" i="9" s="1"/>
  <c r="A4230" i="9" s="1"/>
  <c r="K4230" i="9" l="1"/>
  <c r="L4231" i="9" a="1"/>
  <c r="L4231" i="9" s="1"/>
  <c r="A4231" i="9" s="1"/>
  <c r="K4231" i="9" l="1"/>
  <c r="L4232" i="9" a="1"/>
  <c r="L4232" i="9" s="1"/>
  <c r="A4232" i="9" s="1"/>
  <c r="K4232" i="9" l="1"/>
  <c r="L4233" i="9" a="1"/>
  <c r="L4233" i="9" s="1"/>
  <c r="A4233" i="9" s="1"/>
  <c r="K4233" i="9" l="1"/>
  <c r="L4234" i="9" a="1"/>
  <c r="L4234" i="9" s="1"/>
  <c r="A4234" i="9" s="1"/>
  <c r="K4234" i="9" l="1"/>
  <c r="L4235" i="9" a="1"/>
  <c r="L4235" i="9" s="1"/>
  <c r="A4235" i="9" s="1"/>
  <c r="K4235" i="9" l="1"/>
  <c r="L4236" i="9" a="1"/>
  <c r="L4236" i="9" s="1"/>
  <c r="A4236" i="9" s="1"/>
  <c r="K4236" i="9" l="1"/>
  <c r="L4237" i="9" a="1"/>
  <c r="L4237" i="9" s="1"/>
  <c r="A4237" i="9" s="1"/>
  <c r="K4237" i="9" l="1"/>
  <c r="L4238" i="9" a="1"/>
  <c r="L4238" i="9" s="1"/>
  <c r="A4238" i="9" s="1"/>
  <c r="K4238" i="9" l="1"/>
  <c r="L4239" i="9" a="1"/>
  <c r="L4239" i="9" s="1"/>
  <c r="A4239" i="9" s="1"/>
  <c r="K4239" i="9" l="1"/>
  <c r="L4240" i="9" a="1"/>
  <c r="L4240" i="9" s="1"/>
  <c r="A4240" i="9" s="1"/>
  <c r="K4240" i="9" l="1"/>
  <c r="L4241" i="9" a="1"/>
  <c r="L4241" i="9" s="1"/>
  <c r="A4241" i="9" s="1"/>
  <c r="K4241" i="9" l="1"/>
  <c r="L4242" i="9" a="1"/>
  <c r="L4242" i="9" s="1"/>
  <c r="A4242" i="9" s="1"/>
  <c r="K4242" i="9" l="1"/>
  <c r="L4243" i="9" a="1"/>
  <c r="L4243" i="9" s="1"/>
  <c r="A4243" i="9" s="1"/>
  <c r="K4243" i="9" l="1"/>
  <c r="L4244" i="9" a="1"/>
  <c r="L4244" i="9" s="1"/>
  <c r="A4244" i="9" s="1"/>
  <c r="K4244" i="9" l="1"/>
  <c r="L4245" i="9" a="1"/>
  <c r="L4245" i="9" s="1"/>
  <c r="A4245" i="9" s="1"/>
  <c r="K4245" i="9" l="1"/>
  <c r="L4246" i="9" a="1"/>
  <c r="L4246" i="9" s="1"/>
  <c r="A4246" i="9" s="1"/>
  <c r="K4246" i="9" l="1"/>
  <c r="L4247" i="9" a="1"/>
  <c r="L4247" i="9" s="1"/>
  <c r="A4247" i="9" s="1"/>
  <c r="K4247" i="9" l="1"/>
  <c r="L4248" i="9" a="1"/>
  <c r="L4248" i="9" s="1"/>
  <c r="A4248" i="9" s="1"/>
  <c r="K4248" i="9" l="1"/>
  <c r="L4249" i="9" a="1"/>
  <c r="L4249" i="9" s="1"/>
  <c r="A4249" i="9" s="1"/>
  <c r="K4249" i="9" l="1"/>
  <c r="L4250" i="9" a="1"/>
  <c r="L4250" i="9" s="1"/>
  <c r="A4250" i="9" s="1"/>
  <c r="K4250" i="9" l="1"/>
  <c r="L4251" i="9" a="1"/>
  <c r="L4251" i="9" s="1"/>
  <c r="A4251" i="9" s="1"/>
  <c r="K4251" i="9" l="1"/>
  <c r="L4252" i="9" a="1"/>
  <c r="L4252" i="9" s="1"/>
  <c r="A4252" i="9" s="1"/>
  <c r="K4252" i="9" l="1"/>
  <c r="L4253" i="9" a="1"/>
  <c r="L4253" i="9" s="1"/>
  <c r="A4253" i="9" s="1"/>
  <c r="K4253" i="9" l="1"/>
  <c r="L4254" i="9" a="1"/>
  <c r="L4254" i="9" s="1"/>
  <c r="A4254" i="9" s="1"/>
  <c r="K4254" i="9" l="1"/>
  <c r="L4255" i="9" a="1"/>
  <c r="L4255" i="9" s="1"/>
  <c r="A4255" i="9" s="1"/>
  <c r="K4255" i="9" l="1"/>
  <c r="L4256" i="9" a="1"/>
  <c r="L4256" i="9" s="1"/>
  <c r="A4256" i="9" s="1"/>
  <c r="K4256" i="9" l="1"/>
  <c r="L4257" i="9" a="1"/>
  <c r="L4257" i="9" s="1"/>
  <c r="A4257" i="9" s="1"/>
  <c r="K4257" i="9" l="1"/>
  <c r="L4258" i="9" a="1"/>
  <c r="L4258" i="9" s="1"/>
  <c r="A4258" i="9" s="1"/>
  <c r="K4258" i="9" l="1"/>
  <c r="L4259" i="9" a="1"/>
  <c r="L4259" i="9" s="1"/>
  <c r="A4259" i="9" s="1"/>
  <c r="K4259" i="9" l="1"/>
  <c r="L4260" i="9" a="1"/>
  <c r="L4260" i="9" s="1"/>
  <c r="A4260" i="9" s="1"/>
  <c r="K4260" i="9" l="1"/>
  <c r="L4261" i="9" a="1"/>
  <c r="L4261" i="9" s="1"/>
  <c r="A4261" i="9" s="1"/>
  <c r="K4261" i="9" l="1"/>
  <c r="L4262" i="9" a="1"/>
  <c r="L4262" i="9" s="1"/>
  <c r="A4262" i="9" s="1"/>
  <c r="K4262" i="9" l="1"/>
  <c r="L4263" i="9" a="1"/>
  <c r="L4263" i="9" s="1"/>
  <c r="A4263" i="9" s="1"/>
  <c r="K4263" i="9" l="1"/>
  <c r="L4264" i="9" a="1"/>
  <c r="L4264" i="9" s="1"/>
  <c r="A4264" i="9" s="1"/>
  <c r="K4264" i="9" l="1"/>
  <c r="L4265" i="9" a="1"/>
  <c r="L4265" i="9" s="1"/>
  <c r="A4265" i="9" s="1"/>
  <c r="K4265" i="9" l="1"/>
  <c r="L4266" i="9" a="1"/>
  <c r="L4266" i="9" s="1"/>
  <c r="A4266" i="9" s="1"/>
  <c r="K4266" i="9" l="1"/>
  <c r="L4267" i="9" a="1"/>
  <c r="L4267" i="9" s="1"/>
  <c r="A4267" i="9" s="1"/>
  <c r="K4267" i="9" l="1"/>
  <c r="L4268" i="9" a="1"/>
  <c r="L4268" i="9" s="1"/>
  <c r="A4268" i="9" s="1"/>
  <c r="K4268" i="9" l="1"/>
  <c r="L4269" i="9" a="1"/>
  <c r="L4269" i="9" s="1"/>
  <c r="A4269" i="9" s="1"/>
  <c r="K4269" i="9" l="1"/>
  <c r="L4270" i="9" a="1"/>
  <c r="L4270" i="9" s="1"/>
  <c r="A4270" i="9" s="1"/>
  <c r="K4270" i="9" l="1"/>
  <c r="L4271" i="9" a="1"/>
  <c r="L4271" i="9" s="1"/>
  <c r="A4271" i="9" s="1"/>
  <c r="K4271" i="9" l="1"/>
  <c r="L4272" i="9" a="1"/>
  <c r="L4272" i="9" s="1"/>
  <c r="A4272" i="9" s="1"/>
  <c r="K4272" i="9" l="1"/>
  <c r="L4273" i="9" a="1"/>
  <c r="L4273" i="9" s="1"/>
  <c r="A4273" i="9" s="1"/>
  <c r="K4273" i="9" l="1"/>
  <c r="L4274" i="9" a="1"/>
  <c r="L4274" i="9" s="1"/>
  <c r="A4274" i="9" s="1"/>
  <c r="K4274" i="9" l="1"/>
  <c r="L4275" i="9" a="1"/>
  <c r="L4275" i="9" s="1"/>
  <c r="A4275" i="9" s="1"/>
  <c r="K4275" i="9" l="1"/>
  <c r="L4276" i="9" a="1"/>
  <c r="L4276" i="9" s="1"/>
  <c r="A4276" i="9" s="1"/>
  <c r="K4276" i="9" l="1"/>
  <c r="L4277" i="9" a="1"/>
  <c r="L4277" i="9" s="1"/>
  <c r="A4277" i="9" s="1"/>
  <c r="K4277" i="9" l="1"/>
  <c r="L4278" i="9" a="1"/>
  <c r="L4278" i="9" s="1"/>
  <c r="A4278" i="9" s="1"/>
  <c r="K4278" i="9" l="1"/>
  <c r="L4279" i="9" a="1"/>
  <c r="L4279" i="9" s="1"/>
  <c r="A4279" i="9" s="1"/>
  <c r="K4279" i="9" l="1"/>
  <c r="L4280" i="9" a="1"/>
  <c r="L4280" i="9" s="1"/>
  <c r="A4280" i="9" s="1"/>
  <c r="K4280" i="9" l="1"/>
  <c r="L4281" i="9" a="1"/>
  <c r="L4281" i="9" s="1"/>
  <c r="A4281" i="9" s="1"/>
  <c r="K4281" i="9" l="1"/>
  <c r="L4282" i="9" a="1"/>
  <c r="L4282" i="9" s="1"/>
  <c r="A4282" i="9" s="1"/>
  <c r="K4282" i="9" l="1"/>
  <c r="L4283" i="9" a="1"/>
  <c r="L4283" i="9" s="1"/>
  <c r="A4283" i="9" s="1"/>
  <c r="K4283" i="9" l="1"/>
  <c r="L4284" i="9" a="1"/>
  <c r="L4284" i="9" s="1"/>
  <c r="A4284" i="9" s="1"/>
  <c r="K4284" i="9" l="1"/>
  <c r="L4285" i="9" a="1"/>
  <c r="L4285" i="9" s="1"/>
  <c r="A4285" i="9" s="1"/>
  <c r="K4285" i="9" l="1"/>
  <c r="L4286" i="9" a="1"/>
  <c r="L4286" i="9" s="1"/>
  <c r="A4286" i="9" s="1"/>
  <c r="K4286" i="9" l="1"/>
  <c r="L4287" i="9" a="1"/>
  <c r="L4287" i="9" s="1"/>
  <c r="A4287" i="9" s="1"/>
  <c r="K4287" i="9" l="1"/>
  <c r="L4288" i="9" a="1"/>
  <c r="L4288" i="9" s="1"/>
  <c r="A4288" i="9" s="1"/>
  <c r="K4288" i="9" l="1"/>
  <c r="L4289" i="9" a="1"/>
  <c r="L4289" i="9" s="1"/>
  <c r="A4289" i="9" s="1"/>
  <c r="K4289" i="9" l="1"/>
  <c r="L4290" i="9" a="1"/>
  <c r="L4290" i="9" s="1"/>
  <c r="A4290" i="9" s="1"/>
  <c r="K4290" i="9" l="1"/>
  <c r="L4291" i="9" a="1"/>
  <c r="L4291" i="9" s="1"/>
  <c r="A4291" i="9" s="1"/>
  <c r="K4291" i="9" l="1"/>
  <c r="L4292" i="9" a="1"/>
  <c r="L4292" i="9" s="1"/>
  <c r="A4292" i="9" s="1"/>
  <c r="K4292" i="9" l="1"/>
  <c r="L4293" i="9" a="1"/>
  <c r="L4293" i="9" s="1"/>
  <c r="A4293" i="9" s="1"/>
  <c r="K4293" i="9" l="1"/>
  <c r="L4294" i="9" a="1"/>
  <c r="L4294" i="9" s="1"/>
  <c r="A4294" i="9" s="1"/>
  <c r="K4294" i="9" l="1"/>
  <c r="L4295" i="9" a="1"/>
  <c r="L4295" i="9" s="1"/>
  <c r="A4295" i="9" s="1"/>
  <c r="K4295" i="9" l="1"/>
  <c r="L4296" i="9" a="1"/>
  <c r="L4296" i="9" s="1"/>
  <c r="A4296" i="9" s="1"/>
  <c r="K4296" i="9" l="1"/>
  <c r="L4297" i="9" a="1"/>
  <c r="L4297" i="9" s="1"/>
  <c r="A4297" i="9" s="1"/>
  <c r="K4297" i="9" l="1"/>
  <c r="L4298" i="9" a="1"/>
  <c r="L4298" i="9" s="1"/>
  <c r="A4298" i="9" s="1"/>
  <c r="K4298" i="9" l="1"/>
  <c r="L4299" i="9" a="1"/>
  <c r="L4299" i="9" s="1"/>
  <c r="A4299" i="9" s="1"/>
  <c r="K4299" i="9" l="1"/>
  <c r="L4300" i="9" a="1"/>
  <c r="L4300" i="9" s="1"/>
  <c r="A4300" i="9" s="1"/>
  <c r="K4300" i="9" l="1"/>
  <c r="L4301" i="9" a="1"/>
  <c r="L4301" i="9" s="1"/>
  <c r="A4301" i="9" s="1"/>
  <c r="K4301" i="9" l="1"/>
  <c r="L4302" i="9" a="1"/>
  <c r="L4302" i="9" s="1"/>
  <c r="A4302" i="9" s="1"/>
  <c r="K4302" i="9" l="1"/>
  <c r="L4303" i="9" a="1"/>
  <c r="L4303" i="9" s="1"/>
  <c r="A4303" i="9" s="1"/>
  <c r="K4303" i="9" l="1"/>
  <c r="L4304" i="9" a="1"/>
  <c r="L4304" i="9" s="1"/>
  <c r="A4304" i="9" s="1"/>
  <c r="K4304" i="9" l="1"/>
  <c r="L4305" i="9" a="1"/>
  <c r="L4305" i="9" s="1"/>
  <c r="A4305" i="9" s="1"/>
  <c r="K4305" i="9" l="1"/>
  <c r="L4306" i="9" a="1"/>
  <c r="L4306" i="9" s="1"/>
  <c r="A4306" i="9" s="1"/>
  <c r="K4306" i="9" l="1"/>
  <c r="L4307" i="9" a="1"/>
  <c r="L4307" i="9" s="1"/>
  <c r="A4307" i="9" s="1"/>
  <c r="K4307" i="9" l="1"/>
  <c r="L4308" i="9" a="1"/>
  <c r="L4308" i="9" s="1"/>
  <c r="A4308" i="9" s="1"/>
  <c r="K4308" i="9" l="1"/>
  <c r="L4309" i="9" a="1"/>
  <c r="L4309" i="9" s="1"/>
  <c r="A4309" i="9" s="1"/>
  <c r="K4309" i="9" l="1"/>
  <c r="L4310" i="9" a="1"/>
  <c r="L4310" i="9" s="1"/>
  <c r="A4310" i="9" s="1"/>
  <c r="K4310" i="9" l="1"/>
  <c r="L4311" i="9" a="1"/>
  <c r="L4311" i="9" s="1"/>
  <c r="A4311" i="9" s="1"/>
  <c r="K4311" i="9" l="1"/>
  <c r="L4312" i="9" a="1"/>
  <c r="L4312" i="9" s="1"/>
  <c r="A4312" i="9" s="1"/>
  <c r="K4312" i="9" l="1"/>
  <c r="L4313" i="9" a="1"/>
  <c r="L4313" i="9" s="1"/>
  <c r="A4313" i="9" s="1"/>
  <c r="K4313" i="9" l="1"/>
  <c r="L4314" i="9" a="1"/>
  <c r="L4314" i="9" s="1"/>
  <c r="A4314" i="9" s="1"/>
  <c r="K4314" i="9" l="1"/>
  <c r="L4315" i="9" a="1"/>
  <c r="L4315" i="9" s="1"/>
  <c r="A4315" i="9" s="1"/>
  <c r="K4315" i="9" l="1"/>
  <c r="L4316" i="9" a="1"/>
  <c r="L4316" i="9" s="1"/>
  <c r="A4316" i="9" s="1"/>
  <c r="K4316" i="9" l="1"/>
  <c r="L4317" i="9" a="1"/>
  <c r="L4317" i="9" s="1"/>
  <c r="A4317" i="9" s="1"/>
  <c r="K4317" i="9" l="1"/>
  <c r="L4318" i="9" a="1"/>
  <c r="L4318" i="9" s="1"/>
  <c r="A4318" i="9" s="1"/>
  <c r="K4318" i="9" l="1"/>
  <c r="L4319" i="9" a="1"/>
  <c r="L4319" i="9" s="1"/>
  <c r="A4319" i="9" s="1"/>
  <c r="K4319" i="9" l="1"/>
  <c r="L4320" i="9" a="1"/>
  <c r="L4320" i="9" s="1"/>
  <c r="A4320" i="9" s="1"/>
  <c r="K4320" i="9" l="1"/>
  <c r="L4321" i="9" a="1"/>
  <c r="L4321" i="9" s="1"/>
  <c r="A4321" i="9" s="1"/>
  <c r="K4321" i="9" l="1"/>
  <c r="L4322" i="9" a="1"/>
  <c r="L4322" i="9" s="1"/>
  <c r="A4322" i="9" s="1"/>
  <c r="K4322" i="9" l="1"/>
  <c r="L4323" i="9" a="1"/>
  <c r="L4323" i="9" s="1"/>
  <c r="A4323" i="9" s="1"/>
  <c r="K4323" i="9" l="1"/>
  <c r="L4324" i="9" a="1"/>
  <c r="L4324" i="9" s="1"/>
  <c r="A4324" i="9" s="1"/>
  <c r="K4324" i="9" l="1"/>
  <c r="L4325" i="9" a="1"/>
  <c r="L4325" i="9" s="1"/>
  <c r="A4325" i="9" s="1"/>
  <c r="K4325" i="9" l="1"/>
  <c r="L4326" i="9" a="1"/>
  <c r="L4326" i="9" s="1"/>
  <c r="A4326" i="9" s="1"/>
  <c r="K4326" i="9" l="1"/>
  <c r="L4327" i="9" a="1"/>
  <c r="L4327" i="9" s="1"/>
  <c r="A4327" i="9" s="1"/>
  <c r="K4327" i="9" l="1"/>
  <c r="L4328" i="9" a="1"/>
  <c r="L4328" i="9" s="1"/>
  <c r="A4328" i="9" s="1"/>
  <c r="K4328" i="9" l="1"/>
  <c r="L4329" i="9" a="1"/>
  <c r="L4329" i="9" s="1"/>
  <c r="A4329" i="9" s="1"/>
  <c r="K4329" i="9" l="1"/>
  <c r="L4330" i="9" a="1"/>
  <c r="L4330" i="9" s="1"/>
  <c r="A4330" i="9" s="1"/>
  <c r="K4330" i="9" l="1"/>
  <c r="L4331" i="9" a="1"/>
  <c r="L4331" i="9" s="1"/>
  <c r="A4331" i="9" s="1"/>
  <c r="K4331" i="9" l="1"/>
  <c r="L4332" i="9" a="1"/>
  <c r="L4332" i="9" s="1"/>
  <c r="A4332" i="9" s="1"/>
  <c r="K4332" i="9" l="1"/>
  <c r="L4333" i="9" a="1"/>
  <c r="L4333" i="9" s="1"/>
  <c r="A4333" i="9" s="1"/>
  <c r="K4333" i="9" l="1"/>
  <c r="L4334" i="9" a="1"/>
  <c r="L4334" i="9" s="1"/>
  <c r="A4334" i="9" s="1"/>
  <c r="K4334" i="9" l="1"/>
  <c r="L4335" i="9" a="1"/>
  <c r="L4335" i="9" s="1"/>
  <c r="A4335" i="9" s="1"/>
  <c r="K4335" i="9" l="1"/>
  <c r="L4336" i="9" a="1"/>
  <c r="L4336" i="9" s="1"/>
  <c r="A4336" i="9" s="1"/>
  <c r="K4336" i="9" l="1"/>
  <c r="L4337" i="9" a="1"/>
  <c r="L4337" i="9" s="1"/>
  <c r="A4337" i="9" s="1"/>
  <c r="K4337" i="9" l="1"/>
  <c r="L4338" i="9" a="1"/>
  <c r="L4338" i="9" s="1"/>
  <c r="A4338" i="9" s="1"/>
  <c r="K4338" i="9" l="1"/>
  <c r="L4339" i="9" a="1"/>
  <c r="L4339" i="9" s="1"/>
  <c r="A4339" i="9" s="1"/>
  <c r="K4339" i="9" l="1"/>
  <c r="L4340" i="9" a="1"/>
  <c r="L4340" i="9" s="1"/>
  <c r="A4340" i="9" s="1"/>
  <c r="K4340" i="9" l="1"/>
  <c r="L4341" i="9" a="1"/>
  <c r="L4341" i="9" s="1"/>
  <c r="A4341" i="9" s="1"/>
  <c r="K4341" i="9" l="1"/>
  <c r="L4342" i="9" a="1"/>
  <c r="L4342" i="9" s="1"/>
  <c r="A4342" i="9" s="1"/>
  <c r="K4342" i="9" l="1"/>
  <c r="L4343" i="9" a="1"/>
  <c r="L4343" i="9" s="1"/>
  <c r="A4343" i="9" s="1"/>
  <c r="K4343" i="9" l="1"/>
  <c r="L4344" i="9" a="1"/>
  <c r="L4344" i="9" s="1"/>
  <c r="A4344" i="9" s="1"/>
  <c r="K4344" i="9" l="1"/>
  <c r="L4345" i="9" a="1"/>
  <c r="L4345" i="9" s="1"/>
  <c r="A4345" i="9" s="1"/>
  <c r="K4345" i="9" l="1"/>
  <c r="L4346" i="9" a="1"/>
  <c r="L4346" i="9" s="1"/>
  <c r="A4346" i="9" s="1"/>
  <c r="K4346" i="9" l="1"/>
  <c r="L4347" i="9" a="1"/>
  <c r="L4347" i="9" s="1"/>
  <c r="A4347" i="9" s="1"/>
  <c r="K4347" i="9" l="1"/>
  <c r="L4348" i="9" a="1"/>
  <c r="L4348" i="9" s="1"/>
  <c r="A4348" i="9" s="1"/>
  <c r="K4348" i="9" l="1"/>
  <c r="L4349" i="9" a="1"/>
  <c r="L4349" i="9" s="1"/>
  <c r="A4349" i="9" s="1"/>
  <c r="K4349" i="9" l="1"/>
  <c r="L4350" i="9" a="1"/>
  <c r="L4350" i="9" s="1"/>
  <c r="A4350" i="9" s="1"/>
  <c r="K4350" i="9" l="1"/>
  <c r="L4351" i="9" a="1"/>
  <c r="L4351" i="9" s="1"/>
  <c r="A4351" i="9" s="1"/>
  <c r="K4351" i="9" l="1"/>
  <c r="L4352" i="9" a="1"/>
  <c r="L4352" i="9" s="1"/>
  <c r="A4352" i="9" s="1"/>
  <c r="K4352" i="9" l="1"/>
  <c r="L4353" i="9" a="1"/>
  <c r="L4353" i="9" s="1"/>
  <c r="A4353" i="9" s="1"/>
  <c r="K4353" i="9" l="1"/>
  <c r="L4354" i="9" a="1"/>
  <c r="L4354" i="9" s="1"/>
  <c r="A4354" i="9" s="1"/>
  <c r="K4354" i="9" l="1"/>
  <c r="L4355" i="9" a="1"/>
  <c r="L4355" i="9" s="1"/>
  <c r="A4355" i="9" s="1"/>
  <c r="K4355" i="9" l="1"/>
  <c r="L4356" i="9" a="1"/>
  <c r="L4356" i="9" s="1"/>
  <c r="A4356" i="9" s="1"/>
  <c r="K4356" i="9" l="1"/>
  <c r="L4357" i="9" a="1"/>
  <c r="L4357" i="9" s="1"/>
  <c r="A4357" i="9" s="1"/>
  <c r="K4357" i="9" l="1"/>
  <c r="L4358" i="9" a="1"/>
  <c r="L4358" i="9" s="1"/>
  <c r="A4358" i="9" s="1"/>
  <c r="K4358" i="9" l="1"/>
  <c r="L4359" i="9" a="1"/>
  <c r="L4359" i="9" s="1"/>
  <c r="A4359" i="9" s="1"/>
  <c r="K4359" i="9" l="1"/>
  <c r="L4360" i="9" a="1"/>
  <c r="L4360" i="9" s="1"/>
  <c r="A4360" i="9" s="1"/>
  <c r="K4360" i="9" l="1"/>
  <c r="L4361" i="9" a="1"/>
  <c r="L4361" i="9" s="1"/>
  <c r="A4361" i="9" s="1"/>
  <c r="K4361" i="9" l="1"/>
  <c r="L4362" i="9" a="1"/>
  <c r="L4362" i="9" s="1"/>
  <c r="A4362" i="9" s="1"/>
  <c r="K4362" i="9" l="1"/>
  <c r="L4363" i="9" a="1"/>
  <c r="L4363" i="9" s="1"/>
  <c r="A4363" i="9" s="1"/>
  <c r="K4363" i="9" l="1"/>
  <c r="L4364" i="9" a="1"/>
  <c r="L4364" i="9" s="1"/>
  <c r="A4364" i="9" s="1"/>
  <c r="K4364" i="9" l="1"/>
  <c r="L4365" i="9" a="1"/>
  <c r="L4365" i="9" s="1"/>
  <c r="A4365" i="9" s="1"/>
  <c r="K4365" i="9" l="1"/>
  <c r="L4366" i="9" a="1"/>
  <c r="L4366" i="9" s="1"/>
  <c r="A4366" i="9" s="1"/>
  <c r="K4366" i="9" l="1"/>
  <c r="L4367" i="9" a="1"/>
  <c r="L4367" i="9" s="1"/>
  <c r="A4367" i="9" s="1"/>
  <c r="K4367" i="9" l="1"/>
  <c r="L4368" i="9" a="1"/>
  <c r="L4368" i="9" s="1"/>
  <c r="A4368" i="9" s="1"/>
  <c r="K4368" i="9" l="1"/>
  <c r="L4369" i="9" a="1"/>
  <c r="L4369" i="9" s="1"/>
  <c r="A4369" i="9" s="1"/>
  <c r="K4369" i="9" l="1"/>
  <c r="L4370" i="9" a="1"/>
  <c r="L4370" i="9" s="1"/>
  <c r="A4370" i="9" s="1"/>
  <c r="K4370" i="9" l="1"/>
  <c r="L4371" i="9" a="1"/>
  <c r="L4371" i="9" s="1"/>
  <c r="A4371" i="9" s="1"/>
  <c r="K4371" i="9" l="1"/>
  <c r="L4372" i="9" a="1"/>
  <c r="L4372" i="9" s="1"/>
  <c r="A4372" i="9" s="1"/>
  <c r="K4372" i="9" l="1"/>
  <c r="L4373" i="9" a="1"/>
  <c r="L4373" i="9" s="1"/>
  <c r="A4373" i="9" s="1"/>
  <c r="K4373" i="9" l="1"/>
  <c r="L4374" i="9" a="1"/>
  <c r="L4374" i="9" s="1"/>
  <c r="A4374" i="9" s="1"/>
  <c r="K4374" i="9" l="1"/>
  <c r="L4375" i="9" a="1"/>
  <c r="L4375" i="9" s="1"/>
  <c r="A4375" i="9" s="1"/>
  <c r="K4375" i="9" l="1"/>
  <c r="L4376" i="9" a="1"/>
  <c r="L4376" i="9" s="1"/>
  <c r="A4376" i="9" s="1"/>
  <c r="K4376" i="9" l="1"/>
  <c r="L4377" i="9" a="1"/>
  <c r="L4377" i="9" s="1"/>
  <c r="A4377" i="9" s="1"/>
  <c r="K4377" i="9" l="1"/>
  <c r="L4378" i="9" a="1"/>
  <c r="L4378" i="9" s="1"/>
  <c r="A4378" i="9" s="1"/>
  <c r="K4378" i="9" l="1"/>
  <c r="L4379" i="9" a="1"/>
  <c r="L4379" i="9" s="1"/>
  <c r="A4379" i="9" s="1"/>
  <c r="K4379" i="9" l="1"/>
  <c r="L4380" i="9" a="1"/>
  <c r="L4380" i="9" s="1"/>
  <c r="A4380" i="9" s="1"/>
  <c r="K4380" i="9" l="1"/>
  <c r="L4381" i="9" a="1"/>
  <c r="L4381" i="9" s="1"/>
  <c r="A4381" i="9" s="1"/>
  <c r="K4381" i="9" l="1"/>
  <c r="L4382" i="9" a="1"/>
  <c r="L4382" i="9" s="1"/>
  <c r="A4382" i="9" s="1"/>
  <c r="K4382" i="9" l="1"/>
  <c r="L4383" i="9" a="1"/>
  <c r="L4383" i="9" s="1"/>
  <c r="A4383" i="9" s="1"/>
  <c r="K4383" i="9" l="1"/>
  <c r="L4384" i="9" a="1"/>
  <c r="L4384" i="9" s="1"/>
  <c r="A4384" i="9" s="1"/>
  <c r="K4384" i="9" l="1"/>
  <c r="L4385" i="9" a="1"/>
  <c r="L4385" i="9" s="1"/>
  <c r="A4385" i="9" s="1"/>
  <c r="K4385" i="9" l="1"/>
  <c r="L4386" i="9" a="1"/>
  <c r="L4386" i="9" s="1"/>
  <c r="A4386" i="9" s="1"/>
  <c r="K4386" i="9" l="1"/>
  <c r="L4387" i="9" a="1"/>
  <c r="L4387" i="9" s="1"/>
  <c r="A4387" i="9" s="1"/>
  <c r="K4387" i="9" l="1"/>
  <c r="L4388" i="9" a="1"/>
  <c r="L4388" i="9" s="1"/>
  <c r="A4388" i="9" s="1"/>
  <c r="K4388" i="9" l="1"/>
  <c r="L4389" i="9" a="1"/>
  <c r="L4389" i="9" s="1"/>
  <c r="A4389" i="9" s="1"/>
  <c r="K4389" i="9" l="1"/>
  <c r="L4390" i="9" a="1"/>
  <c r="L4390" i="9" s="1"/>
  <c r="A4390" i="9" s="1"/>
  <c r="K4390" i="9" l="1"/>
  <c r="L4391" i="9" a="1"/>
  <c r="L4391" i="9" s="1"/>
  <c r="A4391" i="9" s="1"/>
  <c r="K4391" i="9" l="1"/>
  <c r="L4392" i="9" a="1"/>
  <c r="L4392" i="9" s="1"/>
  <c r="A4392" i="9" s="1"/>
  <c r="K4392" i="9" l="1"/>
  <c r="L4393" i="9" a="1"/>
  <c r="L4393" i="9" s="1"/>
  <c r="A4393" i="9" s="1"/>
  <c r="K4393" i="9" l="1"/>
  <c r="L4394" i="9" a="1"/>
  <c r="L4394" i="9" s="1"/>
  <c r="A4394" i="9" s="1"/>
  <c r="K4394" i="9" l="1"/>
  <c r="L4395" i="9" a="1"/>
  <c r="L4395" i="9" s="1"/>
  <c r="A4395" i="9" s="1"/>
  <c r="K4395" i="9" l="1"/>
  <c r="L4396" i="9" a="1"/>
  <c r="L4396" i="9" s="1"/>
  <c r="A4396" i="9" s="1"/>
  <c r="K4396" i="9" l="1"/>
  <c r="L4397" i="9" a="1"/>
  <c r="L4397" i="9" s="1"/>
  <c r="A4397" i="9" s="1"/>
  <c r="K4397" i="9" l="1"/>
  <c r="L4398" i="9" a="1"/>
  <c r="L4398" i="9" s="1"/>
  <c r="A4398" i="9" s="1"/>
  <c r="K4398" i="9" l="1"/>
  <c r="L4399" i="9" a="1"/>
  <c r="L4399" i="9" s="1"/>
  <c r="A4399" i="9" s="1"/>
  <c r="K4399" i="9" l="1"/>
  <c r="L4400" i="9" a="1"/>
  <c r="L4400" i="9" s="1"/>
  <c r="A4400" i="9" s="1"/>
  <c r="K4400" i="9" l="1"/>
  <c r="L4401" i="9" a="1"/>
  <c r="L4401" i="9" s="1"/>
  <c r="A4401" i="9" s="1"/>
  <c r="K4401" i="9" l="1"/>
  <c r="L4402" i="9" a="1"/>
  <c r="L4402" i="9" s="1"/>
  <c r="A4402" i="9" s="1"/>
  <c r="K4402" i="9" l="1"/>
  <c r="L4403" i="9" a="1"/>
  <c r="L4403" i="9" s="1"/>
  <c r="A4403" i="9" s="1"/>
  <c r="K4403" i="9" l="1"/>
  <c r="L4404" i="9" a="1"/>
  <c r="L4404" i="9" s="1"/>
  <c r="A4404" i="9" s="1"/>
  <c r="K4404" i="9" l="1"/>
  <c r="L4405" i="9" a="1"/>
  <c r="L4405" i="9" s="1"/>
  <c r="A4405" i="9" s="1"/>
  <c r="K4405" i="9" l="1"/>
  <c r="L4406" i="9" a="1"/>
  <c r="L4406" i="9" s="1"/>
  <c r="A4406" i="9" s="1"/>
  <c r="K4406" i="9" l="1"/>
  <c r="L4407" i="9" a="1"/>
  <c r="L4407" i="9" s="1"/>
  <c r="A4407" i="9" s="1"/>
  <c r="K4407" i="9" l="1"/>
  <c r="L4408" i="9" a="1"/>
  <c r="L4408" i="9" s="1"/>
  <c r="A4408" i="9" s="1"/>
  <c r="K4408" i="9" l="1"/>
  <c r="L4409" i="9" a="1"/>
  <c r="L4409" i="9" s="1"/>
  <c r="A4409" i="9" s="1"/>
  <c r="K4409" i="9" l="1"/>
  <c r="L4410" i="9" a="1"/>
  <c r="L4410" i="9" s="1"/>
  <c r="A4410" i="9" s="1"/>
  <c r="K4410" i="9" l="1"/>
  <c r="L4411" i="9" a="1"/>
  <c r="L4411" i="9" s="1"/>
  <c r="A4411" i="9" s="1"/>
  <c r="K4411" i="9" l="1"/>
  <c r="L4412" i="9" a="1"/>
  <c r="L4412" i="9" s="1"/>
  <c r="A4412" i="9" s="1"/>
  <c r="K4412" i="9" l="1"/>
  <c r="L4413" i="9" a="1"/>
  <c r="L4413" i="9" s="1"/>
  <c r="A4413" i="9" s="1"/>
  <c r="K4413" i="9" l="1"/>
  <c r="L4414" i="9" a="1"/>
  <c r="L4414" i="9" s="1"/>
  <c r="A4414" i="9" s="1"/>
  <c r="K4414" i="9" l="1"/>
  <c r="L4415" i="9" a="1"/>
  <c r="L4415" i="9" s="1"/>
  <c r="A4415" i="9" s="1"/>
  <c r="K4415" i="9" l="1"/>
  <c r="L4416" i="9" a="1"/>
  <c r="L4416" i="9" s="1"/>
  <c r="A4416" i="9" s="1"/>
  <c r="K4416" i="9" l="1"/>
  <c r="L4417" i="9" a="1"/>
  <c r="L4417" i="9" s="1"/>
  <c r="A4417" i="9" s="1"/>
  <c r="K4417" i="9" l="1"/>
  <c r="L4418" i="9" a="1"/>
  <c r="L4418" i="9" s="1"/>
  <c r="A4418" i="9" s="1"/>
  <c r="K4418" i="9" l="1"/>
  <c r="L4419" i="9" a="1"/>
  <c r="L4419" i="9" s="1"/>
  <c r="A4419" i="9" s="1"/>
  <c r="K4419" i="9" l="1"/>
  <c r="L4420" i="9" a="1"/>
  <c r="L4420" i="9" s="1"/>
  <c r="A4420" i="9" s="1"/>
  <c r="K4420" i="9" l="1"/>
  <c r="L4421" i="9" a="1"/>
  <c r="L4421" i="9" s="1"/>
  <c r="A4421" i="9" s="1"/>
  <c r="K4421" i="9" l="1"/>
  <c r="L4422" i="9" a="1"/>
  <c r="L4422" i="9" s="1"/>
  <c r="A4422" i="9" s="1"/>
  <c r="K4422" i="9" l="1"/>
  <c r="L4423" i="9" a="1"/>
  <c r="L4423" i="9" s="1"/>
  <c r="A4423" i="9" s="1"/>
  <c r="K4423" i="9" l="1"/>
  <c r="L4424" i="9" a="1"/>
  <c r="L4424" i="9" s="1"/>
  <c r="A4424" i="9" s="1"/>
  <c r="K4424" i="9" l="1"/>
  <c r="L4425" i="9" a="1"/>
  <c r="L4425" i="9" s="1"/>
  <c r="A4425" i="9" s="1"/>
  <c r="K4425" i="9" l="1"/>
  <c r="L4426" i="9" a="1"/>
  <c r="L4426" i="9" s="1"/>
  <c r="A4426" i="9" s="1"/>
  <c r="K4426" i="9" l="1"/>
  <c r="L4427" i="9" a="1"/>
  <c r="L4427" i="9" s="1"/>
  <c r="A4427" i="9" s="1"/>
  <c r="K4427" i="9" l="1"/>
  <c r="L4428" i="9" a="1"/>
  <c r="L4428" i="9" s="1"/>
  <c r="A4428" i="9" s="1"/>
  <c r="K4428" i="9" l="1"/>
  <c r="L4429" i="9" a="1"/>
  <c r="L4429" i="9" s="1"/>
  <c r="A4429" i="9" s="1"/>
  <c r="K4429" i="9" l="1"/>
  <c r="L4430" i="9" a="1"/>
  <c r="L4430" i="9" s="1"/>
  <c r="A4430" i="9" s="1"/>
  <c r="K4430" i="9" l="1"/>
  <c r="L4431" i="9" a="1"/>
  <c r="L4431" i="9" s="1"/>
  <c r="A4431" i="9" s="1"/>
  <c r="K4431" i="9" l="1"/>
  <c r="L4432" i="9" a="1"/>
  <c r="L4432" i="9" s="1"/>
  <c r="A4432" i="9" s="1"/>
  <c r="K4432" i="9" l="1"/>
  <c r="L4433" i="9" a="1"/>
  <c r="L4433" i="9" s="1"/>
  <c r="A4433" i="9" s="1"/>
  <c r="K4433" i="9" l="1"/>
  <c r="L4434" i="9" a="1"/>
  <c r="L4434" i="9" s="1"/>
  <c r="A4434" i="9" s="1"/>
  <c r="K4434" i="9" l="1"/>
  <c r="L4435" i="9" a="1"/>
  <c r="L4435" i="9" s="1"/>
  <c r="A4435" i="9" s="1"/>
  <c r="K4435" i="9" l="1"/>
  <c r="L4436" i="9" a="1"/>
  <c r="L4436" i="9" s="1"/>
  <c r="A4436" i="9" s="1"/>
  <c r="K4436" i="9" l="1"/>
  <c r="L4437" i="9" a="1"/>
  <c r="L4437" i="9" s="1"/>
  <c r="A4437" i="9" s="1"/>
  <c r="K4437" i="9" l="1"/>
  <c r="L4438" i="9" a="1"/>
  <c r="L4438" i="9" s="1"/>
  <c r="A4438" i="9" s="1"/>
  <c r="K4438" i="9" l="1"/>
  <c r="L4439" i="9" a="1"/>
  <c r="L4439" i="9" s="1"/>
  <c r="A4439" i="9" s="1"/>
  <c r="K4439" i="9" l="1"/>
  <c r="L4440" i="9" a="1"/>
  <c r="L4440" i="9" s="1"/>
  <c r="A4440" i="9" s="1"/>
  <c r="K4440" i="9" l="1"/>
  <c r="L4441" i="9" a="1"/>
  <c r="L4441" i="9" s="1"/>
  <c r="A4441" i="9" s="1"/>
  <c r="K4441" i="9" l="1"/>
  <c r="L4442" i="9" a="1"/>
  <c r="L4442" i="9" s="1"/>
  <c r="A4442" i="9" s="1"/>
  <c r="K4442" i="9" l="1"/>
  <c r="L4443" i="9" a="1"/>
  <c r="L4443" i="9" s="1"/>
  <c r="A4443" i="9" s="1"/>
  <c r="K4443" i="9" l="1"/>
  <c r="L4444" i="9" a="1"/>
  <c r="L4444" i="9" s="1"/>
  <c r="A4444" i="9" s="1"/>
  <c r="K4444" i="9" l="1"/>
  <c r="L4445" i="9" a="1"/>
  <c r="L4445" i="9" s="1"/>
  <c r="A4445" i="9" s="1"/>
  <c r="K4445" i="9" l="1"/>
  <c r="L4446" i="9" a="1"/>
  <c r="L4446" i="9" s="1"/>
  <c r="A4446" i="9" s="1"/>
  <c r="K4446" i="9" l="1"/>
  <c r="L4447" i="9" a="1"/>
  <c r="L4447" i="9" s="1"/>
  <c r="A4447" i="9" s="1"/>
  <c r="K4447" i="9" l="1"/>
  <c r="L4448" i="9" a="1"/>
  <c r="L4448" i="9" s="1"/>
  <c r="A4448" i="9" s="1"/>
  <c r="K4448" i="9" l="1"/>
  <c r="L4449" i="9" a="1"/>
  <c r="L4449" i="9" s="1"/>
  <c r="A4449" i="9" s="1"/>
  <c r="K4449" i="9" l="1"/>
  <c r="L4450" i="9" a="1"/>
  <c r="L4450" i="9" s="1"/>
  <c r="A4450" i="9" s="1"/>
  <c r="K4450" i="9" l="1"/>
  <c r="L4451" i="9" a="1"/>
  <c r="L4451" i="9" s="1"/>
  <c r="A4451" i="9" s="1"/>
  <c r="K4451" i="9" l="1"/>
  <c r="L4452" i="9" a="1"/>
  <c r="L4452" i="9" s="1"/>
  <c r="A4452" i="9" s="1"/>
  <c r="K4452" i="9" l="1"/>
  <c r="L4453" i="9" a="1"/>
  <c r="L4453" i="9" s="1"/>
  <c r="A4453" i="9" s="1"/>
  <c r="K4453" i="9" l="1"/>
  <c r="L4454" i="9" a="1"/>
  <c r="L4454" i="9" s="1"/>
  <c r="A4454" i="9" s="1"/>
  <c r="K4454" i="9" l="1"/>
  <c r="L4455" i="9" a="1"/>
  <c r="L4455" i="9" s="1"/>
  <c r="A4455" i="9" s="1"/>
  <c r="K4455" i="9" l="1"/>
  <c r="L4456" i="9" a="1"/>
  <c r="L4456" i="9" s="1"/>
  <c r="A4456" i="9" s="1"/>
  <c r="K4456" i="9" l="1"/>
  <c r="L4457" i="9" a="1"/>
  <c r="L4457" i="9" s="1"/>
  <c r="A4457" i="9" s="1"/>
  <c r="K4457" i="9" l="1"/>
  <c r="L4458" i="9" a="1"/>
  <c r="L4458" i="9" s="1"/>
  <c r="A4458" i="9" s="1"/>
  <c r="K4458" i="9" l="1"/>
  <c r="L4459" i="9" a="1"/>
  <c r="L4459" i="9" s="1"/>
  <c r="A4459" i="9" s="1"/>
  <c r="K4459" i="9" l="1"/>
  <c r="L4460" i="9" a="1"/>
  <c r="L4460" i="9" s="1"/>
  <c r="A4460" i="9" s="1"/>
  <c r="K4460" i="9" l="1"/>
  <c r="L4461" i="9" a="1"/>
  <c r="L4461" i="9" s="1"/>
  <c r="A4461" i="9" s="1"/>
  <c r="K4461" i="9" l="1"/>
  <c r="L4462" i="9" a="1"/>
  <c r="L4462" i="9" s="1"/>
  <c r="A4462" i="9" s="1"/>
  <c r="K4462" i="9" l="1"/>
  <c r="L4463" i="9" a="1"/>
  <c r="L4463" i="9" s="1"/>
  <c r="A4463" i="9" s="1"/>
  <c r="K4463" i="9" l="1"/>
  <c r="L4464" i="9" a="1"/>
  <c r="L4464" i="9" s="1"/>
  <c r="A4464" i="9" s="1"/>
  <c r="K4464" i="9" l="1"/>
  <c r="L4465" i="9" a="1"/>
  <c r="L4465" i="9" s="1"/>
  <c r="A4465" i="9" s="1"/>
  <c r="K4465" i="9" l="1"/>
  <c r="L4466" i="9" a="1"/>
  <c r="L4466" i="9" s="1"/>
  <c r="A4466" i="9" s="1"/>
  <c r="K4466" i="9" l="1"/>
  <c r="L4467" i="9" a="1"/>
  <c r="L4467" i="9" s="1"/>
  <c r="A4467" i="9" s="1"/>
  <c r="K4467" i="9" l="1"/>
  <c r="L4468" i="9" a="1"/>
  <c r="L4468" i="9" s="1"/>
  <c r="A4468" i="9" s="1"/>
  <c r="K4468" i="9" l="1"/>
  <c r="L4469" i="9" a="1"/>
  <c r="L4469" i="9" s="1"/>
  <c r="A4469" i="9" s="1"/>
  <c r="K4469" i="9" l="1"/>
  <c r="L4470" i="9" a="1"/>
  <c r="L4470" i="9" s="1"/>
  <c r="A4470" i="9" s="1"/>
  <c r="K4470" i="9" l="1"/>
  <c r="L4471" i="9" a="1"/>
  <c r="L4471" i="9" s="1"/>
  <c r="A4471" i="9" s="1"/>
  <c r="K4471" i="9" l="1"/>
  <c r="L4472" i="9" a="1"/>
  <c r="L4472" i="9" s="1"/>
  <c r="A4472" i="9" s="1"/>
  <c r="K4472" i="9" l="1"/>
  <c r="L4473" i="9" a="1"/>
  <c r="L4473" i="9" s="1"/>
  <c r="A4473" i="9" s="1"/>
  <c r="K4473" i="9" l="1"/>
  <c r="L4474" i="9" a="1"/>
  <c r="L4474" i="9" s="1"/>
  <c r="A4474" i="9" s="1"/>
  <c r="K4474" i="9" l="1"/>
  <c r="L4475" i="9" a="1"/>
  <c r="L4475" i="9" s="1"/>
  <c r="A4475" i="9" s="1"/>
  <c r="K4475" i="9" l="1"/>
  <c r="L4476" i="9" a="1"/>
  <c r="L4476" i="9" s="1"/>
  <c r="A4476" i="9" s="1"/>
  <c r="K4476" i="9" l="1"/>
  <c r="L4477" i="9" a="1"/>
  <c r="L4477" i="9" s="1"/>
  <c r="A4477" i="9" s="1"/>
  <c r="K4477" i="9" l="1"/>
  <c r="L4478" i="9" a="1"/>
  <c r="L4478" i="9" s="1"/>
  <c r="A4478" i="9" s="1"/>
  <c r="K4478" i="9" l="1"/>
  <c r="L4479" i="9" a="1"/>
  <c r="L4479" i="9" s="1"/>
  <c r="A4479" i="9" s="1"/>
  <c r="K4479" i="9" l="1"/>
  <c r="L4480" i="9" a="1"/>
  <c r="L4480" i="9" s="1"/>
  <c r="A4480" i="9" s="1"/>
  <c r="K4480" i="9" l="1"/>
  <c r="L4481" i="9" a="1"/>
  <c r="L4481" i="9" s="1"/>
  <c r="A4481" i="9" s="1"/>
  <c r="K4481" i="9" l="1"/>
  <c r="L4482" i="9" a="1"/>
  <c r="L4482" i="9" s="1"/>
  <c r="A4482" i="9" s="1"/>
  <c r="K4482" i="9" l="1"/>
  <c r="L4483" i="9" a="1"/>
  <c r="L4483" i="9" s="1"/>
  <c r="A4483" i="9" s="1"/>
  <c r="K4483" i="9" l="1"/>
  <c r="L4484" i="9" a="1"/>
  <c r="L4484" i="9" s="1"/>
  <c r="A4484" i="9" s="1"/>
  <c r="K4484" i="9" l="1"/>
  <c r="L4485" i="9" a="1"/>
  <c r="L4485" i="9" s="1"/>
  <c r="A4485" i="9" s="1"/>
  <c r="K4485" i="9" l="1"/>
  <c r="L4486" i="9" a="1"/>
  <c r="L4486" i="9" s="1"/>
  <c r="A4486" i="9" s="1"/>
  <c r="K4486" i="9" l="1"/>
  <c r="L4487" i="9" a="1"/>
  <c r="L4487" i="9" s="1"/>
  <c r="A4487" i="9" s="1"/>
  <c r="K4487" i="9" l="1"/>
  <c r="L4488" i="9" a="1"/>
  <c r="L4488" i="9" s="1"/>
  <c r="A4488" i="9" s="1"/>
  <c r="K4488" i="9" l="1"/>
  <c r="L4489" i="9" a="1"/>
  <c r="L4489" i="9" s="1"/>
  <c r="A4489" i="9" s="1"/>
  <c r="K4489" i="9" l="1"/>
  <c r="L4490" i="9" a="1"/>
  <c r="L4490" i="9" s="1"/>
  <c r="A4490" i="9" s="1"/>
  <c r="K4490" i="9" l="1"/>
  <c r="L4491" i="9" a="1"/>
  <c r="L4491" i="9" s="1"/>
  <c r="A4491" i="9" s="1"/>
  <c r="K4491" i="9" l="1"/>
  <c r="L4492" i="9" a="1"/>
  <c r="L4492" i="9" s="1"/>
  <c r="A4492" i="9" s="1"/>
  <c r="K4492" i="9" l="1"/>
  <c r="L4493" i="9" a="1"/>
  <c r="L4493" i="9" s="1"/>
  <c r="A4493" i="9" s="1"/>
  <c r="K4493" i="9" l="1"/>
  <c r="L4494" i="9" a="1"/>
  <c r="L4494" i="9" s="1"/>
  <c r="A4494" i="9" s="1"/>
  <c r="K4494" i="9" l="1"/>
  <c r="L4495" i="9" a="1"/>
  <c r="L4495" i="9" s="1"/>
  <c r="A4495" i="9" s="1"/>
  <c r="K4495" i="9" l="1"/>
  <c r="L4496" i="9" a="1"/>
  <c r="L4496" i="9" s="1"/>
  <c r="A4496" i="9" s="1"/>
  <c r="K4496" i="9" l="1"/>
  <c r="L4497" i="9" a="1"/>
  <c r="L4497" i="9" s="1"/>
  <c r="A4497" i="9" s="1"/>
  <c r="K4497" i="9" l="1"/>
  <c r="L4498" i="9" a="1"/>
  <c r="L4498" i="9" s="1"/>
  <c r="A4498" i="9" s="1"/>
  <c r="K4498" i="9" l="1"/>
  <c r="L4499" i="9" a="1"/>
  <c r="L4499" i="9" s="1"/>
  <c r="A4499" i="9" s="1"/>
  <c r="K4499" i="9" l="1"/>
  <c r="L4500" i="9" a="1"/>
  <c r="L4500" i="9" s="1"/>
  <c r="A4500" i="9" s="1"/>
  <c r="K4500" i="9" l="1"/>
  <c r="L4501" i="9" a="1"/>
  <c r="L4501" i="9" s="1"/>
  <c r="A4501" i="9" s="1"/>
  <c r="K4501" i="9" l="1"/>
  <c r="L4502" i="9" a="1"/>
  <c r="L4502" i="9" s="1"/>
  <c r="A4502" i="9" s="1"/>
  <c r="K4502" i="9" l="1"/>
  <c r="L4503" i="9" a="1"/>
  <c r="L4503" i="9" s="1"/>
  <c r="A4503" i="9" s="1"/>
  <c r="K4503" i="9" l="1"/>
  <c r="L4504" i="9" a="1"/>
  <c r="L4504" i="9" s="1"/>
  <c r="A4504" i="9" s="1"/>
  <c r="K4504" i="9" l="1"/>
  <c r="L4505" i="9" a="1"/>
  <c r="L4505" i="9" s="1"/>
  <c r="A4505" i="9" s="1"/>
  <c r="K4505" i="9" l="1"/>
  <c r="L4506" i="9" a="1"/>
  <c r="L4506" i="9" s="1"/>
  <c r="A4506" i="9" s="1"/>
  <c r="K4506" i="9" l="1"/>
  <c r="L4507" i="9" a="1"/>
  <c r="L4507" i="9" s="1"/>
  <c r="A4507" i="9" s="1"/>
  <c r="K4507" i="9" l="1"/>
  <c r="L4508" i="9" a="1"/>
  <c r="L4508" i="9" s="1"/>
  <c r="A4508" i="9" s="1"/>
  <c r="K4508" i="9" l="1"/>
  <c r="L4509" i="9" a="1"/>
  <c r="L4509" i="9" s="1"/>
  <c r="A4509" i="9" s="1"/>
  <c r="K4509" i="9" l="1"/>
  <c r="L4510" i="9" a="1"/>
  <c r="L4510" i="9" s="1"/>
  <c r="A4510" i="9" s="1"/>
  <c r="K4510" i="9" l="1"/>
  <c r="L4511" i="9" a="1"/>
  <c r="L4511" i="9" s="1"/>
  <c r="A4511" i="9" s="1"/>
  <c r="K4511" i="9" l="1"/>
  <c r="L4512" i="9" a="1"/>
  <c r="L4512" i="9" s="1"/>
  <c r="A4512" i="9" s="1"/>
  <c r="K4512" i="9" l="1"/>
  <c r="L4513" i="9" a="1"/>
  <c r="L4513" i="9" s="1"/>
  <c r="A4513" i="9" s="1"/>
  <c r="K4513" i="9" l="1"/>
  <c r="L4514" i="9" a="1"/>
  <c r="L4514" i="9" s="1"/>
  <c r="A4514" i="9" s="1"/>
  <c r="K4514" i="9" l="1"/>
  <c r="L4515" i="9" a="1"/>
  <c r="L4515" i="9" s="1"/>
  <c r="A4515" i="9" s="1"/>
  <c r="K4515" i="9" l="1"/>
  <c r="L4516" i="9" a="1"/>
  <c r="L4516" i="9" s="1"/>
  <c r="A4516" i="9" s="1"/>
  <c r="K4516" i="9" l="1"/>
  <c r="L4517" i="9" a="1"/>
  <c r="L4517" i="9" s="1"/>
  <c r="A4517" i="9" s="1"/>
  <c r="K4517" i="9" l="1"/>
  <c r="L4518" i="9" a="1"/>
  <c r="L4518" i="9" s="1"/>
  <c r="A4518" i="9" s="1"/>
  <c r="K4518" i="9" l="1"/>
  <c r="L4519" i="9" a="1"/>
  <c r="L4519" i="9" s="1"/>
  <c r="A4519" i="9" s="1"/>
  <c r="K4519" i="9" l="1"/>
  <c r="L4520" i="9" a="1"/>
  <c r="L4520" i="9" s="1"/>
  <c r="A4520" i="9" s="1"/>
  <c r="K4520" i="9" l="1"/>
  <c r="L4521" i="9" a="1"/>
  <c r="L4521" i="9" s="1"/>
  <c r="A4521" i="9" s="1"/>
  <c r="K4521" i="9" l="1"/>
  <c r="L4522" i="9" a="1"/>
  <c r="L4522" i="9" s="1"/>
  <c r="A4522" i="9" s="1"/>
  <c r="K4522" i="9" l="1"/>
  <c r="L4523" i="9" a="1"/>
  <c r="L4523" i="9" s="1"/>
  <c r="A4523" i="9" s="1"/>
  <c r="K4523" i="9" l="1"/>
  <c r="L4524" i="9" a="1"/>
  <c r="L4524" i="9" s="1"/>
  <c r="A4524" i="9" s="1"/>
  <c r="K4524" i="9" l="1"/>
  <c r="L4525" i="9" a="1"/>
  <c r="L4525" i="9" s="1"/>
  <c r="A4525" i="9" s="1"/>
  <c r="K4525" i="9" l="1"/>
  <c r="L4526" i="9" a="1"/>
  <c r="L4526" i="9" s="1"/>
  <c r="A4526" i="9" s="1"/>
  <c r="K4526" i="9" l="1"/>
  <c r="L4527" i="9" a="1"/>
  <c r="L4527" i="9" s="1"/>
  <c r="A4527" i="9" s="1"/>
  <c r="K4527" i="9" l="1"/>
  <c r="L4528" i="9" a="1"/>
  <c r="L4528" i="9" s="1"/>
  <c r="A4528" i="9" s="1"/>
  <c r="K4528" i="9" l="1"/>
  <c r="L4529" i="9" a="1"/>
  <c r="L4529" i="9" s="1"/>
  <c r="A4529" i="9" s="1"/>
  <c r="K4529" i="9" l="1"/>
  <c r="L4530" i="9" a="1"/>
  <c r="L4530" i="9" s="1"/>
  <c r="A4530" i="9" s="1"/>
  <c r="K4530" i="9" l="1"/>
  <c r="L4531" i="9" a="1"/>
  <c r="L4531" i="9" s="1"/>
  <c r="A4531" i="9" s="1"/>
  <c r="K4531" i="9" l="1"/>
  <c r="L4532" i="9" a="1"/>
  <c r="L4532" i="9" s="1"/>
  <c r="A4532" i="9" s="1"/>
  <c r="K4532" i="9" l="1"/>
  <c r="L4533" i="9" a="1"/>
  <c r="L4533" i="9" s="1"/>
  <c r="A4533" i="9" s="1"/>
  <c r="K4533" i="9" l="1"/>
  <c r="L4534" i="9" a="1"/>
  <c r="L4534" i="9" s="1"/>
  <c r="A4534" i="9" s="1"/>
  <c r="K4534" i="9" l="1"/>
  <c r="L4535" i="9" a="1"/>
  <c r="L4535" i="9" s="1"/>
  <c r="A4535" i="9" s="1"/>
  <c r="K4535" i="9" l="1"/>
  <c r="L4536" i="9" a="1"/>
  <c r="L4536" i="9" s="1"/>
  <c r="A4536" i="9" s="1"/>
  <c r="K4536" i="9" l="1"/>
  <c r="L4537" i="9" a="1"/>
  <c r="L4537" i="9" s="1"/>
  <c r="A4537" i="9" s="1"/>
  <c r="K4537" i="9" l="1"/>
  <c r="L4538" i="9" a="1"/>
  <c r="L4538" i="9" s="1"/>
  <c r="A4538" i="9" s="1"/>
  <c r="K4538" i="9" l="1"/>
  <c r="L4539" i="9" a="1"/>
  <c r="L4539" i="9" s="1"/>
  <c r="A4539" i="9" s="1"/>
  <c r="K4539" i="9" l="1"/>
  <c r="L4540" i="9" a="1"/>
  <c r="L4540" i="9" s="1"/>
  <c r="A4540" i="9" s="1"/>
  <c r="K4540" i="9" l="1"/>
  <c r="L4541" i="9" a="1"/>
  <c r="L4541" i="9" s="1"/>
  <c r="A4541" i="9" s="1"/>
  <c r="K4541" i="9" l="1"/>
  <c r="L4542" i="9" a="1"/>
  <c r="L4542" i="9" s="1"/>
  <c r="A4542" i="9" s="1"/>
  <c r="K4542" i="9" l="1"/>
  <c r="L4543" i="9" a="1"/>
  <c r="L4543" i="9" s="1"/>
  <c r="A4543" i="9" s="1"/>
  <c r="K4543" i="9" l="1"/>
  <c r="L4544" i="9" a="1"/>
  <c r="L4544" i="9" s="1"/>
  <c r="A4544" i="9" s="1"/>
  <c r="K4544" i="9" l="1"/>
  <c r="L4545" i="9" a="1"/>
  <c r="L4545" i="9" s="1"/>
  <c r="A4545" i="9" s="1"/>
  <c r="K4545" i="9" l="1"/>
  <c r="L4546" i="9" a="1"/>
  <c r="L4546" i="9" s="1"/>
  <c r="A4546" i="9" s="1"/>
  <c r="K4546" i="9" l="1"/>
  <c r="L4547" i="9" a="1"/>
  <c r="L4547" i="9" s="1"/>
  <c r="A4547" i="9" s="1"/>
  <c r="K4547" i="9" l="1"/>
  <c r="L4548" i="9" a="1"/>
  <c r="L4548" i="9" s="1"/>
  <c r="A4548" i="9" s="1"/>
  <c r="K4548" i="9" l="1"/>
  <c r="L4549" i="9" a="1"/>
  <c r="L4549" i="9" s="1"/>
  <c r="A4549" i="9" s="1"/>
  <c r="K4549" i="9" l="1"/>
  <c r="L4550" i="9" a="1"/>
  <c r="L4550" i="9" s="1"/>
  <c r="A4550" i="9" s="1"/>
  <c r="K4550" i="9" l="1"/>
  <c r="L4551" i="9" a="1"/>
  <c r="L4551" i="9" s="1"/>
  <c r="A4551" i="9" s="1"/>
  <c r="K4551" i="9" l="1"/>
  <c r="L4552" i="9" a="1"/>
  <c r="L4552" i="9" s="1"/>
  <c r="A4552" i="9" s="1"/>
  <c r="K4552" i="9" l="1"/>
  <c r="L4553" i="9" a="1"/>
  <c r="L4553" i="9" s="1"/>
  <c r="A4553" i="9" s="1"/>
  <c r="K4553" i="9" l="1"/>
  <c r="L4554" i="9" a="1"/>
  <c r="L4554" i="9" s="1"/>
  <c r="A4554" i="9" s="1"/>
  <c r="K4554" i="9" l="1"/>
  <c r="L4555" i="9" a="1"/>
  <c r="L4555" i="9" s="1"/>
  <c r="A4555" i="9" s="1"/>
  <c r="K4555" i="9" l="1"/>
  <c r="L4556" i="9" a="1"/>
  <c r="L4556" i="9" s="1"/>
  <c r="A4556" i="9" s="1"/>
  <c r="K4556" i="9" l="1"/>
  <c r="L4557" i="9" a="1"/>
  <c r="L4557" i="9" s="1"/>
  <c r="A4557" i="9" s="1"/>
  <c r="K4557" i="9" l="1"/>
  <c r="L4558" i="9" a="1"/>
  <c r="L4558" i="9" s="1"/>
  <c r="A4558" i="9" s="1"/>
  <c r="K4558" i="9" l="1"/>
  <c r="L4559" i="9" a="1"/>
  <c r="L4559" i="9" s="1"/>
  <c r="A4559" i="9" s="1"/>
  <c r="K4559" i="9" l="1"/>
  <c r="L4560" i="9" a="1"/>
  <c r="L4560" i="9" s="1"/>
  <c r="A4560" i="9" s="1"/>
  <c r="K4560" i="9" l="1"/>
  <c r="L4561" i="9" a="1"/>
  <c r="L4561" i="9" s="1"/>
  <c r="A4561" i="9" s="1"/>
  <c r="K4561" i="9" l="1"/>
  <c r="L4562" i="9" a="1"/>
  <c r="L4562" i="9" s="1"/>
  <c r="A4562" i="9" s="1"/>
  <c r="K4562" i="9" l="1"/>
  <c r="L4563" i="9" a="1"/>
  <c r="L4563" i="9" s="1"/>
  <c r="A4563" i="9" s="1"/>
  <c r="K4563" i="9" l="1"/>
  <c r="L4564" i="9" a="1"/>
  <c r="L4564" i="9" s="1"/>
  <c r="A4564" i="9" s="1"/>
  <c r="K4564" i="9" l="1"/>
  <c r="L4565" i="9" a="1"/>
  <c r="L4565" i="9" s="1"/>
  <c r="A4565" i="9" s="1"/>
  <c r="K4565" i="9" l="1"/>
  <c r="L4566" i="9" a="1"/>
  <c r="L4566" i="9" s="1"/>
  <c r="A4566" i="9" s="1"/>
  <c r="K4566" i="9" l="1"/>
  <c r="L4567" i="9" a="1"/>
  <c r="L4567" i="9" s="1"/>
  <c r="A4567" i="9" s="1"/>
  <c r="K4567" i="9" l="1"/>
  <c r="L4568" i="9" a="1"/>
  <c r="L4568" i="9" s="1"/>
  <c r="A4568" i="9" s="1"/>
  <c r="K4568" i="9" l="1"/>
  <c r="L4569" i="9" a="1"/>
  <c r="L4569" i="9" s="1"/>
  <c r="A4569" i="9" s="1"/>
  <c r="K4569" i="9" l="1"/>
  <c r="L4570" i="9" a="1"/>
  <c r="L4570" i="9" s="1"/>
  <c r="A4570" i="9" s="1"/>
  <c r="K4570" i="9" l="1"/>
  <c r="L4571" i="9" a="1"/>
  <c r="L4571" i="9" s="1"/>
  <c r="A4571" i="9" s="1"/>
  <c r="K4571" i="9" l="1"/>
  <c r="L4572" i="9" a="1"/>
  <c r="L4572" i="9" s="1"/>
  <c r="A4572" i="9" s="1"/>
  <c r="K4572" i="9" l="1"/>
  <c r="L4573" i="9" a="1"/>
  <c r="L4573" i="9" s="1"/>
  <c r="A4573" i="9" s="1"/>
  <c r="K4573" i="9" l="1"/>
  <c r="L4574" i="9" a="1"/>
  <c r="L4574" i="9" s="1"/>
  <c r="A4574" i="9" s="1"/>
  <c r="K4574" i="9" l="1"/>
  <c r="L4575" i="9" a="1"/>
  <c r="L4575" i="9" s="1"/>
  <c r="A4575" i="9" s="1"/>
  <c r="K4575" i="9" l="1"/>
  <c r="L4576" i="9" a="1"/>
  <c r="L4576" i="9" s="1"/>
  <c r="A4576" i="9" s="1"/>
  <c r="K4576" i="9" l="1"/>
  <c r="L4577" i="9" a="1"/>
  <c r="L4577" i="9" s="1"/>
  <c r="A4577" i="9" s="1"/>
  <c r="K4577" i="9" l="1"/>
  <c r="L4578" i="9" a="1"/>
  <c r="L4578" i="9" s="1"/>
  <c r="A4578" i="9" s="1"/>
  <c r="K4578" i="9" l="1"/>
  <c r="L4579" i="9" a="1"/>
  <c r="L4579" i="9" s="1"/>
  <c r="A4579" i="9" s="1"/>
  <c r="K4579" i="9" l="1"/>
  <c r="L4580" i="9" a="1"/>
  <c r="L4580" i="9" s="1"/>
  <c r="A4580" i="9" s="1"/>
  <c r="K4580" i="9" l="1"/>
  <c r="L4581" i="9" a="1"/>
  <c r="L4581" i="9" s="1"/>
  <c r="A4581" i="9" s="1"/>
  <c r="K4581" i="9" l="1"/>
  <c r="L4582" i="9" a="1"/>
  <c r="L4582" i="9" s="1"/>
  <c r="A4582" i="9" s="1"/>
  <c r="K4582" i="9" l="1"/>
  <c r="L4583" i="9" a="1"/>
  <c r="L4583" i="9" s="1"/>
  <c r="A4583" i="9" s="1"/>
  <c r="K4583" i="9" l="1"/>
  <c r="L4584" i="9" a="1"/>
  <c r="L4584" i="9" s="1"/>
  <c r="A4584" i="9" s="1"/>
  <c r="K4584" i="9" l="1"/>
  <c r="L4585" i="9" a="1"/>
  <c r="L4585" i="9" s="1"/>
  <c r="A4585" i="9" s="1"/>
  <c r="K4585" i="9" l="1"/>
  <c r="L4586" i="9" a="1"/>
  <c r="L4586" i="9" s="1"/>
  <c r="A4586" i="9" s="1"/>
  <c r="K4586" i="9" l="1"/>
  <c r="L4587" i="9" a="1"/>
  <c r="L4587" i="9" s="1"/>
  <c r="A4587" i="9" s="1"/>
  <c r="K4587" i="9" l="1"/>
  <c r="L4588" i="9" a="1"/>
  <c r="L4588" i="9" s="1"/>
  <c r="A4588" i="9" s="1"/>
  <c r="K4588" i="9" l="1"/>
  <c r="L4589" i="9" a="1"/>
  <c r="L4589" i="9" s="1"/>
  <c r="A4589" i="9" s="1"/>
  <c r="K4589" i="9" l="1"/>
  <c r="L4590" i="9" a="1"/>
  <c r="L4590" i="9" s="1"/>
  <c r="A4590" i="9" s="1"/>
  <c r="K4590" i="9" l="1"/>
  <c r="L4591" i="9" a="1"/>
  <c r="L4591" i="9" s="1"/>
  <c r="A4591" i="9" s="1"/>
  <c r="K4591" i="9" l="1"/>
  <c r="L4592" i="9" a="1"/>
  <c r="L4592" i="9" s="1"/>
  <c r="A4592" i="9" s="1"/>
  <c r="K4592" i="9" l="1"/>
  <c r="L4593" i="9" a="1"/>
  <c r="L4593" i="9" s="1"/>
  <c r="A4593" i="9" s="1"/>
  <c r="K4593" i="9" l="1"/>
  <c r="L4594" i="9" a="1"/>
  <c r="L4594" i="9" s="1"/>
  <c r="A4594" i="9" s="1"/>
  <c r="K4594" i="9" l="1"/>
  <c r="L4595" i="9" a="1"/>
  <c r="L4595" i="9" s="1"/>
  <c r="A4595" i="9" s="1"/>
  <c r="K4595" i="9" l="1"/>
  <c r="L4596" i="9" a="1"/>
  <c r="L4596" i="9" s="1"/>
  <c r="A4596" i="9" s="1"/>
  <c r="K4596" i="9" l="1"/>
  <c r="L4597" i="9" a="1"/>
  <c r="L4597" i="9" s="1"/>
  <c r="A4597" i="9" s="1"/>
  <c r="K4597" i="9" l="1"/>
  <c r="L4598" i="9" a="1"/>
  <c r="L4598" i="9" s="1"/>
  <c r="A4598" i="9" s="1"/>
  <c r="K4598" i="9" l="1"/>
  <c r="L4599" i="9" a="1"/>
  <c r="L4599" i="9" s="1"/>
  <c r="A4599" i="9" s="1"/>
  <c r="K4599" i="9" l="1"/>
  <c r="L4600" i="9" a="1"/>
  <c r="L4600" i="9" s="1"/>
  <c r="A4600" i="9" s="1"/>
  <c r="K4600" i="9" l="1"/>
  <c r="L4601" i="9" a="1"/>
  <c r="L4601" i="9" s="1"/>
  <c r="A4601" i="9" s="1"/>
  <c r="K4601" i="9" l="1"/>
  <c r="L4602" i="9" a="1"/>
  <c r="L4602" i="9" s="1"/>
  <c r="A4602" i="9" s="1"/>
  <c r="K4602" i="9" l="1"/>
  <c r="L4603" i="9" a="1"/>
  <c r="L4603" i="9" s="1"/>
  <c r="A4603" i="9" s="1"/>
  <c r="K4603" i="9" l="1"/>
  <c r="L4604" i="9" a="1"/>
  <c r="L4604" i="9" s="1"/>
  <c r="A4604" i="9" s="1"/>
  <c r="K4604" i="9" l="1"/>
  <c r="L4605" i="9" a="1"/>
  <c r="L4605" i="9" s="1"/>
  <c r="A4605" i="9" s="1"/>
  <c r="K4605" i="9" l="1"/>
  <c r="L4606" i="9" a="1"/>
  <c r="L4606" i="9" s="1"/>
  <c r="A4606" i="9" s="1"/>
  <c r="K4606" i="9" l="1"/>
  <c r="L4607" i="9" a="1"/>
  <c r="L4607" i="9" s="1"/>
  <c r="A4607" i="9" s="1"/>
  <c r="K4607" i="9" l="1"/>
  <c r="L4608" i="9" a="1"/>
  <c r="L4608" i="9" s="1"/>
  <c r="A4608" i="9" s="1"/>
  <c r="K4608" i="9" l="1"/>
  <c r="L4609" i="9" a="1"/>
  <c r="L4609" i="9" s="1"/>
  <c r="A4609" i="9" s="1"/>
  <c r="K4609" i="9" l="1"/>
  <c r="L4610" i="9" a="1"/>
  <c r="L4610" i="9" s="1"/>
  <c r="A4610" i="9" s="1"/>
  <c r="K4610" i="9" l="1"/>
  <c r="L4611" i="9" a="1"/>
  <c r="L4611" i="9" s="1"/>
  <c r="A4611" i="9" s="1"/>
  <c r="K4611" i="9" l="1"/>
  <c r="L4612" i="9" a="1"/>
  <c r="L4612" i="9" s="1"/>
  <c r="A4612" i="9" s="1"/>
  <c r="K4612" i="9" l="1"/>
  <c r="L4613" i="9" a="1"/>
  <c r="L4613" i="9" s="1"/>
  <c r="A4613" i="9" s="1"/>
  <c r="K4613" i="9" l="1"/>
  <c r="L4614" i="9" a="1"/>
  <c r="L4614" i="9" s="1"/>
  <c r="A4614" i="9" s="1"/>
  <c r="K4614" i="9" l="1"/>
  <c r="L4615" i="9" a="1"/>
  <c r="L4615" i="9" s="1"/>
  <c r="A4615" i="9" s="1"/>
  <c r="K4615" i="9" l="1"/>
  <c r="L4616" i="9" a="1"/>
  <c r="L4616" i="9" s="1"/>
  <c r="A4616" i="9" s="1"/>
  <c r="K4616" i="9" l="1"/>
  <c r="L4617" i="9" a="1"/>
  <c r="L4617" i="9" s="1"/>
  <c r="A4617" i="9" s="1"/>
  <c r="K4617" i="9" l="1"/>
  <c r="L4618" i="9" a="1"/>
  <c r="L4618" i="9" s="1"/>
  <c r="A4618" i="9" s="1"/>
  <c r="K4618" i="9" l="1"/>
  <c r="L4619" i="9" a="1"/>
  <c r="L4619" i="9" s="1"/>
  <c r="A4619" i="9" s="1"/>
  <c r="K4619" i="9" l="1"/>
  <c r="L4620" i="9" a="1"/>
  <c r="L4620" i="9" s="1"/>
  <c r="A4620" i="9" s="1"/>
  <c r="K4620" i="9" l="1"/>
  <c r="L4621" i="9" a="1"/>
  <c r="L4621" i="9" s="1"/>
  <c r="A4621" i="9" s="1"/>
  <c r="K4621" i="9" l="1"/>
  <c r="L4622" i="9" a="1"/>
  <c r="L4622" i="9" s="1"/>
  <c r="A4622" i="9" s="1"/>
  <c r="K4622" i="9" l="1"/>
  <c r="L4623" i="9" a="1"/>
  <c r="L4623" i="9" s="1"/>
  <c r="A4623" i="9" s="1"/>
  <c r="K4623" i="9" l="1"/>
  <c r="L4624" i="9" a="1"/>
  <c r="L4624" i="9" s="1"/>
  <c r="A4624" i="9" s="1"/>
  <c r="K4624" i="9" l="1"/>
  <c r="L4625" i="9" a="1"/>
  <c r="L4625" i="9" s="1"/>
  <c r="A4625" i="9" s="1"/>
  <c r="K4625" i="9" l="1"/>
  <c r="L4626" i="9" a="1"/>
  <c r="L4626" i="9" s="1"/>
  <c r="A4626" i="9" s="1"/>
  <c r="K4626" i="9" l="1"/>
  <c r="L4627" i="9" a="1"/>
  <c r="L4627" i="9" s="1"/>
  <c r="A4627" i="9" s="1"/>
  <c r="K4627" i="9" l="1"/>
  <c r="L4628" i="9" a="1"/>
  <c r="L4628" i="9" s="1"/>
  <c r="A4628" i="9" s="1"/>
  <c r="K4628" i="9" l="1"/>
  <c r="L4629" i="9" a="1"/>
  <c r="L4629" i="9" s="1"/>
  <c r="A4629" i="9" s="1"/>
  <c r="K4629" i="9" l="1"/>
  <c r="L4630" i="9" a="1"/>
  <c r="L4630" i="9" s="1"/>
  <c r="A4630" i="9" s="1"/>
  <c r="K4630" i="9" l="1"/>
  <c r="L4631" i="9" a="1"/>
  <c r="L4631" i="9" s="1"/>
  <c r="A4631" i="9" s="1"/>
  <c r="K4631" i="9" l="1"/>
  <c r="L4632" i="9" a="1"/>
  <c r="L4632" i="9" s="1"/>
  <c r="A4632" i="9" s="1"/>
  <c r="K4632" i="9" l="1"/>
  <c r="L4633" i="9" a="1"/>
  <c r="L4633" i="9" s="1"/>
  <c r="A4633" i="9" s="1"/>
  <c r="K4633" i="9" l="1"/>
  <c r="L4634" i="9" a="1"/>
  <c r="L4634" i="9" s="1"/>
  <c r="A4634" i="9" s="1"/>
  <c r="K4634" i="9" l="1"/>
  <c r="L4635" i="9" a="1"/>
  <c r="L4635" i="9" s="1"/>
  <c r="A4635" i="9" s="1"/>
  <c r="K4635" i="9" l="1"/>
  <c r="L4636" i="9" a="1"/>
  <c r="L4636" i="9" s="1"/>
  <c r="A4636" i="9" s="1"/>
  <c r="K4636" i="9" l="1"/>
  <c r="L4637" i="9" a="1"/>
  <c r="L4637" i="9" s="1"/>
  <c r="A4637" i="9" s="1"/>
  <c r="K4637" i="9" l="1"/>
  <c r="L4638" i="9" a="1"/>
  <c r="L4638" i="9" s="1"/>
  <c r="A4638" i="9" s="1"/>
  <c r="K4638" i="9" l="1"/>
  <c r="L4639" i="9" a="1"/>
  <c r="L4639" i="9" s="1"/>
  <c r="A4639" i="9" s="1"/>
  <c r="K4639" i="9" l="1"/>
  <c r="L4640" i="9" a="1"/>
  <c r="L4640" i="9" s="1"/>
  <c r="A4640" i="9" s="1"/>
  <c r="K4640" i="9" l="1"/>
  <c r="L4641" i="9" a="1"/>
  <c r="L4641" i="9" s="1"/>
  <c r="A4641" i="9" s="1"/>
  <c r="K4641" i="9" l="1"/>
  <c r="L4642" i="9" a="1"/>
  <c r="L4642" i="9" s="1"/>
  <c r="A4642" i="9" s="1"/>
  <c r="K4642" i="9" l="1"/>
  <c r="L4643" i="9" a="1"/>
  <c r="L4643" i="9" s="1"/>
  <c r="A4643" i="9" s="1"/>
  <c r="K4643" i="9" l="1"/>
  <c r="L4644" i="9" a="1"/>
  <c r="L4644" i="9" s="1"/>
  <c r="A4644" i="9" s="1"/>
  <c r="K4644" i="9" l="1"/>
  <c r="L4645" i="9" a="1"/>
  <c r="L4645" i="9" s="1"/>
  <c r="A4645" i="9" s="1"/>
  <c r="K4645" i="9" l="1"/>
  <c r="L4646" i="9" a="1"/>
  <c r="L4646" i="9" s="1"/>
  <c r="A4646" i="9" s="1"/>
  <c r="K4646" i="9" l="1"/>
  <c r="L4647" i="9" a="1"/>
  <c r="L4647" i="9" s="1"/>
  <c r="A4647" i="9" s="1"/>
  <c r="K4647" i="9" l="1"/>
  <c r="L4648" i="9" a="1"/>
  <c r="L4648" i="9" s="1"/>
  <c r="A4648" i="9" s="1"/>
  <c r="K4648" i="9" l="1"/>
  <c r="L4649" i="9" a="1"/>
  <c r="L4649" i="9" s="1"/>
  <c r="A4649" i="9" s="1"/>
  <c r="K4649" i="9" l="1"/>
  <c r="L4650" i="9" a="1"/>
  <c r="L4650" i="9" s="1"/>
  <c r="A4650" i="9" s="1"/>
  <c r="K4650" i="9" l="1"/>
  <c r="L4651" i="9" a="1"/>
  <c r="L4651" i="9" s="1"/>
  <c r="A4651" i="9" s="1"/>
  <c r="K4651" i="9" l="1"/>
  <c r="L4652" i="9" a="1"/>
  <c r="L4652" i="9" s="1"/>
  <c r="A4652" i="9" s="1"/>
  <c r="K4652" i="9" l="1"/>
  <c r="L4653" i="9" a="1"/>
  <c r="L4653" i="9" s="1"/>
  <c r="A4653" i="9" s="1"/>
  <c r="K4653" i="9" l="1"/>
  <c r="L4654" i="9" a="1"/>
  <c r="L4654" i="9" s="1"/>
  <c r="A4654" i="9" s="1"/>
  <c r="K4654" i="9" l="1"/>
  <c r="L4655" i="9" a="1"/>
  <c r="L4655" i="9" s="1"/>
  <c r="A4655" i="9" s="1"/>
  <c r="K4655" i="9" l="1"/>
  <c r="L4656" i="9" a="1"/>
  <c r="L4656" i="9" s="1"/>
  <c r="A4656" i="9" s="1"/>
  <c r="K4656" i="9" l="1"/>
  <c r="L4657" i="9" a="1"/>
  <c r="L4657" i="9" s="1"/>
  <c r="A4657" i="9" s="1"/>
  <c r="K4657" i="9" l="1"/>
  <c r="L4658" i="9" a="1"/>
  <c r="L4658" i="9" s="1"/>
  <c r="A4658" i="9" s="1"/>
  <c r="K4658" i="9" l="1"/>
  <c r="L4659" i="9" a="1"/>
  <c r="L4659" i="9" s="1"/>
  <c r="A4659" i="9" s="1"/>
  <c r="K4659" i="9" l="1"/>
  <c r="L4660" i="9" a="1"/>
  <c r="L4660" i="9" s="1"/>
  <c r="A4660" i="9" s="1"/>
  <c r="K4660" i="9" l="1"/>
  <c r="L4661" i="9" a="1"/>
  <c r="L4661" i="9" s="1"/>
  <c r="A4661" i="9" s="1"/>
  <c r="K4661" i="9" l="1"/>
  <c r="L4662" i="9" a="1"/>
  <c r="L4662" i="9" s="1"/>
  <c r="A4662" i="9" s="1"/>
  <c r="K4662" i="9" l="1"/>
  <c r="L4663" i="9" a="1"/>
  <c r="L4663" i="9" s="1"/>
  <c r="A4663" i="9" s="1"/>
  <c r="K4663" i="9" l="1"/>
  <c r="L4664" i="9" a="1"/>
  <c r="L4664" i="9" s="1"/>
  <c r="A4664" i="9" s="1"/>
  <c r="K4664" i="9" l="1"/>
  <c r="L4665" i="9" a="1"/>
  <c r="L4665" i="9" s="1"/>
  <c r="A4665" i="9" s="1"/>
  <c r="K4665" i="9" l="1"/>
  <c r="L4666" i="9" a="1"/>
  <c r="L4666" i="9" s="1"/>
  <c r="A4666" i="9" s="1"/>
  <c r="K4666" i="9" l="1"/>
  <c r="L4667" i="9" a="1"/>
  <c r="L4667" i="9" s="1"/>
  <c r="A4667" i="9" s="1"/>
  <c r="K4667" i="9" l="1"/>
  <c r="L4668" i="9" a="1"/>
  <c r="L4668" i="9" s="1"/>
  <c r="A4668" i="9" s="1"/>
  <c r="K4668" i="9" l="1"/>
  <c r="L4669" i="9" a="1"/>
  <c r="L4669" i="9" s="1"/>
  <c r="A4669" i="9" s="1"/>
  <c r="K4669" i="9" l="1"/>
  <c r="L4670" i="9" a="1"/>
  <c r="L4670" i="9" s="1"/>
  <c r="A4670" i="9" s="1"/>
  <c r="K4670" i="9" l="1"/>
  <c r="L4671" i="9" a="1"/>
  <c r="L4671" i="9" s="1"/>
  <c r="A4671" i="9" s="1"/>
  <c r="K4671" i="9" l="1"/>
  <c r="L4672" i="9" a="1"/>
  <c r="L4672" i="9" s="1"/>
  <c r="A4672" i="9" s="1"/>
  <c r="K4672" i="9" l="1"/>
  <c r="L4673" i="9" a="1"/>
  <c r="L4673" i="9" s="1"/>
  <c r="A4673" i="9" s="1"/>
  <c r="K4673" i="9" l="1"/>
  <c r="L4674" i="9" a="1"/>
  <c r="L4674" i="9" s="1"/>
  <c r="A4674" i="9" s="1"/>
  <c r="K4674" i="9" l="1"/>
  <c r="L4675" i="9" a="1"/>
  <c r="L4675" i="9" s="1"/>
  <c r="A4675" i="9" s="1"/>
  <c r="K4675" i="9" l="1"/>
  <c r="L4676" i="9" a="1"/>
  <c r="L4676" i="9" s="1"/>
  <c r="A4676" i="9" s="1"/>
  <c r="K4676" i="9" l="1"/>
  <c r="L4677" i="9" a="1"/>
  <c r="L4677" i="9" s="1"/>
  <c r="A4677" i="9" s="1"/>
  <c r="K4677" i="9" l="1"/>
  <c r="L4678" i="9" a="1"/>
  <c r="L4678" i="9" s="1"/>
  <c r="A4678" i="9" s="1"/>
  <c r="K4678" i="9" l="1"/>
  <c r="L4679" i="9" a="1"/>
  <c r="L4679" i="9" s="1"/>
  <c r="A4679" i="9" s="1"/>
  <c r="K4679" i="9" l="1"/>
  <c r="L4680" i="9" a="1"/>
  <c r="L4680" i="9" s="1"/>
  <c r="A4680" i="9" s="1"/>
  <c r="K4680" i="9" l="1"/>
  <c r="L4681" i="9" a="1"/>
  <c r="L4681" i="9" s="1"/>
  <c r="A4681" i="9" s="1"/>
  <c r="K4681" i="9" l="1"/>
  <c r="L4682" i="9" a="1"/>
  <c r="L4682" i="9" s="1"/>
  <c r="A4682" i="9" s="1"/>
  <c r="K4682" i="9" l="1"/>
  <c r="L4683" i="9" a="1"/>
  <c r="L4683" i="9" s="1"/>
  <c r="A4683" i="9" s="1"/>
  <c r="K4683" i="9" l="1"/>
  <c r="L4684" i="9" a="1"/>
  <c r="L4684" i="9" s="1"/>
  <c r="A4684" i="9" s="1"/>
  <c r="K4684" i="9" l="1"/>
  <c r="L4685" i="9" a="1"/>
  <c r="L4685" i="9" s="1"/>
  <c r="A4685" i="9" s="1"/>
  <c r="K4685" i="9" l="1"/>
  <c r="L4686" i="9" a="1"/>
  <c r="L4686" i="9" s="1"/>
  <c r="A4686" i="9" s="1"/>
  <c r="K4686" i="9" l="1"/>
  <c r="L4687" i="9" a="1"/>
  <c r="L4687" i="9" s="1"/>
  <c r="A4687" i="9" s="1"/>
  <c r="K4687" i="9" l="1"/>
  <c r="L4688" i="9" a="1"/>
  <c r="L4688" i="9" s="1"/>
  <c r="A4688" i="9" s="1"/>
  <c r="K4688" i="9" l="1"/>
  <c r="L4689" i="9" a="1"/>
  <c r="L4689" i="9" s="1"/>
  <c r="A4689" i="9" s="1"/>
  <c r="K4689" i="9" l="1"/>
  <c r="L4690" i="9" a="1"/>
  <c r="L4690" i="9" s="1"/>
  <c r="A4690" i="9" s="1"/>
  <c r="K4690" i="9" l="1"/>
  <c r="L4691" i="9" a="1"/>
  <c r="L4691" i="9" s="1"/>
  <c r="A4691" i="9" s="1"/>
  <c r="K4691" i="9" l="1"/>
  <c r="L4692" i="9" a="1"/>
  <c r="L4692" i="9" s="1"/>
  <c r="A4692" i="9" s="1"/>
  <c r="K4692" i="9" l="1"/>
  <c r="L4693" i="9" a="1"/>
  <c r="L4693" i="9" s="1"/>
  <c r="A4693" i="9" s="1"/>
  <c r="K4693" i="9" l="1"/>
  <c r="L4694" i="9" a="1"/>
  <c r="L4694" i="9" s="1"/>
  <c r="A4694" i="9" s="1"/>
  <c r="K4694" i="9" l="1"/>
  <c r="L4695" i="9" a="1"/>
  <c r="L4695" i="9" s="1"/>
  <c r="A4695" i="9" s="1"/>
  <c r="K4695" i="9" l="1"/>
  <c r="L4696" i="9" a="1"/>
  <c r="L4696" i="9" s="1"/>
  <c r="A4696" i="9" s="1"/>
  <c r="K4696" i="9" l="1"/>
  <c r="L4697" i="9" a="1"/>
  <c r="L4697" i="9" s="1"/>
  <c r="A4697" i="9" s="1"/>
  <c r="K4697" i="9" l="1"/>
  <c r="L4698" i="9" a="1"/>
  <c r="L4698" i="9" s="1"/>
  <c r="A4698" i="9" s="1"/>
  <c r="K4698" i="9" l="1"/>
  <c r="L4699" i="9" a="1"/>
  <c r="L4699" i="9" s="1"/>
  <c r="A4699" i="9" s="1"/>
  <c r="K4699" i="9" l="1"/>
  <c r="L4700" i="9" a="1"/>
  <c r="L4700" i="9" s="1"/>
  <c r="A4700" i="9" s="1"/>
  <c r="K4700" i="9" l="1"/>
  <c r="L4701" i="9" a="1"/>
  <c r="L4701" i="9" s="1"/>
  <c r="A4701" i="9" s="1"/>
  <c r="K4701" i="9" l="1"/>
  <c r="L4702" i="9" a="1"/>
  <c r="L4702" i="9" s="1"/>
  <c r="A4702" i="9" s="1"/>
  <c r="K4702" i="9" l="1"/>
  <c r="L4703" i="9" a="1"/>
  <c r="L4703" i="9" s="1"/>
  <c r="A4703" i="9" s="1"/>
  <c r="K4703" i="9" l="1"/>
  <c r="L4704" i="9" a="1"/>
  <c r="L4704" i="9" s="1"/>
  <c r="A4704" i="9" s="1"/>
  <c r="K4704" i="9" l="1"/>
  <c r="L4705" i="9" a="1"/>
  <c r="L4705" i="9" s="1"/>
  <c r="A4705" i="9" s="1"/>
  <c r="K4705" i="9" l="1"/>
  <c r="L4706" i="9" a="1"/>
  <c r="L4706" i="9" s="1"/>
  <c r="A4706" i="9" s="1"/>
  <c r="K4706" i="9" l="1"/>
  <c r="L4707" i="9" a="1"/>
  <c r="L4707" i="9" s="1"/>
  <c r="A4707" i="9" s="1"/>
  <c r="K4707" i="9" l="1"/>
  <c r="L4708" i="9" a="1"/>
  <c r="L4708" i="9" s="1"/>
  <c r="A4708" i="9" s="1"/>
  <c r="K4708" i="9" l="1"/>
  <c r="L4709" i="9" a="1"/>
  <c r="L4709" i="9" s="1"/>
  <c r="A4709" i="9" s="1"/>
  <c r="K4709" i="9" l="1"/>
  <c r="L4710" i="9" a="1"/>
  <c r="L4710" i="9" s="1"/>
  <c r="A4710" i="9" s="1"/>
  <c r="K4710" i="9" l="1"/>
  <c r="L4711" i="9" a="1"/>
  <c r="L4711" i="9" s="1"/>
  <c r="A4711" i="9" s="1"/>
  <c r="K4711" i="9" l="1"/>
  <c r="L4712" i="9" a="1"/>
  <c r="L4712" i="9" s="1"/>
  <c r="A4712" i="9" s="1"/>
  <c r="K4712" i="9" l="1"/>
  <c r="L4713" i="9" a="1"/>
  <c r="L4713" i="9" s="1"/>
  <c r="A4713" i="9" s="1"/>
  <c r="K4713" i="9" l="1"/>
  <c r="L4714" i="9" a="1"/>
  <c r="L4714" i="9" s="1"/>
  <c r="A4714" i="9" s="1"/>
  <c r="K4714" i="9" l="1"/>
  <c r="L4715" i="9" a="1"/>
  <c r="L4715" i="9" s="1"/>
  <c r="A4715" i="9" s="1"/>
  <c r="K4715" i="9" l="1"/>
  <c r="L4716" i="9" a="1"/>
  <c r="L4716" i="9" s="1"/>
  <c r="A4716" i="9" s="1"/>
  <c r="K4716" i="9" l="1"/>
  <c r="L4717" i="9" a="1"/>
  <c r="L4717" i="9" s="1"/>
  <c r="A4717" i="9" s="1"/>
  <c r="K4717" i="9" l="1"/>
  <c r="L4718" i="9" a="1"/>
  <c r="L4718" i="9" s="1"/>
  <c r="A4718" i="9" s="1"/>
  <c r="K4718" i="9" l="1"/>
  <c r="L4719" i="9" a="1"/>
  <c r="L4719" i="9" s="1"/>
  <c r="A4719" i="9" s="1"/>
  <c r="K4719" i="9" l="1"/>
  <c r="L4720" i="9" a="1"/>
  <c r="L4720" i="9" s="1"/>
  <c r="A4720" i="9" s="1"/>
  <c r="K4720" i="9" l="1"/>
  <c r="L4721" i="9" a="1"/>
  <c r="L4721" i="9" s="1"/>
  <c r="A4721" i="9" s="1"/>
  <c r="K4721" i="9" l="1"/>
  <c r="L4722" i="9" a="1"/>
  <c r="L4722" i="9" s="1"/>
  <c r="A4722" i="9" s="1"/>
  <c r="K4722" i="9" l="1"/>
  <c r="L4723" i="9" a="1"/>
  <c r="L4723" i="9" s="1"/>
  <c r="A4723" i="9" s="1"/>
  <c r="K4723" i="9" l="1"/>
  <c r="L4724" i="9" a="1"/>
  <c r="L4724" i="9" s="1"/>
  <c r="A4724" i="9" s="1"/>
  <c r="K4724" i="9" l="1"/>
  <c r="L4725" i="9" a="1"/>
  <c r="L4725" i="9" s="1"/>
  <c r="A4725" i="9" s="1"/>
  <c r="K4725" i="9" l="1"/>
  <c r="L4726" i="9" a="1"/>
  <c r="L4726" i="9" s="1"/>
  <c r="A4726" i="9" s="1"/>
  <c r="K4726" i="9" l="1"/>
  <c r="L4727" i="9" a="1"/>
  <c r="L4727" i="9" s="1"/>
  <c r="A4727" i="9" s="1"/>
  <c r="K4727" i="9" l="1"/>
  <c r="L4728" i="9" a="1"/>
  <c r="L4728" i="9" s="1"/>
  <c r="A4728" i="9" s="1"/>
  <c r="K4728" i="9" l="1"/>
  <c r="L4729" i="9" a="1"/>
  <c r="L4729" i="9" s="1"/>
  <c r="A4729" i="9" s="1"/>
  <c r="K4729" i="9" l="1"/>
  <c r="L4730" i="9" a="1"/>
  <c r="L4730" i="9" s="1"/>
  <c r="A4730" i="9" s="1"/>
  <c r="K4730" i="9" l="1"/>
  <c r="L4731" i="9" a="1"/>
  <c r="L4731" i="9" s="1"/>
  <c r="A4731" i="9" s="1"/>
  <c r="K4731" i="9" l="1"/>
  <c r="L4732" i="9" a="1"/>
  <c r="L4732" i="9" s="1"/>
  <c r="A4732" i="9" s="1"/>
  <c r="K4732" i="9" l="1"/>
  <c r="L4733" i="9" a="1"/>
  <c r="L4733" i="9" s="1"/>
  <c r="A4733" i="9" s="1"/>
  <c r="K4733" i="9" l="1"/>
  <c r="L4734" i="9" a="1"/>
  <c r="L4734" i="9" s="1"/>
  <c r="A4734" i="9" s="1"/>
  <c r="K4734" i="9" l="1"/>
  <c r="L4735" i="9" a="1"/>
  <c r="L4735" i="9" s="1"/>
  <c r="A4735" i="9" s="1"/>
  <c r="K4735" i="9" l="1"/>
  <c r="L4736" i="9" a="1"/>
  <c r="L4736" i="9" s="1"/>
  <c r="A4736" i="9" s="1"/>
  <c r="K4736" i="9" l="1"/>
  <c r="L4737" i="9" a="1"/>
  <c r="L4737" i="9" s="1"/>
  <c r="A4737" i="9" s="1"/>
  <c r="K4737" i="9" l="1"/>
  <c r="L4738" i="9" a="1"/>
  <c r="L4738" i="9" s="1"/>
  <c r="A4738" i="9" s="1"/>
  <c r="K4738" i="9" l="1"/>
  <c r="L4739" i="9" a="1"/>
  <c r="L4739" i="9" s="1"/>
  <c r="A4739" i="9" s="1"/>
  <c r="K4739" i="9" l="1"/>
  <c r="L4740" i="9" a="1"/>
  <c r="L4740" i="9" s="1"/>
  <c r="A4740" i="9" s="1"/>
  <c r="K4740" i="9" l="1"/>
  <c r="L4741" i="9" a="1"/>
  <c r="L4741" i="9" s="1"/>
  <c r="A4741" i="9" s="1"/>
  <c r="K4741" i="9" l="1"/>
  <c r="L4742" i="9" a="1"/>
  <c r="L4742" i="9" s="1"/>
  <c r="A4742" i="9" s="1"/>
  <c r="K4742" i="9" l="1"/>
  <c r="L4743" i="9" a="1"/>
  <c r="L4743" i="9" s="1"/>
  <c r="A4743" i="9" s="1"/>
  <c r="K4743" i="9" l="1"/>
  <c r="L4744" i="9" a="1"/>
  <c r="L4744" i="9" s="1"/>
  <c r="A4744" i="9" s="1"/>
  <c r="K4744" i="9" l="1"/>
  <c r="L4745" i="9" a="1"/>
  <c r="L4745" i="9" s="1"/>
  <c r="A4745" i="9" s="1"/>
  <c r="K4745" i="9" l="1"/>
  <c r="L4746" i="9" a="1"/>
  <c r="L4746" i="9" s="1"/>
  <c r="A4746" i="9" s="1"/>
  <c r="K4746" i="9" l="1"/>
  <c r="L4747" i="9" a="1"/>
  <c r="L4747" i="9" s="1"/>
  <c r="A4747" i="9" s="1"/>
  <c r="K4747" i="9" l="1"/>
  <c r="L4748" i="9" a="1"/>
  <c r="L4748" i="9" s="1"/>
  <c r="A4748" i="9" s="1"/>
  <c r="K4748" i="9" l="1"/>
  <c r="L4749" i="9" a="1"/>
  <c r="L4749" i="9" s="1"/>
  <c r="A4749" i="9" s="1"/>
  <c r="K4749" i="9" l="1"/>
  <c r="L4750" i="9" a="1"/>
  <c r="L4750" i="9" s="1"/>
  <c r="A4750" i="9" s="1"/>
  <c r="K4750" i="9" l="1"/>
  <c r="L4751" i="9" a="1"/>
  <c r="L4751" i="9" s="1"/>
  <c r="A4751" i="9" s="1"/>
  <c r="K4751" i="9" l="1"/>
  <c r="L4752" i="9" a="1"/>
  <c r="L4752" i="9" s="1"/>
  <c r="A4752" i="9" s="1"/>
  <c r="K4752" i="9" l="1"/>
  <c r="L4753" i="9" a="1"/>
  <c r="L4753" i="9" s="1"/>
  <c r="A4753" i="9" s="1"/>
  <c r="K4753" i="9" l="1"/>
  <c r="L4754" i="9" a="1"/>
  <c r="L4754" i="9" s="1"/>
  <c r="A4754" i="9" s="1"/>
  <c r="K4754" i="9" l="1"/>
  <c r="L4755" i="9" a="1"/>
  <c r="L4755" i="9" s="1"/>
  <c r="A4755" i="9" s="1"/>
  <c r="K4755" i="9" l="1"/>
  <c r="L4756" i="9" a="1"/>
  <c r="L4756" i="9" s="1"/>
  <c r="A4756" i="9" s="1"/>
  <c r="K4756" i="9" l="1"/>
  <c r="L4757" i="9" a="1"/>
  <c r="L4757" i="9" s="1"/>
  <c r="A4757" i="9" s="1"/>
  <c r="K4757" i="9" l="1"/>
  <c r="L4758" i="9" a="1"/>
  <c r="L4758" i="9" s="1"/>
  <c r="A4758" i="9" s="1"/>
  <c r="K4758" i="9" l="1"/>
  <c r="L4759" i="9" a="1"/>
  <c r="L4759" i="9" s="1"/>
  <c r="A4759" i="9" s="1"/>
  <c r="K4759" i="9" l="1"/>
  <c r="L4760" i="9" a="1"/>
  <c r="L4760" i="9" s="1"/>
  <c r="A4760" i="9" s="1"/>
  <c r="K4760" i="9" l="1"/>
  <c r="L4761" i="9" a="1"/>
  <c r="L4761" i="9" s="1"/>
  <c r="A4761" i="9" s="1"/>
  <c r="K4761" i="9" l="1"/>
  <c r="L4762" i="9" a="1"/>
  <c r="L4762" i="9" s="1"/>
  <c r="A4762" i="9" s="1"/>
  <c r="K4762" i="9" l="1"/>
  <c r="L4763" i="9" a="1"/>
  <c r="L4763" i="9" s="1"/>
  <c r="A4763" i="9" s="1"/>
  <c r="K4763" i="9" l="1"/>
  <c r="L4764" i="9" a="1"/>
  <c r="L4764" i="9" s="1"/>
  <c r="A4764" i="9" s="1"/>
  <c r="K4764" i="9" l="1"/>
  <c r="L4765" i="9" a="1"/>
  <c r="L4765" i="9" s="1"/>
  <c r="A4765" i="9" s="1"/>
  <c r="K4765" i="9" l="1"/>
  <c r="L4766" i="9" a="1"/>
  <c r="L4766" i="9" s="1"/>
  <c r="A4766" i="9" s="1"/>
  <c r="K4766" i="9" l="1"/>
  <c r="L4767" i="9" a="1"/>
  <c r="L4767" i="9" s="1"/>
  <c r="A4767" i="9" s="1"/>
  <c r="K4767" i="9" l="1"/>
  <c r="L4768" i="9" a="1"/>
  <c r="L4768" i="9" s="1"/>
  <c r="A4768" i="9" s="1"/>
  <c r="K4768" i="9" l="1"/>
  <c r="L4769" i="9" a="1"/>
  <c r="L4769" i="9" s="1"/>
  <c r="A4769" i="9" s="1"/>
  <c r="K4769" i="9" l="1"/>
  <c r="L4770" i="9" a="1"/>
  <c r="L4770" i="9" s="1"/>
  <c r="A4770" i="9" s="1"/>
  <c r="K4770" i="9" l="1"/>
  <c r="L4771" i="9" a="1"/>
  <c r="L4771" i="9" s="1"/>
  <c r="A4771" i="9" s="1"/>
  <c r="K4771" i="9" l="1"/>
  <c r="L4772" i="9" a="1"/>
  <c r="L4772" i="9" s="1"/>
  <c r="A4772" i="9" s="1"/>
  <c r="K4772" i="9" l="1"/>
  <c r="L4773" i="9" a="1"/>
  <c r="L4773" i="9" s="1"/>
  <c r="A4773" i="9" s="1"/>
  <c r="K4773" i="9" l="1"/>
  <c r="L4774" i="9" a="1"/>
  <c r="L4774" i="9" s="1"/>
  <c r="A4774" i="9" s="1"/>
  <c r="K4774" i="9" l="1"/>
  <c r="L4775" i="9" a="1"/>
  <c r="L4775" i="9" s="1"/>
  <c r="A4775" i="9" s="1"/>
  <c r="K4775" i="9" l="1"/>
  <c r="L4776" i="9" a="1"/>
  <c r="L4776" i="9" s="1"/>
  <c r="A4776" i="9" s="1"/>
  <c r="K4776" i="9" l="1"/>
  <c r="L4777" i="9" a="1"/>
  <c r="L4777" i="9" s="1"/>
  <c r="A4777" i="9" s="1"/>
  <c r="K4777" i="9" l="1"/>
  <c r="L4778" i="9" a="1"/>
  <c r="L4778" i="9" s="1"/>
  <c r="A4778" i="9" s="1"/>
  <c r="K4778" i="9" l="1"/>
  <c r="L4779" i="9" a="1"/>
  <c r="L4779" i="9" s="1"/>
  <c r="A4779" i="9" s="1"/>
  <c r="K4779" i="9" l="1"/>
  <c r="L4780" i="9" a="1"/>
  <c r="L4780" i="9" s="1"/>
  <c r="A4780" i="9" s="1"/>
  <c r="K4780" i="9" l="1"/>
  <c r="L4781" i="9" a="1"/>
  <c r="L4781" i="9" s="1"/>
  <c r="A4781" i="9" s="1"/>
  <c r="K4781" i="9" l="1"/>
  <c r="L4782" i="9" a="1"/>
  <c r="L4782" i="9" s="1"/>
  <c r="A4782" i="9" s="1"/>
  <c r="K4782" i="9" l="1"/>
  <c r="L4783" i="9" a="1"/>
  <c r="L4783" i="9" s="1"/>
  <c r="A4783" i="9" s="1"/>
  <c r="K4783" i="9" l="1"/>
  <c r="L4784" i="9" a="1"/>
  <c r="L4784" i="9" s="1"/>
  <c r="A4784" i="9" s="1"/>
  <c r="K4784" i="9" l="1"/>
  <c r="L4785" i="9" a="1"/>
  <c r="L4785" i="9" s="1"/>
  <c r="A4785" i="9" s="1"/>
  <c r="K4785" i="9" l="1"/>
  <c r="L4786" i="9" a="1"/>
  <c r="L4786" i="9" s="1"/>
  <c r="A4786" i="9" s="1"/>
  <c r="K4786" i="9" l="1"/>
  <c r="L4787" i="9" a="1"/>
  <c r="L4787" i="9" s="1"/>
  <c r="A4787" i="9" s="1"/>
  <c r="K4787" i="9" l="1"/>
  <c r="L4788" i="9" a="1"/>
  <c r="L4788" i="9" s="1"/>
  <c r="A4788" i="9" s="1"/>
  <c r="K4788" i="9" l="1"/>
  <c r="L4789" i="9" a="1"/>
  <c r="L4789" i="9" s="1"/>
  <c r="A4789" i="9" s="1"/>
  <c r="K4789" i="9" l="1"/>
  <c r="L4790" i="9" a="1"/>
  <c r="L4790" i="9" s="1"/>
  <c r="A4790" i="9" s="1"/>
  <c r="K4790" i="9" l="1"/>
  <c r="L4791" i="9" a="1"/>
  <c r="L4791" i="9" s="1"/>
  <c r="A4791" i="9" s="1"/>
  <c r="K4791" i="9" l="1"/>
  <c r="L4792" i="9" a="1"/>
  <c r="L4792" i="9" s="1"/>
  <c r="A4792" i="9" s="1"/>
  <c r="K4792" i="9" l="1"/>
  <c r="L4793" i="9" a="1"/>
  <c r="L4793" i="9" s="1"/>
  <c r="A4793" i="9" s="1"/>
  <c r="K4793" i="9" l="1"/>
  <c r="L4794" i="9" a="1"/>
  <c r="L4794" i="9" s="1"/>
  <c r="A4794" i="9" s="1"/>
  <c r="K4794" i="9" l="1"/>
  <c r="L4795" i="9" a="1"/>
  <c r="L4795" i="9" s="1"/>
  <c r="A4795" i="9" s="1"/>
  <c r="K4795" i="9" l="1"/>
  <c r="L4796" i="9" a="1"/>
  <c r="L4796" i="9" s="1"/>
  <c r="A4796" i="9" s="1"/>
  <c r="K4796" i="9" l="1"/>
  <c r="L4797" i="9" a="1"/>
  <c r="L4797" i="9" s="1"/>
  <c r="A4797" i="9" s="1"/>
  <c r="K4797" i="9" l="1"/>
  <c r="L4798" i="9" a="1"/>
  <c r="L4798" i="9" s="1"/>
  <c r="A4798" i="9" s="1"/>
  <c r="K4798" i="9" l="1"/>
  <c r="L4799" i="9" a="1"/>
  <c r="L4799" i="9" s="1"/>
  <c r="A4799" i="9" s="1"/>
  <c r="K4799" i="9" l="1"/>
  <c r="L4800" i="9" a="1"/>
  <c r="L4800" i="9" s="1"/>
  <c r="A4800" i="9" s="1"/>
  <c r="K4800" i="9" l="1"/>
  <c r="L4801" i="9" a="1"/>
  <c r="L4801" i="9" s="1"/>
  <c r="A4801" i="9" s="1"/>
  <c r="K4801" i="9" l="1"/>
  <c r="L4802" i="9" a="1"/>
  <c r="L4802" i="9" s="1"/>
  <c r="A4802" i="9" s="1"/>
  <c r="K4802" i="9" l="1"/>
  <c r="L4803" i="9" a="1"/>
  <c r="L4803" i="9" s="1"/>
  <c r="A4803" i="9" s="1"/>
  <c r="K4803" i="9" l="1"/>
  <c r="L4804" i="9" a="1"/>
  <c r="L4804" i="9" s="1"/>
  <c r="A4804" i="9" s="1"/>
  <c r="K4804" i="9" l="1"/>
  <c r="L4805" i="9" a="1"/>
  <c r="L4805" i="9" s="1"/>
  <c r="A4805" i="9" s="1"/>
  <c r="K4805" i="9" l="1"/>
  <c r="L4806" i="9" a="1"/>
  <c r="L4806" i="9" s="1"/>
  <c r="A4806" i="9" s="1"/>
  <c r="K4806" i="9" l="1"/>
  <c r="L4807" i="9" a="1"/>
  <c r="L4807" i="9" s="1"/>
  <c r="A4807" i="9" s="1"/>
  <c r="K4807" i="9" l="1"/>
  <c r="L4808" i="9" a="1"/>
  <c r="L4808" i="9" s="1"/>
  <c r="A4808" i="9" s="1"/>
  <c r="K4808" i="9" l="1"/>
  <c r="L4809" i="9" a="1"/>
  <c r="L4809" i="9" s="1"/>
  <c r="A4809" i="9" s="1"/>
  <c r="K4809" i="9" l="1"/>
  <c r="L4810" i="9" a="1"/>
  <c r="L4810" i="9" s="1"/>
  <c r="A4810" i="9" s="1"/>
  <c r="K4810" i="9" l="1"/>
  <c r="L4811" i="9" a="1"/>
  <c r="L4811" i="9" s="1"/>
  <c r="A4811" i="9" s="1"/>
  <c r="K4811" i="9" l="1"/>
  <c r="L4812" i="9" a="1"/>
  <c r="L4812" i="9" s="1"/>
  <c r="A4812" i="9" s="1"/>
  <c r="K4812" i="9" l="1"/>
  <c r="L4813" i="9" a="1"/>
  <c r="L4813" i="9" s="1"/>
  <c r="A4813" i="9" s="1"/>
  <c r="K4813" i="9" l="1"/>
  <c r="L4814" i="9" a="1"/>
  <c r="L4814" i="9" s="1"/>
  <c r="A4814" i="9" s="1"/>
  <c r="K4814" i="9" l="1"/>
  <c r="L4815" i="9" a="1"/>
  <c r="L4815" i="9" s="1"/>
  <c r="A4815" i="9" s="1"/>
  <c r="K4815" i="9" l="1"/>
  <c r="L4816" i="9" a="1"/>
  <c r="L4816" i="9" s="1"/>
  <c r="A4816" i="9" s="1"/>
  <c r="K4816" i="9" l="1"/>
  <c r="L4817" i="9" a="1"/>
  <c r="L4817" i="9" s="1"/>
  <c r="A4817" i="9" s="1"/>
  <c r="K4817" i="9" l="1"/>
  <c r="L4818" i="9" a="1"/>
  <c r="L4818" i="9" s="1"/>
  <c r="A4818" i="9" s="1"/>
  <c r="K4818" i="9" l="1"/>
  <c r="L4819" i="9" a="1"/>
  <c r="L4819" i="9" s="1"/>
  <c r="A4819" i="9" s="1"/>
  <c r="K4819" i="9" l="1"/>
  <c r="L4820" i="9" a="1"/>
  <c r="L4820" i="9" s="1"/>
  <c r="A4820" i="9" s="1"/>
  <c r="K4820" i="9" l="1"/>
  <c r="L4821" i="9" a="1"/>
  <c r="L4821" i="9" s="1"/>
  <c r="A4821" i="9" s="1"/>
  <c r="K4821" i="9" l="1"/>
  <c r="L4822" i="9" a="1"/>
  <c r="L4822" i="9" s="1"/>
  <c r="A4822" i="9" s="1"/>
  <c r="K4822" i="9" l="1"/>
  <c r="L4823" i="9" a="1"/>
  <c r="L4823" i="9" s="1"/>
  <c r="A4823" i="9" s="1"/>
  <c r="K4823" i="9" l="1"/>
  <c r="L4824" i="9" a="1"/>
  <c r="L4824" i="9" s="1"/>
  <c r="A4824" i="9" s="1"/>
  <c r="K4824" i="9" l="1"/>
  <c r="L4825" i="9" a="1"/>
  <c r="L4825" i="9" s="1"/>
  <c r="A4825" i="9" s="1"/>
  <c r="K4825" i="9" l="1"/>
  <c r="L4826" i="9" a="1"/>
  <c r="L4826" i="9" s="1"/>
  <c r="A4826" i="9" s="1"/>
  <c r="K4826" i="9" l="1"/>
  <c r="L4827" i="9" a="1"/>
  <c r="L4827" i="9" s="1"/>
  <c r="A4827" i="9" s="1"/>
  <c r="K4827" i="9" l="1"/>
  <c r="L4828" i="9" a="1"/>
  <c r="L4828" i="9" s="1"/>
  <c r="A4828" i="9" s="1"/>
  <c r="K4828" i="9" l="1"/>
  <c r="L4829" i="9" a="1"/>
  <c r="L4829" i="9" s="1"/>
  <c r="A4829" i="9" s="1"/>
  <c r="K4829" i="9" l="1"/>
  <c r="L4830" i="9" a="1"/>
  <c r="L4830" i="9" s="1"/>
  <c r="A4830" i="9" s="1"/>
  <c r="K4830" i="9" l="1"/>
  <c r="L4831" i="9" a="1"/>
  <c r="L4831" i="9" s="1"/>
  <c r="A4831" i="9" s="1"/>
  <c r="K4831" i="9" l="1"/>
  <c r="L4832" i="9" a="1"/>
  <c r="L4832" i="9" s="1"/>
  <c r="A4832" i="9" s="1"/>
  <c r="K4832" i="9" l="1"/>
  <c r="L4833" i="9" a="1"/>
  <c r="L4833" i="9" s="1"/>
  <c r="A4833" i="9" s="1"/>
  <c r="K4833" i="9" l="1"/>
  <c r="L4834" i="9" a="1"/>
  <c r="L4834" i="9" s="1"/>
  <c r="A4834" i="9" s="1"/>
  <c r="K4834" i="9" l="1"/>
  <c r="L4835" i="9" a="1"/>
  <c r="L4835" i="9" s="1"/>
  <c r="A4835" i="9" s="1"/>
  <c r="K4835" i="9" l="1"/>
  <c r="L4836" i="9" a="1"/>
  <c r="L4836" i="9" s="1"/>
  <c r="A4836" i="9" s="1"/>
  <c r="K4836" i="9" l="1"/>
  <c r="L4837" i="9" a="1"/>
  <c r="L4837" i="9" s="1"/>
  <c r="A4837" i="9" s="1"/>
  <c r="K4837" i="9" l="1"/>
  <c r="L4838" i="9" a="1"/>
  <c r="L4838" i="9" s="1"/>
  <c r="A4838" i="9" s="1"/>
  <c r="K4838" i="9" l="1"/>
  <c r="L4839" i="9" a="1"/>
  <c r="L4839" i="9" s="1"/>
  <c r="A4839" i="9" s="1"/>
  <c r="K4839" i="9" l="1"/>
  <c r="L4840" i="9" a="1"/>
  <c r="L4840" i="9" s="1"/>
  <c r="A4840" i="9" s="1"/>
  <c r="K4840" i="9" l="1"/>
  <c r="L4841" i="9" a="1"/>
  <c r="L4841" i="9" s="1"/>
  <c r="A4841" i="9" s="1"/>
  <c r="K4841" i="9" l="1"/>
  <c r="L4842" i="9" a="1"/>
  <c r="L4842" i="9" s="1"/>
  <c r="A4842" i="9" s="1"/>
  <c r="K4842" i="9" l="1"/>
  <c r="L4843" i="9" a="1"/>
  <c r="L4843" i="9" s="1"/>
  <c r="A4843" i="9" s="1"/>
  <c r="K4843" i="9" l="1"/>
  <c r="L4844" i="9" a="1"/>
  <c r="L4844" i="9" s="1"/>
  <c r="A4844" i="9" s="1"/>
  <c r="K4844" i="9" l="1"/>
  <c r="L4845" i="9" a="1"/>
  <c r="L4845" i="9" s="1"/>
  <c r="A4845" i="9" s="1"/>
  <c r="K4845" i="9" l="1"/>
  <c r="L4846" i="9" a="1"/>
  <c r="L4846" i="9" s="1"/>
  <c r="A4846" i="9" s="1"/>
  <c r="K4846" i="9" l="1"/>
  <c r="L4847" i="9" a="1"/>
  <c r="L4847" i="9" s="1"/>
  <c r="A4847" i="9" s="1"/>
  <c r="K4847" i="9" l="1"/>
  <c r="L4848" i="9" a="1"/>
  <c r="L4848" i="9" s="1"/>
  <c r="A4848" i="9" s="1"/>
  <c r="K4848" i="9" l="1"/>
  <c r="L4849" i="9" a="1"/>
  <c r="L4849" i="9" s="1"/>
  <c r="A4849" i="9" s="1"/>
  <c r="K4849" i="9" l="1"/>
  <c r="L4850" i="9" a="1"/>
  <c r="L4850" i="9" s="1"/>
  <c r="A4850" i="9" s="1"/>
  <c r="K4850" i="9" l="1"/>
  <c r="L4851" i="9" a="1"/>
  <c r="L4851" i="9" s="1"/>
  <c r="A4851" i="9" s="1"/>
  <c r="K4851" i="9" l="1"/>
  <c r="L4852" i="9" a="1"/>
  <c r="L4852" i="9" s="1"/>
  <c r="A4852" i="9" s="1"/>
  <c r="K4852" i="9" l="1"/>
  <c r="L4853" i="9" a="1"/>
  <c r="L4853" i="9" s="1"/>
  <c r="A4853" i="9" s="1"/>
  <c r="K4853" i="9" l="1"/>
  <c r="L4854" i="9" a="1"/>
  <c r="L4854" i="9" s="1"/>
  <c r="A4854" i="9" s="1"/>
  <c r="K4854" i="9" l="1"/>
  <c r="L4855" i="9" a="1"/>
  <c r="L4855" i="9" s="1"/>
  <c r="A4855" i="9" s="1"/>
  <c r="K4855" i="9" l="1"/>
  <c r="L4856" i="9" a="1"/>
  <c r="L4856" i="9" s="1"/>
  <c r="A4856" i="9" s="1"/>
  <c r="K4856" i="9" l="1"/>
  <c r="L4857" i="9" a="1"/>
  <c r="L4857" i="9" s="1"/>
  <c r="A4857" i="9" s="1"/>
  <c r="K4857" i="9" l="1"/>
  <c r="L4858" i="9" a="1"/>
  <c r="L4858" i="9" s="1"/>
  <c r="A4858" i="9" s="1"/>
  <c r="K4858" i="9" l="1"/>
  <c r="L4859" i="9" a="1"/>
  <c r="L4859" i="9" s="1"/>
  <c r="A4859" i="9" s="1"/>
  <c r="K4859" i="9" l="1"/>
  <c r="L4860" i="9" a="1"/>
  <c r="L4860" i="9" s="1"/>
  <c r="A4860" i="9" s="1"/>
  <c r="K4860" i="9" l="1"/>
  <c r="L4861" i="9" a="1"/>
  <c r="L4861" i="9" s="1"/>
  <c r="A4861" i="9" s="1"/>
  <c r="K4861" i="9" l="1"/>
  <c r="L4862" i="9" a="1"/>
  <c r="L4862" i="9" s="1"/>
  <c r="A4862" i="9" s="1"/>
  <c r="K4862" i="9" l="1"/>
  <c r="L4863" i="9" a="1"/>
  <c r="L4863" i="9" s="1"/>
  <c r="A4863" i="9" s="1"/>
  <c r="K4863" i="9" l="1"/>
  <c r="L4864" i="9" a="1"/>
  <c r="L4864" i="9" s="1"/>
  <c r="A4864" i="9" s="1"/>
  <c r="K4864" i="9" l="1"/>
  <c r="L4865" i="9" a="1"/>
  <c r="L4865" i="9" s="1"/>
  <c r="A4865" i="9" s="1"/>
  <c r="K4865" i="9" l="1"/>
  <c r="L4866" i="9" a="1"/>
  <c r="L4866" i="9" s="1"/>
  <c r="A4866" i="9" s="1"/>
  <c r="K4866" i="9" l="1"/>
  <c r="L4867" i="9" a="1"/>
  <c r="L4867" i="9" s="1"/>
  <c r="A4867" i="9" s="1"/>
  <c r="K4867" i="9" l="1"/>
  <c r="L4868" i="9" a="1"/>
  <c r="L4868" i="9" s="1"/>
  <c r="A4868" i="9" s="1"/>
  <c r="K4868" i="9" l="1"/>
  <c r="L4869" i="9" a="1"/>
  <c r="L4869" i="9" s="1"/>
  <c r="A4869" i="9" s="1"/>
  <c r="K4869" i="9" l="1"/>
  <c r="L4870" i="9" a="1"/>
  <c r="L4870" i="9" s="1"/>
  <c r="A4870" i="9" s="1"/>
  <c r="K4870" i="9" l="1"/>
  <c r="L4871" i="9" a="1"/>
  <c r="L4871" i="9" s="1"/>
  <c r="A4871" i="9" s="1"/>
  <c r="K4871" i="9" l="1"/>
  <c r="L4872" i="9" a="1"/>
  <c r="L4872" i="9" s="1"/>
  <c r="A4872" i="9" s="1"/>
  <c r="K4872" i="9" l="1"/>
  <c r="L4873" i="9" a="1"/>
  <c r="L4873" i="9" s="1"/>
  <c r="A4873" i="9" s="1"/>
  <c r="K4873" i="9" l="1"/>
  <c r="L4874" i="9" a="1"/>
  <c r="L4874" i="9" s="1"/>
  <c r="A4874" i="9" s="1"/>
  <c r="K4874" i="9" l="1"/>
  <c r="L4875" i="9" a="1"/>
  <c r="L4875" i="9" s="1"/>
  <c r="A4875" i="9" s="1"/>
  <c r="K4875" i="9" l="1"/>
  <c r="L4876" i="9" a="1"/>
  <c r="L4876" i="9" s="1"/>
  <c r="A4876" i="9" s="1"/>
  <c r="K4876" i="9" l="1"/>
  <c r="L4877" i="9" a="1"/>
  <c r="L4877" i="9" s="1"/>
  <c r="A4877" i="9" s="1"/>
  <c r="K4877" i="9" l="1"/>
  <c r="L4878" i="9" a="1"/>
  <c r="L4878" i="9" s="1"/>
  <c r="A4878" i="9" s="1"/>
  <c r="K4878" i="9" l="1"/>
  <c r="L4879" i="9" a="1"/>
  <c r="L4879" i="9" s="1"/>
  <c r="A4879" i="9" s="1"/>
  <c r="K4879" i="9" l="1"/>
  <c r="L4880" i="9" a="1"/>
  <c r="L4880" i="9" s="1"/>
  <c r="A4880" i="9" s="1"/>
  <c r="K4880" i="9" l="1"/>
  <c r="L4881" i="9" a="1"/>
  <c r="L4881" i="9" s="1"/>
  <c r="A4881" i="9" s="1"/>
  <c r="K4881" i="9" l="1"/>
  <c r="L4882" i="9" a="1"/>
  <c r="L4882" i="9" s="1"/>
  <c r="A4882" i="9" s="1"/>
  <c r="K4882" i="9" l="1"/>
  <c r="L4883" i="9" a="1"/>
  <c r="L4883" i="9" s="1"/>
  <c r="A4883" i="9" s="1"/>
  <c r="K4883" i="9" l="1"/>
  <c r="L4884" i="9" a="1"/>
  <c r="L4884" i="9" s="1"/>
  <c r="A4884" i="9" s="1"/>
  <c r="K4884" i="9" l="1"/>
  <c r="L4885" i="9" a="1"/>
  <c r="L4885" i="9" s="1"/>
  <c r="A4885" i="9" s="1"/>
  <c r="K4885" i="9" l="1"/>
  <c r="L4886" i="9" a="1"/>
  <c r="L4886" i="9" s="1"/>
  <c r="A4886" i="9" s="1"/>
  <c r="K4886" i="9" l="1"/>
  <c r="L4887" i="9" a="1"/>
  <c r="L4887" i="9" s="1"/>
  <c r="A4887" i="9" s="1"/>
  <c r="K4887" i="9" l="1"/>
  <c r="L4888" i="9" a="1"/>
  <c r="L4888" i="9" s="1"/>
  <c r="A4888" i="9" s="1"/>
  <c r="K4888" i="9" l="1"/>
  <c r="L4889" i="9" a="1"/>
  <c r="L4889" i="9" s="1"/>
  <c r="A4889" i="9" s="1"/>
  <c r="K4889" i="9" l="1"/>
  <c r="L4890" i="9" a="1"/>
  <c r="L4890" i="9" s="1"/>
  <c r="A4890" i="9" s="1"/>
  <c r="K4890" i="9" l="1"/>
  <c r="L4891" i="9" a="1"/>
  <c r="L4891" i="9" s="1"/>
  <c r="A4891" i="9" s="1"/>
  <c r="K4891" i="9" l="1"/>
  <c r="L4892" i="9" a="1"/>
  <c r="L4892" i="9" s="1"/>
  <c r="A4892" i="9" s="1"/>
  <c r="K4892" i="9" l="1"/>
  <c r="L4893" i="9" a="1"/>
  <c r="L4893" i="9" s="1"/>
  <c r="A4893" i="9" s="1"/>
  <c r="K4893" i="9" l="1"/>
  <c r="L4894" i="9" a="1"/>
  <c r="L4894" i="9" s="1"/>
  <c r="A4894" i="9" s="1"/>
  <c r="K4894" i="9" l="1"/>
  <c r="L4895" i="9" a="1"/>
  <c r="L4895" i="9" s="1"/>
  <c r="A4895" i="9" s="1"/>
  <c r="K4895" i="9" l="1"/>
  <c r="L4896" i="9" a="1"/>
  <c r="L4896" i="9" s="1"/>
  <c r="A4896" i="9" s="1"/>
  <c r="K4896" i="9" l="1"/>
  <c r="L4897" i="9" a="1"/>
  <c r="L4897" i="9" s="1"/>
  <c r="A4897" i="9" s="1"/>
  <c r="K4897" i="9" l="1"/>
  <c r="L4898" i="9" a="1"/>
  <c r="L4898" i="9" s="1"/>
  <c r="A4898" i="9" s="1"/>
  <c r="K4898" i="9" l="1"/>
  <c r="L4899" i="9" a="1"/>
  <c r="L4899" i="9" s="1"/>
  <c r="A4899" i="9" s="1"/>
  <c r="K4899" i="9" l="1"/>
  <c r="L4900" i="9" a="1"/>
  <c r="L4900" i="9" s="1"/>
  <c r="A4900" i="9" s="1"/>
  <c r="K4900" i="9" l="1"/>
  <c r="L4901" i="9" a="1"/>
  <c r="L4901" i="9" s="1"/>
  <c r="A4901" i="9" s="1"/>
  <c r="K4901" i="9" l="1"/>
  <c r="L4902" i="9" a="1"/>
  <c r="L4902" i="9" s="1"/>
  <c r="A4902" i="9" s="1"/>
  <c r="K4902" i="9" l="1"/>
  <c r="L4903" i="9" a="1"/>
  <c r="L4903" i="9" s="1"/>
  <c r="A4903" i="9" s="1"/>
  <c r="K4903" i="9" l="1"/>
  <c r="L4904" i="9" a="1"/>
  <c r="L4904" i="9" s="1"/>
  <c r="A4904" i="9" s="1"/>
  <c r="K4904" i="9" l="1"/>
  <c r="L4905" i="9" a="1"/>
  <c r="L4905" i="9" s="1"/>
  <c r="A4905" i="9" s="1"/>
  <c r="K4905" i="9" l="1"/>
  <c r="L4906" i="9" a="1"/>
  <c r="L4906" i="9" s="1"/>
  <c r="A4906" i="9" s="1"/>
  <c r="K4906" i="9" l="1"/>
  <c r="L4907" i="9" a="1"/>
  <c r="L4907" i="9" s="1"/>
  <c r="A4907" i="9" s="1"/>
  <c r="K4907" i="9" l="1"/>
  <c r="L4908" i="9" a="1"/>
  <c r="L4908" i="9" s="1"/>
  <c r="A4908" i="9" s="1"/>
  <c r="K4908" i="9" l="1"/>
  <c r="L4909" i="9" a="1"/>
  <c r="L4909" i="9" s="1"/>
  <c r="A4909" i="9" s="1"/>
  <c r="K4909" i="9" l="1"/>
  <c r="L4910" i="9" a="1"/>
  <c r="L4910" i="9" s="1"/>
  <c r="A4910" i="9" s="1"/>
  <c r="K4910" i="9" l="1"/>
  <c r="L4911" i="9" a="1"/>
  <c r="L4911" i="9" s="1"/>
  <c r="A4911" i="9" s="1"/>
  <c r="K4911" i="9" l="1"/>
  <c r="L4912" i="9" a="1"/>
  <c r="L4912" i="9" s="1"/>
  <c r="A4912" i="9" s="1"/>
  <c r="K4912" i="9" l="1"/>
  <c r="L4913" i="9" a="1"/>
  <c r="L4913" i="9" s="1"/>
  <c r="A4913" i="9" s="1"/>
  <c r="K4913" i="9" l="1"/>
  <c r="L4914" i="9" a="1"/>
  <c r="L4914" i="9" s="1"/>
  <c r="A4914" i="9" s="1"/>
  <c r="K4914" i="9" l="1"/>
  <c r="L4915" i="9" a="1"/>
  <c r="L4915" i="9" s="1"/>
  <c r="A4915" i="9" s="1"/>
  <c r="K4915" i="9" l="1"/>
  <c r="L4916" i="9" a="1"/>
  <c r="L4916" i="9" s="1"/>
  <c r="A4916" i="9" s="1"/>
  <c r="K4916" i="9" l="1"/>
  <c r="L4917" i="9" a="1"/>
  <c r="L4917" i="9" s="1"/>
  <c r="A4917" i="9" s="1"/>
  <c r="K4917" i="9" l="1"/>
  <c r="L4918" i="9" a="1"/>
  <c r="L4918" i="9" s="1"/>
  <c r="A4918" i="9" s="1"/>
  <c r="K4918" i="9" l="1"/>
  <c r="L4919" i="9" a="1"/>
  <c r="L4919" i="9" s="1"/>
  <c r="A4919" i="9" s="1"/>
  <c r="K4919" i="9" l="1"/>
  <c r="L4920" i="9" a="1"/>
  <c r="L4920" i="9" s="1"/>
  <c r="A4920" i="9" s="1"/>
  <c r="K4920" i="9" l="1"/>
  <c r="L4921" i="9" a="1"/>
  <c r="L4921" i="9" s="1"/>
  <c r="A4921" i="9" s="1"/>
  <c r="K4921" i="9" l="1"/>
  <c r="L4922" i="9" a="1"/>
  <c r="L4922" i="9" s="1"/>
  <c r="A4922" i="9" s="1"/>
  <c r="K4922" i="9" l="1"/>
  <c r="L4923" i="9" a="1"/>
  <c r="L4923" i="9" s="1"/>
  <c r="A4923" i="9" s="1"/>
  <c r="K4923" i="9" l="1"/>
  <c r="L4924" i="9" a="1"/>
  <c r="L4924" i="9" s="1"/>
  <c r="A4924" i="9" s="1"/>
  <c r="K4924" i="9" l="1"/>
  <c r="L4925" i="9" a="1"/>
  <c r="L4925" i="9" s="1"/>
  <c r="A4925" i="9" s="1"/>
  <c r="K4925" i="9" l="1"/>
  <c r="L4926" i="9" a="1"/>
  <c r="L4926" i="9" s="1"/>
  <c r="A4926" i="9" s="1"/>
  <c r="K4926" i="9" l="1"/>
  <c r="L4927" i="9" a="1"/>
  <c r="L4927" i="9" s="1"/>
  <c r="A4927" i="9" s="1"/>
  <c r="K4927" i="9" l="1"/>
  <c r="L4928" i="9" a="1"/>
  <c r="L4928" i="9" s="1"/>
  <c r="A4928" i="9" s="1"/>
  <c r="K4928" i="9" l="1"/>
  <c r="L4929" i="9" a="1"/>
  <c r="L4929" i="9" s="1"/>
  <c r="A4929" i="9" s="1"/>
  <c r="K4929" i="9" l="1"/>
  <c r="L4930" i="9" a="1"/>
  <c r="L4930" i="9" s="1"/>
  <c r="A4930" i="9" s="1"/>
  <c r="K4930" i="9" l="1"/>
  <c r="L4931" i="9" a="1"/>
  <c r="L4931" i="9" s="1"/>
  <c r="A4931" i="9" s="1"/>
  <c r="K4931" i="9" l="1"/>
  <c r="L4932" i="9" a="1"/>
  <c r="L4932" i="9" s="1"/>
  <c r="A4932" i="9" s="1"/>
  <c r="K4932" i="9" l="1"/>
  <c r="L4933" i="9" a="1"/>
  <c r="L4933" i="9" s="1"/>
  <c r="A4933" i="9" s="1"/>
  <c r="K4933" i="9" l="1"/>
  <c r="L4934" i="9" a="1"/>
  <c r="L4934" i="9" s="1"/>
  <c r="A4934" i="9" s="1"/>
  <c r="K4934" i="9" l="1"/>
  <c r="L4935" i="9" a="1"/>
  <c r="L4935" i="9" s="1"/>
  <c r="A4935" i="9" s="1"/>
  <c r="K4935" i="9" l="1"/>
  <c r="L4936" i="9" a="1"/>
  <c r="L4936" i="9" s="1"/>
  <c r="A4936" i="9" s="1"/>
  <c r="K4936" i="9" l="1"/>
  <c r="L4937" i="9" a="1"/>
  <c r="L4937" i="9" s="1"/>
  <c r="A4937" i="9" s="1"/>
  <c r="K4937" i="9" l="1"/>
  <c r="L4938" i="9" a="1"/>
  <c r="L4938" i="9" s="1"/>
  <c r="A4938" i="9" s="1"/>
  <c r="K4938" i="9" l="1"/>
  <c r="L4939" i="9" a="1"/>
  <c r="L4939" i="9" s="1"/>
  <c r="A4939" i="9" s="1"/>
  <c r="K4939" i="9" l="1"/>
  <c r="L4940" i="9" a="1"/>
  <c r="L4940" i="9" s="1"/>
  <c r="A4940" i="9" s="1"/>
  <c r="K4940" i="9" l="1"/>
  <c r="L4941" i="9" a="1"/>
  <c r="L4941" i="9" s="1"/>
  <c r="A4941" i="9" s="1"/>
  <c r="K4941" i="9" l="1"/>
  <c r="L4942" i="9" a="1"/>
  <c r="L4942" i="9" s="1"/>
  <c r="A4942" i="9" s="1"/>
  <c r="K4942" i="9" l="1"/>
  <c r="L4943" i="9" a="1"/>
  <c r="L4943" i="9" s="1"/>
  <c r="A4943" i="9" s="1"/>
  <c r="K4943" i="9" l="1"/>
  <c r="L4944" i="9" a="1"/>
  <c r="L4944" i="9" s="1"/>
  <c r="A4944" i="9" s="1"/>
  <c r="K4944" i="9" l="1"/>
  <c r="L4945" i="9" a="1"/>
  <c r="L4945" i="9" s="1"/>
  <c r="A4945" i="9" s="1"/>
  <c r="K4945" i="9" l="1"/>
  <c r="L4946" i="9" a="1"/>
  <c r="L4946" i="9" s="1"/>
  <c r="A4946" i="9" s="1"/>
  <c r="K4946" i="9" l="1"/>
  <c r="L4947" i="9" a="1"/>
  <c r="L4947" i="9" s="1"/>
  <c r="A4947" i="9" s="1"/>
  <c r="K4947" i="9" l="1"/>
  <c r="L4948" i="9" a="1"/>
  <c r="L4948" i="9" s="1"/>
  <c r="A4948" i="9" s="1"/>
  <c r="K4948" i="9" l="1"/>
  <c r="L4949" i="9" a="1"/>
  <c r="L4949" i="9" s="1"/>
  <c r="A4949" i="9" s="1"/>
  <c r="K4949" i="9" l="1"/>
  <c r="L4950" i="9" a="1"/>
  <c r="L4950" i="9" s="1"/>
  <c r="A4950" i="9" s="1"/>
  <c r="K4950" i="9" l="1"/>
  <c r="L4951" i="9" a="1"/>
  <c r="L4951" i="9" s="1"/>
  <c r="A4951" i="9" s="1"/>
  <c r="K4951" i="9" l="1"/>
  <c r="L4952" i="9" a="1"/>
  <c r="L4952" i="9" s="1"/>
  <c r="A4952" i="9" s="1"/>
  <c r="K4952" i="9" l="1"/>
  <c r="L4953" i="9" a="1"/>
  <c r="L4953" i="9" s="1"/>
  <c r="A4953" i="9" s="1"/>
  <c r="K4953" i="9" l="1"/>
  <c r="L4954" i="9" a="1"/>
  <c r="L4954" i="9" s="1"/>
  <c r="A4954" i="9" s="1"/>
  <c r="K4954" i="9" l="1"/>
  <c r="L4955" i="9" a="1"/>
  <c r="L4955" i="9" s="1"/>
  <c r="A4955" i="9" s="1"/>
  <c r="K4955" i="9" l="1"/>
  <c r="L4956" i="9" a="1"/>
  <c r="L4956" i="9" s="1"/>
  <c r="A4956" i="9" s="1"/>
  <c r="K4956" i="9" l="1"/>
  <c r="L4957" i="9" a="1"/>
  <c r="L4957" i="9" s="1"/>
  <c r="A4957" i="9" s="1"/>
  <c r="K4957" i="9" l="1"/>
  <c r="L4958" i="9" a="1"/>
  <c r="L4958" i="9" s="1"/>
  <c r="A4958" i="9" s="1"/>
  <c r="K4958" i="9" l="1"/>
  <c r="L4959" i="9" a="1"/>
  <c r="L4959" i="9" s="1"/>
  <c r="A4959" i="9" s="1"/>
  <c r="K4959" i="9" l="1"/>
  <c r="L4960" i="9" a="1"/>
  <c r="L4960" i="9" s="1"/>
  <c r="A4960" i="9" s="1"/>
  <c r="K4960" i="9" l="1"/>
  <c r="L4961" i="9" a="1"/>
  <c r="L4961" i="9" s="1"/>
  <c r="A4961" i="9" s="1"/>
  <c r="K4961" i="9" l="1"/>
  <c r="L4962" i="9" a="1"/>
  <c r="L4962" i="9" s="1"/>
  <c r="A4962" i="9" s="1"/>
  <c r="K4962" i="9" l="1"/>
  <c r="L4963" i="9" a="1"/>
  <c r="L4963" i="9" s="1"/>
  <c r="A4963" i="9" s="1"/>
  <c r="K4963" i="9" l="1"/>
  <c r="L4964" i="9" a="1"/>
  <c r="L4964" i="9" s="1"/>
  <c r="A4964" i="9" s="1"/>
  <c r="K4964" i="9" l="1"/>
  <c r="L4965" i="9" a="1"/>
  <c r="L4965" i="9" s="1"/>
  <c r="A4965" i="9" s="1"/>
  <c r="K4965" i="9" l="1"/>
  <c r="L4966" i="9" a="1"/>
  <c r="L4966" i="9" s="1"/>
  <c r="A4966" i="9" s="1"/>
  <c r="K4966" i="9" l="1"/>
  <c r="L4967" i="9" a="1"/>
  <c r="L4967" i="9" s="1"/>
  <c r="A4967" i="9" s="1"/>
  <c r="K4967" i="9" l="1"/>
  <c r="L4968" i="9" a="1"/>
  <c r="L4968" i="9" s="1"/>
  <c r="A4968" i="9" s="1"/>
  <c r="K4968" i="9" l="1"/>
  <c r="L4969" i="9" a="1"/>
  <c r="L4969" i="9" s="1"/>
  <c r="A4969" i="9" s="1"/>
  <c r="K4969" i="9" l="1"/>
  <c r="L4970" i="9" a="1"/>
  <c r="L4970" i="9" s="1"/>
  <c r="A4970" i="9" s="1"/>
  <c r="K4970" i="9" l="1"/>
  <c r="L4971" i="9" a="1"/>
  <c r="L4971" i="9" s="1"/>
  <c r="A4971" i="9" s="1"/>
  <c r="K4971" i="9" l="1"/>
  <c r="L4972" i="9" a="1"/>
  <c r="L4972" i="9" s="1"/>
  <c r="A4972" i="9" s="1"/>
  <c r="K4972" i="9" l="1"/>
  <c r="L4973" i="9" a="1"/>
  <c r="L4973" i="9" s="1"/>
  <c r="A4973" i="9" s="1"/>
  <c r="K4973" i="9" l="1"/>
  <c r="L4974" i="9" a="1"/>
  <c r="L4974" i="9" s="1"/>
  <c r="A4974" i="9" s="1"/>
  <c r="K4974" i="9" l="1"/>
  <c r="L4975" i="9" a="1"/>
  <c r="L4975" i="9" s="1"/>
  <c r="A4975" i="9" s="1"/>
  <c r="K4975" i="9" l="1"/>
  <c r="L4976" i="9" a="1"/>
  <c r="L4976" i="9" s="1"/>
  <c r="A4976" i="9" s="1"/>
  <c r="K4976" i="9" l="1"/>
  <c r="L4977" i="9" a="1"/>
  <c r="L4977" i="9" s="1"/>
  <c r="A4977" i="9" s="1"/>
  <c r="K4977" i="9" l="1"/>
  <c r="L4978" i="9" a="1"/>
  <c r="L4978" i="9" s="1"/>
  <c r="A4978" i="9" s="1"/>
  <c r="K4978" i="9" l="1"/>
  <c r="L4979" i="9" a="1"/>
  <c r="L4979" i="9" s="1"/>
  <c r="A4979" i="9" s="1"/>
  <c r="K4979" i="9" l="1"/>
  <c r="L4980" i="9" a="1"/>
  <c r="L4980" i="9" s="1"/>
  <c r="A4980" i="9" s="1"/>
  <c r="K4980" i="9" l="1"/>
  <c r="L4981" i="9" a="1"/>
  <c r="L4981" i="9" s="1"/>
  <c r="A4981" i="9" s="1"/>
  <c r="K4981" i="9" l="1"/>
  <c r="L4982" i="9" a="1"/>
  <c r="L4982" i="9" s="1"/>
  <c r="A4982" i="9" s="1"/>
  <c r="K4982" i="9" l="1"/>
  <c r="L4983" i="9" a="1"/>
  <c r="L4983" i="9" s="1"/>
  <c r="A4983" i="9" s="1"/>
  <c r="K4983" i="9" l="1"/>
  <c r="L4984" i="9" a="1"/>
  <c r="L4984" i="9" s="1"/>
  <c r="A4984" i="9" s="1"/>
  <c r="K4984" i="9" l="1"/>
  <c r="L4985" i="9" a="1"/>
  <c r="L4985" i="9" s="1"/>
  <c r="A4985" i="9" s="1"/>
  <c r="K4985" i="9" l="1"/>
  <c r="L4986" i="9" a="1"/>
  <c r="L4986" i="9" s="1"/>
  <c r="A4986" i="9" s="1"/>
  <c r="K4986" i="9" l="1"/>
  <c r="L4987" i="9" a="1"/>
  <c r="L4987" i="9" s="1"/>
  <c r="A4987" i="9" s="1"/>
  <c r="K4987" i="9" l="1"/>
  <c r="L4988" i="9" a="1"/>
  <c r="L4988" i="9" s="1"/>
  <c r="A4988" i="9" s="1"/>
  <c r="K4988" i="9" l="1"/>
  <c r="L4989" i="9" a="1"/>
  <c r="L4989" i="9" s="1"/>
  <c r="A4989" i="9" s="1"/>
  <c r="K4989" i="9" l="1"/>
  <c r="L4990" i="9" a="1"/>
  <c r="L4990" i="9" s="1"/>
  <c r="A4990" i="9" s="1"/>
  <c r="K4990" i="9" l="1"/>
  <c r="L4991" i="9" a="1"/>
  <c r="L4991" i="9" s="1"/>
  <c r="A4991" i="9" s="1"/>
  <c r="K4991" i="9" l="1"/>
  <c r="L4992" i="9" a="1"/>
  <c r="L4992" i="9" s="1"/>
  <c r="A4992" i="9" s="1"/>
  <c r="K4992" i="9" l="1"/>
  <c r="L4993" i="9" a="1"/>
  <c r="L4993" i="9" s="1"/>
  <c r="A4993" i="9" s="1"/>
  <c r="K4993" i="9" l="1"/>
  <c r="L4994" i="9" a="1"/>
  <c r="L4994" i="9" s="1"/>
  <c r="A4994" i="9" s="1"/>
  <c r="K4994" i="9" l="1"/>
  <c r="L4995" i="9" a="1"/>
  <c r="L4995" i="9" s="1"/>
  <c r="A4995" i="9" s="1"/>
  <c r="K4995" i="9" l="1"/>
  <c r="L4996" i="9" a="1"/>
  <c r="L4996" i="9" s="1"/>
  <c r="A4996" i="9" s="1"/>
  <c r="K4996" i="9" l="1"/>
  <c r="L4997" i="9" a="1"/>
  <c r="L4997" i="9" s="1"/>
  <c r="A4997" i="9" s="1"/>
  <c r="K4997" i="9" l="1"/>
  <c r="L4998" i="9" a="1"/>
  <c r="L4998" i="9" s="1"/>
  <c r="A4998" i="9" s="1"/>
  <c r="K4998" i="9" l="1"/>
  <c r="L4999" i="9" a="1"/>
  <c r="L4999" i="9" s="1"/>
  <c r="A4999" i="9" s="1"/>
  <c r="K4999" i="9" l="1"/>
  <c r="L5000" i="9" a="1"/>
  <c r="L5000" i="9" s="1"/>
  <c r="A5000" i="9" s="1"/>
  <c r="K5000" i="9" l="1"/>
  <c r="L5001" i="9" a="1"/>
  <c r="L5001" i="9" s="1"/>
  <c r="A5001" i="9" s="1"/>
  <c r="K5001" i="9" l="1"/>
  <c r="L5002" i="9" a="1"/>
  <c r="L5002" i="9" s="1"/>
  <c r="A5002" i="9" s="1"/>
  <c r="K5002" i="9" l="1"/>
  <c r="L5003" i="9" a="1"/>
  <c r="L5003" i="9" s="1"/>
  <c r="A5003" i="9" s="1"/>
  <c r="K5003" i="9" l="1"/>
  <c r="L5004" i="9" a="1"/>
  <c r="L5004" i="9" s="1"/>
  <c r="A5004" i="9" s="1"/>
  <c r="K5004" i="9" l="1"/>
  <c r="L5005" i="9" a="1"/>
  <c r="L5005" i="9" s="1"/>
  <c r="A5005" i="9" s="1"/>
  <c r="K5005" i="9" l="1"/>
  <c r="L5006" i="9" a="1"/>
  <c r="L5006" i="9" s="1"/>
  <c r="A5006" i="9" s="1"/>
  <c r="K5006" i="9" l="1"/>
  <c r="L5007" i="9" a="1"/>
  <c r="L5007" i="9" s="1"/>
  <c r="A5007" i="9" s="1"/>
  <c r="K5007" i="9" l="1"/>
  <c r="L5008" i="9" a="1"/>
  <c r="L5008" i="9" s="1"/>
  <c r="A5008" i="9" s="1"/>
  <c r="K5008" i="9" l="1"/>
  <c r="L5009" i="9" a="1"/>
  <c r="L5009" i="9" s="1"/>
  <c r="A5009" i="9" s="1"/>
  <c r="K5009" i="9" l="1"/>
  <c r="L5010" i="9" a="1"/>
  <c r="L5010" i="9" s="1"/>
  <c r="A5010" i="9" s="1"/>
  <c r="K5010" i="9" l="1"/>
  <c r="L5011" i="9" a="1"/>
  <c r="L5011" i="9" s="1"/>
  <c r="A5011" i="9" s="1"/>
  <c r="K5011" i="9" l="1"/>
  <c r="L5012" i="9" a="1"/>
  <c r="L5012" i="9" s="1"/>
  <c r="A5012" i="9" s="1"/>
  <c r="K5012" i="9" l="1"/>
  <c r="L5013" i="9" a="1"/>
  <c r="L5013" i="9" s="1"/>
  <c r="A5013" i="9" s="1"/>
  <c r="K5013" i="9" l="1"/>
  <c r="L5014" i="9" a="1"/>
  <c r="L5014" i="9" s="1"/>
  <c r="A5014" i="9" s="1"/>
  <c r="K5014" i="9" l="1"/>
  <c r="L5015" i="9" a="1"/>
  <c r="L5015" i="9" s="1"/>
  <c r="A5015" i="9" s="1"/>
  <c r="K5015" i="9" l="1"/>
  <c r="L5016" i="9" a="1"/>
  <c r="L5016" i="9" s="1"/>
  <c r="A5016" i="9" s="1"/>
  <c r="K5016" i="9" l="1"/>
  <c r="L5017" i="9" a="1"/>
  <c r="L5017" i="9" s="1"/>
  <c r="A5017" i="9" s="1"/>
  <c r="K5017" i="9" l="1"/>
  <c r="L5018" i="9" a="1"/>
  <c r="L5018" i="9" s="1"/>
  <c r="A5018" i="9" s="1"/>
  <c r="K5018" i="9" l="1"/>
  <c r="L5019" i="9" a="1"/>
  <c r="L5019" i="9" s="1"/>
  <c r="A5019" i="9" s="1"/>
  <c r="K5019" i="9" l="1"/>
  <c r="L5020" i="9" a="1"/>
  <c r="L5020" i="9" s="1"/>
  <c r="A5020" i="9" s="1"/>
  <c r="K5020" i="9" l="1"/>
  <c r="L5021" i="9" a="1"/>
  <c r="L5021" i="9" s="1"/>
  <c r="A5021" i="9" s="1"/>
  <c r="K5021" i="9" l="1"/>
  <c r="L5022" i="9" a="1"/>
  <c r="L5022" i="9" s="1"/>
  <c r="A5022" i="9" s="1"/>
  <c r="K5022" i="9" l="1"/>
  <c r="L5023" i="9" a="1"/>
  <c r="L5023" i="9" s="1"/>
  <c r="A5023" i="9" s="1"/>
  <c r="K5023" i="9" l="1"/>
  <c r="L5024" i="9" a="1"/>
  <c r="L5024" i="9" s="1"/>
  <c r="A5024" i="9" s="1"/>
  <c r="K5024" i="9" l="1"/>
  <c r="L5025" i="9" a="1"/>
  <c r="L5025" i="9" s="1"/>
  <c r="A5025" i="9" s="1"/>
  <c r="K5025" i="9" l="1"/>
  <c r="L5026" i="9" a="1"/>
  <c r="L5026" i="9" s="1"/>
  <c r="A5026" i="9" s="1"/>
  <c r="K5026" i="9" l="1"/>
  <c r="L5027" i="9" a="1"/>
  <c r="L5027" i="9" s="1"/>
  <c r="A5027" i="9" s="1"/>
  <c r="K5027" i="9" l="1"/>
  <c r="L5028" i="9" a="1"/>
  <c r="L5028" i="9" s="1"/>
  <c r="A5028" i="9" s="1"/>
  <c r="K5028" i="9" l="1"/>
  <c r="L5029" i="9" a="1"/>
  <c r="L5029" i="9" s="1"/>
  <c r="A5029" i="9" s="1"/>
  <c r="K5029" i="9" l="1"/>
  <c r="L5030" i="9" a="1"/>
  <c r="L5030" i="9" s="1"/>
  <c r="A5030" i="9" s="1"/>
  <c r="K5030" i="9" l="1"/>
  <c r="L5031" i="9" a="1"/>
  <c r="L5031" i="9" s="1"/>
  <c r="A5031" i="9" s="1"/>
  <c r="K5031" i="9" l="1"/>
  <c r="L5032" i="9" a="1"/>
  <c r="L5032" i="9" s="1"/>
  <c r="A5032" i="9" s="1"/>
  <c r="K5032" i="9" l="1"/>
  <c r="L5033" i="9" a="1"/>
  <c r="L5033" i="9" s="1"/>
  <c r="A5033" i="9" s="1"/>
  <c r="K5033" i="9" l="1"/>
  <c r="L5034" i="9" a="1"/>
  <c r="L5034" i="9" s="1"/>
  <c r="A5034" i="9" s="1"/>
  <c r="K5034" i="9" l="1"/>
  <c r="L5035" i="9" a="1"/>
  <c r="L5035" i="9" s="1"/>
  <c r="A5035" i="9" s="1"/>
  <c r="K5035" i="9" l="1"/>
  <c r="L5036" i="9" a="1"/>
  <c r="L5036" i="9" s="1"/>
  <c r="A5036" i="9" s="1"/>
  <c r="K5036" i="9" l="1"/>
  <c r="L5037" i="9" a="1"/>
  <c r="L5037" i="9" s="1"/>
  <c r="A5037" i="9" s="1"/>
  <c r="K5037" i="9" l="1"/>
  <c r="L5038" i="9" a="1"/>
  <c r="L5038" i="9" s="1"/>
  <c r="A5038" i="9" s="1"/>
  <c r="K5038" i="9" l="1"/>
  <c r="L5039" i="9" a="1"/>
  <c r="L5039" i="9" s="1"/>
  <c r="A5039" i="9" s="1"/>
  <c r="K5039" i="9" l="1"/>
  <c r="L5040" i="9" a="1"/>
  <c r="L5040" i="9" s="1"/>
  <c r="A5040" i="9" s="1"/>
  <c r="K5040" i="9" l="1"/>
  <c r="L5041" i="9" a="1"/>
  <c r="L5041" i="9" s="1"/>
  <c r="A5041" i="9" s="1"/>
  <c r="K5041" i="9" l="1"/>
  <c r="L5042" i="9" a="1"/>
  <c r="L5042" i="9" s="1"/>
  <c r="A5042" i="9" s="1"/>
  <c r="K5042" i="9" l="1"/>
  <c r="L5043" i="9" a="1"/>
  <c r="L5043" i="9" s="1"/>
  <c r="A5043" i="9" s="1"/>
  <c r="K5043" i="9" l="1"/>
  <c r="L5044" i="9" a="1"/>
  <c r="L5044" i="9" s="1"/>
  <c r="A5044" i="9" s="1"/>
  <c r="K5044" i="9" l="1"/>
  <c r="L5045" i="9" a="1"/>
  <c r="L5045" i="9" s="1"/>
  <c r="A5045" i="9" s="1"/>
  <c r="K5045" i="9" l="1"/>
  <c r="L5046" i="9" a="1"/>
  <c r="L5046" i="9" s="1"/>
  <c r="A5046" i="9" s="1"/>
  <c r="K5046" i="9" l="1"/>
  <c r="L5047" i="9" a="1"/>
  <c r="L5047" i="9" s="1"/>
  <c r="A5047" i="9" s="1"/>
  <c r="K5047" i="9" l="1"/>
  <c r="L5048" i="9" a="1"/>
  <c r="L5048" i="9" s="1"/>
  <c r="A5048" i="9" s="1"/>
  <c r="K5048" i="9" l="1"/>
  <c r="L5049" i="9" a="1"/>
  <c r="L5049" i="9" s="1"/>
  <c r="A5049" i="9" s="1"/>
  <c r="K5049" i="9" l="1"/>
  <c r="L5050" i="9" a="1"/>
  <c r="L5050" i="9" s="1"/>
  <c r="A5050" i="9" s="1"/>
  <c r="K5050" i="9" l="1"/>
  <c r="L5051" i="9" a="1"/>
  <c r="L5051" i="9" s="1"/>
  <c r="A5051" i="9" s="1"/>
  <c r="K5051" i="9" l="1"/>
  <c r="L5052" i="9" a="1"/>
  <c r="L5052" i="9" s="1"/>
  <c r="A5052" i="9" s="1"/>
  <c r="K5052" i="9" l="1"/>
  <c r="L5053" i="9" a="1"/>
  <c r="L5053" i="9" s="1"/>
  <c r="A5053" i="9" s="1"/>
  <c r="K5053" i="9" l="1"/>
  <c r="L5054" i="9" a="1"/>
  <c r="L5054" i="9" s="1"/>
  <c r="A5054" i="9" s="1"/>
  <c r="K5054" i="9" l="1"/>
  <c r="L5055" i="9" a="1"/>
  <c r="L5055" i="9" s="1"/>
  <c r="A5055" i="9" s="1"/>
  <c r="K5055" i="9" l="1"/>
  <c r="L5056" i="9" a="1"/>
  <c r="L5056" i="9" s="1"/>
  <c r="A5056" i="9" s="1"/>
  <c r="K5056" i="9" l="1"/>
  <c r="L5057" i="9" a="1"/>
  <c r="L5057" i="9" s="1"/>
  <c r="A5057" i="9" s="1"/>
  <c r="K5057" i="9" l="1"/>
  <c r="L5058" i="9" a="1"/>
  <c r="L5058" i="9" s="1"/>
  <c r="A5058" i="9" s="1"/>
  <c r="K5058" i="9" l="1"/>
  <c r="L5059" i="9" a="1"/>
  <c r="L5059" i="9" s="1"/>
  <c r="A5059" i="9" s="1"/>
  <c r="K5059" i="9" l="1"/>
  <c r="L5060" i="9" a="1"/>
  <c r="L5060" i="9" s="1"/>
  <c r="A5060" i="9" s="1"/>
  <c r="K5060" i="9" l="1"/>
  <c r="L5061" i="9" a="1"/>
  <c r="L5061" i="9" s="1"/>
  <c r="A5061" i="9" s="1"/>
  <c r="K5061" i="9" l="1"/>
  <c r="L5062" i="9" a="1"/>
  <c r="L5062" i="9" s="1"/>
  <c r="A5062" i="9" s="1"/>
  <c r="K5062" i="9" l="1"/>
  <c r="L5063" i="9" a="1"/>
  <c r="L5063" i="9" s="1"/>
  <c r="A5063" i="9" s="1"/>
  <c r="K5063" i="9" l="1"/>
  <c r="L5064" i="9" a="1"/>
  <c r="L5064" i="9" s="1"/>
  <c r="A5064" i="9" s="1"/>
  <c r="K5064" i="9" l="1"/>
  <c r="L5065" i="9" a="1"/>
  <c r="L5065" i="9" s="1"/>
  <c r="A5065" i="9" s="1"/>
  <c r="K5065" i="9" l="1"/>
  <c r="L5066" i="9" a="1"/>
  <c r="L5066" i="9" s="1"/>
  <c r="A5066" i="9" s="1"/>
  <c r="K5066" i="9" l="1"/>
  <c r="L5067" i="9" a="1"/>
  <c r="L5067" i="9" s="1"/>
  <c r="A5067" i="9" s="1"/>
  <c r="K5067" i="9" l="1"/>
  <c r="L5068" i="9" a="1"/>
  <c r="L5068" i="9" s="1"/>
  <c r="A5068" i="9" s="1"/>
  <c r="K5068" i="9" l="1"/>
  <c r="L5069" i="9" a="1"/>
  <c r="L5069" i="9" s="1"/>
  <c r="A5069" i="9" s="1"/>
  <c r="K5069" i="9" l="1"/>
  <c r="L5070" i="9" a="1"/>
  <c r="L5070" i="9" s="1"/>
  <c r="A5070" i="9" s="1"/>
  <c r="K5070" i="9" l="1"/>
  <c r="L5071" i="9" a="1"/>
  <c r="L5071" i="9" s="1"/>
  <c r="A5071" i="9" s="1"/>
  <c r="K5071" i="9" l="1"/>
  <c r="L5072" i="9" a="1"/>
  <c r="L5072" i="9" s="1"/>
  <c r="A5072" i="9" s="1"/>
  <c r="K5072" i="9" l="1"/>
  <c r="L5073" i="9" a="1"/>
  <c r="L5073" i="9" s="1"/>
  <c r="A5073" i="9" s="1"/>
  <c r="K5073" i="9" l="1"/>
  <c r="L5074" i="9" a="1"/>
  <c r="L5074" i="9" s="1"/>
  <c r="A5074" i="9" s="1"/>
  <c r="K5074" i="9" l="1"/>
  <c r="L5075" i="9" a="1"/>
  <c r="L5075" i="9" s="1"/>
  <c r="A5075" i="9" s="1"/>
  <c r="K5075" i="9" l="1"/>
  <c r="L5076" i="9" a="1"/>
  <c r="L5076" i="9" s="1"/>
  <c r="A5076" i="9" s="1"/>
  <c r="K5076" i="9" l="1"/>
  <c r="L5077" i="9" a="1"/>
  <c r="L5077" i="9" s="1"/>
  <c r="A5077" i="9" s="1"/>
  <c r="K5077" i="9" l="1"/>
  <c r="L5078" i="9" a="1"/>
  <c r="L5078" i="9" s="1"/>
  <c r="A5078" i="9" s="1"/>
  <c r="K5078" i="9" l="1"/>
  <c r="L5079" i="9" a="1"/>
  <c r="L5079" i="9" s="1"/>
  <c r="A5079" i="9" s="1"/>
  <c r="K5079" i="9" l="1"/>
  <c r="L5080" i="9" a="1"/>
  <c r="L5080" i="9" s="1"/>
  <c r="A5080" i="9" s="1"/>
  <c r="K5080" i="9" l="1"/>
  <c r="L5081" i="9" a="1"/>
  <c r="L5081" i="9" s="1"/>
  <c r="A5081" i="9" s="1"/>
  <c r="K5081" i="9" l="1"/>
  <c r="L5082" i="9" a="1"/>
  <c r="L5082" i="9" s="1"/>
  <c r="A5082" i="9" s="1"/>
  <c r="K5082" i="9" l="1"/>
  <c r="L5083" i="9" a="1"/>
  <c r="L5083" i="9" s="1"/>
  <c r="A5083" i="9" s="1"/>
  <c r="K5083" i="9" l="1"/>
  <c r="L5084" i="9" a="1"/>
  <c r="L5084" i="9" s="1"/>
  <c r="A5084" i="9" s="1"/>
  <c r="K5084" i="9" l="1"/>
  <c r="L5085" i="9" a="1"/>
  <c r="L5085" i="9" s="1"/>
  <c r="A5085" i="9" s="1"/>
  <c r="K5085" i="9" l="1"/>
  <c r="L5086" i="9" a="1"/>
  <c r="L5086" i="9" s="1"/>
  <c r="A5086" i="9" s="1"/>
  <c r="K5086" i="9" l="1"/>
  <c r="L5087" i="9" a="1"/>
  <c r="L5087" i="9" s="1"/>
  <c r="A5087" i="9" s="1"/>
  <c r="K5087" i="9" l="1"/>
  <c r="L5088" i="9" a="1"/>
  <c r="L5088" i="9" s="1"/>
  <c r="A5088" i="9" s="1"/>
  <c r="K5088" i="9" l="1"/>
  <c r="L5089" i="9" a="1"/>
  <c r="L5089" i="9" s="1"/>
  <c r="A5089" i="9" s="1"/>
  <c r="K5089" i="9" l="1"/>
  <c r="L5090" i="9" a="1"/>
  <c r="L5090" i="9" s="1"/>
  <c r="A5090" i="9" s="1"/>
  <c r="K5090" i="9" l="1"/>
  <c r="L5091" i="9" a="1"/>
  <c r="L5091" i="9" s="1"/>
  <c r="A5091" i="9" s="1"/>
  <c r="K5091" i="9" l="1"/>
  <c r="L5092" i="9" a="1"/>
  <c r="L5092" i="9" s="1"/>
  <c r="A5092" i="9" s="1"/>
  <c r="K5092" i="9" l="1"/>
  <c r="L5093" i="9" a="1"/>
  <c r="L5093" i="9" s="1"/>
  <c r="A5093" i="9" s="1"/>
  <c r="K5093" i="9" l="1"/>
  <c r="L5094" i="9" a="1"/>
  <c r="L5094" i="9" s="1"/>
  <c r="A5094" i="9" s="1"/>
  <c r="K5094" i="9" l="1"/>
  <c r="L5095" i="9" a="1"/>
  <c r="L5095" i="9" s="1"/>
  <c r="A5095" i="9" s="1"/>
  <c r="K5095" i="9" l="1"/>
  <c r="L5096" i="9" a="1"/>
  <c r="L5096" i="9" s="1"/>
  <c r="A5096" i="9" s="1"/>
  <c r="K5096" i="9" l="1"/>
  <c r="L5097" i="9" a="1"/>
  <c r="L5097" i="9" s="1"/>
  <c r="A5097" i="9" s="1"/>
  <c r="K5097" i="9" l="1"/>
  <c r="L5098" i="9" a="1"/>
  <c r="L5098" i="9" s="1"/>
  <c r="A5098" i="9" s="1"/>
  <c r="K5098" i="9" l="1"/>
  <c r="L5099" i="9" a="1"/>
  <c r="L5099" i="9" s="1"/>
  <c r="A5099" i="9" s="1"/>
  <c r="K5099" i="9" l="1"/>
  <c r="L5100" i="9" a="1"/>
  <c r="L5100" i="9" s="1"/>
  <c r="A5100" i="9" s="1"/>
  <c r="K5100" i="9" l="1"/>
  <c r="L5101" i="9" a="1"/>
  <c r="L5101" i="9" s="1"/>
  <c r="A5101" i="9" s="1"/>
  <c r="K5101" i="9" l="1"/>
  <c r="L5102" i="9" a="1"/>
  <c r="L5102" i="9" s="1"/>
  <c r="A5102" i="9" s="1"/>
  <c r="K5102" i="9" l="1"/>
  <c r="L5103" i="9" a="1"/>
  <c r="L5103" i="9" s="1"/>
  <c r="A5103" i="9" s="1"/>
  <c r="K5103" i="9" l="1"/>
  <c r="L5104" i="9" a="1"/>
  <c r="L5104" i="9" s="1"/>
  <c r="A5104" i="9" s="1"/>
  <c r="K5104" i="9" l="1"/>
  <c r="L5105" i="9" a="1"/>
  <c r="L5105" i="9" s="1"/>
  <c r="A5105" i="9" s="1"/>
  <c r="K5105" i="9" l="1"/>
  <c r="L5106" i="9" a="1"/>
  <c r="L5106" i="9" s="1"/>
  <c r="A5106" i="9" s="1"/>
  <c r="K5106" i="9" l="1"/>
  <c r="L5107" i="9" a="1"/>
  <c r="L5107" i="9" s="1"/>
  <c r="A5107" i="9" s="1"/>
  <c r="K5107" i="9" l="1"/>
  <c r="L5108" i="9" a="1"/>
  <c r="L5108" i="9" s="1"/>
  <c r="A5108" i="9" s="1"/>
  <c r="K5108" i="9" l="1"/>
  <c r="L5109" i="9" a="1"/>
  <c r="L5109" i="9" s="1"/>
  <c r="A5109" i="9" s="1"/>
  <c r="K5109" i="9" l="1"/>
  <c r="L5110" i="9" a="1"/>
  <c r="L5110" i="9" s="1"/>
  <c r="A5110" i="9" s="1"/>
  <c r="K5110" i="9" l="1"/>
  <c r="L5111" i="9" a="1"/>
  <c r="L5111" i="9" s="1"/>
  <c r="A5111" i="9" s="1"/>
  <c r="K5111" i="9" l="1"/>
  <c r="L5112" i="9" a="1"/>
  <c r="L5112" i="9" s="1"/>
  <c r="A5112" i="9" s="1"/>
  <c r="K5112" i="9" l="1"/>
  <c r="L5113" i="9" a="1"/>
  <c r="L5113" i="9" s="1"/>
  <c r="A5113" i="9" s="1"/>
  <c r="K5113" i="9" l="1"/>
  <c r="L5114" i="9" a="1"/>
  <c r="L5114" i="9" s="1"/>
  <c r="A5114" i="9" s="1"/>
  <c r="K5114" i="9" l="1"/>
  <c r="L5115" i="9" a="1"/>
  <c r="L5115" i="9" s="1"/>
  <c r="A5115" i="9" s="1"/>
  <c r="K5115" i="9" l="1"/>
  <c r="L5116" i="9" a="1"/>
  <c r="L5116" i="9" s="1"/>
  <c r="A5116" i="9" s="1"/>
  <c r="K5116" i="9" l="1"/>
  <c r="L5117" i="9" a="1"/>
  <c r="L5117" i="9" s="1"/>
  <c r="A5117" i="9" s="1"/>
  <c r="K5117" i="9" l="1"/>
  <c r="L5118" i="9" a="1"/>
  <c r="L5118" i="9" s="1"/>
  <c r="A5118" i="9" s="1"/>
  <c r="K5118" i="9" l="1"/>
  <c r="L5119" i="9" a="1"/>
  <c r="L5119" i="9" s="1"/>
  <c r="A5119" i="9" s="1"/>
  <c r="K5119" i="9" l="1"/>
  <c r="L5120" i="9" a="1"/>
  <c r="L5120" i="9" s="1"/>
  <c r="A5120" i="9" s="1"/>
  <c r="K5120" i="9" l="1"/>
  <c r="L5121" i="9" a="1"/>
  <c r="L5121" i="9" s="1"/>
  <c r="A5121" i="9" s="1"/>
  <c r="K5121" i="9" l="1"/>
  <c r="L5122" i="9" a="1"/>
  <c r="L5122" i="9" s="1"/>
  <c r="A5122" i="9" s="1"/>
  <c r="K5122" i="9" l="1"/>
  <c r="L5123" i="9" a="1"/>
  <c r="L5123" i="9" s="1"/>
  <c r="A5123" i="9" s="1"/>
  <c r="K5123" i="9" l="1"/>
  <c r="L5124" i="9" a="1"/>
  <c r="L5124" i="9" s="1"/>
  <c r="A5124" i="9" s="1"/>
  <c r="K5124" i="9" l="1"/>
  <c r="L5125" i="9" a="1"/>
  <c r="L5125" i="9" s="1"/>
  <c r="A5125" i="9" s="1"/>
  <c r="K5125" i="9" l="1"/>
  <c r="L5126" i="9" a="1"/>
  <c r="L5126" i="9" s="1"/>
  <c r="A5126" i="9" s="1"/>
  <c r="K5126" i="9" l="1"/>
  <c r="L5127" i="9" a="1"/>
  <c r="L5127" i="9" s="1"/>
  <c r="A5127" i="9" s="1"/>
  <c r="K5127" i="9" l="1"/>
  <c r="L5128" i="9" a="1"/>
  <c r="L5128" i="9" s="1"/>
  <c r="A5128" i="9" s="1"/>
  <c r="K5128" i="9" l="1"/>
  <c r="L5129" i="9" a="1"/>
  <c r="L5129" i="9" s="1"/>
  <c r="A5129" i="9" s="1"/>
  <c r="K5129" i="9" l="1"/>
  <c r="L5130" i="9" a="1"/>
  <c r="L5130" i="9" s="1"/>
  <c r="A5130" i="9" s="1"/>
  <c r="K5130" i="9" l="1"/>
  <c r="L5131" i="9" a="1"/>
  <c r="L5131" i="9" s="1"/>
  <c r="A5131" i="9" s="1"/>
  <c r="K5131" i="9" l="1"/>
  <c r="L5132" i="9" a="1"/>
  <c r="L5132" i="9" s="1"/>
  <c r="A5132" i="9" s="1"/>
  <c r="K5132" i="9" l="1"/>
  <c r="L5133" i="9" a="1"/>
  <c r="L5133" i="9" s="1"/>
  <c r="A5133" i="9" s="1"/>
  <c r="K5133" i="9" l="1"/>
  <c r="L5134" i="9" a="1"/>
  <c r="L5134" i="9" s="1"/>
  <c r="A5134" i="9" s="1"/>
  <c r="K5134" i="9" l="1"/>
  <c r="L5135" i="9" a="1"/>
  <c r="L5135" i="9" s="1"/>
  <c r="A5135" i="9" s="1"/>
  <c r="K5135" i="9" l="1"/>
  <c r="L5136" i="9" a="1"/>
  <c r="L5136" i="9" s="1"/>
  <c r="A5136" i="9" s="1"/>
  <c r="K5136" i="9" l="1"/>
  <c r="L5137" i="9" a="1"/>
  <c r="L5137" i="9" s="1"/>
  <c r="A5137" i="9" s="1"/>
  <c r="K5137" i="9" l="1"/>
  <c r="L5138" i="9" a="1"/>
  <c r="L5138" i="9" s="1"/>
  <c r="A5138" i="9" s="1"/>
  <c r="K5138" i="9" l="1"/>
  <c r="L5139" i="9" a="1"/>
  <c r="L5139" i="9" s="1"/>
  <c r="A5139" i="9" s="1"/>
  <c r="K5139" i="9" l="1"/>
  <c r="L5140" i="9" a="1"/>
  <c r="L5140" i="9" s="1"/>
  <c r="A5140" i="9" s="1"/>
  <c r="K5140" i="9" l="1"/>
  <c r="L5141" i="9" a="1"/>
  <c r="L5141" i="9" s="1"/>
  <c r="A5141" i="9" s="1"/>
  <c r="K5141" i="9" l="1"/>
  <c r="L5142" i="9" a="1"/>
  <c r="L5142" i="9" s="1"/>
  <c r="A5142" i="9" s="1"/>
  <c r="K5142" i="9" l="1"/>
  <c r="L5143" i="9" a="1"/>
  <c r="L5143" i="9" s="1"/>
  <c r="A5143" i="9" s="1"/>
  <c r="K5143" i="9" l="1"/>
  <c r="L5144" i="9" a="1"/>
  <c r="L5144" i="9" s="1"/>
  <c r="A5144" i="9" s="1"/>
  <c r="K5144" i="9" l="1"/>
  <c r="L5145" i="9" a="1"/>
  <c r="L5145" i="9" s="1"/>
  <c r="A5145" i="9" s="1"/>
  <c r="K5145" i="9" l="1"/>
  <c r="L5146" i="9" a="1"/>
  <c r="L5146" i="9" s="1"/>
  <c r="A5146" i="9" s="1"/>
  <c r="K5146" i="9" l="1"/>
  <c r="L5147" i="9" a="1"/>
  <c r="L5147" i="9" s="1"/>
  <c r="A5147" i="9" s="1"/>
  <c r="K5147" i="9" l="1"/>
  <c r="L5148" i="9" a="1"/>
  <c r="L5148" i="9" s="1"/>
  <c r="A5148" i="9" s="1"/>
  <c r="K5148" i="9" l="1"/>
  <c r="L5149" i="9" a="1"/>
  <c r="L5149" i="9" s="1"/>
  <c r="A5149" i="9" s="1"/>
  <c r="K5149" i="9" l="1"/>
  <c r="L5150" i="9" a="1"/>
  <c r="L5150" i="9" s="1"/>
  <c r="A5150" i="9" s="1"/>
  <c r="K5150" i="9" l="1"/>
  <c r="L5151" i="9" a="1"/>
  <c r="L5151" i="9" s="1"/>
  <c r="A5151" i="9" s="1"/>
  <c r="K5151" i="9" l="1"/>
  <c r="L5152" i="9" a="1"/>
  <c r="L5152" i="9" s="1"/>
  <c r="A5152" i="9" s="1"/>
  <c r="K5152" i="9" l="1"/>
  <c r="L5153" i="9" a="1"/>
  <c r="L5153" i="9" s="1"/>
  <c r="A5153" i="9" s="1"/>
  <c r="K5153" i="9" l="1"/>
  <c r="L5154" i="9" a="1"/>
  <c r="L5154" i="9" s="1"/>
  <c r="A5154" i="9" s="1"/>
  <c r="K5154" i="9" l="1"/>
  <c r="L5155" i="9" a="1"/>
  <c r="L5155" i="9" s="1"/>
  <c r="A5155" i="9" s="1"/>
  <c r="K5155" i="9" l="1"/>
  <c r="L5156" i="9" a="1"/>
  <c r="L5156" i="9" s="1"/>
  <c r="A5156" i="9" s="1"/>
  <c r="K5156" i="9" l="1"/>
  <c r="L5157" i="9" a="1"/>
  <c r="L5157" i="9" s="1"/>
  <c r="A5157" i="9" s="1"/>
  <c r="K5157" i="9" l="1"/>
  <c r="L5158" i="9" a="1"/>
  <c r="L5158" i="9" s="1"/>
  <c r="A5158" i="9" s="1"/>
  <c r="K5158" i="9" l="1"/>
  <c r="L5159" i="9" a="1"/>
  <c r="L5159" i="9" s="1"/>
  <c r="A5159" i="9" s="1"/>
  <c r="K5159" i="9" l="1"/>
  <c r="L5160" i="9" a="1"/>
  <c r="L5160" i="9" s="1"/>
  <c r="A5160" i="9" s="1"/>
  <c r="K5160" i="9" l="1"/>
  <c r="L5161" i="9" a="1"/>
  <c r="L5161" i="9" s="1"/>
  <c r="A5161" i="9" s="1"/>
  <c r="K5161" i="9" l="1"/>
  <c r="L5162" i="9" a="1"/>
  <c r="L5162" i="9" s="1"/>
  <c r="A5162" i="9" s="1"/>
  <c r="K5162" i="9" l="1"/>
  <c r="L5163" i="9" a="1"/>
  <c r="L5163" i="9" s="1"/>
  <c r="A5163" i="9" s="1"/>
  <c r="K5163" i="9" l="1"/>
  <c r="L5164" i="9" a="1"/>
  <c r="L5164" i="9" s="1"/>
  <c r="A5164" i="9" s="1"/>
  <c r="K5164" i="9" l="1"/>
  <c r="L5165" i="9" a="1"/>
  <c r="L5165" i="9" s="1"/>
  <c r="A5165" i="9" s="1"/>
  <c r="K5165" i="9" l="1"/>
  <c r="L5166" i="9" a="1"/>
  <c r="L5166" i="9" s="1"/>
  <c r="A5166" i="9" s="1"/>
  <c r="K5166" i="9" l="1"/>
  <c r="L5167" i="9" a="1"/>
  <c r="L5167" i="9" s="1"/>
  <c r="A5167" i="9" s="1"/>
  <c r="K5167" i="9" l="1"/>
  <c r="L5168" i="9" a="1"/>
  <c r="L5168" i="9" s="1"/>
  <c r="A5168" i="9" s="1"/>
  <c r="K5168" i="9" l="1"/>
  <c r="L5169" i="9" a="1"/>
  <c r="L5169" i="9" s="1"/>
  <c r="A5169" i="9" s="1"/>
  <c r="K5169" i="9" l="1"/>
  <c r="L5170" i="9" a="1"/>
  <c r="L5170" i="9" s="1"/>
  <c r="A5170" i="9" s="1"/>
  <c r="K5170" i="9" l="1"/>
  <c r="L5171" i="9" a="1"/>
  <c r="L5171" i="9" s="1"/>
  <c r="A5171" i="9" s="1"/>
  <c r="K5171" i="9" l="1"/>
  <c r="L5172" i="9" a="1"/>
  <c r="L5172" i="9" s="1"/>
  <c r="A5172" i="9" s="1"/>
  <c r="K5172" i="9" l="1"/>
  <c r="L5173" i="9" a="1"/>
  <c r="L5173" i="9" s="1"/>
  <c r="A5173" i="9" s="1"/>
  <c r="K5173" i="9" l="1"/>
  <c r="L5174" i="9" a="1"/>
  <c r="L5174" i="9" s="1"/>
  <c r="A5174" i="9" s="1"/>
  <c r="K5174" i="9" l="1"/>
  <c r="L5175" i="9" a="1"/>
  <c r="L5175" i="9" s="1"/>
  <c r="A5175" i="9" s="1"/>
  <c r="K5175" i="9" l="1"/>
  <c r="L5176" i="9" a="1"/>
  <c r="L5176" i="9" s="1"/>
  <c r="A5176" i="9" s="1"/>
  <c r="K5176" i="9" l="1"/>
  <c r="L5177" i="9" a="1"/>
  <c r="L5177" i="9" s="1"/>
  <c r="A5177" i="9" s="1"/>
  <c r="K5177" i="9" l="1"/>
  <c r="L5178" i="9" a="1"/>
  <c r="L5178" i="9" s="1"/>
  <c r="A5178" i="9" s="1"/>
  <c r="K5178" i="9" l="1"/>
  <c r="L5179" i="9" a="1"/>
  <c r="L5179" i="9" s="1"/>
  <c r="A5179" i="9" s="1"/>
  <c r="K5179" i="9" l="1"/>
  <c r="L5180" i="9" a="1"/>
  <c r="L5180" i="9" s="1"/>
  <c r="A5180" i="9" s="1"/>
  <c r="K5180" i="9" l="1"/>
  <c r="L5181" i="9" a="1"/>
  <c r="L5181" i="9" s="1"/>
  <c r="A5181" i="9" s="1"/>
  <c r="K5181" i="9" l="1"/>
  <c r="L5182" i="9" a="1"/>
  <c r="L5182" i="9" s="1"/>
  <c r="A5182" i="9" s="1"/>
  <c r="K5182" i="9" l="1"/>
  <c r="L5183" i="9" a="1"/>
  <c r="L5183" i="9" s="1"/>
  <c r="A5183" i="9" s="1"/>
  <c r="K5183" i="9" l="1"/>
  <c r="L5184" i="9" a="1"/>
  <c r="L5184" i="9" s="1"/>
  <c r="A5184" i="9" s="1"/>
  <c r="K5184" i="9" l="1"/>
  <c r="L5185" i="9" a="1"/>
  <c r="L5185" i="9" s="1"/>
  <c r="A5185" i="9" s="1"/>
  <c r="K5185" i="9" l="1"/>
  <c r="L5186" i="9" a="1"/>
  <c r="L5186" i="9" s="1"/>
  <c r="A5186" i="9" s="1"/>
  <c r="K5186" i="9" l="1"/>
  <c r="L5187" i="9" a="1"/>
  <c r="L5187" i="9" s="1"/>
  <c r="A5187" i="9" s="1"/>
  <c r="K5187" i="9" l="1"/>
  <c r="L5188" i="9" a="1"/>
  <c r="L5188" i="9" s="1"/>
  <c r="A5188" i="9" s="1"/>
  <c r="K5188" i="9" l="1"/>
  <c r="L5189" i="9" a="1"/>
  <c r="L5189" i="9" s="1"/>
  <c r="A5189" i="9" s="1"/>
  <c r="K5189" i="9" l="1"/>
  <c r="L5190" i="9" a="1"/>
  <c r="L5190" i="9" s="1"/>
  <c r="A5190" i="9" s="1"/>
  <c r="K5190" i="9" l="1"/>
  <c r="L5191" i="9" a="1"/>
  <c r="L5191" i="9" s="1"/>
  <c r="A5191" i="9" s="1"/>
  <c r="K5191" i="9" l="1"/>
  <c r="L5192" i="9" a="1"/>
  <c r="L5192" i="9" s="1"/>
  <c r="A5192" i="9" s="1"/>
  <c r="K5192" i="9" l="1"/>
  <c r="L5193" i="9" a="1"/>
  <c r="L5193" i="9" s="1"/>
  <c r="A5193" i="9" s="1"/>
  <c r="K5193" i="9" l="1"/>
  <c r="L5194" i="9" a="1"/>
  <c r="L5194" i="9" s="1"/>
  <c r="A5194" i="9" s="1"/>
  <c r="K5194" i="9" l="1"/>
  <c r="L5195" i="9" a="1"/>
  <c r="L5195" i="9" s="1"/>
  <c r="A5195" i="9" s="1"/>
  <c r="K5195" i="9" l="1"/>
  <c r="L5196" i="9" a="1"/>
  <c r="L5196" i="9" s="1"/>
  <c r="A5196" i="9" s="1"/>
  <c r="K5196" i="9" l="1"/>
  <c r="L5197" i="9" a="1"/>
  <c r="L5197" i="9" s="1"/>
  <c r="A5197" i="9" s="1"/>
  <c r="K5197" i="9" l="1"/>
  <c r="L5198" i="9" a="1"/>
  <c r="L5198" i="9" s="1"/>
  <c r="A5198" i="9" s="1"/>
  <c r="K5198" i="9" l="1"/>
  <c r="L5199" i="9" a="1"/>
  <c r="L5199" i="9" s="1"/>
  <c r="A5199" i="9" s="1"/>
  <c r="K5199" i="9" l="1"/>
  <c r="L5200" i="9" a="1"/>
  <c r="L5200" i="9" s="1"/>
  <c r="A5200" i="9" s="1"/>
  <c r="K5200" i="9" l="1"/>
  <c r="L5201" i="9" a="1"/>
  <c r="L5201" i="9" s="1"/>
  <c r="A5201" i="9" s="1"/>
  <c r="K5201" i="9" l="1"/>
  <c r="L5202" i="9" a="1"/>
  <c r="L5202" i="9" s="1"/>
  <c r="A5202" i="9" s="1"/>
  <c r="K5202" i="9" l="1"/>
  <c r="L5203" i="9" a="1"/>
  <c r="L5203" i="9" s="1"/>
  <c r="A5203" i="9" s="1"/>
  <c r="K5203" i="9" l="1"/>
  <c r="L5204" i="9" a="1"/>
  <c r="L5204" i="9" s="1"/>
  <c r="A5204" i="9" s="1"/>
  <c r="K5204" i="9" l="1"/>
  <c r="L5205" i="9" a="1"/>
  <c r="L5205" i="9" s="1"/>
  <c r="A5205" i="9" s="1"/>
  <c r="K5205" i="9" l="1"/>
  <c r="L5206" i="9" a="1"/>
  <c r="L5206" i="9" s="1"/>
  <c r="A5206" i="9" s="1"/>
  <c r="K5206" i="9" l="1"/>
  <c r="L5207" i="9" a="1"/>
  <c r="L5207" i="9" s="1"/>
  <c r="A5207" i="9" s="1"/>
  <c r="K5207" i="9" l="1"/>
  <c r="L5208" i="9" a="1"/>
  <c r="L5208" i="9" s="1"/>
  <c r="A5208" i="9" s="1"/>
  <c r="K5208" i="9" l="1"/>
  <c r="L5209" i="9" a="1"/>
  <c r="L5209" i="9" s="1"/>
  <c r="A5209" i="9" s="1"/>
  <c r="K5209" i="9" l="1"/>
  <c r="L5210" i="9" a="1"/>
  <c r="L5210" i="9" s="1"/>
  <c r="A5210" i="9" s="1"/>
  <c r="K5210" i="9" l="1"/>
  <c r="L5211" i="9" a="1"/>
  <c r="L5211" i="9" s="1"/>
  <c r="A5211" i="9" s="1"/>
  <c r="K5211" i="9" l="1"/>
  <c r="L5212" i="9" a="1"/>
  <c r="L5212" i="9" s="1"/>
  <c r="A5212" i="9" s="1"/>
  <c r="K5212" i="9" l="1"/>
  <c r="L5213" i="9" a="1"/>
  <c r="L5213" i="9" s="1"/>
  <c r="A5213" i="9" s="1"/>
  <c r="K5213" i="9" l="1"/>
  <c r="L5214" i="9" a="1"/>
  <c r="L5214" i="9" s="1"/>
  <c r="A5214" i="9" s="1"/>
  <c r="K5214" i="9" l="1"/>
  <c r="L5215" i="9" a="1"/>
  <c r="L5215" i="9" s="1"/>
  <c r="A5215" i="9" s="1"/>
  <c r="K5215" i="9" l="1"/>
  <c r="L5216" i="9" a="1"/>
  <c r="L5216" i="9" s="1"/>
  <c r="A5216" i="9" s="1"/>
  <c r="K5216" i="9" l="1"/>
  <c r="L5217" i="9" a="1"/>
  <c r="L5217" i="9" s="1"/>
  <c r="A5217" i="9" s="1"/>
  <c r="K5217" i="9" l="1"/>
  <c r="L5218" i="9" a="1"/>
  <c r="L5218" i="9" s="1"/>
  <c r="A5218" i="9" s="1"/>
  <c r="K5218" i="9" l="1"/>
  <c r="L5219" i="9" a="1"/>
  <c r="L5219" i="9" s="1"/>
  <c r="A5219" i="9" s="1"/>
  <c r="K5219" i="9" l="1"/>
  <c r="L5220" i="9" a="1"/>
  <c r="L5220" i="9" s="1"/>
  <c r="A5220" i="9" s="1"/>
  <c r="K5220" i="9" l="1"/>
  <c r="L5221" i="9" a="1"/>
  <c r="L5221" i="9" s="1"/>
  <c r="A5221" i="9" s="1"/>
  <c r="K5221" i="9" l="1"/>
  <c r="L5222" i="9" a="1"/>
  <c r="L5222" i="9" s="1"/>
  <c r="A5222" i="9" s="1"/>
  <c r="K5222" i="9" l="1"/>
  <c r="L5223" i="9" a="1"/>
  <c r="L5223" i="9" s="1"/>
  <c r="A5223" i="9" s="1"/>
  <c r="K5223" i="9" l="1"/>
  <c r="L5224" i="9" a="1"/>
  <c r="L5224" i="9" s="1"/>
  <c r="A5224" i="9" s="1"/>
  <c r="K5224" i="9" l="1"/>
  <c r="L5225" i="9" a="1"/>
  <c r="L5225" i="9" s="1"/>
  <c r="A5225" i="9" s="1"/>
  <c r="K5225" i="9" l="1"/>
  <c r="L5226" i="9" a="1"/>
  <c r="L5226" i="9" s="1"/>
  <c r="A5226" i="9" s="1"/>
  <c r="K5226" i="9" l="1"/>
  <c r="L5227" i="9" a="1"/>
  <c r="L5227" i="9" s="1"/>
  <c r="A5227" i="9" s="1"/>
  <c r="K5227" i="9" l="1"/>
  <c r="L5228" i="9" a="1"/>
  <c r="L5228" i="9" s="1"/>
  <c r="A5228" i="9" s="1"/>
  <c r="K5228" i="9" l="1"/>
  <c r="L5229" i="9" a="1"/>
  <c r="L5229" i="9" s="1"/>
  <c r="A5229" i="9" s="1"/>
  <c r="K5229" i="9" l="1"/>
  <c r="L5230" i="9" a="1"/>
  <c r="L5230" i="9" s="1"/>
  <c r="A5230" i="9" s="1"/>
  <c r="K5230" i="9" l="1"/>
  <c r="L5231" i="9" a="1"/>
  <c r="L5231" i="9" s="1"/>
  <c r="A5231" i="9" s="1"/>
  <c r="K5231" i="9" l="1"/>
  <c r="L5232" i="9" a="1"/>
  <c r="L5232" i="9" s="1"/>
  <c r="A5232" i="9" s="1"/>
  <c r="K5232" i="9" l="1"/>
  <c r="L5233" i="9" a="1"/>
  <c r="L5233" i="9" s="1"/>
  <c r="A5233" i="9" s="1"/>
  <c r="K5233" i="9" l="1"/>
  <c r="L5234" i="9" a="1"/>
  <c r="L5234" i="9" s="1"/>
  <c r="A5234" i="9" s="1"/>
  <c r="K5234" i="9" l="1"/>
  <c r="L5235" i="9" a="1"/>
  <c r="L5235" i="9" s="1"/>
  <c r="A5235" i="9" s="1"/>
  <c r="K5235" i="9" l="1"/>
  <c r="L5236" i="9" a="1"/>
  <c r="L5236" i="9" s="1"/>
  <c r="A5236" i="9" s="1"/>
  <c r="K5236" i="9" l="1"/>
  <c r="L5237" i="9" a="1"/>
  <c r="L5237" i="9" s="1"/>
  <c r="A5237" i="9" s="1"/>
  <c r="K5237" i="9" l="1"/>
  <c r="L5238" i="9" a="1"/>
  <c r="L5238" i="9" s="1"/>
  <c r="A5238" i="9" s="1"/>
  <c r="K5238" i="9" l="1"/>
  <c r="L5239" i="9" a="1"/>
  <c r="L5239" i="9" s="1"/>
  <c r="A5239" i="9" s="1"/>
  <c r="K5239" i="9" l="1"/>
  <c r="L5240" i="9" a="1"/>
  <c r="L5240" i="9" s="1"/>
  <c r="A5240" i="9" s="1"/>
  <c r="K5240" i="9" l="1"/>
  <c r="L5241" i="9" a="1"/>
  <c r="L5241" i="9" s="1"/>
  <c r="A5241" i="9" s="1"/>
  <c r="K5241" i="9" l="1"/>
  <c r="L5242" i="9" a="1"/>
  <c r="L5242" i="9" s="1"/>
  <c r="A5242" i="9" s="1"/>
  <c r="K5242" i="9" l="1"/>
  <c r="L5243" i="9" a="1"/>
  <c r="L5243" i="9" s="1"/>
  <c r="A5243" i="9" s="1"/>
  <c r="K5243" i="9" l="1"/>
  <c r="L5244" i="9" a="1"/>
  <c r="L5244" i="9" s="1"/>
  <c r="A5244" i="9" s="1"/>
  <c r="K5244" i="9" l="1"/>
  <c r="L5245" i="9" a="1"/>
  <c r="L5245" i="9" s="1"/>
  <c r="A5245" i="9" s="1"/>
  <c r="K5245" i="9" l="1"/>
  <c r="L5246" i="9" a="1"/>
  <c r="L5246" i="9" s="1"/>
  <c r="A5246" i="9" s="1"/>
  <c r="K5246" i="9" l="1"/>
  <c r="L5247" i="9" a="1"/>
  <c r="L5247" i="9" s="1"/>
  <c r="A5247" i="9" s="1"/>
  <c r="K5247" i="9" l="1"/>
  <c r="L5248" i="9" a="1"/>
  <c r="L5248" i="9" s="1"/>
  <c r="A5248" i="9" s="1"/>
  <c r="K5248" i="9" l="1"/>
  <c r="L5249" i="9" a="1"/>
  <c r="L5249" i="9" s="1"/>
  <c r="A5249" i="9" s="1"/>
  <c r="K5249" i="9" l="1"/>
  <c r="L5250" i="9" a="1"/>
  <c r="L5250" i="9" s="1"/>
  <c r="A5250" i="9" s="1"/>
  <c r="K5250" i="9" l="1"/>
  <c r="L5251" i="9" a="1"/>
  <c r="L5251" i="9" s="1"/>
  <c r="A5251" i="9" s="1"/>
  <c r="K5251" i="9" l="1"/>
  <c r="L5252" i="9" a="1"/>
  <c r="L5252" i="9" s="1"/>
  <c r="A5252" i="9" s="1"/>
  <c r="K5252" i="9" l="1"/>
  <c r="L5253" i="9" a="1"/>
  <c r="L5253" i="9" s="1"/>
  <c r="A5253" i="9" s="1"/>
  <c r="K5253" i="9" l="1"/>
  <c r="L5254" i="9" a="1"/>
  <c r="L5254" i="9" s="1"/>
  <c r="A5254" i="9" s="1"/>
  <c r="K5254" i="9" l="1"/>
  <c r="L5255" i="9" a="1"/>
  <c r="L5255" i="9" s="1"/>
  <c r="A5255" i="9" s="1"/>
  <c r="K5255" i="9" l="1"/>
  <c r="L5256" i="9" a="1"/>
  <c r="L5256" i="9" s="1"/>
  <c r="A5256" i="9" s="1"/>
  <c r="K5256" i="9" l="1"/>
  <c r="L5257" i="9" a="1"/>
  <c r="L5257" i="9" s="1"/>
  <c r="A5257" i="9" s="1"/>
  <c r="K5257" i="9" l="1"/>
  <c r="L5258" i="9" a="1"/>
  <c r="L5258" i="9" s="1"/>
  <c r="A5258" i="9" s="1"/>
  <c r="K5258" i="9" l="1"/>
  <c r="L5259" i="9" a="1"/>
  <c r="L5259" i="9" s="1"/>
  <c r="A5259" i="9" s="1"/>
  <c r="K5259" i="9" l="1"/>
  <c r="L5260" i="9" a="1"/>
  <c r="L5260" i="9" s="1"/>
  <c r="A5260" i="9" s="1"/>
  <c r="K5260" i="9" l="1"/>
  <c r="L5261" i="9" a="1"/>
  <c r="L5261" i="9" s="1"/>
  <c r="A5261" i="9" s="1"/>
  <c r="K5261" i="9" l="1"/>
  <c r="L5262" i="9" a="1"/>
  <c r="L5262" i="9" s="1"/>
  <c r="A5262" i="9" s="1"/>
  <c r="K5262" i="9" l="1"/>
  <c r="L5263" i="9" a="1"/>
  <c r="L5263" i="9" s="1"/>
  <c r="A5263" i="9" s="1"/>
  <c r="K5263" i="9" l="1"/>
  <c r="L5264" i="9" a="1"/>
  <c r="L5264" i="9" s="1"/>
  <c r="A5264" i="9" s="1"/>
  <c r="K5264" i="9" l="1"/>
  <c r="L5265" i="9" a="1"/>
  <c r="L5265" i="9" s="1"/>
  <c r="A5265" i="9" s="1"/>
  <c r="K5265" i="9" l="1"/>
  <c r="L5266" i="9" a="1"/>
  <c r="L5266" i="9" s="1"/>
  <c r="A5266" i="9" s="1"/>
  <c r="K5266" i="9" l="1"/>
  <c r="L5267" i="9" a="1"/>
  <c r="L5267" i="9" s="1"/>
  <c r="A5267" i="9" s="1"/>
  <c r="K5267" i="9" l="1"/>
  <c r="L5268" i="9" a="1"/>
  <c r="L5268" i="9" s="1"/>
  <c r="A5268" i="9" s="1"/>
  <c r="K5268" i="9" l="1"/>
  <c r="L5269" i="9" a="1"/>
  <c r="L5269" i="9" s="1"/>
  <c r="A5269" i="9" s="1"/>
  <c r="K5269" i="9" l="1"/>
  <c r="L5270" i="9" a="1"/>
  <c r="L5270" i="9" s="1"/>
  <c r="A5270" i="9" s="1"/>
  <c r="K5270" i="9" l="1"/>
  <c r="L5271" i="9" a="1"/>
  <c r="L5271" i="9" s="1"/>
  <c r="A5271" i="9" s="1"/>
  <c r="K5271" i="9" l="1"/>
  <c r="L5272" i="9" a="1"/>
  <c r="L5272" i="9" s="1"/>
  <c r="A5272" i="9" s="1"/>
  <c r="K5272" i="9" l="1"/>
  <c r="L5273" i="9" a="1"/>
  <c r="L5273" i="9" s="1"/>
  <c r="A5273" i="9" s="1"/>
  <c r="K5273" i="9" l="1"/>
  <c r="L5274" i="9" a="1"/>
  <c r="L5274" i="9" s="1"/>
  <c r="A5274" i="9" s="1"/>
  <c r="K5274" i="9" l="1"/>
  <c r="L5275" i="9" a="1"/>
  <c r="L5275" i="9" s="1"/>
  <c r="A5275" i="9" s="1"/>
  <c r="K5275" i="9" l="1"/>
  <c r="L5276" i="9" a="1"/>
  <c r="L5276" i="9" s="1"/>
  <c r="A5276" i="9" s="1"/>
  <c r="K5276" i="9" l="1"/>
  <c r="L5277" i="9" a="1"/>
  <c r="L5277" i="9" s="1"/>
  <c r="A5277" i="9" s="1"/>
  <c r="K5277" i="9" l="1"/>
  <c r="L5278" i="9" a="1"/>
  <c r="L5278" i="9" s="1"/>
  <c r="A5278" i="9" s="1"/>
  <c r="K5278" i="9" l="1"/>
  <c r="L5279" i="9" a="1"/>
  <c r="L5279" i="9" s="1"/>
  <c r="A5279" i="9" s="1"/>
  <c r="K5279" i="9" l="1"/>
  <c r="L5280" i="9" a="1"/>
  <c r="L5280" i="9" s="1"/>
  <c r="A5280" i="9" s="1"/>
  <c r="K5280" i="9" l="1"/>
  <c r="L5281" i="9" a="1"/>
  <c r="L5281" i="9" s="1"/>
  <c r="A5281" i="9" s="1"/>
  <c r="K5281" i="9" l="1"/>
  <c r="L5282" i="9" a="1"/>
  <c r="L5282" i="9" s="1"/>
  <c r="A5282" i="9" s="1"/>
  <c r="K5282" i="9" l="1"/>
  <c r="L5283" i="9" a="1"/>
  <c r="L5283" i="9" s="1"/>
  <c r="A5283" i="9" s="1"/>
  <c r="K5283" i="9" l="1"/>
  <c r="L5284" i="9" a="1"/>
  <c r="L5284" i="9" s="1"/>
  <c r="A5284" i="9" s="1"/>
  <c r="K5284" i="9" l="1"/>
  <c r="L5285" i="9" a="1"/>
  <c r="L5285" i="9" s="1"/>
  <c r="A5285" i="9" s="1"/>
  <c r="K5285" i="9" l="1"/>
  <c r="L5286" i="9" a="1"/>
  <c r="L5286" i="9" s="1"/>
  <c r="A5286" i="9" s="1"/>
  <c r="K5286" i="9" l="1"/>
  <c r="L5287" i="9" a="1"/>
  <c r="L5287" i="9" s="1"/>
  <c r="A5287" i="9" s="1"/>
  <c r="K5287" i="9" l="1"/>
  <c r="L5288" i="9" a="1"/>
  <c r="L5288" i="9" s="1"/>
  <c r="A5288" i="9" s="1"/>
  <c r="K5288" i="9" l="1"/>
  <c r="L5289" i="9" a="1"/>
  <c r="L5289" i="9" s="1"/>
  <c r="A5289" i="9" s="1"/>
  <c r="K5289" i="9" l="1"/>
  <c r="L5290" i="9" a="1"/>
  <c r="L5290" i="9" s="1"/>
  <c r="A5290" i="9" s="1"/>
  <c r="K5290" i="9" l="1"/>
  <c r="L5291" i="9" a="1"/>
  <c r="L5291" i="9" s="1"/>
  <c r="A5291" i="9" s="1"/>
  <c r="K5291" i="9" l="1"/>
  <c r="L5292" i="9" a="1"/>
  <c r="L5292" i="9" s="1"/>
  <c r="A5292" i="9" s="1"/>
  <c r="K5292" i="9" l="1"/>
  <c r="L5293" i="9" a="1"/>
  <c r="L5293" i="9" s="1"/>
  <c r="A5293" i="9" s="1"/>
  <c r="K5293" i="9" l="1"/>
  <c r="L5294" i="9" a="1"/>
  <c r="L5294" i="9" s="1"/>
  <c r="A5294" i="9" s="1"/>
  <c r="K5294" i="9" l="1"/>
  <c r="L5295" i="9" a="1"/>
  <c r="L5295" i="9" s="1"/>
  <c r="A5295" i="9" s="1"/>
  <c r="K5295" i="9" l="1"/>
  <c r="L5296" i="9" a="1"/>
  <c r="L5296" i="9" s="1"/>
  <c r="A5296" i="9" s="1"/>
  <c r="K5296" i="9" l="1"/>
  <c r="L5297" i="9" a="1"/>
  <c r="L5297" i="9" s="1"/>
  <c r="A5297" i="9" s="1"/>
  <c r="K5297" i="9" l="1"/>
  <c r="L5298" i="9" a="1"/>
  <c r="L5298" i="9" s="1"/>
  <c r="A5298" i="9" s="1"/>
  <c r="K5298" i="9" l="1"/>
  <c r="L5299" i="9" a="1"/>
  <c r="L5299" i="9" s="1"/>
  <c r="A5299" i="9" s="1"/>
  <c r="K5299" i="9" l="1"/>
  <c r="L5300" i="9" a="1"/>
  <c r="L5300" i="9" s="1"/>
  <c r="A5300" i="9" s="1"/>
  <c r="K5300" i="9" l="1"/>
  <c r="L5301" i="9" a="1"/>
  <c r="L5301" i="9" s="1"/>
  <c r="A5301" i="9" s="1"/>
  <c r="K5301" i="9" l="1"/>
  <c r="L5302" i="9" a="1"/>
  <c r="L5302" i="9" s="1"/>
  <c r="A5302" i="9" s="1"/>
  <c r="K5302" i="9" l="1"/>
  <c r="L5303" i="9" a="1"/>
  <c r="L5303" i="9" s="1"/>
  <c r="A5303" i="9" s="1"/>
  <c r="K5303" i="9" l="1"/>
  <c r="L5304" i="9" a="1"/>
  <c r="L5304" i="9" s="1"/>
  <c r="A5304" i="9" s="1"/>
  <c r="K5304" i="9" l="1"/>
  <c r="L5305" i="9" a="1"/>
  <c r="L5305" i="9" s="1"/>
  <c r="A5305" i="9" s="1"/>
  <c r="K5305" i="9" l="1"/>
  <c r="L5306" i="9" a="1"/>
  <c r="L5306" i="9" s="1"/>
  <c r="A5306" i="9" s="1"/>
  <c r="K5306" i="9" l="1"/>
  <c r="L5307" i="9" a="1"/>
  <c r="L5307" i="9" s="1"/>
  <c r="A5307" i="9" s="1"/>
  <c r="K5307" i="9" l="1"/>
  <c r="L5308" i="9" a="1"/>
  <c r="L5308" i="9" s="1"/>
  <c r="A5308" i="9" s="1"/>
  <c r="K5308" i="9" l="1"/>
  <c r="L5309" i="9" a="1"/>
  <c r="L5309" i="9" s="1"/>
  <c r="A5309" i="9" s="1"/>
  <c r="K5309" i="9" l="1"/>
  <c r="L5310" i="9" a="1"/>
  <c r="L5310" i="9" s="1"/>
  <c r="A5310" i="9" s="1"/>
  <c r="K5310" i="9" l="1"/>
  <c r="L5311" i="9" a="1"/>
  <c r="L5311" i="9" s="1"/>
  <c r="A5311" i="9" s="1"/>
  <c r="K5311" i="9" l="1"/>
  <c r="L5312" i="9" a="1"/>
  <c r="L5312" i="9" s="1"/>
  <c r="A5312" i="9" s="1"/>
  <c r="K5312" i="9" l="1"/>
  <c r="L5313" i="9" a="1"/>
  <c r="L5313" i="9" s="1"/>
  <c r="A5313" i="9" s="1"/>
  <c r="K5313" i="9" l="1"/>
  <c r="L5314" i="9" a="1"/>
  <c r="L5314" i="9" s="1"/>
  <c r="A5314" i="9" s="1"/>
  <c r="K5314" i="9" l="1"/>
  <c r="L5315" i="9" a="1"/>
  <c r="L5315" i="9" s="1"/>
  <c r="A5315" i="9" s="1"/>
  <c r="K5315" i="9" l="1"/>
  <c r="L5316" i="9" a="1"/>
  <c r="L5316" i="9" s="1"/>
  <c r="A5316" i="9" s="1"/>
  <c r="K5316" i="9" l="1"/>
  <c r="L5317" i="9" a="1"/>
  <c r="L5317" i="9" s="1"/>
  <c r="A5317" i="9" s="1"/>
  <c r="K5317" i="9" l="1"/>
  <c r="L5318" i="9" a="1"/>
  <c r="L5318" i="9" s="1"/>
  <c r="A5318" i="9" s="1"/>
  <c r="K5318" i="9" l="1"/>
  <c r="L5319" i="9" a="1"/>
  <c r="L5319" i="9" s="1"/>
  <c r="A5319" i="9" s="1"/>
  <c r="K5319" i="9" l="1"/>
  <c r="L5320" i="9" a="1"/>
  <c r="L5320" i="9" s="1"/>
  <c r="A5320" i="9" s="1"/>
  <c r="K5320" i="9" l="1"/>
  <c r="L5321" i="9" a="1"/>
  <c r="L5321" i="9" s="1"/>
  <c r="A5321" i="9" s="1"/>
  <c r="K5321" i="9" l="1"/>
  <c r="L5322" i="9" a="1"/>
  <c r="L5322" i="9" s="1"/>
  <c r="A5322" i="9" s="1"/>
  <c r="K5322" i="9" l="1"/>
  <c r="L5323" i="9" a="1"/>
  <c r="L5323" i="9" s="1"/>
  <c r="A5323" i="9" s="1"/>
  <c r="K5323" i="9" l="1"/>
  <c r="L5324" i="9" a="1"/>
  <c r="L5324" i="9" s="1"/>
  <c r="A5324" i="9" s="1"/>
  <c r="K5324" i="9" l="1"/>
  <c r="L5325" i="9" a="1"/>
  <c r="L5325" i="9" s="1"/>
  <c r="A5325" i="9" s="1"/>
  <c r="K5325" i="9" l="1"/>
  <c r="L5326" i="9" a="1"/>
  <c r="L5326" i="9" s="1"/>
  <c r="A5326" i="9" s="1"/>
  <c r="K5326" i="9" l="1"/>
  <c r="L5327" i="9" a="1"/>
  <c r="L5327" i="9" s="1"/>
  <c r="A5327" i="9" s="1"/>
  <c r="K5327" i="9" l="1"/>
  <c r="L5328" i="9" a="1"/>
  <c r="L5328" i="9" s="1"/>
  <c r="A5328" i="9" s="1"/>
  <c r="K5328" i="9" l="1"/>
  <c r="L5329" i="9" a="1"/>
  <c r="L5329" i="9" s="1"/>
  <c r="A5329" i="9" s="1"/>
  <c r="K5329" i="9" l="1"/>
  <c r="L5330" i="9" a="1"/>
  <c r="L5330" i="9" s="1"/>
  <c r="A5330" i="9" s="1"/>
  <c r="K5330" i="9" l="1"/>
  <c r="L5331" i="9" a="1"/>
  <c r="L5331" i="9" s="1"/>
  <c r="A5331" i="9" s="1"/>
  <c r="K5331" i="9" l="1"/>
  <c r="L5332" i="9" a="1"/>
  <c r="L5332" i="9" s="1"/>
  <c r="A5332" i="9" s="1"/>
  <c r="K5332" i="9" l="1"/>
  <c r="L5333" i="9" a="1"/>
  <c r="L5333" i="9" s="1"/>
  <c r="A5333" i="9" s="1"/>
  <c r="K5333" i="9" l="1"/>
  <c r="L5334" i="9" a="1"/>
  <c r="L5334" i="9" s="1"/>
  <c r="A5334" i="9" s="1"/>
  <c r="K5334" i="9" l="1"/>
  <c r="L5335" i="9" a="1"/>
  <c r="L5335" i="9" s="1"/>
  <c r="A5335" i="9" s="1"/>
  <c r="K5335" i="9" l="1"/>
  <c r="L5336" i="9" a="1"/>
  <c r="L5336" i="9" s="1"/>
  <c r="A5336" i="9" s="1"/>
  <c r="K5336" i="9" l="1"/>
  <c r="L5337" i="9" a="1"/>
  <c r="L5337" i="9" s="1"/>
  <c r="A5337" i="9" s="1"/>
  <c r="K5337" i="9" l="1"/>
  <c r="L5338" i="9" a="1"/>
  <c r="L5338" i="9" s="1"/>
  <c r="A5338" i="9" s="1"/>
  <c r="K5338" i="9" l="1"/>
  <c r="L5339" i="9" a="1"/>
  <c r="L5339" i="9" s="1"/>
  <c r="A5339" i="9" s="1"/>
  <c r="K5339" i="9" l="1"/>
  <c r="L5340" i="9" a="1"/>
  <c r="L5340" i="9" s="1"/>
  <c r="A5340" i="9" s="1"/>
  <c r="K5340" i="9" l="1"/>
  <c r="L5341" i="9" a="1"/>
  <c r="L5341" i="9" s="1"/>
  <c r="A5341" i="9" s="1"/>
  <c r="K5341" i="9" l="1"/>
  <c r="L5342" i="9" a="1"/>
  <c r="L5342" i="9" s="1"/>
  <c r="A5342" i="9" s="1"/>
  <c r="K5342" i="9" l="1"/>
  <c r="L5343" i="9" a="1"/>
  <c r="L5343" i="9" s="1"/>
  <c r="A5343" i="9" s="1"/>
  <c r="K5343" i="9" l="1"/>
  <c r="L5344" i="9" a="1"/>
  <c r="L5344" i="9" s="1"/>
  <c r="A5344" i="9" s="1"/>
  <c r="K5344" i="9" l="1"/>
  <c r="L5345" i="9" a="1"/>
  <c r="L5345" i="9" s="1"/>
  <c r="A5345" i="9" s="1"/>
  <c r="K5345" i="9" l="1"/>
  <c r="L5346" i="9" a="1"/>
  <c r="L5346" i="9" s="1"/>
  <c r="A5346" i="9" s="1"/>
  <c r="K5346" i="9" l="1"/>
  <c r="L5347" i="9" a="1"/>
  <c r="L5347" i="9" s="1"/>
  <c r="A5347" i="9" s="1"/>
  <c r="K5347" i="9" l="1"/>
  <c r="L5348" i="9" a="1"/>
  <c r="L5348" i="9" s="1"/>
  <c r="A5348" i="9" s="1"/>
  <c r="K5348" i="9" l="1"/>
  <c r="L5349" i="9" a="1"/>
  <c r="L5349" i="9" s="1"/>
  <c r="A5349" i="9" s="1"/>
  <c r="K5349" i="9" l="1"/>
  <c r="L5350" i="9" a="1"/>
  <c r="L5350" i="9" s="1"/>
  <c r="A5350" i="9" s="1"/>
  <c r="K5350" i="9" l="1"/>
  <c r="L5351" i="9" a="1"/>
  <c r="L5351" i="9" s="1"/>
  <c r="A5351" i="9" s="1"/>
  <c r="K5351" i="9" l="1"/>
  <c r="L5352" i="9" a="1"/>
  <c r="L5352" i="9" s="1"/>
  <c r="A5352" i="9" s="1"/>
  <c r="K5352" i="9" l="1"/>
  <c r="L5353" i="9" a="1"/>
  <c r="L5353" i="9" s="1"/>
  <c r="A5353" i="9" s="1"/>
  <c r="K5353" i="9" l="1"/>
  <c r="L5354" i="9" a="1"/>
  <c r="L5354" i="9" s="1"/>
  <c r="A5354" i="9" s="1"/>
  <c r="K5354" i="9" l="1"/>
  <c r="L5355" i="9" a="1"/>
  <c r="L5355" i="9" s="1"/>
  <c r="A5355" i="9" s="1"/>
  <c r="K5355" i="9" l="1"/>
  <c r="L5356" i="9" a="1"/>
  <c r="L5356" i="9" s="1"/>
  <c r="A5356" i="9" s="1"/>
  <c r="K5356" i="9" l="1"/>
  <c r="L5357" i="9" a="1"/>
  <c r="L5357" i="9" s="1"/>
  <c r="A5357" i="9" s="1"/>
  <c r="K5357" i="9" l="1"/>
  <c r="L5358" i="9" a="1"/>
  <c r="L5358" i="9" s="1"/>
  <c r="A5358" i="9" s="1"/>
  <c r="K5358" i="9" l="1"/>
  <c r="L5359" i="9" a="1"/>
  <c r="L5359" i="9" s="1"/>
  <c r="A5359" i="9" s="1"/>
  <c r="K5359" i="9" l="1"/>
  <c r="L5360" i="9" a="1"/>
  <c r="L5360" i="9" s="1"/>
  <c r="A5360" i="9" s="1"/>
  <c r="K5360" i="9" l="1"/>
  <c r="L5361" i="9" a="1"/>
  <c r="L5361" i="9" s="1"/>
  <c r="A5361" i="9" s="1"/>
  <c r="K5361" i="9" l="1"/>
  <c r="L5362" i="9" a="1"/>
  <c r="L5362" i="9" s="1"/>
  <c r="A5362" i="9" s="1"/>
  <c r="K5362" i="9" l="1"/>
  <c r="L5363" i="9" a="1"/>
  <c r="L5363" i="9" s="1"/>
  <c r="A5363" i="9" s="1"/>
  <c r="K5363" i="9" l="1"/>
  <c r="L5364" i="9" a="1"/>
  <c r="L5364" i="9" s="1"/>
  <c r="A5364" i="9" s="1"/>
  <c r="K5364" i="9" l="1"/>
  <c r="L5365" i="9" a="1"/>
  <c r="L5365" i="9" s="1"/>
  <c r="A5365" i="9" s="1"/>
  <c r="K5365" i="9" l="1"/>
  <c r="L5366" i="9" a="1"/>
  <c r="L5366" i="9" s="1"/>
  <c r="A5366" i="9" s="1"/>
  <c r="K5366" i="9" l="1"/>
  <c r="L5367" i="9" a="1"/>
  <c r="L5367" i="9" s="1"/>
  <c r="A5367" i="9" s="1"/>
  <c r="K5367" i="9" l="1"/>
  <c r="L5368" i="9" a="1"/>
  <c r="L5368" i="9" s="1"/>
  <c r="A5368" i="9" s="1"/>
  <c r="K5368" i="9" l="1"/>
  <c r="L5369" i="9" a="1"/>
  <c r="L5369" i="9" s="1"/>
  <c r="A5369" i="9" s="1"/>
  <c r="K5369" i="9" l="1"/>
  <c r="L5370" i="9" a="1"/>
  <c r="L5370" i="9" s="1"/>
  <c r="A5370" i="9" s="1"/>
  <c r="K5370" i="9" l="1"/>
  <c r="L5371" i="9" a="1"/>
  <c r="L5371" i="9" s="1"/>
  <c r="A5371" i="9" s="1"/>
  <c r="K5371" i="9" l="1"/>
  <c r="L5372" i="9" a="1"/>
  <c r="L5372" i="9" s="1"/>
  <c r="A5372" i="9" s="1"/>
  <c r="K5372" i="9" l="1"/>
  <c r="L5373" i="9" a="1"/>
  <c r="L5373" i="9" s="1"/>
  <c r="A5373" i="9" s="1"/>
  <c r="K5373" i="9" l="1"/>
  <c r="L5374" i="9" a="1"/>
  <c r="L5374" i="9" s="1"/>
  <c r="A5374" i="9" s="1"/>
  <c r="K5374" i="9" l="1"/>
  <c r="L5375" i="9" a="1"/>
  <c r="L5375" i="9" s="1"/>
  <c r="A5375" i="9" s="1"/>
  <c r="K5375" i="9" l="1"/>
  <c r="L5376" i="9" a="1"/>
  <c r="L5376" i="9" s="1"/>
  <c r="A5376" i="9" s="1"/>
  <c r="K5376" i="9" l="1"/>
  <c r="L5377" i="9" a="1"/>
  <c r="L5377" i="9" s="1"/>
  <c r="A5377" i="9" s="1"/>
  <c r="K5377" i="9" l="1"/>
  <c r="L5378" i="9" a="1"/>
  <c r="L5378" i="9" s="1"/>
  <c r="A5378" i="9" s="1"/>
  <c r="K5378" i="9" l="1"/>
  <c r="L5379" i="9" a="1"/>
  <c r="L5379" i="9" s="1"/>
  <c r="A5379" i="9" s="1"/>
  <c r="K5379" i="9" l="1"/>
  <c r="L5380" i="9" a="1"/>
  <c r="L5380" i="9" s="1"/>
  <c r="A5380" i="9" s="1"/>
  <c r="K5380" i="9" l="1"/>
  <c r="L5381" i="9" a="1"/>
  <c r="L5381" i="9" s="1"/>
  <c r="A5381" i="9" s="1"/>
  <c r="K5381" i="9" l="1"/>
  <c r="L5382" i="9" a="1"/>
  <c r="L5382" i="9" s="1"/>
  <c r="A5382" i="9" s="1"/>
  <c r="K5382" i="9" l="1"/>
  <c r="L5383" i="9" a="1"/>
  <c r="L5383" i="9" s="1"/>
  <c r="A5383" i="9" s="1"/>
  <c r="K5383" i="9" l="1"/>
  <c r="L5384" i="9" a="1"/>
  <c r="L5384" i="9" s="1"/>
  <c r="A5384" i="9" s="1"/>
  <c r="K5384" i="9" l="1"/>
  <c r="L5385" i="9" a="1"/>
  <c r="L5385" i="9" s="1"/>
  <c r="A5385" i="9" s="1"/>
  <c r="K5385" i="9" l="1"/>
  <c r="L5386" i="9" a="1"/>
  <c r="L5386" i="9" s="1"/>
  <c r="A5386" i="9" s="1"/>
  <c r="K5386" i="9" l="1"/>
  <c r="L5387" i="9" a="1"/>
  <c r="L5387" i="9" s="1"/>
  <c r="A5387" i="9" s="1"/>
  <c r="K5387" i="9" l="1"/>
  <c r="L5388" i="9" a="1"/>
  <c r="L5388" i="9" s="1"/>
  <c r="A5388" i="9" s="1"/>
  <c r="K5388" i="9" l="1"/>
  <c r="L5389" i="9" a="1"/>
  <c r="L5389" i="9" s="1"/>
  <c r="A5389" i="9" s="1"/>
  <c r="K5389" i="9" l="1"/>
  <c r="L5390" i="9" a="1"/>
  <c r="L5390" i="9" s="1"/>
  <c r="A5390" i="9" s="1"/>
  <c r="K5390" i="9" l="1"/>
  <c r="L5391" i="9" a="1"/>
  <c r="L5391" i="9" s="1"/>
  <c r="A5391" i="9" s="1"/>
  <c r="K5391" i="9" l="1"/>
  <c r="L5392" i="9" a="1"/>
  <c r="L5392" i="9" s="1"/>
  <c r="A5392" i="9" s="1"/>
  <c r="K5392" i="9" l="1"/>
  <c r="L5393" i="9" a="1"/>
  <c r="L5393" i="9" s="1"/>
  <c r="A5393" i="9" s="1"/>
  <c r="K5393" i="9" l="1"/>
  <c r="L5394" i="9" a="1"/>
  <c r="L5394" i="9" s="1"/>
  <c r="A5394" i="9" s="1"/>
  <c r="K5394" i="9" l="1"/>
  <c r="L5395" i="9" a="1"/>
  <c r="L5395" i="9" s="1"/>
  <c r="A5395" i="9" s="1"/>
  <c r="K5395" i="9" l="1"/>
  <c r="L5396" i="9" a="1"/>
  <c r="L5396" i="9" s="1"/>
  <c r="A5396" i="9" s="1"/>
  <c r="K5396" i="9" l="1"/>
  <c r="L5397" i="9" a="1"/>
  <c r="L5397" i="9" s="1"/>
  <c r="A5397" i="9" s="1"/>
  <c r="K5397" i="9" l="1"/>
  <c r="L5398" i="9" a="1"/>
  <c r="L5398" i="9" s="1"/>
  <c r="A5398" i="9" s="1"/>
  <c r="K5398" i="9" l="1"/>
  <c r="L5399" i="9" a="1"/>
  <c r="L5399" i="9" s="1"/>
  <c r="A5399" i="9" s="1"/>
  <c r="K5399" i="9" l="1"/>
  <c r="L5400" i="9" a="1"/>
  <c r="L5400" i="9" s="1"/>
  <c r="A5400" i="9" s="1"/>
  <c r="K5400" i="9" l="1"/>
  <c r="L5401" i="9" a="1"/>
  <c r="L5401" i="9" s="1"/>
  <c r="A5401" i="9" s="1"/>
  <c r="K5401" i="9" l="1"/>
  <c r="L5402" i="9" a="1"/>
  <c r="L5402" i="9" s="1"/>
  <c r="A5402" i="9" s="1"/>
  <c r="K5402" i="9" l="1"/>
  <c r="L5403" i="9" a="1"/>
  <c r="L5403" i="9" s="1"/>
  <c r="A5403" i="9" s="1"/>
  <c r="K5403" i="9" l="1"/>
  <c r="L5404" i="9" a="1"/>
  <c r="L5404" i="9" s="1"/>
  <c r="A5404" i="9" s="1"/>
  <c r="K5404" i="9" l="1"/>
  <c r="L5405" i="9" a="1"/>
  <c r="L5405" i="9" s="1"/>
  <c r="A5405" i="9" s="1"/>
  <c r="K5405" i="9" l="1"/>
  <c r="L5406" i="9" a="1"/>
  <c r="L5406" i="9" s="1"/>
  <c r="A5406" i="9" s="1"/>
  <c r="K5406" i="9" l="1"/>
  <c r="L5407" i="9" a="1"/>
  <c r="L5407" i="9" s="1"/>
  <c r="A5407" i="9" s="1"/>
  <c r="K5407" i="9" l="1"/>
  <c r="L5408" i="9" a="1"/>
  <c r="L5408" i="9" s="1"/>
  <c r="A5408" i="9" s="1"/>
  <c r="K5408" i="9" l="1"/>
  <c r="L5409" i="9" a="1"/>
  <c r="L5409" i="9" s="1"/>
  <c r="A5409" i="9" s="1"/>
  <c r="K5409" i="9" l="1"/>
  <c r="L5410" i="9" a="1"/>
  <c r="L5410" i="9" s="1"/>
  <c r="A5410" i="9" s="1"/>
  <c r="K5410" i="9" l="1"/>
  <c r="L5411" i="9" a="1"/>
  <c r="L5411" i="9" s="1"/>
  <c r="A5411" i="9" s="1"/>
  <c r="K5411" i="9" l="1"/>
  <c r="L5412" i="9" a="1"/>
  <c r="L5412" i="9" s="1"/>
  <c r="A5412" i="9" s="1"/>
  <c r="K5412" i="9" l="1"/>
  <c r="L5413" i="9" a="1"/>
  <c r="L5413" i="9" s="1"/>
  <c r="A5413" i="9" s="1"/>
  <c r="K5413" i="9" l="1"/>
  <c r="L5414" i="9" a="1"/>
  <c r="L5414" i="9" s="1"/>
  <c r="A5414" i="9" s="1"/>
  <c r="K5414" i="9" l="1"/>
  <c r="L5415" i="9" a="1"/>
  <c r="L5415" i="9" s="1"/>
  <c r="A5415" i="9" s="1"/>
  <c r="K5415" i="9" l="1"/>
  <c r="L5416" i="9" a="1"/>
  <c r="L5416" i="9" s="1"/>
  <c r="A5416" i="9" s="1"/>
  <c r="K5416" i="9" l="1"/>
  <c r="L5417" i="9" a="1"/>
  <c r="L5417" i="9" s="1"/>
  <c r="A5417" i="9" s="1"/>
  <c r="K5417" i="9" l="1"/>
  <c r="L5418" i="9" a="1"/>
  <c r="L5418" i="9" s="1"/>
  <c r="A5418" i="9" s="1"/>
  <c r="K5418" i="9" l="1"/>
  <c r="L5419" i="9" a="1"/>
  <c r="L5419" i="9" s="1"/>
  <c r="A5419" i="9" s="1"/>
  <c r="K5419" i="9" l="1"/>
  <c r="L5420" i="9" a="1"/>
  <c r="L5420" i="9" s="1"/>
  <c r="A5420" i="9" s="1"/>
  <c r="K5420" i="9" l="1"/>
  <c r="L5421" i="9" a="1"/>
  <c r="L5421" i="9" s="1"/>
  <c r="A5421" i="9" s="1"/>
  <c r="K5421" i="9" l="1"/>
  <c r="L5422" i="9" a="1"/>
  <c r="L5422" i="9" s="1"/>
  <c r="A5422" i="9" s="1"/>
  <c r="K5422" i="9" l="1"/>
  <c r="L5423" i="9" a="1"/>
  <c r="L5423" i="9" s="1"/>
  <c r="A5423" i="9" s="1"/>
  <c r="K5423" i="9" l="1"/>
  <c r="L5424" i="9" a="1"/>
  <c r="L5424" i="9" s="1"/>
  <c r="A5424" i="9" s="1"/>
  <c r="K5424" i="9" l="1"/>
  <c r="L5425" i="9" a="1"/>
  <c r="L5425" i="9" s="1"/>
  <c r="A5425" i="9" s="1"/>
  <c r="K5425" i="9" l="1"/>
  <c r="L5426" i="9" a="1"/>
  <c r="L5426" i="9" s="1"/>
  <c r="A5426" i="9" s="1"/>
  <c r="K5426" i="9" l="1"/>
  <c r="L5427" i="9" a="1"/>
  <c r="L5427" i="9" s="1"/>
  <c r="A5427" i="9" s="1"/>
  <c r="K5427" i="9" l="1"/>
  <c r="L5428" i="9" a="1"/>
  <c r="L5428" i="9" s="1"/>
  <c r="A5428" i="9" s="1"/>
  <c r="K5428" i="9" l="1"/>
  <c r="L5429" i="9" a="1"/>
  <c r="L5429" i="9" s="1"/>
  <c r="A5429" i="9" s="1"/>
  <c r="K5429" i="9" l="1"/>
  <c r="L5430" i="9" a="1"/>
  <c r="L5430" i="9" s="1"/>
  <c r="A5430" i="9" s="1"/>
  <c r="K5430" i="9" l="1"/>
  <c r="L5431" i="9" a="1"/>
  <c r="L5431" i="9" s="1"/>
  <c r="A5431" i="9" s="1"/>
  <c r="K5431" i="9" l="1"/>
  <c r="L5432" i="9" a="1"/>
  <c r="L5432" i="9" s="1"/>
  <c r="A5432" i="9" s="1"/>
  <c r="K5432" i="9" l="1"/>
  <c r="L5433" i="9" a="1"/>
  <c r="L5433" i="9" s="1"/>
  <c r="A5433" i="9" s="1"/>
  <c r="K5433" i="9" l="1"/>
  <c r="L5434" i="9" a="1"/>
  <c r="L5434" i="9" s="1"/>
  <c r="A5434" i="9" s="1"/>
  <c r="K5434" i="9" l="1"/>
  <c r="L5435" i="9" a="1"/>
  <c r="L5435" i="9" s="1"/>
  <c r="A5435" i="9" s="1"/>
  <c r="K5435" i="9" l="1"/>
  <c r="L5436" i="9" a="1"/>
  <c r="L5436" i="9" s="1"/>
  <c r="A5436" i="9" s="1"/>
  <c r="K5436" i="9" l="1"/>
  <c r="L5437" i="9" a="1"/>
  <c r="L5437" i="9" s="1"/>
  <c r="A5437" i="9" s="1"/>
  <c r="K5437" i="9" l="1"/>
  <c r="L5438" i="9" a="1"/>
  <c r="L5438" i="9" s="1"/>
  <c r="A5438" i="9" s="1"/>
  <c r="K5438" i="9" l="1"/>
  <c r="L5439" i="9" a="1"/>
  <c r="L5439" i="9" s="1"/>
  <c r="A5439" i="9" s="1"/>
  <c r="K5439" i="9" l="1"/>
  <c r="L5440" i="9" a="1"/>
  <c r="L5440" i="9" s="1"/>
  <c r="A5440" i="9" s="1"/>
  <c r="K5440" i="9" l="1"/>
  <c r="L5441" i="9" a="1"/>
  <c r="L5441" i="9" s="1"/>
  <c r="A5441" i="9" s="1"/>
  <c r="K5441" i="9" l="1"/>
  <c r="L5442" i="9" a="1"/>
  <c r="L5442" i="9" s="1"/>
  <c r="A5442" i="9" s="1"/>
  <c r="K5442" i="9" l="1"/>
  <c r="L5443" i="9" a="1"/>
  <c r="L5443" i="9" s="1"/>
  <c r="A5443" i="9" s="1"/>
  <c r="K5443" i="9" l="1"/>
  <c r="L5444" i="9" a="1"/>
  <c r="L5444" i="9" s="1"/>
  <c r="A5444" i="9" s="1"/>
  <c r="K5444" i="9" l="1"/>
  <c r="L5445" i="9" a="1"/>
  <c r="L5445" i="9" s="1"/>
  <c r="A5445" i="9" s="1"/>
  <c r="K5445" i="9" l="1"/>
  <c r="L5446" i="9" a="1"/>
  <c r="L5446" i="9" s="1"/>
  <c r="A5446" i="9" s="1"/>
  <c r="K5446" i="9" l="1"/>
  <c r="L5447" i="9" a="1"/>
  <c r="L5447" i="9" s="1"/>
  <c r="A5447" i="9" s="1"/>
  <c r="K5447" i="9" l="1"/>
  <c r="L5448" i="9" a="1"/>
  <c r="L5448" i="9" s="1"/>
  <c r="A5448" i="9" s="1"/>
  <c r="K5448" i="9" l="1"/>
  <c r="L5449" i="9" a="1"/>
  <c r="L5449" i="9" s="1"/>
  <c r="A5449" i="9" s="1"/>
  <c r="K5449" i="9" l="1"/>
  <c r="L5450" i="9" a="1"/>
  <c r="L5450" i="9" s="1"/>
  <c r="A5450" i="9" s="1"/>
  <c r="K5450" i="9" l="1"/>
  <c r="L5451" i="9" a="1"/>
  <c r="L5451" i="9" s="1"/>
  <c r="A5451" i="9" s="1"/>
  <c r="K5451" i="9" l="1"/>
  <c r="L5452" i="9" a="1"/>
  <c r="L5452" i="9" s="1"/>
  <c r="A5452" i="9" s="1"/>
  <c r="K5452" i="9" l="1"/>
  <c r="L5453" i="9" a="1"/>
  <c r="L5453" i="9" s="1"/>
  <c r="A5453" i="9" s="1"/>
  <c r="K5453" i="9" l="1"/>
  <c r="L5454" i="9" a="1"/>
  <c r="L5454" i="9" s="1"/>
  <c r="A5454" i="9" s="1"/>
  <c r="K5454" i="9" l="1"/>
  <c r="L5455" i="9" a="1"/>
  <c r="L5455" i="9" s="1"/>
  <c r="A5455" i="9" s="1"/>
  <c r="K5455" i="9" l="1"/>
  <c r="L5456" i="9" a="1"/>
  <c r="L5456" i="9" s="1"/>
  <c r="A5456" i="9" s="1"/>
  <c r="K5456" i="9" l="1"/>
  <c r="L5457" i="9" a="1"/>
  <c r="L5457" i="9" s="1"/>
  <c r="A5457" i="9" s="1"/>
  <c r="K5457" i="9" l="1"/>
  <c r="L5458" i="9" a="1"/>
  <c r="L5458" i="9" s="1"/>
  <c r="A5458" i="9" s="1"/>
  <c r="K5458" i="9" l="1"/>
  <c r="L5459" i="9" a="1"/>
  <c r="L5459" i="9" s="1"/>
  <c r="A5459" i="9" s="1"/>
  <c r="K5459" i="9" l="1"/>
  <c r="L5460" i="9" a="1"/>
  <c r="L5460" i="9" s="1"/>
  <c r="A5460" i="9" s="1"/>
  <c r="K5460" i="9" l="1"/>
  <c r="L5461" i="9" a="1"/>
  <c r="L5461" i="9" s="1"/>
  <c r="A5461" i="9" s="1"/>
  <c r="K5461" i="9" l="1"/>
  <c r="L5462" i="9" a="1"/>
  <c r="L5462" i="9" s="1"/>
  <c r="A5462" i="9" s="1"/>
  <c r="K5462" i="9" l="1"/>
  <c r="L5463" i="9" a="1"/>
  <c r="L5463" i="9" s="1"/>
  <c r="A5463" i="9" s="1"/>
  <c r="K5463" i="9" l="1"/>
  <c r="L5464" i="9" a="1"/>
  <c r="L5464" i="9" s="1"/>
  <c r="A5464" i="9" s="1"/>
  <c r="K5464" i="9" l="1"/>
  <c r="L5465" i="9" a="1"/>
  <c r="L5465" i="9" s="1"/>
  <c r="A5465" i="9" s="1"/>
  <c r="K5465" i="9" l="1"/>
  <c r="L5466" i="9" a="1"/>
  <c r="L5466" i="9" s="1"/>
  <c r="A5466" i="9" s="1"/>
  <c r="K5466" i="9" l="1"/>
  <c r="L5467" i="9" a="1"/>
  <c r="L5467" i="9" s="1"/>
  <c r="A5467" i="9" s="1"/>
  <c r="K5467" i="9" l="1"/>
  <c r="L5468" i="9" a="1"/>
  <c r="L5468" i="9" s="1"/>
  <c r="A5468" i="9" s="1"/>
  <c r="K5468" i="9" l="1"/>
  <c r="L5469" i="9" a="1"/>
  <c r="L5469" i="9" s="1"/>
  <c r="A5469" i="9" s="1"/>
  <c r="K5469" i="9" l="1"/>
  <c r="L5470" i="9" a="1"/>
  <c r="L5470" i="9" s="1"/>
  <c r="A5470" i="9" s="1"/>
  <c r="K5470" i="9" l="1"/>
  <c r="L5471" i="9" a="1"/>
  <c r="L5471" i="9" s="1"/>
  <c r="A5471" i="9" s="1"/>
  <c r="K5471" i="9" l="1"/>
  <c r="L5472" i="9" a="1"/>
  <c r="L5472" i="9" s="1"/>
  <c r="A5472" i="9" s="1"/>
  <c r="K5472" i="9" l="1"/>
  <c r="L5473" i="9" a="1"/>
  <c r="L5473" i="9" s="1"/>
  <c r="A5473" i="9" s="1"/>
  <c r="K5473" i="9" l="1"/>
  <c r="L5474" i="9" a="1"/>
  <c r="L5474" i="9" s="1"/>
  <c r="A5474" i="9" s="1"/>
  <c r="K5474" i="9" l="1"/>
  <c r="L5475" i="9" a="1"/>
  <c r="L5475" i="9" s="1"/>
  <c r="A5475" i="9" s="1"/>
  <c r="K5475" i="9" l="1"/>
  <c r="L5476" i="9" a="1"/>
  <c r="L5476" i="9" s="1"/>
  <c r="A5476" i="9" s="1"/>
  <c r="K5476" i="9" l="1"/>
  <c r="L5477" i="9" a="1"/>
  <c r="L5477" i="9" s="1"/>
  <c r="A5477" i="9" s="1"/>
  <c r="K5477" i="9" l="1"/>
  <c r="L5478" i="9" a="1"/>
  <c r="L5478" i="9" s="1"/>
  <c r="A5478" i="9" s="1"/>
  <c r="K5478" i="9" l="1"/>
  <c r="L5479" i="9" a="1"/>
  <c r="L5479" i="9" s="1"/>
  <c r="A5479" i="9" s="1"/>
  <c r="K5479" i="9" l="1"/>
  <c r="L5480" i="9" a="1"/>
  <c r="L5480" i="9" s="1"/>
  <c r="A5480" i="9" s="1"/>
  <c r="K5480" i="9" l="1"/>
  <c r="L5481" i="9" a="1"/>
  <c r="L5481" i="9" s="1"/>
  <c r="A5481" i="9" s="1"/>
  <c r="K5481" i="9" l="1"/>
  <c r="L5482" i="9" a="1"/>
  <c r="L5482" i="9" s="1"/>
  <c r="A5482" i="9" s="1"/>
  <c r="K5482" i="9" l="1"/>
  <c r="L5483" i="9" a="1"/>
  <c r="L5483" i="9" s="1"/>
  <c r="A5483" i="9" s="1"/>
  <c r="K5483" i="9" l="1"/>
  <c r="L5484" i="9" a="1"/>
  <c r="L5484" i="9" s="1"/>
  <c r="A5484" i="9" s="1"/>
  <c r="K5484" i="9" l="1"/>
  <c r="L5485" i="9" a="1"/>
  <c r="L5485" i="9" s="1"/>
  <c r="A5485" i="9" s="1"/>
  <c r="K5485" i="9" l="1"/>
  <c r="L5486" i="9" a="1"/>
  <c r="L5486" i="9" s="1"/>
  <c r="A5486" i="9" s="1"/>
  <c r="K5486" i="9" l="1"/>
  <c r="L5487" i="9" a="1"/>
  <c r="L5487" i="9" s="1"/>
  <c r="A5487" i="9" s="1"/>
  <c r="K5487" i="9" l="1"/>
  <c r="L5488" i="9" a="1"/>
  <c r="L5488" i="9" s="1"/>
  <c r="A5488" i="9" s="1"/>
  <c r="K5488" i="9" l="1"/>
  <c r="L5489" i="9" a="1"/>
  <c r="L5489" i="9" s="1"/>
  <c r="A5489" i="9" s="1"/>
  <c r="K5489" i="9" l="1"/>
  <c r="L5490" i="9" a="1"/>
  <c r="L5490" i="9" s="1"/>
  <c r="A5490" i="9" s="1"/>
  <c r="K5490" i="9" l="1"/>
  <c r="L5491" i="9" a="1"/>
  <c r="L5491" i="9" s="1"/>
  <c r="A5491" i="9" s="1"/>
  <c r="K5491" i="9" l="1"/>
  <c r="L5492" i="9" a="1"/>
  <c r="L5492" i="9" s="1"/>
  <c r="A5492" i="9" s="1"/>
  <c r="K5492" i="9" l="1"/>
  <c r="L5493" i="9" a="1"/>
  <c r="L5493" i="9" s="1"/>
  <c r="A5493" i="9" s="1"/>
  <c r="K5493" i="9" l="1"/>
  <c r="L5494" i="9" a="1"/>
  <c r="L5494" i="9" s="1"/>
  <c r="A5494" i="9" s="1"/>
  <c r="K5494" i="9" l="1"/>
  <c r="L5495" i="9" a="1"/>
  <c r="L5495" i="9" s="1"/>
  <c r="A5495" i="9" s="1"/>
  <c r="K5495" i="9" l="1"/>
  <c r="L5496" i="9" a="1"/>
  <c r="L5496" i="9" s="1"/>
  <c r="A5496" i="9" s="1"/>
  <c r="K5496" i="9" l="1"/>
  <c r="L5497" i="9" a="1"/>
  <c r="L5497" i="9" s="1"/>
  <c r="A5497" i="9" s="1"/>
  <c r="K5497" i="9" l="1"/>
  <c r="L5498" i="9" a="1"/>
  <c r="L5498" i="9" s="1"/>
  <c r="A5498" i="9" s="1"/>
  <c r="K5498" i="9" l="1"/>
  <c r="L5499" i="9" a="1"/>
  <c r="L5499" i="9" s="1"/>
  <c r="A5499" i="9" s="1"/>
  <c r="K5499" i="9" l="1"/>
  <c r="L5500" i="9" a="1"/>
  <c r="L5500" i="9" s="1"/>
  <c r="A5500" i="9" s="1"/>
  <c r="K5500" i="9" l="1"/>
  <c r="L5501" i="9" a="1"/>
  <c r="L5501" i="9" s="1"/>
  <c r="A5501" i="9" s="1"/>
  <c r="K5501" i="9" l="1"/>
  <c r="L5502" i="9" a="1"/>
  <c r="L5502" i="9" s="1"/>
  <c r="A5502" i="9" s="1"/>
  <c r="K5502" i="9" l="1"/>
  <c r="L5503" i="9" a="1"/>
  <c r="L5503" i="9" s="1"/>
  <c r="A5503" i="9" s="1"/>
  <c r="K5503" i="9" l="1"/>
  <c r="L5504" i="9" a="1"/>
  <c r="L5504" i="9" s="1"/>
  <c r="A5504" i="9" s="1"/>
  <c r="K5504" i="9" l="1"/>
  <c r="L5505" i="9" a="1"/>
  <c r="L5505" i="9" s="1"/>
  <c r="A5505" i="9" s="1"/>
  <c r="K5505" i="9" l="1"/>
  <c r="L5506" i="9" a="1"/>
  <c r="L5506" i="9" s="1"/>
  <c r="A5506" i="9" s="1"/>
  <c r="K5506" i="9" l="1"/>
  <c r="L5507" i="9" a="1"/>
  <c r="L5507" i="9" s="1"/>
  <c r="A5507" i="9" s="1"/>
  <c r="K5507" i="9" l="1"/>
  <c r="L5508" i="9" a="1"/>
  <c r="L5508" i="9" s="1"/>
  <c r="A5508" i="9" s="1"/>
  <c r="K5508" i="9" l="1"/>
  <c r="L5509" i="9" a="1"/>
  <c r="L5509" i="9" s="1"/>
  <c r="A5509" i="9" s="1"/>
  <c r="K5509" i="9" l="1"/>
  <c r="L5510" i="9" a="1"/>
  <c r="L5510" i="9" s="1"/>
  <c r="A5510" i="9" s="1"/>
  <c r="K5510" i="9" l="1"/>
  <c r="L5511" i="9" a="1"/>
  <c r="L5511" i="9" s="1"/>
  <c r="A5511" i="9" s="1"/>
  <c r="K5511" i="9" l="1"/>
  <c r="L5512" i="9" a="1"/>
  <c r="L5512" i="9" s="1"/>
  <c r="A5512" i="9" s="1"/>
  <c r="K5512" i="9" l="1"/>
  <c r="L5513" i="9" a="1"/>
  <c r="L5513" i="9" s="1"/>
  <c r="A5513" i="9" s="1"/>
  <c r="K5513" i="9" l="1"/>
  <c r="L5514" i="9" a="1"/>
  <c r="L5514" i="9" s="1"/>
  <c r="A5514" i="9" s="1"/>
  <c r="K5514" i="9" l="1"/>
  <c r="L5515" i="9" a="1"/>
  <c r="L5515" i="9" s="1"/>
  <c r="A5515" i="9" s="1"/>
  <c r="K5515" i="9" l="1"/>
  <c r="L5516" i="9" a="1"/>
  <c r="L5516" i="9" s="1"/>
  <c r="A5516" i="9" s="1"/>
  <c r="K5516" i="9" l="1"/>
  <c r="L5517" i="9" a="1"/>
  <c r="L5517" i="9" s="1"/>
  <c r="A5517" i="9" s="1"/>
  <c r="K5517" i="9" l="1"/>
  <c r="L5518" i="9" a="1"/>
  <c r="L5518" i="9" s="1"/>
  <c r="A5518" i="9" s="1"/>
  <c r="K5518" i="9" l="1"/>
  <c r="L5519" i="9" a="1"/>
  <c r="L5519" i="9" s="1"/>
  <c r="A5519" i="9" s="1"/>
  <c r="K5519" i="9" l="1"/>
  <c r="L5520" i="9" a="1"/>
  <c r="L5520" i="9" s="1"/>
  <c r="A5520" i="9" s="1"/>
  <c r="K5520" i="9" l="1"/>
  <c r="L5521" i="9" a="1"/>
  <c r="L5521" i="9" s="1"/>
  <c r="A5521" i="9" s="1"/>
  <c r="K5521" i="9" l="1"/>
  <c r="L5522" i="9" a="1"/>
  <c r="L5522" i="9" s="1"/>
  <c r="A5522" i="9" s="1"/>
  <c r="K5522" i="9" l="1"/>
  <c r="L5523" i="9" a="1"/>
  <c r="L5523" i="9" s="1"/>
  <c r="A5523" i="9" s="1"/>
  <c r="K5523" i="9" l="1"/>
  <c r="L5524" i="9" a="1"/>
  <c r="L5524" i="9" s="1"/>
  <c r="A5524" i="9" s="1"/>
  <c r="K5524" i="9" l="1"/>
  <c r="L5525" i="9" a="1"/>
  <c r="L5525" i="9" s="1"/>
  <c r="A5525" i="9" s="1"/>
  <c r="K5525" i="9" l="1"/>
  <c r="L5526" i="9" a="1"/>
  <c r="L5526" i="9" s="1"/>
  <c r="A5526" i="9" s="1"/>
  <c r="K5526" i="9" l="1"/>
  <c r="L5527" i="9" a="1"/>
  <c r="L5527" i="9" s="1"/>
  <c r="A5527" i="9" s="1"/>
  <c r="K5527" i="9" l="1"/>
  <c r="L5528" i="9" a="1"/>
  <c r="L5528" i="9" s="1"/>
  <c r="A5528" i="9" s="1"/>
  <c r="K5528" i="9" l="1"/>
  <c r="L5529" i="9" a="1"/>
  <c r="L5529" i="9" s="1"/>
  <c r="A5529" i="9" s="1"/>
  <c r="K5529" i="9" l="1"/>
  <c r="L5530" i="9" a="1"/>
  <c r="L5530" i="9" s="1"/>
  <c r="A5530" i="9" s="1"/>
  <c r="K5530" i="9" l="1"/>
  <c r="L5531" i="9" a="1"/>
  <c r="L5531" i="9" s="1"/>
  <c r="A5531" i="9" s="1"/>
  <c r="K5531" i="9" l="1"/>
  <c r="L5532" i="9" a="1"/>
  <c r="L5532" i="9" s="1"/>
  <c r="A5532" i="9" s="1"/>
  <c r="K5532" i="9" l="1"/>
  <c r="L5533" i="9" a="1"/>
  <c r="L5533" i="9" s="1"/>
  <c r="A5533" i="9" s="1"/>
  <c r="K5533" i="9" l="1"/>
  <c r="L5534" i="9" a="1"/>
  <c r="L5534" i="9" s="1"/>
  <c r="A5534" i="9" s="1"/>
  <c r="K5534" i="9" l="1"/>
  <c r="L5535" i="9" a="1"/>
  <c r="L5535" i="9" s="1"/>
  <c r="A5535" i="9" s="1"/>
  <c r="K5535" i="9" l="1"/>
  <c r="L5536" i="9" a="1"/>
  <c r="L5536" i="9" s="1"/>
  <c r="A5536" i="9" s="1"/>
  <c r="K5536" i="9" l="1"/>
  <c r="L5537" i="9" a="1"/>
  <c r="L5537" i="9" s="1"/>
  <c r="A5537" i="9" s="1"/>
  <c r="K5537" i="9" l="1"/>
  <c r="L5538" i="9" a="1"/>
  <c r="L5538" i="9" s="1"/>
  <c r="A5538" i="9" s="1"/>
  <c r="K5538" i="9" l="1"/>
  <c r="L5539" i="9" a="1"/>
  <c r="L5539" i="9" s="1"/>
  <c r="A5539" i="9" s="1"/>
  <c r="K5539" i="9" l="1"/>
  <c r="L5540" i="9" a="1"/>
  <c r="L5540" i="9" s="1"/>
  <c r="A5540" i="9" s="1"/>
  <c r="K5540" i="9" l="1"/>
  <c r="L5541" i="9" a="1"/>
  <c r="L5541" i="9" s="1"/>
  <c r="A5541" i="9" s="1"/>
  <c r="K5541" i="9" l="1"/>
  <c r="L5542" i="9" a="1"/>
  <c r="L5542" i="9" s="1"/>
  <c r="A5542" i="9" s="1"/>
  <c r="K5542" i="9" l="1"/>
  <c r="L5543" i="9" a="1"/>
  <c r="L5543" i="9" s="1"/>
  <c r="A5543" i="9" s="1"/>
  <c r="K5543" i="9" l="1"/>
  <c r="L5544" i="9" a="1"/>
  <c r="L5544" i="9" s="1"/>
  <c r="A5544" i="9" s="1"/>
  <c r="K5544" i="9" l="1"/>
  <c r="L5545" i="9" a="1"/>
  <c r="L5545" i="9" s="1"/>
  <c r="A5545" i="9" s="1"/>
  <c r="K5545" i="9" l="1"/>
  <c r="L5546" i="9" a="1"/>
  <c r="L5546" i="9" s="1"/>
  <c r="A5546" i="9" s="1"/>
  <c r="K5546" i="9" l="1"/>
  <c r="L5547" i="9" a="1"/>
  <c r="L5547" i="9" s="1"/>
  <c r="A5547" i="9" s="1"/>
  <c r="K5547" i="9" l="1"/>
  <c r="L5548" i="9" a="1"/>
  <c r="L5548" i="9" s="1"/>
  <c r="A5548" i="9" s="1"/>
  <c r="K5548" i="9" l="1"/>
  <c r="L5549" i="9" a="1"/>
  <c r="L5549" i="9" s="1"/>
  <c r="A5549" i="9" s="1"/>
  <c r="K5549" i="9" l="1"/>
  <c r="L5550" i="9" a="1"/>
  <c r="L5550" i="9" s="1"/>
  <c r="A5550" i="9" s="1"/>
  <c r="K5550" i="9" l="1"/>
  <c r="L5551" i="9" a="1"/>
  <c r="L5551" i="9" s="1"/>
  <c r="A5551" i="9" s="1"/>
  <c r="K5551" i="9" l="1"/>
  <c r="L5552" i="9" a="1"/>
  <c r="L5552" i="9" s="1"/>
  <c r="A5552" i="9" s="1"/>
  <c r="K5552" i="9" l="1"/>
  <c r="L5553" i="9" a="1"/>
  <c r="L5553" i="9" s="1"/>
  <c r="A5553" i="9" s="1"/>
  <c r="K5553" i="9" l="1"/>
  <c r="L5554" i="9" a="1"/>
  <c r="L5554" i="9" s="1"/>
  <c r="A5554" i="9" s="1"/>
  <c r="K5554" i="9" l="1"/>
  <c r="L5555" i="9" a="1"/>
  <c r="L5555" i="9" s="1"/>
  <c r="A5555" i="9" s="1"/>
  <c r="K5555" i="9" l="1"/>
  <c r="L5556" i="9" a="1"/>
  <c r="L5556" i="9" s="1"/>
  <c r="A5556" i="9" s="1"/>
  <c r="K5556" i="9" l="1"/>
  <c r="L5557" i="9" a="1"/>
  <c r="L5557" i="9" s="1"/>
  <c r="A5557" i="9" s="1"/>
  <c r="K5557" i="9" l="1"/>
  <c r="L5558" i="9" a="1"/>
  <c r="L5558" i="9" s="1"/>
  <c r="A5558" i="9" s="1"/>
  <c r="K5558" i="9" l="1"/>
  <c r="L5559" i="9" a="1"/>
  <c r="L5559" i="9" s="1"/>
  <c r="A5559" i="9" s="1"/>
  <c r="K5559" i="9" l="1"/>
  <c r="L5560" i="9" a="1"/>
  <c r="L5560" i="9" s="1"/>
  <c r="A5560" i="9" s="1"/>
  <c r="K5560" i="9" l="1"/>
  <c r="L5561" i="9" a="1"/>
  <c r="L5561" i="9" s="1"/>
  <c r="A5561" i="9" s="1"/>
  <c r="K5561" i="9" l="1"/>
  <c r="L5562" i="9" a="1"/>
  <c r="L5562" i="9" s="1"/>
  <c r="A5562" i="9" s="1"/>
  <c r="K5562" i="9" l="1"/>
  <c r="L5563" i="9" a="1"/>
  <c r="L5563" i="9" s="1"/>
  <c r="A5563" i="9" s="1"/>
  <c r="K5563" i="9" l="1"/>
  <c r="L5564" i="9" a="1"/>
  <c r="L5564" i="9" s="1"/>
  <c r="A5564" i="9" s="1"/>
  <c r="K5564" i="9" l="1"/>
  <c r="L5565" i="9" a="1"/>
  <c r="L5565" i="9" s="1"/>
  <c r="A5565" i="9" s="1"/>
  <c r="K5565" i="9" l="1"/>
  <c r="L5566" i="9" a="1"/>
  <c r="L5566" i="9" s="1"/>
  <c r="A5566" i="9" s="1"/>
  <c r="K5566" i="9" l="1"/>
  <c r="L5567" i="9" a="1"/>
  <c r="L5567" i="9" s="1"/>
  <c r="A5567" i="9" s="1"/>
  <c r="K5567" i="9" l="1"/>
  <c r="L5568" i="9" a="1"/>
  <c r="L5568" i="9" s="1"/>
  <c r="A5568" i="9" s="1"/>
  <c r="K5568" i="9" l="1"/>
  <c r="L5569" i="9" a="1"/>
  <c r="L5569" i="9" s="1"/>
  <c r="A5569" i="9" s="1"/>
  <c r="K5569" i="9" l="1"/>
  <c r="L5570" i="9" a="1"/>
  <c r="L5570" i="9" s="1"/>
  <c r="A5570" i="9" s="1"/>
  <c r="K5570" i="9" l="1"/>
  <c r="L5571" i="9" a="1"/>
  <c r="L5571" i="9" s="1"/>
  <c r="A5571" i="9" s="1"/>
  <c r="K5571" i="9" l="1"/>
  <c r="L5572" i="9" a="1"/>
  <c r="L5572" i="9" s="1"/>
  <c r="A5572" i="9" s="1"/>
  <c r="K5572" i="9" l="1"/>
  <c r="L5573" i="9" a="1"/>
  <c r="L5573" i="9" s="1"/>
  <c r="A5573" i="9" s="1"/>
  <c r="K5573" i="9" l="1"/>
  <c r="L5574" i="9" a="1"/>
  <c r="L5574" i="9" s="1"/>
  <c r="A5574" i="9" s="1"/>
  <c r="K5574" i="9" l="1"/>
  <c r="L5575" i="9" a="1"/>
  <c r="L5575" i="9" s="1"/>
  <c r="A5575" i="9" s="1"/>
  <c r="K5575" i="9" l="1"/>
  <c r="L5576" i="9" a="1"/>
  <c r="L5576" i="9" s="1"/>
  <c r="A5576" i="9" s="1"/>
  <c r="K5576" i="9" l="1"/>
  <c r="L5577" i="9" a="1"/>
  <c r="L5577" i="9" s="1"/>
  <c r="A5577" i="9" s="1"/>
  <c r="K5577" i="9" l="1"/>
  <c r="L5578" i="9" a="1"/>
  <c r="L5578" i="9" s="1"/>
  <c r="A5578" i="9" s="1"/>
  <c r="K5578" i="9" l="1"/>
  <c r="L5579" i="9" a="1"/>
  <c r="L5579" i="9" s="1"/>
  <c r="A5579" i="9" s="1"/>
  <c r="K5579" i="9" l="1"/>
  <c r="L5580" i="9" a="1"/>
  <c r="L5580" i="9" s="1"/>
  <c r="A5580" i="9" s="1"/>
  <c r="K5580" i="9" l="1"/>
  <c r="L5581" i="9" a="1"/>
  <c r="L5581" i="9" s="1"/>
  <c r="A5581" i="9" s="1"/>
  <c r="K5581" i="9" l="1"/>
  <c r="L5582" i="9" a="1"/>
  <c r="L5582" i="9" s="1"/>
  <c r="A5582" i="9" s="1"/>
  <c r="K5582" i="9" l="1"/>
  <c r="L5583" i="9" a="1"/>
  <c r="L5583" i="9" s="1"/>
  <c r="A5583" i="9" s="1"/>
  <c r="K5583" i="9" l="1"/>
  <c r="L5584" i="9" a="1"/>
  <c r="L5584" i="9" s="1"/>
  <c r="A5584" i="9" s="1"/>
  <c r="K5584" i="9" l="1"/>
  <c r="L5585" i="9" a="1"/>
  <c r="L5585" i="9" s="1"/>
  <c r="A5585" i="9" s="1"/>
  <c r="K5585" i="9" l="1"/>
  <c r="L5586" i="9" a="1"/>
  <c r="L5586" i="9" s="1"/>
  <c r="A5586" i="9" s="1"/>
  <c r="K5586" i="9" l="1"/>
  <c r="L5587" i="9" a="1"/>
  <c r="L5587" i="9" s="1"/>
  <c r="A5587" i="9" s="1"/>
  <c r="K5587" i="9" l="1"/>
  <c r="L5588" i="9" a="1"/>
  <c r="L5588" i="9" s="1"/>
  <c r="A5588" i="9" s="1"/>
  <c r="K5588" i="9" l="1"/>
  <c r="L5589" i="9" a="1"/>
  <c r="L5589" i="9" s="1"/>
  <c r="A5589" i="9" s="1"/>
  <c r="K5589" i="9" l="1"/>
  <c r="L5590" i="9" a="1"/>
  <c r="L5590" i="9" s="1"/>
  <c r="A5590" i="9" s="1"/>
  <c r="K5590" i="9" l="1"/>
  <c r="L5591" i="9" a="1"/>
  <c r="L5591" i="9" s="1"/>
  <c r="A5591" i="9" s="1"/>
  <c r="K5591" i="9" l="1"/>
  <c r="L5592" i="9" a="1"/>
  <c r="L5592" i="9" s="1"/>
  <c r="A5592" i="9" s="1"/>
  <c r="K5592" i="9" l="1"/>
  <c r="L5593" i="9" a="1"/>
  <c r="L5593" i="9" s="1"/>
  <c r="A5593" i="9" s="1"/>
  <c r="K5593" i="9" l="1"/>
  <c r="L5594" i="9" a="1"/>
  <c r="L5594" i="9" s="1"/>
  <c r="A5594" i="9" s="1"/>
  <c r="K5594" i="9" l="1"/>
  <c r="L5595" i="9" a="1"/>
  <c r="L5595" i="9" s="1"/>
  <c r="A5595" i="9" s="1"/>
  <c r="K5595" i="9" l="1"/>
  <c r="L5596" i="9" a="1"/>
  <c r="L5596" i="9" s="1"/>
  <c r="A5596" i="9" s="1"/>
  <c r="K5596" i="9" l="1"/>
  <c r="L5597" i="9" a="1"/>
  <c r="L5597" i="9" s="1"/>
  <c r="A5597" i="9" s="1"/>
  <c r="K5597" i="9" l="1"/>
  <c r="L5598" i="9" a="1"/>
  <c r="L5598" i="9" s="1"/>
  <c r="A5598" i="9" s="1"/>
  <c r="K5598" i="9" l="1"/>
  <c r="L5599" i="9" a="1"/>
  <c r="L5599" i="9" s="1"/>
  <c r="A5599" i="9" s="1"/>
  <c r="K5599" i="9" l="1"/>
  <c r="L5600" i="9" a="1"/>
  <c r="L5600" i="9" s="1"/>
  <c r="A5600" i="9" s="1"/>
  <c r="K5600" i="9" l="1"/>
  <c r="L5601" i="9" a="1"/>
  <c r="L5601" i="9" s="1"/>
  <c r="A5601" i="9" s="1"/>
  <c r="K5601" i="9" l="1"/>
  <c r="L5602" i="9" a="1"/>
  <c r="L5602" i="9" s="1"/>
  <c r="A5602" i="9" s="1"/>
  <c r="K5602" i="9" l="1"/>
  <c r="L5603" i="9" a="1"/>
  <c r="L5603" i="9" s="1"/>
  <c r="A5603" i="9" s="1"/>
  <c r="K5603" i="9" l="1"/>
  <c r="L5604" i="9" a="1"/>
  <c r="L5604" i="9" s="1"/>
  <c r="A5604" i="9" s="1"/>
  <c r="K5604" i="9" l="1"/>
  <c r="L5605" i="9" a="1"/>
  <c r="L5605" i="9" s="1"/>
  <c r="A5605" i="9" s="1"/>
  <c r="K5605" i="9" l="1"/>
  <c r="L5606" i="9" a="1"/>
  <c r="L5606" i="9" s="1"/>
  <c r="A5606" i="9" s="1"/>
  <c r="K5606" i="9" l="1"/>
  <c r="L5607" i="9" a="1"/>
  <c r="L5607" i="9" s="1"/>
  <c r="A5607" i="9" s="1"/>
  <c r="K5607" i="9" l="1"/>
  <c r="L5608" i="9" a="1"/>
  <c r="L5608" i="9" s="1"/>
  <c r="A5608" i="9" s="1"/>
  <c r="K5608" i="9" l="1"/>
  <c r="L5609" i="9" a="1"/>
  <c r="L5609" i="9" s="1"/>
  <c r="A5609" i="9" s="1"/>
  <c r="K5609" i="9" l="1"/>
  <c r="L5610" i="9" a="1"/>
  <c r="L5610" i="9" s="1"/>
  <c r="A5610" i="9" s="1"/>
  <c r="K5610" i="9" l="1"/>
  <c r="L5611" i="9" a="1"/>
  <c r="L5611" i="9" s="1"/>
  <c r="A5611" i="9" s="1"/>
  <c r="K5611" i="9" l="1"/>
  <c r="L5612" i="9" a="1"/>
  <c r="L5612" i="9" s="1"/>
  <c r="A5612" i="9" s="1"/>
  <c r="K5612" i="9" l="1"/>
  <c r="L5613" i="9" a="1"/>
  <c r="L5613" i="9" s="1"/>
  <c r="A5613" i="9" s="1"/>
  <c r="K5613" i="9" l="1"/>
  <c r="L5614" i="9" a="1"/>
  <c r="L5614" i="9" s="1"/>
  <c r="A5614" i="9" s="1"/>
  <c r="K5614" i="9" l="1"/>
  <c r="L5615" i="9" a="1"/>
  <c r="L5615" i="9" s="1"/>
  <c r="A5615" i="9" s="1"/>
  <c r="K5615" i="9" l="1"/>
  <c r="L5616" i="9" a="1"/>
  <c r="L5616" i="9" s="1"/>
  <c r="A5616" i="9" s="1"/>
  <c r="K5616" i="9" l="1"/>
  <c r="L5617" i="9" a="1"/>
  <c r="L5617" i="9" s="1"/>
  <c r="A5617" i="9" s="1"/>
  <c r="K5617" i="9" l="1"/>
  <c r="L5618" i="9" a="1"/>
  <c r="L5618" i="9" s="1"/>
  <c r="A5618" i="9" s="1"/>
  <c r="K5618" i="9" l="1"/>
  <c r="L5619" i="9" a="1"/>
  <c r="L5619" i="9" s="1"/>
  <c r="A5619" i="9" s="1"/>
  <c r="K5619" i="9" l="1"/>
  <c r="L5620" i="9" a="1"/>
  <c r="L5620" i="9" s="1"/>
  <c r="A5620" i="9" s="1"/>
  <c r="K5620" i="9" l="1"/>
  <c r="L5621" i="9" a="1"/>
  <c r="L5621" i="9" s="1"/>
  <c r="A5621" i="9" s="1"/>
  <c r="K5621" i="9" l="1"/>
  <c r="L5622" i="9" a="1"/>
  <c r="L5622" i="9" s="1"/>
  <c r="A5622" i="9" s="1"/>
  <c r="K5622" i="9" l="1"/>
  <c r="L5623" i="9" a="1"/>
  <c r="L5623" i="9" s="1"/>
  <c r="A5623" i="9" s="1"/>
  <c r="K5623" i="9" l="1"/>
  <c r="L5624" i="9" a="1"/>
  <c r="L5624" i="9" s="1"/>
  <c r="A5624" i="9" s="1"/>
  <c r="K5624" i="9" l="1"/>
  <c r="L5625" i="9" a="1"/>
  <c r="L5625" i="9" s="1"/>
  <c r="A5625" i="9" s="1"/>
  <c r="K5625" i="9" l="1"/>
  <c r="L5626" i="9" a="1"/>
  <c r="L5626" i="9" s="1"/>
  <c r="A5626" i="9" s="1"/>
  <c r="K5626" i="9" l="1"/>
  <c r="L5627" i="9" a="1"/>
  <c r="L5627" i="9" s="1"/>
  <c r="A5627" i="9" s="1"/>
  <c r="K5627" i="9" l="1"/>
  <c r="L5628" i="9" a="1"/>
  <c r="L5628" i="9" s="1"/>
  <c r="A5628" i="9" s="1"/>
  <c r="K5628" i="9" l="1"/>
  <c r="L5629" i="9" a="1"/>
  <c r="L5629" i="9" s="1"/>
  <c r="A5629" i="9" s="1"/>
  <c r="K5629" i="9" l="1"/>
  <c r="L5630" i="9" a="1"/>
  <c r="L5630" i="9" s="1"/>
  <c r="A5630" i="9" s="1"/>
  <c r="K5630" i="9" l="1"/>
  <c r="L5631" i="9" a="1"/>
  <c r="L5631" i="9" s="1"/>
  <c r="A5631" i="9" s="1"/>
  <c r="K5631" i="9" l="1"/>
  <c r="L5632" i="9" a="1"/>
  <c r="L5632" i="9" s="1"/>
  <c r="A5632" i="9" s="1"/>
  <c r="K5632" i="9" l="1"/>
  <c r="L5633" i="9" a="1"/>
  <c r="L5633" i="9" s="1"/>
  <c r="A5633" i="9" s="1"/>
  <c r="K5633" i="9" l="1"/>
  <c r="L5634" i="9" a="1"/>
  <c r="L5634" i="9" s="1"/>
  <c r="A5634" i="9" s="1"/>
  <c r="K5634" i="9" l="1"/>
  <c r="L5635" i="9" a="1"/>
  <c r="L5635" i="9" s="1"/>
  <c r="A5635" i="9" s="1"/>
  <c r="K5635" i="9" l="1"/>
  <c r="L5636" i="9" a="1"/>
  <c r="L5636" i="9" s="1"/>
  <c r="A5636" i="9" s="1"/>
  <c r="K5636" i="9" l="1"/>
  <c r="L5637" i="9" a="1"/>
  <c r="L5637" i="9" s="1"/>
  <c r="A5637" i="9" s="1"/>
  <c r="K5637" i="9" l="1"/>
  <c r="L5638" i="9" a="1"/>
  <c r="L5638" i="9" s="1"/>
  <c r="A5638" i="9" s="1"/>
  <c r="K5638" i="9" l="1"/>
  <c r="L5639" i="9" a="1"/>
  <c r="L5639" i="9" s="1"/>
  <c r="A5639" i="9" s="1"/>
  <c r="K5639" i="9" l="1"/>
  <c r="L5640" i="9" a="1"/>
  <c r="L5640" i="9" s="1"/>
  <c r="A5640" i="9" s="1"/>
  <c r="K5640" i="9" l="1"/>
  <c r="L5641" i="9" a="1"/>
  <c r="L5641" i="9" s="1"/>
  <c r="A5641" i="9" s="1"/>
  <c r="K5641" i="9" l="1"/>
  <c r="L5642" i="9" a="1"/>
  <c r="L5642" i="9" s="1"/>
  <c r="A5642" i="9" s="1"/>
  <c r="K5642" i="9" l="1"/>
  <c r="L5643" i="9" a="1"/>
  <c r="L5643" i="9" s="1"/>
  <c r="A5643" i="9" s="1"/>
  <c r="K5643" i="9" l="1"/>
  <c r="L5644" i="9" a="1"/>
  <c r="L5644" i="9" s="1"/>
  <c r="A5644" i="9" s="1"/>
  <c r="K5644" i="9" l="1"/>
  <c r="L5645" i="9" a="1"/>
  <c r="L5645" i="9" s="1"/>
  <c r="A5645" i="9" s="1"/>
  <c r="K5645" i="9" l="1"/>
  <c r="L5646" i="9" a="1"/>
  <c r="L5646" i="9" s="1"/>
  <c r="A5646" i="9" s="1"/>
  <c r="K5646" i="9" l="1"/>
  <c r="L5647" i="9" a="1"/>
  <c r="L5647" i="9" s="1"/>
  <c r="A5647" i="9" s="1"/>
  <c r="K5647" i="9" l="1"/>
  <c r="L5648" i="9" a="1"/>
  <c r="L5648" i="9" s="1"/>
  <c r="A5648" i="9" s="1"/>
  <c r="K5648" i="9" l="1"/>
  <c r="L5649" i="9" a="1"/>
  <c r="L5649" i="9" s="1"/>
  <c r="A5649" i="9" s="1"/>
  <c r="K5649" i="9" l="1"/>
  <c r="L5650" i="9" a="1"/>
  <c r="L5650" i="9" s="1"/>
  <c r="A5650" i="9" s="1"/>
  <c r="K5650" i="9" l="1"/>
  <c r="L5651" i="9" a="1"/>
  <c r="L5651" i="9" s="1"/>
  <c r="A5651" i="9" s="1"/>
  <c r="K5651" i="9" l="1"/>
  <c r="L5652" i="9" a="1"/>
  <c r="L5652" i="9" s="1"/>
  <c r="A5652" i="9" s="1"/>
  <c r="K5652" i="9" l="1"/>
  <c r="L5653" i="9" a="1"/>
  <c r="L5653" i="9" s="1"/>
  <c r="A5653" i="9" s="1"/>
  <c r="K5653" i="9" l="1"/>
  <c r="L5654" i="9" a="1"/>
  <c r="L5654" i="9" s="1"/>
  <c r="A5654" i="9" s="1"/>
  <c r="K5654" i="9" l="1"/>
  <c r="L5655" i="9" a="1"/>
  <c r="L5655" i="9" s="1"/>
  <c r="A5655" i="9" s="1"/>
  <c r="K5655" i="9" l="1"/>
  <c r="L5656" i="9" a="1"/>
  <c r="L5656" i="9" s="1"/>
  <c r="A5656" i="9" s="1"/>
  <c r="K5656" i="9" l="1"/>
  <c r="L5657" i="9" a="1"/>
  <c r="L5657" i="9" s="1"/>
  <c r="A5657" i="9" s="1"/>
  <c r="K5657" i="9" l="1"/>
  <c r="L5658" i="9" a="1"/>
  <c r="L5658" i="9" s="1"/>
  <c r="A5658" i="9" s="1"/>
  <c r="K5658" i="9" l="1"/>
  <c r="L5659" i="9" a="1"/>
  <c r="L5659" i="9" s="1"/>
  <c r="A5659" i="9" s="1"/>
  <c r="K5659" i="9" l="1"/>
  <c r="L5660" i="9" a="1"/>
  <c r="L5660" i="9" s="1"/>
  <c r="A5660" i="9" s="1"/>
  <c r="K5660" i="9" l="1"/>
  <c r="L5661" i="9" a="1"/>
  <c r="L5661" i="9" s="1"/>
  <c r="A5661" i="9" s="1"/>
  <c r="K5661" i="9" l="1"/>
  <c r="L5662" i="9" a="1"/>
  <c r="L5662" i="9" s="1"/>
  <c r="A5662" i="9" s="1"/>
  <c r="K5662" i="9" l="1"/>
  <c r="L5663" i="9" a="1"/>
  <c r="L5663" i="9" s="1"/>
  <c r="A5663" i="9" s="1"/>
  <c r="K5663" i="9" l="1"/>
  <c r="L5664" i="9" a="1"/>
  <c r="L5664" i="9" s="1"/>
  <c r="A5664" i="9" s="1"/>
  <c r="K5664" i="9" l="1"/>
  <c r="L5665" i="9" a="1"/>
  <c r="L5665" i="9" s="1"/>
  <c r="A5665" i="9" s="1"/>
  <c r="K5665" i="9" l="1"/>
  <c r="L5666" i="9" a="1"/>
  <c r="L5666" i="9" s="1"/>
  <c r="A5666" i="9" s="1"/>
  <c r="K5666" i="9" l="1"/>
  <c r="L5667" i="9" a="1"/>
  <c r="L5667" i="9" s="1"/>
  <c r="A5667" i="9" s="1"/>
  <c r="K5667" i="9" l="1"/>
  <c r="L5668" i="9" a="1"/>
  <c r="L5668" i="9" s="1"/>
  <c r="A5668" i="9" s="1"/>
  <c r="K5668" i="9" l="1"/>
  <c r="L5669" i="9" a="1"/>
  <c r="L5669" i="9" s="1"/>
  <c r="A5669" i="9" s="1"/>
  <c r="K5669" i="9" l="1"/>
  <c r="L5670" i="9" a="1"/>
  <c r="L5670" i="9" s="1"/>
  <c r="A5670" i="9" s="1"/>
  <c r="K5670" i="9" l="1"/>
  <c r="L5671" i="9" a="1"/>
  <c r="L5671" i="9" s="1"/>
  <c r="A5671" i="9" s="1"/>
  <c r="K5671" i="9" l="1"/>
  <c r="L5672" i="9" a="1"/>
  <c r="L5672" i="9" s="1"/>
  <c r="A5672" i="9" s="1"/>
  <c r="K5672" i="9" l="1"/>
  <c r="L5673" i="9" a="1"/>
  <c r="L5673" i="9" s="1"/>
  <c r="A5673" i="9" s="1"/>
  <c r="K5673" i="9" l="1"/>
  <c r="L5674" i="9" a="1"/>
  <c r="L5674" i="9" s="1"/>
  <c r="A5674" i="9" s="1"/>
  <c r="K5674" i="9" l="1"/>
  <c r="L5675" i="9" a="1"/>
  <c r="L5675" i="9" s="1"/>
  <c r="A5675" i="9" s="1"/>
  <c r="K5675" i="9" l="1"/>
  <c r="L5676" i="9" a="1"/>
  <c r="L5676" i="9" s="1"/>
  <c r="A5676" i="9" s="1"/>
  <c r="K5676" i="9" l="1"/>
  <c r="L5677" i="9" a="1"/>
  <c r="L5677" i="9" s="1"/>
  <c r="A5677" i="9" s="1"/>
  <c r="K5677" i="9" l="1"/>
  <c r="L5678" i="9" a="1"/>
  <c r="L5678" i="9" s="1"/>
  <c r="A5678" i="9" s="1"/>
  <c r="K5678" i="9" l="1"/>
  <c r="L5679" i="9" a="1"/>
  <c r="L5679" i="9" s="1"/>
  <c r="A5679" i="9" s="1"/>
  <c r="K5679" i="9" l="1"/>
  <c r="L5680" i="9" a="1"/>
  <c r="L5680" i="9" s="1"/>
  <c r="A5680" i="9" s="1"/>
  <c r="K5680" i="9" l="1"/>
  <c r="L5681" i="9" a="1"/>
  <c r="L5681" i="9" s="1"/>
  <c r="A5681" i="9" s="1"/>
  <c r="K5681" i="9" l="1"/>
  <c r="L5682" i="9" a="1"/>
  <c r="L5682" i="9" s="1"/>
  <c r="A5682" i="9" s="1"/>
  <c r="K5682" i="9" l="1"/>
  <c r="L5683" i="9" a="1"/>
  <c r="L5683" i="9" s="1"/>
  <c r="A5683" i="9" s="1"/>
  <c r="K5683" i="9" l="1"/>
  <c r="L5684" i="9" a="1"/>
  <c r="L5684" i="9" s="1"/>
  <c r="A5684" i="9" s="1"/>
  <c r="K5684" i="9" l="1"/>
  <c r="L5685" i="9" a="1"/>
  <c r="L5685" i="9" s="1"/>
  <c r="A5685" i="9" s="1"/>
  <c r="K5685" i="9" l="1"/>
  <c r="L5686" i="9" a="1"/>
  <c r="L5686" i="9" s="1"/>
  <c r="A5686" i="9" s="1"/>
  <c r="K5686" i="9" l="1"/>
  <c r="L5687" i="9" a="1"/>
  <c r="L5687" i="9" s="1"/>
  <c r="A5687" i="9" s="1"/>
  <c r="K5687" i="9" l="1"/>
  <c r="L5688" i="9" a="1"/>
  <c r="L5688" i="9" s="1"/>
  <c r="A5688" i="9" s="1"/>
  <c r="K5688" i="9" l="1"/>
  <c r="L5689" i="9" a="1"/>
  <c r="L5689" i="9" s="1"/>
  <c r="A5689" i="9" s="1"/>
  <c r="K5689" i="9" l="1"/>
  <c r="L5690" i="9" a="1"/>
  <c r="L5690" i="9" s="1"/>
  <c r="A5690" i="9" s="1"/>
  <c r="K5690" i="9" l="1"/>
  <c r="L5691" i="9" a="1"/>
  <c r="L5691" i="9" s="1"/>
  <c r="A5691" i="9" s="1"/>
  <c r="K5691" i="9" l="1"/>
  <c r="L5692" i="9" a="1"/>
  <c r="L5692" i="9" s="1"/>
  <c r="A5692" i="9" s="1"/>
  <c r="K5692" i="9" l="1"/>
  <c r="L5693" i="9" a="1"/>
  <c r="L5693" i="9" s="1"/>
  <c r="A5693" i="9" s="1"/>
  <c r="K5693" i="9" l="1"/>
  <c r="L5694" i="9" a="1"/>
  <c r="L5694" i="9" s="1"/>
  <c r="A5694" i="9" s="1"/>
  <c r="K5694" i="9" l="1"/>
  <c r="L5695" i="9" a="1"/>
  <c r="L5695" i="9" s="1"/>
  <c r="A5695" i="9" s="1"/>
  <c r="K5695" i="9" l="1"/>
  <c r="L5696" i="9" a="1"/>
  <c r="L5696" i="9" s="1"/>
  <c r="A5696" i="9" s="1"/>
  <c r="K5696" i="9" l="1"/>
  <c r="L5697" i="9" a="1"/>
  <c r="L5697" i="9" s="1"/>
  <c r="A5697" i="9" s="1"/>
  <c r="K5697" i="9" l="1"/>
  <c r="L5698" i="9" a="1"/>
  <c r="L5698" i="9" s="1"/>
  <c r="A5698" i="9" s="1"/>
  <c r="K5698" i="9" l="1"/>
  <c r="L5699" i="9" a="1"/>
  <c r="L5699" i="9" s="1"/>
  <c r="A5699" i="9" s="1"/>
  <c r="K5699" i="9" l="1"/>
  <c r="L5700" i="9" a="1"/>
  <c r="L5700" i="9" s="1"/>
  <c r="A5700" i="9" s="1"/>
  <c r="K5700" i="9" l="1"/>
  <c r="L5701" i="9" a="1"/>
  <c r="L5701" i="9" s="1"/>
  <c r="A5701" i="9" s="1"/>
  <c r="K5701" i="9" l="1"/>
  <c r="L5702" i="9" a="1"/>
  <c r="L5702" i="9" s="1"/>
  <c r="A5702" i="9" s="1"/>
  <c r="K5702" i="9" l="1"/>
  <c r="L5703" i="9" a="1"/>
  <c r="L5703" i="9" s="1"/>
  <c r="A5703" i="9" s="1"/>
  <c r="K5703" i="9" l="1"/>
  <c r="L5704" i="9" a="1"/>
  <c r="L5704" i="9" s="1"/>
  <c r="A5704" i="9" s="1"/>
  <c r="K5704" i="9" l="1"/>
  <c r="L5705" i="9" a="1"/>
  <c r="L5705" i="9" s="1"/>
  <c r="A5705" i="9" s="1"/>
  <c r="K5705" i="9" l="1"/>
  <c r="L5706" i="9" a="1"/>
  <c r="L5706" i="9" s="1"/>
  <c r="A5706" i="9" s="1"/>
  <c r="K5706" i="9" l="1"/>
  <c r="L5707" i="9" a="1"/>
  <c r="L5707" i="9" s="1"/>
  <c r="A5707" i="9" s="1"/>
  <c r="K5707" i="9" l="1"/>
  <c r="L5708" i="9" a="1"/>
  <c r="L5708" i="9" s="1"/>
  <c r="A5708" i="9" s="1"/>
  <c r="K5708" i="9" l="1"/>
  <c r="L5709" i="9" a="1"/>
  <c r="L5709" i="9" s="1"/>
  <c r="A5709" i="9" s="1"/>
  <c r="K5709" i="9" l="1"/>
  <c r="L5710" i="9" a="1"/>
  <c r="L5710" i="9" s="1"/>
  <c r="A5710" i="9" s="1"/>
  <c r="K5710" i="9" l="1"/>
  <c r="L5711" i="9" a="1"/>
  <c r="L5711" i="9" s="1"/>
  <c r="A5711" i="9" s="1"/>
  <c r="K5711" i="9" l="1"/>
  <c r="L5712" i="9" a="1"/>
  <c r="L5712" i="9" s="1"/>
  <c r="A5712" i="9" s="1"/>
  <c r="K5712" i="9" l="1"/>
  <c r="L5713" i="9" a="1"/>
  <c r="L5713" i="9" s="1"/>
  <c r="A5713" i="9" s="1"/>
  <c r="K5713" i="9" l="1"/>
  <c r="L5714" i="9" a="1"/>
  <c r="L5714" i="9" s="1"/>
  <c r="A5714" i="9" s="1"/>
  <c r="K5714" i="9" l="1"/>
  <c r="L5715" i="9" a="1"/>
  <c r="L5715" i="9" s="1"/>
  <c r="A5715" i="9" s="1"/>
  <c r="K5715" i="9" l="1"/>
  <c r="L5716" i="9" a="1"/>
  <c r="L5716" i="9" s="1"/>
  <c r="A5716" i="9" s="1"/>
  <c r="K5716" i="9" l="1"/>
  <c r="L5717" i="9" a="1"/>
  <c r="L5717" i="9" s="1"/>
  <c r="A5717" i="9" s="1"/>
  <c r="K5717" i="9" l="1"/>
  <c r="L5718" i="9" a="1"/>
  <c r="L5718" i="9" s="1"/>
  <c r="A5718" i="9" s="1"/>
  <c r="K5718" i="9" l="1"/>
  <c r="L5719" i="9" a="1"/>
  <c r="L5719" i="9" s="1"/>
  <c r="A5719" i="9" s="1"/>
  <c r="K5719" i="9" l="1"/>
  <c r="L5720" i="9" a="1"/>
  <c r="L5720" i="9" s="1"/>
  <c r="A5720" i="9" s="1"/>
  <c r="K5720" i="9" l="1"/>
  <c r="L5721" i="9" a="1"/>
  <c r="L5721" i="9" s="1"/>
  <c r="A5721" i="9" s="1"/>
  <c r="K5721" i="9" l="1"/>
  <c r="L5722" i="9" a="1"/>
  <c r="L5722" i="9" s="1"/>
  <c r="A5722" i="9" s="1"/>
  <c r="K5722" i="9" l="1"/>
  <c r="L5723" i="9" a="1"/>
  <c r="L5723" i="9" s="1"/>
  <c r="A5723" i="9" s="1"/>
  <c r="K5723" i="9" l="1"/>
  <c r="L5724" i="9" a="1"/>
  <c r="L5724" i="9" s="1"/>
  <c r="A5724" i="9" s="1"/>
  <c r="K5724" i="9" l="1"/>
  <c r="L5725" i="9" a="1"/>
  <c r="L5725" i="9" s="1"/>
  <c r="A5725" i="9" s="1"/>
  <c r="K5725" i="9" l="1"/>
  <c r="L5726" i="9" a="1"/>
  <c r="L5726" i="9" s="1"/>
  <c r="A5726" i="9" s="1"/>
  <c r="K5726" i="9" l="1"/>
  <c r="L5727" i="9" a="1"/>
  <c r="L5727" i="9" s="1"/>
  <c r="A5727" i="9" s="1"/>
  <c r="K5727" i="9" l="1"/>
  <c r="L5728" i="9" a="1"/>
  <c r="L5728" i="9" s="1"/>
  <c r="A5728" i="9" s="1"/>
  <c r="K5728" i="9" l="1"/>
  <c r="L5729" i="9" a="1"/>
  <c r="L5729" i="9" s="1"/>
  <c r="A5729" i="9" s="1"/>
  <c r="K5729" i="9" l="1"/>
  <c r="L5730" i="9" a="1"/>
  <c r="L5730" i="9" s="1"/>
  <c r="A5730" i="9" s="1"/>
  <c r="K5730" i="9" l="1"/>
  <c r="L5731" i="9" a="1"/>
  <c r="L5731" i="9" s="1"/>
  <c r="A5731" i="9" s="1"/>
  <c r="K5731" i="9" l="1"/>
  <c r="L5732" i="9" a="1"/>
  <c r="L5732" i="9" s="1"/>
  <c r="A5732" i="9" s="1"/>
  <c r="K5732" i="9" l="1"/>
  <c r="L5733" i="9" a="1"/>
  <c r="L5733" i="9" s="1"/>
  <c r="A5733" i="9" s="1"/>
  <c r="K5733" i="9" l="1"/>
  <c r="L5734" i="9" a="1"/>
  <c r="L5734" i="9" s="1"/>
  <c r="A5734" i="9" s="1"/>
  <c r="K5734" i="9" l="1"/>
  <c r="L5735" i="9" a="1"/>
  <c r="L5735" i="9" s="1"/>
  <c r="A5735" i="9" s="1"/>
  <c r="K5735" i="9" l="1"/>
  <c r="L5736" i="9" a="1"/>
  <c r="L5736" i="9" s="1"/>
  <c r="A5736" i="9" s="1"/>
  <c r="K5736" i="9" l="1"/>
  <c r="L5737" i="9" a="1"/>
  <c r="L5737" i="9" s="1"/>
  <c r="A5737" i="9" s="1"/>
  <c r="K5737" i="9" l="1"/>
  <c r="L5738" i="9" a="1"/>
  <c r="L5738" i="9" s="1"/>
  <c r="A5738" i="9" s="1"/>
  <c r="K5738" i="9" l="1"/>
  <c r="L5739" i="9" a="1"/>
  <c r="L5739" i="9" s="1"/>
  <c r="A5739" i="9" s="1"/>
  <c r="K5739" i="9" l="1"/>
  <c r="L5740" i="9" a="1"/>
  <c r="L5740" i="9" s="1"/>
  <c r="A5740" i="9" s="1"/>
  <c r="K5740" i="9" l="1"/>
  <c r="L5741" i="9" a="1"/>
  <c r="L5741" i="9" s="1"/>
  <c r="A5741" i="9" s="1"/>
  <c r="K5741" i="9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<sst xmlns="http://schemas.openxmlformats.org/spreadsheetml/2006/main" count="24289" uniqueCount="3440">
  <si>
    <t>FRENTE:</t>
  </si>
  <si>
    <t>TRAMO 7, FRENTE 5</t>
  </si>
  <si>
    <t>REPORTE:</t>
  </si>
  <si>
    <t>FECHA:</t>
  </si>
  <si>
    <t>“CONSTRUCCIÓN DEL TRAMO 7 DEL TREN MAYA, BACALAR, Q. ROO. A ESCÁRCEGA, CAMP. FRENTE 5"</t>
  </si>
  <si>
    <t>PAGINA:</t>
  </si>
  <si>
    <t>N°</t>
  </si>
  <si>
    <t>NUM 
ECO</t>
  </si>
  <si>
    <t>HORA</t>
  </si>
  <si>
    <t>FECHA</t>
  </si>
  <si>
    <t>TOTAL:</t>
  </si>
  <si>
    <t>BITACORA ENTREGA DE MATERIAL PETREO</t>
  </si>
  <si>
    <t>PLACAS</t>
  </si>
  <si>
    <t>OPERADOR</t>
  </si>
  <si>
    <t>MATERIAL</t>
  </si>
  <si>
    <t>VOLUMEN</t>
  </si>
  <si>
    <t>PLACA</t>
  </si>
  <si>
    <t>BANCO</t>
  </si>
  <si>
    <t>CHECADOR</t>
  </si>
  <si>
    <t>T1</t>
  </si>
  <si>
    <t>NUM. ECO.</t>
  </si>
  <si>
    <t>#VD</t>
  </si>
  <si>
    <t>TURNO</t>
  </si>
  <si>
    <t>CODIGO VINCULO</t>
  </si>
  <si>
    <t>T10</t>
  </si>
  <si>
    <t>T12</t>
  </si>
  <si>
    <t>T13</t>
  </si>
  <si>
    <t>T14</t>
  </si>
  <si>
    <t>T15</t>
  </si>
  <si>
    <t>T16</t>
  </si>
  <si>
    <t>T17</t>
  </si>
  <si>
    <t>T18</t>
  </si>
  <si>
    <t>T19</t>
  </si>
  <si>
    <t>T2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</si>
  <si>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</si>
  <si>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</si>
  <si>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</si>
  <si>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</si>
  <si>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</si>
  <si>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</si>
  <si>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</si>
  <si>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</si>
  <si>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</si>
  <si>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</si>
  <si>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</si>
  <si>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</si>
  <si>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</si>
  <si>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</si>
  <si>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</si>
  <si>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</si>
  <si>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</si>
  <si>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</si>
  <si>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</si>
  <si>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</si>
  <si>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</si>
  <si>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</si>
  <si>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</si>
  <si>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</si>
  <si>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</si>
  <si>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</si>
  <si>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</si>
  <si>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</si>
  <si>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</si>
  <si>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</si>
  <si>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</si>
  <si>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</si>
  <si>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</t>
  </si>
  <si>
    <t>T50</t>
  </si>
  <si>
    <t>T51</t>
  </si>
  <si>
    <t>T52</t>
  </si>
  <si>
    <t>T53</t>
  </si>
  <si>
    <t>T54</t>
  </si>
  <si>
    <t>T55</t>
  </si>
  <si>
    <t>T56</t>
  </si>
  <si>
    <t>T57</t>
  </si>
  <si>
    <t>T6</t>
  </si>
  <si>
    <t>T7</t>
  </si>
  <si>
    <t>T8</t>
  </si>
  <si>
    <t>T9</t>
  </si>
  <si>
    <t>BANCO 14</t>
  </si>
  <si>
    <t>T1PRIMER TURNO45406</t>
  </si>
  <si>
    <t>T1SEGUNDO TURNO45406</t>
  </si>
  <si>
    <t>T1PRIMER TURNO45407</t>
  </si>
  <si>
    <t>T1SEGUNDO TURNO45407</t>
  </si>
  <si>
    <t>T1PRIMER TURNO45408</t>
  </si>
  <si>
    <t>T1SEGUNDO TURNO45408</t>
  </si>
  <si>
    <t>T1PRIMER TURNO45409</t>
  </si>
  <si>
    <t>T1SEGUNDO TURNO45409</t>
  </si>
  <si>
    <t>T5PRIMER TURNO45406</t>
  </si>
  <si>
    <t>T5SEGUNDO TURNO45406</t>
  </si>
  <si>
    <t>T1PRIMER TURNO45411</t>
  </si>
  <si>
    <t>T1SEGUNDO TURNO45411</t>
  </si>
  <si>
    <t>T7PRIMER TURNO45406</t>
  </si>
  <si>
    <t>T7SEGUNDO TURNO45406</t>
  </si>
  <si>
    <t>T8PRIMER TURNO45406</t>
  </si>
  <si>
    <t>T8SEGUNDO TURNO45406</t>
  </si>
  <si>
    <t>T9PRIMER TURNO45406</t>
  </si>
  <si>
    <t>T9SEGUNDO TURNO45406</t>
  </si>
  <si>
    <t>T10PRIMER TURNO45406</t>
  </si>
  <si>
    <t>T10SEGUNDO TURNO45406</t>
  </si>
  <si>
    <t>T11PRIMER TURNO45406</t>
  </si>
  <si>
    <t>T11SEGUNDO TURNO45406</t>
  </si>
  <si>
    <t>T12PRIMER TURNO45406</t>
  </si>
  <si>
    <t>T12SEGUNDO TURNO45406</t>
  </si>
  <si>
    <t>T1PRIMER TURNO45412</t>
  </si>
  <si>
    <t>T1SEGUNDO TURNO45412</t>
  </si>
  <si>
    <t>T14PRIMER TURNO45406</t>
  </si>
  <si>
    <t>T14SEGUNDO TURNO45406</t>
  </si>
  <si>
    <t>T15PRIMER TURNO45406</t>
  </si>
  <si>
    <t>T15SEGUNDO TURNO45406</t>
  </si>
  <si>
    <t>T1PRIMER TURNO45413</t>
  </si>
  <si>
    <t>T1SEGUNDO TURNO45413</t>
  </si>
  <si>
    <t>T1PRIMER TURNO45414</t>
  </si>
  <si>
    <t>T1SEGUNDO TURNO45414</t>
  </si>
  <si>
    <t>T1PRIMER TURNO45415</t>
  </si>
  <si>
    <t>T1SEGUNDO TURNO45415</t>
  </si>
  <si>
    <t>T1PRIMER TURNO45416</t>
  </si>
  <si>
    <t>T1SEGUNDO TURNO45416</t>
  </si>
  <si>
    <t>T1PRIMER TURNO45418</t>
  </si>
  <si>
    <t>T1SEGUNDO TURNO45418</t>
  </si>
  <si>
    <t>T21PRIMER TURNO45406</t>
  </si>
  <si>
    <t>T21SEGUNDO TURNO45406</t>
  </si>
  <si>
    <t>T22PRIMER TURNO45406</t>
  </si>
  <si>
    <t>T22SEGUNDO TURNO45406</t>
  </si>
  <si>
    <t>T1PRIMER TURNO45419</t>
  </si>
  <si>
    <t>T1SEGUNDO TURNO45419</t>
  </si>
  <si>
    <t>T1PRIMER TURNO45420</t>
  </si>
  <si>
    <t>T1SEGUNDO TURNO45420</t>
  </si>
  <si>
    <t>T25PRIMER TURNO45406</t>
  </si>
  <si>
    <t>T25SEGUNDO TURNO45406</t>
  </si>
  <si>
    <t>T1PRIMER TURNO45421</t>
  </si>
  <si>
    <t>T1SEGUNDO TURNO45421</t>
  </si>
  <si>
    <t>T27PRIMER TURNO45406</t>
  </si>
  <si>
    <t>T27SEGUNDO TURNO45406</t>
  </si>
  <si>
    <t>T1PRIMER TURNO45422</t>
  </si>
  <si>
    <t>T1SEGUNDO TURNO45422</t>
  </si>
  <si>
    <t>T29PRIMER TURNO45406</t>
  </si>
  <si>
    <t>T29SEGUNDO TURNO45406</t>
  </si>
  <si>
    <t>T30PRIMER TURNO45406</t>
  </si>
  <si>
    <t>T30SEGUNDO TURNO45406</t>
  </si>
  <si>
    <t>T31PRIMER TURNO45406</t>
  </si>
  <si>
    <t>T31SEGUNDO TURNO45406</t>
  </si>
  <si>
    <t>T32PRIMER TURNO45406</t>
  </si>
  <si>
    <t>T32SEGUNDO TURNO45406</t>
  </si>
  <si>
    <t>T33PRIMER TURNO45406</t>
  </si>
  <si>
    <t>T33SEGUNDO TURNO45406</t>
  </si>
  <si>
    <t>T1PRIMER TURNO45423</t>
  </si>
  <si>
    <t>T1SEGUNDO TURNO45423</t>
  </si>
  <si>
    <t>T35PRIMER TURNO45406</t>
  </si>
  <si>
    <t>T35SEGUNDO TURNO45406</t>
  </si>
  <si>
    <t>T1PRIMER TURNO45425</t>
  </si>
  <si>
    <t>T1SEGUNDO TURNO45425</t>
  </si>
  <si>
    <t>T1PRIMER TURNO45426</t>
  </si>
  <si>
    <t>T1SEGUNDO TURNO45426</t>
  </si>
  <si>
    <t>T38PRIMER TURNO45406</t>
  </si>
  <si>
    <t>T38SEGUNDO TURNO45406</t>
  </si>
  <si>
    <t>T39PRIMER TURNO45406</t>
  </si>
  <si>
    <t>T39SEGUNDO TURNO45406</t>
  </si>
  <si>
    <t>T1PRIMER TURNO45427</t>
  </si>
  <si>
    <t>T1SEGUNDO TURNO45427</t>
  </si>
  <si>
    <t>T1PRIMER TURNO45428</t>
  </si>
  <si>
    <t>T1SEGUNDO TURNO45428</t>
  </si>
  <si>
    <t>T1PRIMER TURNO45429</t>
  </si>
  <si>
    <t>T1SEGUNDO TURNO45429</t>
  </si>
  <si>
    <t>T43PRIMER TURNO45406</t>
  </si>
  <si>
    <t>T43SEGUNDO TURNO45406</t>
  </si>
  <si>
    <t>T44PRIMER TURNO45406</t>
  </si>
  <si>
    <t>T44SEGUNDO TURNO45406</t>
  </si>
  <si>
    <t>T1PRIMER TURNO45430</t>
  </si>
  <si>
    <t>T1SEGUNDO TURNO45430</t>
  </si>
  <si>
    <t>T1SEGUNDO TURNO45432</t>
  </si>
  <si>
    <t>T1PRIMER TURNO45432</t>
  </si>
  <si>
    <t>T1SEGUNDO TURNO45433</t>
  </si>
  <si>
    <t>T1PRIMER TURNO45433</t>
  </si>
  <si>
    <t>T1SEGUNDO TURNO45434</t>
  </si>
  <si>
    <t>T1PRIMER TURNO45434</t>
  </si>
  <si>
    <t>T49PRIMER TURNO45406</t>
  </si>
  <si>
    <t>T49SEGUNDO TURNO45406</t>
  </si>
  <si>
    <t>T50PRIMER TURNO45406</t>
  </si>
  <si>
    <t>T50SEGUNDO TURNO45406</t>
  </si>
  <si>
    <t>T1SEGUNDO TURNO45435</t>
  </si>
  <si>
    <t>T1PRIMER TURNO45435</t>
  </si>
  <si>
    <t>T52PRIMER TURNO45406</t>
  </si>
  <si>
    <t>T52SEGUNDO TURNO45406</t>
  </si>
  <si>
    <t>T53PRIMER TURNO45406</t>
  </si>
  <si>
    <t>T53SEGUNDO TURNO45406</t>
  </si>
  <si>
    <t>T54PRIMER TURNO45406</t>
  </si>
  <si>
    <t>T54SEGUNDO TURNO45406</t>
  </si>
  <si>
    <t>T55PRIMER TURNO45406</t>
  </si>
  <si>
    <t>T55SEGUNDO TURNO45406</t>
  </si>
  <si>
    <t>T56PRIMER TURNO45406</t>
  </si>
  <si>
    <t>T56SEGUNDO TURNO45406</t>
  </si>
  <si>
    <t>T57PRIMER TURNO45406</t>
  </si>
  <si>
    <t>T57SEGUNDO TURNO45406</t>
  </si>
  <si>
    <t>T1SEGUNDO TURNO45436</t>
  </si>
  <si>
    <t>T1PRIMER TURNO45436</t>
  </si>
  <si>
    <t>T1SEGUNDO TURNO45437</t>
  </si>
  <si>
    <t>T1PRIMER TURNO45437</t>
  </si>
  <si>
    <t>T13PRIMER TURNO45406</t>
  </si>
  <si>
    <t>T13SEGUNDO TURNO45406</t>
  </si>
  <si>
    <t>T13PRIMER TURNO45407</t>
  </si>
  <si>
    <t>T13SEGUNDO TURNO45407</t>
  </si>
  <si>
    <t>T5PRIMER TURNO45407</t>
  </si>
  <si>
    <t>T5SEGUNDO TURNO45407</t>
  </si>
  <si>
    <t>T13PRIMER TURNO45408</t>
  </si>
  <si>
    <t>T13SEGUNDO TURNO45408</t>
  </si>
  <si>
    <t>T7PRIMER TURNO45407</t>
  </si>
  <si>
    <t>T7SEGUNDO TURNO45407</t>
  </si>
  <si>
    <t>T8PRIMER TURNO45407</t>
  </si>
  <si>
    <t>T8SEGUNDO TURNO45407</t>
  </si>
  <si>
    <t>T9PRIMER TURNO45407</t>
  </si>
  <si>
    <t>T9SEGUNDO TURNO45407</t>
  </si>
  <si>
    <t>T10PRIMER TURNO45407</t>
  </si>
  <si>
    <t>T10SEGUNDO TURNO45407</t>
  </si>
  <si>
    <t>T11PRIMER TURNO45407</t>
  </si>
  <si>
    <t>T11SEGUNDO TURNO45407</t>
  </si>
  <si>
    <t>T12PRIMER TURNO45407</t>
  </si>
  <si>
    <t>T12SEGUNDO TURNO45407</t>
  </si>
  <si>
    <t>T13PRIMER TURNO45409</t>
  </si>
  <si>
    <t>T13SEGUNDO TURNO45409</t>
  </si>
  <si>
    <t>T14PRIMER TURNO45407</t>
  </si>
  <si>
    <t>T14SEGUNDO TURNO45407</t>
  </si>
  <si>
    <t>T15PRIMER TURNO45407</t>
  </si>
  <si>
    <t>T15SEGUNDO TURNO45407</t>
  </si>
  <si>
    <t>T13PRIMER TURNO45411</t>
  </si>
  <si>
    <t>T13SEGUNDO TURNO45411</t>
  </si>
  <si>
    <t>T13PRIMER TURNO45412</t>
  </si>
  <si>
    <t>T13SEGUNDO TURNO45412</t>
  </si>
  <si>
    <t>T13PRIMER TURNO45413</t>
  </si>
  <si>
    <t>T13SEGUNDO TURNO45413</t>
  </si>
  <si>
    <t>T13PRIMER TURNO45414</t>
  </si>
  <si>
    <t>T13SEGUNDO TURNO45414</t>
  </si>
  <si>
    <t>T13PRIMER TURNO45415</t>
  </si>
  <si>
    <t>T13SEGUNDO TURNO45415</t>
  </si>
  <si>
    <t>T21PRIMER TURNO45407</t>
  </si>
  <si>
    <t>T21SEGUNDO TURNO45407</t>
  </si>
  <si>
    <t>T22PRIMER TURNO45407</t>
  </si>
  <si>
    <t>T22SEGUNDO TURNO45407</t>
  </si>
  <si>
    <t>T13PRIMER TURNO45416</t>
  </si>
  <si>
    <t>T13SEGUNDO TURNO45416</t>
  </si>
  <si>
    <t>T13PRIMER TURNO45418</t>
  </si>
  <si>
    <t>T13SEGUNDO TURNO45418</t>
  </si>
  <si>
    <t>T25PRIMER TURNO45407</t>
  </si>
  <si>
    <t>T25SEGUNDO TURNO45407</t>
  </si>
  <si>
    <t>T13PRIMER TURNO45419</t>
  </si>
  <si>
    <t>T13SEGUNDO TURNO45419</t>
  </si>
  <si>
    <t>T27PRIMER TURNO45407</t>
  </si>
  <si>
    <t>T27SEGUNDO TURNO45407</t>
  </si>
  <si>
    <t>T13PRIMER TURNO45420</t>
  </si>
  <si>
    <t>T13SEGUNDO TURNO45420</t>
  </si>
  <si>
    <t>T29PRIMER TURNO45407</t>
  </si>
  <si>
    <t>T29SEGUNDO TURNO45407</t>
  </si>
  <si>
    <t>T30PRIMER TURNO45407</t>
  </si>
  <si>
    <t>T30SEGUNDO TURNO45407</t>
  </si>
  <si>
    <t>T31PRIMER TURNO45407</t>
  </si>
  <si>
    <t>T31SEGUNDO TURNO45407</t>
  </si>
  <si>
    <t>T32PRIMER TURNO45407</t>
  </si>
  <si>
    <t>T32SEGUNDO TURNO45407</t>
  </si>
  <si>
    <t>T33PRIMER TURNO45407</t>
  </si>
  <si>
    <t>T33SEGUNDO TURNO45407</t>
  </si>
  <si>
    <t>T13PRIMER TURNO45421</t>
  </si>
  <si>
    <t>T13SEGUNDO TURNO45421</t>
  </si>
  <si>
    <t>T35PRIMER TURNO45407</t>
  </si>
  <si>
    <t>T35SEGUNDO TURNO45407</t>
  </si>
  <si>
    <t>T13PRIMER TURNO45422</t>
  </si>
  <si>
    <t>T13SEGUNDO TURNO45422</t>
  </si>
  <si>
    <t>T13PRIMER TURNO45423</t>
  </si>
  <si>
    <t>T13SEGUNDO TURNO45423</t>
  </si>
  <si>
    <t>T38PRIMER TURNO45407</t>
  </si>
  <si>
    <t>T38SEGUNDO TURNO45407</t>
  </si>
  <si>
    <t>T39PRIMER TURNO45407</t>
  </si>
  <si>
    <t>T39SEGUNDO TURNO45407</t>
  </si>
  <si>
    <t>T13PRIMER TURNO45425</t>
  </si>
  <si>
    <t>T13SEGUNDO TURNO45425</t>
  </si>
  <si>
    <t>T13PRIMER TURNO45426</t>
  </si>
  <si>
    <t>T13SEGUNDO TURNO45426</t>
  </si>
  <si>
    <t>T13PRIMER TURNO45427</t>
  </si>
  <si>
    <t>T13SEGUNDO TURNO45427</t>
  </si>
  <si>
    <t>T43PRIMER TURNO45407</t>
  </si>
  <si>
    <t>T43SEGUNDO TURNO45407</t>
  </si>
  <si>
    <t>T44PRIMER TURNO45407</t>
  </si>
  <si>
    <t>T44SEGUNDO TURNO45407</t>
  </si>
  <si>
    <t>T13PRIMER TURNO45428</t>
  </si>
  <si>
    <t>T13SEGUNDO TURNO45428</t>
  </si>
  <si>
    <t>T13PRIMER TURNO45429</t>
  </si>
  <si>
    <t>T13SEGUNDO TURNO45429</t>
  </si>
  <si>
    <t>T13PRIMER TURNO45430</t>
  </si>
  <si>
    <t>T13SEGUNDO TURNO45430</t>
  </si>
  <si>
    <t>T13PRIMER TURNO45432</t>
  </si>
  <si>
    <t>T13SEGUNDO TURNO45432</t>
  </si>
  <si>
    <t>T49PRIMER TURNO45407</t>
  </si>
  <si>
    <t>T49SEGUNDO TURNO45407</t>
  </si>
  <si>
    <t>T50PRIMER TURNO45407</t>
  </si>
  <si>
    <t>T50SEGUNDO TURNO45407</t>
  </si>
  <si>
    <t>T13PRIMER TURNO45433</t>
  </si>
  <si>
    <t>T13SEGUNDO TURNO45433</t>
  </si>
  <si>
    <t>T52PRIMER TURNO45407</t>
  </si>
  <si>
    <t>T52SEGUNDO TURNO45407</t>
  </si>
  <si>
    <t>T53PRIMER TURNO45407</t>
  </si>
  <si>
    <t>T53SEGUNDO TURNO45407</t>
  </si>
  <si>
    <t>T54PRIMER TURNO45407</t>
  </si>
  <si>
    <t>T54SEGUNDO TURNO45407</t>
  </si>
  <si>
    <t>T55PRIMER TURNO45407</t>
  </si>
  <si>
    <t>T55SEGUNDO TURNO45407</t>
  </si>
  <si>
    <t>T56PRIMER TURNO45407</t>
  </si>
  <si>
    <t>T56SEGUNDO TURNO45407</t>
  </si>
  <si>
    <t>T57PRIMER TURNO45407</t>
  </si>
  <si>
    <t>T57SEGUNDO TURNO45407</t>
  </si>
  <si>
    <t>T13PRIMER TURNO45434</t>
  </si>
  <si>
    <t>T13SEGUNDO TURNO45434</t>
  </si>
  <si>
    <t>T13PRIMER TURNO45435</t>
  </si>
  <si>
    <t>T13SEGUNDO TURNO45435</t>
  </si>
  <si>
    <t>T13PRIMER TURNO45436</t>
  </si>
  <si>
    <t>T13SEGUNDO TURNO45436</t>
  </si>
  <si>
    <t>T13PRIMER TURNO45437</t>
  </si>
  <si>
    <t>T13SEGUNDO TURNO45437</t>
  </si>
  <si>
    <t>T5PRIMER TURNO45408</t>
  </si>
  <si>
    <t>T5SEGUNDO TURNO45408</t>
  </si>
  <si>
    <t>T16PRIMER TURNO45406</t>
  </si>
  <si>
    <t>T16SEGUNDO TURNO45406</t>
  </si>
  <si>
    <t>T7PRIMER TURNO45408</t>
  </si>
  <si>
    <t>T7SEGUNDO TURNO45408</t>
  </si>
  <si>
    <t>T8PRIMER TURNO45408</t>
  </si>
  <si>
    <t>T8SEGUNDO TURNO45408</t>
  </si>
  <si>
    <t>T9PRIMER TURNO45408</t>
  </si>
  <si>
    <t>T9SEGUNDO TURNO45408</t>
  </si>
  <si>
    <t>T10PRIMER TURNO45408</t>
  </si>
  <si>
    <t>T10SEGUNDO TURNO45408</t>
  </si>
  <si>
    <t>T11PRIMER TURNO45408</t>
  </si>
  <si>
    <t>T11SEGUNDO TURNO45408</t>
  </si>
  <si>
    <t>T12PRIMER TURNO45408</t>
  </si>
  <si>
    <t>T12SEGUNDO TURNO45408</t>
  </si>
  <si>
    <t>T16PRIMER TURNO45407</t>
  </si>
  <si>
    <t>T16SEGUNDO TURNO45407</t>
  </si>
  <si>
    <t>T14PRIMER TURNO45408</t>
  </si>
  <si>
    <t>T14SEGUNDO TURNO45408</t>
  </si>
  <si>
    <t>T15PRIMER TURNO45408</t>
  </si>
  <si>
    <t>T15SEGUNDO TURNO45408</t>
  </si>
  <si>
    <t>T16PRIMER TURNO45408</t>
  </si>
  <si>
    <t>T16SEGUNDO TURNO45408</t>
  </si>
  <si>
    <t>T16PRIMER TURNO45409</t>
  </si>
  <si>
    <t>T16SEGUNDO TURNO45409</t>
  </si>
  <si>
    <t>T16PRIMER TURNO45411</t>
  </si>
  <si>
    <t>T16SEGUNDO TURNO45411</t>
  </si>
  <si>
    <t>T16PRIMER TURNO45412</t>
  </si>
  <si>
    <t>T16SEGUNDO TURNO45412</t>
  </si>
  <si>
    <t>T16PRIMER TURNO45413</t>
  </si>
  <si>
    <t>T16SEGUNDO TURNO45413</t>
  </si>
  <si>
    <t>T21PRIMER TURNO45408</t>
  </si>
  <si>
    <t>T21SEGUNDO TURNO45408</t>
  </si>
  <si>
    <t>T22PRIMER TURNO45408</t>
  </si>
  <si>
    <t>T22SEGUNDO TURNO45408</t>
  </si>
  <si>
    <t>T16PRIMER TURNO45414</t>
  </si>
  <si>
    <t>T16SEGUNDO TURNO45414</t>
  </si>
  <si>
    <t>T16PRIMER TURNO45415</t>
  </si>
  <si>
    <t>T16SEGUNDO TURNO45415</t>
  </si>
  <si>
    <t>T25PRIMER TURNO45408</t>
  </si>
  <si>
    <t>T25SEGUNDO TURNO45408</t>
  </si>
  <si>
    <t>T16PRIMER TURNO45416</t>
  </si>
  <si>
    <t>T16SEGUNDO TURNO45416</t>
  </si>
  <si>
    <t>T27PRIMER TURNO45408</t>
  </si>
  <si>
    <t>T27SEGUNDO TURNO45408</t>
  </si>
  <si>
    <t>T16PRIMER TURNO45418</t>
  </si>
  <si>
    <t>T16SEGUNDO TURNO45418</t>
  </si>
  <si>
    <t>T29PRIMER TURNO45408</t>
  </si>
  <si>
    <t>T29SEGUNDO TURNO45408</t>
  </si>
  <si>
    <t>T30PRIMER TURNO45408</t>
  </si>
  <si>
    <t>T30SEGUNDO TURNO45408</t>
  </si>
  <si>
    <t>T31PRIMER TURNO45408</t>
  </si>
  <si>
    <t>T31SEGUNDO TURNO45408</t>
  </si>
  <si>
    <t>T32PRIMER TURNO45408</t>
  </si>
  <si>
    <t>T32SEGUNDO TURNO45408</t>
  </si>
  <si>
    <t>T33PRIMER TURNO45408</t>
  </si>
  <si>
    <t>T33SEGUNDO TURNO45408</t>
  </si>
  <si>
    <t>T16PRIMER TURNO45419</t>
  </si>
  <si>
    <t>T16SEGUNDO TURNO45419</t>
  </si>
  <si>
    <t>T35PRIMER TURNO45408</t>
  </si>
  <si>
    <t>T35SEGUNDO TURNO45408</t>
  </si>
  <si>
    <t>T16PRIMER TURNO45420</t>
  </si>
  <si>
    <t>T16SEGUNDO TURNO45420</t>
  </si>
  <si>
    <t>T16PRIMER TURNO45421</t>
  </si>
  <si>
    <t>T16SEGUNDO TURNO45421</t>
  </si>
  <si>
    <t>T38PRIMER TURNO45408</t>
  </si>
  <si>
    <t>T38SEGUNDO TURNO45408</t>
  </si>
  <si>
    <t>T39PRIMER TURNO45408</t>
  </si>
  <si>
    <t>T39SEGUNDO TURNO45408</t>
  </si>
  <si>
    <t>T16PRIMER TURNO45422</t>
  </si>
  <si>
    <t>T16SEGUNDO TURNO45422</t>
  </si>
  <si>
    <t>T16PRIMER TURNO45423</t>
  </si>
  <si>
    <t>T16SEGUNDO TURNO45423</t>
  </si>
  <si>
    <t>T16PRIMER TURNO45425</t>
  </si>
  <si>
    <t>T16SEGUNDO TURNO45425</t>
  </si>
  <si>
    <t>T43PRIMER TURNO45408</t>
  </si>
  <si>
    <t>T43SEGUNDO TURNO45408</t>
  </si>
  <si>
    <t>T44PRIMER TURNO45408</t>
  </si>
  <si>
    <t>T44SEGUNDO TURNO45408</t>
  </si>
  <si>
    <t>T16PRIMER TURNO45426</t>
  </si>
  <si>
    <t>T16SEGUNDO TURNO45426</t>
  </si>
  <si>
    <t>T16PRIMER TURNO45427</t>
  </si>
  <si>
    <t>T16SEGUNDO TURNO45427</t>
  </si>
  <si>
    <t>T16PRIMER TURNO45428</t>
  </si>
  <si>
    <t>T16SEGUNDO TURNO45428</t>
  </si>
  <si>
    <t>T16PRIMER TURNO45429</t>
  </si>
  <si>
    <t>T16SEGUNDO TURNO45429</t>
  </si>
  <si>
    <t>T49PRIMER TURNO45408</t>
  </si>
  <si>
    <t>T49SEGUNDO TURNO45408</t>
  </si>
  <si>
    <t>T50PRIMER TURNO45408</t>
  </si>
  <si>
    <t>T50SEGUNDO TURNO45408</t>
  </si>
  <si>
    <t>T16PRIMER TURNO45430</t>
  </si>
  <si>
    <t>T16SEGUNDO TURNO45430</t>
  </si>
  <si>
    <t>T52PRIMER TURNO45408</t>
  </si>
  <si>
    <t>T52SEGUNDO TURNO45408</t>
  </si>
  <si>
    <t>T53PRIMER TURNO45408</t>
  </si>
  <si>
    <t>T53SEGUNDO TURNO45408</t>
  </si>
  <si>
    <t>T54PRIMER TURNO45408</t>
  </si>
  <si>
    <t>T54SEGUNDO TURNO45408</t>
  </si>
  <si>
    <t>T55PRIMER TURNO45408</t>
  </si>
  <si>
    <t>T55SEGUNDO TURNO45408</t>
  </si>
  <si>
    <t>T56PRIMER TURNO45408</t>
  </si>
  <si>
    <t>T56SEGUNDO TURNO45408</t>
  </si>
  <si>
    <t>T57PRIMER TURNO45408</t>
  </si>
  <si>
    <t>T57SEGUNDO TURNO45408</t>
  </si>
  <si>
    <t>T16PRIMER TURNO45432</t>
  </si>
  <si>
    <t>T16SEGUNDO TURNO45432</t>
  </si>
  <si>
    <t>T16PRIMER TURNO45433</t>
  </si>
  <si>
    <t>T16SEGUNDO TURNO45433</t>
  </si>
  <si>
    <t>T16PRIMER TURNO45434</t>
  </si>
  <si>
    <t>T16SEGUNDO TURNO45434</t>
  </si>
  <si>
    <t>T16PRIMER TURNO45435</t>
  </si>
  <si>
    <t>T16SEGUNDO TURNO45435</t>
  </si>
  <si>
    <t>T5PRIMER TURNO45409</t>
  </si>
  <si>
    <t>T5SEGUNDO TURNO45409</t>
  </si>
  <si>
    <t>T16PRIMER TURNO45436</t>
  </si>
  <si>
    <t>T16SEGUNDO TURNO45436</t>
  </si>
  <si>
    <t>T7PRIMER TURNO45409</t>
  </si>
  <si>
    <t>T7SEGUNDO TURNO45409</t>
  </si>
  <si>
    <t>T8PRIMER TURNO45409</t>
  </si>
  <si>
    <t>T8SEGUNDO TURNO45409</t>
  </si>
  <si>
    <t>T9PRIMER TURNO45409</t>
  </si>
  <si>
    <t>T9SEGUNDO TURNO45409</t>
  </si>
  <si>
    <t>T10PRIMER TURNO45409</t>
  </si>
  <si>
    <t>T10SEGUNDO TURNO45409</t>
  </si>
  <si>
    <t>T11PRIMER TURNO45409</t>
  </si>
  <si>
    <t>T11SEGUNDO TURNO45409</t>
  </si>
  <si>
    <t>T12PRIMER TURNO45409</t>
  </si>
  <si>
    <t>T12SEGUNDO TURNO45409</t>
  </si>
  <si>
    <t>T16PRIMER TURNO45437</t>
  </si>
  <si>
    <t>T16SEGUNDO TURNO45437</t>
  </si>
  <si>
    <t>T14PRIMER TURNO45409</t>
  </si>
  <si>
    <t>T14SEGUNDO TURNO45409</t>
  </si>
  <si>
    <t>T15PRIMER TURNO45409</t>
  </si>
  <si>
    <t>T15SEGUNDO TURNO45409</t>
  </si>
  <si>
    <t>T17PRIMER TURNO45406</t>
  </si>
  <si>
    <t>T17SEGUNDO TURNO45406</t>
  </si>
  <si>
    <t>T17PRIMER TURNO45407</t>
  </si>
  <si>
    <t>T17SEGUNDO TURNO45407</t>
  </si>
  <si>
    <t>T17PRIMER TURNO45408</t>
  </si>
  <si>
    <t>T17SEGUNDO TURNO45408</t>
  </si>
  <si>
    <t>T17PRIMER TURNO45409</t>
  </si>
  <si>
    <t>T17SEGUNDO TURNO45409</t>
  </si>
  <si>
    <t>T17PRIMER TURNO45411</t>
  </si>
  <si>
    <t>T17SEGUNDO TURNO45411</t>
  </si>
  <si>
    <t>T21PRIMER TURNO45409</t>
  </si>
  <si>
    <t>T21SEGUNDO TURNO45409</t>
  </si>
  <si>
    <t>T22PRIMER TURNO45409</t>
  </si>
  <si>
    <t>T22SEGUNDO TURNO45409</t>
  </si>
  <si>
    <t>T17PRIMER TURNO45412</t>
  </si>
  <si>
    <t>T17SEGUNDO TURNO45412</t>
  </si>
  <si>
    <t>T17PRIMER TURNO45413</t>
  </si>
  <si>
    <t>T17SEGUNDO TURNO45413</t>
  </si>
  <si>
    <t>T25PRIMER TURNO45409</t>
  </si>
  <si>
    <t>T25SEGUNDO TURNO45409</t>
  </si>
  <si>
    <t>T17PRIMER TURNO45414</t>
  </si>
  <si>
    <t>T17SEGUNDO TURNO45414</t>
  </si>
  <si>
    <t>T27PRIMER TURNO45409</t>
  </si>
  <si>
    <t>T27SEGUNDO TURNO45409</t>
  </si>
  <si>
    <t>T17PRIMER TURNO45415</t>
  </si>
  <si>
    <t>T17SEGUNDO TURNO45415</t>
  </si>
  <si>
    <t>T29PRIMER TURNO45409</t>
  </si>
  <si>
    <t>T29SEGUNDO TURNO45409</t>
  </si>
  <si>
    <t>T30PRIMER TURNO45409</t>
  </si>
  <si>
    <t>T30SEGUNDO TURNO45409</t>
  </si>
  <si>
    <t>T31PRIMER TURNO45409</t>
  </si>
  <si>
    <t>T31SEGUNDO TURNO45409</t>
  </si>
  <si>
    <t>T32PRIMER TURNO45409</t>
  </si>
  <si>
    <t>T32SEGUNDO TURNO45409</t>
  </si>
  <si>
    <t>T33PRIMER TURNO45409</t>
  </si>
  <si>
    <t>T33SEGUNDO TURNO45409</t>
  </si>
  <si>
    <t>T17PRIMER TURNO45416</t>
  </si>
  <si>
    <t>T17SEGUNDO TURNO45416</t>
  </si>
  <si>
    <t>T35PRIMER TURNO45409</t>
  </si>
  <si>
    <t>T35SEGUNDO TURNO45409</t>
  </si>
  <si>
    <t>T17PRIMER TURNO45418</t>
  </si>
  <si>
    <t>T17SEGUNDO TURNO45418</t>
  </si>
  <si>
    <t>T17PRIMER TURNO45419</t>
  </si>
  <si>
    <t>T17SEGUNDO TURNO45419</t>
  </si>
  <si>
    <t>T38PRIMER TURNO45409</t>
  </si>
  <si>
    <t>T38SEGUNDO TURNO45409</t>
  </si>
  <si>
    <t>T39PRIMER TURNO45409</t>
  </si>
  <si>
    <t>T39SEGUNDO TURNO45409</t>
  </si>
  <si>
    <t>T17PRIMER TURNO45420</t>
  </si>
  <si>
    <t>T17SEGUNDO TURNO45420</t>
  </si>
  <si>
    <t>T17PRIMER TURNO45421</t>
  </si>
  <si>
    <t>T17SEGUNDO TURNO45421</t>
  </si>
  <si>
    <t>T17PRIMER TURNO45422</t>
  </si>
  <si>
    <t>T17SEGUNDO TURNO45422</t>
  </si>
  <si>
    <t>T43PRIMER TURNO45409</t>
  </si>
  <si>
    <t>T43SEGUNDO TURNO45409</t>
  </si>
  <si>
    <t>T44PRIMER TURNO45409</t>
  </si>
  <si>
    <t>T44SEGUNDO TURNO45409</t>
  </si>
  <si>
    <t>T17PRIMER TURNO45423</t>
  </si>
  <si>
    <t>T17SEGUNDO TURNO45423</t>
  </si>
  <si>
    <t>T17PRIMER TURNO45425</t>
  </si>
  <si>
    <t>T17SEGUNDO TURNO45425</t>
  </si>
  <si>
    <t>T17PRIMER TURNO45426</t>
  </si>
  <si>
    <t>T17SEGUNDO TURNO45426</t>
  </si>
  <si>
    <t>T17PRIMER TURNO45427</t>
  </si>
  <si>
    <t>T17SEGUNDO TURNO45427</t>
  </si>
  <si>
    <t>T49PRIMER TURNO45409</t>
  </si>
  <si>
    <t>T49SEGUNDO TURNO45409</t>
  </si>
  <si>
    <t>T50PRIMER TURNO45409</t>
  </si>
  <si>
    <t>T50SEGUNDO TURNO45409</t>
  </si>
  <si>
    <t>T17PRIMER TURNO45428</t>
  </si>
  <si>
    <t>T17SEGUNDO TURNO45428</t>
  </si>
  <si>
    <t>T52PRIMER TURNO45409</t>
  </si>
  <si>
    <t>T52SEGUNDO TURNO45409</t>
  </si>
  <si>
    <t>T53PRIMER TURNO45409</t>
  </si>
  <si>
    <t>T53SEGUNDO TURNO45409</t>
  </si>
  <si>
    <t>T54PRIMER TURNO45409</t>
  </si>
  <si>
    <t>T54SEGUNDO TURNO45409</t>
  </si>
  <si>
    <t>T55PRIMER TURNO45409</t>
  </si>
  <si>
    <t>T55SEGUNDO TURNO45409</t>
  </si>
  <si>
    <t>T56PRIMER TURNO45409</t>
  </si>
  <si>
    <t>T56SEGUNDO TURNO45409</t>
  </si>
  <si>
    <t>T57PRIMER TURNO45409</t>
  </si>
  <si>
    <t>T57SEGUNDO TURNO45409</t>
  </si>
  <si>
    <t>T17PRIMER TURNO45429</t>
  </si>
  <si>
    <t>T17SEGUNDO TURNO45429</t>
  </si>
  <si>
    <t>T17PRIMER TURNO45430</t>
  </si>
  <si>
    <t>T17SEGUNDO TURNO45430</t>
  </si>
  <si>
    <t>T17SEGUNDO TURNO45432</t>
  </si>
  <si>
    <t>T17PRIMER TURNO45432</t>
  </si>
  <si>
    <t>T17SEGUNDO TURNO45433</t>
  </si>
  <si>
    <t>T17PRIMER TURNO45433</t>
  </si>
  <si>
    <t>T5PRIMER TURNO45411</t>
  </si>
  <si>
    <t>T5SEGUNDO TURNO45411</t>
  </si>
  <si>
    <t>T17SEGUNDO TURNO45434</t>
  </si>
  <si>
    <t>T17PRIMER TURNO45434</t>
  </si>
  <si>
    <t>T7PRIMER TURNO45411</t>
  </si>
  <si>
    <t>T7SEGUNDO TURNO45411</t>
  </si>
  <si>
    <t>T8PRIMER TURNO45411</t>
  </si>
  <si>
    <t>T8SEGUNDO TURNO45411</t>
  </si>
  <si>
    <t>T9PRIMER TURNO45411</t>
  </si>
  <si>
    <t>T9SEGUNDO TURNO45411</t>
  </si>
  <si>
    <t>T10PRIMER TURNO45411</t>
  </si>
  <si>
    <t>T10SEGUNDO TURNO45411</t>
  </si>
  <si>
    <t>T11PRIMER TURNO45411</t>
  </si>
  <si>
    <t>T11SEGUNDO TURNO45411</t>
  </si>
  <si>
    <t>T12PRIMER TURNO45411</t>
  </si>
  <si>
    <t>T12SEGUNDO TURNO45411</t>
  </si>
  <si>
    <t>T17SEGUNDO TURNO45435</t>
  </si>
  <si>
    <t>T17PRIMER TURNO45435</t>
  </si>
  <si>
    <t>T14PRIMER TURNO45411</t>
  </si>
  <si>
    <t>T14SEGUNDO TURNO45411</t>
  </si>
  <si>
    <t>T15PRIMER TURNO45411</t>
  </si>
  <si>
    <t>T15SEGUNDO TURNO45411</t>
  </si>
  <si>
    <t>T17SEGUNDO TURNO45436</t>
  </si>
  <si>
    <t>T17PRIMER TURNO45436</t>
  </si>
  <si>
    <t>T17SEGUNDO TURNO45437</t>
  </si>
  <si>
    <t>T17PRIMER TURNO45437</t>
  </si>
  <si>
    <t>T18PRIMER TURNO45406</t>
  </si>
  <si>
    <t>T18SEGUNDO TURNO45406</t>
  </si>
  <si>
    <t>T18PRIMER TURNO45407</t>
  </si>
  <si>
    <t>T18SEGUNDO TURNO45407</t>
  </si>
  <si>
    <t>T18PRIMER TURNO45408</t>
  </si>
  <si>
    <t>T18SEGUNDO TURNO45408</t>
  </si>
  <si>
    <t>T21PRIMER TURNO45411</t>
  </si>
  <si>
    <t>T21SEGUNDO TURNO45411</t>
  </si>
  <si>
    <t>T22PRIMER TURNO45411</t>
  </si>
  <si>
    <t>T22SEGUNDO TURNO45411</t>
  </si>
  <si>
    <t>T18PRIMER TURNO45409</t>
  </si>
  <si>
    <t>T18SEGUNDO TURNO45409</t>
  </si>
  <si>
    <t>T18PRIMER TURNO45411</t>
  </si>
  <si>
    <t>T18SEGUNDO TURNO45411</t>
  </si>
  <si>
    <t>T25PRIMER TURNO45411</t>
  </si>
  <si>
    <t>T25SEGUNDO TURNO45411</t>
  </si>
  <si>
    <t>T18PRIMER TURNO45412</t>
  </si>
  <si>
    <t>T18SEGUNDO TURNO45412</t>
  </si>
  <si>
    <t>T27PRIMER TURNO45411</t>
  </si>
  <si>
    <t>T27SEGUNDO TURNO45411</t>
  </si>
  <si>
    <t>T18PRIMER TURNO45413</t>
  </si>
  <si>
    <t>T18SEGUNDO TURNO45413</t>
  </si>
  <si>
    <t>T29PRIMER TURNO45411</t>
  </si>
  <si>
    <t>T29SEGUNDO TURNO45411</t>
  </si>
  <si>
    <t>T30PRIMER TURNO45411</t>
  </si>
  <si>
    <t>T30SEGUNDO TURNO45411</t>
  </si>
  <si>
    <t>T31PRIMER TURNO45411</t>
  </si>
  <si>
    <t>T31SEGUNDO TURNO45411</t>
  </si>
  <si>
    <t>T32PRIMER TURNO45411</t>
  </si>
  <si>
    <t>T32SEGUNDO TURNO45411</t>
  </si>
  <si>
    <t>T33PRIMER TURNO45411</t>
  </si>
  <si>
    <t>T33SEGUNDO TURNO45411</t>
  </si>
  <si>
    <t>T18PRIMER TURNO45414</t>
  </si>
  <si>
    <t>T18SEGUNDO TURNO45414</t>
  </si>
  <si>
    <t>T35PRIMER TURNO45411</t>
  </si>
  <si>
    <t>T35SEGUNDO TURNO45411</t>
  </si>
  <si>
    <t>T18PRIMER TURNO45415</t>
  </si>
  <si>
    <t>T18SEGUNDO TURNO45415</t>
  </si>
  <si>
    <t>T18PRIMER TURNO45416</t>
  </si>
  <si>
    <t>T18SEGUNDO TURNO45416</t>
  </si>
  <si>
    <t>T38PRIMER TURNO45411</t>
  </si>
  <si>
    <t>T38SEGUNDO TURNO45411</t>
  </si>
  <si>
    <t>T39PRIMER TURNO45411</t>
  </si>
  <si>
    <t>T39SEGUNDO TURNO45411</t>
  </si>
  <si>
    <t>T18PRIMER TURNO45418</t>
  </si>
  <si>
    <t>T18SEGUNDO TURNO45418</t>
  </si>
  <si>
    <t>T18PRIMER TURNO45419</t>
  </si>
  <si>
    <t>T18SEGUNDO TURNO45419</t>
  </si>
  <si>
    <t>T18PRIMER TURNO45420</t>
  </si>
  <si>
    <t>T18SEGUNDO TURNO45420</t>
  </si>
  <si>
    <t>T43PRIMER TURNO45411</t>
  </si>
  <si>
    <t>T43SEGUNDO TURNO45411</t>
  </si>
  <si>
    <t>T44PRIMER TURNO45411</t>
  </si>
  <si>
    <t>T44SEGUNDO TURNO45411</t>
  </si>
  <si>
    <t>T18PRIMER TURNO45421</t>
  </si>
  <si>
    <t>T18SEGUNDO TURNO45421</t>
  </si>
  <si>
    <t>T18PRIMER TURNO45422</t>
  </si>
  <si>
    <t>T18SEGUNDO TURNO45422</t>
  </si>
  <si>
    <t>T18PRIMER TURNO45423</t>
  </si>
  <si>
    <t>T18SEGUNDO TURNO45423</t>
  </si>
  <si>
    <t>T18PRIMER TURNO45425</t>
  </si>
  <si>
    <t>T18SEGUNDO TURNO45425</t>
  </si>
  <si>
    <t>T49PRIMER TURNO45411</t>
  </si>
  <si>
    <t>T49SEGUNDO TURNO45411</t>
  </si>
  <si>
    <t>T50PRIMER TURNO45411</t>
  </si>
  <si>
    <t>T50SEGUNDO TURNO45411</t>
  </si>
  <si>
    <t>T18PRIMER TURNO45426</t>
  </si>
  <si>
    <t>T18SEGUNDO TURNO45426</t>
  </si>
  <si>
    <t>T52PRIMER TURNO45411</t>
  </si>
  <si>
    <t>T52SEGUNDO TURNO45411</t>
  </si>
  <si>
    <t>T53PRIMER TURNO45411</t>
  </si>
  <si>
    <t>T53SEGUNDO TURNO45411</t>
  </si>
  <si>
    <t>T54PRIMER TURNO45411</t>
  </si>
  <si>
    <t>T54SEGUNDO TURNO45411</t>
  </si>
  <si>
    <t>T55PRIMER TURNO45411</t>
  </si>
  <si>
    <t>T55SEGUNDO TURNO45411</t>
  </si>
  <si>
    <t>T56PRIMER TURNO45411</t>
  </si>
  <si>
    <t>T56SEGUNDO TURNO45411</t>
  </si>
  <si>
    <t>T57PRIMER TURNO45411</t>
  </si>
  <si>
    <t>T57SEGUNDO TURNO45411</t>
  </si>
  <si>
    <t>T18PRIMER TURNO45427</t>
  </si>
  <si>
    <t>T18SEGUNDO TURNO45427</t>
  </si>
  <si>
    <t>T18PRIMER TURNO45428</t>
  </si>
  <si>
    <t>T18SEGUNDO TURNO45428</t>
  </si>
  <si>
    <t>T18PRIMER TURNO45429</t>
  </si>
  <si>
    <t>T18SEGUNDO TURNO45429</t>
  </si>
  <si>
    <t>T18PRIMER TURNO45430</t>
  </si>
  <si>
    <t>T18SEGUNDO TURNO45430</t>
  </si>
  <si>
    <t>T5PRIMER TURNO45412</t>
  </si>
  <si>
    <t>T5SEGUNDO TURNO45412</t>
  </si>
  <si>
    <t>T18PRIMER TURNO45432</t>
  </si>
  <si>
    <t>T18SEGUNDO TURNO45432</t>
  </si>
  <si>
    <t>T7PRIMER TURNO45412</t>
  </si>
  <si>
    <t>T7SEGUNDO TURNO45412</t>
  </si>
  <si>
    <t>T8PRIMER TURNO45412</t>
  </si>
  <si>
    <t>T8SEGUNDO TURNO45412</t>
  </si>
  <si>
    <t>T9PRIMER TURNO45412</t>
  </si>
  <si>
    <t>T9SEGUNDO TURNO45412</t>
  </si>
  <si>
    <t>T10PRIMER TURNO45412</t>
  </si>
  <si>
    <t>T10SEGUNDO TURNO45412</t>
  </si>
  <si>
    <t>T11PRIMER TURNO45412</t>
  </si>
  <si>
    <t>T11SEGUNDO TURNO45412</t>
  </si>
  <si>
    <t>T12PRIMER TURNO45412</t>
  </si>
  <si>
    <t>T12SEGUNDO TURNO45412</t>
  </si>
  <si>
    <t>T18PRIMER TURNO45433</t>
  </si>
  <si>
    <t>T18SEGUNDO TURNO45433</t>
  </si>
  <si>
    <t>T14PRIMER TURNO45412</t>
  </si>
  <si>
    <t>T14SEGUNDO TURNO45412</t>
  </si>
  <si>
    <t>T15PRIMER TURNO45412</t>
  </si>
  <si>
    <t>T15SEGUNDO TURNO45412</t>
  </si>
  <si>
    <t>T18PRIMER TURNO45434</t>
  </si>
  <si>
    <t>T18SEGUNDO TURNO45434</t>
  </si>
  <si>
    <t>T18PRIMER TURNO45435</t>
  </si>
  <si>
    <t>T18SEGUNDO TURNO45435</t>
  </si>
  <si>
    <t>T18PRIMER TURNO45436</t>
  </si>
  <si>
    <t>T18SEGUNDO TURNO45436</t>
  </si>
  <si>
    <t>T18PRIMER TURNO45437</t>
  </si>
  <si>
    <t>T18SEGUNDO TURNO45437</t>
  </si>
  <si>
    <t>T19PRIMER TURNO45406</t>
  </si>
  <si>
    <t>T19SEGUNDO TURNO45406</t>
  </si>
  <si>
    <t>T21PRIMER TURNO45412</t>
  </si>
  <si>
    <t>T21SEGUNDO TURNO45412</t>
  </si>
  <si>
    <t>T22PRIMER TURNO45412</t>
  </si>
  <si>
    <t>T22SEGUNDO TURNO45412</t>
  </si>
  <si>
    <t>T19PRIMER TURNO45407</t>
  </si>
  <si>
    <t>T19SEGUNDO TURNO45407</t>
  </si>
  <si>
    <t>T19PRIMER TURNO45408</t>
  </si>
  <si>
    <t>T19SEGUNDO TURNO45408</t>
  </si>
  <si>
    <t>T25PRIMER TURNO45412</t>
  </si>
  <si>
    <t>T25SEGUNDO TURNO45412</t>
  </si>
  <si>
    <t>T19PRIMER TURNO45409</t>
  </si>
  <si>
    <t>T19SEGUNDO TURNO45409</t>
  </si>
  <si>
    <t>T27PRIMER TURNO45412</t>
  </si>
  <si>
    <t>T27SEGUNDO TURNO45412</t>
  </si>
  <si>
    <t>T19PRIMER TURNO45411</t>
  </si>
  <si>
    <t>T19SEGUNDO TURNO45411</t>
  </si>
  <si>
    <t>T29PRIMER TURNO45412</t>
  </si>
  <si>
    <t>T29SEGUNDO TURNO45412</t>
  </si>
  <si>
    <t>T30PRIMER TURNO45412</t>
  </si>
  <si>
    <t>T30SEGUNDO TURNO45412</t>
  </si>
  <si>
    <t>T31PRIMER TURNO45412</t>
  </si>
  <si>
    <t>T31SEGUNDO TURNO45412</t>
  </si>
  <si>
    <t>T32PRIMER TURNO45412</t>
  </si>
  <si>
    <t>T32SEGUNDO TURNO45412</t>
  </si>
  <si>
    <t>T33PRIMER TURNO45412</t>
  </si>
  <si>
    <t>T33SEGUNDO TURNO45412</t>
  </si>
  <si>
    <t>T19PRIMER TURNO45412</t>
  </si>
  <si>
    <t>T19SEGUNDO TURNO45412</t>
  </si>
  <si>
    <t>T35PRIMER TURNO45412</t>
  </si>
  <si>
    <t>T35SEGUNDO TURNO45412</t>
  </si>
  <si>
    <t>T19PRIMER TURNO45413</t>
  </si>
  <si>
    <t>T19SEGUNDO TURNO45413</t>
  </si>
  <si>
    <t>T19PRIMER TURNO45414</t>
  </si>
  <si>
    <t>T19SEGUNDO TURNO45414</t>
  </si>
  <si>
    <t>T38PRIMER TURNO45412</t>
  </si>
  <si>
    <t>T38SEGUNDO TURNO45412</t>
  </si>
  <si>
    <t>T39PRIMER TURNO45412</t>
  </si>
  <si>
    <t>T39SEGUNDO TURNO45412</t>
  </si>
  <si>
    <t>T19PRIMER TURNO45415</t>
  </si>
  <si>
    <t>T19SEGUNDO TURNO45415</t>
  </si>
  <si>
    <t>T19PRIMER TURNO45416</t>
  </si>
  <si>
    <t>T19SEGUNDO TURNO45416</t>
  </si>
  <si>
    <t>T19PRIMER TURNO45418</t>
  </si>
  <si>
    <t>T19SEGUNDO TURNO45418</t>
  </si>
  <si>
    <t>T43PRIMER TURNO45412</t>
  </si>
  <si>
    <t>T43SEGUNDO TURNO45412</t>
  </si>
  <si>
    <t>T44PRIMER TURNO45412</t>
  </si>
  <si>
    <t>T44SEGUNDO TURNO45412</t>
  </si>
  <si>
    <t>T19PRIMER TURNO45419</t>
  </si>
  <si>
    <t>T19SEGUNDO TURNO45419</t>
  </si>
  <si>
    <t>T19PRIMER TURNO45420</t>
  </si>
  <si>
    <t>T19SEGUNDO TURNO45420</t>
  </si>
  <si>
    <t>T19PRIMER TURNO45421</t>
  </si>
  <si>
    <t>T19SEGUNDO TURNO45421</t>
  </si>
  <si>
    <t>T19PRIMER TURNO45422</t>
  </si>
  <si>
    <t>T19SEGUNDO TURNO45422</t>
  </si>
  <si>
    <t>T49PRIMER TURNO45412</t>
  </si>
  <si>
    <t>T49SEGUNDO TURNO45412</t>
  </si>
  <si>
    <t>T50PRIMER TURNO45412</t>
  </si>
  <si>
    <t>T50SEGUNDO TURNO45412</t>
  </si>
  <si>
    <t>T19PRIMER TURNO45423</t>
  </si>
  <si>
    <t>T19SEGUNDO TURNO45423</t>
  </si>
  <si>
    <t>T52PRIMER TURNO45412</t>
  </si>
  <si>
    <t>T52SEGUNDO TURNO45412</t>
  </si>
  <si>
    <t>T53PRIMER TURNO45412</t>
  </si>
  <si>
    <t>T53SEGUNDO TURNO45412</t>
  </si>
  <si>
    <t>T54PRIMER TURNO45412</t>
  </si>
  <si>
    <t>T54SEGUNDO TURNO45412</t>
  </si>
  <si>
    <t>T55PRIMER TURNO45412</t>
  </si>
  <si>
    <t>T55SEGUNDO TURNO45412</t>
  </si>
  <si>
    <t>T56PRIMER TURNO45412</t>
  </si>
  <si>
    <t>T56SEGUNDO TURNO45412</t>
  </si>
  <si>
    <t>T57PRIMER TURNO45412</t>
  </si>
  <si>
    <t>T57SEGUNDO TURNO45412</t>
  </si>
  <si>
    <t>T19PRIMER TURNO45425</t>
  </si>
  <si>
    <t>T19SEGUNDO TURNO45425</t>
  </si>
  <si>
    <t>T19PRIMER TURNO45426</t>
  </si>
  <si>
    <t>T19SEGUNDO TURNO45426</t>
  </si>
  <si>
    <t>T19PRIMER TURNO45427</t>
  </si>
  <si>
    <t>T19SEGUNDO TURNO45427</t>
  </si>
  <si>
    <t>T19PRIMER TURNO45428</t>
  </si>
  <si>
    <t>T19SEGUNDO TURNO45428</t>
  </si>
  <si>
    <t>T5PRIMER TURNO45413</t>
  </si>
  <si>
    <t>T5SEGUNDO TURNO45413</t>
  </si>
  <si>
    <t>T19PRIMER TURNO45429</t>
  </si>
  <si>
    <t>T19SEGUNDO TURNO45429</t>
  </si>
  <si>
    <t>T7PRIMER TURNO45413</t>
  </si>
  <si>
    <t>T7SEGUNDO TURNO45413</t>
  </si>
  <si>
    <t>T8PRIMER TURNO45413</t>
  </si>
  <si>
    <t>T8SEGUNDO TURNO45413</t>
  </si>
  <si>
    <t>T9PRIMER TURNO45413</t>
  </si>
  <si>
    <t>T9SEGUNDO TURNO45413</t>
  </si>
  <si>
    <t>T10PRIMER TURNO45413</t>
  </si>
  <si>
    <t>T10SEGUNDO TURNO45413</t>
  </si>
  <si>
    <t>T11PRIMER TURNO45413</t>
  </si>
  <si>
    <t>T11SEGUNDO TURNO45413</t>
  </si>
  <si>
    <t>T12PRIMER TURNO45413</t>
  </si>
  <si>
    <t>T12SEGUNDO TURNO45413</t>
  </si>
  <si>
    <t>T19PRIMER TURNO45430</t>
  </si>
  <si>
    <t>T19SEGUNDO TURNO45430</t>
  </si>
  <si>
    <t>T14PRIMER TURNO45413</t>
  </si>
  <si>
    <t>T14SEGUNDO TURNO45413</t>
  </si>
  <si>
    <t>T15PRIMER TURNO45413</t>
  </si>
  <si>
    <t>T15SEGUNDO TURNO45413</t>
  </si>
  <si>
    <t>T19PRIMER TURNO45432</t>
  </si>
  <si>
    <t>T19SEGUNDO TURNO45432</t>
  </si>
  <si>
    <t>T19PRIMER TURNO45433</t>
  </si>
  <si>
    <t>T19SEGUNDO TURNO45433</t>
  </si>
  <si>
    <t>T19PRIMER TURNO45434</t>
  </si>
  <si>
    <t>T19SEGUNDO TURNO45434</t>
  </si>
  <si>
    <t>T19PRIMER TURNO45435</t>
  </si>
  <si>
    <t>T19SEGUNDO TURNO45435</t>
  </si>
  <si>
    <t>T19PRIMER TURNO45436</t>
  </si>
  <si>
    <t>T19SEGUNDO TURNO45436</t>
  </si>
  <si>
    <t>T21PRIMER TURNO45413</t>
  </si>
  <si>
    <t>T21SEGUNDO TURNO45413</t>
  </si>
  <si>
    <t>T22PRIMER TURNO45413</t>
  </si>
  <si>
    <t>T22SEGUNDO TURNO45413</t>
  </si>
  <si>
    <t>T19PRIMER TURNO45437</t>
  </si>
  <si>
    <t>T19SEGUNDO TURNO45437</t>
  </si>
  <si>
    <t>T2PRIMER TURNO45406</t>
  </si>
  <si>
    <t>T2SEGUNDO TURNO45406</t>
  </si>
  <si>
    <t>T25PRIMER TURNO45413</t>
  </si>
  <si>
    <t>T25SEGUNDO TURNO45413</t>
  </si>
  <si>
    <t>T2PRIMER TURNO45407</t>
  </si>
  <si>
    <t>T2SEGUNDO TURNO45407</t>
  </si>
  <si>
    <t>T27PRIMER TURNO45413</t>
  </si>
  <si>
    <t>T27SEGUNDO TURNO45413</t>
  </si>
  <si>
    <t>T2PRIMER TURNO45408</t>
  </si>
  <si>
    <t>T2SEGUNDO TURNO45408</t>
  </si>
  <si>
    <t>T29PRIMER TURNO45413</t>
  </si>
  <si>
    <t>T29SEGUNDO TURNO45413</t>
  </si>
  <si>
    <t>T30PRIMER TURNO45413</t>
  </si>
  <si>
    <t>T30SEGUNDO TURNO45413</t>
  </si>
  <si>
    <t>T31PRIMER TURNO45413</t>
  </si>
  <si>
    <t>T31SEGUNDO TURNO45413</t>
  </si>
  <si>
    <t>T32PRIMER TURNO45413</t>
  </si>
  <si>
    <t>T32SEGUNDO TURNO45413</t>
  </si>
  <si>
    <t>T33PRIMER TURNO45413</t>
  </si>
  <si>
    <t>T33SEGUNDO TURNO45413</t>
  </si>
  <si>
    <t>T2PRIMER TURNO45409</t>
  </si>
  <si>
    <t>T2SEGUNDO TURNO45409</t>
  </si>
  <si>
    <t>T35PRIMER TURNO45413</t>
  </si>
  <si>
    <t>T35SEGUNDO TURNO45413</t>
  </si>
  <si>
    <t>T2PRIMER TURNO45411</t>
  </si>
  <si>
    <t>T2SEGUNDO TURNO45411</t>
  </si>
  <si>
    <t>T2PRIMER TURNO45412</t>
  </si>
  <si>
    <t>T2SEGUNDO TURNO45412</t>
  </si>
  <si>
    <t>T38PRIMER TURNO45413</t>
  </si>
  <si>
    <t>T38SEGUNDO TURNO45413</t>
  </si>
  <si>
    <t>T39PRIMER TURNO45413</t>
  </si>
  <si>
    <t>T39SEGUNDO TURNO45413</t>
  </si>
  <si>
    <t>T2PRIMER TURNO45413</t>
  </si>
  <si>
    <t>T2SEGUNDO TURNO45413</t>
  </si>
  <si>
    <t>T2PRIMER TURNO45414</t>
  </si>
  <si>
    <t>T2SEGUNDO TURNO45414</t>
  </si>
  <si>
    <t>T2PRIMER TURNO45415</t>
  </si>
  <si>
    <t>T2SEGUNDO TURNO45415</t>
  </si>
  <si>
    <t>T43PRIMER TURNO45413</t>
  </si>
  <si>
    <t>T43SEGUNDO TURNO45413</t>
  </si>
  <si>
    <t>T44PRIMER TURNO45413</t>
  </si>
  <si>
    <t>T44SEGUNDO TURNO45413</t>
  </si>
  <si>
    <t>T2PRIMER TURNO45416</t>
  </si>
  <si>
    <t>T2SEGUNDO TURNO45416</t>
  </si>
  <si>
    <t>T2PRIMER TURNO45418</t>
  </si>
  <si>
    <t>T2SEGUNDO TURNO45418</t>
  </si>
  <si>
    <t>T2PRIMER TURNO45419</t>
  </si>
  <si>
    <t>T2SEGUNDO TURNO45419</t>
  </si>
  <si>
    <t>T2PRIMER TURNO45420</t>
  </si>
  <si>
    <t>T2SEGUNDO TURNO45420</t>
  </si>
  <si>
    <t>T49PRIMER TURNO45413</t>
  </si>
  <si>
    <t>T49SEGUNDO TURNO45413</t>
  </si>
  <si>
    <t>T50PRIMER TURNO45413</t>
  </si>
  <si>
    <t>T50SEGUNDO TURNO45413</t>
  </si>
  <si>
    <t>T2PRIMER TURNO45421</t>
  </si>
  <si>
    <t>T2SEGUNDO TURNO45421</t>
  </si>
  <si>
    <t>T52PRIMER TURNO45413</t>
  </si>
  <si>
    <t>T52SEGUNDO TURNO45413</t>
  </si>
  <si>
    <t>T53PRIMER TURNO45413</t>
  </si>
  <si>
    <t>T53SEGUNDO TURNO45413</t>
  </si>
  <si>
    <t>T54PRIMER TURNO45413</t>
  </si>
  <si>
    <t>T54SEGUNDO TURNO45413</t>
  </si>
  <si>
    <t>T55PRIMER TURNO45413</t>
  </si>
  <si>
    <t>T55SEGUNDO TURNO45413</t>
  </si>
  <si>
    <t>T56PRIMER TURNO45413</t>
  </si>
  <si>
    <t>T56SEGUNDO TURNO45413</t>
  </si>
  <si>
    <t>T57PRIMER TURNO45413</t>
  </si>
  <si>
    <t>T57SEGUNDO TURNO45413</t>
  </si>
  <si>
    <t>T2PRIMER TURNO45422</t>
  </si>
  <si>
    <t>T2SEGUNDO TURNO45422</t>
  </si>
  <si>
    <t>T2PRIMER TURNO45423</t>
  </si>
  <si>
    <t>T2SEGUNDO TURNO45423</t>
  </si>
  <si>
    <t>T2PRIMER TURNO45425</t>
  </si>
  <si>
    <t>T2SEGUNDO TURNO45425</t>
  </si>
  <si>
    <t>T2PRIMER TURNO45426</t>
  </si>
  <si>
    <t>T2SEGUNDO TURNO45426</t>
  </si>
  <si>
    <t>T5PRIMER TURNO45414</t>
  </si>
  <si>
    <t>T5SEGUNDO TURNO45414</t>
  </si>
  <si>
    <t>T2PRIMER TURNO45427</t>
  </si>
  <si>
    <t>T2SEGUNDO TURNO45427</t>
  </si>
  <si>
    <t>T7PRIMER TURNO45414</t>
  </si>
  <si>
    <t>T7SEGUNDO TURNO45414</t>
  </si>
  <si>
    <t>T8PRIMER TURNO45414</t>
  </si>
  <si>
    <t>T8SEGUNDO TURNO45414</t>
  </si>
  <si>
    <t>T9PRIMER TURNO45414</t>
  </si>
  <si>
    <t>T9SEGUNDO TURNO45414</t>
  </si>
  <si>
    <t>T10PRIMER TURNO45414</t>
  </si>
  <si>
    <t>T10SEGUNDO TURNO45414</t>
  </si>
  <si>
    <t>T11PRIMER TURNO45414</t>
  </si>
  <si>
    <t>T11SEGUNDO TURNO45414</t>
  </si>
  <si>
    <t>T12PRIMER TURNO45414</t>
  </si>
  <si>
    <t>T12SEGUNDO TURNO45414</t>
  </si>
  <si>
    <t>T2PRIMER TURNO45428</t>
  </si>
  <si>
    <t>T2SEGUNDO TURNO45428</t>
  </si>
  <si>
    <t>T14PRIMER TURNO45414</t>
  </si>
  <si>
    <t>T14SEGUNDO TURNO45414</t>
  </si>
  <si>
    <t>T15PRIMER TURNO45414</t>
  </si>
  <si>
    <t>T15SEGUNDO TURNO45414</t>
  </si>
  <si>
    <t>T2PRIMER TURNO45429</t>
  </si>
  <si>
    <t>T2SEGUNDO TURNO45429</t>
  </si>
  <si>
    <t>T2PRIMER TURNO45430</t>
  </si>
  <si>
    <t>T2SEGUNDO TURNO45430</t>
  </si>
  <si>
    <t>T2PRIMER TURNO45432</t>
  </si>
  <si>
    <t>T2SEGUNDO TURNO45432</t>
  </si>
  <si>
    <t>T2PRIMER TURNO45433</t>
  </si>
  <si>
    <t>T2SEGUNDO TURNO45433</t>
  </si>
  <si>
    <t>T2PRIMER TURNO45434</t>
  </si>
  <si>
    <t>T2SEGUNDO TURNO45434</t>
  </si>
  <si>
    <t>T21PRIMER TURNO45414</t>
  </si>
  <si>
    <t>T21SEGUNDO TURNO45414</t>
  </si>
  <si>
    <t>T22PRIMER TURNO45414</t>
  </si>
  <si>
    <t>T22SEGUNDO TURNO45414</t>
  </si>
  <si>
    <t>T2PRIMER TURNO45435</t>
  </si>
  <si>
    <t>T2SEGUNDO TURNO45435</t>
  </si>
  <si>
    <t>T2PRIMER TURNO45436</t>
  </si>
  <si>
    <t>T2SEGUNDO TURNO45436</t>
  </si>
  <si>
    <t>T25PRIMER TURNO45414</t>
  </si>
  <si>
    <t>T25SEGUNDO TURNO45414</t>
  </si>
  <si>
    <t>T2PRIMER TURNO45437</t>
  </si>
  <si>
    <t>T2SEGUNDO TURNO45437</t>
  </si>
  <si>
    <t>T27PRIMER TURNO45414</t>
  </si>
  <si>
    <t>T27SEGUNDO TURNO45414</t>
  </si>
  <si>
    <t>T20PRIMER TURNO45406</t>
  </si>
  <si>
    <t>T20SEGUNDO TURNO45406</t>
  </si>
  <si>
    <t>T29PRIMER TURNO45414</t>
  </si>
  <si>
    <t>T29SEGUNDO TURNO45414</t>
  </si>
  <si>
    <t>T30PRIMER TURNO45414</t>
  </si>
  <si>
    <t>T30SEGUNDO TURNO45414</t>
  </si>
  <si>
    <t>T31PRIMER TURNO45414</t>
  </si>
  <si>
    <t>T31SEGUNDO TURNO45414</t>
  </si>
  <si>
    <t>T32PRIMER TURNO45414</t>
  </si>
  <si>
    <t>T32SEGUNDO TURNO45414</t>
  </si>
  <si>
    <t>T33PRIMER TURNO45414</t>
  </si>
  <si>
    <t>T33SEGUNDO TURNO45414</t>
  </si>
  <si>
    <t>T20PRIMER TURNO45407</t>
  </si>
  <si>
    <t>T20SEGUNDO TURNO45407</t>
  </si>
  <si>
    <t>T35PRIMER TURNO45414</t>
  </si>
  <si>
    <t>T35SEGUNDO TURNO45414</t>
  </si>
  <si>
    <t>T20PRIMER TURNO45408</t>
  </si>
  <si>
    <t>T20SEGUNDO TURNO45408</t>
  </si>
  <si>
    <t>T20PRIMER TURNO45409</t>
  </si>
  <si>
    <t>T20SEGUNDO TURNO45409</t>
  </si>
  <si>
    <t>T38PRIMER TURNO45414</t>
  </si>
  <si>
    <t>T38SEGUNDO TURNO45414</t>
  </si>
  <si>
    <t>T39PRIMER TURNO45414</t>
  </si>
  <si>
    <t>T39SEGUNDO TURNO45414</t>
  </si>
  <si>
    <t>T20PRIMER TURNO45411</t>
  </si>
  <si>
    <t>T20SEGUNDO TURNO45411</t>
  </si>
  <si>
    <t>T20PRIMER TURNO45412</t>
  </si>
  <si>
    <t>T20SEGUNDO TURNO45412</t>
  </si>
  <si>
    <t>T20PRIMER TURNO45413</t>
  </si>
  <si>
    <t>T20SEGUNDO TURNO45413</t>
  </si>
  <si>
    <t>T43PRIMER TURNO45414</t>
  </si>
  <si>
    <t>T43SEGUNDO TURNO45414</t>
  </si>
  <si>
    <t>T44PRIMER TURNO45414</t>
  </si>
  <si>
    <t>T44SEGUNDO TURNO45414</t>
  </si>
  <si>
    <t>T20PRIMER TURNO45414</t>
  </si>
  <si>
    <t>T20SEGUNDO TURNO45414</t>
  </si>
  <si>
    <t>T20PRIMER TURNO45415</t>
  </si>
  <si>
    <t>T20SEGUNDO TURNO45415</t>
  </si>
  <si>
    <t>T20PRIMER TURNO45416</t>
  </si>
  <si>
    <t>T20SEGUNDO TURNO45416</t>
  </si>
  <si>
    <t>T20PRIMER TURNO45418</t>
  </si>
  <si>
    <t>T20SEGUNDO TURNO45418</t>
  </si>
  <si>
    <t>T49PRIMER TURNO45414</t>
  </si>
  <si>
    <t>T49SEGUNDO TURNO45414</t>
  </si>
  <si>
    <t>T50PRIMER TURNO45414</t>
  </si>
  <si>
    <t>T50SEGUNDO TURNO45414</t>
  </si>
  <si>
    <t>T20PRIMER TURNO45419</t>
  </si>
  <si>
    <t>T20SEGUNDO TURNO45419</t>
  </si>
  <si>
    <t>T52PRIMER TURNO45414</t>
  </si>
  <si>
    <t>T52SEGUNDO TURNO45414</t>
  </si>
  <si>
    <t>T53PRIMER TURNO45414</t>
  </si>
  <si>
    <t>T53SEGUNDO TURNO45414</t>
  </si>
  <si>
    <t>T54PRIMER TURNO45414</t>
  </si>
  <si>
    <t>T54SEGUNDO TURNO45414</t>
  </si>
  <si>
    <t>T55PRIMER TURNO45414</t>
  </si>
  <si>
    <t>T55SEGUNDO TURNO45414</t>
  </si>
  <si>
    <t>T56PRIMER TURNO45414</t>
  </si>
  <si>
    <t>T56SEGUNDO TURNO45414</t>
  </si>
  <si>
    <t>T57PRIMER TURNO45414</t>
  </si>
  <si>
    <t>T57SEGUNDO TURNO45414</t>
  </si>
  <si>
    <t>T20PRIMER TURNO45420</t>
  </si>
  <si>
    <t>T20SEGUNDO TURNO45420</t>
  </si>
  <si>
    <t>T20PRIMER TURNO45421</t>
  </si>
  <si>
    <t>T20SEGUNDO TURNO45421</t>
  </si>
  <si>
    <t>T20PRIMER TURNO45422</t>
  </si>
  <si>
    <t>T20SEGUNDO TURNO45422</t>
  </si>
  <si>
    <t>T20PRIMER TURNO45423</t>
  </si>
  <si>
    <t>T20SEGUNDO TURNO45423</t>
  </si>
  <si>
    <t>T5PRIMER TURNO45415</t>
  </si>
  <si>
    <t>T5SEGUNDO TURNO45415</t>
  </si>
  <si>
    <t>T20PRIMER TURNO45425</t>
  </si>
  <si>
    <t>T20SEGUNDO TURNO45425</t>
  </si>
  <si>
    <t>T7PRIMER TURNO45415</t>
  </si>
  <si>
    <t>T7SEGUNDO TURNO45415</t>
  </si>
  <si>
    <t>T8PRIMER TURNO45415</t>
  </si>
  <si>
    <t>T8SEGUNDO TURNO45415</t>
  </si>
  <si>
    <t>T9PRIMER TURNO45415</t>
  </si>
  <si>
    <t>T9SEGUNDO TURNO45415</t>
  </si>
  <si>
    <t>T10PRIMER TURNO45415</t>
  </si>
  <si>
    <t>T10SEGUNDO TURNO45415</t>
  </si>
  <si>
    <t>T11PRIMER TURNO45415</t>
  </si>
  <si>
    <t>T11SEGUNDO TURNO45415</t>
  </si>
  <si>
    <t>T12PRIMER TURNO45415</t>
  </si>
  <si>
    <t>T12SEGUNDO TURNO45415</t>
  </si>
  <si>
    <t>T20PRIMER TURNO45426</t>
  </si>
  <si>
    <t>T20SEGUNDO TURNO45426</t>
  </si>
  <si>
    <t>T14PRIMER TURNO45415</t>
  </si>
  <si>
    <t>T14SEGUNDO TURNO45415</t>
  </si>
  <si>
    <t>T15PRIMER TURNO45415</t>
  </si>
  <si>
    <t>T15SEGUNDO TURNO45415</t>
  </si>
  <si>
    <t>T20PRIMER TURNO45427</t>
  </si>
  <si>
    <t>T20SEGUNDO TURNO45427</t>
  </si>
  <si>
    <t>T20PRIMER TURNO45428</t>
  </si>
  <si>
    <t>T20SEGUNDO TURNO45428</t>
  </si>
  <si>
    <t>T20PRIMER TURNO45429</t>
  </si>
  <si>
    <t>T20SEGUNDO TURNO45429</t>
  </si>
  <si>
    <t>T20PRIMER TURNO45430</t>
  </si>
  <si>
    <t>T20SEGUNDO TURNO45430</t>
  </si>
  <si>
    <t>T20PRIMER TURNO45432</t>
  </si>
  <si>
    <t>T20SEGUNDO TURNO45432</t>
  </si>
  <si>
    <t>T21PRIMER TURNO45415</t>
  </si>
  <si>
    <t>T21SEGUNDO TURNO45415</t>
  </si>
  <si>
    <t>T22PRIMER TURNO45415</t>
  </si>
  <si>
    <t>T22SEGUNDO TURNO45415</t>
  </si>
  <si>
    <t>T20PRIMER TURNO45433</t>
  </si>
  <si>
    <t>T20SEGUNDO TURNO45433</t>
  </si>
  <si>
    <t>T20PRIMER TURNO45434</t>
  </si>
  <si>
    <t>T20SEGUNDO TURNO45434</t>
  </si>
  <si>
    <t>T25PRIMER TURNO45415</t>
  </si>
  <si>
    <t>T25SEGUNDO TURNO45415</t>
  </si>
  <si>
    <t>T20PRIMER TURNO45435</t>
  </si>
  <si>
    <t>T20SEGUNDO TURNO45435</t>
  </si>
  <si>
    <t>T27PRIMER TURNO45415</t>
  </si>
  <si>
    <t>T27SEGUNDO TURNO45415</t>
  </si>
  <si>
    <t>T20PRIMER TURNO45436</t>
  </si>
  <si>
    <t>T20SEGUNDO TURNO45436</t>
  </si>
  <si>
    <t>T29PRIMER TURNO45415</t>
  </si>
  <si>
    <t>T29SEGUNDO TURNO45415</t>
  </si>
  <si>
    <t>T30PRIMER TURNO45415</t>
  </si>
  <si>
    <t>T30SEGUNDO TURNO45415</t>
  </si>
  <si>
    <t>T31PRIMER TURNO45415</t>
  </si>
  <si>
    <t>T31SEGUNDO TURNO45415</t>
  </si>
  <si>
    <t>T32PRIMER TURNO45415</t>
  </si>
  <si>
    <t>T32SEGUNDO TURNO45415</t>
  </si>
  <si>
    <t>T33PRIMER TURNO45415</t>
  </si>
  <si>
    <t>T33SEGUNDO TURNO45415</t>
  </si>
  <si>
    <t>T20PRIMER TURNO45437</t>
  </si>
  <si>
    <t>T20SEGUNDO TURNO45437</t>
  </si>
  <si>
    <t>T35PRIMER TURNO45415</t>
  </si>
  <si>
    <t>T35SEGUNDO TURNO45415</t>
  </si>
  <si>
    <t>T23PRIMER TURNO45406</t>
  </si>
  <si>
    <t>T23SEGUNDO TURNO45406</t>
  </si>
  <si>
    <t>T23PRIMER TURNO45407</t>
  </si>
  <si>
    <t>T23SEGUNDO TURNO45407</t>
  </si>
  <si>
    <t>T38PRIMER TURNO45415</t>
  </si>
  <si>
    <t>T38SEGUNDO TURNO45415</t>
  </si>
  <si>
    <t>T39PRIMER TURNO45415</t>
  </si>
  <si>
    <t>T39SEGUNDO TURNO45415</t>
  </si>
  <si>
    <t>T23PRIMER TURNO45408</t>
  </si>
  <si>
    <t>T23SEGUNDO TURNO45408</t>
  </si>
  <si>
    <t>T23PRIMER TURNO45409</t>
  </si>
  <si>
    <t>T23SEGUNDO TURNO45409</t>
  </si>
  <si>
    <t>T23PRIMER TURNO45411</t>
  </si>
  <si>
    <t>T23SEGUNDO TURNO45411</t>
  </si>
  <si>
    <t>T43PRIMER TURNO45415</t>
  </si>
  <si>
    <t>T43SEGUNDO TURNO45415</t>
  </si>
  <si>
    <t>T44PRIMER TURNO45415</t>
  </si>
  <si>
    <t>T44SEGUNDO TURNO45415</t>
  </si>
  <si>
    <t>T23PRIMER TURNO45412</t>
  </si>
  <si>
    <t>T23SEGUNDO TURNO45412</t>
  </si>
  <si>
    <t>T23PRIMER TURNO45413</t>
  </si>
  <si>
    <t>T23SEGUNDO TURNO45413</t>
  </si>
  <si>
    <t>T23PRIMER TURNO45414</t>
  </si>
  <si>
    <t>T23SEGUNDO TURNO45414</t>
  </si>
  <si>
    <t>T23PRIMER TURNO45415</t>
  </si>
  <si>
    <t>T23SEGUNDO TURNO45415</t>
  </si>
  <si>
    <t>T49PRIMER TURNO45415</t>
  </si>
  <si>
    <t>T49SEGUNDO TURNO45415</t>
  </si>
  <si>
    <t>T50PRIMER TURNO45415</t>
  </si>
  <si>
    <t>T50SEGUNDO TURNO45415</t>
  </si>
  <si>
    <t>T23PRIMER TURNO45416</t>
  </si>
  <si>
    <t>T23SEGUNDO TURNO45416</t>
  </si>
  <si>
    <t>T52PRIMER TURNO45415</t>
  </si>
  <si>
    <t>T52SEGUNDO TURNO45415</t>
  </si>
  <si>
    <t>T53PRIMER TURNO45415</t>
  </si>
  <si>
    <t>T53SEGUNDO TURNO45415</t>
  </si>
  <si>
    <t>T54PRIMER TURNO45415</t>
  </si>
  <si>
    <t>T54SEGUNDO TURNO45415</t>
  </si>
  <si>
    <t>T55PRIMER TURNO45415</t>
  </si>
  <si>
    <t>T55SEGUNDO TURNO45415</t>
  </si>
  <si>
    <t>T56PRIMER TURNO45415</t>
  </si>
  <si>
    <t>T56SEGUNDO TURNO45415</t>
  </si>
  <si>
    <t>T57PRIMER TURNO45415</t>
  </si>
  <si>
    <t>T57SEGUNDO TURNO45415</t>
  </si>
  <si>
    <t>T23PRIMER TURNO45418</t>
  </si>
  <si>
    <t>T23SEGUNDO TURNO45418</t>
  </si>
  <si>
    <t>T23PRIMER TURNO45419</t>
  </si>
  <si>
    <t>T23SEGUNDO TURNO45419</t>
  </si>
  <si>
    <t>T23PRIMER TURNO45420</t>
  </si>
  <si>
    <t>T23SEGUNDO TURNO45420</t>
  </si>
  <si>
    <t>T23PRIMER TURNO45421</t>
  </si>
  <si>
    <t>T23SEGUNDO TURNO45421</t>
  </si>
  <si>
    <t>T5PRIMER TURNO45416</t>
  </si>
  <si>
    <t>T5SEGUNDO TURNO45416</t>
  </si>
  <si>
    <t>T23PRIMER TURNO45422</t>
  </si>
  <si>
    <t>T23SEGUNDO TURNO45422</t>
  </si>
  <si>
    <t>T7PRIMER TURNO45416</t>
  </si>
  <si>
    <t>T7SEGUNDO TURNO45416</t>
  </si>
  <si>
    <t>T8PRIMER TURNO45416</t>
  </si>
  <si>
    <t>T8SEGUNDO TURNO45416</t>
  </si>
  <si>
    <t>T9PRIMER TURNO45416</t>
  </si>
  <si>
    <t>T9SEGUNDO TURNO45416</t>
  </si>
  <si>
    <t>T10PRIMER TURNO45416</t>
  </si>
  <si>
    <t>T10SEGUNDO TURNO45416</t>
  </si>
  <si>
    <t>T11PRIMER TURNO45416</t>
  </si>
  <si>
    <t>T11SEGUNDO TURNO45416</t>
  </si>
  <si>
    <t>T12PRIMER TURNO45416</t>
  </si>
  <si>
    <t>T12SEGUNDO TURNO45416</t>
  </si>
  <si>
    <t>T23PRIMER TURNO45423</t>
  </si>
  <si>
    <t>T23SEGUNDO TURNO45423</t>
  </si>
  <si>
    <t>T14PRIMER TURNO45416</t>
  </si>
  <si>
    <t>T14SEGUNDO TURNO45416</t>
  </si>
  <si>
    <t>T15PRIMER TURNO45416</t>
  </si>
  <si>
    <t>T15SEGUNDO TURNO45416</t>
  </si>
  <si>
    <t>T23PRIMER TURNO45425</t>
  </si>
  <si>
    <t>T23SEGUNDO TURNO45425</t>
  </si>
  <si>
    <t>T23PRIMER TURNO45426</t>
  </si>
  <si>
    <t>T23SEGUNDO TURNO45426</t>
  </si>
  <si>
    <t>T23PRIMER TURNO45427</t>
  </si>
  <si>
    <t>T23SEGUNDO TURNO45427</t>
  </si>
  <si>
    <t>T23PRIMER TURNO45428</t>
  </si>
  <si>
    <t>T23SEGUNDO TURNO45428</t>
  </si>
  <si>
    <t>T23PRIMER TURNO45429</t>
  </si>
  <si>
    <t>T23SEGUNDO TURNO45429</t>
  </si>
  <si>
    <t>T21PRIMER TURNO45416</t>
  </si>
  <si>
    <t>T21SEGUNDO TURNO45416</t>
  </si>
  <si>
    <t>T22PRIMER TURNO45416</t>
  </si>
  <si>
    <t>T22SEGUNDO TURNO45416</t>
  </si>
  <si>
    <t>T23PRIMER TURNO45430</t>
  </si>
  <si>
    <t>T23SEGUNDO TURNO45430</t>
  </si>
  <si>
    <t>T23PRIMER TURNO45432</t>
  </si>
  <si>
    <t>T23SEGUNDO TURNO45432</t>
  </si>
  <si>
    <t>T25PRIMER TURNO45416</t>
  </si>
  <si>
    <t>T25SEGUNDO TURNO45416</t>
  </si>
  <si>
    <t>T23PRIMER TURNO45433</t>
  </si>
  <si>
    <t>T23SEGUNDO TURNO45433</t>
  </si>
  <si>
    <t>T27PRIMER TURNO45416</t>
  </si>
  <si>
    <t>T27SEGUNDO TURNO45416</t>
  </si>
  <si>
    <t>T23PRIMER TURNO45434</t>
  </si>
  <si>
    <t>T23SEGUNDO TURNO45434</t>
  </si>
  <si>
    <t>T29PRIMER TURNO45416</t>
  </si>
  <si>
    <t>T29SEGUNDO TURNO45416</t>
  </si>
  <si>
    <t>T30PRIMER TURNO45416</t>
  </si>
  <si>
    <t>T30SEGUNDO TURNO45416</t>
  </si>
  <si>
    <t>T31PRIMER TURNO45416</t>
  </si>
  <si>
    <t>T31SEGUNDO TURNO45416</t>
  </si>
  <si>
    <t>T32PRIMER TURNO45416</t>
  </si>
  <si>
    <t>T32SEGUNDO TURNO45416</t>
  </si>
  <si>
    <t>T33PRIMER TURNO45416</t>
  </si>
  <si>
    <t>T33SEGUNDO TURNO45416</t>
  </si>
  <si>
    <t>T23PRIMER TURNO45435</t>
  </si>
  <si>
    <t>T23SEGUNDO TURNO45435</t>
  </si>
  <si>
    <t>T35PRIMER TURNO45416</t>
  </si>
  <si>
    <t>T35SEGUNDO TURNO45416</t>
  </si>
  <si>
    <t>T23PRIMER TURNO45436</t>
  </si>
  <si>
    <t>T23SEGUNDO TURNO45436</t>
  </si>
  <si>
    <t>T23PRIMER TURNO45437</t>
  </si>
  <si>
    <t>T23SEGUNDO TURNO45437</t>
  </si>
  <si>
    <t>T38PRIMER TURNO45416</t>
  </si>
  <si>
    <t>T38SEGUNDO TURNO45416</t>
  </si>
  <si>
    <t>T39PRIMER TURNO45416</t>
  </si>
  <si>
    <t>T39SEGUNDO TURNO45416</t>
  </si>
  <si>
    <t>T24PRIMER TURNO45406</t>
  </si>
  <si>
    <t>T24SEGUNDO TURNO45406</t>
  </si>
  <si>
    <t>T24PRIMER TURNO45407</t>
  </si>
  <si>
    <t>T24SEGUNDO TURNO45407</t>
  </si>
  <si>
    <t>T24PRIMER TURNO45408</t>
  </si>
  <si>
    <t>T24SEGUNDO TURNO45408</t>
  </si>
  <si>
    <t>T43PRIMER TURNO45416</t>
  </si>
  <si>
    <t>T43SEGUNDO TURNO45416</t>
  </si>
  <si>
    <t>T44PRIMER TURNO45416</t>
  </si>
  <si>
    <t>T44SEGUNDO TURNO45416</t>
  </si>
  <si>
    <t>T24PRIMER TURNO45409</t>
  </si>
  <si>
    <t>T24SEGUNDO TURNO45409</t>
  </si>
  <si>
    <t>T24PRIMER TURNO45411</t>
  </si>
  <si>
    <t>T24SEGUNDO TURNO45411</t>
  </si>
  <si>
    <t>T24PRIMER TURNO45412</t>
  </si>
  <si>
    <t>T24SEGUNDO TURNO45412</t>
  </si>
  <si>
    <t>T24PRIMER TURNO45413</t>
  </si>
  <si>
    <t>T24SEGUNDO TURNO45413</t>
  </si>
  <si>
    <t>T49PRIMER TURNO45416</t>
  </si>
  <si>
    <t>T49SEGUNDO TURNO45416</t>
  </si>
  <si>
    <t>T50PRIMER TURNO45416</t>
  </si>
  <si>
    <t>T50SEGUNDO TURNO45416</t>
  </si>
  <si>
    <t>T24PRIMER TURNO45414</t>
  </si>
  <si>
    <t>T24SEGUNDO TURNO45414</t>
  </si>
  <si>
    <t>T52PRIMER TURNO45416</t>
  </si>
  <si>
    <t>T52SEGUNDO TURNO45416</t>
  </si>
  <si>
    <t>T53PRIMER TURNO45416</t>
  </si>
  <si>
    <t>T53SEGUNDO TURNO45416</t>
  </si>
  <si>
    <t>T54PRIMER TURNO45416</t>
  </si>
  <si>
    <t>T54SEGUNDO TURNO45416</t>
  </si>
  <si>
    <t>T55PRIMER TURNO45416</t>
  </si>
  <si>
    <t>T55SEGUNDO TURNO45416</t>
  </si>
  <si>
    <t>T56PRIMER TURNO45416</t>
  </si>
  <si>
    <t>T56SEGUNDO TURNO45416</t>
  </si>
  <si>
    <t>T57PRIMER TURNO45416</t>
  </si>
  <si>
    <t>T57SEGUNDO TURNO45416</t>
  </si>
  <si>
    <t>T24PRIMER TURNO45415</t>
  </si>
  <si>
    <t>T24SEGUNDO TURNO45415</t>
  </si>
  <si>
    <t>T24PRIMER TURNO45416</t>
  </si>
  <si>
    <t>T24SEGUNDO TURNO45416</t>
  </si>
  <si>
    <t>T24PRIMER TURNO45418</t>
  </si>
  <si>
    <t>T24SEGUNDO TURNO45418</t>
  </si>
  <si>
    <t>T24PRIMER TURNO45419</t>
  </si>
  <si>
    <t>T24SEGUNDO TURNO45419</t>
  </si>
  <si>
    <t>T5PRIMER TURNO45418</t>
  </si>
  <si>
    <t>T5SEGUNDO TURNO45418</t>
  </si>
  <si>
    <t>T24PRIMER TURNO45420</t>
  </si>
  <si>
    <t>T24SEGUNDO TURNO45420</t>
  </si>
  <si>
    <t>T7PRIMER TURNO45418</t>
  </si>
  <si>
    <t>T7SEGUNDO TURNO45418</t>
  </si>
  <si>
    <t>T8PRIMER TURNO45418</t>
  </si>
  <si>
    <t>T8SEGUNDO TURNO45418</t>
  </si>
  <si>
    <t>T9PRIMER TURNO45418</t>
  </si>
  <si>
    <t>T9SEGUNDO TURNO45418</t>
  </si>
  <si>
    <t>T10PRIMER TURNO45418</t>
  </si>
  <si>
    <t>T10SEGUNDO TURNO45418</t>
  </si>
  <si>
    <t>T11PRIMER TURNO45418</t>
  </si>
  <si>
    <t>T11SEGUNDO TURNO45418</t>
  </si>
  <si>
    <t>T12PRIMER TURNO45418</t>
  </si>
  <si>
    <t>T12SEGUNDO TURNO45418</t>
  </si>
  <si>
    <t>T24PRIMER TURNO45421</t>
  </si>
  <si>
    <t>T24SEGUNDO TURNO45421</t>
  </si>
  <si>
    <t>T14PRIMER TURNO45418</t>
  </si>
  <si>
    <t>T14SEGUNDO TURNO45418</t>
  </si>
  <si>
    <t>T15PRIMER TURNO45418</t>
  </si>
  <si>
    <t>T15SEGUNDO TURNO45418</t>
  </si>
  <si>
    <t>T24PRIMER TURNO45422</t>
  </si>
  <si>
    <t>T24SEGUNDO TURNO45422</t>
  </si>
  <si>
    <t>T24PRIMER TURNO45423</t>
  </si>
  <si>
    <t>T24SEGUNDO TURNO45423</t>
  </si>
  <si>
    <t>T24PRIMER TURNO45425</t>
  </si>
  <si>
    <t>T24SEGUNDO TURNO45425</t>
  </si>
  <si>
    <t>T24PRIMER TURNO45426</t>
  </si>
  <si>
    <t>T24SEGUNDO TURNO45426</t>
  </si>
  <si>
    <t>T24PRIMER TURNO45427</t>
  </si>
  <si>
    <t>T24SEGUNDO TURNO45427</t>
  </si>
  <si>
    <t>T21PRIMER TURNO45418</t>
  </si>
  <si>
    <t>T21SEGUNDO TURNO45418</t>
  </si>
  <si>
    <t>T22PRIMER TURNO45418</t>
  </si>
  <si>
    <t>T22SEGUNDO TURNO45418</t>
  </si>
  <si>
    <t>T24PRIMER TURNO45428</t>
  </si>
  <si>
    <t>T24SEGUNDO TURNO45428</t>
  </si>
  <si>
    <t>T24PRIMER TURNO45429</t>
  </si>
  <si>
    <t>T24SEGUNDO TURNO45429</t>
  </si>
  <si>
    <t>T25PRIMER TURNO45418</t>
  </si>
  <si>
    <t>T25SEGUNDO TURNO45418</t>
  </si>
  <si>
    <t>T24PRIMER TURNO45430</t>
  </si>
  <si>
    <t>T24SEGUNDO TURNO45430</t>
  </si>
  <si>
    <t>T27PRIMER TURNO45418</t>
  </si>
  <si>
    <t>T27SEGUNDO TURNO45418</t>
  </si>
  <si>
    <t>T24SEGUNDO TURNO45432</t>
  </si>
  <si>
    <t>T24PRIMER TURNO45432</t>
  </si>
  <si>
    <t>T29PRIMER TURNO45418</t>
  </si>
  <si>
    <t>T29SEGUNDO TURNO45418</t>
  </si>
  <si>
    <t>T30PRIMER TURNO45418</t>
  </si>
  <si>
    <t>T30SEGUNDO TURNO45418</t>
  </si>
  <si>
    <t>T31PRIMER TURNO45418</t>
  </si>
  <si>
    <t>T31SEGUNDO TURNO45418</t>
  </si>
  <si>
    <t>T32PRIMER TURNO45418</t>
  </si>
  <si>
    <t>T32SEGUNDO TURNO45418</t>
  </si>
  <si>
    <t>T33PRIMER TURNO45418</t>
  </si>
  <si>
    <t>T33SEGUNDO TURNO45418</t>
  </si>
  <si>
    <t>T24SEGUNDO TURNO45433</t>
  </si>
  <si>
    <t>T24PRIMER TURNO45433</t>
  </si>
  <si>
    <t>T35PRIMER TURNO45418</t>
  </si>
  <si>
    <t>T35SEGUNDO TURNO45418</t>
  </si>
  <si>
    <t>T24SEGUNDO TURNO45434</t>
  </si>
  <si>
    <t>T24PRIMER TURNO45434</t>
  </si>
  <si>
    <t>T24SEGUNDO TURNO45435</t>
  </si>
  <si>
    <t>T24PRIMER TURNO45435</t>
  </si>
  <si>
    <t>T38PRIMER TURNO45418</t>
  </si>
  <si>
    <t>T38SEGUNDO TURNO45418</t>
  </si>
  <si>
    <t>T39PRIMER TURNO45418</t>
  </si>
  <si>
    <t>T39SEGUNDO TURNO45418</t>
  </si>
  <si>
    <t>T24SEGUNDO TURNO45436</t>
  </si>
  <si>
    <t>T24PRIMER TURNO45436</t>
  </si>
  <si>
    <t>T24SEGUNDO TURNO45437</t>
  </si>
  <si>
    <t>T24PRIMER TURNO45437</t>
  </si>
  <si>
    <t>T26PRIMER TURNO45406</t>
  </si>
  <si>
    <t>T26SEGUNDO TURNO45406</t>
  </si>
  <si>
    <t>T43PRIMER TURNO45418</t>
  </si>
  <si>
    <t>T43SEGUNDO TURNO45418</t>
  </si>
  <si>
    <t>T44PRIMER TURNO45418</t>
  </si>
  <si>
    <t>T44SEGUNDO TURNO45418</t>
  </si>
  <si>
    <t>T26PRIMER TURNO45407</t>
  </si>
  <si>
    <t>T26SEGUNDO TURNO45407</t>
  </si>
  <si>
    <t>T26PRIMER TURNO45408</t>
  </si>
  <si>
    <t>T26SEGUNDO TURNO45408</t>
  </si>
  <si>
    <t>T26PRIMER TURNO45409</t>
  </si>
  <si>
    <t>T26SEGUNDO TURNO45409</t>
  </si>
  <si>
    <t>T26PRIMER TURNO45411</t>
  </si>
  <si>
    <t>T26SEGUNDO TURNO45411</t>
  </si>
  <si>
    <t>T49PRIMER TURNO45418</t>
  </si>
  <si>
    <t>T49SEGUNDO TURNO45418</t>
  </si>
  <si>
    <t>T50PRIMER TURNO45418</t>
  </si>
  <si>
    <t>T50SEGUNDO TURNO45418</t>
  </si>
  <si>
    <t>T26PRIMER TURNO45412</t>
  </si>
  <si>
    <t>T26SEGUNDO TURNO45412</t>
  </si>
  <si>
    <t>T52PRIMER TURNO45418</t>
  </si>
  <si>
    <t>T52SEGUNDO TURNO45418</t>
  </si>
  <si>
    <t>T53PRIMER TURNO45418</t>
  </si>
  <si>
    <t>T53SEGUNDO TURNO45418</t>
  </si>
  <si>
    <t>T54PRIMER TURNO45418</t>
  </si>
  <si>
    <t>T54SEGUNDO TURNO45418</t>
  </si>
  <si>
    <t>T55PRIMER TURNO45418</t>
  </si>
  <si>
    <t>T55SEGUNDO TURNO45418</t>
  </si>
  <si>
    <t>T56PRIMER TURNO45418</t>
  </si>
  <si>
    <t>T56SEGUNDO TURNO45418</t>
  </si>
  <si>
    <t>T57PRIMER TURNO45418</t>
  </si>
  <si>
    <t>T57SEGUNDO TURNO45418</t>
  </si>
  <si>
    <t>T26PRIMER TURNO45413</t>
  </si>
  <si>
    <t>T26SEGUNDO TURNO45413</t>
  </si>
  <si>
    <t>T26PRIMER TURNO45414</t>
  </si>
  <si>
    <t>T26SEGUNDO TURNO45414</t>
  </si>
  <si>
    <t>T26PRIMER TURNO45415</t>
  </si>
  <si>
    <t>T26SEGUNDO TURNO45415</t>
  </si>
  <si>
    <t>T26PRIMER TURNO45416</t>
  </si>
  <si>
    <t>T26SEGUNDO TURNO45416</t>
  </si>
  <si>
    <t>T5PRIMER TURNO45419</t>
  </si>
  <si>
    <t>T5SEGUNDO TURNO45419</t>
  </si>
  <si>
    <t>T26PRIMER TURNO45418</t>
  </si>
  <si>
    <t>T26SEGUNDO TURNO45418</t>
  </si>
  <si>
    <t>T7PRIMER TURNO45419</t>
  </si>
  <si>
    <t>T7SEGUNDO TURNO45419</t>
  </si>
  <si>
    <t>T8PRIMER TURNO45419</t>
  </si>
  <si>
    <t>T8SEGUNDO TURNO45419</t>
  </si>
  <si>
    <t>T9PRIMER TURNO45419</t>
  </si>
  <si>
    <t>T9SEGUNDO TURNO45419</t>
  </si>
  <si>
    <t>T10PRIMER TURNO45419</t>
  </si>
  <si>
    <t>T10SEGUNDO TURNO45419</t>
  </si>
  <si>
    <t>T11PRIMER TURNO45419</t>
  </si>
  <si>
    <t>T11SEGUNDO TURNO45419</t>
  </si>
  <si>
    <t>T12PRIMER TURNO45419</t>
  </si>
  <si>
    <t>T12SEGUNDO TURNO45419</t>
  </si>
  <si>
    <t>T26PRIMER TURNO45419</t>
  </si>
  <si>
    <t>T26SEGUNDO TURNO45419</t>
  </si>
  <si>
    <t>T14PRIMER TURNO45419</t>
  </si>
  <si>
    <t>T14SEGUNDO TURNO45419</t>
  </si>
  <si>
    <t>T15PRIMER TURNO45419</t>
  </si>
  <si>
    <t>T15SEGUNDO TURNO45419</t>
  </si>
  <si>
    <t>T26PRIMER TURNO45420</t>
  </si>
  <si>
    <t>T26SEGUNDO TURNO45420</t>
  </si>
  <si>
    <t>T26PRIMER TURNO45421</t>
  </si>
  <si>
    <t>T26SEGUNDO TURNO45421</t>
  </si>
  <si>
    <t>T26PRIMER TURNO45422</t>
  </si>
  <si>
    <t>T26SEGUNDO TURNO45422</t>
  </si>
  <si>
    <t>T26PRIMER TURNO45423</t>
  </si>
  <si>
    <t>T26SEGUNDO TURNO45423</t>
  </si>
  <si>
    <t>T26PRIMER TURNO45425</t>
  </si>
  <si>
    <t>T26SEGUNDO TURNO45425</t>
  </si>
  <si>
    <t>T21PRIMER TURNO45419</t>
  </si>
  <si>
    <t>T21SEGUNDO TURNO45419</t>
  </si>
  <si>
    <t>T22PRIMER TURNO45419</t>
  </si>
  <si>
    <t>T22SEGUNDO TURNO45419</t>
  </si>
  <si>
    <t>T26PRIMER TURNO45426</t>
  </si>
  <si>
    <t>T26SEGUNDO TURNO45426</t>
  </si>
  <si>
    <t>T26PRIMER TURNO45427</t>
  </si>
  <si>
    <t>T26SEGUNDO TURNO45427</t>
  </si>
  <si>
    <t>T25PRIMER TURNO45419</t>
  </si>
  <si>
    <t>T25SEGUNDO TURNO45419</t>
  </si>
  <si>
    <t>T26PRIMER TURNO45428</t>
  </si>
  <si>
    <t>T26SEGUNDO TURNO45428</t>
  </si>
  <si>
    <t>T27PRIMER TURNO45419</t>
  </si>
  <si>
    <t>T27SEGUNDO TURNO45419</t>
  </si>
  <si>
    <t>T26PRIMER TURNO45429</t>
  </si>
  <si>
    <t>T26SEGUNDO TURNO45429</t>
  </si>
  <si>
    <t>T29PRIMER TURNO45419</t>
  </si>
  <si>
    <t>T29SEGUNDO TURNO45419</t>
  </si>
  <si>
    <t>T30PRIMER TURNO45419</t>
  </si>
  <si>
    <t>T30SEGUNDO TURNO45419</t>
  </si>
  <si>
    <t>T31PRIMER TURNO45419</t>
  </si>
  <si>
    <t>T31SEGUNDO TURNO45419</t>
  </si>
  <si>
    <t>T32PRIMER TURNO45419</t>
  </si>
  <si>
    <t>T32SEGUNDO TURNO45419</t>
  </si>
  <si>
    <t>T33PRIMER TURNO45419</t>
  </si>
  <si>
    <t>T33SEGUNDO TURNO45419</t>
  </si>
  <si>
    <t>T26PRIMER TURNO45430</t>
  </si>
  <si>
    <t>T26SEGUNDO TURNO45430</t>
  </si>
  <si>
    <t>T35PRIMER TURNO45419</t>
  </si>
  <si>
    <t>T35SEGUNDO TURNO45419</t>
  </si>
  <si>
    <t>T26SEGUNDO TURNO45432</t>
  </si>
  <si>
    <t>T26PRIMER TURNO45432</t>
  </si>
  <si>
    <t>T26SEGUNDO TURNO45433</t>
  </si>
  <si>
    <t>T26PRIMER TURNO45433</t>
  </si>
  <si>
    <t>T38PRIMER TURNO45419</t>
  </si>
  <si>
    <t>T38SEGUNDO TURNO45419</t>
  </si>
  <si>
    <t>T39PRIMER TURNO45419</t>
  </si>
  <si>
    <t>T39SEGUNDO TURNO45419</t>
  </si>
  <si>
    <t>T26SEGUNDO TURNO45434</t>
  </si>
  <si>
    <t>T26PRIMER TURNO45434</t>
  </si>
  <si>
    <t>T26SEGUNDO TURNO45435</t>
  </si>
  <si>
    <t>T26PRIMER TURNO45435</t>
  </si>
  <si>
    <t>T26SEGUNDO TURNO45436</t>
  </si>
  <si>
    <t>T26PRIMER TURNO45436</t>
  </si>
  <si>
    <t>T43PRIMER TURNO45419</t>
  </si>
  <si>
    <t>T43SEGUNDO TURNO45419</t>
  </si>
  <si>
    <t>T44PRIMER TURNO45419</t>
  </si>
  <si>
    <t>T44SEGUNDO TURNO45419</t>
  </si>
  <si>
    <t>T26SEGUNDO TURNO45437</t>
  </si>
  <si>
    <t>T26PRIMER TURNO45437</t>
  </si>
  <si>
    <t>T28PRIMER TURNO45406</t>
  </si>
  <si>
    <t>T28SEGUNDO TURNO45406</t>
  </si>
  <si>
    <t>T28PRIMER TURNO45407</t>
  </si>
  <si>
    <t>T28SEGUNDO TURNO45407</t>
  </si>
  <si>
    <t>T28PRIMER TURNO45408</t>
  </si>
  <si>
    <t>T28SEGUNDO TURNO45408</t>
  </si>
  <si>
    <t>T49PRIMER TURNO45419</t>
  </si>
  <si>
    <t>T49SEGUNDO TURNO45419</t>
  </si>
  <si>
    <t>T50PRIMER TURNO45419</t>
  </si>
  <si>
    <t>T50SEGUNDO TURNO45419</t>
  </si>
  <si>
    <t>T28PRIMER TURNO45409</t>
  </si>
  <si>
    <t>T28SEGUNDO TURNO45409</t>
  </si>
  <si>
    <t>T52PRIMER TURNO45419</t>
  </si>
  <si>
    <t>T52SEGUNDO TURNO45419</t>
  </si>
  <si>
    <t>T53PRIMER TURNO45419</t>
  </si>
  <si>
    <t>T53SEGUNDO TURNO45419</t>
  </si>
  <si>
    <t>T54PRIMER TURNO45419</t>
  </si>
  <si>
    <t>T54SEGUNDO TURNO45419</t>
  </si>
  <si>
    <t>T55PRIMER TURNO45419</t>
  </si>
  <si>
    <t>T55SEGUNDO TURNO45419</t>
  </si>
  <si>
    <t>T56PRIMER TURNO45419</t>
  </si>
  <si>
    <t>T56SEGUNDO TURNO45419</t>
  </si>
  <si>
    <t>T57PRIMER TURNO45419</t>
  </si>
  <si>
    <t>T57SEGUNDO TURNO45419</t>
  </si>
  <si>
    <t>T28PRIMER TURNO45411</t>
  </si>
  <si>
    <t>T28SEGUNDO TURNO45411</t>
  </si>
  <si>
    <t>T28PRIMER TURNO45412</t>
  </si>
  <si>
    <t>T28SEGUNDO TURNO45412</t>
  </si>
  <si>
    <t>T28PRIMER TURNO45413</t>
  </si>
  <si>
    <t>T28SEGUNDO TURNO45413</t>
  </si>
  <si>
    <t>T28PRIMER TURNO45414</t>
  </si>
  <si>
    <t>T28SEGUNDO TURNO45414</t>
  </si>
  <si>
    <t>T5PRIMER TURNO45420</t>
  </si>
  <si>
    <t>T5SEGUNDO TURNO45420</t>
  </si>
  <si>
    <t>T28PRIMER TURNO45415</t>
  </si>
  <si>
    <t>T28SEGUNDO TURNO45415</t>
  </si>
  <si>
    <t>T7PRIMER TURNO45420</t>
  </si>
  <si>
    <t>T7SEGUNDO TURNO45420</t>
  </si>
  <si>
    <t>T8PRIMER TURNO45420</t>
  </si>
  <si>
    <t>T8SEGUNDO TURNO45420</t>
  </si>
  <si>
    <t>T9PRIMER TURNO45420</t>
  </si>
  <si>
    <t>T9SEGUNDO TURNO45420</t>
  </si>
  <si>
    <t>T10PRIMER TURNO45420</t>
  </si>
  <si>
    <t>T10SEGUNDO TURNO45420</t>
  </si>
  <si>
    <t>T11PRIMER TURNO45420</t>
  </si>
  <si>
    <t>T11SEGUNDO TURNO45420</t>
  </si>
  <si>
    <t>T12PRIMER TURNO45420</t>
  </si>
  <si>
    <t>T12SEGUNDO TURNO45420</t>
  </si>
  <si>
    <t>T28PRIMER TURNO45416</t>
  </si>
  <si>
    <t>T28SEGUNDO TURNO45416</t>
  </si>
  <si>
    <t>T14PRIMER TURNO45420</t>
  </si>
  <si>
    <t>T14SEGUNDO TURNO45420</t>
  </si>
  <si>
    <t>T15PRIMER TURNO45420</t>
  </si>
  <si>
    <t>T15SEGUNDO TURNO45420</t>
  </si>
  <si>
    <t>T28PRIMER TURNO45418</t>
  </si>
  <si>
    <t>T28SEGUNDO TURNO45418</t>
  </si>
  <si>
    <t>T28PRIMER TURNO45419</t>
  </si>
  <si>
    <t>T28SEGUNDO TURNO45419</t>
  </si>
  <si>
    <t>T28PRIMER TURNO45420</t>
  </si>
  <si>
    <t>T28SEGUNDO TURNO45420</t>
  </si>
  <si>
    <t>T28PRIMER TURNO45421</t>
  </si>
  <si>
    <t>T28SEGUNDO TURNO45421</t>
  </si>
  <si>
    <t>T28PRIMER TURNO45422</t>
  </si>
  <si>
    <t>T28SEGUNDO TURNO45422</t>
  </si>
  <si>
    <t>T21PRIMER TURNO45420</t>
  </si>
  <si>
    <t>T21SEGUNDO TURNO45420</t>
  </si>
  <si>
    <t>T22PRIMER TURNO45420</t>
  </si>
  <si>
    <t>T22SEGUNDO TURNO45420</t>
  </si>
  <si>
    <t>T28PRIMER TURNO45423</t>
  </si>
  <si>
    <t>T28SEGUNDO TURNO45423</t>
  </si>
  <si>
    <t>T28PRIMER TURNO45425</t>
  </si>
  <si>
    <t>T28SEGUNDO TURNO45425</t>
  </si>
  <si>
    <t>T25PRIMER TURNO45420</t>
  </si>
  <si>
    <t>T25SEGUNDO TURNO45420</t>
  </si>
  <si>
    <t>T28PRIMER TURNO45426</t>
  </si>
  <si>
    <t>T28SEGUNDO TURNO45426</t>
  </si>
  <si>
    <t>T27PRIMER TURNO45420</t>
  </si>
  <si>
    <t>T27SEGUNDO TURNO45420</t>
  </si>
  <si>
    <t>T28PRIMER TURNO45427</t>
  </si>
  <si>
    <t>T28SEGUNDO TURNO45427</t>
  </si>
  <si>
    <t>T29PRIMER TURNO45420</t>
  </si>
  <si>
    <t>T29SEGUNDO TURNO45420</t>
  </si>
  <si>
    <t>T30PRIMER TURNO45420</t>
  </si>
  <si>
    <t>T30SEGUNDO TURNO45420</t>
  </si>
  <si>
    <t>T31PRIMER TURNO45420</t>
  </si>
  <si>
    <t>T31SEGUNDO TURNO45420</t>
  </si>
  <si>
    <t>T32PRIMER TURNO45420</t>
  </si>
  <si>
    <t>T32SEGUNDO TURNO45420</t>
  </si>
  <si>
    <t>T33PRIMER TURNO45420</t>
  </si>
  <si>
    <t>T33SEGUNDO TURNO45420</t>
  </si>
  <si>
    <t>T28PRIMER TURNO45428</t>
  </si>
  <si>
    <t>T28SEGUNDO TURNO45428</t>
  </si>
  <si>
    <t>T35PRIMER TURNO45420</t>
  </si>
  <si>
    <t>T35SEGUNDO TURNO45420</t>
  </si>
  <si>
    <t>T28PRIMER TURNO45429</t>
  </si>
  <si>
    <t>T28SEGUNDO TURNO45429</t>
  </si>
  <si>
    <t>T28PRIMER TURNO45430</t>
  </si>
  <si>
    <t>T28SEGUNDO TURNO45430</t>
  </si>
  <si>
    <t>T38PRIMER TURNO45420</t>
  </si>
  <si>
    <t>T38SEGUNDO TURNO45420</t>
  </si>
  <si>
    <t>T39PRIMER TURNO45420</t>
  </si>
  <si>
    <t>T39SEGUNDO TURNO45420</t>
  </si>
  <si>
    <t>T28PRIMER TURNO45432</t>
  </si>
  <si>
    <t>T28SEGUNDO TURNO45432</t>
  </si>
  <si>
    <t>T28PRIMER TURNO45433</t>
  </si>
  <si>
    <t>T28SEGUNDO TURNO45433</t>
  </si>
  <si>
    <t>T28PRIMER TURNO45434</t>
  </si>
  <si>
    <t>T28SEGUNDO TURNO45434</t>
  </si>
  <si>
    <t>T43PRIMER TURNO45420</t>
  </si>
  <si>
    <t>T43SEGUNDO TURNO45420</t>
  </si>
  <si>
    <t>T44PRIMER TURNO45420</t>
  </si>
  <si>
    <t>T44SEGUNDO TURNO45420</t>
  </si>
  <si>
    <t>T28PRIMER TURNO45435</t>
  </si>
  <si>
    <t>T28SEGUNDO TURNO45435</t>
  </si>
  <si>
    <t>T28PRIMER TURNO45436</t>
  </si>
  <si>
    <t>T28SEGUNDO TURNO45436</t>
  </si>
  <si>
    <t>T28PRIMER TURNO45437</t>
  </si>
  <si>
    <t>T28SEGUNDO TURNO45437</t>
  </si>
  <si>
    <t>T3PRIMER TURNO45406</t>
  </si>
  <si>
    <t>T3SEGUNDO TURNO45406</t>
  </si>
  <si>
    <t>T49PRIMER TURNO45420</t>
  </si>
  <si>
    <t>T49SEGUNDO TURNO45420</t>
  </si>
  <si>
    <t>T50PRIMER TURNO45420</t>
  </si>
  <si>
    <t>T50SEGUNDO TURNO45420</t>
  </si>
  <si>
    <t>T3PRIMER TURNO45407</t>
  </si>
  <si>
    <t>T3SEGUNDO TURNO45407</t>
  </si>
  <si>
    <t>T52PRIMER TURNO45420</t>
  </si>
  <si>
    <t>T52SEGUNDO TURNO45420</t>
  </si>
  <si>
    <t>T53PRIMER TURNO45420</t>
  </si>
  <si>
    <t>T53SEGUNDO TURNO45420</t>
  </si>
  <si>
    <t>T54PRIMER TURNO45420</t>
  </si>
  <si>
    <t>T54SEGUNDO TURNO45420</t>
  </si>
  <si>
    <t>T55PRIMER TURNO45420</t>
  </si>
  <si>
    <t>T55SEGUNDO TURNO45420</t>
  </si>
  <si>
    <t>T56PRIMER TURNO45420</t>
  </si>
  <si>
    <t>T56SEGUNDO TURNO45420</t>
  </si>
  <si>
    <t>T57PRIMER TURNO45420</t>
  </si>
  <si>
    <t>T57SEGUNDO TURNO45420</t>
  </si>
  <si>
    <t>T3PRIMER TURNO45408</t>
  </si>
  <si>
    <t>T3SEGUNDO TURNO45408</t>
  </si>
  <si>
    <t>T3PRIMER TURNO45409</t>
  </si>
  <si>
    <t>T3SEGUNDO TURNO45409</t>
  </si>
  <si>
    <t>T3PRIMER TURNO45411</t>
  </si>
  <si>
    <t>T3SEGUNDO TURNO45411</t>
  </si>
  <si>
    <t>T3PRIMER TURNO45412</t>
  </si>
  <si>
    <t>T3SEGUNDO TURNO45412</t>
  </si>
  <si>
    <t>T5PRIMER TURNO45421</t>
  </si>
  <si>
    <t>T5SEGUNDO TURNO45421</t>
  </si>
  <si>
    <t>T3PRIMER TURNO45413</t>
  </si>
  <si>
    <t>T3SEGUNDO TURNO45413</t>
  </si>
  <si>
    <t>T7PRIMER TURNO45421</t>
  </si>
  <si>
    <t>T7SEGUNDO TURNO45421</t>
  </si>
  <si>
    <t>T8PRIMER TURNO45421</t>
  </si>
  <si>
    <t>T8SEGUNDO TURNO45421</t>
  </si>
  <si>
    <t>T9PRIMER TURNO45421</t>
  </si>
  <si>
    <t>T9SEGUNDO TURNO45421</t>
  </si>
  <si>
    <t>T10PRIMER TURNO45421</t>
  </si>
  <si>
    <t>T10SEGUNDO TURNO45421</t>
  </si>
  <si>
    <t>T11PRIMER TURNO45421</t>
  </si>
  <si>
    <t>T11SEGUNDO TURNO45421</t>
  </si>
  <si>
    <t>T12PRIMER TURNO45421</t>
  </si>
  <si>
    <t>T12SEGUNDO TURNO45421</t>
  </si>
  <si>
    <t>T3PRIMER TURNO45414</t>
  </si>
  <si>
    <t>T3SEGUNDO TURNO45414</t>
  </si>
  <si>
    <t>T14PRIMER TURNO45421</t>
  </si>
  <si>
    <t>T14SEGUNDO TURNO45421</t>
  </si>
  <si>
    <t>T15PRIMER TURNO45421</t>
  </si>
  <si>
    <t>T15SEGUNDO TURNO45421</t>
  </si>
  <si>
    <t>T3PRIMER TURNO45415</t>
  </si>
  <si>
    <t>T3SEGUNDO TURNO45415</t>
  </si>
  <si>
    <t>T3PRIMER TURNO45416</t>
  </si>
  <si>
    <t>T3SEGUNDO TURNO45416</t>
  </si>
  <si>
    <t>T3PRIMER TURNO45418</t>
  </si>
  <si>
    <t>T3SEGUNDO TURNO45418</t>
  </si>
  <si>
    <t>T3PRIMER TURNO45419</t>
  </si>
  <si>
    <t>T3SEGUNDO TURNO45419</t>
  </si>
  <si>
    <t>T3PRIMER TURNO45420</t>
  </si>
  <si>
    <t>T3SEGUNDO TURNO45420</t>
  </si>
  <si>
    <t>T21PRIMER TURNO45421</t>
  </si>
  <si>
    <t>T21SEGUNDO TURNO45421</t>
  </si>
  <si>
    <t>T22PRIMER TURNO45421</t>
  </si>
  <si>
    <t>T22SEGUNDO TURNO45421</t>
  </si>
  <si>
    <t>T3PRIMER TURNO45421</t>
  </si>
  <si>
    <t>T3SEGUNDO TURNO45421</t>
  </si>
  <si>
    <t>T3PRIMER TURNO45422</t>
  </si>
  <si>
    <t>T3SEGUNDO TURNO45422</t>
  </si>
  <si>
    <t>T25PRIMER TURNO45421</t>
  </si>
  <si>
    <t>T25SEGUNDO TURNO45421</t>
  </si>
  <si>
    <t>T3PRIMER TURNO45423</t>
  </si>
  <si>
    <t>T3SEGUNDO TURNO45423</t>
  </si>
  <si>
    <t>T27PRIMER TURNO45421</t>
  </si>
  <si>
    <t>T27SEGUNDO TURNO45421</t>
  </si>
  <si>
    <t>T3PRIMER TURNO45425</t>
  </si>
  <si>
    <t>T3SEGUNDO TURNO45425</t>
  </si>
  <si>
    <t>T29PRIMER TURNO45421</t>
  </si>
  <si>
    <t>T29SEGUNDO TURNO45421</t>
  </si>
  <si>
    <t>T30PRIMER TURNO45421</t>
  </si>
  <si>
    <t>T30SEGUNDO TURNO45421</t>
  </si>
  <si>
    <t>T31PRIMER TURNO45421</t>
  </si>
  <si>
    <t>T31SEGUNDO TURNO45421</t>
  </si>
  <si>
    <t>T32PRIMER TURNO45421</t>
  </si>
  <si>
    <t>T32SEGUNDO TURNO45421</t>
  </si>
  <si>
    <t>T33PRIMER TURNO45421</t>
  </si>
  <si>
    <t>T33SEGUNDO TURNO45421</t>
  </si>
  <si>
    <t>T3PRIMER TURNO45426</t>
  </si>
  <si>
    <t>T3SEGUNDO TURNO45426</t>
  </si>
  <si>
    <t>T35PRIMER TURNO45421</t>
  </si>
  <si>
    <t>T35SEGUNDO TURNO45421</t>
  </si>
  <si>
    <t>T3PRIMER TURNO45427</t>
  </si>
  <si>
    <t>T3SEGUNDO TURNO45427</t>
  </si>
  <si>
    <t>T3PRIMER TURNO45428</t>
  </si>
  <si>
    <t>T3SEGUNDO TURNO45428</t>
  </si>
  <si>
    <t>T38PRIMER TURNO45421</t>
  </si>
  <si>
    <t>T38SEGUNDO TURNO45421</t>
  </si>
  <si>
    <t>T39PRIMER TURNO45421</t>
  </si>
  <si>
    <t>T39SEGUNDO TURNO45421</t>
  </si>
  <si>
    <t>T3PRIMER TURNO45429</t>
  </si>
  <si>
    <t>T3SEGUNDO TURNO45429</t>
  </si>
  <si>
    <t>T3PRIMER TURNO45430</t>
  </si>
  <si>
    <t>T3SEGUNDO TURNO45430</t>
  </si>
  <si>
    <t>T3PRIMER TURNO45432</t>
  </si>
  <si>
    <t>T3SEGUNDO TURNO45432</t>
  </si>
  <si>
    <t>T43PRIMER TURNO45421</t>
  </si>
  <si>
    <t>T43SEGUNDO TURNO45421</t>
  </si>
  <si>
    <t>T44PRIMER TURNO45421</t>
  </si>
  <si>
    <t>T44SEGUNDO TURNO45421</t>
  </si>
  <si>
    <t>T3PRIMER TURNO45433</t>
  </si>
  <si>
    <t>T3SEGUNDO TURNO45433</t>
  </si>
  <si>
    <t>T3PRIMER TURNO45434</t>
  </si>
  <si>
    <t>T3SEGUNDO TURNO45434</t>
  </si>
  <si>
    <t>T3PRIMER TURNO45435</t>
  </si>
  <si>
    <t>T3SEGUNDO TURNO45435</t>
  </si>
  <si>
    <t>T3PRIMER TURNO45436</t>
  </si>
  <si>
    <t>T3SEGUNDO TURNO45436</t>
  </si>
  <si>
    <t>T49PRIMER TURNO45421</t>
  </si>
  <si>
    <t>T49SEGUNDO TURNO45421</t>
  </si>
  <si>
    <t>T50PRIMER TURNO45421</t>
  </si>
  <si>
    <t>T50SEGUNDO TURNO45421</t>
  </si>
  <si>
    <t>T3PRIMER TURNO45437</t>
  </si>
  <si>
    <t>T3SEGUNDO TURNO45437</t>
  </si>
  <si>
    <t>T52PRIMER TURNO45421</t>
  </si>
  <si>
    <t>T52SEGUNDO TURNO45421</t>
  </si>
  <si>
    <t>T53PRIMER TURNO45421</t>
  </si>
  <si>
    <t>T53SEGUNDO TURNO45421</t>
  </si>
  <si>
    <t>T54PRIMER TURNO45421</t>
  </si>
  <si>
    <t>T54SEGUNDO TURNO45421</t>
  </si>
  <si>
    <t>T55PRIMER TURNO45421</t>
  </si>
  <si>
    <t>T55SEGUNDO TURNO45421</t>
  </si>
  <si>
    <t>T56PRIMER TURNO45421</t>
  </si>
  <si>
    <t>T56SEGUNDO TURNO45421</t>
  </si>
  <si>
    <t>T57PRIMER TURNO45421</t>
  </si>
  <si>
    <t>T57SEGUNDO TURNO45421</t>
  </si>
  <si>
    <t>T34PRIMER TURNO45406</t>
  </si>
  <si>
    <t>T34SEGUNDO TURNO45406</t>
  </si>
  <si>
    <t>T34PRIMER TURNO45407</t>
  </si>
  <si>
    <t>T34SEGUNDO TURNO45407</t>
  </si>
  <si>
    <t>T34PRIMER TURNO45408</t>
  </si>
  <si>
    <t>T34SEGUNDO TURNO45408</t>
  </si>
  <si>
    <t>T34PRIMER TURNO45409</t>
  </si>
  <si>
    <t>T34SEGUNDO TURNO45409</t>
  </si>
  <si>
    <t>T5PRIMER TURNO45422</t>
  </si>
  <si>
    <t>T5SEGUNDO TURNO45422</t>
  </si>
  <si>
    <t>T34PRIMER TURNO45411</t>
  </si>
  <si>
    <t>T34SEGUNDO TURNO45411</t>
  </si>
  <si>
    <t>T7PRIMER TURNO45422</t>
  </si>
  <si>
    <t>T7SEGUNDO TURNO45422</t>
  </si>
  <si>
    <t>T8PRIMER TURNO45422</t>
  </si>
  <si>
    <t>T8SEGUNDO TURNO45422</t>
  </si>
  <si>
    <t>T9PRIMER TURNO45422</t>
  </si>
  <si>
    <t>T9SEGUNDO TURNO45422</t>
  </si>
  <si>
    <t>T10PRIMER TURNO45422</t>
  </si>
  <si>
    <t>T10SEGUNDO TURNO45422</t>
  </si>
  <si>
    <t>T11PRIMER TURNO45422</t>
  </si>
  <si>
    <t>T11SEGUNDO TURNO45422</t>
  </si>
  <si>
    <t>T12PRIMER TURNO45422</t>
  </si>
  <si>
    <t>T12SEGUNDO TURNO45422</t>
  </si>
  <si>
    <t>T34PRIMER TURNO45412</t>
  </si>
  <si>
    <t>T34SEGUNDO TURNO45412</t>
  </si>
  <si>
    <t>T14PRIMER TURNO45422</t>
  </si>
  <si>
    <t>T14SEGUNDO TURNO45422</t>
  </si>
  <si>
    <t>T15PRIMER TURNO45422</t>
  </si>
  <si>
    <t>T15SEGUNDO TURNO45422</t>
  </si>
  <si>
    <t>T34PRIMER TURNO45413</t>
  </si>
  <si>
    <t>T34SEGUNDO TURNO45413</t>
  </si>
  <si>
    <t>T34PRIMER TURNO45414</t>
  </si>
  <si>
    <t>T34SEGUNDO TURNO45414</t>
  </si>
  <si>
    <t>T34PRIMER TURNO45415</t>
  </si>
  <si>
    <t>T34SEGUNDO TURNO45415</t>
  </si>
  <si>
    <t>T34PRIMER TURNO45416</t>
  </si>
  <si>
    <t>T34SEGUNDO TURNO45416</t>
  </si>
  <si>
    <t>T34PRIMER TURNO45418</t>
  </si>
  <si>
    <t>T34SEGUNDO TURNO45418</t>
  </si>
  <si>
    <t>T21PRIMER TURNO45422</t>
  </si>
  <si>
    <t>T21SEGUNDO TURNO45422</t>
  </si>
  <si>
    <t>T22PRIMER TURNO45422</t>
  </si>
  <si>
    <t>T22SEGUNDO TURNO45422</t>
  </si>
  <si>
    <t>T34PRIMER TURNO45419</t>
  </si>
  <si>
    <t>T34SEGUNDO TURNO45419</t>
  </si>
  <si>
    <t>T34PRIMER TURNO45420</t>
  </si>
  <si>
    <t>T34SEGUNDO TURNO45420</t>
  </si>
  <si>
    <t>T25PRIMER TURNO45422</t>
  </si>
  <si>
    <t>T25SEGUNDO TURNO45422</t>
  </si>
  <si>
    <t>T34PRIMER TURNO45421</t>
  </si>
  <si>
    <t>T34SEGUNDO TURNO45421</t>
  </si>
  <si>
    <t>T27PRIMER TURNO45422</t>
  </si>
  <si>
    <t>T27SEGUNDO TURNO45422</t>
  </si>
  <si>
    <t>T34PRIMER TURNO45422</t>
  </si>
  <si>
    <t>T34SEGUNDO TURNO45422</t>
  </si>
  <si>
    <t>T29PRIMER TURNO45422</t>
  </si>
  <si>
    <t>T29SEGUNDO TURNO45422</t>
  </si>
  <si>
    <t>T30PRIMER TURNO45422</t>
  </si>
  <si>
    <t>T30SEGUNDO TURNO45422</t>
  </si>
  <si>
    <t>T31PRIMER TURNO45422</t>
  </si>
  <si>
    <t>T31SEGUNDO TURNO45422</t>
  </si>
  <si>
    <t>T32PRIMER TURNO45422</t>
  </si>
  <si>
    <t>T32SEGUNDO TURNO45422</t>
  </si>
  <si>
    <t>T33PRIMER TURNO45422</t>
  </si>
  <si>
    <t>T33SEGUNDO TURNO45422</t>
  </si>
  <si>
    <t>T34PRIMER TURNO45423</t>
  </si>
  <si>
    <t>T34SEGUNDO TURNO45423</t>
  </si>
  <si>
    <t>T35PRIMER TURNO45422</t>
  </si>
  <si>
    <t>T35SEGUNDO TURNO45422</t>
  </si>
  <si>
    <t>T34PRIMER TURNO45425</t>
  </si>
  <si>
    <t>T34SEGUNDO TURNO45425</t>
  </si>
  <si>
    <t>T34PRIMER TURNO45426</t>
  </si>
  <si>
    <t>T34SEGUNDO TURNO45426</t>
  </si>
  <si>
    <t>T38PRIMER TURNO45422</t>
  </si>
  <si>
    <t>T38SEGUNDO TURNO45422</t>
  </si>
  <si>
    <t>T39PRIMER TURNO45422</t>
  </si>
  <si>
    <t>T39SEGUNDO TURNO45422</t>
  </si>
  <si>
    <t>T34PRIMER TURNO45427</t>
  </si>
  <si>
    <t>T34SEGUNDO TURNO45427</t>
  </si>
  <si>
    <t>T34PRIMER TURNO45428</t>
  </si>
  <si>
    <t>T34SEGUNDO TURNO45428</t>
  </si>
  <si>
    <t>T34PRIMER TURNO45429</t>
  </si>
  <si>
    <t>T34SEGUNDO TURNO45429</t>
  </si>
  <si>
    <t>T43PRIMER TURNO45422</t>
  </si>
  <si>
    <t>T43SEGUNDO TURNO45422</t>
  </si>
  <si>
    <t>T44PRIMER TURNO45422</t>
  </si>
  <si>
    <t>T44SEGUNDO TURNO45422</t>
  </si>
  <si>
    <t>T34PRIMER TURNO45430</t>
  </si>
  <si>
    <t>T34SEGUNDO TURNO45430</t>
  </si>
  <si>
    <t>T34SEGUNDO TURNO45432</t>
  </si>
  <si>
    <t>T34PRIMER TURNO45432</t>
  </si>
  <si>
    <t>T34SEGUNDO TURNO45433</t>
  </si>
  <si>
    <t>T34PRIMER TURNO45433</t>
  </si>
  <si>
    <t>T34SEGUNDO TURNO45434</t>
  </si>
  <si>
    <t>T34PRIMER TURNO45434</t>
  </si>
  <si>
    <t>T49PRIMER TURNO45422</t>
  </si>
  <si>
    <t>T49SEGUNDO TURNO45422</t>
  </si>
  <si>
    <t>T50PRIMER TURNO45422</t>
  </si>
  <si>
    <t>T50SEGUNDO TURNO45422</t>
  </si>
  <si>
    <t>T34SEGUNDO TURNO45435</t>
  </si>
  <si>
    <t>T34PRIMER TURNO45435</t>
  </si>
  <si>
    <t>T52PRIMER TURNO45422</t>
  </si>
  <si>
    <t>T52SEGUNDO TURNO45422</t>
  </si>
  <si>
    <t>T53PRIMER TURNO45422</t>
  </si>
  <si>
    <t>T53SEGUNDO TURNO45422</t>
  </si>
  <si>
    <t>T54PRIMER TURNO45422</t>
  </si>
  <si>
    <t>T54SEGUNDO TURNO45422</t>
  </si>
  <si>
    <t>T55PRIMER TURNO45422</t>
  </si>
  <si>
    <t>T55SEGUNDO TURNO45422</t>
  </si>
  <si>
    <t>T56PRIMER TURNO45422</t>
  </si>
  <si>
    <t>T56SEGUNDO TURNO45422</t>
  </si>
  <si>
    <t>T57PRIMER TURNO45422</t>
  </si>
  <si>
    <t>T57SEGUNDO TURNO45422</t>
  </si>
  <si>
    <t>T34SEGUNDO TURNO45436</t>
  </si>
  <si>
    <t>T34PRIMER TURNO45436</t>
  </si>
  <si>
    <t>T34SEGUNDO TURNO45437</t>
  </si>
  <si>
    <t>T34PRIMER TURNO45437</t>
  </si>
  <si>
    <t>T36PRIMER TURNO45406</t>
  </si>
  <si>
    <t>T36SEGUNDO TURNO45406</t>
  </si>
  <si>
    <t>T36PRIMER TURNO45407</t>
  </si>
  <si>
    <t>T36SEGUNDO TURNO45407</t>
  </si>
  <si>
    <t>T5PRIMER TURNO45423</t>
  </si>
  <si>
    <t>T5SEGUNDO TURNO45423</t>
  </si>
  <si>
    <t>T36PRIMER TURNO45408</t>
  </si>
  <si>
    <t>T36SEGUNDO TURNO45408</t>
  </si>
  <si>
    <t>T7PRIMER TURNO45423</t>
  </si>
  <si>
    <t>T7SEGUNDO TURNO45423</t>
  </si>
  <si>
    <t>T8PRIMER TURNO45423</t>
  </si>
  <si>
    <t>T8SEGUNDO TURNO45423</t>
  </si>
  <si>
    <t>T9PRIMER TURNO45423</t>
  </si>
  <si>
    <t>T9SEGUNDO TURNO45423</t>
  </si>
  <si>
    <t>T10PRIMER TURNO45423</t>
  </si>
  <si>
    <t>T10SEGUNDO TURNO45423</t>
  </si>
  <si>
    <t>T11PRIMER TURNO45423</t>
  </si>
  <si>
    <t>T11SEGUNDO TURNO45423</t>
  </si>
  <si>
    <t>T12PRIMER TURNO45423</t>
  </si>
  <si>
    <t>T12SEGUNDO TURNO45423</t>
  </si>
  <si>
    <t>T36PRIMER TURNO45409</t>
  </si>
  <si>
    <t>T36SEGUNDO TURNO45409</t>
  </si>
  <si>
    <t>T14PRIMER TURNO45423</t>
  </si>
  <si>
    <t>T14SEGUNDO TURNO45423</t>
  </si>
  <si>
    <t>T15PRIMER TURNO45423</t>
  </si>
  <si>
    <t>T15SEGUNDO TURNO45423</t>
  </si>
  <si>
    <t>T36PRIMER TURNO45411</t>
  </si>
  <si>
    <t>T36SEGUNDO TURNO45411</t>
  </si>
  <si>
    <t>T36PRIMER TURNO45412</t>
  </si>
  <si>
    <t>T36SEGUNDO TURNO45412</t>
  </si>
  <si>
    <t>T36PRIMER TURNO45413</t>
  </si>
  <si>
    <t>T36SEGUNDO TURNO45413</t>
  </si>
  <si>
    <t>T36PRIMER TURNO45414</t>
  </si>
  <si>
    <t>T36SEGUNDO TURNO45414</t>
  </si>
  <si>
    <t>T36PRIMER TURNO45415</t>
  </si>
  <si>
    <t>T36SEGUNDO TURNO45415</t>
  </si>
  <si>
    <t>T21PRIMER TURNO45423</t>
  </si>
  <si>
    <t>T21SEGUNDO TURNO45423</t>
  </si>
  <si>
    <t>T22PRIMER TURNO45423</t>
  </si>
  <si>
    <t>T22SEGUNDO TURNO45423</t>
  </si>
  <si>
    <t>T36PRIMER TURNO45416</t>
  </si>
  <si>
    <t>T36SEGUNDO TURNO45416</t>
  </si>
  <si>
    <t>T36PRIMER TURNO45418</t>
  </si>
  <si>
    <t>T36SEGUNDO TURNO45418</t>
  </si>
  <si>
    <t>T25PRIMER TURNO45423</t>
  </si>
  <si>
    <t>T25SEGUNDO TURNO45423</t>
  </si>
  <si>
    <t>T36PRIMER TURNO45419</t>
  </si>
  <si>
    <t>T36SEGUNDO TURNO45419</t>
  </si>
  <si>
    <t>T27PRIMER TURNO45423</t>
  </si>
  <si>
    <t>T27SEGUNDO TURNO45423</t>
  </si>
  <si>
    <t>T36PRIMER TURNO45420</t>
  </si>
  <si>
    <t>T36SEGUNDO TURNO45420</t>
  </si>
  <si>
    <t>T29PRIMER TURNO45423</t>
  </si>
  <si>
    <t>T29SEGUNDO TURNO45423</t>
  </si>
  <si>
    <t>T30PRIMER TURNO45423</t>
  </si>
  <si>
    <t>T30SEGUNDO TURNO45423</t>
  </si>
  <si>
    <t>T31PRIMER TURNO45423</t>
  </si>
  <si>
    <t>T31SEGUNDO TURNO45423</t>
  </si>
  <si>
    <t>T32PRIMER TURNO45423</t>
  </si>
  <si>
    <t>T32SEGUNDO TURNO45423</t>
  </si>
  <si>
    <t>T33PRIMER TURNO45423</t>
  </si>
  <si>
    <t>T33SEGUNDO TURNO45423</t>
  </si>
  <si>
    <t>T36PRIMER TURNO45421</t>
  </si>
  <si>
    <t>T36SEGUNDO TURNO45421</t>
  </si>
  <si>
    <t>T35PRIMER TURNO45423</t>
  </si>
  <si>
    <t>T35SEGUNDO TURNO45423</t>
  </si>
  <si>
    <t>T36PRIMER TURNO45422</t>
  </si>
  <si>
    <t>T36SEGUNDO TURNO45422</t>
  </si>
  <si>
    <t>T36PRIMER TURNO45423</t>
  </si>
  <si>
    <t>T36SEGUNDO TURNO45423</t>
  </si>
  <si>
    <t>T38PRIMER TURNO45423</t>
  </si>
  <si>
    <t>T38SEGUNDO TURNO45423</t>
  </si>
  <si>
    <t>T39PRIMER TURNO45423</t>
  </si>
  <si>
    <t>T39SEGUNDO TURNO45423</t>
  </si>
  <si>
    <t>T36PRIMER TURNO45425</t>
  </si>
  <si>
    <t>T36SEGUNDO TURNO45425</t>
  </si>
  <si>
    <t>T36PRIMER TURNO45426</t>
  </si>
  <si>
    <t>T36SEGUNDO TURNO45426</t>
  </si>
  <si>
    <t>T36PRIMER TURNO45427</t>
  </si>
  <si>
    <t>T36SEGUNDO TURNO45427</t>
  </si>
  <si>
    <t>T43PRIMER TURNO45423</t>
  </si>
  <si>
    <t>T43SEGUNDO TURNO45423</t>
  </si>
  <si>
    <t>T44PRIMER TURNO45423</t>
  </si>
  <si>
    <t>T44SEGUNDO TURNO45423</t>
  </si>
  <si>
    <t>T36PRIMER TURNO45428</t>
  </si>
  <si>
    <t>T36SEGUNDO TURNO45428</t>
  </si>
  <si>
    <t>T36PRIMER TURNO45429</t>
  </si>
  <si>
    <t>T36SEGUNDO TURNO45429</t>
  </si>
  <si>
    <t>T36PRIMER TURNO45430</t>
  </si>
  <si>
    <t>T36SEGUNDO TURNO45430</t>
  </si>
  <si>
    <t>T36PRIMER TURNO45432</t>
  </si>
  <si>
    <t>T36SEGUNDO TURNO45432</t>
  </si>
  <si>
    <t>T49PRIMER TURNO45423</t>
  </si>
  <si>
    <t>T49SEGUNDO TURNO45423</t>
  </si>
  <si>
    <t>T50PRIMER TURNO45423</t>
  </si>
  <si>
    <t>T50SEGUNDO TURNO45423</t>
  </si>
  <si>
    <t>T36PRIMER TURNO45433</t>
  </si>
  <si>
    <t>T36SEGUNDO TURNO45433</t>
  </si>
  <si>
    <t>T52PRIMER TURNO45423</t>
  </si>
  <si>
    <t>T52SEGUNDO TURNO45423</t>
  </si>
  <si>
    <t>T53PRIMER TURNO45423</t>
  </si>
  <si>
    <t>T53SEGUNDO TURNO45423</t>
  </si>
  <si>
    <t>T54PRIMER TURNO45423</t>
  </si>
  <si>
    <t>T54SEGUNDO TURNO45423</t>
  </si>
  <si>
    <t>T55PRIMER TURNO45423</t>
  </si>
  <si>
    <t>T55SEGUNDO TURNO45423</t>
  </si>
  <si>
    <t>T56PRIMER TURNO45423</t>
  </si>
  <si>
    <t>T56SEGUNDO TURNO45423</t>
  </si>
  <si>
    <t>T57PRIMER TURNO45423</t>
  </si>
  <si>
    <t>T57SEGUNDO TURNO45423</t>
  </si>
  <si>
    <t>T36PRIMER TURNO45434</t>
  </si>
  <si>
    <t>T36SEGUNDO TURNO45434</t>
  </si>
  <si>
    <t>T36PRIMER TURNO45435</t>
  </si>
  <si>
    <t>T36SEGUNDO TURNO45435</t>
  </si>
  <si>
    <t>T36PRIMER TURNO45436</t>
  </si>
  <si>
    <t>T36SEGUNDO TURNO45436</t>
  </si>
  <si>
    <t>T36PRIMER TURNO45437</t>
  </si>
  <si>
    <t>T36SEGUNDO TURNO45437</t>
  </si>
  <si>
    <t>T5PRIMER TURNO45425</t>
  </si>
  <si>
    <t>T5SEGUNDO TURNO45425</t>
  </si>
  <si>
    <t>T37PRIMER TURNO45406</t>
  </si>
  <si>
    <t>T37SEGUNDO TURNO45406</t>
  </si>
  <si>
    <t>T7PRIMER TURNO45425</t>
  </si>
  <si>
    <t>T7SEGUNDO TURNO45425</t>
  </si>
  <si>
    <t>T8PRIMER TURNO45425</t>
  </si>
  <si>
    <t>T8SEGUNDO TURNO45425</t>
  </si>
  <si>
    <t>T9PRIMER TURNO45425</t>
  </si>
  <si>
    <t>T9SEGUNDO TURNO45425</t>
  </si>
  <si>
    <t>T10PRIMER TURNO45425</t>
  </si>
  <si>
    <t>T10SEGUNDO TURNO45425</t>
  </si>
  <si>
    <t>T11PRIMER TURNO45425</t>
  </si>
  <si>
    <t>T11SEGUNDO TURNO45425</t>
  </si>
  <si>
    <t>T12PRIMER TURNO45425</t>
  </si>
  <si>
    <t>T12SEGUNDO TURNO45425</t>
  </si>
  <si>
    <t>T37PRIMER TURNO45407</t>
  </si>
  <si>
    <t>T37SEGUNDO TURNO45407</t>
  </si>
  <si>
    <t>T14PRIMER TURNO45425</t>
  </si>
  <si>
    <t>T14SEGUNDO TURNO45425</t>
  </si>
  <si>
    <t>T15PRIMER TURNO45425</t>
  </si>
  <si>
    <t>T15SEGUNDO TURNO45425</t>
  </si>
  <si>
    <t>T37PRIMER TURNO45408</t>
  </si>
  <si>
    <t>T37SEGUNDO TURNO45408</t>
  </si>
  <si>
    <t>T37PRIMER TURNO45409</t>
  </si>
  <si>
    <t>T37SEGUNDO TURNO45409</t>
  </si>
  <si>
    <t>T37PRIMER TURNO45411</t>
  </si>
  <si>
    <t>T37SEGUNDO TURNO45411</t>
  </si>
  <si>
    <t>T37PRIMER TURNO45412</t>
  </si>
  <si>
    <t>T37SEGUNDO TURNO45412</t>
  </si>
  <si>
    <t>T37PRIMER TURNO45413</t>
  </si>
  <si>
    <t>T37SEGUNDO TURNO45413</t>
  </si>
  <si>
    <t>T21PRIMER TURNO45425</t>
  </si>
  <si>
    <t>T21SEGUNDO TURNO45425</t>
  </si>
  <si>
    <t>T22PRIMER TURNO45425</t>
  </si>
  <si>
    <t>T22SEGUNDO TURNO45425</t>
  </si>
  <si>
    <t>T37PRIMER TURNO45414</t>
  </si>
  <si>
    <t>T37SEGUNDO TURNO45414</t>
  </si>
  <si>
    <t>T37PRIMER TURNO45415</t>
  </si>
  <si>
    <t>T37SEGUNDO TURNO45415</t>
  </si>
  <si>
    <t>T25PRIMER TURNO45425</t>
  </si>
  <si>
    <t>T25SEGUNDO TURNO45425</t>
  </si>
  <si>
    <t>T37PRIMER TURNO45416</t>
  </si>
  <si>
    <t>T37SEGUNDO TURNO45416</t>
  </si>
  <si>
    <t>T27PRIMER TURNO45425</t>
  </si>
  <si>
    <t>T27SEGUNDO TURNO45425</t>
  </si>
  <si>
    <t>T37PRIMER TURNO45418</t>
  </si>
  <si>
    <t>T37SEGUNDO TURNO45418</t>
  </si>
  <si>
    <t>T29PRIMER TURNO45425</t>
  </si>
  <si>
    <t>T29SEGUNDO TURNO45425</t>
  </si>
  <si>
    <t>T30PRIMER TURNO45425</t>
  </si>
  <si>
    <t>T30SEGUNDO TURNO45425</t>
  </si>
  <si>
    <t>T31PRIMER TURNO45425</t>
  </si>
  <si>
    <t>T31SEGUNDO TURNO45425</t>
  </si>
  <si>
    <t>T32PRIMER TURNO45425</t>
  </si>
  <si>
    <t>T32SEGUNDO TURNO45425</t>
  </si>
  <si>
    <t>T33PRIMER TURNO45425</t>
  </si>
  <si>
    <t>T33SEGUNDO TURNO45425</t>
  </si>
  <si>
    <t>T37PRIMER TURNO45419</t>
  </si>
  <si>
    <t>T37SEGUNDO TURNO45419</t>
  </si>
  <si>
    <t>T35PRIMER TURNO45425</t>
  </si>
  <si>
    <t>T35SEGUNDO TURNO45425</t>
  </si>
  <si>
    <t>T37PRIMER TURNO45420</t>
  </si>
  <si>
    <t>T37SEGUNDO TURNO45420</t>
  </si>
  <si>
    <t>T37PRIMER TURNO45421</t>
  </si>
  <si>
    <t>T37SEGUNDO TURNO45421</t>
  </si>
  <si>
    <t>T38PRIMER TURNO45425</t>
  </si>
  <si>
    <t>T38SEGUNDO TURNO45425</t>
  </si>
  <si>
    <t>T39PRIMER TURNO45425</t>
  </si>
  <si>
    <t>T39SEGUNDO TURNO45425</t>
  </si>
  <si>
    <t>T37PRIMER TURNO45422</t>
  </si>
  <si>
    <t>T37SEGUNDO TURNO45422</t>
  </si>
  <si>
    <t>T37PRIMER TURNO45423</t>
  </si>
  <si>
    <t>T37SEGUNDO TURNO45423</t>
  </si>
  <si>
    <t>T37PRIMER TURNO45425</t>
  </si>
  <si>
    <t>T37SEGUNDO TURNO45425</t>
  </si>
  <si>
    <t>T43PRIMER TURNO45425</t>
  </si>
  <si>
    <t>T43SEGUNDO TURNO45425</t>
  </si>
  <si>
    <t>T44PRIMER TURNO45425</t>
  </si>
  <si>
    <t>T44SEGUNDO TURNO45425</t>
  </si>
  <si>
    <t>T37PRIMER TURNO45426</t>
  </si>
  <si>
    <t>T37SEGUNDO TURNO45426</t>
  </si>
  <si>
    <t>T37PRIMER TURNO45427</t>
  </si>
  <si>
    <t>T37SEGUNDO TURNO45427</t>
  </si>
  <si>
    <t>T37PRIMER TURNO45428</t>
  </si>
  <si>
    <t>T37SEGUNDO TURNO45428</t>
  </si>
  <si>
    <t>T37PRIMER TURNO45429</t>
  </si>
  <si>
    <t>T37SEGUNDO TURNO45429</t>
  </si>
  <si>
    <t>T49PRIMER TURNO45425</t>
  </si>
  <si>
    <t>T49SEGUNDO TURNO45425</t>
  </si>
  <si>
    <t>T50PRIMER TURNO45425</t>
  </si>
  <si>
    <t>T50SEGUNDO TURNO45425</t>
  </si>
  <si>
    <t>T37PRIMER TURNO45430</t>
  </si>
  <si>
    <t>T37SEGUNDO TURNO45430</t>
  </si>
  <si>
    <t>T52PRIMER TURNO45425</t>
  </si>
  <si>
    <t>T52SEGUNDO TURNO45425</t>
  </si>
  <si>
    <t>T53PRIMER TURNO45425</t>
  </si>
  <si>
    <t>T53SEGUNDO TURNO45425</t>
  </si>
  <si>
    <t>T54PRIMER TURNO45425</t>
  </si>
  <si>
    <t>T54SEGUNDO TURNO45425</t>
  </si>
  <si>
    <t>T55PRIMER TURNO45425</t>
  </si>
  <si>
    <t>T55SEGUNDO TURNO45425</t>
  </si>
  <si>
    <t>T56PRIMER TURNO45425</t>
  </si>
  <si>
    <t>T56SEGUNDO TURNO45425</t>
  </si>
  <si>
    <t>T57PRIMER TURNO45425</t>
  </si>
  <si>
    <t>T57SEGUNDO TURNO45425</t>
  </si>
  <si>
    <t>T37PRIMER TURNO45432</t>
  </si>
  <si>
    <t>T37SEGUNDO TURNO45432</t>
  </si>
  <si>
    <t>T37PRIMER TURNO45433</t>
  </si>
  <si>
    <t>T37SEGUNDO TURNO45433</t>
  </si>
  <si>
    <t>T37PRIMER TURNO45434</t>
  </si>
  <si>
    <t>T37SEGUNDO TURNO45434</t>
  </si>
  <si>
    <t>T37PRIMER TURNO45435</t>
  </si>
  <si>
    <t>T37SEGUNDO TURNO45435</t>
  </si>
  <si>
    <t>T5PRIMER TURNO45426</t>
  </si>
  <si>
    <t>T5SEGUNDO TURNO45426</t>
  </si>
  <si>
    <t>T37PRIMER TURNO45436</t>
  </si>
  <si>
    <t>T37SEGUNDO TURNO45436</t>
  </si>
  <si>
    <t>T7PRIMER TURNO45426</t>
  </si>
  <si>
    <t>T7SEGUNDO TURNO45426</t>
  </si>
  <si>
    <t>T8PRIMER TURNO45426</t>
  </si>
  <si>
    <t>T8SEGUNDO TURNO45426</t>
  </si>
  <si>
    <t>T9PRIMER TURNO45426</t>
  </si>
  <si>
    <t>T9SEGUNDO TURNO45426</t>
  </si>
  <si>
    <t>T10PRIMER TURNO45426</t>
  </si>
  <si>
    <t>T10SEGUNDO TURNO45426</t>
  </si>
  <si>
    <t>T11PRIMER TURNO45426</t>
  </si>
  <si>
    <t>T11SEGUNDO TURNO45426</t>
  </si>
  <si>
    <t>T12PRIMER TURNO45426</t>
  </si>
  <si>
    <t>T12SEGUNDO TURNO45426</t>
  </si>
  <si>
    <t>T37PRIMER TURNO45437</t>
  </si>
  <si>
    <t>T37SEGUNDO TURNO45437</t>
  </si>
  <si>
    <t>T14PRIMER TURNO45426</t>
  </si>
  <si>
    <t>T14SEGUNDO TURNO45426</t>
  </si>
  <si>
    <t>T15PRIMER TURNO45426</t>
  </si>
  <si>
    <t>T15SEGUNDO TURNO45426</t>
  </si>
  <si>
    <t>T4PRIMER TURNO45406</t>
  </si>
  <si>
    <t>T4SEGUNDO TURNO45406</t>
  </si>
  <si>
    <t>T4PRIMER TURNO45407</t>
  </si>
  <si>
    <t>T4SEGUNDO TURNO45407</t>
  </si>
  <si>
    <t>T4PRIMER TURNO45408</t>
  </si>
  <si>
    <t>T4SEGUNDO TURNO45408</t>
  </si>
  <si>
    <t>T4PRIMER TURNO45409</t>
  </si>
  <si>
    <t>T4SEGUNDO TURNO45409</t>
  </si>
  <si>
    <t>T4PRIMER TURNO45411</t>
  </si>
  <si>
    <t>T4SEGUNDO TURNO45411</t>
  </si>
  <si>
    <t>T21PRIMER TURNO45426</t>
  </si>
  <si>
    <t>T21SEGUNDO TURNO45426</t>
  </si>
  <si>
    <t>T22PRIMER TURNO45426</t>
  </si>
  <si>
    <t>T22SEGUNDO TURNO45426</t>
  </si>
  <si>
    <t>T4PRIMER TURNO45412</t>
  </si>
  <si>
    <t>T4SEGUNDO TURNO45412</t>
  </si>
  <si>
    <t>T4PRIMER TURNO45413</t>
  </si>
  <si>
    <t>T4SEGUNDO TURNO45413</t>
  </si>
  <si>
    <t>T25PRIMER TURNO45426</t>
  </si>
  <si>
    <t>T25SEGUNDO TURNO45426</t>
  </si>
  <si>
    <t>T4PRIMER TURNO45414</t>
  </si>
  <si>
    <t>T4SEGUNDO TURNO45414</t>
  </si>
  <si>
    <t>T27PRIMER TURNO45426</t>
  </si>
  <si>
    <t>T27SEGUNDO TURNO45426</t>
  </si>
  <si>
    <t>T4PRIMER TURNO45415</t>
  </si>
  <si>
    <t>T4SEGUNDO TURNO45415</t>
  </si>
  <si>
    <t>T29PRIMER TURNO45426</t>
  </si>
  <si>
    <t>T29SEGUNDO TURNO45426</t>
  </si>
  <si>
    <t>T30PRIMER TURNO45426</t>
  </si>
  <si>
    <t>T30SEGUNDO TURNO45426</t>
  </si>
  <si>
    <t>T31PRIMER TURNO45426</t>
  </si>
  <si>
    <t>T31SEGUNDO TURNO45426</t>
  </si>
  <si>
    <t>T32PRIMER TURNO45426</t>
  </si>
  <si>
    <t>T32SEGUNDO TURNO45426</t>
  </si>
  <si>
    <t>T33PRIMER TURNO45426</t>
  </si>
  <si>
    <t>T33SEGUNDO TURNO45426</t>
  </si>
  <si>
    <t>T4PRIMER TURNO45416</t>
  </si>
  <si>
    <t>T4SEGUNDO TURNO45416</t>
  </si>
  <si>
    <t>T35PRIMER TURNO45426</t>
  </si>
  <si>
    <t>T35SEGUNDO TURNO45426</t>
  </si>
  <si>
    <t>T4PRIMER TURNO45418</t>
  </si>
  <si>
    <t>T4SEGUNDO TURNO45418</t>
  </si>
  <si>
    <t>T4PRIMER TURNO45419</t>
  </si>
  <si>
    <t>T4SEGUNDO TURNO45419</t>
  </si>
  <si>
    <t>T38PRIMER TURNO45426</t>
  </si>
  <si>
    <t>T38SEGUNDO TURNO45426</t>
  </si>
  <si>
    <t>T39PRIMER TURNO45426</t>
  </si>
  <si>
    <t>T39SEGUNDO TURNO45426</t>
  </si>
  <si>
    <t>T4PRIMER TURNO45420</t>
  </si>
  <si>
    <t>T4SEGUNDO TURNO45420</t>
  </si>
  <si>
    <t>T4PRIMER TURNO45421</t>
  </si>
  <si>
    <t>T4SEGUNDO TURNO45421</t>
  </si>
  <si>
    <t>T4PRIMER TURNO45422</t>
  </si>
  <si>
    <t>T4SEGUNDO TURNO45422</t>
  </si>
  <si>
    <t>T43PRIMER TURNO45426</t>
  </si>
  <si>
    <t>T43SEGUNDO TURNO45426</t>
  </si>
  <si>
    <t>T44PRIMER TURNO45426</t>
  </si>
  <si>
    <t>T44SEGUNDO TURNO45426</t>
  </si>
  <si>
    <t>T4PRIMER TURNO45423</t>
  </si>
  <si>
    <t>T4SEGUNDO TURNO45423</t>
  </si>
  <si>
    <t>T4PRIMER TURNO45425</t>
  </si>
  <si>
    <t>T4SEGUNDO TURNO45425</t>
  </si>
  <si>
    <t>T4PRIMER TURNO45426</t>
  </si>
  <si>
    <t>T4SEGUNDO TURNO45426</t>
  </si>
  <si>
    <t>T4PRIMER TURNO45427</t>
  </si>
  <si>
    <t>T4SEGUNDO TURNO45427</t>
  </si>
  <si>
    <t>T49PRIMER TURNO45426</t>
  </si>
  <si>
    <t>T49SEGUNDO TURNO45426</t>
  </si>
  <si>
    <t>T50PRIMER TURNO45426</t>
  </si>
  <si>
    <t>T50SEGUNDO TURNO45426</t>
  </si>
  <si>
    <t>T4PRIMER TURNO45428</t>
  </si>
  <si>
    <t>T4SEGUNDO TURNO45428</t>
  </si>
  <si>
    <t>T52PRIMER TURNO45426</t>
  </si>
  <si>
    <t>T52SEGUNDO TURNO45426</t>
  </si>
  <si>
    <t>T53PRIMER TURNO45426</t>
  </si>
  <si>
    <t>T53SEGUNDO TURNO45426</t>
  </si>
  <si>
    <t>T54PRIMER TURNO45426</t>
  </si>
  <si>
    <t>T54SEGUNDO TURNO45426</t>
  </si>
  <si>
    <t>T55PRIMER TURNO45426</t>
  </si>
  <si>
    <t>T55SEGUNDO TURNO45426</t>
  </si>
  <si>
    <t>T56PRIMER TURNO45426</t>
  </si>
  <si>
    <t>T56SEGUNDO TURNO45426</t>
  </si>
  <si>
    <t>T57PRIMER TURNO45426</t>
  </si>
  <si>
    <t>T57SEGUNDO TURNO45426</t>
  </si>
  <si>
    <t>T4PRIMER TURNO45429</t>
  </si>
  <si>
    <t>T4SEGUNDO TURNO45429</t>
  </si>
  <si>
    <t>T4PRIMER TURNO45430</t>
  </si>
  <si>
    <t>T4SEGUNDO TURNO45430</t>
  </si>
  <si>
    <t>T4SEGUNDO TURNO45432</t>
  </si>
  <si>
    <t>T4PRIMER TURNO45432</t>
  </si>
  <si>
    <t>T4SEGUNDO TURNO45433</t>
  </si>
  <si>
    <t>T4PRIMER TURNO45433</t>
  </si>
  <si>
    <t>T5PRIMER TURNO45427</t>
  </si>
  <si>
    <t>T5SEGUNDO TURNO45427</t>
  </si>
  <si>
    <t>T4SEGUNDO TURNO45434</t>
  </si>
  <si>
    <t>T4PRIMER TURNO45434</t>
  </si>
  <si>
    <t>T7PRIMER TURNO45427</t>
  </si>
  <si>
    <t>T7SEGUNDO TURNO45427</t>
  </si>
  <si>
    <t>T8PRIMER TURNO45427</t>
  </si>
  <si>
    <t>T8SEGUNDO TURNO45427</t>
  </si>
  <si>
    <t>T9PRIMER TURNO45427</t>
  </si>
  <si>
    <t>T9SEGUNDO TURNO45427</t>
  </si>
  <si>
    <t>T10PRIMER TURNO45427</t>
  </si>
  <si>
    <t>T10SEGUNDO TURNO45427</t>
  </si>
  <si>
    <t>T11PRIMER TURNO45427</t>
  </si>
  <si>
    <t>T11SEGUNDO TURNO45427</t>
  </si>
  <si>
    <t>T12PRIMER TURNO45427</t>
  </si>
  <si>
    <t>T12SEGUNDO TURNO45427</t>
  </si>
  <si>
    <t>T4SEGUNDO TURNO45435</t>
  </si>
  <si>
    <t>T4PRIMER TURNO45435</t>
  </si>
  <si>
    <t>T14PRIMER TURNO45427</t>
  </si>
  <si>
    <t>T14SEGUNDO TURNO45427</t>
  </si>
  <si>
    <t>T15PRIMER TURNO45427</t>
  </si>
  <si>
    <t>T15SEGUNDO TURNO45427</t>
  </si>
  <si>
    <t>T4SEGUNDO TURNO45436</t>
  </si>
  <si>
    <t>T4PRIMER TURNO45436</t>
  </si>
  <si>
    <t>T4SEGUNDO TURNO45437</t>
  </si>
  <si>
    <t>T4PRIMER TURNO45437</t>
  </si>
  <si>
    <t>T40PRIMER TURNO45406</t>
  </si>
  <si>
    <t>T40SEGUNDO TURNO45406</t>
  </si>
  <si>
    <t>T40PRIMER TURNO45407</t>
  </si>
  <si>
    <t>T40SEGUNDO TURNO45407</t>
  </si>
  <si>
    <t>T40PRIMER TURNO45408</t>
  </si>
  <si>
    <t>T40SEGUNDO TURNO45408</t>
  </si>
  <si>
    <t>T21PRIMER TURNO45427</t>
  </si>
  <si>
    <t>T21SEGUNDO TURNO45427</t>
  </si>
  <si>
    <t>T22PRIMER TURNO45427</t>
  </si>
  <si>
    <t>T22SEGUNDO TURNO45427</t>
  </si>
  <si>
    <t>T40PRIMER TURNO45409</t>
  </si>
  <si>
    <t>T40SEGUNDO TURNO45409</t>
  </si>
  <si>
    <t>T40PRIMER TURNO45411</t>
  </si>
  <si>
    <t>T40SEGUNDO TURNO45411</t>
  </si>
  <si>
    <t>T25PRIMER TURNO45427</t>
  </si>
  <si>
    <t>T25SEGUNDO TURNO45427</t>
  </si>
  <si>
    <t>T40PRIMER TURNO45412</t>
  </si>
  <si>
    <t>T40SEGUNDO TURNO45412</t>
  </si>
  <si>
    <t>T27PRIMER TURNO45427</t>
  </si>
  <si>
    <t>T27SEGUNDO TURNO45427</t>
  </si>
  <si>
    <t>T40PRIMER TURNO45413</t>
  </si>
  <si>
    <t>T40SEGUNDO TURNO45413</t>
  </si>
  <si>
    <t>T29PRIMER TURNO45427</t>
  </si>
  <si>
    <t>T29SEGUNDO TURNO45427</t>
  </si>
  <si>
    <t>T30PRIMER TURNO45427</t>
  </si>
  <si>
    <t>T30SEGUNDO TURNO45427</t>
  </si>
  <si>
    <t>T31PRIMER TURNO45427</t>
  </si>
  <si>
    <t>T31SEGUNDO TURNO45427</t>
  </si>
  <si>
    <t>T32PRIMER TURNO45427</t>
  </si>
  <si>
    <t>T32SEGUNDO TURNO45427</t>
  </si>
  <si>
    <t>T33PRIMER TURNO45427</t>
  </si>
  <si>
    <t>T33SEGUNDO TURNO45427</t>
  </si>
  <si>
    <t>T40PRIMER TURNO45414</t>
  </si>
  <si>
    <t>T40SEGUNDO TURNO45414</t>
  </si>
  <si>
    <t>T35PRIMER TURNO45427</t>
  </si>
  <si>
    <t>T35SEGUNDO TURNO45427</t>
  </si>
  <si>
    <t>T40PRIMER TURNO45415</t>
  </si>
  <si>
    <t>T40SEGUNDO TURNO45415</t>
  </si>
  <si>
    <t>T40PRIMER TURNO45416</t>
  </si>
  <si>
    <t>T40SEGUNDO TURNO45416</t>
  </si>
  <si>
    <t>T38PRIMER TURNO45427</t>
  </si>
  <si>
    <t>T38SEGUNDO TURNO45427</t>
  </si>
  <si>
    <t>T39PRIMER TURNO45427</t>
  </si>
  <si>
    <t>T39SEGUNDO TURNO45427</t>
  </si>
  <si>
    <t>T40PRIMER TURNO45418</t>
  </si>
  <si>
    <t>T40SEGUNDO TURNO45418</t>
  </si>
  <si>
    <t>T40PRIMER TURNO45419</t>
  </si>
  <si>
    <t>T40SEGUNDO TURNO45419</t>
  </si>
  <si>
    <t>T40PRIMER TURNO45420</t>
  </si>
  <si>
    <t>T40SEGUNDO TURNO45420</t>
  </si>
  <si>
    <t>T43PRIMER TURNO45427</t>
  </si>
  <si>
    <t>T43SEGUNDO TURNO45427</t>
  </si>
  <si>
    <t>T44PRIMER TURNO45427</t>
  </si>
  <si>
    <t>T44SEGUNDO TURNO45427</t>
  </si>
  <si>
    <t>T40PRIMER TURNO45421</t>
  </si>
  <si>
    <t>T40SEGUNDO TURNO45421</t>
  </si>
  <si>
    <t>T40PRIMER TURNO45422</t>
  </si>
  <si>
    <t>T40SEGUNDO TURNO45422</t>
  </si>
  <si>
    <t>T40PRIMER TURNO45423</t>
  </si>
  <si>
    <t>T40SEGUNDO TURNO45423</t>
  </si>
  <si>
    <t>T40PRIMER TURNO45425</t>
  </si>
  <si>
    <t>T40SEGUNDO TURNO45425</t>
  </si>
  <si>
    <t>T49PRIMER TURNO45427</t>
  </si>
  <si>
    <t>T49SEGUNDO TURNO45427</t>
  </si>
  <si>
    <t>T50PRIMER TURNO45427</t>
  </si>
  <si>
    <t>T50SEGUNDO TURNO45427</t>
  </si>
  <si>
    <t>T40PRIMER TURNO45426</t>
  </si>
  <si>
    <t>T40SEGUNDO TURNO45426</t>
  </si>
  <si>
    <t>T52PRIMER TURNO45427</t>
  </si>
  <si>
    <t>T52SEGUNDO TURNO45427</t>
  </si>
  <si>
    <t>T53PRIMER TURNO45427</t>
  </si>
  <si>
    <t>T53SEGUNDO TURNO45427</t>
  </si>
  <si>
    <t>T54PRIMER TURNO45427</t>
  </si>
  <si>
    <t>T54SEGUNDO TURNO45427</t>
  </si>
  <si>
    <t>T55PRIMER TURNO45427</t>
  </si>
  <si>
    <t>T55SEGUNDO TURNO45427</t>
  </si>
  <si>
    <t>T56PRIMER TURNO45427</t>
  </si>
  <si>
    <t>T56SEGUNDO TURNO45427</t>
  </si>
  <si>
    <t>T57PRIMER TURNO45427</t>
  </si>
  <si>
    <t>T57SEGUNDO TURNO45427</t>
  </si>
  <si>
    <t>T40PRIMER TURNO45427</t>
  </si>
  <si>
    <t>T40SEGUNDO TURNO45427</t>
  </si>
  <si>
    <t>T40PRIMER TURNO45428</t>
  </si>
  <si>
    <t>T40SEGUNDO TURNO45428</t>
  </si>
  <si>
    <t>T40PRIMER TURNO45429</t>
  </si>
  <si>
    <t>T40SEGUNDO TURNO45429</t>
  </si>
  <si>
    <t>T40PRIMER TURNO45430</t>
  </si>
  <si>
    <t>T40SEGUNDO TURNO45430</t>
  </si>
  <si>
    <t>T5PRIMER TURNO45428</t>
  </si>
  <si>
    <t>T5SEGUNDO TURNO45428</t>
  </si>
  <si>
    <t>T40SEGUNDO TURNO45432</t>
  </si>
  <si>
    <t>T40PRIMER TURNO45432</t>
  </si>
  <si>
    <t>T7PRIMER TURNO45428</t>
  </si>
  <si>
    <t>T7SEGUNDO TURNO45428</t>
  </si>
  <si>
    <t>T8PRIMER TURNO45428</t>
  </si>
  <si>
    <t>T8SEGUNDO TURNO45428</t>
  </si>
  <si>
    <t>T9PRIMER TURNO45428</t>
  </si>
  <si>
    <t>T9SEGUNDO TURNO45428</t>
  </si>
  <si>
    <t>T10PRIMER TURNO45428</t>
  </si>
  <si>
    <t>T10SEGUNDO TURNO45428</t>
  </si>
  <si>
    <t>T11PRIMER TURNO45428</t>
  </si>
  <si>
    <t>T11SEGUNDO TURNO45428</t>
  </si>
  <si>
    <t>T12PRIMER TURNO45428</t>
  </si>
  <si>
    <t>T12SEGUNDO TURNO45428</t>
  </si>
  <si>
    <t>T40SEGUNDO TURNO45433</t>
  </si>
  <si>
    <t>T40PRIMER TURNO45433</t>
  </si>
  <si>
    <t>T14PRIMER TURNO45428</t>
  </si>
  <si>
    <t>T14SEGUNDO TURNO45428</t>
  </si>
  <si>
    <t>T15PRIMER TURNO45428</t>
  </si>
  <si>
    <t>T15SEGUNDO TURNO45428</t>
  </si>
  <si>
    <t>T40SEGUNDO TURNO45434</t>
  </si>
  <si>
    <t>T40PRIMER TURNO45434</t>
  </si>
  <si>
    <t>T40SEGUNDO TURNO45435</t>
  </si>
  <si>
    <t>T40PRIMER TURNO45435</t>
  </si>
  <si>
    <t>T40SEGUNDO TURNO45436</t>
  </si>
  <si>
    <t>T40PRIMER TURNO45436</t>
  </si>
  <si>
    <t>T40SEGUNDO TURNO45437</t>
  </si>
  <si>
    <t>T40PRIMER TURNO45437</t>
  </si>
  <si>
    <t>T41PRIMER TURNO45406</t>
  </si>
  <si>
    <t>T41SEGUNDO TURNO45406</t>
  </si>
  <si>
    <t>T21PRIMER TURNO45428</t>
  </si>
  <si>
    <t>T21SEGUNDO TURNO45428</t>
  </si>
  <si>
    <t>T22PRIMER TURNO45428</t>
  </si>
  <si>
    <t>T22SEGUNDO TURNO45428</t>
  </si>
  <si>
    <t>T41PRIMER TURNO45407</t>
  </si>
  <si>
    <t>T41SEGUNDO TURNO45407</t>
  </si>
  <si>
    <t>T41PRIMER TURNO45408</t>
  </si>
  <si>
    <t>T41SEGUNDO TURNO45408</t>
  </si>
  <si>
    <t>T25PRIMER TURNO45428</t>
  </si>
  <si>
    <t>T25SEGUNDO TURNO45428</t>
  </si>
  <si>
    <t>T41PRIMER TURNO45409</t>
  </si>
  <si>
    <t>T41SEGUNDO TURNO45409</t>
  </si>
  <si>
    <t>T27PRIMER TURNO45428</t>
  </si>
  <si>
    <t>T27SEGUNDO TURNO45428</t>
  </si>
  <si>
    <t>T41PRIMER TURNO45411</t>
  </si>
  <si>
    <t>T41SEGUNDO TURNO45411</t>
  </si>
  <si>
    <t>T29PRIMER TURNO45428</t>
  </si>
  <si>
    <t>T29SEGUNDO TURNO45428</t>
  </si>
  <si>
    <t>T30PRIMER TURNO45428</t>
  </si>
  <si>
    <t>T30SEGUNDO TURNO45428</t>
  </si>
  <si>
    <t>T31PRIMER TURNO45428</t>
  </si>
  <si>
    <t>T31SEGUNDO TURNO45428</t>
  </si>
  <si>
    <t>T32PRIMER TURNO45428</t>
  </si>
  <si>
    <t>T32SEGUNDO TURNO45428</t>
  </si>
  <si>
    <t>T33PRIMER TURNO45428</t>
  </si>
  <si>
    <t>T33SEGUNDO TURNO45428</t>
  </si>
  <si>
    <t>T41PRIMER TURNO45412</t>
  </si>
  <si>
    <t>T41SEGUNDO TURNO45412</t>
  </si>
  <si>
    <t>T35PRIMER TURNO45428</t>
  </si>
  <si>
    <t>T35SEGUNDO TURNO45428</t>
  </si>
  <si>
    <t>T41PRIMER TURNO45413</t>
  </si>
  <si>
    <t>T41SEGUNDO TURNO45413</t>
  </si>
  <si>
    <t>T41PRIMER TURNO45414</t>
  </si>
  <si>
    <t>T41SEGUNDO TURNO45414</t>
  </si>
  <si>
    <t>T38PRIMER TURNO45428</t>
  </si>
  <si>
    <t>T38SEGUNDO TURNO45428</t>
  </si>
  <si>
    <t>T39PRIMER TURNO45428</t>
  </si>
  <si>
    <t>T39SEGUNDO TURNO45428</t>
  </si>
  <si>
    <t>T41PRIMER TURNO45415</t>
  </si>
  <si>
    <t>T41SEGUNDO TURNO45415</t>
  </si>
  <si>
    <t>T41PRIMER TURNO45416</t>
  </si>
  <si>
    <t>T41SEGUNDO TURNO45416</t>
  </si>
  <si>
    <t>T41PRIMER TURNO45418</t>
  </si>
  <si>
    <t>T41SEGUNDO TURNO45418</t>
  </si>
  <si>
    <t>T43PRIMER TURNO45428</t>
  </si>
  <si>
    <t>T43SEGUNDO TURNO45428</t>
  </si>
  <si>
    <t>T44PRIMER TURNO45428</t>
  </si>
  <si>
    <t>T44SEGUNDO TURNO45428</t>
  </si>
  <si>
    <t>T41PRIMER TURNO45419</t>
  </si>
  <si>
    <t>T41SEGUNDO TURNO45419</t>
  </si>
  <si>
    <t>T41PRIMER TURNO45420</t>
  </si>
  <si>
    <t>T41SEGUNDO TURNO45420</t>
  </si>
  <si>
    <t>T41PRIMER TURNO45421</t>
  </si>
  <si>
    <t>T41SEGUNDO TURNO45421</t>
  </si>
  <si>
    <t>T41PRIMER TURNO45422</t>
  </si>
  <si>
    <t>T41SEGUNDO TURNO45422</t>
  </si>
  <si>
    <t>T49PRIMER TURNO45428</t>
  </si>
  <si>
    <t>T49SEGUNDO TURNO45428</t>
  </si>
  <si>
    <t>T50PRIMER TURNO45428</t>
  </si>
  <si>
    <t>T50SEGUNDO TURNO45428</t>
  </si>
  <si>
    <t>T41PRIMER TURNO45423</t>
  </si>
  <si>
    <t>T41SEGUNDO TURNO45423</t>
  </si>
  <si>
    <t>T52PRIMER TURNO45428</t>
  </si>
  <si>
    <t>T52SEGUNDO TURNO45428</t>
  </si>
  <si>
    <t>T53PRIMER TURNO45428</t>
  </si>
  <si>
    <t>T53SEGUNDO TURNO45428</t>
  </si>
  <si>
    <t>T54PRIMER TURNO45428</t>
  </si>
  <si>
    <t>T54SEGUNDO TURNO45428</t>
  </si>
  <si>
    <t>T55PRIMER TURNO45428</t>
  </si>
  <si>
    <t>T55SEGUNDO TURNO45428</t>
  </si>
  <si>
    <t>T56PRIMER TURNO45428</t>
  </si>
  <si>
    <t>T56SEGUNDO TURNO45428</t>
  </si>
  <si>
    <t>T57PRIMER TURNO45428</t>
  </si>
  <si>
    <t>T57SEGUNDO TURNO45428</t>
  </si>
  <si>
    <t>T41PRIMER TURNO45425</t>
  </si>
  <si>
    <t>T41SEGUNDO TURNO45425</t>
  </si>
  <si>
    <t>T41PRIMER TURNO45426</t>
  </si>
  <si>
    <t>T41SEGUNDO TURNO45426</t>
  </si>
  <si>
    <t>T41PRIMER TURNO45427</t>
  </si>
  <si>
    <t>T41SEGUNDO TURNO45427</t>
  </si>
  <si>
    <t>T41PRIMER TURNO45428</t>
  </si>
  <si>
    <t>T41SEGUNDO TURNO45428</t>
  </si>
  <si>
    <t>T5PRIMER TURNO45429</t>
  </si>
  <si>
    <t>T5SEGUNDO TURNO45429</t>
  </si>
  <si>
    <t>T41PRIMER TURNO45429</t>
  </si>
  <si>
    <t>T41SEGUNDO TURNO45429</t>
  </si>
  <si>
    <t>T7PRIMER TURNO45429</t>
  </si>
  <si>
    <t>T7SEGUNDO TURNO45429</t>
  </si>
  <si>
    <t>T8PRIMER TURNO45429</t>
  </si>
  <si>
    <t>T8SEGUNDO TURNO45429</t>
  </si>
  <si>
    <t>T9PRIMER TURNO45429</t>
  </si>
  <si>
    <t>T9SEGUNDO TURNO45429</t>
  </si>
  <si>
    <t>T10PRIMER TURNO45429</t>
  </si>
  <si>
    <t>T10SEGUNDO TURNO45429</t>
  </si>
  <si>
    <t>T11PRIMER TURNO45429</t>
  </si>
  <si>
    <t>T11SEGUNDO TURNO45429</t>
  </si>
  <si>
    <t>T12PRIMER TURNO45429</t>
  </si>
  <si>
    <t>T12SEGUNDO TURNO45429</t>
  </si>
  <si>
    <t>T41PRIMER TURNO45430</t>
  </si>
  <si>
    <t>T41SEGUNDO TURNO45430</t>
  </si>
  <si>
    <t>T14PRIMER TURNO45429</t>
  </si>
  <si>
    <t>T14SEGUNDO TURNO45429</t>
  </si>
  <si>
    <t>T15PRIMER TURNO45429</t>
  </si>
  <si>
    <t>T15SEGUNDO TURNO45429</t>
  </si>
  <si>
    <t>T41SEGUNDO TURNO45432</t>
  </si>
  <si>
    <t>T41PRIMER TURNO45432</t>
  </si>
  <si>
    <t>T41SEGUNDO TURNO45433</t>
  </si>
  <si>
    <t>T41PRIMER TURNO45433</t>
  </si>
  <si>
    <t>T41SEGUNDO TURNO45434</t>
  </si>
  <si>
    <t>T41PRIMER TURNO45434</t>
  </si>
  <si>
    <t>T41SEGUNDO TURNO45435</t>
  </si>
  <si>
    <t>T41PRIMER TURNO45435</t>
  </si>
  <si>
    <t>T41SEGUNDO TURNO45436</t>
  </si>
  <si>
    <t>T41PRIMER TURNO45436</t>
  </si>
  <si>
    <t>T21PRIMER TURNO45429</t>
  </si>
  <si>
    <t>T21SEGUNDO TURNO45429</t>
  </si>
  <si>
    <t>T22PRIMER TURNO45429</t>
  </si>
  <si>
    <t>T22SEGUNDO TURNO45429</t>
  </si>
  <si>
    <t>T41SEGUNDO TURNO45437</t>
  </si>
  <si>
    <t>T41PRIMER TURNO45437</t>
  </si>
  <si>
    <t>T42PRIMER TURNO45406</t>
  </si>
  <si>
    <t>T42SEGUNDO TURNO45406</t>
  </si>
  <si>
    <t>T25PRIMER TURNO45429</t>
  </si>
  <si>
    <t>T25SEGUNDO TURNO45429</t>
  </si>
  <si>
    <t>T42PRIMER TURNO45407</t>
  </si>
  <si>
    <t>T42SEGUNDO TURNO45407</t>
  </si>
  <si>
    <t>T27PRIMER TURNO45429</t>
  </si>
  <si>
    <t>T27SEGUNDO TURNO45429</t>
  </si>
  <si>
    <t>T42PRIMER TURNO45408</t>
  </si>
  <si>
    <t>T42SEGUNDO TURNO45408</t>
  </si>
  <si>
    <t>T29PRIMER TURNO45429</t>
  </si>
  <si>
    <t>T29SEGUNDO TURNO45429</t>
  </si>
  <si>
    <t>T30PRIMER TURNO45429</t>
  </si>
  <si>
    <t>T30SEGUNDO TURNO45429</t>
  </si>
  <si>
    <t>T31PRIMER TURNO45429</t>
  </si>
  <si>
    <t>T31SEGUNDO TURNO45429</t>
  </si>
  <si>
    <t>T32PRIMER TURNO45429</t>
  </si>
  <si>
    <t>T32SEGUNDO TURNO45429</t>
  </si>
  <si>
    <t>T33PRIMER TURNO45429</t>
  </si>
  <si>
    <t>T33SEGUNDO TURNO45429</t>
  </si>
  <si>
    <t>T42PRIMER TURNO45409</t>
  </si>
  <si>
    <t>T42SEGUNDO TURNO45409</t>
  </si>
  <si>
    <t>T35PRIMER TURNO45429</t>
  </si>
  <si>
    <t>T35SEGUNDO TURNO45429</t>
  </si>
  <si>
    <t>T42PRIMER TURNO45411</t>
  </si>
  <si>
    <t>T42SEGUNDO TURNO45411</t>
  </si>
  <si>
    <t>T42PRIMER TURNO45412</t>
  </si>
  <si>
    <t>T42SEGUNDO TURNO45412</t>
  </si>
  <si>
    <t>T38PRIMER TURNO45429</t>
  </si>
  <si>
    <t>T38SEGUNDO TURNO45429</t>
  </si>
  <si>
    <t>T39PRIMER TURNO45429</t>
  </si>
  <si>
    <t>T39SEGUNDO TURNO45429</t>
  </si>
  <si>
    <t>T42PRIMER TURNO45413</t>
  </si>
  <si>
    <t>T42SEGUNDO TURNO45413</t>
  </si>
  <si>
    <t>T42PRIMER TURNO45414</t>
  </si>
  <si>
    <t>T42SEGUNDO TURNO45414</t>
  </si>
  <si>
    <t>T42PRIMER TURNO45415</t>
  </si>
  <si>
    <t>T42SEGUNDO TURNO45415</t>
  </si>
  <si>
    <t>T43PRIMER TURNO45429</t>
  </si>
  <si>
    <t>T43SEGUNDO TURNO45429</t>
  </si>
  <si>
    <t>T44PRIMER TURNO45429</t>
  </si>
  <si>
    <t>T44SEGUNDO TURNO45429</t>
  </si>
  <si>
    <t>T42PRIMER TURNO45416</t>
  </si>
  <si>
    <t>T42SEGUNDO TURNO45416</t>
  </si>
  <si>
    <t>T42PRIMER TURNO45418</t>
  </si>
  <si>
    <t>T42SEGUNDO TURNO45418</t>
  </si>
  <si>
    <t>T42PRIMER TURNO45419</t>
  </si>
  <si>
    <t>T42SEGUNDO TURNO45419</t>
  </si>
  <si>
    <t>T42PRIMER TURNO45420</t>
  </si>
  <si>
    <t>T42SEGUNDO TURNO45420</t>
  </si>
  <si>
    <t>T49PRIMER TURNO45429</t>
  </si>
  <si>
    <t>T49SEGUNDO TURNO45429</t>
  </si>
  <si>
    <t>T50PRIMER TURNO45429</t>
  </si>
  <si>
    <t>T50SEGUNDO TURNO45429</t>
  </si>
  <si>
    <t>T42PRIMER TURNO45421</t>
  </si>
  <si>
    <t>T42SEGUNDO TURNO45421</t>
  </si>
  <si>
    <t>T52PRIMER TURNO45429</t>
  </si>
  <si>
    <t>T52SEGUNDO TURNO45429</t>
  </si>
  <si>
    <t>T53PRIMER TURNO45429</t>
  </si>
  <si>
    <t>T53SEGUNDO TURNO45429</t>
  </si>
  <si>
    <t>T54PRIMER TURNO45429</t>
  </si>
  <si>
    <t>T54SEGUNDO TURNO45429</t>
  </si>
  <si>
    <t>T55PRIMER TURNO45429</t>
  </si>
  <si>
    <t>T55SEGUNDO TURNO45429</t>
  </si>
  <si>
    <t>T56PRIMER TURNO45429</t>
  </si>
  <si>
    <t>T56SEGUNDO TURNO45429</t>
  </si>
  <si>
    <t>T57PRIMER TURNO45429</t>
  </si>
  <si>
    <t>T57SEGUNDO TURNO45429</t>
  </si>
  <si>
    <t>T42PRIMER TURNO45422</t>
  </si>
  <si>
    <t>T42SEGUNDO TURNO45422</t>
  </si>
  <si>
    <t>T42PRIMER TURNO45423</t>
  </si>
  <si>
    <t>T42SEGUNDO TURNO45423</t>
  </si>
  <si>
    <t>T42PRIMER TURNO45425</t>
  </si>
  <si>
    <t>T42SEGUNDO TURNO45425</t>
  </si>
  <si>
    <t>T42PRIMER TURNO45426</t>
  </si>
  <si>
    <t>T42SEGUNDO TURNO45426</t>
  </si>
  <si>
    <t>T5PRIMER TURNO45430</t>
  </si>
  <si>
    <t>T5SEGUNDO TURNO45430</t>
  </si>
  <si>
    <t>T42PRIMER TURNO45427</t>
  </si>
  <si>
    <t>T42SEGUNDO TURNO45427</t>
  </si>
  <si>
    <t>T7PRIMER TURNO45430</t>
  </si>
  <si>
    <t>T7SEGUNDO TURNO45430</t>
  </si>
  <si>
    <t>T8PRIMER TURNO45430</t>
  </si>
  <si>
    <t>T8SEGUNDO TURNO45430</t>
  </si>
  <si>
    <t>T9PRIMER TURNO45430</t>
  </si>
  <si>
    <t>T9SEGUNDO TURNO45430</t>
  </si>
  <si>
    <t>T10PRIMER TURNO45430</t>
  </si>
  <si>
    <t>T10SEGUNDO TURNO45430</t>
  </si>
  <si>
    <t>T11PRIMER TURNO45430</t>
  </si>
  <si>
    <t>T11SEGUNDO TURNO45430</t>
  </si>
  <si>
    <t>T12PRIMER TURNO45430</t>
  </si>
  <si>
    <t>T12SEGUNDO TURNO45430</t>
  </si>
  <si>
    <t>T42PRIMER TURNO45428</t>
  </si>
  <si>
    <t>T42SEGUNDO TURNO45428</t>
  </si>
  <si>
    <t>T14PRIMER TURNO45430</t>
  </si>
  <si>
    <t>T14SEGUNDO TURNO45430</t>
  </si>
  <si>
    <t>T15PRIMER TURNO45430</t>
  </si>
  <si>
    <t>T15SEGUNDO TURNO45430</t>
  </si>
  <si>
    <t>T42PRIMER TURNO45429</t>
  </si>
  <si>
    <t>T42SEGUNDO TURNO45429</t>
  </si>
  <si>
    <t>T42PRIMER TURNO45430</t>
  </si>
  <si>
    <t>T42SEGUNDO TURNO45430</t>
  </si>
  <si>
    <t>T42SEGUNDO TURNO45432</t>
  </si>
  <si>
    <t>T42PRIMER TURNO45432</t>
  </si>
  <si>
    <t>T42SEGUNDO TURNO45433</t>
  </si>
  <si>
    <t>T42PRIMER TURNO45433</t>
  </si>
  <si>
    <t>T42SEGUNDO TURNO45434</t>
  </si>
  <si>
    <t>T42PRIMER TURNO45434</t>
  </si>
  <si>
    <t>T21PRIMER TURNO45430</t>
  </si>
  <si>
    <t>T21SEGUNDO TURNO45430</t>
  </si>
  <si>
    <t>T22PRIMER TURNO45430</t>
  </si>
  <si>
    <t>T22SEGUNDO TURNO45430</t>
  </si>
  <si>
    <t>T42SEGUNDO TURNO45435</t>
  </si>
  <si>
    <t>T42PRIMER TURNO45435</t>
  </si>
  <si>
    <t>T42SEGUNDO TURNO45436</t>
  </si>
  <si>
    <t>T42PRIMER TURNO45436</t>
  </si>
  <si>
    <t>T25PRIMER TURNO45430</t>
  </si>
  <si>
    <t>T25SEGUNDO TURNO45430</t>
  </si>
  <si>
    <t>T42SEGUNDO TURNO45437</t>
  </si>
  <si>
    <t>T42PRIMER TURNO45437</t>
  </si>
  <si>
    <t>T27PRIMER TURNO45430</t>
  </si>
  <si>
    <t>T27SEGUNDO TURNO45430</t>
  </si>
  <si>
    <t>T45PRIMER TURNO45406</t>
  </si>
  <si>
    <t>T45SEGUNDO TURNO45406</t>
  </si>
  <si>
    <t>T29PRIMER TURNO45430</t>
  </si>
  <si>
    <t>T29SEGUNDO TURNO45430</t>
  </si>
  <si>
    <t>T30PRIMER TURNO45430</t>
  </si>
  <si>
    <t>T30SEGUNDO TURNO45430</t>
  </si>
  <si>
    <t>T31PRIMER TURNO45430</t>
  </si>
  <si>
    <t>T31SEGUNDO TURNO45430</t>
  </si>
  <si>
    <t>T32PRIMER TURNO45430</t>
  </si>
  <si>
    <t>T32SEGUNDO TURNO45430</t>
  </si>
  <si>
    <t>T33PRIMER TURNO45430</t>
  </si>
  <si>
    <t>T33SEGUNDO TURNO45430</t>
  </si>
  <si>
    <t>T45PRIMER TURNO45407</t>
  </si>
  <si>
    <t>T45SEGUNDO TURNO45407</t>
  </si>
  <si>
    <t>T35PRIMER TURNO45430</t>
  </si>
  <si>
    <t>T35SEGUNDO TURNO45430</t>
  </si>
  <si>
    <t>T45PRIMER TURNO45408</t>
  </si>
  <si>
    <t>T45SEGUNDO TURNO45408</t>
  </si>
  <si>
    <t>T45PRIMER TURNO45409</t>
  </si>
  <si>
    <t>T45SEGUNDO TURNO45409</t>
  </si>
  <si>
    <t>T38PRIMER TURNO45430</t>
  </si>
  <si>
    <t>T38SEGUNDO TURNO45430</t>
  </si>
  <si>
    <t>T39PRIMER TURNO45430</t>
  </si>
  <si>
    <t>T39SEGUNDO TURNO45430</t>
  </si>
  <si>
    <t>T45PRIMER TURNO45411</t>
  </si>
  <si>
    <t>T45SEGUNDO TURNO45411</t>
  </si>
  <si>
    <t>T45PRIMER TURNO45412</t>
  </si>
  <si>
    <t>T45SEGUNDO TURNO45412</t>
  </si>
  <si>
    <t>T45PRIMER TURNO45413</t>
  </si>
  <si>
    <t>T45SEGUNDO TURNO45413</t>
  </si>
  <si>
    <t>T43PRIMER TURNO45430</t>
  </si>
  <si>
    <t>T43SEGUNDO TURNO45430</t>
  </si>
  <si>
    <t>T44PRIMER TURNO45430</t>
  </si>
  <si>
    <t>T44SEGUNDO TURNO45430</t>
  </si>
  <si>
    <t>T45PRIMER TURNO45414</t>
  </si>
  <si>
    <t>T45SEGUNDO TURNO45414</t>
  </si>
  <si>
    <t>T45PRIMER TURNO45415</t>
  </si>
  <si>
    <t>T45SEGUNDO TURNO45415</t>
  </si>
  <si>
    <t>T45PRIMER TURNO45416</t>
  </si>
  <si>
    <t>T45SEGUNDO TURNO45416</t>
  </si>
  <si>
    <t>T45PRIMER TURNO45418</t>
  </si>
  <si>
    <t>T45SEGUNDO TURNO45418</t>
  </si>
  <si>
    <t>T49PRIMER TURNO45430</t>
  </si>
  <si>
    <t>T49SEGUNDO TURNO45430</t>
  </si>
  <si>
    <t>T50PRIMER TURNO45430</t>
  </si>
  <si>
    <t>T50SEGUNDO TURNO45430</t>
  </si>
  <si>
    <t>T45PRIMER TURNO45419</t>
  </si>
  <si>
    <t>T45SEGUNDO TURNO45419</t>
  </si>
  <si>
    <t>T52PRIMER TURNO45430</t>
  </si>
  <si>
    <t>T52SEGUNDO TURNO45430</t>
  </si>
  <si>
    <t>T53PRIMER TURNO45430</t>
  </si>
  <si>
    <t>T53SEGUNDO TURNO45430</t>
  </si>
  <si>
    <t>T54PRIMER TURNO45430</t>
  </si>
  <si>
    <t>T54SEGUNDO TURNO45430</t>
  </si>
  <si>
    <t>T55PRIMER TURNO45430</t>
  </si>
  <si>
    <t>T55SEGUNDO TURNO45430</t>
  </si>
  <si>
    <t>T56PRIMER TURNO45430</t>
  </si>
  <si>
    <t>T56SEGUNDO TURNO45430</t>
  </si>
  <si>
    <t>T57PRIMER TURNO45430</t>
  </si>
  <si>
    <t>T57SEGUNDO TURNO45430</t>
  </si>
  <si>
    <t>T45PRIMER TURNO45420</t>
  </si>
  <si>
    <t>T45SEGUNDO TURNO45420</t>
  </si>
  <si>
    <t>T45PRIMER TURNO45421</t>
  </si>
  <si>
    <t>T45SEGUNDO TURNO45421</t>
  </si>
  <si>
    <t>T45PRIMER TURNO45422</t>
  </si>
  <si>
    <t>T45SEGUNDO TURNO45422</t>
  </si>
  <si>
    <t>T45PRIMER TURNO45423</t>
  </si>
  <si>
    <t>T45SEGUNDO TURNO45423</t>
  </si>
  <si>
    <t>T5PRIMER TURNO45432</t>
  </si>
  <si>
    <t>T5SEGUNDO TURNO45432</t>
  </si>
  <si>
    <t>T45PRIMER TURNO45425</t>
  </si>
  <si>
    <t>T45SEGUNDO TURNO45425</t>
  </si>
  <si>
    <t>T7SEGUNDO TURNO45432</t>
  </si>
  <si>
    <t>T7PRIMER TURNO45432</t>
  </si>
  <si>
    <t>T8SEGUNDO TURNO45432</t>
  </si>
  <si>
    <t>T8PRIMER TURNO45432</t>
  </si>
  <si>
    <t>T9PRIMER TURNO45432</t>
  </si>
  <si>
    <t>T9SEGUNDO TURNO45432</t>
  </si>
  <si>
    <t>T10SEGUNDO TURNO45432</t>
  </si>
  <si>
    <t>T10PRIMER TURNO45432</t>
  </si>
  <si>
    <t>T11SEGUNDO TURNO45432</t>
  </si>
  <si>
    <t>T11PRIMER TURNO45432</t>
  </si>
  <si>
    <t>T12SEGUNDO TURNO45432</t>
  </si>
  <si>
    <t>T12PRIMER TURNO45432</t>
  </si>
  <si>
    <t>T45PRIMER TURNO45426</t>
  </si>
  <si>
    <t>T45SEGUNDO TURNO45426</t>
  </si>
  <si>
    <t>T14PRIMER TURNO45432</t>
  </si>
  <si>
    <t>T14SEGUNDO TURNO45432</t>
  </si>
  <si>
    <t>T15PRIMER TURNO45432</t>
  </si>
  <si>
    <t>T15SEGUNDO TURNO45432</t>
  </si>
  <si>
    <t>T45PRIMER TURNO45427</t>
  </si>
  <si>
    <t>T45SEGUNDO TURNO45427</t>
  </si>
  <si>
    <t>T45PRIMER TURNO45428</t>
  </si>
  <si>
    <t>T45SEGUNDO TURNO45428</t>
  </si>
  <si>
    <t>T45PRIMER TURNO45429</t>
  </si>
  <si>
    <t>T45SEGUNDO TURNO45429</t>
  </si>
  <si>
    <t>T45PRIMER TURNO45430</t>
  </si>
  <si>
    <t>T45SEGUNDO TURNO45430</t>
  </si>
  <si>
    <t>T45SEGUNDO TURNO45432</t>
  </si>
  <si>
    <t>T45PRIMER TURNO45432</t>
  </si>
  <si>
    <t>T21PRIMER TURNO45432</t>
  </si>
  <si>
    <t>T21SEGUNDO TURNO45432</t>
  </si>
  <si>
    <t>T22SEGUNDO TURNO45432</t>
  </si>
  <si>
    <t>T22PRIMER TURNO45432</t>
  </si>
  <si>
    <t>T45SEGUNDO TURNO45433</t>
  </si>
  <si>
    <t>T45PRIMER TURNO45433</t>
  </si>
  <si>
    <t>T45SEGUNDO TURNO45434</t>
  </si>
  <si>
    <t>T45PRIMER TURNO45434</t>
  </si>
  <si>
    <t>T25PRIMER TURNO45432</t>
  </si>
  <si>
    <t>T25SEGUNDO TURNO45432</t>
  </si>
  <si>
    <t>T45SEGUNDO TURNO45435</t>
  </si>
  <si>
    <t>T45PRIMER TURNO45435</t>
  </si>
  <si>
    <t>T27SEGUNDO TURNO45432</t>
  </si>
  <si>
    <t>T27PRIMER TURNO45432</t>
  </si>
  <si>
    <t>T45SEGUNDO TURNO45436</t>
  </si>
  <si>
    <t>T45PRIMER TURNO45436</t>
  </si>
  <si>
    <t>T29PRIMER TURNO45432</t>
  </si>
  <si>
    <t>T29SEGUNDO TURNO45432</t>
  </si>
  <si>
    <t>T30PRIMER TURNO45432</t>
  </si>
  <si>
    <t>T30SEGUNDO TURNO45432</t>
  </si>
  <si>
    <t>T31SEGUNDO TURNO45432</t>
  </si>
  <si>
    <t>T31PRIMER TURNO45432</t>
  </si>
  <si>
    <t>T32PRIMER TURNO45432</t>
  </si>
  <si>
    <t>T32SEGUNDO TURNO45432</t>
  </si>
  <si>
    <t>T33SEGUNDO TURNO45432</t>
  </si>
  <si>
    <t>T33PRIMER TURNO45432</t>
  </si>
  <si>
    <t>T45SEGUNDO TURNO45437</t>
  </si>
  <si>
    <t>T45PRIMER TURNO45437</t>
  </si>
  <si>
    <t>T35SEGUNDO TURNO45432</t>
  </si>
  <si>
    <t>T35PRIMER TURNO45432</t>
  </si>
  <si>
    <t>T46PRIMER TURNO45406</t>
  </si>
  <si>
    <t>T46SEGUNDO TURNO45406</t>
  </si>
  <si>
    <t>T46PRIMER TURNO45407</t>
  </si>
  <si>
    <t>T46SEGUNDO TURNO45407</t>
  </si>
  <si>
    <t>T38PRIMER TURNO45432</t>
  </si>
  <si>
    <t>T38SEGUNDO TURNO45432</t>
  </si>
  <si>
    <t>T39PRIMER TURNO45432</t>
  </si>
  <si>
    <t>T39SEGUNDO TURNO45432</t>
  </si>
  <si>
    <t>T46PRIMER TURNO45408</t>
  </si>
  <si>
    <t>T46SEGUNDO TURNO45408</t>
  </si>
  <si>
    <t>T46PRIMER TURNO45409</t>
  </si>
  <si>
    <t>T46SEGUNDO TURNO45409</t>
  </si>
  <si>
    <t>T46PRIMER TURNO45411</t>
  </si>
  <si>
    <t>T46SEGUNDO TURNO45411</t>
  </si>
  <si>
    <t>T43SEGUNDO TURNO45432</t>
  </si>
  <si>
    <t>T43PRIMER TURNO45432</t>
  </si>
  <si>
    <t>T44PRIMER TURNO45432</t>
  </si>
  <si>
    <t>T44SEGUNDO TURNO45432</t>
  </si>
  <si>
    <t>T46PRIMER TURNO45412</t>
  </si>
  <si>
    <t>T46SEGUNDO TURNO45412</t>
  </si>
  <si>
    <t>T46PRIMER TURNO45413</t>
  </si>
  <si>
    <t>T46SEGUNDO TURNO45413</t>
  </si>
  <si>
    <t>T46PRIMER TURNO45414</t>
  </si>
  <si>
    <t>T46SEGUNDO TURNO45414</t>
  </si>
  <si>
    <t>T46PRIMER TURNO45415</t>
  </si>
  <si>
    <t>T46SEGUNDO TURNO45415</t>
  </si>
  <si>
    <t>T49PRIMER TURNO45432</t>
  </si>
  <si>
    <t>T49SEGUNDO TURNO45432</t>
  </si>
  <si>
    <t>T50PRIMER TURNO45432</t>
  </si>
  <si>
    <t>T50SEGUNDO TURNO45432</t>
  </si>
  <si>
    <t>T46PRIMER TURNO45416</t>
  </si>
  <si>
    <t>T46SEGUNDO TURNO45416</t>
  </si>
  <si>
    <t>T52PRIMER TURNO45432</t>
  </si>
  <si>
    <t>T52SEGUNDO TURNO45432</t>
  </si>
  <si>
    <t>T53SEGUNDO TURNO45432</t>
  </si>
  <si>
    <t>T53PRIMER TURNO45432</t>
  </si>
  <si>
    <t>T54SEGUNDO TURNO45432</t>
  </si>
  <si>
    <t>T54PRIMER TURNO45432</t>
  </si>
  <si>
    <t>T55PRIMER TURNO45432</t>
  </si>
  <si>
    <t>T55SEGUNDO TURNO45432</t>
  </si>
  <si>
    <t>T56PRIMER TURNO45432</t>
  </si>
  <si>
    <t>T56SEGUNDO TURNO45432</t>
  </si>
  <si>
    <t>T57PRIMER TURNO45432</t>
  </si>
  <si>
    <t>T57SEGUNDO TURNO45432</t>
  </si>
  <si>
    <t>T46PRIMER TURNO45418</t>
  </si>
  <si>
    <t>T46SEGUNDO TURNO45418</t>
  </si>
  <si>
    <t>T46PRIMER TURNO45419</t>
  </si>
  <si>
    <t>T46SEGUNDO TURNO45419</t>
  </si>
  <si>
    <t>T46PRIMER TURNO45420</t>
  </si>
  <si>
    <t>T46SEGUNDO TURNO45420</t>
  </si>
  <si>
    <t>T46PRIMER TURNO45421</t>
  </si>
  <si>
    <t>T46SEGUNDO TURNO45421</t>
  </si>
  <si>
    <t>T5PRIMER TURNO45433</t>
  </si>
  <si>
    <t>T5SEGUNDO TURNO45433</t>
  </si>
  <si>
    <t>T46PRIMER TURNO45422</t>
  </si>
  <si>
    <t>T46SEGUNDO TURNO45422</t>
  </si>
  <si>
    <t>T7SEGUNDO TURNO45433</t>
  </si>
  <si>
    <t>T7PRIMER TURNO45433</t>
  </si>
  <si>
    <t>T8SEGUNDO TURNO45433</t>
  </si>
  <si>
    <t>T8PRIMER TURNO45433</t>
  </si>
  <si>
    <t>T9PRIMER TURNO45433</t>
  </si>
  <si>
    <t>T9SEGUNDO TURNO45433</t>
  </si>
  <si>
    <t>T10SEGUNDO TURNO45433</t>
  </si>
  <si>
    <t>T10PRIMER TURNO45433</t>
  </si>
  <si>
    <t>T11SEGUNDO TURNO45433</t>
  </si>
  <si>
    <t>T11PRIMER TURNO45433</t>
  </si>
  <si>
    <t>T12SEGUNDO TURNO45433</t>
  </si>
  <si>
    <t>T12PRIMER TURNO45433</t>
  </si>
  <si>
    <t>T46PRIMER TURNO45423</t>
  </si>
  <si>
    <t>T46SEGUNDO TURNO45423</t>
  </si>
  <si>
    <t>T14PRIMER TURNO45433</t>
  </si>
  <si>
    <t>T14SEGUNDO TURNO45433</t>
  </si>
  <si>
    <t>T15PRIMER TURNO45433</t>
  </si>
  <si>
    <t>T15SEGUNDO TURNO45433</t>
  </si>
  <si>
    <t>T46PRIMER TURNO45425</t>
  </si>
  <si>
    <t>T46SEGUNDO TURNO45425</t>
  </si>
  <si>
    <t>T46PRIMER TURNO45426</t>
  </si>
  <si>
    <t>T46SEGUNDO TURNO45426</t>
  </si>
  <si>
    <t>T46PRIMER TURNO45427</t>
  </si>
  <si>
    <t>T46SEGUNDO TURNO45427</t>
  </si>
  <si>
    <t>T46PRIMER TURNO45428</t>
  </si>
  <si>
    <t>T46SEGUNDO TURNO45428</t>
  </si>
  <si>
    <t>T46PRIMER TURNO45429</t>
  </si>
  <si>
    <t>T46SEGUNDO TURNO45429</t>
  </si>
  <si>
    <t>T21PRIMER TURNO45433</t>
  </si>
  <si>
    <t>T21SEGUNDO TURNO45433</t>
  </si>
  <si>
    <t>T22SEGUNDO TURNO45433</t>
  </si>
  <si>
    <t>T22PRIMER TURNO45433</t>
  </si>
  <si>
    <t>T46PRIMER TURNO45430</t>
  </si>
  <si>
    <t>T46SEGUNDO TURNO45430</t>
  </si>
  <si>
    <t>T46PRIMER TURNO45432</t>
  </si>
  <si>
    <t>T46SEGUNDO TURNO45432</t>
  </si>
  <si>
    <t>T25PRIMER TURNO45433</t>
  </si>
  <si>
    <t>T25SEGUNDO TURNO45433</t>
  </si>
  <si>
    <t>T46PRIMER TURNO45433</t>
  </si>
  <si>
    <t>T46SEGUNDO TURNO45433</t>
  </si>
  <si>
    <t>T27SEGUNDO TURNO45433</t>
  </si>
  <si>
    <t>T27PRIMER TURNO45433</t>
  </si>
  <si>
    <t>T46PRIMER TURNO45434</t>
  </si>
  <si>
    <t>T46SEGUNDO TURNO45434</t>
  </si>
  <si>
    <t>T29PRIMER TURNO45433</t>
  </si>
  <si>
    <t>T29SEGUNDO TURNO45433</t>
  </si>
  <si>
    <t>T30PRIMER TURNO45433</t>
  </si>
  <si>
    <t>T30SEGUNDO TURNO45433</t>
  </si>
  <si>
    <t>T31SEGUNDO TURNO45433</t>
  </si>
  <si>
    <t>T31PRIMER TURNO45433</t>
  </si>
  <si>
    <t>T32PRIMER TURNO45433</t>
  </si>
  <si>
    <t>T32SEGUNDO TURNO45433</t>
  </si>
  <si>
    <t>T33SEGUNDO TURNO45433</t>
  </si>
  <si>
    <t>T33PRIMER TURNO45433</t>
  </si>
  <si>
    <t>T46PRIMER TURNO45435</t>
  </si>
  <si>
    <t>T46SEGUNDO TURNO45435</t>
  </si>
  <si>
    <t>T35SEGUNDO TURNO45433</t>
  </si>
  <si>
    <t>T35PRIMER TURNO45433</t>
  </si>
  <si>
    <t>T46PRIMER TURNO45436</t>
  </si>
  <si>
    <t>T46SEGUNDO TURNO45436</t>
  </si>
  <si>
    <t>T46PRIMER TURNO45437</t>
  </si>
  <si>
    <t>T46SEGUNDO TURNO45437</t>
  </si>
  <si>
    <t>T38PRIMER TURNO45433</t>
  </si>
  <si>
    <t>T38SEGUNDO TURNO45433</t>
  </si>
  <si>
    <t>T39PRIMER TURNO45433</t>
  </si>
  <si>
    <t>T39SEGUNDO TURNO45433</t>
  </si>
  <si>
    <t>T47PRIMER TURNO45406</t>
  </si>
  <si>
    <t>T47SEGUNDO TURNO45406</t>
  </si>
  <si>
    <t>T47PRIMER TURNO45407</t>
  </si>
  <si>
    <t>T47SEGUNDO TURNO45407</t>
  </si>
  <si>
    <t>T47PRIMER TURNO45408</t>
  </si>
  <si>
    <t>T47SEGUNDO TURNO45408</t>
  </si>
  <si>
    <t>T43SEGUNDO TURNO45433</t>
  </si>
  <si>
    <t>T43PRIMER TURNO45433</t>
  </si>
  <si>
    <t>T44PRIMER TURNO45433</t>
  </si>
  <si>
    <t>T44SEGUNDO TURNO45433</t>
  </si>
  <si>
    <t>T47PRIMER TURNO45409</t>
  </si>
  <si>
    <t>T47SEGUNDO TURNO45409</t>
  </si>
  <si>
    <t>T47PRIMER TURNO45411</t>
  </si>
  <si>
    <t>T47SEGUNDO TURNO45411</t>
  </si>
  <si>
    <t>T47PRIMER TURNO45412</t>
  </si>
  <si>
    <t>T47SEGUNDO TURNO45412</t>
  </si>
  <si>
    <t>T47PRIMER TURNO45413</t>
  </si>
  <si>
    <t>T47SEGUNDO TURNO45413</t>
  </si>
  <si>
    <t>T49PRIMER TURNO45433</t>
  </si>
  <si>
    <t>T49SEGUNDO TURNO45433</t>
  </si>
  <si>
    <t>T50PRIMER TURNO45433</t>
  </si>
  <si>
    <t>T50SEGUNDO TURNO45433</t>
  </si>
  <si>
    <t>T47PRIMER TURNO45414</t>
  </si>
  <si>
    <t>T47SEGUNDO TURNO45414</t>
  </si>
  <si>
    <t>T52PRIMER TURNO45433</t>
  </si>
  <si>
    <t>T52SEGUNDO TURNO45433</t>
  </si>
  <si>
    <t>T53SEGUNDO TURNO45433</t>
  </si>
  <si>
    <t>T53PRIMER TURNO45433</t>
  </si>
  <si>
    <t>T54SEGUNDO TURNO45433</t>
  </si>
  <si>
    <t>T54PRIMER TURNO45433</t>
  </si>
  <si>
    <t>T55PRIMER TURNO45433</t>
  </si>
  <si>
    <t>T55SEGUNDO TURNO45433</t>
  </si>
  <si>
    <t>T56PRIMER TURNO45433</t>
  </si>
  <si>
    <t>T56SEGUNDO TURNO45433</t>
  </si>
  <si>
    <t>T57PRIMER TURNO45433</t>
  </si>
  <si>
    <t>T57SEGUNDO TURNO45433</t>
  </si>
  <si>
    <t>T47PRIMER TURNO45415</t>
  </si>
  <si>
    <t>T47SEGUNDO TURNO45415</t>
  </si>
  <si>
    <t>T47PRIMER TURNO45416</t>
  </si>
  <si>
    <t>T47SEGUNDO TURNO45416</t>
  </si>
  <si>
    <t>T47PRIMER TURNO45418</t>
  </si>
  <si>
    <t>T47SEGUNDO TURNO45418</t>
  </si>
  <si>
    <t>T47PRIMER TURNO45419</t>
  </si>
  <si>
    <t>T47SEGUNDO TURNO45419</t>
  </si>
  <si>
    <t>T5PRIMER TURNO45434</t>
  </si>
  <si>
    <t>T5SEGUNDO TURNO45434</t>
  </si>
  <si>
    <t>T47PRIMER TURNO45420</t>
  </si>
  <si>
    <t>T47SEGUNDO TURNO45420</t>
  </si>
  <si>
    <t>T7SEGUNDO TURNO45434</t>
  </si>
  <si>
    <t>T7PRIMER TURNO45434</t>
  </si>
  <si>
    <t>T8SEGUNDO TURNO45434</t>
  </si>
  <si>
    <t>T8PRIMER TURNO45434</t>
  </si>
  <si>
    <t>T9PRIMER TURNO45434</t>
  </si>
  <si>
    <t>T9SEGUNDO TURNO45434</t>
  </si>
  <si>
    <t>T10SEGUNDO TURNO45434</t>
  </si>
  <si>
    <t>T10PRIMER TURNO45434</t>
  </si>
  <si>
    <t>T11SEGUNDO TURNO45434</t>
  </si>
  <si>
    <t>T11PRIMER TURNO45434</t>
  </si>
  <si>
    <t>T12SEGUNDO TURNO45434</t>
  </si>
  <si>
    <t>T12PRIMER TURNO45434</t>
  </si>
  <si>
    <t>T47PRIMER TURNO45421</t>
  </si>
  <si>
    <t>T47SEGUNDO TURNO45421</t>
  </si>
  <si>
    <t>T14PRIMER TURNO45434</t>
  </si>
  <si>
    <t>T14SEGUNDO TURNO45434</t>
  </si>
  <si>
    <t>T15PRIMER TURNO45434</t>
  </si>
  <si>
    <t>T15SEGUNDO TURNO45434</t>
  </si>
  <si>
    <t>T47PRIMER TURNO45422</t>
  </si>
  <si>
    <t>T47SEGUNDO TURNO45422</t>
  </si>
  <si>
    <t>T47PRIMER TURNO45423</t>
  </si>
  <si>
    <t>T47SEGUNDO TURNO45423</t>
  </si>
  <si>
    <t>T47PRIMER TURNO45425</t>
  </si>
  <si>
    <t>T47SEGUNDO TURNO45425</t>
  </si>
  <si>
    <t>T47PRIMER TURNO45426</t>
  </si>
  <si>
    <t>T47SEGUNDO TURNO45426</t>
  </si>
  <si>
    <t>T47PRIMER TURNO45427</t>
  </si>
  <si>
    <t>T47SEGUNDO TURNO45427</t>
  </si>
  <si>
    <t>T21PRIMER TURNO45434</t>
  </si>
  <si>
    <t>T21SEGUNDO TURNO45434</t>
  </si>
  <si>
    <t>T22SEGUNDO TURNO45434</t>
  </si>
  <si>
    <t>T22PRIMER TURNO45434</t>
  </si>
  <si>
    <t>T47PRIMER TURNO45428</t>
  </si>
  <si>
    <t>T47SEGUNDO TURNO45428</t>
  </si>
  <si>
    <t>T47PRIMER TURNO45429</t>
  </si>
  <si>
    <t>T47SEGUNDO TURNO45429</t>
  </si>
  <si>
    <t>T25PRIMER TURNO45434</t>
  </si>
  <si>
    <t>T25SEGUNDO TURNO45434</t>
  </si>
  <si>
    <t>T47PRIMER TURNO45430</t>
  </si>
  <si>
    <t>T47SEGUNDO TURNO45430</t>
  </si>
  <si>
    <t>T27SEGUNDO TURNO45434</t>
  </si>
  <si>
    <t>T27PRIMER TURNO45434</t>
  </si>
  <si>
    <t>T47PRIMER TURNO45432</t>
  </si>
  <si>
    <t>T47SEGUNDO TURNO45432</t>
  </si>
  <si>
    <t>T29PRIMER TURNO45434</t>
  </si>
  <si>
    <t>T29SEGUNDO TURNO45434</t>
  </si>
  <si>
    <t>T30PRIMER TURNO45434</t>
  </si>
  <si>
    <t>T30SEGUNDO TURNO45434</t>
  </si>
  <si>
    <t>T31SEGUNDO TURNO45434</t>
  </si>
  <si>
    <t>T31PRIMER TURNO45434</t>
  </si>
  <si>
    <t>T32PRIMER TURNO45434</t>
  </si>
  <si>
    <t>T32SEGUNDO TURNO45434</t>
  </si>
  <si>
    <t>T33SEGUNDO TURNO45434</t>
  </si>
  <si>
    <t>T33PRIMER TURNO45434</t>
  </si>
  <si>
    <t>T47PRIMER TURNO45433</t>
  </si>
  <si>
    <t>T47SEGUNDO TURNO45433</t>
  </si>
  <si>
    <t>T35SEGUNDO TURNO45434</t>
  </si>
  <si>
    <t>T35PRIMER TURNO45434</t>
  </si>
  <si>
    <t>T47PRIMER TURNO45434</t>
  </si>
  <si>
    <t>T47SEGUNDO TURNO45434</t>
  </si>
  <si>
    <t>T47PRIMER TURNO45435</t>
  </si>
  <si>
    <t>T47SEGUNDO TURNO45435</t>
  </si>
  <si>
    <t>T38PRIMER TURNO45434</t>
  </si>
  <si>
    <t>T38SEGUNDO TURNO45434</t>
  </si>
  <si>
    <t>T39PRIMER TURNO45434</t>
  </si>
  <si>
    <t>T39SEGUNDO TURNO45434</t>
  </si>
  <si>
    <t>T47PRIMER TURNO45436</t>
  </si>
  <si>
    <t>T47SEGUNDO TURNO45436</t>
  </si>
  <si>
    <t>T47PRIMER TURNO45437</t>
  </si>
  <si>
    <t>T47SEGUNDO TURNO45437</t>
  </si>
  <si>
    <t>T48PRIMER TURNO45406</t>
  </si>
  <si>
    <t>T48SEGUNDO TURNO45406</t>
  </si>
  <si>
    <t>T43SEGUNDO TURNO45434</t>
  </si>
  <si>
    <t>T43PRIMER TURNO45434</t>
  </si>
  <si>
    <t>T44PRIMER TURNO45434</t>
  </si>
  <si>
    <t>T44SEGUNDO TURNO45434</t>
  </si>
  <si>
    <t>T48PRIMER TURNO45407</t>
  </si>
  <si>
    <t>T48SEGUNDO TURNO45407</t>
  </si>
  <si>
    <t>T48PRIMER TURNO45408</t>
  </si>
  <si>
    <t>T48SEGUNDO TURNO45408</t>
  </si>
  <si>
    <t>T48PRIMER TURNO45409</t>
  </si>
  <si>
    <t>T48SEGUNDO TURNO45409</t>
  </si>
  <si>
    <t>T48PRIMER TURNO45411</t>
  </si>
  <si>
    <t>T48SEGUNDO TURNO45411</t>
  </si>
  <si>
    <t>T49PRIMER TURNO45434</t>
  </si>
  <si>
    <t>T49SEGUNDO TURNO45434</t>
  </si>
  <si>
    <t>T50PRIMER TURNO45434</t>
  </si>
  <si>
    <t>T50SEGUNDO TURNO45434</t>
  </si>
  <si>
    <t>T48PRIMER TURNO45412</t>
  </si>
  <si>
    <t>T48SEGUNDO TURNO45412</t>
  </si>
  <si>
    <t>T52PRIMER TURNO45434</t>
  </si>
  <si>
    <t>T52SEGUNDO TURNO45434</t>
  </si>
  <si>
    <t>T53SEGUNDO TURNO45434</t>
  </si>
  <si>
    <t>T53PRIMER TURNO45434</t>
  </si>
  <si>
    <t>T54SEGUNDO TURNO45434</t>
  </si>
  <si>
    <t>T54PRIMER TURNO45434</t>
  </si>
  <si>
    <t>T55PRIMER TURNO45434</t>
  </si>
  <si>
    <t>T55SEGUNDO TURNO45434</t>
  </si>
  <si>
    <t>T56PRIMER TURNO45434</t>
  </si>
  <si>
    <t>T56SEGUNDO TURNO45434</t>
  </si>
  <si>
    <t>T57PRIMER TURNO45434</t>
  </si>
  <si>
    <t>T57SEGUNDO TURNO45434</t>
  </si>
  <si>
    <t>T48PRIMER TURNO45413</t>
  </si>
  <si>
    <t>T48SEGUNDO TURNO45413</t>
  </si>
  <si>
    <t>T48PRIMER TURNO45414</t>
  </si>
  <si>
    <t>T48SEGUNDO TURNO45414</t>
  </si>
  <si>
    <t>T48PRIMER TURNO45415</t>
  </si>
  <si>
    <t>T48SEGUNDO TURNO45415</t>
  </si>
  <si>
    <t>T48PRIMER TURNO45416</t>
  </si>
  <si>
    <t>T48SEGUNDO TURNO45416</t>
  </si>
  <si>
    <t>T5PRIMER TURNO45435</t>
  </si>
  <si>
    <t>T5SEGUNDO TURNO45435</t>
  </si>
  <si>
    <t>T48PRIMER TURNO45418</t>
  </si>
  <si>
    <t>T48SEGUNDO TURNO45418</t>
  </si>
  <si>
    <t>T7SEGUNDO TURNO45435</t>
  </si>
  <si>
    <t>T7PRIMER TURNO45435</t>
  </si>
  <si>
    <t>T8SEGUNDO TURNO45435</t>
  </si>
  <si>
    <t>T8PRIMER TURNO45435</t>
  </si>
  <si>
    <t>T9PRIMER TURNO45435</t>
  </si>
  <si>
    <t>T9SEGUNDO TURNO45435</t>
  </si>
  <si>
    <t>T10SEGUNDO TURNO45435</t>
  </si>
  <si>
    <t>T10PRIMER TURNO45435</t>
  </si>
  <si>
    <t>T11SEGUNDO TURNO45435</t>
  </si>
  <si>
    <t>T11PRIMER TURNO45435</t>
  </si>
  <si>
    <t>T12SEGUNDO TURNO45435</t>
  </si>
  <si>
    <t>T12PRIMER TURNO45435</t>
  </si>
  <si>
    <t>T48PRIMER TURNO45419</t>
  </si>
  <si>
    <t>T48SEGUNDO TURNO45419</t>
  </si>
  <si>
    <t>T14PRIMER TURNO45435</t>
  </si>
  <si>
    <t>T14SEGUNDO TURNO45435</t>
  </si>
  <si>
    <t>T15PRIMER TURNO45435</t>
  </si>
  <si>
    <t>T15SEGUNDO TURNO45435</t>
  </si>
  <si>
    <t>T48PRIMER TURNO45420</t>
  </si>
  <si>
    <t>T48SEGUNDO TURNO45420</t>
  </si>
  <si>
    <t>T48PRIMER TURNO45421</t>
  </si>
  <si>
    <t>T48SEGUNDO TURNO45421</t>
  </si>
  <si>
    <t>T48PRIMER TURNO45422</t>
  </si>
  <si>
    <t>T48SEGUNDO TURNO45422</t>
  </si>
  <si>
    <t>T48PRIMER TURNO45423</t>
  </si>
  <si>
    <t>T48SEGUNDO TURNO45423</t>
  </si>
  <si>
    <t>T48PRIMER TURNO45425</t>
  </si>
  <si>
    <t>T48SEGUNDO TURNO45425</t>
  </si>
  <si>
    <t>T21PRIMER TURNO45435</t>
  </si>
  <si>
    <t>T21SEGUNDO TURNO45435</t>
  </si>
  <si>
    <t>T22SEGUNDO TURNO45435</t>
  </si>
  <si>
    <t>T22PRIMER TURNO45435</t>
  </si>
  <si>
    <t>T48PRIMER TURNO45426</t>
  </si>
  <si>
    <t>T48SEGUNDO TURNO45426</t>
  </si>
  <si>
    <t>T48PRIMER TURNO45427</t>
  </si>
  <si>
    <t>T48SEGUNDO TURNO45427</t>
  </si>
  <si>
    <t>T25PRIMER TURNO45435</t>
  </si>
  <si>
    <t>T25SEGUNDO TURNO45435</t>
  </si>
  <si>
    <t>T48PRIMER TURNO45428</t>
  </si>
  <si>
    <t>T48SEGUNDO TURNO45428</t>
  </si>
  <si>
    <t>T27SEGUNDO TURNO45435</t>
  </si>
  <si>
    <t>T27PRIMER TURNO45435</t>
  </si>
  <si>
    <t>T48PRIMER TURNO45429</t>
  </si>
  <si>
    <t>T48SEGUNDO TURNO45429</t>
  </si>
  <si>
    <t>T29PRIMER TURNO45435</t>
  </si>
  <si>
    <t>T29SEGUNDO TURNO45435</t>
  </si>
  <si>
    <t>T30PRIMER TURNO45435</t>
  </si>
  <si>
    <t>T30SEGUNDO TURNO45435</t>
  </si>
  <si>
    <t>T31SEGUNDO TURNO45435</t>
  </si>
  <si>
    <t>T31PRIMER TURNO45435</t>
  </si>
  <si>
    <t>T32PRIMER TURNO45435</t>
  </si>
  <si>
    <t>T32SEGUNDO TURNO45435</t>
  </si>
  <si>
    <t>T33SEGUNDO TURNO45435</t>
  </si>
  <si>
    <t>T33PRIMER TURNO45435</t>
  </si>
  <si>
    <t>T48PRIMER TURNO45430</t>
  </si>
  <si>
    <t>T48SEGUNDO TURNO45430</t>
  </si>
  <si>
    <t>T35SEGUNDO TURNO45435</t>
  </si>
  <si>
    <t>T35PRIMER TURNO45435</t>
  </si>
  <si>
    <t>T48PRIMER TURNO45432</t>
  </si>
  <si>
    <t>T48SEGUNDO TURNO45432</t>
  </si>
  <si>
    <t>T48PRIMER TURNO45433</t>
  </si>
  <si>
    <t>T48SEGUNDO TURNO45433</t>
  </si>
  <si>
    <t>T38PRIMER TURNO45435</t>
  </si>
  <si>
    <t>T38SEGUNDO TURNO45435</t>
  </si>
  <si>
    <t>T39PRIMER TURNO45435</t>
  </si>
  <si>
    <t>T39SEGUNDO TURNO45435</t>
  </si>
  <si>
    <t>T48PRIMER TURNO45434</t>
  </si>
  <si>
    <t>T48SEGUNDO TURNO45434</t>
  </si>
  <si>
    <t>T48PRIMER TURNO45435</t>
  </si>
  <si>
    <t>T48SEGUNDO TURNO45435</t>
  </si>
  <si>
    <t>T48PRIMER TURNO45436</t>
  </si>
  <si>
    <t>T48SEGUNDO TURNO45436</t>
  </si>
  <si>
    <t>T43SEGUNDO TURNO45435</t>
  </si>
  <si>
    <t>T43PRIMER TURNO45435</t>
  </si>
  <si>
    <t>T44PRIMER TURNO45435</t>
  </si>
  <si>
    <t>T44SEGUNDO TURNO45435</t>
  </si>
  <si>
    <t>T48PRIMER TURNO45437</t>
  </si>
  <si>
    <t>T48SEGUNDO TURNO45437</t>
  </si>
  <si>
    <t>T51PRIMER TURNO45406</t>
  </si>
  <si>
    <t>T51SEGUNDO TURNO45406</t>
  </si>
  <si>
    <t>T51PRIMER TURNO45407</t>
  </si>
  <si>
    <t>T51SEGUNDO TURNO45407</t>
  </si>
  <si>
    <t>T51PRIMER TURNO45408</t>
  </si>
  <si>
    <t>T51SEGUNDO TURNO45408</t>
  </si>
  <si>
    <t>T49PRIMER TURNO45435</t>
  </si>
  <si>
    <t>T49SEGUNDO TURNO45435</t>
  </si>
  <si>
    <t>T50PRIMER TURNO45435</t>
  </si>
  <si>
    <t>T50SEGUNDO TURNO45435</t>
  </si>
  <si>
    <t>T51PRIMER TURNO45409</t>
  </si>
  <si>
    <t>T51SEGUNDO TURNO45409</t>
  </si>
  <si>
    <t>T52PRIMER TURNO45435</t>
  </si>
  <si>
    <t>T52SEGUNDO TURNO45435</t>
  </si>
  <si>
    <t>T53SEGUNDO TURNO45435</t>
  </si>
  <si>
    <t>T53PRIMER TURNO45435</t>
  </si>
  <si>
    <t>T54SEGUNDO TURNO45435</t>
  </si>
  <si>
    <t>T54PRIMER TURNO45435</t>
  </si>
  <si>
    <t>T55PRIMER TURNO45435</t>
  </si>
  <si>
    <t>T55SEGUNDO TURNO45435</t>
  </si>
  <si>
    <t>T56PRIMER TURNO45435</t>
  </si>
  <si>
    <t>T56SEGUNDO TURNO45435</t>
  </si>
  <si>
    <t>T57PRIMER TURNO45435</t>
  </si>
  <si>
    <t>T57SEGUNDO TURNO45435</t>
  </si>
  <si>
    <t>T51PRIMER TURNO45411</t>
  </si>
  <si>
    <t>T51SEGUNDO TURNO45411</t>
  </si>
  <si>
    <t>T51PRIMER TURNO45412</t>
  </si>
  <si>
    <t>T51SEGUNDO TURNO45412</t>
  </si>
  <si>
    <t>T51PRIMER TURNO45413</t>
  </si>
  <si>
    <t>T51SEGUNDO TURNO45413</t>
  </si>
  <si>
    <t>T51PRIMER TURNO45414</t>
  </si>
  <si>
    <t>T51SEGUNDO TURNO45414</t>
  </si>
  <si>
    <t>T5PRIMER TURNO45436</t>
  </si>
  <si>
    <t>T5SEGUNDO TURNO45436</t>
  </si>
  <si>
    <t>T51PRIMER TURNO45415</t>
  </si>
  <si>
    <t>T51SEGUNDO TURNO45415</t>
  </si>
  <si>
    <t>T7SEGUNDO TURNO45436</t>
  </si>
  <si>
    <t>T7PRIMER TURNO45436</t>
  </si>
  <si>
    <t>T8SEGUNDO TURNO45436</t>
  </si>
  <si>
    <t>T8PRIMER TURNO45436</t>
  </si>
  <si>
    <t>T9PRIMER TURNO45436</t>
  </si>
  <si>
    <t>T9SEGUNDO TURNO45436</t>
  </si>
  <si>
    <t>T10SEGUNDO TURNO45436</t>
  </si>
  <si>
    <t>T10PRIMER TURNO45436</t>
  </si>
  <si>
    <t>T11SEGUNDO TURNO45436</t>
  </si>
  <si>
    <t>T11PRIMER TURNO45436</t>
  </si>
  <si>
    <t>T12SEGUNDO TURNO45436</t>
  </si>
  <si>
    <t>T12PRIMER TURNO45436</t>
  </si>
  <si>
    <t>T51PRIMER TURNO45416</t>
  </si>
  <si>
    <t>T51SEGUNDO TURNO45416</t>
  </si>
  <si>
    <t>T14PRIMER TURNO45436</t>
  </si>
  <si>
    <t>T14SEGUNDO TURNO45436</t>
  </si>
  <si>
    <t>T15PRIMER TURNO45436</t>
  </si>
  <si>
    <t>T15SEGUNDO TURNO45436</t>
  </si>
  <si>
    <t>T51PRIMER TURNO45418</t>
  </si>
  <si>
    <t>T51SEGUNDO TURNO45418</t>
  </si>
  <si>
    <t>T51PRIMER TURNO45419</t>
  </si>
  <si>
    <t>T51SEGUNDO TURNO45419</t>
  </si>
  <si>
    <t>T51PRIMER TURNO45420</t>
  </si>
  <si>
    <t>T51SEGUNDO TURNO45420</t>
  </si>
  <si>
    <t>T51PRIMER TURNO45421</t>
  </si>
  <si>
    <t>T51SEGUNDO TURNO45421</t>
  </si>
  <si>
    <t>T51PRIMER TURNO45422</t>
  </si>
  <si>
    <t>T51SEGUNDO TURNO45422</t>
  </si>
  <si>
    <t>T21PRIMER TURNO45436</t>
  </si>
  <si>
    <t>T21SEGUNDO TURNO45436</t>
  </si>
  <si>
    <t>T22SEGUNDO TURNO45436</t>
  </si>
  <si>
    <t>T22PRIMER TURNO45436</t>
  </si>
  <si>
    <t>T51PRIMER TURNO45423</t>
  </si>
  <si>
    <t>T51SEGUNDO TURNO45423</t>
  </si>
  <si>
    <t>T51PRIMER TURNO45425</t>
  </si>
  <si>
    <t>T51SEGUNDO TURNO45425</t>
  </si>
  <si>
    <t>T25PRIMER TURNO45436</t>
  </si>
  <si>
    <t>T25SEGUNDO TURNO45436</t>
  </si>
  <si>
    <t>T51PRIMER TURNO45426</t>
  </si>
  <si>
    <t>T51SEGUNDO TURNO45426</t>
  </si>
  <si>
    <t>T27SEGUNDO TURNO45436</t>
  </si>
  <si>
    <t>T27PRIMER TURNO45436</t>
  </si>
  <si>
    <t>T51PRIMER TURNO45427</t>
  </si>
  <si>
    <t>T51SEGUNDO TURNO45427</t>
  </si>
  <si>
    <t>T29PRIMER TURNO45436</t>
  </si>
  <si>
    <t>T29SEGUNDO TURNO45436</t>
  </si>
  <si>
    <t>T30PRIMER TURNO45436</t>
  </si>
  <si>
    <t>T30SEGUNDO TURNO45436</t>
  </si>
  <si>
    <t>T31SEGUNDO TURNO45436</t>
  </si>
  <si>
    <t>T31PRIMER TURNO45436</t>
  </si>
  <si>
    <t>T32PRIMER TURNO45436</t>
  </si>
  <si>
    <t>T32SEGUNDO TURNO45436</t>
  </si>
  <si>
    <t>T33SEGUNDO TURNO45436</t>
  </si>
  <si>
    <t>T33PRIMER TURNO45436</t>
  </si>
  <si>
    <t>T51PRIMER TURNO45428</t>
  </si>
  <si>
    <t>T51SEGUNDO TURNO45428</t>
  </si>
  <si>
    <t>T35SEGUNDO TURNO45436</t>
  </si>
  <si>
    <t>T35PRIMER TURNO45436</t>
  </si>
  <si>
    <t>T51PRIMER TURNO45429</t>
  </si>
  <si>
    <t>T51SEGUNDO TURNO45429</t>
  </si>
  <si>
    <t>T51PRIMER TURNO45430</t>
  </si>
  <si>
    <t>T51SEGUNDO TURNO45430</t>
  </si>
  <si>
    <t>T38PRIMER TURNO45436</t>
  </si>
  <si>
    <t>T38SEGUNDO TURNO45436</t>
  </si>
  <si>
    <t>T39PRIMER TURNO45436</t>
  </si>
  <si>
    <t>T39SEGUNDO TURNO45436</t>
  </si>
  <si>
    <t>T51PRIMER TURNO45432</t>
  </si>
  <si>
    <t>T51SEGUNDO TURNO45432</t>
  </si>
  <si>
    <t>T51PRIMER TURNO45433</t>
  </si>
  <si>
    <t>T51SEGUNDO TURNO45433</t>
  </si>
  <si>
    <t>T51PRIMER TURNO45434</t>
  </si>
  <si>
    <t>T51SEGUNDO TURNO45434</t>
  </si>
  <si>
    <t>T43SEGUNDO TURNO45436</t>
  </si>
  <si>
    <t>T43PRIMER TURNO45436</t>
  </si>
  <si>
    <t>T44PRIMER TURNO45436</t>
  </si>
  <si>
    <t>T44SEGUNDO TURNO45436</t>
  </si>
  <si>
    <t>T51PRIMER TURNO45435</t>
  </si>
  <si>
    <t>T51SEGUNDO TURNO45435</t>
  </si>
  <si>
    <t>T51PRIMER TURNO45436</t>
  </si>
  <si>
    <t>T51SEGUNDO TURNO45436</t>
  </si>
  <si>
    <t>T51PRIMER TURNO45437</t>
  </si>
  <si>
    <t>T51SEGUNDO TURNO45437</t>
  </si>
  <si>
    <t>T6PRIMER TURNO45406</t>
  </si>
  <si>
    <t>T6SEGUNDO TURNO45406</t>
  </si>
  <si>
    <t>T49PRIMER TURNO45436</t>
  </si>
  <si>
    <t>T49SEGUNDO TURNO45436</t>
  </si>
  <si>
    <t>T50PRIMER TURNO45436</t>
  </si>
  <si>
    <t>T50SEGUNDO TURNO45436</t>
  </si>
  <si>
    <t>T6PRIMER TURNO45407</t>
  </si>
  <si>
    <t>T6SEGUNDO TURNO45407</t>
  </si>
  <si>
    <t>T52PRIMER TURNO45436</t>
  </si>
  <si>
    <t>T52SEGUNDO TURNO45436</t>
  </si>
  <si>
    <t>T53SEGUNDO TURNO45436</t>
  </si>
  <si>
    <t>T53PRIMER TURNO45436</t>
  </si>
  <si>
    <t>T54SEGUNDO TURNO45436</t>
  </si>
  <si>
    <t>T54PRIMER TURNO45436</t>
  </si>
  <si>
    <t>T55PRIMER TURNO45436</t>
  </si>
  <si>
    <t>T55SEGUNDO TURNO45436</t>
  </si>
  <si>
    <t>T56PRIMER TURNO45436</t>
  </si>
  <si>
    <t>T56SEGUNDO TURNO45436</t>
  </si>
  <si>
    <t>T57PRIMER TURNO45436</t>
  </si>
  <si>
    <t>T57SEGUNDO TURNO45436</t>
  </si>
  <si>
    <t>T6PRIMER TURNO45408</t>
  </si>
  <si>
    <t>T6SEGUNDO TURNO45408</t>
  </si>
  <si>
    <t>T6PRIMER TURNO45409</t>
  </si>
  <si>
    <t>T6SEGUNDO TURNO45409</t>
  </si>
  <si>
    <t>T6PRIMER TURNO45411</t>
  </si>
  <si>
    <t>T6SEGUNDO TURNO45411</t>
  </si>
  <si>
    <t>T6PRIMER TURNO45412</t>
  </si>
  <si>
    <t>T6SEGUNDO TURNO45412</t>
  </si>
  <si>
    <t>T5PRIMER TURNO45437</t>
  </si>
  <si>
    <t>T5SEGUNDO TURNO45437</t>
  </si>
  <si>
    <t>T6PRIMER TURNO45413</t>
  </si>
  <si>
    <t>T6SEGUNDO TURNO45413</t>
  </si>
  <si>
    <t>T7SEGUNDO TURNO45437</t>
  </si>
  <si>
    <t>T7PRIMER TURNO45437</t>
  </si>
  <si>
    <t>T8SEGUNDO TURNO45437</t>
  </si>
  <si>
    <t>T8PRIMER TURNO45437</t>
  </si>
  <si>
    <t>T9PRIMER TURNO45437</t>
  </si>
  <si>
    <t>T9SEGUNDO TURNO45437</t>
  </si>
  <si>
    <t>T10SEGUNDO TURNO45437</t>
  </si>
  <si>
    <t>T10PRIMER TURNO45437</t>
  </si>
  <si>
    <t>T11SEGUNDO TURNO45437</t>
  </si>
  <si>
    <t>T11PRIMER TURNO45437</t>
  </si>
  <si>
    <t>T12SEGUNDO TURNO45437</t>
  </si>
  <si>
    <t>T12PRIMER TURNO45437</t>
  </si>
  <si>
    <t>T6PRIMER TURNO45414</t>
  </si>
  <si>
    <t>T6SEGUNDO TURNO45414</t>
  </si>
  <si>
    <t>T14PRIMER TURNO45437</t>
  </si>
  <si>
    <t>T14SEGUNDO TURNO45437</t>
  </si>
  <si>
    <t>T15PRIMER TURNO45437</t>
  </si>
  <si>
    <t>T15SEGUNDO TURNO45437</t>
  </si>
  <si>
    <t>T6PRIMER TURNO45415</t>
  </si>
  <si>
    <t>T6SEGUNDO TURNO45415</t>
  </si>
  <si>
    <t>T6PRIMER TURNO45416</t>
  </si>
  <si>
    <t>T6SEGUNDO TURNO45416</t>
  </si>
  <si>
    <t>T6PRIMER TURNO45418</t>
  </si>
  <si>
    <t>T6SEGUNDO TURNO45418</t>
  </si>
  <si>
    <t>T6PRIMER TURNO45419</t>
  </si>
  <si>
    <t>T6SEGUNDO TURNO45419</t>
  </si>
  <si>
    <t>T6PRIMER TURNO45420</t>
  </si>
  <si>
    <t>T6SEGUNDO TURNO45420</t>
  </si>
  <si>
    <t>T21PRIMER TURNO45437</t>
  </si>
  <si>
    <t>T21SEGUNDO TURNO45437</t>
  </si>
  <si>
    <t>T22SEGUNDO TURNO45437</t>
  </si>
  <si>
    <t>T22PRIMER TURNO45437</t>
  </si>
  <si>
    <t>T6PRIMER TURNO45421</t>
  </si>
  <si>
    <t>T6SEGUNDO TURNO45421</t>
  </si>
  <si>
    <t>T6PRIMER TURNO45422</t>
  </si>
  <si>
    <t>T6SEGUNDO TURNO45422</t>
  </si>
  <si>
    <t>T25PRIMER TURNO45437</t>
  </si>
  <si>
    <t>T25SEGUNDO TURNO45437</t>
  </si>
  <si>
    <t>T6PRIMER TURNO45423</t>
  </si>
  <si>
    <t>T6SEGUNDO TURNO45423</t>
  </si>
  <si>
    <t>T27SEGUNDO TURNO45437</t>
  </si>
  <si>
    <t>T27PRIMER TURNO45437</t>
  </si>
  <si>
    <t>T6PRIMER TURNO45425</t>
  </si>
  <si>
    <t>T6SEGUNDO TURNO45425</t>
  </si>
  <si>
    <t>T29PRIMER TURNO45437</t>
  </si>
  <si>
    <t>T29SEGUNDO TURNO45437</t>
  </si>
  <si>
    <t>T30PRIMER TURNO45437</t>
  </si>
  <si>
    <t>T30SEGUNDO TURNO45437</t>
  </si>
  <si>
    <t>T31SEGUNDO TURNO45437</t>
  </si>
  <si>
    <t>T31PRIMER TURNO45437</t>
  </si>
  <si>
    <t>T32PRIMER TURNO45437</t>
  </si>
  <si>
    <t>T32SEGUNDO TURNO45437</t>
  </si>
  <si>
    <t>T33SEGUNDO TURNO45437</t>
  </si>
  <si>
    <t>T33PRIMER TURNO45437</t>
  </si>
  <si>
    <t>T6PRIMER TURNO45426</t>
  </si>
  <si>
    <t>T6SEGUNDO TURNO45426</t>
  </si>
  <si>
    <t>T35SEGUNDO TURNO45437</t>
  </si>
  <si>
    <t>T35PRIMER TURNO45437</t>
  </si>
  <si>
    <t>T6PRIMER TURNO45427</t>
  </si>
  <si>
    <t>T6SEGUNDO TURNO45427</t>
  </si>
  <si>
    <t>T6PRIMER TURNO45428</t>
  </si>
  <si>
    <t>T6SEGUNDO TURNO45428</t>
  </si>
  <si>
    <t>T38PRIMER TURNO45437</t>
  </si>
  <si>
    <t>T38SEGUNDO TURNO45437</t>
  </si>
  <si>
    <t>T39PRIMER TURNO45437</t>
  </si>
  <si>
    <t>T39SEGUNDO TURNO45437</t>
  </si>
  <si>
    <t>T6PRIMER TURNO45429</t>
  </si>
  <si>
    <t>T6SEGUNDO TURNO45429</t>
  </si>
  <si>
    <t>T6PRIMER TURNO45430</t>
  </si>
  <si>
    <t>T6SEGUNDO TURNO45430</t>
  </si>
  <si>
    <t>T6PRIMER TURNO45432</t>
  </si>
  <si>
    <t>T6SEGUNDO TURNO45432</t>
  </si>
  <si>
    <t>T43SEGUNDO TURNO45437</t>
  </si>
  <si>
    <t>T43PRIMER TURNO45437</t>
  </si>
  <si>
    <t>T44PRIMER TURNO45437</t>
  </si>
  <si>
    <t>T44SEGUNDO TURNO45437</t>
  </si>
  <si>
    <t>T6PRIMER TURNO45433</t>
  </si>
  <si>
    <t>T6SEGUNDO TURNO45433</t>
  </si>
  <si>
    <t>T6PRIMER TURNO45434</t>
  </si>
  <si>
    <t>T6SEGUNDO TURNO45434</t>
  </si>
  <si>
    <t>T6PRIMER TURNO45435</t>
  </si>
  <si>
    <t>T6SEGUNDO TURNO45435</t>
  </si>
  <si>
    <t>T6PRIMER TURNO45436</t>
  </si>
  <si>
    <t>T6SEGUNDO TURNO45436</t>
  </si>
  <si>
    <t>T49PRIMER TURNO45437</t>
  </si>
  <si>
    <t>T49SEGUNDO TURNO45437</t>
  </si>
  <si>
    <t>T50PRIMER TURNO45437</t>
  </si>
  <si>
    <t>T50SEGUNDO TURNO45437</t>
  </si>
  <si>
    <t>T6PRIMER TURNO45437</t>
  </si>
  <si>
    <t>T6SEGUNDO TURNO45437</t>
  </si>
  <si>
    <t>T52PRIMER TURNO45437</t>
  </si>
  <si>
    <t>T52SEGUNDO TURNO45437</t>
  </si>
  <si>
    <t>T53SEGUNDO TURNO45437</t>
  </si>
  <si>
    <t>T53PRIMER TURNO45437</t>
  </si>
  <si>
    <t>T54SEGUNDO TURNO45437</t>
  </si>
  <si>
    <t>T54PRIMER TURNO45437</t>
  </si>
  <si>
    <t>T55PRIMER TURNO45437</t>
  </si>
  <si>
    <t>T55SEGUNDO TURNO45437</t>
  </si>
  <si>
    <t>T56PRIMER TURNO45437</t>
  </si>
  <si>
    <t>T56SEGUNDO TURNO45437</t>
  </si>
  <si>
    <t>T57PRIMER TURNO45437</t>
  </si>
  <si>
    <t>T57SEGUNDO TURNO45437</t>
  </si>
  <si>
    <t>ISRAEL CHUC ANGULO</t>
  </si>
  <si>
    <t>VALENTIN CANUL DZUL</t>
  </si>
  <si>
    <t>EDDIE VALDO MONTALVO HAU</t>
  </si>
  <si>
    <t>LUIS FERNANDO PUC TUYUB</t>
  </si>
  <si>
    <t>OMAR ALEJANDRO MORENO LEON</t>
  </si>
  <si>
    <t>JOEL ESTRELLA CAAMAL</t>
  </si>
  <si>
    <t>JOSE MANUEL AMADOR MIRANDA</t>
  </si>
  <si>
    <t>GUSTAVO RAMOS SOSA</t>
  </si>
  <si>
    <t>JASSIEL LIMON LARA</t>
  </si>
  <si>
    <t>LUIS ALEJANDRO TAMAY COCOM</t>
  </si>
  <si>
    <t>EDUARDO BETANCOURT GOMEZ</t>
  </si>
  <si>
    <t>ALEJANDRO ENRIQUEZ TAPIA</t>
  </si>
  <si>
    <t>T11</t>
  </si>
  <si>
    <t>DANIEL JAMIR JIMENEZ PAT</t>
  </si>
  <si>
    <t>ANTONY JOSHUA CASTILLERO ROSAS</t>
  </si>
  <si>
    <t>MARCELO CEN UH</t>
  </si>
  <si>
    <t>ISMAEL ALVAREZ CRUZ</t>
  </si>
  <si>
    <t>IRVING GALLEGOS SANCHEZ</t>
  </si>
  <si>
    <t>PABLO OVANDO GALLEGOS</t>
  </si>
  <si>
    <t>GUSTAVO OSCAR GONZALEZ GOMEZ</t>
  </si>
  <si>
    <t>JUAN CARLOS MORENO ARCOS</t>
  </si>
  <si>
    <t>SALVADOR DE LA CRUZ POOT CHAN</t>
  </si>
  <si>
    <t>GABRIEL PUC KU</t>
  </si>
  <si>
    <t>LENIN ANTONIO MOO NOH</t>
  </si>
  <si>
    <t>JOSE CRISTINO AKE PECH</t>
  </si>
  <si>
    <t>ANGEL ALEXANDRE PUC CANUL</t>
  </si>
  <si>
    <t>CESAR VARGAS PEREZ</t>
  </si>
  <si>
    <t>VALENTIN MENA GAMAS</t>
  </si>
  <si>
    <t>ROSARIO LOPEZ ULIN</t>
  </si>
  <si>
    <t>JORGE IVAN CORONA NORIEGA</t>
  </si>
  <si>
    <t>ORLANDO MONTERO SANCHEZ</t>
  </si>
  <si>
    <t>BRANDON ZARAGOZA SANCHEZ</t>
  </si>
  <si>
    <t>MARTIN HERNANDEZ CORTES</t>
  </si>
  <si>
    <t>PEDRO ANTONIO LECHUGA CORTEZ</t>
  </si>
  <si>
    <t>LUCIO ALBERTO EK ALAMILLA</t>
  </si>
  <si>
    <t>LUIS FELIPE PECH MIS</t>
  </si>
  <si>
    <t>MIGUEL ORTEGA ZAMORANO</t>
  </si>
  <si>
    <t>JOSE JAVIER UC DZUL</t>
  </si>
  <si>
    <t>LUIS MIGUEL TURRIZA BACAB</t>
  </si>
  <si>
    <t>ESTEBAN DE JESUS BERNARDO SARABIA</t>
  </si>
  <si>
    <t>ROBERTO CARLOS AQUINO BLANCO</t>
  </si>
  <si>
    <t>VALENTIN MENDEZ PEREZ</t>
  </si>
  <si>
    <t>OMAR ALEXIS LOPEZ HERNANDEZ</t>
  </si>
  <si>
    <t>FAUSTINO PUC MAY</t>
  </si>
  <si>
    <t>EDWIN RICARDO UICAB COLLI</t>
  </si>
  <si>
    <t>ABIEL GEOVANY MONTALVO NOH</t>
  </si>
  <si>
    <t>AGUSTIN JANAI DOMINGUEZ MONTALVO</t>
  </si>
  <si>
    <t>JOSE ALBERTO DZIB CHUC</t>
  </si>
  <si>
    <t>ANGEL ALFONSO UH CHE</t>
  </si>
  <si>
    <t>EDWIN ALMICAR HAU HOIL</t>
  </si>
  <si>
    <t>ANGEL DANIEL HAU HOIL</t>
  </si>
  <si>
    <t>ELIAS JIMENEZ DE DIOS</t>
  </si>
  <si>
    <t>JOSE ANGEL CASTRO LOPEZ</t>
  </si>
  <si>
    <t>FELIPE DE JESUS KU MAY</t>
  </si>
  <si>
    <t>JOSE MANUEL MENDEZ CALDERON</t>
  </si>
  <si>
    <t>JOSE ANGEL SANCHEZ BASTIDA</t>
  </si>
  <si>
    <t>ALEJANDRO TREJO ROJAS</t>
  </si>
  <si>
    <t>JAVIER LOPEZ SIERRA ALCANTARA</t>
  </si>
  <si>
    <t>OMAR TONATIUH ROMERO ORTIZ</t>
  </si>
  <si>
    <t>LUIS ALBERTO HERRERA FIGUEROA</t>
  </si>
  <si>
    <t>JULIO ALBERTO SILVA CABALLERO</t>
  </si>
  <si>
    <t>ALFREDO YAH SANCHEZ</t>
  </si>
  <si>
    <t>ALFREDO DAVID YAH LAZARO</t>
  </si>
  <si>
    <t>JULIO ALFREDO MEZA GUTIERREZ</t>
  </si>
  <si>
    <t>LEVI ZURIEL RANGEL BRITO</t>
  </si>
  <si>
    <t>HECTOR DE JESUS HERNANDEZ MUOZ</t>
  </si>
  <si>
    <t>LEODEGARIO GIL CRUZ</t>
  </si>
  <si>
    <t>ALEJANDRO ABRAHAM PUC</t>
  </si>
  <si>
    <t>CARLOS MARIO PEREZ KOYOC</t>
  </si>
  <si>
    <t>ANANIAS EK MAY</t>
  </si>
  <si>
    <t>RUSSELL EMMANUEL DEL ANGEL NAH</t>
  </si>
  <si>
    <t>RODRIGO ALBERTO SUASTE MARQUEZ</t>
  </si>
  <si>
    <t>LEONCIO CAAMAL CHUC</t>
  </si>
  <si>
    <t>OBETH RENE COLLI ACOSTA</t>
  </si>
  <si>
    <t>FELIPE DE JESUS GONZALEZ CHAN</t>
  </si>
  <si>
    <t>DEIMAR EDUARDO HERNANDEZ ESPADAS</t>
  </si>
  <si>
    <t>JOSE DOLORES CHAN POOT</t>
  </si>
  <si>
    <t>RUDY MACLOVIO MONTALVO HAU</t>
  </si>
  <si>
    <t>ALEJANDRO TZUN RAMIREZ</t>
  </si>
  <si>
    <t>CARLOS MAURICIO RUBI MORALES</t>
  </si>
  <si>
    <t>GABINO SUSANO ANDRADE</t>
  </si>
  <si>
    <t>ROGERIO ENRIQUE ESQUIVEL NOVELO</t>
  </si>
  <si>
    <t>ERIK ALEJANDRO GALINDO NOVELO</t>
  </si>
  <si>
    <t>ISRAEL SANCHEZ HERNANDEZ</t>
  </si>
  <si>
    <t>SATURNINO XOOC KU</t>
  </si>
  <si>
    <t>IRVING JOSUE ALVARADO CANO</t>
  </si>
  <si>
    <t>ELEAZAR MANUEL GARRIDO ALVAREZ</t>
  </si>
  <si>
    <t>ROGELIO ENRIQUE FLORES DE LA CRUZ</t>
  </si>
  <si>
    <t>EMMANUEL SANCHEZ LOPEZ</t>
  </si>
  <si>
    <t>EDGAR GONZALEZ MORENO</t>
  </si>
  <si>
    <t>GABRIEL MONTERO UTRERA</t>
  </si>
  <si>
    <t>MODESTO CHULIN MAY</t>
  </si>
  <si>
    <t>EDWIN ENRIQUE UN NOH</t>
  </si>
  <si>
    <t>EDUARDO RODRIGUEZ MORALES</t>
  </si>
  <si>
    <t>GERMAN VALENTIN ARMENTA CORREA</t>
  </si>
  <si>
    <t>ENRIQUE VALENTIN MORENO SANCHEZ</t>
  </si>
  <si>
    <t>LUIS GEOVANI BAIZABAL TORREZ</t>
  </si>
  <si>
    <t>LEONARDO ROSALES CAMPOS</t>
  </si>
  <si>
    <t>RONI ULISES KOH VELAZQUEZ</t>
  </si>
  <si>
    <t>JOSE EZEQUIEL SALAZAR ALBERTO</t>
  </si>
  <si>
    <t>CECILIO BUSTAMANTE ESTEBAN</t>
  </si>
  <si>
    <t>JOSE LUIS SOBREVILLA SOSA</t>
  </si>
  <si>
    <t>ISMAEL JOSEFINO COTA QUIÑONES</t>
  </si>
  <si>
    <t>CESAR ARTURO CAHUICH KAUIL</t>
  </si>
  <si>
    <t>JUBER IVAN CORDOVA</t>
  </si>
  <si>
    <t>JOSE BENITO GONZALEZ MORALES</t>
  </si>
  <si>
    <t>LUIS ALVARO FALCON GARCIA</t>
  </si>
  <si>
    <t>LAZARO BOCANEGRA VARGAS</t>
  </si>
  <si>
    <t>JOSE MANUEL NOTARIO JIMENEZ</t>
  </si>
  <si>
    <t>MIGUEL ANGEL ALMANZA FUERTES</t>
  </si>
  <si>
    <t>VALENTIN DE JESUS MAYO OVANDO</t>
  </si>
  <si>
    <t>EDDER YHOVANI CHI PAT</t>
  </si>
  <si>
    <t>JUAN PABLO SILVA MANRIQUEZ</t>
  </si>
  <si>
    <t>CARLOS IVAN CHAN BORGES</t>
  </si>
  <si>
    <t>ALEJANDRO PERALTA GONZALEZ</t>
  </si>
  <si>
    <t>DIEGO FLORES ALDUCIN</t>
  </si>
  <si>
    <t>CARLOS ALEJANDRO CHAN ROSADO</t>
  </si>
  <si>
    <t>SERGIO GUADALUPE CARRILLO ROMERO</t>
  </si>
  <si>
    <t>ARMANDO ANTONIO CRUZ</t>
  </si>
  <si>
    <t>RAFAEL RAMIRO MEZA</t>
  </si>
  <si>
    <t>REYES BALTAZAR TAMAY COCOM</t>
  </si>
  <si>
    <t>CESAR ADRIAN MARTIN CAMARA</t>
  </si>
  <si>
    <t>CHRISTIAN JESUS OVANDO CRUZ</t>
  </si>
  <si>
    <t>MELCHOR SANTIAGO ESCAMILLA MEDINA</t>
  </si>
  <si>
    <t>ALAN AMOS HERNANDEZ HERNANDEZ</t>
  </si>
  <si>
    <t>NORBERTO SOSA PALMA</t>
  </si>
  <si>
    <t>ANGEL GABRIEL CHAVEZ SILVA</t>
  </si>
  <si>
    <t>JOSE ALBERTO GUEMEZ NOH</t>
  </si>
  <si>
    <t>JARED TUN CASTILLO</t>
  </si>
  <si>
    <t>HECTOR ENRIQUE MORALES HUERTA</t>
  </si>
  <si>
    <t>HUGO ALEJANDRO AGUILAR ANGULO</t>
  </si>
  <si>
    <t>ANGEL ARMANDO ZAPATA CANUL</t>
  </si>
  <si>
    <t>LUIS FELIPE HERNANDEZ PACHUCA</t>
  </si>
  <si>
    <t>EDER ALONSO LOPEZ LOPEZ</t>
  </si>
  <si>
    <t>CARLOS MANUEL GUTIERREZ LARA</t>
  </si>
  <si>
    <t>YESYE ALAIN UC TAX</t>
  </si>
  <si>
    <t>SEGUNDO GONZALEZ HERNANDEZ</t>
  </si>
  <si>
    <t>MANUEL ALEJANDRO PACHECO PISTE</t>
  </si>
  <si>
    <t>LUCIANO MAY CHALE</t>
  </si>
  <si>
    <t>SAMUEL DE JESUS GOMEZ BALAN</t>
  </si>
  <si>
    <t>JOSE JONATHAN MEJIA RAMIREZ</t>
  </si>
  <si>
    <t>JAVIER ARIAS FUENTES</t>
  </si>
  <si>
    <t>BRIAN ALDAIR VELAZQUEZ XIU</t>
  </si>
  <si>
    <t>JOSE MANUEL MARTINEZ FARIAS</t>
  </si>
  <si>
    <t>GUSTAVO ADOLFO HUIZAR FLORES</t>
  </si>
  <si>
    <t>REYES HERNANDEZ HERNANDEZ</t>
  </si>
  <si>
    <t>JAHIR BLADIMIR RODRIGUEZ LUGO</t>
  </si>
  <si>
    <t>GILDARDO JULIAN CAB CASTILLO</t>
  </si>
  <si>
    <t>JOSE ALFONSO CAAMAL CHULIN</t>
  </si>
  <si>
    <t>FELIPE DE JESUS CRUZ HERNANDEZ</t>
  </si>
  <si>
    <t>NESTOR SALGUERO BAUTISTA</t>
  </si>
  <si>
    <t>SERGIO GERARDO ESPINOSA ESPINOSA</t>
  </si>
  <si>
    <t>EDWIN RENE VARELA YAMA</t>
  </si>
  <si>
    <t>CARLOS JAVIER ITZA PAT</t>
  </si>
  <si>
    <t>ANGEL MANUEL LI CHAN</t>
  </si>
  <si>
    <t>CRECSENCIO ARIAS PEREZ</t>
  </si>
  <si>
    <t>AGUSTIN DOMINGUEZ HERNANDEZ</t>
  </si>
  <si>
    <t>AZAEL GAMALIEL CANUL CAAMAL</t>
  </si>
  <si>
    <t>DIEGO ARMANDO DEL ANGEL ZEFERINO</t>
  </si>
  <si>
    <t>MARIO DAVID MATOS XOOL</t>
  </si>
  <si>
    <t>FELIPE DE JESUS UC POOT</t>
  </si>
  <si>
    <t>OCTAVIANO CASTRO LOPEZ</t>
  </si>
  <si>
    <t>ANGEL HERNANDEZ FLORES</t>
  </si>
  <si>
    <t>JUAN MIGUEL MENDOZA RAMIREZ</t>
  </si>
  <si>
    <t>ABRAHAM EZEQUIEL UH CHAN</t>
  </si>
  <si>
    <t>JESUS SALVADOR KEN TUN</t>
  </si>
  <si>
    <t>OSCAR MIGUEL MARTINEZ CAMACHO</t>
  </si>
  <si>
    <t>LUIS ANGEL HERNANDEZ ORTIZ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</si>
</sst>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dd/mm/yy;@"/>
    <numFmt numFmtId="165" formatCode="_-* #,##0_-;\-* #,##0_-;_-* &quot;-&quot;??_-;_-@_-"/>
  </numFmts>
  <fonts count="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0"/>
      <name val="Montserrat"/>
    </font>
    <font>
      <sz val="12"/>
      <name val="Montserrat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0"/>
      <color theme="4" tint="-0.24997711111789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858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5">
    <border>
      <left/>
      <right/>
      <top/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medium">
        <color theme="1"/>
      </right>
      <top style="thin">
        <color theme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/>
      <diagonal/>
    </border>
    <border>
      <left/>
      <right style="thin">
        <color theme="1"/>
      </right>
      <top style="medium">
        <color theme="1"/>
      </top>
      <bottom/>
      <diagonal/>
    </border>
    <border>
      <left style="thin">
        <color theme="1"/>
      </left>
      <right style="thin">
        <color theme="1"/>
      </right>
      <top style="medium">
        <color theme="1"/>
      </top>
      <bottom/>
      <diagonal/>
    </border>
    <border>
      <left style="thin">
        <color theme="1"/>
      </left>
      <right/>
      <top style="medium">
        <color theme="1"/>
      </top>
      <bottom/>
      <diagonal/>
    </border>
    <border>
      <left style="thin">
        <color theme="1"/>
      </left>
      <right style="medium">
        <color theme="1"/>
      </right>
      <top style="medium">
        <color theme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5">
    <xf numFmtId="0" fontId="0" fillId="0" borderId="0" xfId="0"/>
    <xf numFmtId="0" fontId="6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164" fontId="6" fillId="0" borderId="9" xfId="0" applyNumberFormat="1" applyFont="1" applyBorder="1"/>
    <xf numFmtId="0" fontId="6" fillId="0" borderId="11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0" fillId="0" borderId="13" xfId="0" applyBorder="1"/>
    <xf numFmtId="0" fontId="7" fillId="0" borderId="14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/>
    </xf>
    <xf numFmtId="0" fontId="8" fillId="0" borderId="7" xfId="0" applyFont="1" applyBorder="1"/>
    <xf numFmtId="0" fontId="9" fillId="0" borderId="8" xfId="0" applyFont="1" applyBorder="1"/>
    <xf numFmtId="0" fontId="9" fillId="0" borderId="8" xfId="0" applyFont="1" applyBorder="1" applyAlignment="1">
      <alignment horizontal="center"/>
    </xf>
    <xf numFmtId="18" fontId="6" fillId="0" borderId="8" xfId="0" applyNumberFormat="1" applyFont="1" applyBorder="1"/>
    <xf numFmtId="164" fontId="6" fillId="0" borderId="8" xfId="0" applyNumberFormat="1" applyFont="1" applyBorder="1"/>
    <xf numFmtId="0" fontId="0" fillId="0" borderId="8" xfId="0" applyBorder="1"/>
    <xf numFmtId="0" fontId="0" fillId="0" borderId="8" xfId="0" applyBorder="1" applyAlignment="1">
      <alignment horizontal="center"/>
    </xf>
    <xf numFmtId="0" fontId="8" fillId="0" borderId="10" xfId="0" applyFont="1" applyBorder="1"/>
    <xf numFmtId="0" fontId="0" fillId="0" borderId="11" xfId="0" applyBorder="1"/>
    <xf numFmtId="0" fontId="0" fillId="0" borderId="11" xfId="0" applyBorder="1" applyAlignment="1">
      <alignment horizontal="center"/>
    </xf>
    <xf numFmtId="164" fontId="6" fillId="0" borderId="11" xfId="0" applyNumberFormat="1" applyFont="1" applyBorder="1"/>
    <xf numFmtId="165" fontId="3" fillId="0" borderId="18" xfId="1" applyNumberFormat="1" applyFont="1" applyBorder="1"/>
    <xf numFmtId="14" fontId="7" fillId="0" borderId="14" xfId="0" applyNumberFormat="1" applyFont="1" applyBorder="1" applyAlignment="1">
      <alignment horizontal="center" vertical="center"/>
    </xf>
    <xf numFmtId="14" fontId="6" fillId="0" borderId="8" xfId="0" applyNumberFormat="1" applyFont="1" applyBorder="1"/>
    <xf numFmtId="18" fontId="9" fillId="0" borderId="20" xfId="0" applyNumberFormat="1" applyFont="1" applyBorder="1"/>
    <xf numFmtId="0" fontId="8" fillId="0" borderId="24" xfId="0" applyFont="1" applyBorder="1"/>
    <xf numFmtId="0" fontId="0" fillId="0" borderId="25" xfId="0" applyBorder="1"/>
    <xf numFmtId="0" fontId="0" fillId="0" borderId="25" xfId="0" applyBorder="1" applyAlignment="1">
      <alignment horizontal="center"/>
    </xf>
    <xf numFmtId="164" fontId="6" fillId="0" borderId="25" xfId="0" applyNumberFormat="1" applyFont="1" applyBorder="1"/>
    <xf numFmtId="0" fontId="9" fillId="0" borderId="25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18" fontId="0" fillId="0" borderId="0" xfId="0" applyNumberFormat="1"/>
    <xf numFmtId="0" fontId="0" fillId="3" borderId="16" xfId="0" applyFill="1" applyBorder="1" applyAlignment="1">
      <alignment horizontal="right"/>
    </xf>
    <xf numFmtId="0" fontId="0" fillId="3" borderId="17" xfId="0" applyFill="1" applyBorder="1" applyAlignment="1">
      <alignment horizontal="right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7" fillId="0" borderId="14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14" fontId="0" fillId="0" borderId="0" xfId="0" applyNumberFormat="1"/>
    <xf numFmtId="18" fontId="9" fillId="0" borderId="0" xfId="0" applyNumberFormat="1" applyFont="1"/>
    <xf numFmtId="0" fontId="4" fillId="2" borderId="30" xfId="0" applyFont="1" applyFill="1" applyBorder="1" applyAlignment="1">
      <alignment horizontal="center" vertical="center" wrapText="1"/>
    </xf>
    <xf numFmtId="0" fontId="4" fillId="2" borderId="31" xfId="0" applyFont="1" applyFill="1" applyBorder="1" applyAlignment="1">
      <alignment horizontal="center" vertical="center" wrapText="1"/>
    </xf>
    <xf numFmtId="0" fontId="4" fillId="2" borderId="32" xfId="0" applyFont="1" applyFill="1" applyBorder="1" applyAlignment="1">
      <alignment horizontal="center" vertical="center" wrapText="1"/>
    </xf>
    <xf numFmtId="0" fontId="4" fillId="2" borderId="33" xfId="0" applyFont="1" applyFill="1" applyBorder="1" applyAlignment="1">
      <alignment horizontal="center" vertical="center" wrapText="1"/>
    </xf>
    <xf numFmtId="0" fontId="4" fillId="2" borderId="34" xfId="0" applyFont="1" applyFill="1" applyBorder="1" applyAlignment="1">
      <alignment horizontal="center" vertical="center" wrapText="1"/>
    </xf>
    <xf numFmtId="0" fontId="13" fillId="6" borderId="27" xfId="0" applyFont="1" applyFill="1" applyBorder="1"/>
    <xf numFmtId="14" fontId="13" fillId="5" borderId="27" xfId="0" applyNumberFormat="1" applyFont="1" applyFill="1" applyBorder="1"/>
    <xf numFmtId="18" fontId="14" fillId="6" borderId="27" xfId="0" applyNumberFormat="1" applyFont="1" applyFill="1" applyBorder="1"/>
    <xf numFmtId="0" fontId="13" fillId="5" borderId="27" xfId="0" applyFont="1" applyFill="1" applyBorder="1"/>
    <xf numFmtId="0" fontId="13" fillId="0" borderId="27" xfId="0" applyFont="1" applyBorder="1"/>
    <xf numFmtId="14" fontId="13" fillId="0" borderId="27" xfId="0" applyNumberFormat="1" applyFont="1" applyBorder="1"/>
    <xf numFmtId="18" fontId="14" fillId="0" borderId="27" xfId="0" applyNumberFormat="1" applyFont="1" applyBorder="1"/>
    <xf numFmtId="14" fontId="13" fillId="6" borderId="27" xfId="0" applyNumberFormat="1" applyFont="1" applyFill="1" applyBorder="1"/>
    <xf numFmtId="18" fontId="13" fillId="6" borderId="27" xfId="0" applyNumberFormat="1" applyFont="1" applyFill="1" applyBorder="1"/>
    <xf numFmtId="18" fontId="13" fillId="0" borderId="27" xfId="0" applyNumberFormat="1" applyFont="1" applyBorder="1"/>
    <xf numFmtId="18" fontId="14" fillId="0" borderId="29" xfId="0" applyNumberFormat="1" applyFont="1" applyBorder="1"/>
    <xf numFmtId="18" fontId="13" fillId="6" borderId="29" xfId="0" applyNumberFormat="1" applyFont="1" applyFill="1" applyBorder="1"/>
    <xf numFmtId="18" fontId="13" fillId="0" borderId="29" xfId="0" applyNumberFormat="1" applyFont="1" applyBorder="1"/>
    <xf numFmtId="18" fontId="14" fillId="6" borderId="29" xfId="0" applyNumberFormat="1" applyFont="1" applyFill="1" applyBorder="1"/>
    <xf numFmtId="0" fontId="13" fillId="6" borderId="28" xfId="0" applyFont="1" applyFill="1" applyBorder="1"/>
    <xf numFmtId="0" fontId="13" fillId="0" borderId="28" xfId="0" applyFont="1" applyBorder="1"/>
    <xf numFmtId="0" fontId="2" fillId="4" borderId="0" xfId="0" applyFont="1" applyFill="1" applyBorder="1" applyAlignment="1">
      <alignment horizontal="center" vertical="center"/>
    </xf>
    <xf numFmtId="0" fontId="12" fillId="0" borderId="29" xfId="0" applyFont="1" applyBorder="1"/>
    <xf numFmtId="0" fontId="11" fillId="0" borderId="29" xfId="0" applyFont="1" applyBorder="1" applyAlignment="1">
      <alignment horizontal="center" vertical="center" wrapText="1"/>
    </xf>
    <xf numFmtId="0" fontId="11" fillId="0" borderId="29" xfId="0" applyFont="1" applyBorder="1" applyAlignment="1">
      <alignment horizontal="center" vertical="center"/>
    </xf>
    <xf numFmtId="14" fontId="11" fillId="0" borderId="29" xfId="0" applyNumberFormat="1" applyFont="1" applyBorder="1" applyAlignment="1">
      <alignment horizontal="center" vertical="center"/>
    </xf>
    <xf numFmtId="0" fontId="11" fillId="0" borderId="29" xfId="0" applyFont="1" applyBorder="1" applyAlignment="1">
      <alignment vertical="center"/>
    </xf>
    <xf numFmtId="0" fontId="13" fillId="0" borderId="20" xfId="0" applyFont="1" applyFill="1" applyBorder="1"/>
    <xf numFmtId="0" fontId="0" fillId="0" borderId="20" xfId="0" applyFill="1" applyBorder="1"/>
    <xf numFmtId="18" fontId="9" fillId="0" borderId="20" xfId="0" applyNumberFormat="1" applyFont="1" applyFill="1" applyBorder="1"/>
    <xf numFmtId="22" fontId="13" fillId="0" borderId="22" xfId="0" applyNumberFormat="1" applyFont="1" applyFill="1" applyBorder="1"/>
    <xf numFmtId="22" fontId="13" fillId="0" borderId="20" xfId="0" applyNumberFormat="1" applyFont="1" applyFill="1" applyBorder="1"/>
    <xf numFmtId="18" fontId="0" fillId="0" borderId="20" xfId="0" applyNumberFormat="1" applyFill="1" applyBorder="1"/>
    <xf numFmtId="0" fontId="13" fillId="0" borderId="20" xfId="0" applyNumberFormat="1" applyFont="1" applyFill="1" applyBorder="1"/>
    <xf numFmtId="22" fontId="13" fillId="0" borderId="23" xfId="0" applyNumberFormat="1" applyFont="1" applyFill="1" applyBorder="1"/>
    <xf numFmtId="14" fontId="0" fillId="0" borderId="20" xfId="0" applyNumberFormat="1" applyFill="1" applyBorder="1"/>
  </cellXfs>
  <cellStyles count="2">
    <cellStyle name="Millares" xfId="1" builtinId="3"/>
    <cellStyle name="Normal" xfId="0" builtinId="0"/>
  </cellStyles>
  <dxfs count="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numFmt numFmtId="19" formatCode="dd/mm/yyyy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05496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numFmt numFmtId="27" formatCode="dd/mm/yyyy\ hh:mm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numFmt numFmtId="23" formatCode="hh:mm\ AM/PM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rgb="FF000000"/>
        </left>
        <right style="thin">
          <color rgb="FF000000"/>
        </right>
        <top style="medium">
          <color rgb="FF000000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numFmt numFmtId="23" formatCode="hh:mm\ AM/PM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medium">
          <color rgb="FF000000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71718</xdr:colOff>
      <xdr:row>0</xdr:row>
      <xdr:rowOff>91927</xdr:rowOff>
    </xdr:from>
    <xdr:to>
      <xdr:col>2</xdr:col>
      <xdr:colOff>1010823</xdr:colOff>
      <xdr:row>0</xdr:row>
      <xdr:rowOff>991927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BBC804A-F94D-4223-B47D-D763B905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4" r="554"/>
        <a:stretch>
          <a:fillRect/>
        </a:stretch>
      </xdr:blipFill>
      <xdr:spPr bwMode="auto">
        <a:xfrm>
          <a:off x="1033743" y="91927"/>
          <a:ext cx="939105" cy="9000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</xdr:col>
      <xdr:colOff>40204</xdr:colOff>
      <xdr:row>0</xdr:row>
      <xdr:rowOff>62438</xdr:rowOff>
    </xdr:from>
    <xdr:to>
      <xdr:col>3</xdr:col>
      <xdr:colOff>622364</xdr:colOff>
      <xdr:row>0</xdr:row>
      <xdr:rowOff>962438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5A47727-7EDD-499C-B643-126C09202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EFFFD"/>
            </a:clrFrom>
            <a:clrTo>
              <a:srgbClr val="FEFFFD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545279" y="62438"/>
          <a:ext cx="582160" cy="9000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386240</xdr:colOff>
      <xdr:row>0</xdr:row>
      <xdr:rowOff>99732</xdr:rowOff>
    </xdr:from>
    <xdr:to>
      <xdr:col>7</xdr:col>
      <xdr:colOff>544104</xdr:colOff>
      <xdr:row>0</xdr:row>
      <xdr:rowOff>999732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12FE8A1-4148-4787-AF31-2B44C06995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51" t="32475" r="24956" b="38113"/>
        <a:stretch/>
      </xdr:blipFill>
      <xdr:spPr bwMode="auto">
        <a:xfrm>
          <a:off x="3653315" y="99732"/>
          <a:ext cx="2634364" cy="9000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9</xdr:col>
      <xdr:colOff>360382</xdr:colOff>
      <xdr:row>0</xdr:row>
      <xdr:rowOff>81963</xdr:rowOff>
    </xdr:from>
    <xdr:to>
      <xdr:col>10</xdr:col>
      <xdr:colOff>472146</xdr:colOff>
      <xdr:row>0</xdr:row>
      <xdr:rowOff>981963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3550D33-1BD6-481B-A1B8-72AB85CFF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65957" y="81963"/>
          <a:ext cx="873764" cy="900000"/>
        </a:xfrm>
        <a:prstGeom prst="rect">
          <a:avLst/>
        </a:prstGeom>
      </xdr:spPr>
    </xdr:pic>
    <xdr:clientData/>
  </xdr:twoCellAnchor>
  <xdr:twoCellAnchor>
    <xdr:from>
      <xdr:col>2</xdr:col>
      <xdr:colOff>287992</xdr:colOff>
      <xdr:row>44</xdr:row>
      <xdr:rowOff>55471</xdr:rowOff>
    </xdr:from>
    <xdr:to>
      <xdr:col>4</xdr:col>
      <xdr:colOff>305921</xdr:colOff>
      <xdr:row>49</xdr:row>
      <xdr:rowOff>73400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B39E839E-4BDC-4B9F-8183-0CBE5410C38B}"/>
            </a:ext>
          </a:extLst>
        </xdr:cNvPr>
        <xdr:cNvSpPr txBox="1"/>
      </xdr:nvSpPr>
      <xdr:spPr>
        <a:xfrm>
          <a:off x="1250017" y="9628096"/>
          <a:ext cx="2322979" cy="9704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/>
            <a:t>ELABORÓ</a:t>
          </a:r>
        </a:p>
        <a:p>
          <a:pPr algn="ctr"/>
          <a:endParaRPr lang="es-MX" sz="1100"/>
        </a:p>
        <a:p>
          <a:pPr algn="ctr"/>
          <a:r>
            <a:rPr lang="es-MX" sz="1100"/>
            <a:t>_______________________________</a:t>
          </a:r>
        </a:p>
        <a:p>
          <a:pPr algn="ctr"/>
          <a:r>
            <a:rPr lang="es-MX" sz="1100"/>
            <a:t>NOMBRE</a:t>
          </a:r>
          <a:r>
            <a:rPr lang="es-MX" sz="1100" baseline="0"/>
            <a:t> COMPLETO Y FIRMA</a:t>
          </a:r>
          <a:endParaRPr lang="es-MX" sz="1100"/>
        </a:p>
      </xdr:txBody>
    </xdr:sp>
    <xdr:clientData/>
  </xdr:twoCellAnchor>
  <xdr:twoCellAnchor>
    <xdr:from>
      <xdr:col>7</xdr:col>
      <xdr:colOff>82364</xdr:colOff>
      <xdr:row>43</xdr:row>
      <xdr:rowOff>150720</xdr:rowOff>
    </xdr:from>
    <xdr:to>
      <xdr:col>11</xdr:col>
      <xdr:colOff>113180</xdr:colOff>
      <xdr:row>48</xdr:row>
      <xdr:rowOff>159124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8F9E7211-66A7-4AA5-91D7-5B59BE2B89BB}"/>
            </a:ext>
          </a:extLst>
        </xdr:cNvPr>
        <xdr:cNvSpPr txBox="1"/>
      </xdr:nvSpPr>
      <xdr:spPr>
        <a:xfrm>
          <a:off x="5825939" y="9142320"/>
          <a:ext cx="3078816" cy="9704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100"/>
            <a:t>VoBo. ALMACEN</a:t>
          </a:r>
        </a:p>
        <a:p>
          <a:pPr algn="ctr"/>
          <a:endParaRPr lang="es-MX" sz="1100"/>
        </a:p>
        <a:p>
          <a:pPr algn="ctr"/>
          <a:r>
            <a:rPr lang="es-MX" sz="1100"/>
            <a:t>_______________________________</a:t>
          </a:r>
        </a:p>
        <a:p>
          <a:pPr algn="ctr"/>
          <a:r>
            <a:rPr lang="es-MX" sz="1100"/>
            <a:t>NOMBRE</a:t>
          </a:r>
          <a:r>
            <a:rPr lang="es-MX" sz="1100" baseline="0"/>
            <a:t> COMPLETO Y FIRMA</a:t>
          </a:r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71718</xdr:colOff>
      <xdr:row>0</xdr:row>
      <xdr:rowOff>91927</xdr:rowOff>
    </xdr:from>
    <xdr:to>
      <xdr:col>3</xdr:col>
      <xdr:colOff>1010823</xdr:colOff>
      <xdr:row>0</xdr:row>
      <xdr:rowOff>1001452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49890DA-413C-4A33-8AFD-3BA3BF051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4" r="554"/>
        <a:stretch>
          <a:fillRect/>
        </a:stretch>
      </xdr:blipFill>
      <xdr:spPr bwMode="auto">
        <a:xfrm>
          <a:off x="424143" y="91927"/>
          <a:ext cx="939105" cy="9095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40204</xdr:colOff>
      <xdr:row>0</xdr:row>
      <xdr:rowOff>62438</xdr:rowOff>
    </xdr:from>
    <xdr:to>
      <xdr:col>5</xdr:col>
      <xdr:colOff>622364</xdr:colOff>
      <xdr:row>0</xdr:row>
      <xdr:rowOff>971963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76056F6-E713-42B6-B7F4-A1E108521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EFFFD"/>
            </a:clrFrom>
            <a:clrTo>
              <a:srgbClr val="FEFFFD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935679" y="62438"/>
          <a:ext cx="582160" cy="9095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398335</xdr:colOff>
      <xdr:row>0</xdr:row>
      <xdr:rowOff>111827</xdr:rowOff>
    </xdr:from>
    <xdr:to>
      <xdr:col>9</xdr:col>
      <xdr:colOff>374771</xdr:colOff>
      <xdr:row>0</xdr:row>
      <xdr:rowOff>1021352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AED3BDE-1F63-4879-BBE7-E4C22C3F39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51" t="32475" r="24956" b="38113"/>
        <a:stretch/>
      </xdr:blipFill>
      <xdr:spPr bwMode="auto">
        <a:xfrm>
          <a:off x="6857192" y="111827"/>
          <a:ext cx="2734150" cy="9095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10</xdr:col>
      <xdr:colOff>360382</xdr:colOff>
      <xdr:row>0</xdr:row>
      <xdr:rowOff>81963</xdr:rowOff>
    </xdr:from>
    <xdr:to>
      <xdr:col>10</xdr:col>
      <xdr:colOff>1234146</xdr:colOff>
      <xdr:row>0</xdr:row>
      <xdr:rowOff>991488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216C5F-3FCD-4850-A576-E1813AA66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18357" y="81963"/>
          <a:ext cx="873764" cy="909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59622</xdr:colOff>
      <xdr:row>0</xdr:row>
      <xdr:rowOff>55641</xdr:rowOff>
    </xdr:from>
    <xdr:to>
      <xdr:col>3</xdr:col>
      <xdr:colOff>430250</xdr:colOff>
      <xdr:row>0</xdr:row>
      <xdr:rowOff>965166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2EDC486-8B95-466A-BFCC-5567C69E3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4" r="554"/>
        <a:stretch>
          <a:fillRect/>
        </a:stretch>
      </xdr:blipFill>
      <xdr:spPr bwMode="auto">
        <a:xfrm>
          <a:off x="1825527" y="55641"/>
          <a:ext cx="939105" cy="9095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40204</xdr:colOff>
      <xdr:row>0</xdr:row>
      <xdr:rowOff>62438</xdr:rowOff>
    </xdr:from>
    <xdr:to>
      <xdr:col>5</xdr:col>
      <xdr:colOff>622364</xdr:colOff>
      <xdr:row>0</xdr:row>
      <xdr:rowOff>971963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A07121C-F1E8-4CB3-933A-AE5CBF4A5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EFFFD"/>
            </a:clrFrom>
            <a:clrTo>
              <a:srgbClr val="FEFFFD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4168140" y="62438"/>
          <a:ext cx="582160" cy="9095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653142</xdr:colOff>
      <xdr:row>0</xdr:row>
      <xdr:rowOff>27161</xdr:rowOff>
    </xdr:from>
    <xdr:to>
      <xdr:col>10</xdr:col>
      <xdr:colOff>726340</xdr:colOff>
      <xdr:row>0</xdr:row>
      <xdr:rowOff>936686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EA18628-8564-441F-850C-32BEB523C6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51" t="32475" r="24956" b="38113"/>
        <a:stretch/>
      </xdr:blipFill>
      <xdr:spPr bwMode="auto">
        <a:xfrm>
          <a:off x="4825999" y="27161"/>
          <a:ext cx="2734150" cy="9095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10</xdr:col>
      <xdr:colOff>1485239</xdr:colOff>
      <xdr:row>0</xdr:row>
      <xdr:rowOff>81963</xdr:rowOff>
    </xdr:from>
    <xdr:to>
      <xdr:col>10</xdr:col>
      <xdr:colOff>2359003</xdr:colOff>
      <xdr:row>0</xdr:row>
      <xdr:rowOff>991488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A24053A-CBD6-4782-BEDE-FE38C6A67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34382" y="81963"/>
          <a:ext cx="873764" cy="9095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2c3607758f49156d/Escritorio/FRENTE%209/ASIGNACION%20DE%20OPERADORES%20Y%20CHOFERES/Asig.%20de%20op%20y%20ch.xlsx" TargetMode="External"/><Relationship Id="rId1" Type="http://schemas.openxmlformats.org/officeDocument/2006/relationships/externalLinkPath" Target="/2c3607758f49156d/Escritorio/FRENTE%209/ASIGNACION%20DE%20OPERADORES%20Y%20CHOFERES/Asig.%20de%20op%20y%20ch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2c3607758f49156d/Escritorio/FRENTE%209/ACARREOS/2_%20PORRAS%20MATERIAL%20PETREO%201ER%20PERIODO%20FINAL.xlsx" TargetMode="External"/><Relationship Id="rId1" Type="http://schemas.openxmlformats.org/officeDocument/2006/relationships/externalLinkPath" Target="/2c3607758f49156d/Escritorio/FRENTE%209/ACARREOS/2_%20PORRAS%20MATERIAL%20PETREO%201ER%20PERIODO%20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miones"/>
      <sheetName val="Hoja1"/>
      <sheetName val="Maquinaria"/>
      <sheetName val="GENERAL"/>
      <sheetName val="CONCENTRADO MAQUINAS"/>
      <sheetName val="CONCENTRADO_CAMIONES"/>
      <sheetName val="Hoja3"/>
      <sheetName val="TABLA_CALENDARIO"/>
      <sheetName val="TABLA_Ts"/>
      <sheetName val="TABLA_VIAJES"/>
      <sheetName val="VIAJES_FECHAS"/>
      <sheetName val="ECONOMICO FECH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DD CAMIONES"/>
      <sheetName val="RESUMEN"/>
      <sheetName val="CONCENTRADO"/>
    </sheetNames>
    <sheetDataSet>
      <sheetData sheetId="0"/>
      <sheetData sheetId="1"/>
      <sheetData sheetId="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1130EB4-DB45-437B-B7DF-24C325B61336}" name="Tabla3" displayName="Tabla3" ref="A3:M3195" totalsRowShown="0" headerRowDxfId="18" dataDxfId="19" tableBorderDxfId="31">
  <sortState xmlns:xlrd2="http://schemas.microsoft.com/office/spreadsheetml/2017/richdata2" ref="A4:M3195">
    <sortCondition ref="D3:D3195"/>
  </sortState>
  <tableColumns count="13">
    <tableColumn id="1" xr3:uid="{38EBB77D-F19D-42FA-A96D-0160A165DDC3}" name="CODIGO VINCULO" dataDxfId="30"/>
    <tableColumn id="2" xr3:uid="{D9BBEAAB-D4DF-431A-828B-E7540FE4B749}" name="N°" dataDxfId="29"/>
    <tableColumn id="3" xr3:uid="{20663930-BE22-4ACD-A384-F9E8314D8851}" name="#VD" dataDxfId="28"/>
    <tableColumn id="4" xr3:uid="{06932E9A-334A-44E5-A0CC-1E71A6DF3A47}" name="NUM. ECO." dataDxfId="27"/>
    <tableColumn id="5" xr3:uid="{45A47CA8-7F03-4C18-969F-B60AB135E2B4}" name="PLACAS" dataDxfId="26"/>
    <tableColumn id="6" xr3:uid="{DA32C664-7523-42B5-A893-577D3AE5B21B}" name="VOLUMEN" dataDxfId="25"/>
    <tableColumn id="7" xr3:uid="{FD5B38AF-B5AC-4BBB-BAB8-D8064877D069}" name="FECHA" dataDxfId="24"/>
    <tableColumn id="8" xr3:uid="{0D5C1229-0E9B-4ACF-88A1-6E3716987923}" name="MATERIAL" dataDxfId="16">
      <calculatedColumnFormula>VLOOKUP(Tabla3[[#This Row],[NUM. ECO.]],[2]!Tabla24[[NO.ECO]:[MATERIAL]],8,0)</calculatedColumnFormula>
    </tableColumn>
    <tableColumn id="9" xr3:uid="{52CE729C-A699-4448-B226-022DD533087E}" name="BANCO" dataDxfId="23"/>
    <tableColumn id="10" xr3:uid="{FB7DEA7D-FD63-420D-BF1D-11981B774871}" name="HORA" dataDxfId="22">
      <calculatedColumnFormula>J3+TIME(0,RANDBETWEEN((123),(151)),0)</calculatedColumnFormula>
    </tableColumn>
    <tableColumn id="11" xr3:uid="{E24BE20E-B9B6-4FCB-9AB2-4BF7D6C5812A}" name="OPERADOR" dataDxfId="21"/>
    <tableColumn id="12" xr3:uid="{C6EB5C11-B246-4F90-BF60-881BAF84FC73}" name="TURNO" dataDxfId="17">
      <calculatedColumnFormula array="1">_xlfn.IFS(J4&gt;=TIME(14,0,0),"SEGUNDO TURNO",J4&lt;TIME(14,0,0),"PRIMER TURNO")</calculatedColumnFormula>
    </tableColumn>
    <tableColumn id="13" xr3:uid="{956A74C6-5AED-4CF6-9A60-959D50212227}" name="CHECADOR" dataDxf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33DEC52-3F07-47E5-8B73-DA099303B7AF}" name="Tabla36" displayName="Tabla36" ref="A3:M5741" totalsRowShown="0" headerRowDxfId="15" dataDxfId="2" tableBorderDxfId="14">
  <sortState xmlns:xlrd2="http://schemas.microsoft.com/office/spreadsheetml/2017/richdata2" ref="A4:M3195">
    <sortCondition ref="D3:D3195"/>
  </sortState>
  <tableColumns count="13">
    <tableColumn id="1" xr3:uid="{60ACD854-BC4C-407B-B09F-9524FFF383A9}" name="CODIGO VINCULO" dataDxfId="13">
      <calculatedColumnFormula>_xlfn.CONCAT(Tabla36[[#This Row],[NUM. ECO.]],Tabla36[[#This Row],[TURNO]],Tabla36[[#This Row],[FECHA]])</calculatedColumnFormula>
    </tableColumn>
    <tableColumn id="2" xr3:uid="{6F990DC9-95FC-4B66-B4F9-40EC775FD60A}" name="N°" dataDxfId="12"/>
    <tableColumn id="3" xr3:uid="{6FABD28D-7891-4794-94B1-58FBFBA339FF}" name="#VD" dataDxfId="11"/>
    <tableColumn id="4" xr3:uid="{FA058F4B-5D90-481E-85D1-920B5DD5EB8A}" name="NUM. ECO." dataDxfId="10"/>
    <tableColumn id="5" xr3:uid="{DEB14C5C-2D65-4144-9330-942CEA8D07C5}" name="PLACAS" dataDxfId="9"/>
    <tableColumn id="6" xr3:uid="{C6EBFAA0-2ED2-4E5E-B76B-95667CFC3817}" name="VOLUMEN" dataDxfId="0">
      <calculatedColumnFormula>VLOOKUP(Tabla36[[#This Row],[NUM. ECO.]],[2]!Tabla24[[NO.ECO]:[CUBICACION
M3]],4,0)</calculatedColumnFormula>
    </tableColumn>
    <tableColumn id="7" xr3:uid="{6D59140A-D413-410E-B8CE-C41298909499}" name="FECHA" dataDxfId="1"/>
    <tableColumn id="8" xr3:uid="{3D003CED-29E0-438B-8691-7EEC17F87264}" name="MATERIAL" dataDxfId="8">
      <calculatedColumnFormula>VLOOKUP(Tabla36[[#This Row],[NUM. ECO.]],[2]!Tabla24[[NO.ECO]:[MATERIAL]],8,0)</calculatedColumnFormula>
    </tableColumn>
    <tableColumn id="9" xr3:uid="{E17C0809-7F80-41DB-B2F7-9647A712393D}" name="BANCO" dataDxfId="7"/>
    <tableColumn id="10" xr3:uid="{7761E189-3E41-4A82-AA74-090648ACFFC3}" name="HORA" dataDxfId="6"/>
    <tableColumn id="11" xr3:uid="{CA7E5D87-359E-411D-BF17-2D8E9D171FCA}" name="OPERADOR" dataDxfId="5">
      <calculatedColumnFormula>VLOOKUP(Tabla36[[#This Row],[CODIGO VINCULO]],[1]!Anexar1[[UNION]:[OPERADOR]],4,0)</calculatedColumnFormula>
    </tableColumn>
    <tableColumn id="12" xr3:uid="{28F9820D-58B0-411A-9A3C-A2DC67A89CFD}" name="TURNO" dataDxfId="4">
      <calculatedColumnFormula array="1">_xlfn.IFS(J4&gt;=TIME(14,0,0),"SEGUNDO TURNO",J4&lt;TIME(14,0,0),"PRIMER TURNO")</calculatedColumnFormula>
    </tableColumn>
    <tableColumn id="13" xr3:uid="{7F8D671D-51D3-4E6B-99C1-09695E61CB87}" name="CHECADOR" dataDxfId="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2757B-02DA-4D4D-A6E1-C363DECCCA90}">
  <sheetPr>
    <pageSetUpPr fitToPage="1"/>
  </sheetPr>
  <dimension ref="B1:K44"/>
  <sheetViews>
    <sheetView zoomScaleNormal="100" zoomScaleSheetLayoutView="85" workbookViewId="0">
      <selection activeCell="E12" sqref="E12"/>
    </sheetView>
  </sheetViews>
  <sheetFormatPr baseColWidth="10" defaultRowHeight="14.4"/>
  <cols>
    <col min="2" max="2" width="3" bestFit="1" customWidth="1"/>
    <col min="3" max="3" width="23.109375" customWidth="1"/>
    <col min="6" max="6" width="13.33203125" customWidth="1"/>
    <col min="7" max="7" width="12.44140625" style="23" bestFit="1" customWidth="1"/>
  </cols>
  <sheetData>
    <row r="1" spans="2:11" ht="82.95" customHeight="1" thickBot="1">
      <c r="B1" s="40"/>
      <c r="C1" s="41"/>
      <c r="D1" s="41"/>
      <c r="E1" s="41"/>
      <c r="F1" s="41"/>
      <c r="G1" s="41"/>
      <c r="H1" s="41"/>
      <c r="I1" s="41"/>
      <c r="J1" s="41"/>
      <c r="K1" s="42"/>
    </row>
    <row r="2" spans="2:11" ht="14.4" customHeight="1" thickBot="1">
      <c r="B2" s="43" t="s">
        <v>11</v>
      </c>
      <c r="C2" s="44"/>
      <c r="D2" s="44"/>
      <c r="E2" s="44"/>
      <c r="F2" s="44"/>
      <c r="G2" s="44"/>
      <c r="H2" s="44"/>
      <c r="I2" s="44"/>
      <c r="J2" s="44"/>
      <c r="K2" s="45"/>
    </row>
    <row r="3" spans="2:11" ht="18" customHeight="1">
      <c r="B3" s="46" t="s">
        <v>0</v>
      </c>
      <c r="C3" s="47"/>
      <c r="D3" s="52" t="s">
        <v>1</v>
      </c>
      <c r="E3" s="52"/>
      <c r="F3" s="52"/>
      <c r="G3" s="52"/>
      <c r="H3" s="52"/>
      <c r="I3" s="1"/>
      <c r="J3" s="1" t="s">
        <v>2</v>
      </c>
      <c r="K3" s="2">
        <v>1</v>
      </c>
    </row>
    <row r="4" spans="2:11" ht="18" customHeight="1">
      <c r="B4" s="48"/>
      <c r="C4" s="49"/>
      <c r="D4" s="53"/>
      <c r="E4" s="53"/>
      <c r="F4" s="53"/>
      <c r="G4" s="53"/>
      <c r="H4" s="53"/>
      <c r="I4" s="3"/>
      <c r="J4" s="3" t="s">
        <v>3</v>
      </c>
      <c r="K4" s="4">
        <v>44945</v>
      </c>
    </row>
    <row r="5" spans="2:11" ht="33" customHeight="1" thickBot="1">
      <c r="B5" s="50"/>
      <c r="C5" s="51"/>
      <c r="D5" s="54" t="s">
        <v>4</v>
      </c>
      <c r="E5" s="54"/>
      <c r="F5" s="54"/>
      <c r="G5" s="54"/>
      <c r="H5" s="54"/>
      <c r="I5" s="5"/>
      <c r="J5" s="5" t="s">
        <v>5</v>
      </c>
      <c r="K5" s="6">
        <v>1</v>
      </c>
    </row>
    <row r="6" spans="2:11">
      <c r="B6" s="7" t="s">
        <v>6</v>
      </c>
      <c r="C6" s="8" t="s">
        <v>14</v>
      </c>
      <c r="D6" s="9" t="s">
        <v>15</v>
      </c>
      <c r="E6" s="9" t="s">
        <v>7</v>
      </c>
      <c r="F6" s="8" t="s">
        <v>16</v>
      </c>
      <c r="G6" s="22" t="s">
        <v>9</v>
      </c>
      <c r="H6" s="9" t="s">
        <v>8</v>
      </c>
      <c r="I6" s="9" t="s">
        <v>17</v>
      </c>
      <c r="J6" s="38" t="s">
        <v>13</v>
      </c>
      <c r="K6" s="39"/>
    </row>
    <row r="7" spans="2:11" ht="16.2" customHeight="1">
      <c r="B7" s="10">
        <v>1</v>
      </c>
      <c r="C7" s="11"/>
      <c r="D7" s="12"/>
      <c r="E7" s="12"/>
      <c r="F7" s="12"/>
      <c r="H7" s="13">
        <v>0.25138888888888888</v>
      </c>
      <c r="I7" s="14"/>
      <c r="J7" s="34"/>
      <c r="K7" s="35"/>
    </row>
    <row r="8" spans="2:11" ht="16.2" customHeight="1">
      <c r="B8" s="10">
        <v>2</v>
      </c>
      <c r="C8" s="11"/>
      <c r="D8" s="12"/>
      <c r="E8" s="12"/>
      <c r="F8" s="12"/>
      <c r="H8" s="14"/>
      <c r="I8" s="14"/>
      <c r="J8" s="34"/>
      <c r="K8" s="35"/>
    </row>
    <row r="9" spans="2:11">
      <c r="B9" s="10">
        <v>3</v>
      </c>
      <c r="C9" s="11"/>
      <c r="D9" s="12"/>
      <c r="E9" s="12"/>
      <c r="F9" s="12"/>
      <c r="H9" s="14"/>
      <c r="I9" s="14"/>
      <c r="J9" s="34"/>
      <c r="K9" s="35"/>
    </row>
    <row r="10" spans="2:11">
      <c r="B10" s="10">
        <v>4</v>
      </c>
      <c r="C10" s="11"/>
      <c r="D10" s="12"/>
      <c r="E10" s="12"/>
      <c r="F10" s="12"/>
      <c r="H10" s="14"/>
      <c r="I10" s="14"/>
      <c r="J10" s="34"/>
      <c r="K10" s="35"/>
    </row>
    <row r="11" spans="2:11">
      <c r="B11" s="10">
        <v>5</v>
      </c>
      <c r="C11" s="11"/>
      <c r="D11" s="12"/>
      <c r="E11" s="12"/>
      <c r="F11" s="12"/>
      <c r="H11" s="14"/>
      <c r="I11" s="14"/>
      <c r="J11" s="34"/>
      <c r="K11" s="35"/>
    </row>
    <row r="12" spans="2:11">
      <c r="B12" s="10">
        <v>6</v>
      </c>
      <c r="C12" s="11"/>
      <c r="D12" s="12"/>
      <c r="E12" s="12"/>
      <c r="F12" s="12"/>
      <c r="H12" s="14"/>
      <c r="I12" s="14"/>
      <c r="J12" s="34"/>
      <c r="K12" s="35"/>
    </row>
    <row r="13" spans="2:11">
      <c r="B13" s="10">
        <v>7</v>
      </c>
      <c r="C13" s="11"/>
      <c r="D13" s="12"/>
      <c r="E13" s="12"/>
      <c r="F13" s="12"/>
      <c r="H13" s="14"/>
      <c r="I13" s="14"/>
      <c r="J13" s="34"/>
      <c r="K13" s="35"/>
    </row>
    <row r="14" spans="2:11">
      <c r="B14" s="10">
        <v>8</v>
      </c>
      <c r="C14" s="11"/>
      <c r="D14" s="12"/>
      <c r="E14" s="12"/>
      <c r="F14" s="12"/>
      <c r="H14" s="14"/>
      <c r="I14" s="14"/>
      <c r="J14" s="34"/>
      <c r="K14" s="35"/>
    </row>
    <row r="15" spans="2:11">
      <c r="B15" s="10">
        <v>9</v>
      </c>
      <c r="C15" s="11"/>
      <c r="D15" s="12"/>
      <c r="E15" s="12"/>
      <c r="F15" s="12"/>
      <c r="H15" s="14"/>
      <c r="I15" s="14"/>
      <c r="J15" s="34"/>
      <c r="K15" s="35"/>
    </row>
    <row r="16" spans="2:11">
      <c r="B16" s="10">
        <v>10</v>
      </c>
      <c r="C16" s="11"/>
      <c r="D16" s="12"/>
      <c r="E16" s="12"/>
      <c r="F16" s="12"/>
      <c r="H16" s="14"/>
      <c r="I16" s="14"/>
      <c r="J16" s="34"/>
      <c r="K16" s="35"/>
    </row>
    <row r="17" spans="2:11">
      <c r="B17" s="10">
        <v>11</v>
      </c>
      <c r="C17" s="11"/>
      <c r="D17" s="12"/>
      <c r="E17" s="12"/>
      <c r="F17" s="12"/>
      <c r="H17" s="14"/>
      <c r="I17" s="14"/>
      <c r="J17" s="34"/>
      <c r="K17" s="35"/>
    </row>
    <row r="18" spans="2:11">
      <c r="B18" s="10">
        <v>12</v>
      </c>
      <c r="C18" s="11"/>
      <c r="D18" s="12"/>
      <c r="E18" s="12"/>
      <c r="F18" s="12"/>
      <c r="H18" s="14"/>
      <c r="I18" s="14"/>
      <c r="J18" s="34"/>
      <c r="K18" s="35"/>
    </row>
    <row r="19" spans="2:11">
      <c r="B19" s="10">
        <v>13</v>
      </c>
      <c r="C19" s="11"/>
      <c r="D19" s="12"/>
      <c r="E19" s="12"/>
      <c r="F19" s="12"/>
      <c r="H19" s="14"/>
      <c r="I19" s="14"/>
      <c r="J19" s="34"/>
      <c r="K19" s="35"/>
    </row>
    <row r="20" spans="2:11">
      <c r="B20" s="10">
        <v>14</v>
      </c>
      <c r="C20" s="11"/>
      <c r="D20" s="12"/>
      <c r="E20" s="12"/>
      <c r="F20" s="12"/>
      <c r="H20" s="14"/>
      <c r="I20" s="14"/>
      <c r="J20" s="34"/>
      <c r="K20" s="35"/>
    </row>
    <row r="21" spans="2:11">
      <c r="B21" s="10">
        <v>15</v>
      </c>
      <c r="C21" s="11"/>
      <c r="D21" s="12"/>
      <c r="E21" s="12"/>
      <c r="F21" s="12"/>
      <c r="H21" s="14"/>
      <c r="I21" s="14"/>
      <c r="J21" s="34"/>
      <c r="K21" s="35"/>
    </row>
    <row r="22" spans="2:11">
      <c r="B22" s="10">
        <v>16</v>
      </c>
      <c r="C22" s="11"/>
      <c r="D22" s="12"/>
      <c r="E22" s="12"/>
      <c r="F22" s="12"/>
      <c r="H22" s="14"/>
      <c r="I22" s="14"/>
      <c r="J22" s="34"/>
      <c r="K22" s="35"/>
    </row>
    <row r="23" spans="2:11">
      <c r="B23" s="10">
        <v>17</v>
      </c>
      <c r="C23" s="11"/>
      <c r="D23" s="12"/>
      <c r="E23" s="12"/>
      <c r="F23" s="12"/>
      <c r="H23" s="14"/>
      <c r="I23" s="14"/>
      <c r="J23" s="34"/>
      <c r="K23" s="35"/>
    </row>
    <row r="24" spans="2:11">
      <c r="B24" s="10">
        <v>18</v>
      </c>
      <c r="C24" s="11"/>
      <c r="D24" s="12"/>
      <c r="E24" s="12"/>
      <c r="F24" s="12"/>
      <c r="H24" s="14"/>
      <c r="I24" s="14"/>
      <c r="J24" s="34"/>
      <c r="K24" s="35"/>
    </row>
    <row r="25" spans="2:11">
      <c r="B25" s="10">
        <v>19</v>
      </c>
      <c r="C25" s="11"/>
      <c r="D25" s="12"/>
      <c r="E25" s="12"/>
      <c r="F25" s="12"/>
      <c r="H25" s="14"/>
      <c r="I25" s="14"/>
      <c r="J25" s="34"/>
      <c r="K25" s="35"/>
    </row>
    <row r="26" spans="2:11">
      <c r="B26" s="10">
        <v>20</v>
      </c>
      <c r="C26" s="11"/>
      <c r="D26" s="12"/>
      <c r="E26" s="12"/>
      <c r="F26" s="12"/>
      <c r="H26" s="14"/>
      <c r="I26" s="14"/>
      <c r="J26" s="34"/>
      <c r="K26" s="35"/>
    </row>
    <row r="27" spans="2:11">
      <c r="B27" s="10">
        <v>21</v>
      </c>
      <c r="C27" s="11"/>
      <c r="D27" s="12"/>
      <c r="E27" s="12"/>
      <c r="F27" s="12"/>
      <c r="H27" s="14"/>
      <c r="I27" s="14"/>
      <c r="J27" s="34"/>
      <c r="K27" s="35"/>
    </row>
    <row r="28" spans="2:11">
      <c r="B28" s="10">
        <v>22</v>
      </c>
      <c r="C28" s="11"/>
      <c r="D28" s="12"/>
      <c r="E28" s="12"/>
      <c r="F28" s="12"/>
      <c r="H28" s="14"/>
      <c r="I28" s="14"/>
      <c r="J28" s="34"/>
      <c r="K28" s="35"/>
    </row>
    <row r="29" spans="2:11">
      <c r="B29" s="10">
        <v>23</v>
      </c>
      <c r="C29" s="11"/>
      <c r="D29" s="12"/>
      <c r="E29" s="12"/>
      <c r="F29" s="12"/>
      <c r="H29" s="14"/>
      <c r="I29" s="14"/>
      <c r="J29" s="34"/>
      <c r="K29" s="35"/>
    </row>
    <row r="30" spans="2:11">
      <c r="B30" s="10">
        <v>24</v>
      </c>
      <c r="C30" s="11"/>
      <c r="D30" s="12"/>
      <c r="E30" s="12"/>
      <c r="F30" s="12"/>
      <c r="H30" s="14"/>
      <c r="I30" s="14"/>
      <c r="J30" s="34"/>
      <c r="K30" s="35"/>
    </row>
    <row r="31" spans="2:11">
      <c r="B31" s="10">
        <v>25</v>
      </c>
      <c r="C31" s="11"/>
      <c r="D31" s="12"/>
      <c r="E31" s="12"/>
      <c r="F31" s="12"/>
      <c r="H31" s="14"/>
      <c r="I31" s="14"/>
      <c r="J31" s="34"/>
      <c r="K31" s="35"/>
    </row>
    <row r="32" spans="2:11">
      <c r="B32" s="10">
        <v>26</v>
      </c>
      <c r="C32" s="15"/>
      <c r="D32" s="16"/>
      <c r="E32" s="16"/>
      <c r="F32" s="16"/>
      <c r="H32" s="14"/>
      <c r="I32" s="14"/>
      <c r="J32" s="34"/>
      <c r="K32" s="35"/>
    </row>
    <row r="33" spans="2:11">
      <c r="B33" s="10">
        <v>27</v>
      </c>
      <c r="C33" s="15"/>
      <c r="D33" s="16"/>
      <c r="E33" s="16"/>
      <c r="F33" s="16"/>
      <c r="H33" s="14"/>
      <c r="I33" s="14"/>
      <c r="J33" s="34"/>
      <c r="K33" s="35"/>
    </row>
    <row r="34" spans="2:11">
      <c r="B34" s="10">
        <v>28</v>
      </c>
      <c r="C34" s="15"/>
      <c r="D34" s="16"/>
      <c r="E34" s="16"/>
      <c r="F34" s="16"/>
      <c r="H34" s="14"/>
      <c r="I34" s="14"/>
      <c r="J34" s="34"/>
      <c r="K34" s="35"/>
    </row>
    <row r="35" spans="2:11">
      <c r="B35" s="10">
        <v>29</v>
      </c>
      <c r="C35" s="15"/>
      <c r="D35" s="16"/>
      <c r="E35" s="16"/>
      <c r="F35" s="16"/>
      <c r="H35" s="14"/>
      <c r="I35" s="14"/>
      <c r="J35" s="34"/>
      <c r="K35" s="35"/>
    </row>
    <row r="36" spans="2:11">
      <c r="B36" s="10">
        <v>30</v>
      </c>
      <c r="C36" s="15"/>
      <c r="D36" s="16"/>
      <c r="E36" s="16"/>
      <c r="F36" s="16"/>
      <c r="H36" s="14"/>
      <c r="I36" s="14"/>
      <c r="J36" s="34"/>
      <c r="K36" s="35"/>
    </row>
    <row r="37" spans="2:11">
      <c r="B37" s="10">
        <v>31</v>
      </c>
      <c r="C37" s="15"/>
      <c r="D37" s="16"/>
      <c r="E37" s="16"/>
      <c r="F37" s="16"/>
      <c r="H37" s="14"/>
      <c r="I37" s="14"/>
      <c r="J37" s="34"/>
      <c r="K37" s="35"/>
    </row>
    <row r="38" spans="2:11">
      <c r="B38" s="10">
        <v>32</v>
      </c>
      <c r="C38" s="15"/>
      <c r="D38" s="16"/>
      <c r="E38" s="16"/>
      <c r="F38" s="16"/>
      <c r="H38" s="14"/>
      <c r="I38" s="14"/>
      <c r="J38" s="34"/>
      <c r="K38" s="35"/>
    </row>
    <row r="39" spans="2:11">
      <c r="B39" s="10">
        <v>33</v>
      </c>
      <c r="C39" s="15"/>
      <c r="D39" s="16"/>
      <c r="E39" s="16"/>
      <c r="F39" s="16"/>
      <c r="H39" s="14"/>
      <c r="I39" s="14"/>
      <c r="J39" s="34"/>
      <c r="K39" s="35"/>
    </row>
    <row r="40" spans="2:11">
      <c r="B40" s="10">
        <v>34</v>
      </c>
      <c r="C40" s="15"/>
      <c r="D40" s="16"/>
      <c r="E40" s="16"/>
      <c r="F40" s="16"/>
      <c r="H40" s="14"/>
      <c r="I40" s="14"/>
      <c r="J40" s="34"/>
      <c r="K40" s="35"/>
    </row>
    <row r="41" spans="2:11">
      <c r="B41" s="25"/>
      <c r="C41" s="26"/>
      <c r="D41" s="27"/>
      <c r="E41" s="27"/>
      <c r="F41" s="27"/>
      <c r="H41" s="28"/>
      <c r="I41" s="28"/>
      <c r="J41" s="29"/>
      <c r="K41" s="30"/>
    </row>
    <row r="42" spans="2:11">
      <c r="B42" s="25"/>
      <c r="C42" s="26"/>
      <c r="D42" s="27"/>
      <c r="E42" s="27"/>
      <c r="F42" s="27"/>
      <c r="H42" s="28"/>
      <c r="I42" s="28"/>
      <c r="J42" s="29"/>
      <c r="K42" s="30"/>
    </row>
    <row r="43" spans="2:11" ht="15" thickBot="1">
      <c r="B43" s="17">
        <v>35</v>
      </c>
      <c r="C43" s="18"/>
      <c r="D43" s="19"/>
      <c r="E43" s="19"/>
      <c r="F43" s="19"/>
      <c r="H43" s="20"/>
      <c r="I43" s="20"/>
      <c r="J43" s="36"/>
      <c r="K43" s="37"/>
    </row>
    <row r="44" spans="2:11" ht="15" thickBot="1">
      <c r="B44" s="32" t="s">
        <v>10</v>
      </c>
      <c r="C44" s="33"/>
      <c r="D44" s="33"/>
      <c r="E44" s="33"/>
      <c r="F44" s="21">
        <f>SUM(F7:F43)</f>
        <v>0</v>
      </c>
    </row>
  </sheetData>
  <mergeCells count="42">
    <mergeCell ref="J6:K6"/>
    <mergeCell ref="B1:K1"/>
    <mergeCell ref="B2:K2"/>
    <mergeCell ref="B3:C5"/>
    <mergeCell ref="D3:H4"/>
    <mergeCell ref="D5:H5"/>
    <mergeCell ref="J18:K18"/>
    <mergeCell ref="J7:K7"/>
    <mergeCell ref="J8:K8"/>
    <mergeCell ref="J9:K9"/>
    <mergeCell ref="J10:K10"/>
    <mergeCell ref="J11:K11"/>
    <mergeCell ref="J12:K12"/>
    <mergeCell ref="J13:K13"/>
    <mergeCell ref="J14:K14"/>
    <mergeCell ref="J15:K15"/>
    <mergeCell ref="J16:K16"/>
    <mergeCell ref="J17:K17"/>
    <mergeCell ref="J30:K30"/>
    <mergeCell ref="J19:K19"/>
    <mergeCell ref="J20:K20"/>
    <mergeCell ref="J21:K21"/>
    <mergeCell ref="J22:K22"/>
    <mergeCell ref="J23:K23"/>
    <mergeCell ref="J24:K24"/>
    <mergeCell ref="J25:K25"/>
    <mergeCell ref="J26:K26"/>
    <mergeCell ref="J27:K27"/>
    <mergeCell ref="J28:K28"/>
    <mergeCell ref="J29:K29"/>
    <mergeCell ref="B44:E44"/>
    <mergeCell ref="J31:K31"/>
    <mergeCell ref="J32:K32"/>
    <mergeCell ref="J33:K33"/>
    <mergeCell ref="J34:K34"/>
    <mergeCell ref="J35:K35"/>
    <mergeCell ref="J36:K36"/>
    <mergeCell ref="J37:K37"/>
    <mergeCell ref="J38:K38"/>
    <mergeCell ref="J39:K39"/>
    <mergeCell ref="J40:K40"/>
    <mergeCell ref="J43:K43"/>
  </mergeCells>
  <pageMargins left="0.7" right="0.7" top="0.75" bottom="0.75" header="0.3" footer="0.3"/>
  <pageSetup scale="82" fitToHeight="0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36538-1A3B-4E4C-8D8D-3D53DCFFA77B}">
  <dimension ref="A1:S3195"/>
  <sheetViews>
    <sheetView zoomScale="63" zoomScaleNormal="115" workbookViewId="0">
      <selection activeCell="F16" sqref="F16"/>
    </sheetView>
  </sheetViews>
  <sheetFormatPr baseColWidth="10" defaultRowHeight="14.4"/>
  <cols>
    <col min="1" max="1" width="25.6640625" bestFit="1" customWidth="1"/>
    <col min="2" max="2" width="5.33203125" customWidth="1"/>
    <col min="3" max="3" width="6.6640625" customWidth="1"/>
    <col min="4" max="5" width="23.109375" customWidth="1"/>
    <col min="6" max="6" width="12.33203125" customWidth="1"/>
    <col min="7" max="7" width="14.21875" customWidth="1"/>
    <col min="8" max="8" width="13.33203125" customWidth="1"/>
    <col min="9" max="9" width="12.44140625" bestFit="1" customWidth="1"/>
    <col min="11" max="11" width="29" bestFit="1" customWidth="1"/>
    <col min="12" max="12" width="17.5546875" bestFit="1" customWidth="1"/>
    <col min="13" max="13" width="13.44140625" customWidth="1"/>
    <col min="18" max="18" width="18.77734375" bestFit="1" customWidth="1"/>
    <col min="19" max="19" width="14" bestFit="1" customWidth="1"/>
    <col min="20" max="20" width="13" bestFit="1" customWidth="1"/>
  </cols>
  <sheetData>
    <row r="1" spans="1:19" ht="81.75" customHeight="1" thickBot="1">
      <c r="A1" s="40"/>
      <c r="B1" s="55"/>
      <c r="C1" s="55"/>
      <c r="D1" s="41"/>
      <c r="E1" s="41"/>
      <c r="F1" s="41"/>
      <c r="G1" s="41"/>
      <c r="H1" s="41"/>
      <c r="I1" s="41"/>
      <c r="J1" s="41"/>
      <c r="K1" s="41"/>
      <c r="L1" s="56"/>
      <c r="M1" s="42"/>
    </row>
    <row r="2" spans="1:19" ht="18">
      <c r="A2" s="59" t="s">
        <v>11</v>
      </c>
      <c r="B2" s="60"/>
      <c r="C2" s="60"/>
      <c r="D2" s="61"/>
      <c r="E2" s="61"/>
      <c r="F2" s="61"/>
      <c r="G2" s="61"/>
      <c r="H2" s="61"/>
      <c r="I2" s="61"/>
      <c r="J2" s="61"/>
      <c r="K2" s="61"/>
      <c r="L2" s="62"/>
      <c r="M2" s="63"/>
    </row>
    <row r="3" spans="1:19">
      <c r="A3" s="80" t="s">
        <v>23</v>
      </c>
      <c r="B3" s="81" t="s">
        <v>6</v>
      </c>
      <c r="C3" s="81" t="s">
        <v>21</v>
      </c>
      <c r="D3" s="82" t="s">
        <v>20</v>
      </c>
      <c r="E3" s="82" t="s">
        <v>12</v>
      </c>
      <c r="F3" s="83" t="s">
        <v>15</v>
      </c>
      <c r="G3" s="83" t="s">
        <v>9</v>
      </c>
      <c r="H3" s="82" t="s">
        <v>14</v>
      </c>
      <c r="I3" s="84" t="s">
        <v>17</v>
      </c>
      <c r="J3" s="83" t="s">
        <v>8</v>
      </c>
      <c r="K3" s="85" t="s">
        <v>13</v>
      </c>
      <c r="L3" s="85" t="s">
        <v>22</v>
      </c>
      <c r="M3" s="85" t="s">
        <v>18</v>
      </c>
      <c r="R3" s="31"/>
      <c r="S3" s="31"/>
    </row>
    <row r="4" spans="1:19">
      <c r="A4" s="78" t="s">
        <v>80</v>
      </c>
      <c r="B4" s="64"/>
      <c r="C4" s="64">
        <v>1</v>
      </c>
      <c r="D4" s="64" t="s">
        <v>19</v>
      </c>
      <c r="E4" s="64"/>
      <c r="F4" s="64"/>
      <c r="G4" s="65">
        <v>45406</v>
      </c>
      <c r="H4" s="64" t="str">
        <f>VLOOKUP(Tabla3[[#This Row],[NUM. ECO.]],[2]!Tabla24[[NO.ECO]:[MATERIAL]],8,0)</f>
        <v>VOLADURA</v>
      </c>
      <c r="I4" s="64" t="s">
        <v>79</v>
      </c>
      <c r="J4" s="66">
        <f ca="1">TIME(RANDBETWEEN(5.5,6),RANDBETWEEN(1,29),0)</f>
        <v>0.25069444444444444</v>
      </c>
      <c r="K4" s="64" t="s">
        <v>3272</v>
      </c>
      <c r="L4" s="67" t="str" cm="1">
        <f t="array" aca="1" ref="L4" ca="1">_xlfn.IFS(J4&gt;=TIME(14,0,0),"SEGUNDO TURNO",J4&lt;TIME(14,0,0),"PRIMER TURNO")</f>
        <v>PRIMER TURNO</v>
      </c>
      <c r="M4" s="64"/>
      <c r="R4" s="31"/>
      <c r="S4" s="31"/>
    </row>
    <row r="5" spans="1:19">
      <c r="A5" s="79" t="s">
        <v>81</v>
      </c>
      <c r="B5" s="68"/>
      <c r="C5" s="68">
        <v>2</v>
      </c>
      <c r="D5" s="68" t="s">
        <v>19</v>
      </c>
      <c r="E5" s="68"/>
      <c r="F5" s="68"/>
      <c r="G5" s="69">
        <v>45406</v>
      </c>
      <c r="H5" s="68" t="str">
        <f>VLOOKUP(Tabla3[[#This Row],[NUM. ECO.]],[2]!Tabla24[[NO.ECO]:[MATERIAL]],8,0)</f>
        <v>VOLADURA</v>
      </c>
      <c r="I5" s="68" t="s">
        <v>79</v>
      </c>
      <c r="J5" s="70">
        <f ca="1">J4+TIME(0,RANDBETWEEN((144),(176)),0)</f>
        <v>0.35833333333333334</v>
      </c>
      <c r="K5" s="68" t="s">
        <v>3273</v>
      </c>
      <c r="L5" s="68" t="str" cm="1">
        <f t="array" aca="1" ref="L5" ca="1">_xlfn.IFS(J5&gt;=TIME(14,0,0),"SEGUNDO TURNO",J5&lt;TIME(14,0,0),"PRIMER TURNO")</f>
        <v>PRIMER TURNO</v>
      </c>
      <c r="M5" s="68"/>
      <c r="R5" s="31"/>
      <c r="S5" s="31"/>
    </row>
    <row r="6" spans="1:19">
      <c r="A6" s="78" t="s">
        <v>82</v>
      </c>
      <c r="B6" s="64"/>
      <c r="C6" s="64">
        <v>3</v>
      </c>
      <c r="D6" s="64" t="s">
        <v>19</v>
      </c>
      <c r="E6" s="64"/>
      <c r="F6" s="64"/>
      <c r="G6" s="71">
        <v>45407</v>
      </c>
      <c r="H6" s="64" t="str">
        <f>VLOOKUP(Tabla3[[#This Row],[NUM. ECO.]],[2]!Tabla24[[NO.ECO]:[MATERIAL]],8,0)</f>
        <v>VOLADURA</v>
      </c>
      <c r="I6" s="64" t="s">
        <v>79</v>
      </c>
      <c r="J6" s="72">
        <f ca="1">J5+TIME(0,RANDBETWEEN((144),(176)),0)</f>
        <v>0.47083333333333333</v>
      </c>
      <c r="K6" s="64" t="s">
        <v>3272</v>
      </c>
      <c r="L6" s="64" t="str" cm="1">
        <f t="array" aca="1" ref="L6" ca="1">_xlfn.IFS(J6&gt;=TIME(14,0,0),"SEGUNDO TURNO",J6&lt;TIME(14,0,0),"PRIMER TURNO")</f>
        <v>PRIMER TURNO</v>
      </c>
      <c r="M6" s="64"/>
      <c r="R6" s="31"/>
      <c r="S6" s="31"/>
    </row>
    <row r="7" spans="1:19">
      <c r="A7" s="79" t="s">
        <v>83</v>
      </c>
      <c r="B7" s="68"/>
      <c r="C7" s="68">
        <v>4</v>
      </c>
      <c r="D7" s="68" t="s">
        <v>19</v>
      </c>
      <c r="E7" s="68"/>
      <c r="F7" s="68"/>
      <c r="G7" s="69">
        <v>45407</v>
      </c>
      <c r="H7" s="68" t="str">
        <f>VLOOKUP(Tabla3[[#This Row],[NUM. ECO.]],[2]!Tabla24[[NO.ECO]:[MATERIAL]],8,0)</f>
        <v>VOLADURA</v>
      </c>
      <c r="I7" s="68" t="s">
        <v>79</v>
      </c>
      <c r="J7" s="73">
        <f ca="1">J6+TIME(0,RANDBETWEEN((144),(176)),0)</f>
        <v>0.58055555555555549</v>
      </c>
      <c r="K7" s="68" t="s">
        <v>3273</v>
      </c>
      <c r="L7" s="68" t="str" cm="1">
        <f t="array" aca="1" ref="L7" ca="1">_xlfn.IFS(J7&gt;=TIME(14,0,0),"SEGUNDO TURNO",J7&lt;TIME(14,0,0),"PRIMER TURNO")</f>
        <v>PRIMER TURNO</v>
      </c>
      <c r="M7" s="68"/>
      <c r="R7" s="31"/>
      <c r="S7" s="31"/>
    </row>
    <row r="8" spans="1:19">
      <c r="A8" s="78" t="s">
        <v>84</v>
      </c>
      <c r="B8" s="64"/>
      <c r="C8" s="64">
        <v>5</v>
      </c>
      <c r="D8" s="64" t="s">
        <v>19</v>
      </c>
      <c r="E8" s="64"/>
      <c r="F8" s="64"/>
      <c r="G8" s="71">
        <v>45408</v>
      </c>
      <c r="H8" s="64" t="str">
        <f>VLOOKUP(Tabla3[[#This Row],[NUM. ECO.]],[2]!Tabla24[[NO.ECO]:[MATERIAL]],8,0)</f>
        <v>VOLADURA</v>
      </c>
      <c r="I8" s="64" t="s">
        <v>79</v>
      </c>
      <c r="J8" s="72">
        <f ca="1">J7+TIME(0,RANDBETWEEN((144),(176)),0)</f>
        <v>0.68055555555555547</v>
      </c>
      <c r="K8" s="64" t="s">
        <v>3272</v>
      </c>
      <c r="L8" s="64" t="str" cm="1">
        <f t="array" aca="1" ref="L8" ca="1">_xlfn.IFS(J8&gt;=TIME(14,0,0),"SEGUNDO TURNO",J8&lt;TIME(14,0,0),"PRIMER TURNO")</f>
        <v>SEGUNDO TURNO</v>
      </c>
      <c r="M8" s="64"/>
      <c r="P8" s="31"/>
      <c r="R8" s="31"/>
      <c r="S8" s="31"/>
    </row>
    <row r="9" spans="1:19">
      <c r="A9" s="79" t="s">
        <v>85</v>
      </c>
      <c r="B9" s="68"/>
      <c r="C9" s="68">
        <v>6</v>
      </c>
      <c r="D9" s="68" t="s">
        <v>19</v>
      </c>
      <c r="E9" s="68"/>
      <c r="F9" s="68"/>
      <c r="G9" s="69">
        <v>45408</v>
      </c>
      <c r="H9" s="68" t="str">
        <f>VLOOKUP(Tabla3[[#This Row],[NUM. ECO.]],[2]!Tabla24[[NO.ECO]:[MATERIAL]],8,0)</f>
        <v>VOLADURA</v>
      </c>
      <c r="I9" s="68" t="s">
        <v>79</v>
      </c>
      <c r="J9" s="73">
        <f ca="1">J8+TIME(0,RANDBETWEEN((144),(176)),0)</f>
        <v>0.79999999999999993</v>
      </c>
      <c r="K9" s="68" t="s">
        <v>3273</v>
      </c>
      <c r="L9" s="68" t="str" cm="1">
        <f t="array" aca="1" ref="L9" ca="1">_xlfn.IFS(J9&gt;=TIME(14,0,0),"SEGUNDO TURNO",J9&lt;TIME(14,0,0),"PRIMER TURNO")</f>
        <v>SEGUNDO TURNO</v>
      </c>
      <c r="M9" s="68"/>
      <c r="P9" s="24"/>
      <c r="R9" s="31"/>
      <c r="S9" s="31"/>
    </row>
    <row r="10" spans="1:19">
      <c r="A10" s="78" t="s">
        <v>86</v>
      </c>
      <c r="B10" s="64"/>
      <c r="C10" s="64">
        <v>1</v>
      </c>
      <c r="D10" s="64" t="s">
        <v>19</v>
      </c>
      <c r="E10" s="64"/>
      <c r="F10" s="64"/>
      <c r="G10" s="71">
        <v>45409</v>
      </c>
      <c r="H10" s="64" t="str">
        <f>VLOOKUP(Tabla3[[#This Row],[NUM. ECO.]],[2]!Tabla24[[NO.ECO]:[MATERIAL]],8,0)</f>
        <v>VOLADURA</v>
      </c>
      <c r="I10" s="64" t="s">
        <v>79</v>
      </c>
      <c r="J10" s="66">
        <f ca="1">TIME(RANDBETWEEN(5.5,6),RANDBETWEEN(1,29),0)</f>
        <v>0.26874999999999999</v>
      </c>
      <c r="K10" s="64" t="s">
        <v>3272</v>
      </c>
      <c r="L10" s="64" t="str" cm="1">
        <f t="array" aca="1" ref="L10" ca="1">_xlfn.IFS(J10&gt;=TIME(14,0,0),"SEGUNDO TURNO",J10&lt;TIME(14,0,0),"PRIMER TURNO")</f>
        <v>PRIMER TURNO</v>
      </c>
      <c r="M10" s="64"/>
      <c r="R10" s="31"/>
      <c r="S10" s="31"/>
    </row>
    <row r="11" spans="1:19">
      <c r="A11" s="79" t="s">
        <v>87</v>
      </c>
      <c r="B11" s="68"/>
      <c r="C11" s="68">
        <v>2</v>
      </c>
      <c r="D11" s="68" t="s">
        <v>19</v>
      </c>
      <c r="E11" s="68"/>
      <c r="F11" s="68"/>
      <c r="G11" s="69">
        <v>45409</v>
      </c>
      <c r="H11" s="68" t="str">
        <f>VLOOKUP(Tabla3[[#This Row],[NUM. ECO.]],[2]!Tabla24[[NO.ECO]:[MATERIAL]],8,0)</f>
        <v>VOLADURA</v>
      </c>
      <c r="I11" s="68" t="s">
        <v>79</v>
      </c>
      <c r="J11" s="70">
        <f ca="1">J10+TIME(0,RANDBETWEEN((144),(176)),0)</f>
        <v>0.37013888888888891</v>
      </c>
      <c r="K11" s="68" t="s">
        <v>3273</v>
      </c>
      <c r="L11" s="68" t="str" cm="1">
        <f t="array" aca="1" ref="L11" ca="1">_xlfn.IFS(J11&gt;=TIME(14,0,0),"SEGUNDO TURNO",J11&lt;TIME(14,0,0),"PRIMER TURNO")</f>
        <v>PRIMER TURNO</v>
      </c>
      <c r="M11" s="68"/>
      <c r="P11" s="31"/>
      <c r="R11" s="31"/>
      <c r="S11" s="31"/>
    </row>
    <row r="12" spans="1:19">
      <c r="A12" s="78" t="s">
        <v>90</v>
      </c>
      <c r="B12" s="64"/>
      <c r="C12" s="64">
        <v>3</v>
      </c>
      <c r="D12" s="64" t="s">
        <v>19</v>
      </c>
      <c r="E12" s="64"/>
      <c r="F12" s="64"/>
      <c r="G12" s="71">
        <v>45411</v>
      </c>
      <c r="H12" s="64" t="str">
        <f>VLOOKUP(Tabla3[[#This Row],[NUM. ECO.]],[2]!Tabla24[[NO.ECO]:[MATERIAL]],8,0)</f>
        <v>VOLADURA</v>
      </c>
      <c r="I12" s="64" t="s">
        <v>79</v>
      </c>
      <c r="J12" s="72">
        <f ca="1">J11+TIME(0,RANDBETWEEN((144),(176)),0)</f>
        <v>0.48750000000000004</v>
      </c>
      <c r="K12" s="64" t="s">
        <v>3272</v>
      </c>
      <c r="L12" s="64" t="str" cm="1">
        <f t="array" aca="1" ref="L12" ca="1">_xlfn.IFS(J12&gt;=TIME(14,0,0),"SEGUNDO TURNO",J12&lt;TIME(14,0,0),"PRIMER TURNO")</f>
        <v>PRIMER TURNO</v>
      </c>
      <c r="M12" s="64"/>
      <c r="P12" s="31"/>
      <c r="R12" s="31"/>
      <c r="S12" s="31"/>
    </row>
    <row r="13" spans="1:19">
      <c r="A13" s="79" t="s">
        <v>91</v>
      </c>
      <c r="B13" s="68"/>
      <c r="C13" s="68">
        <v>4</v>
      </c>
      <c r="D13" s="68" t="s">
        <v>19</v>
      </c>
      <c r="E13" s="68"/>
      <c r="F13" s="68"/>
      <c r="G13" s="69">
        <v>45411</v>
      </c>
      <c r="H13" s="68" t="str">
        <f>VLOOKUP(Tabla3[[#This Row],[NUM. ECO.]],[2]!Tabla24[[NO.ECO]:[MATERIAL]],8,0)</f>
        <v>VOLADURA</v>
      </c>
      <c r="I13" s="68" t="s">
        <v>79</v>
      </c>
      <c r="J13" s="73">
        <f ca="1">J12+TIME(0,RANDBETWEEN((144),(176)),0)</f>
        <v>0.59097222222222223</v>
      </c>
      <c r="K13" s="68" t="s">
        <v>3273</v>
      </c>
      <c r="L13" s="68" t="str" cm="1">
        <f t="array" aca="1" ref="L13" ca="1">_xlfn.IFS(J13&gt;=TIME(14,0,0),"SEGUNDO TURNO",J13&lt;TIME(14,0,0),"PRIMER TURNO")</f>
        <v>SEGUNDO TURNO</v>
      </c>
      <c r="M13" s="68"/>
      <c r="P13" s="31"/>
      <c r="R13" s="31"/>
      <c r="S13" s="31"/>
    </row>
    <row r="14" spans="1:19">
      <c r="A14" s="78" t="s">
        <v>104</v>
      </c>
      <c r="B14" s="64"/>
      <c r="C14" s="64">
        <v>5</v>
      </c>
      <c r="D14" s="64" t="s">
        <v>19</v>
      </c>
      <c r="E14" s="64"/>
      <c r="F14" s="64"/>
      <c r="G14" s="71">
        <v>45412</v>
      </c>
      <c r="H14" s="64" t="str">
        <f>VLOOKUP(Tabla3[[#This Row],[NUM. ECO.]],[2]!Tabla24[[NO.ECO]:[MATERIAL]],8,0)</f>
        <v>VOLADURA</v>
      </c>
      <c r="I14" s="64" t="s">
        <v>79</v>
      </c>
      <c r="J14" s="72">
        <f ca="1">J13+TIME(0,RANDBETWEEN((144),(176)),0)</f>
        <v>0.7055555555555556</v>
      </c>
      <c r="K14" s="64" t="s">
        <v>3272</v>
      </c>
      <c r="L14" s="64" t="str" cm="1">
        <f t="array" aca="1" ref="L14" ca="1">_xlfn.IFS(J14&gt;=TIME(14,0,0),"SEGUNDO TURNO",J14&lt;TIME(14,0,0),"PRIMER TURNO")</f>
        <v>SEGUNDO TURNO</v>
      </c>
      <c r="M14" s="64"/>
      <c r="P14" s="31"/>
      <c r="R14" s="31"/>
      <c r="S14" s="31"/>
    </row>
    <row r="15" spans="1:19">
      <c r="A15" s="79" t="s">
        <v>105</v>
      </c>
      <c r="B15" s="68"/>
      <c r="C15" s="68">
        <v>6</v>
      </c>
      <c r="D15" s="68" t="s">
        <v>19</v>
      </c>
      <c r="E15" s="68"/>
      <c r="F15" s="68"/>
      <c r="G15" s="69">
        <v>45412</v>
      </c>
      <c r="H15" s="68" t="str">
        <f>VLOOKUP(Tabla3[[#This Row],[NUM. ECO.]],[2]!Tabla24[[NO.ECO]:[MATERIAL]],8,0)</f>
        <v>VOLADURA</v>
      </c>
      <c r="I15" s="68" t="s">
        <v>79</v>
      </c>
      <c r="J15" s="73">
        <f ca="1">J14+TIME(0,RANDBETWEEN((144),(176)),0)</f>
        <v>0.81597222222222232</v>
      </c>
      <c r="K15" s="68" t="s">
        <v>3273</v>
      </c>
      <c r="L15" s="68" t="str" cm="1">
        <f t="array" aca="1" ref="L15" ca="1">_xlfn.IFS(J15&gt;=TIME(14,0,0),"SEGUNDO TURNO",J15&lt;TIME(14,0,0),"PRIMER TURNO")</f>
        <v>SEGUNDO TURNO</v>
      </c>
      <c r="M15" s="68"/>
      <c r="R15" s="31"/>
      <c r="S15" s="31"/>
    </row>
    <row r="16" spans="1:19">
      <c r="A16" s="78" t="s">
        <v>110</v>
      </c>
      <c r="B16" s="64"/>
      <c r="C16" s="64">
        <v>1</v>
      </c>
      <c r="D16" s="64" t="s">
        <v>19</v>
      </c>
      <c r="E16" s="64"/>
      <c r="F16" s="64"/>
      <c r="G16" s="71">
        <v>45413</v>
      </c>
      <c r="H16" s="64" t="str">
        <f>VLOOKUP(Tabla3[[#This Row],[NUM. ECO.]],[2]!Tabla24[[NO.ECO]:[MATERIAL]],8,0)</f>
        <v>VOLADURA</v>
      </c>
      <c r="I16" s="64" t="s">
        <v>79</v>
      </c>
      <c r="J16" s="66">
        <f ca="1">TIME(RANDBETWEEN(5.5,6),RANDBETWEEN(1,29),0)</f>
        <v>0.25486111111111109</v>
      </c>
      <c r="K16" s="64" t="s">
        <v>3272</v>
      </c>
      <c r="L16" s="64" t="str" cm="1">
        <f t="array" aca="1" ref="L16" ca="1">_xlfn.IFS(J16&gt;=TIME(14,0,0),"SEGUNDO TURNO",J16&lt;TIME(14,0,0),"PRIMER TURNO")</f>
        <v>PRIMER TURNO</v>
      </c>
      <c r="M16" s="64"/>
      <c r="R16" s="31"/>
      <c r="S16" s="31"/>
    </row>
    <row r="17" spans="1:19">
      <c r="A17" s="79" t="s">
        <v>111</v>
      </c>
      <c r="B17" s="68"/>
      <c r="C17" s="68">
        <v>2</v>
      </c>
      <c r="D17" s="68" t="s">
        <v>19</v>
      </c>
      <c r="E17" s="68"/>
      <c r="F17" s="68"/>
      <c r="G17" s="69">
        <v>45413</v>
      </c>
      <c r="H17" s="68" t="str">
        <f>VLOOKUP(Tabla3[[#This Row],[NUM. ECO.]],[2]!Tabla24[[NO.ECO]:[MATERIAL]],8,0)</f>
        <v>VOLADURA</v>
      </c>
      <c r="I17" s="68" t="s">
        <v>79</v>
      </c>
      <c r="J17" s="70">
        <f ca="1">J16+TIME(0,RANDBETWEEN((144),(176)),0)</f>
        <v>0.35555555555555551</v>
      </c>
      <c r="K17" s="68" t="s">
        <v>3273</v>
      </c>
      <c r="L17" s="68" t="str" cm="1">
        <f t="array" aca="1" ref="L17" ca="1">_xlfn.IFS(J17&gt;=TIME(14,0,0),"SEGUNDO TURNO",J17&lt;TIME(14,0,0),"PRIMER TURNO")</f>
        <v>PRIMER TURNO</v>
      </c>
      <c r="M17" s="68"/>
      <c r="R17" s="31"/>
      <c r="S17" s="31"/>
    </row>
    <row r="18" spans="1:19">
      <c r="A18" s="78" t="s">
        <v>112</v>
      </c>
      <c r="B18" s="64"/>
      <c r="C18" s="64">
        <v>3</v>
      </c>
      <c r="D18" s="64" t="s">
        <v>19</v>
      </c>
      <c r="E18" s="64"/>
      <c r="F18" s="64"/>
      <c r="G18" s="71">
        <v>45414</v>
      </c>
      <c r="H18" s="64" t="str">
        <f>VLOOKUP(Tabla3[[#This Row],[NUM. ECO.]],[2]!Tabla24[[NO.ECO]:[MATERIAL]],8,0)</f>
        <v>VOLADURA</v>
      </c>
      <c r="I18" s="64" t="s">
        <v>79</v>
      </c>
      <c r="J18" s="72">
        <f ca="1">J17+TIME(0,RANDBETWEEN((144),(176)),0)</f>
        <v>0.47222222222222221</v>
      </c>
      <c r="K18" s="64" t="s">
        <v>3272</v>
      </c>
      <c r="L18" s="64" t="str" cm="1">
        <f t="array" aca="1" ref="L18" ca="1">_xlfn.IFS(J18&gt;=TIME(14,0,0),"SEGUNDO TURNO",J18&lt;TIME(14,0,0),"PRIMER TURNO")</f>
        <v>PRIMER TURNO</v>
      </c>
      <c r="M18" s="64"/>
      <c r="R18" s="31"/>
      <c r="S18" s="31"/>
    </row>
    <row r="19" spans="1:19">
      <c r="A19" s="79" t="s">
        <v>113</v>
      </c>
      <c r="B19" s="68"/>
      <c r="C19" s="68">
        <v>4</v>
      </c>
      <c r="D19" s="68" t="s">
        <v>19</v>
      </c>
      <c r="E19" s="68"/>
      <c r="F19" s="68"/>
      <c r="G19" s="69">
        <v>45414</v>
      </c>
      <c r="H19" s="68" t="str">
        <f>VLOOKUP(Tabla3[[#This Row],[NUM. ECO.]],[2]!Tabla24[[NO.ECO]:[MATERIAL]],8,0)</f>
        <v>VOLADURA</v>
      </c>
      <c r="I19" s="68" t="s">
        <v>79</v>
      </c>
      <c r="J19" s="73">
        <f ca="1">J18+TIME(0,RANDBETWEEN((144),(176)),0)</f>
        <v>0.57916666666666661</v>
      </c>
      <c r="K19" s="68" t="s">
        <v>3273</v>
      </c>
      <c r="L19" s="68" t="str" cm="1">
        <f t="array" aca="1" ref="L19" ca="1">_xlfn.IFS(J19&gt;=TIME(14,0,0),"SEGUNDO TURNO",J19&lt;TIME(14,0,0),"PRIMER TURNO")</f>
        <v>PRIMER TURNO</v>
      </c>
      <c r="M19" s="68"/>
      <c r="R19" s="31"/>
      <c r="S19" s="31"/>
    </row>
    <row r="20" spans="1:19">
      <c r="A20" s="78" t="s">
        <v>114</v>
      </c>
      <c r="B20" s="64"/>
      <c r="C20" s="64">
        <v>5</v>
      </c>
      <c r="D20" s="64" t="s">
        <v>19</v>
      </c>
      <c r="E20" s="64"/>
      <c r="F20" s="64"/>
      <c r="G20" s="71">
        <v>45415</v>
      </c>
      <c r="H20" s="64" t="str">
        <f>VLOOKUP(Tabla3[[#This Row],[NUM. ECO.]],[2]!Tabla24[[NO.ECO]:[MATERIAL]],8,0)</f>
        <v>VOLADURA</v>
      </c>
      <c r="I20" s="64" t="s">
        <v>79</v>
      </c>
      <c r="J20" s="72">
        <f ca="1">J19+TIME(0,RANDBETWEEN((144),(176)),0)</f>
        <v>0.68541666666666656</v>
      </c>
      <c r="K20" s="64" t="s">
        <v>3272</v>
      </c>
      <c r="L20" s="64" t="str" cm="1">
        <f t="array" aca="1" ref="L20" ca="1">_xlfn.IFS(J20&gt;=TIME(14,0,0),"SEGUNDO TURNO",J20&lt;TIME(14,0,0),"PRIMER TURNO")</f>
        <v>SEGUNDO TURNO</v>
      </c>
      <c r="M20" s="64"/>
      <c r="R20" s="31"/>
      <c r="S20" s="31"/>
    </row>
    <row r="21" spans="1:19">
      <c r="A21" s="79" t="s">
        <v>115</v>
      </c>
      <c r="B21" s="68"/>
      <c r="C21" s="68">
        <v>6</v>
      </c>
      <c r="D21" s="68" t="s">
        <v>19</v>
      </c>
      <c r="E21" s="68"/>
      <c r="F21" s="68"/>
      <c r="G21" s="69">
        <v>45415</v>
      </c>
      <c r="H21" s="68" t="str">
        <f>VLOOKUP(Tabla3[[#This Row],[NUM. ECO.]],[2]!Tabla24[[NO.ECO]:[MATERIAL]],8,0)</f>
        <v>VOLADURA</v>
      </c>
      <c r="I21" s="68" t="s">
        <v>79</v>
      </c>
      <c r="J21" s="73">
        <f ca="1">J20+TIME(0,RANDBETWEEN((144),(176)),0)</f>
        <v>0.79722222222222217</v>
      </c>
      <c r="K21" s="68" t="s">
        <v>3273</v>
      </c>
      <c r="L21" s="68" t="str" cm="1">
        <f t="array" aca="1" ref="L21" ca="1">_xlfn.IFS(J21&gt;=TIME(14,0,0),"SEGUNDO TURNO",J21&lt;TIME(14,0,0),"PRIMER TURNO")</f>
        <v>SEGUNDO TURNO</v>
      </c>
      <c r="M21" s="68"/>
      <c r="R21" s="31"/>
      <c r="S21" s="31"/>
    </row>
    <row r="22" spans="1:19">
      <c r="A22" s="78" t="s">
        <v>116</v>
      </c>
      <c r="B22" s="64"/>
      <c r="C22" s="64">
        <v>1</v>
      </c>
      <c r="D22" s="64" t="s">
        <v>19</v>
      </c>
      <c r="E22" s="64"/>
      <c r="F22" s="64"/>
      <c r="G22" s="71">
        <v>45416</v>
      </c>
      <c r="H22" s="64" t="str">
        <f>VLOOKUP(Tabla3[[#This Row],[NUM. ECO.]],[2]!Tabla24[[NO.ECO]:[MATERIAL]],8,0)</f>
        <v>VOLADURA</v>
      </c>
      <c r="I22" s="64" t="s">
        <v>79</v>
      </c>
      <c r="J22" s="66">
        <f ca="1">TIME(RANDBETWEEN(5.5,6),RANDBETWEEN(1,29),0)</f>
        <v>0.26111111111111113</v>
      </c>
      <c r="K22" s="64" t="s">
        <v>3272</v>
      </c>
      <c r="L22" s="64" t="str" cm="1">
        <f t="array" aca="1" ref="L22" ca="1">_xlfn.IFS(J22&gt;=TIME(14,0,0),"SEGUNDO TURNO",J22&lt;TIME(14,0,0),"PRIMER TURNO")</f>
        <v>PRIMER TURNO</v>
      </c>
      <c r="M22" s="64"/>
      <c r="R22" s="31"/>
      <c r="S22" s="31"/>
    </row>
    <row r="23" spans="1:19">
      <c r="A23" s="79" t="s">
        <v>117</v>
      </c>
      <c r="B23" s="68"/>
      <c r="C23" s="68">
        <v>2</v>
      </c>
      <c r="D23" s="68" t="s">
        <v>19</v>
      </c>
      <c r="E23" s="68"/>
      <c r="F23" s="68"/>
      <c r="G23" s="69">
        <v>45416</v>
      </c>
      <c r="H23" s="68" t="str">
        <f>VLOOKUP(Tabla3[[#This Row],[NUM. ECO.]],[2]!Tabla24[[NO.ECO]:[MATERIAL]],8,0)</f>
        <v>VOLADURA</v>
      </c>
      <c r="I23" s="68" t="s">
        <v>79</v>
      </c>
      <c r="J23" s="70">
        <f ca="1">J22+TIME(0,RANDBETWEEN((144),(176)),0)</f>
        <v>0.375</v>
      </c>
      <c r="K23" s="68" t="s">
        <v>3273</v>
      </c>
      <c r="L23" s="68" t="str" cm="1">
        <f t="array" aca="1" ref="L23" ca="1">_xlfn.IFS(J23&gt;=TIME(14,0,0),"SEGUNDO TURNO",J23&lt;TIME(14,0,0),"PRIMER TURNO")</f>
        <v>PRIMER TURNO</v>
      </c>
      <c r="M23" s="68"/>
      <c r="R23" s="31"/>
      <c r="S23" s="31"/>
    </row>
    <row r="24" spans="1:19">
      <c r="A24" s="78" t="s">
        <v>118</v>
      </c>
      <c r="B24" s="64"/>
      <c r="C24" s="64">
        <v>3</v>
      </c>
      <c r="D24" s="64" t="s">
        <v>19</v>
      </c>
      <c r="E24" s="64"/>
      <c r="F24" s="64"/>
      <c r="G24" s="71">
        <v>45418</v>
      </c>
      <c r="H24" s="64" t="str">
        <f>VLOOKUP(Tabla3[[#This Row],[NUM. ECO.]],[2]!Tabla24[[NO.ECO]:[MATERIAL]],8,0)</f>
        <v>VOLADURA</v>
      </c>
      <c r="I24" s="64" t="s">
        <v>79</v>
      </c>
      <c r="J24" s="72">
        <f ca="1">J23+TIME(0,RANDBETWEEN((144),(176)),0)</f>
        <v>0.48680555555555555</v>
      </c>
      <c r="K24" s="64" t="s">
        <v>3272</v>
      </c>
      <c r="L24" s="64" t="str" cm="1">
        <f t="array" aca="1" ref="L24" ca="1">_xlfn.IFS(J24&gt;=TIME(14,0,0),"SEGUNDO TURNO",J24&lt;TIME(14,0,0),"PRIMER TURNO")</f>
        <v>PRIMER TURNO</v>
      </c>
      <c r="M24" s="64"/>
      <c r="R24" s="31"/>
      <c r="S24" s="31"/>
    </row>
    <row r="25" spans="1:19">
      <c r="A25" s="79" t="s">
        <v>119</v>
      </c>
      <c r="B25" s="68"/>
      <c r="C25" s="68">
        <v>4</v>
      </c>
      <c r="D25" s="68" t="s">
        <v>19</v>
      </c>
      <c r="E25" s="68"/>
      <c r="F25" s="68"/>
      <c r="G25" s="69">
        <v>45418</v>
      </c>
      <c r="H25" s="68" t="str">
        <f>VLOOKUP(Tabla3[[#This Row],[NUM. ECO.]],[2]!Tabla24[[NO.ECO]:[MATERIAL]],8,0)</f>
        <v>VOLADURA</v>
      </c>
      <c r="I25" s="68" t="s">
        <v>79</v>
      </c>
      <c r="J25" s="73">
        <f ca="1">J24+TIME(0,RANDBETWEEN((144),(176)),0)</f>
        <v>0.59097222222222223</v>
      </c>
      <c r="K25" s="68" t="s">
        <v>3273</v>
      </c>
      <c r="L25" s="68" t="str" cm="1">
        <f t="array" aca="1" ref="L25" ca="1">_xlfn.IFS(J25&gt;=TIME(14,0,0),"SEGUNDO TURNO",J25&lt;TIME(14,0,0),"PRIMER TURNO")</f>
        <v>SEGUNDO TURNO</v>
      </c>
      <c r="M25" s="68"/>
      <c r="R25" s="31"/>
      <c r="S25" s="31"/>
    </row>
    <row r="26" spans="1:19">
      <c r="A26" s="78" t="s">
        <v>124</v>
      </c>
      <c r="B26" s="64"/>
      <c r="C26" s="64">
        <v>5</v>
      </c>
      <c r="D26" s="64" t="s">
        <v>19</v>
      </c>
      <c r="E26" s="64"/>
      <c r="F26" s="64"/>
      <c r="G26" s="71">
        <v>45419</v>
      </c>
      <c r="H26" s="64" t="str">
        <f>VLOOKUP(Tabla3[[#This Row],[NUM. ECO.]],[2]!Tabla24[[NO.ECO]:[MATERIAL]],8,0)</f>
        <v>VOLADURA</v>
      </c>
      <c r="I26" s="64" t="s">
        <v>79</v>
      </c>
      <c r="J26" s="72">
        <f ca="1">J25+TIME(0,RANDBETWEEN((144),(176)),0)</f>
        <v>0.69236111111111109</v>
      </c>
      <c r="K26" s="64" t="s">
        <v>3272</v>
      </c>
      <c r="L26" s="64" t="str" cm="1">
        <f t="array" aca="1" ref="L26" ca="1">_xlfn.IFS(J26&gt;=TIME(14,0,0),"SEGUNDO TURNO",J26&lt;TIME(14,0,0),"PRIMER TURNO")</f>
        <v>SEGUNDO TURNO</v>
      </c>
      <c r="M26" s="64"/>
      <c r="R26" s="31"/>
      <c r="S26" s="31"/>
    </row>
    <row r="27" spans="1:19">
      <c r="A27" s="79" t="s">
        <v>125</v>
      </c>
      <c r="B27" s="68"/>
      <c r="C27" s="68">
        <v>6</v>
      </c>
      <c r="D27" s="68" t="s">
        <v>19</v>
      </c>
      <c r="E27" s="68"/>
      <c r="F27" s="68"/>
      <c r="G27" s="69">
        <v>45419</v>
      </c>
      <c r="H27" s="68" t="str">
        <f>VLOOKUP(Tabla3[[#This Row],[NUM. ECO.]],[2]!Tabla24[[NO.ECO]:[MATERIAL]],8,0)</f>
        <v>VOLADURA</v>
      </c>
      <c r="I27" s="68" t="s">
        <v>79</v>
      </c>
      <c r="J27" s="73">
        <f ca="1">J26+TIME(0,RANDBETWEEN((144),(176)),0)</f>
        <v>0.79583333333333328</v>
      </c>
      <c r="K27" s="68" t="s">
        <v>3273</v>
      </c>
      <c r="L27" s="68" t="str" cm="1">
        <f t="array" aca="1" ref="L27" ca="1">_xlfn.IFS(J27&gt;=TIME(14,0,0),"SEGUNDO TURNO",J27&lt;TIME(14,0,0),"PRIMER TURNO")</f>
        <v>SEGUNDO TURNO</v>
      </c>
      <c r="M27" s="68"/>
      <c r="R27" s="31"/>
      <c r="S27" s="31"/>
    </row>
    <row r="28" spans="1:19">
      <c r="A28" s="78" t="s">
        <v>126</v>
      </c>
      <c r="B28" s="64"/>
      <c r="C28" s="64">
        <v>1</v>
      </c>
      <c r="D28" s="64" t="s">
        <v>19</v>
      </c>
      <c r="E28" s="64"/>
      <c r="F28" s="64"/>
      <c r="G28" s="71">
        <v>45420</v>
      </c>
      <c r="H28" s="64" t="str">
        <f>VLOOKUP(Tabla3[[#This Row],[NUM. ECO.]],[2]!Tabla24[[NO.ECO]:[MATERIAL]],8,0)</f>
        <v>VOLADURA</v>
      </c>
      <c r="I28" s="64" t="s">
        <v>79</v>
      </c>
      <c r="J28" s="66">
        <f ca="1">TIME(RANDBETWEEN(5.5,6),RANDBETWEEN(1,29),0)</f>
        <v>0.25833333333333336</v>
      </c>
      <c r="K28" s="64" t="s">
        <v>3272</v>
      </c>
      <c r="L28" s="64" t="str" cm="1">
        <f t="array" aca="1" ref="L28" ca="1">_xlfn.IFS(J28&gt;=TIME(14,0,0),"SEGUNDO TURNO",J28&lt;TIME(14,0,0),"PRIMER TURNO")</f>
        <v>PRIMER TURNO</v>
      </c>
      <c r="M28" s="64"/>
      <c r="R28" s="31"/>
      <c r="S28" s="31"/>
    </row>
    <row r="29" spans="1:19">
      <c r="A29" s="79" t="s">
        <v>127</v>
      </c>
      <c r="B29" s="68"/>
      <c r="C29" s="68">
        <v>2</v>
      </c>
      <c r="D29" s="68" t="s">
        <v>19</v>
      </c>
      <c r="E29" s="68"/>
      <c r="F29" s="68"/>
      <c r="G29" s="69">
        <v>45420</v>
      </c>
      <c r="H29" s="68" t="str">
        <f>VLOOKUP(Tabla3[[#This Row],[NUM. ECO.]],[2]!Tabla24[[NO.ECO]:[MATERIAL]],8,0)</f>
        <v>VOLADURA</v>
      </c>
      <c r="I29" s="68" t="s">
        <v>79</v>
      </c>
      <c r="J29" s="70">
        <f ca="1">J28+TIME(0,RANDBETWEEN((144),(176)),0)</f>
        <v>0.36805555555555558</v>
      </c>
      <c r="K29" s="68" t="s">
        <v>3273</v>
      </c>
      <c r="L29" s="68" t="str" cm="1">
        <f t="array" aca="1" ref="L29" ca="1">_xlfn.IFS(J29&gt;=TIME(14,0,0),"SEGUNDO TURNO",J29&lt;TIME(14,0,0),"PRIMER TURNO")</f>
        <v>PRIMER TURNO</v>
      </c>
      <c r="M29" s="68"/>
      <c r="R29" s="31"/>
      <c r="S29" s="31"/>
    </row>
    <row r="30" spans="1:19">
      <c r="A30" s="78" t="s">
        <v>130</v>
      </c>
      <c r="B30" s="64"/>
      <c r="C30" s="64">
        <v>3</v>
      </c>
      <c r="D30" s="64" t="s">
        <v>19</v>
      </c>
      <c r="E30" s="64"/>
      <c r="F30" s="64"/>
      <c r="G30" s="71">
        <v>45421</v>
      </c>
      <c r="H30" s="64" t="str">
        <f>VLOOKUP(Tabla3[[#This Row],[NUM. ECO.]],[2]!Tabla24[[NO.ECO]:[MATERIAL]],8,0)</f>
        <v>VOLADURA</v>
      </c>
      <c r="I30" s="64" t="s">
        <v>79</v>
      </c>
      <c r="J30" s="72">
        <f ca="1">J29+TIME(0,RANDBETWEEN((144),(176)),0)</f>
        <v>0.4826388888888889</v>
      </c>
      <c r="K30" s="64" t="s">
        <v>3272</v>
      </c>
      <c r="L30" s="64" t="str" cm="1">
        <f t="array" aca="1" ref="L30" ca="1">_xlfn.IFS(J30&gt;=TIME(14,0,0),"SEGUNDO TURNO",J30&lt;TIME(14,0,0),"PRIMER TURNO")</f>
        <v>PRIMER TURNO</v>
      </c>
      <c r="M30" s="64"/>
      <c r="R30" s="31"/>
      <c r="S30" s="31"/>
    </row>
    <row r="31" spans="1:19">
      <c r="A31" s="79" t="s">
        <v>131</v>
      </c>
      <c r="B31" s="68"/>
      <c r="C31" s="68">
        <v>4</v>
      </c>
      <c r="D31" s="68" t="s">
        <v>19</v>
      </c>
      <c r="E31" s="68"/>
      <c r="F31" s="68"/>
      <c r="G31" s="69">
        <v>45421</v>
      </c>
      <c r="H31" s="68" t="str">
        <f>VLOOKUP(Tabla3[[#This Row],[NUM. ECO.]],[2]!Tabla24[[NO.ECO]:[MATERIAL]],8,0)</f>
        <v>VOLADURA</v>
      </c>
      <c r="I31" s="68" t="s">
        <v>79</v>
      </c>
      <c r="J31" s="73">
        <f ca="1">J30+TIME(0,RANDBETWEEN((144),(176)),0)</f>
        <v>0.6</v>
      </c>
      <c r="K31" s="68" t="s">
        <v>3273</v>
      </c>
      <c r="L31" s="68" t="str" cm="1">
        <f t="array" aca="1" ref="L31" ca="1">_xlfn.IFS(J31&gt;=TIME(14,0,0),"SEGUNDO TURNO",J31&lt;TIME(14,0,0),"PRIMER TURNO")</f>
        <v>SEGUNDO TURNO</v>
      </c>
      <c r="M31" s="68"/>
      <c r="R31" s="31"/>
      <c r="S31" s="31"/>
    </row>
    <row r="32" spans="1:19">
      <c r="A32" s="78" t="s">
        <v>134</v>
      </c>
      <c r="B32" s="64"/>
      <c r="C32" s="64">
        <v>5</v>
      </c>
      <c r="D32" s="64" t="s">
        <v>19</v>
      </c>
      <c r="E32" s="64"/>
      <c r="F32" s="64"/>
      <c r="G32" s="71">
        <v>45422</v>
      </c>
      <c r="H32" s="64" t="str">
        <f>VLOOKUP(Tabla3[[#This Row],[NUM. ECO.]],[2]!Tabla24[[NO.ECO]:[MATERIAL]],8,0)</f>
        <v>VOLADURA</v>
      </c>
      <c r="I32" s="64" t="s">
        <v>79</v>
      </c>
      <c r="J32" s="72">
        <f ca="1">J31+TIME(0,RANDBETWEEN((144),(176)),0)</f>
        <v>0.71388888888888891</v>
      </c>
      <c r="K32" s="64" t="s">
        <v>3272</v>
      </c>
      <c r="L32" s="64" t="str" cm="1">
        <f t="array" aca="1" ref="L32" ca="1">_xlfn.IFS(J32&gt;=TIME(14,0,0),"SEGUNDO TURNO",J32&lt;TIME(14,0,0),"PRIMER TURNO")</f>
        <v>SEGUNDO TURNO</v>
      </c>
      <c r="M32" s="64"/>
      <c r="R32" s="31"/>
      <c r="S32" s="31"/>
    </row>
    <row r="33" spans="1:19">
      <c r="A33" s="79" t="s">
        <v>135</v>
      </c>
      <c r="B33" s="68"/>
      <c r="C33" s="68">
        <v>6</v>
      </c>
      <c r="D33" s="68" t="s">
        <v>19</v>
      </c>
      <c r="E33" s="68"/>
      <c r="F33" s="68"/>
      <c r="G33" s="69">
        <v>45422</v>
      </c>
      <c r="H33" s="68" t="str">
        <f>VLOOKUP(Tabla3[[#This Row],[NUM. ECO.]],[2]!Tabla24[[NO.ECO]:[MATERIAL]],8,0)</f>
        <v>VOLADURA</v>
      </c>
      <c r="I33" s="68" t="s">
        <v>79</v>
      </c>
      <c r="J33" s="73">
        <f ca="1">J32+TIME(0,RANDBETWEEN((144),(176)),0)</f>
        <v>0.83333333333333337</v>
      </c>
      <c r="K33" s="68" t="s">
        <v>3273</v>
      </c>
      <c r="L33" s="68" t="str" cm="1">
        <f t="array" aca="1" ref="L33" ca="1">_xlfn.IFS(J33&gt;=TIME(14,0,0),"SEGUNDO TURNO",J33&lt;TIME(14,0,0),"PRIMER TURNO")</f>
        <v>SEGUNDO TURNO</v>
      </c>
      <c r="M33" s="68"/>
      <c r="R33" s="31"/>
      <c r="S33" s="31"/>
    </row>
    <row r="34" spans="1:19">
      <c r="A34" s="78" t="s">
        <v>146</v>
      </c>
      <c r="B34" s="64"/>
      <c r="C34" s="64">
        <v>1</v>
      </c>
      <c r="D34" s="64" t="s">
        <v>19</v>
      </c>
      <c r="E34" s="64"/>
      <c r="F34" s="64"/>
      <c r="G34" s="71">
        <v>45423</v>
      </c>
      <c r="H34" s="64" t="str">
        <f>VLOOKUP(Tabla3[[#This Row],[NUM. ECO.]],[2]!Tabla24[[NO.ECO]:[MATERIAL]],8,0)</f>
        <v>VOLADURA</v>
      </c>
      <c r="I34" s="64" t="s">
        <v>79</v>
      </c>
      <c r="J34" s="66">
        <f ca="1">TIME(RANDBETWEEN(5.5,6),RANDBETWEEN(1,29),0)</f>
        <v>0.25833333333333336</v>
      </c>
      <c r="K34" s="64" t="s">
        <v>3272</v>
      </c>
      <c r="L34" s="64" t="str" cm="1">
        <f t="array" aca="1" ref="L34" ca="1">_xlfn.IFS(J34&gt;=TIME(14,0,0),"SEGUNDO TURNO",J34&lt;TIME(14,0,0),"PRIMER TURNO")</f>
        <v>PRIMER TURNO</v>
      </c>
      <c r="M34" s="64"/>
      <c r="R34" s="31"/>
      <c r="S34" s="31"/>
    </row>
    <row r="35" spans="1:19">
      <c r="A35" s="79" t="s">
        <v>147</v>
      </c>
      <c r="B35" s="68"/>
      <c r="C35" s="68">
        <v>2</v>
      </c>
      <c r="D35" s="68" t="s">
        <v>19</v>
      </c>
      <c r="E35" s="68"/>
      <c r="F35" s="68"/>
      <c r="G35" s="69">
        <v>45423</v>
      </c>
      <c r="H35" s="68" t="str">
        <f>VLOOKUP(Tabla3[[#This Row],[NUM. ECO.]],[2]!Tabla24[[NO.ECO]:[MATERIAL]],8,0)</f>
        <v>VOLADURA</v>
      </c>
      <c r="I35" s="68" t="s">
        <v>79</v>
      </c>
      <c r="J35" s="70">
        <f ca="1">J34+TIME(0,RANDBETWEEN((144),(176)),0)</f>
        <v>0.37152777777777779</v>
      </c>
      <c r="K35" s="68" t="s">
        <v>3273</v>
      </c>
      <c r="L35" s="68" t="str" cm="1">
        <f t="array" aca="1" ref="L35" ca="1">_xlfn.IFS(J35&gt;=TIME(14,0,0),"SEGUNDO TURNO",J35&lt;TIME(14,0,0),"PRIMER TURNO")</f>
        <v>PRIMER TURNO</v>
      </c>
      <c r="M35" s="68"/>
      <c r="R35" s="31"/>
      <c r="S35" s="31"/>
    </row>
    <row r="36" spans="1:19">
      <c r="A36" s="78" t="s">
        <v>150</v>
      </c>
      <c r="B36" s="64"/>
      <c r="C36" s="64">
        <v>3</v>
      </c>
      <c r="D36" s="64" t="s">
        <v>19</v>
      </c>
      <c r="E36" s="64"/>
      <c r="F36" s="64"/>
      <c r="G36" s="71">
        <v>45425</v>
      </c>
      <c r="H36" s="64" t="str">
        <f>VLOOKUP(Tabla3[[#This Row],[NUM. ECO.]],[2]!Tabla24[[NO.ECO]:[MATERIAL]],8,0)</f>
        <v>VOLADURA</v>
      </c>
      <c r="I36" s="64" t="s">
        <v>79</v>
      </c>
      <c r="J36" s="72">
        <f ca="1">J35+TIME(0,RANDBETWEEN((144),(176)),0)</f>
        <v>0.48194444444444445</v>
      </c>
      <c r="K36" s="64" t="s">
        <v>3313</v>
      </c>
      <c r="L36" s="64" t="str" cm="1">
        <f t="array" aca="1" ref="L36" ca="1">_xlfn.IFS(J36&gt;=TIME(14,0,0),"SEGUNDO TURNO",J36&lt;TIME(14,0,0),"PRIMER TURNO")</f>
        <v>PRIMER TURNO</v>
      </c>
      <c r="M36" s="64"/>
      <c r="R36" s="31"/>
      <c r="S36" s="31"/>
    </row>
    <row r="37" spans="1:19">
      <c r="A37" s="79" t="s">
        <v>151</v>
      </c>
      <c r="B37" s="68"/>
      <c r="C37" s="68">
        <v>4</v>
      </c>
      <c r="D37" s="68" t="s">
        <v>19</v>
      </c>
      <c r="E37" s="68"/>
      <c r="F37" s="68"/>
      <c r="G37" s="69">
        <v>45425</v>
      </c>
      <c r="H37" s="68" t="str">
        <f>VLOOKUP(Tabla3[[#This Row],[NUM. ECO.]],[2]!Tabla24[[NO.ECO]:[MATERIAL]],8,0)</f>
        <v>VOLADURA</v>
      </c>
      <c r="I37" s="68" t="s">
        <v>79</v>
      </c>
      <c r="J37" s="73">
        <f ca="1">J36+TIME(0,RANDBETWEEN((144),(176)),0)</f>
        <v>0.58888888888888891</v>
      </c>
      <c r="K37" s="68" t="s">
        <v>3314</v>
      </c>
      <c r="L37" s="68" t="str" cm="1">
        <f t="array" aca="1" ref="L37" ca="1">_xlfn.IFS(J37&gt;=TIME(14,0,0),"SEGUNDO TURNO",J37&lt;TIME(14,0,0),"PRIMER TURNO")</f>
        <v>SEGUNDO TURNO</v>
      </c>
      <c r="M37" s="68"/>
      <c r="R37" s="31"/>
      <c r="S37" s="31"/>
    </row>
    <row r="38" spans="1:19">
      <c r="A38" s="78" t="s">
        <v>152</v>
      </c>
      <c r="B38" s="64"/>
      <c r="C38" s="64">
        <v>5</v>
      </c>
      <c r="D38" s="64" t="s">
        <v>19</v>
      </c>
      <c r="E38" s="64"/>
      <c r="F38" s="64"/>
      <c r="G38" s="71">
        <v>45426</v>
      </c>
      <c r="H38" s="64" t="str">
        <f>VLOOKUP(Tabla3[[#This Row],[NUM. ECO.]],[2]!Tabla24[[NO.ECO]:[MATERIAL]],8,0)</f>
        <v>VOLADURA</v>
      </c>
      <c r="I38" s="64" t="s">
        <v>79</v>
      </c>
      <c r="J38" s="72">
        <f ca="1">J37+TIME(0,RANDBETWEEN((144),(176)),0)</f>
        <v>0.70347222222222228</v>
      </c>
      <c r="K38" s="64" t="s">
        <v>3313</v>
      </c>
      <c r="L38" s="64" t="str" cm="1">
        <f t="array" aca="1" ref="L38" ca="1">_xlfn.IFS(J38&gt;=TIME(14,0,0),"SEGUNDO TURNO",J38&lt;TIME(14,0,0),"PRIMER TURNO")</f>
        <v>SEGUNDO TURNO</v>
      </c>
      <c r="M38" s="64"/>
      <c r="R38" s="31"/>
      <c r="S38" s="31"/>
    </row>
    <row r="39" spans="1:19">
      <c r="A39" s="79" t="s">
        <v>153</v>
      </c>
      <c r="B39" s="68"/>
      <c r="C39" s="68">
        <v>6</v>
      </c>
      <c r="D39" s="68" t="s">
        <v>19</v>
      </c>
      <c r="E39" s="68"/>
      <c r="F39" s="68"/>
      <c r="G39" s="69">
        <v>45426</v>
      </c>
      <c r="H39" s="68" t="str">
        <f>VLOOKUP(Tabla3[[#This Row],[NUM. ECO.]],[2]!Tabla24[[NO.ECO]:[MATERIAL]],8,0)</f>
        <v>VOLADURA</v>
      </c>
      <c r="I39" s="68" t="s">
        <v>79</v>
      </c>
      <c r="J39" s="73">
        <f ca="1">J38+TIME(0,RANDBETWEEN((144),(176)),0)</f>
        <v>0.81319444444444455</v>
      </c>
      <c r="K39" s="68" t="s">
        <v>3314</v>
      </c>
      <c r="L39" s="68" t="str" cm="1">
        <f t="array" aca="1" ref="L39" ca="1">_xlfn.IFS(J39&gt;=TIME(14,0,0),"SEGUNDO TURNO",J39&lt;TIME(14,0,0),"PRIMER TURNO")</f>
        <v>SEGUNDO TURNO</v>
      </c>
      <c r="M39" s="68"/>
      <c r="R39" s="31"/>
      <c r="S39" s="31"/>
    </row>
    <row r="40" spans="1:19">
      <c r="A40" s="78" t="s">
        <v>158</v>
      </c>
      <c r="B40" s="64"/>
      <c r="C40" s="64">
        <v>1</v>
      </c>
      <c r="D40" s="64" t="s">
        <v>19</v>
      </c>
      <c r="E40" s="64"/>
      <c r="F40" s="64"/>
      <c r="G40" s="71">
        <v>45427</v>
      </c>
      <c r="H40" s="64" t="str">
        <f>VLOOKUP(Tabla3[[#This Row],[NUM. ECO.]],[2]!Tabla24[[NO.ECO]:[MATERIAL]],8,0)</f>
        <v>VOLADURA</v>
      </c>
      <c r="I40" s="64" t="s">
        <v>79</v>
      </c>
      <c r="J40" s="66">
        <f ca="1">TIME(RANDBETWEEN(5.5,6),RANDBETWEEN(1,29),0)</f>
        <v>0.26111111111111113</v>
      </c>
      <c r="K40" s="64" t="s">
        <v>3313</v>
      </c>
      <c r="L40" s="64" t="str" cm="1">
        <f t="array" aca="1" ref="L40" ca="1">_xlfn.IFS(J40&gt;=TIME(14,0,0),"SEGUNDO TURNO",J40&lt;TIME(14,0,0),"PRIMER TURNO")</f>
        <v>PRIMER TURNO</v>
      </c>
      <c r="M40" s="64"/>
      <c r="R40" s="31"/>
      <c r="S40" s="31"/>
    </row>
    <row r="41" spans="1:19">
      <c r="A41" s="79" t="s">
        <v>159</v>
      </c>
      <c r="B41" s="68"/>
      <c r="C41" s="68">
        <v>2</v>
      </c>
      <c r="D41" s="68" t="s">
        <v>19</v>
      </c>
      <c r="E41" s="68"/>
      <c r="F41" s="68"/>
      <c r="G41" s="69">
        <v>45427</v>
      </c>
      <c r="H41" s="68" t="str">
        <f>VLOOKUP(Tabla3[[#This Row],[NUM. ECO.]],[2]!Tabla24[[NO.ECO]:[MATERIAL]],8,0)</f>
        <v>VOLADURA</v>
      </c>
      <c r="I41" s="68" t="s">
        <v>79</v>
      </c>
      <c r="J41" s="70">
        <f ca="1">J40+TIME(0,RANDBETWEEN((144),(176)),0)</f>
        <v>0.36944444444444446</v>
      </c>
      <c r="K41" s="68" t="s">
        <v>3314</v>
      </c>
      <c r="L41" s="68" t="str" cm="1">
        <f t="array" aca="1" ref="L41" ca="1">_xlfn.IFS(J41&gt;=TIME(14,0,0),"SEGUNDO TURNO",J41&lt;TIME(14,0,0),"PRIMER TURNO")</f>
        <v>PRIMER TURNO</v>
      </c>
      <c r="M41" s="68"/>
      <c r="R41" s="31"/>
      <c r="S41" s="31"/>
    </row>
    <row r="42" spans="1:19">
      <c r="A42" s="78" t="s">
        <v>160</v>
      </c>
      <c r="B42" s="64"/>
      <c r="C42" s="64">
        <v>3</v>
      </c>
      <c r="D42" s="64" t="s">
        <v>19</v>
      </c>
      <c r="E42" s="64"/>
      <c r="F42" s="64"/>
      <c r="G42" s="71">
        <v>45428</v>
      </c>
      <c r="H42" s="64" t="str">
        <f>VLOOKUP(Tabla3[[#This Row],[NUM. ECO.]],[2]!Tabla24[[NO.ECO]:[MATERIAL]],8,0)</f>
        <v>VOLADURA</v>
      </c>
      <c r="I42" s="64" t="s">
        <v>79</v>
      </c>
      <c r="J42" s="72">
        <f ca="1">J41+TIME(0,RANDBETWEEN((144),(176)),0)</f>
        <v>0.47222222222222221</v>
      </c>
      <c r="K42" s="64" t="s">
        <v>3313</v>
      </c>
      <c r="L42" s="64" t="str" cm="1">
        <f t="array" aca="1" ref="L42" ca="1">_xlfn.IFS(J42&gt;=TIME(14,0,0),"SEGUNDO TURNO",J42&lt;TIME(14,0,0),"PRIMER TURNO")</f>
        <v>PRIMER TURNO</v>
      </c>
      <c r="M42" s="64"/>
      <c r="R42" s="31"/>
      <c r="S42" s="31"/>
    </row>
    <row r="43" spans="1:19">
      <c r="A43" s="79" t="s">
        <v>161</v>
      </c>
      <c r="B43" s="68"/>
      <c r="C43" s="68">
        <v>4</v>
      </c>
      <c r="D43" s="68" t="s">
        <v>19</v>
      </c>
      <c r="E43" s="68"/>
      <c r="F43" s="68"/>
      <c r="G43" s="69">
        <v>45428</v>
      </c>
      <c r="H43" s="68" t="str">
        <f>VLOOKUP(Tabla3[[#This Row],[NUM. ECO.]],[2]!Tabla24[[NO.ECO]:[MATERIAL]],8,0)</f>
        <v>VOLADURA</v>
      </c>
      <c r="I43" s="68" t="s">
        <v>79</v>
      </c>
      <c r="J43" s="73">
        <f ca="1">J42+TIME(0,RANDBETWEEN((144),(176)),0)</f>
        <v>0.59027777777777779</v>
      </c>
      <c r="K43" s="68" t="s">
        <v>3314</v>
      </c>
      <c r="L43" s="68" t="str" cm="1">
        <f t="array" aca="1" ref="L43" ca="1">_xlfn.IFS(J43&gt;=TIME(14,0,0),"SEGUNDO TURNO",J43&lt;TIME(14,0,0),"PRIMER TURNO")</f>
        <v>SEGUNDO TURNO</v>
      </c>
      <c r="M43" s="68"/>
      <c r="R43" s="31"/>
      <c r="S43" s="31"/>
    </row>
    <row r="44" spans="1:19">
      <c r="A44" s="78" t="s">
        <v>162</v>
      </c>
      <c r="B44" s="64"/>
      <c r="C44" s="64">
        <v>5</v>
      </c>
      <c r="D44" s="64" t="s">
        <v>19</v>
      </c>
      <c r="E44" s="64"/>
      <c r="F44" s="64"/>
      <c r="G44" s="71">
        <v>45429</v>
      </c>
      <c r="H44" s="64" t="str">
        <f>VLOOKUP(Tabla3[[#This Row],[NUM. ECO.]],[2]!Tabla24[[NO.ECO]:[MATERIAL]],8,0)</f>
        <v>VOLADURA</v>
      </c>
      <c r="I44" s="64" t="s">
        <v>79</v>
      </c>
      <c r="J44" s="72">
        <f ca="1">J43+TIME(0,RANDBETWEEN((144),(176)),0)</f>
        <v>0.69444444444444442</v>
      </c>
      <c r="K44" s="64" t="s">
        <v>3313</v>
      </c>
      <c r="L44" s="64" t="str" cm="1">
        <f t="array" aca="1" ref="L44" ca="1">_xlfn.IFS(J44&gt;=TIME(14,0,0),"SEGUNDO TURNO",J44&lt;TIME(14,0,0),"PRIMER TURNO")</f>
        <v>SEGUNDO TURNO</v>
      </c>
      <c r="M44" s="64"/>
      <c r="R44" s="31"/>
      <c r="S44" s="31"/>
    </row>
    <row r="45" spans="1:19">
      <c r="A45" s="79" t="s">
        <v>163</v>
      </c>
      <c r="B45" s="68"/>
      <c r="C45" s="68">
        <v>6</v>
      </c>
      <c r="D45" s="68" t="s">
        <v>19</v>
      </c>
      <c r="E45" s="68"/>
      <c r="F45" s="68"/>
      <c r="G45" s="69">
        <v>45429</v>
      </c>
      <c r="H45" s="68" t="str">
        <f>VLOOKUP(Tabla3[[#This Row],[NUM. ECO.]],[2]!Tabla24[[NO.ECO]:[MATERIAL]],8,0)</f>
        <v>VOLADURA</v>
      </c>
      <c r="I45" s="68" t="s">
        <v>79</v>
      </c>
      <c r="J45" s="73">
        <f ca="1">J44+TIME(0,RANDBETWEEN((144),(176)),0)</f>
        <v>0.81666666666666665</v>
      </c>
      <c r="K45" s="68" t="s">
        <v>3314</v>
      </c>
      <c r="L45" s="68" t="str" cm="1">
        <f t="array" aca="1" ref="L45" ca="1">_xlfn.IFS(J45&gt;=TIME(14,0,0),"SEGUNDO TURNO",J45&lt;TIME(14,0,0),"PRIMER TURNO")</f>
        <v>SEGUNDO TURNO</v>
      </c>
      <c r="M45" s="68"/>
      <c r="R45" s="31"/>
      <c r="S45" s="31"/>
    </row>
    <row r="46" spans="1:19">
      <c r="A46" s="78" t="s">
        <v>168</v>
      </c>
      <c r="B46" s="64"/>
      <c r="C46" s="64">
        <v>1</v>
      </c>
      <c r="D46" s="64" t="s">
        <v>19</v>
      </c>
      <c r="E46" s="64"/>
      <c r="F46" s="64"/>
      <c r="G46" s="71">
        <v>45430</v>
      </c>
      <c r="H46" s="64" t="str">
        <f>VLOOKUP(Tabla3[[#This Row],[NUM. ECO.]],[2]!Tabla24[[NO.ECO]:[MATERIAL]],8,0)</f>
        <v>VOLADURA</v>
      </c>
      <c r="I46" s="64" t="s">
        <v>79</v>
      </c>
      <c r="J46" s="66">
        <f ca="1">TIME(RANDBETWEEN(5.5,6),RANDBETWEEN(1,29),0)</f>
        <v>0.26805555555555555</v>
      </c>
      <c r="K46" s="64" t="s">
        <v>3313</v>
      </c>
      <c r="L46" s="64" t="str" cm="1">
        <f t="array" aca="1" ref="L46" ca="1">_xlfn.IFS(J46&gt;=TIME(14,0,0),"SEGUNDO TURNO",J46&lt;TIME(14,0,0),"PRIMER TURNO")</f>
        <v>PRIMER TURNO</v>
      </c>
      <c r="M46" s="64"/>
      <c r="R46" s="31"/>
      <c r="S46" s="31"/>
    </row>
    <row r="47" spans="1:19">
      <c r="A47" s="79" t="s">
        <v>169</v>
      </c>
      <c r="B47" s="68"/>
      <c r="C47" s="68">
        <v>2</v>
      </c>
      <c r="D47" s="68" t="s">
        <v>19</v>
      </c>
      <c r="E47" s="68"/>
      <c r="F47" s="68"/>
      <c r="G47" s="69">
        <v>45430</v>
      </c>
      <c r="H47" s="68" t="str">
        <f>VLOOKUP(Tabla3[[#This Row],[NUM. ECO.]],[2]!Tabla24[[NO.ECO]:[MATERIAL]],8,0)</f>
        <v>VOLADURA</v>
      </c>
      <c r="I47" s="68" t="s">
        <v>79</v>
      </c>
      <c r="J47" s="70">
        <f ca="1">J46+TIME(0,RANDBETWEEN((144),(176)),0)</f>
        <v>0.36805555555555558</v>
      </c>
      <c r="K47" s="68" t="s">
        <v>3314</v>
      </c>
      <c r="L47" s="68" t="str" cm="1">
        <f t="array" aca="1" ref="L47" ca="1">_xlfn.IFS(J47&gt;=TIME(14,0,0),"SEGUNDO TURNO",J47&lt;TIME(14,0,0),"PRIMER TURNO")</f>
        <v>PRIMER TURNO</v>
      </c>
      <c r="M47" s="68"/>
      <c r="R47" s="31"/>
      <c r="S47" s="31"/>
    </row>
    <row r="48" spans="1:19">
      <c r="A48" s="78" t="s">
        <v>170</v>
      </c>
      <c r="B48" s="64"/>
      <c r="C48" s="64">
        <v>3</v>
      </c>
      <c r="D48" s="64" t="s">
        <v>19</v>
      </c>
      <c r="E48" s="64"/>
      <c r="F48" s="64"/>
      <c r="G48" s="71">
        <v>45432</v>
      </c>
      <c r="H48" s="64" t="str">
        <f>VLOOKUP(Tabla3[[#This Row],[NUM. ECO.]],[2]!Tabla24[[NO.ECO]:[MATERIAL]],8,0)</f>
        <v>VOLADURA</v>
      </c>
      <c r="I48" s="64" t="s">
        <v>79</v>
      </c>
      <c r="J48" s="72">
        <f ca="1">J47+TIME(0,RANDBETWEEN((144),(176)),0)</f>
        <v>0.47013888888888888</v>
      </c>
      <c r="K48" s="64" t="s">
        <v>3314</v>
      </c>
      <c r="L48" s="64" t="str" cm="1">
        <f t="array" aca="1" ref="L48" ca="1">_xlfn.IFS(J48&gt;=TIME(14,0,0),"SEGUNDO TURNO",J48&lt;TIME(14,0,0),"PRIMER TURNO")</f>
        <v>PRIMER TURNO</v>
      </c>
      <c r="M48" s="64"/>
      <c r="R48" s="31"/>
      <c r="S48" s="31"/>
    </row>
    <row r="49" spans="1:19">
      <c r="A49" s="79" t="s">
        <v>171</v>
      </c>
      <c r="B49" s="68"/>
      <c r="C49" s="68">
        <v>4</v>
      </c>
      <c r="D49" s="68" t="s">
        <v>19</v>
      </c>
      <c r="E49" s="68"/>
      <c r="F49" s="68"/>
      <c r="G49" s="69">
        <v>45432</v>
      </c>
      <c r="H49" s="68" t="str">
        <f>VLOOKUP(Tabla3[[#This Row],[NUM. ECO.]],[2]!Tabla24[[NO.ECO]:[MATERIAL]],8,0)</f>
        <v>VOLADURA</v>
      </c>
      <c r="I49" s="68" t="s">
        <v>79</v>
      </c>
      <c r="J49" s="73">
        <f ca="1">J48+TIME(0,RANDBETWEEN((144),(176)),0)</f>
        <v>0.5756944444444444</v>
      </c>
      <c r="K49" s="68" t="s">
        <v>3313</v>
      </c>
      <c r="L49" s="68" t="str" cm="1">
        <f t="array" aca="1" ref="L49" ca="1">_xlfn.IFS(J49&gt;=TIME(14,0,0),"SEGUNDO TURNO",J49&lt;TIME(14,0,0),"PRIMER TURNO")</f>
        <v>PRIMER TURNO</v>
      </c>
      <c r="M49" s="68"/>
      <c r="R49" s="31"/>
      <c r="S49" s="31"/>
    </row>
    <row r="50" spans="1:19">
      <c r="A50" s="78" t="s">
        <v>172</v>
      </c>
      <c r="B50" s="64"/>
      <c r="C50" s="64">
        <v>5</v>
      </c>
      <c r="D50" s="64" t="s">
        <v>19</v>
      </c>
      <c r="E50" s="64"/>
      <c r="F50" s="64"/>
      <c r="G50" s="71">
        <v>45433</v>
      </c>
      <c r="H50" s="64" t="str">
        <f>VLOOKUP(Tabla3[[#This Row],[NUM. ECO.]],[2]!Tabla24[[NO.ECO]:[MATERIAL]],8,0)</f>
        <v>VOLADURA</v>
      </c>
      <c r="I50" s="64" t="s">
        <v>79</v>
      </c>
      <c r="J50" s="72">
        <f ca="1">J49+TIME(0,RANDBETWEEN((144),(176)),0)</f>
        <v>0.68680555555555545</v>
      </c>
      <c r="K50" s="64" t="s">
        <v>3314</v>
      </c>
      <c r="L50" s="64" t="str" cm="1">
        <f t="array" aca="1" ref="L50" ca="1">_xlfn.IFS(J50&gt;=TIME(14,0,0),"SEGUNDO TURNO",J50&lt;TIME(14,0,0),"PRIMER TURNO")</f>
        <v>SEGUNDO TURNO</v>
      </c>
      <c r="M50" s="64"/>
      <c r="R50" s="31"/>
      <c r="S50" s="31"/>
    </row>
    <row r="51" spans="1:19">
      <c r="A51" s="79" t="s">
        <v>173</v>
      </c>
      <c r="B51" s="68"/>
      <c r="C51" s="68">
        <v>6</v>
      </c>
      <c r="D51" s="68" t="s">
        <v>19</v>
      </c>
      <c r="E51" s="68"/>
      <c r="F51" s="68"/>
      <c r="G51" s="69">
        <v>45433</v>
      </c>
      <c r="H51" s="68" t="str">
        <f>VLOOKUP(Tabla3[[#This Row],[NUM. ECO.]],[2]!Tabla24[[NO.ECO]:[MATERIAL]],8,0)</f>
        <v>VOLADURA</v>
      </c>
      <c r="I51" s="68" t="s">
        <v>79</v>
      </c>
      <c r="J51" s="73">
        <f ca="1">J50+TIME(0,RANDBETWEEN((144),(176)),0)</f>
        <v>0.79791666666666661</v>
      </c>
      <c r="K51" s="68" t="s">
        <v>3313</v>
      </c>
      <c r="L51" s="68" t="str" cm="1">
        <f t="array" aca="1" ref="L51" ca="1">_xlfn.IFS(J51&gt;=TIME(14,0,0),"SEGUNDO TURNO",J51&lt;TIME(14,0,0),"PRIMER TURNO")</f>
        <v>SEGUNDO TURNO</v>
      </c>
      <c r="M51" s="68"/>
      <c r="R51" s="31"/>
      <c r="S51" s="31"/>
    </row>
    <row r="52" spans="1:19">
      <c r="A52" s="78" t="s">
        <v>174</v>
      </c>
      <c r="B52" s="64"/>
      <c r="C52" s="64">
        <v>1</v>
      </c>
      <c r="D52" s="64" t="s">
        <v>19</v>
      </c>
      <c r="E52" s="64"/>
      <c r="F52" s="64"/>
      <c r="G52" s="71">
        <v>45434</v>
      </c>
      <c r="H52" s="64" t="str">
        <f>VLOOKUP(Tabla3[[#This Row],[NUM. ECO.]],[2]!Tabla24[[NO.ECO]:[MATERIAL]],8,0)</f>
        <v>VOLADURA</v>
      </c>
      <c r="I52" s="64" t="s">
        <v>79</v>
      </c>
      <c r="J52" s="66">
        <f ca="1">TIME(RANDBETWEEN(5.5,6),RANDBETWEEN(1,29),0)</f>
        <v>0.25069444444444444</v>
      </c>
      <c r="K52" s="64" t="s">
        <v>3314</v>
      </c>
      <c r="L52" s="64" t="str" cm="1">
        <f t="array" aca="1" ref="L52" ca="1">_xlfn.IFS(J52&gt;=TIME(14,0,0),"SEGUNDO TURNO",J52&lt;TIME(14,0,0),"PRIMER TURNO")</f>
        <v>PRIMER TURNO</v>
      </c>
      <c r="M52" s="64"/>
      <c r="R52" s="31"/>
      <c r="S52" s="31"/>
    </row>
    <row r="53" spans="1:19">
      <c r="A53" s="79" t="s">
        <v>175</v>
      </c>
      <c r="B53" s="68"/>
      <c r="C53" s="68">
        <v>2</v>
      </c>
      <c r="D53" s="68" t="s">
        <v>19</v>
      </c>
      <c r="E53" s="68"/>
      <c r="F53" s="68"/>
      <c r="G53" s="69">
        <v>45434</v>
      </c>
      <c r="H53" s="68" t="str">
        <f>VLOOKUP(Tabla3[[#This Row],[NUM. ECO.]],[2]!Tabla24[[NO.ECO]:[MATERIAL]],8,0)</f>
        <v>VOLADURA</v>
      </c>
      <c r="I53" s="68" t="s">
        <v>79</v>
      </c>
      <c r="J53" s="70">
        <f ca="1">J52+TIME(0,RANDBETWEEN((144),(176)),0)</f>
        <v>0.35625000000000001</v>
      </c>
      <c r="K53" s="68" t="s">
        <v>3313</v>
      </c>
      <c r="L53" s="68" t="str" cm="1">
        <f t="array" aca="1" ref="L53" ca="1">_xlfn.IFS(J53&gt;=TIME(14,0,0),"SEGUNDO TURNO",J53&lt;TIME(14,0,0),"PRIMER TURNO")</f>
        <v>PRIMER TURNO</v>
      </c>
      <c r="M53" s="68"/>
      <c r="R53" s="31"/>
      <c r="S53" s="31"/>
    </row>
    <row r="54" spans="1:19">
      <c r="A54" s="78" t="s">
        <v>180</v>
      </c>
      <c r="B54" s="64"/>
      <c r="C54" s="64">
        <v>3</v>
      </c>
      <c r="D54" s="64" t="s">
        <v>19</v>
      </c>
      <c r="E54" s="64"/>
      <c r="F54" s="64"/>
      <c r="G54" s="71">
        <v>45435</v>
      </c>
      <c r="H54" s="64" t="str">
        <f>VLOOKUP(Tabla3[[#This Row],[NUM. ECO.]],[2]!Tabla24[[NO.ECO]:[MATERIAL]],8,0)</f>
        <v>VOLADURA</v>
      </c>
      <c r="I54" s="64" t="s">
        <v>79</v>
      </c>
      <c r="J54" s="72">
        <f ca="1">J53+TIME(0,RANDBETWEEN((144),(176)),0)</f>
        <v>0.47222222222222221</v>
      </c>
      <c r="K54" s="64" t="s">
        <v>3314</v>
      </c>
      <c r="L54" s="64" t="str" cm="1">
        <f t="array" aca="1" ref="L54" ca="1">_xlfn.IFS(J54&gt;=TIME(14,0,0),"SEGUNDO TURNO",J54&lt;TIME(14,0,0),"PRIMER TURNO")</f>
        <v>PRIMER TURNO</v>
      </c>
      <c r="M54" s="64"/>
      <c r="R54" s="31"/>
      <c r="S54" s="31"/>
    </row>
    <row r="55" spans="1:19">
      <c r="A55" s="79" t="s">
        <v>181</v>
      </c>
      <c r="B55" s="68"/>
      <c r="C55" s="68">
        <v>4</v>
      </c>
      <c r="D55" s="68" t="s">
        <v>19</v>
      </c>
      <c r="E55" s="68"/>
      <c r="F55" s="68"/>
      <c r="G55" s="69">
        <v>45435</v>
      </c>
      <c r="H55" s="68" t="str">
        <f>VLOOKUP(Tabla3[[#This Row],[NUM. ECO.]],[2]!Tabla24[[NO.ECO]:[MATERIAL]],8,0)</f>
        <v>VOLADURA</v>
      </c>
      <c r="I55" s="68" t="s">
        <v>79</v>
      </c>
      <c r="J55" s="73">
        <f ca="1">J54+TIME(0,RANDBETWEEN((144),(176)),0)</f>
        <v>0.59375</v>
      </c>
      <c r="K55" s="68" t="s">
        <v>3313</v>
      </c>
      <c r="L55" s="68" t="str" cm="1">
        <f t="array" aca="1" ref="L55" ca="1">_xlfn.IFS(J55&gt;=TIME(14,0,0),"SEGUNDO TURNO",J55&lt;TIME(14,0,0),"PRIMER TURNO")</f>
        <v>SEGUNDO TURNO</v>
      </c>
      <c r="M55" s="68"/>
      <c r="R55" s="31"/>
      <c r="S55" s="31"/>
    </row>
    <row r="56" spans="1:19">
      <c r="A56" s="78" t="s">
        <v>194</v>
      </c>
      <c r="B56" s="64"/>
      <c r="C56" s="64">
        <v>5</v>
      </c>
      <c r="D56" s="64" t="s">
        <v>19</v>
      </c>
      <c r="E56" s="64"/>
      <c r="F56" s="64"/>
      <c r="G56" s="71">
        <v>45436</v>
      </c>
      <c r="H56" s="64" t="str">
        <f>VLOOKUP(Tabla3[[#This Row],[NUM. ECO.]],[2]!Tabla24[[NO.ECO]:[MATERIAL]],8,0)</f>
        <v>VOLADURA</v>
      </c>
      <c r="I56" s="64" t="s">
        <v>79</v>
      </c>
      <c r="J56" s="72">
        <f ca="1">J55+TIME(0,RANDBETWEEN((144),(176)),0)</f>
        <v>0.70208333333333339</v>
      </c>
      <c r="K56" s="64" t="s">
        <v>3314</v>
      </c>
      <c r="L56" s="64" t="str" cm="1">
        <f t="array" aca="1" ref="L56" ca="1">_xlfn.IFS(J56&gt;=TIME(14,0,0),"SEGUNDO TURNO",J56&lt;TIME(14,0,0),"PRIMER TURNO")</f>
        <v>SEGUNDO TURNO</v>
      </c>
      <c r="M56" s="64"/>
      <c r="R56" s="31"/>
      <c r="S56" s="31"/>
    </row>
    <row r="57" spans="1:19">
      <c r="A57" s="79" t="s">
        <v>195</v>
      </c>
      <c r="B57" s="68"/>
      <c r="C57" s="68">
        <v>6</v>
      </c>
      <c r="D57" s="68" t="s">
        <v>19</v>
      </c>
      <c r="E57" s="68"/>
      <c r="F57" s="68"/>
      <c r="G57" s="69">
        <v>45436</v>
      </c>
      <c r="H57" s="68" t="str">
        <f>VLOOKUP(Tabla3[[#This Row],[NUM. ECO.]],[2]!Tabla24[[NO.ECO]:[MATERIAL]],8,0)</f>
        <v>VOLADURA</v>
      </c>
      <c r="I57" s="68" t="s">
        <v>79</v>
      </c>
      <c r="J57" s="73">
        <f ca="1">J56+TIME(0,RANDBETWEEN((144),(176)),0)</f>
        <v>0.80625000000000002</v>
      </c>
      <c r="K57" s="68" t="s">
        <v>3313</v>
      </c>
      <c r="L57" s="68" t="str" cm="1">
        <f t="array" aca="1" ref="L57" ca="1">_xlfn.IFS(J57&gt;=TIME(14,0,0),"SEGUNDO TURNO",J57&lt;TIME(14,0,0),"PRIMER TURNO")</f>
        <v>SEGUNDO TURNO</v>
      </c>
      <c r="M57" s="68"/>
      <c r="R57" s="31"/>
      <c r="S57" s="31"/>
    </row>
    <row r="58" spans="1:19">
      <c r="A58" s="78" t="s">
        <v>196</v>
      </c>
      <c r="B58" s="64"/>
      <c r="C58" s="64">
        <v>1</v>
      </c>
      <c r="D58" s="64" t="s">
        <v>19</v>
      </c>
      <c r="E58" s="64"/>
      <c r="F58" s="64"/>
      <c r="G58" s="71">
        <v>45437</v>
      </c>
      <c r="H58" s="64" t="str">
        <f>VLOOKUP(Tabla3[[#This Row],[NUM. ECO.]],[2]!Tabla24[[NO.ECO]:[MATERIAL]],8,0)</f>
        <v>VOLADURA</v>
      </c>
      <c r="I58" s="64" t="s">
        <v>79</v>
      </c>
      <c r="J58" s="66">
        <f ca="1">TIME(RANDBETWEEN(5.5,6),RANDBETWEEN(1,29),0)</f>
        <v>0.25694444444444442</v>
      </c>
      <c r="K58" s="64" t="s">
        <v>3314</v>
      </c>
      <c r="L58" s="64" t="str" cm="1">
        <f t="array" aca="1" ref="L58" ca="1">_xlfn.IFS(J58&gt;=TIME(14,0,0),"SEGUNDO TURNO",J58&lt;TIME(14,0,0),"PRIMER TURNO")</f>
        <v>PRIMER TURNO</v>
      </c>
      <c r="M58" s="64"/>
      <c r="R58" s="31"/>
      <c r="S58" s="31"/>
    </row>
    <row r="59" spans="1:19">
      <c r="A59" s="79" t="s">
        <v>197</v>
      </c>
      <c r="B59" s="68"/>
      <c r="C59" s="68">
        <v>2</v>
      </c>
      <c r="D59" s="68" t="s">
        <v>19</v>
      </c>
      <c r="E59" s="68"/>
      <c r="F59" s="68"/>
      <c r="G59" s="69">
        <v>45437</v>
      </c>
      <c r="H59" s="68" t="str">
        <f>VLOOKUP(Tabla3[[#This Row],[NUM. ECO.]],[2]!Tabla24[[NO.ECO]:[MATERIAL]],8,0)</f>
        <v>VOLADURA</v>
      </c>
      <c r="I59" s="68" t="s">
        <v>79</v>
      </c>
      <c r="J59" s="70">
        <f ca="1">J58+TIME(0,RANDBETWEEN((144),(176)),0)</f>
        <v>0.36041666666666661</v>
      </c>
      <c r="K59" s="68" t="s">
        <v>3313</v>
      </c>
      <c r="L59" s="68" t="str" cm="1">
        <f t="array" aca="1" ref="L59" ca="1">_xlfn.IFS(J59&gt;=TIME(14,0,0),"SEGUNDO TURNO",J59&lt;TIME(14,0,0),"PRIMER TURNO")</f>
        <v>PRIMER TURNO</v>
      </c>
      <c r="M59" s="68"/>
      <c r="R59" s="31"/>
      <c r="S59" s="31"/>
    </row>
    <row r="60" spans="1:19">
      <c r="A60" s="78" t="s">
        <v>98</v>
      </c>
      <c r="B60" s="64"/>
      <c r="C60" s="64">
        <v>3</v>
      </c>
      <c r="D60" s="64" t="s">
        <v>24</v>
      </c>
      <c r="E60" s="64"/>
      <c r="F60" s="64"/>
      <c r="G60" s="71">
        <v>45406</v>
      </c>
      <c r="H60" s="64" t="e">
        <f>VLOOKUP(Tabla3[[#This Row],[NUM. ECO.]],[2]!Tabla24[[NO.ECO]:[MATERIAL]],8,0)</f>
        <v>#N/A</v>
      </c>
      <c r="I60" s="64" t="s">
        <v>79</v>
      </c>
      <c r="J60" s="72">
        <f ca="1">J59+TIME(0,RANDBETWEEN((144),(176)),0)</f>
        <v>0.46319444444444435</v>
      </c>
      <c r="K60" s="64" t="s">
        <v>3282</v>
      </c>
      <c r="L60" s="64" t="str" cm="1">
        <f t="array" aca="1" ref="L60" ca="1">_xlfn.IFS(J60&gt;=TIME(14,0,0),"SEGUNDO TURNO",J60&lt;TIME(14,0,0),"PRIMER TURNO")</f>
        <v>PRIMER TURNO</v>
      </c>
      <c r="M60" s="64"/>
      <c r="R60" s="31"/>
      <c r="S60" s="31"/>
    </row>
    <row r="61" spans="1:19">
      <c r="A61" s="79" t="s">
        <v>99</v>
      </c>
      <c r="B61" s="68"/>
      <c r="C61" s="68">
        <v>4</v>
      </c>
      <c r="D61" s="68" t="s">
        <v>24</v>
      </c>
      <c r="E61" s="68"/>
      <c r="F61" s="68"/>
      <c r="G61" s="69">
        <v>45406</v>
      </c>
      <c r="H61" s="68" t="e">
        <f>VLOOKUP(Tabla3[[#This Row],[NUM. ECO.]],[2]!Tabla24[[NO.ECO]:[MATERIAL]],8,0)</f>
        <v>#N/A</v>
      </c>
      <c r="I61" s="68" t="s">
        <v>79</v>
      </c>
      <c r="J61" s="73">
        <f ca="1">J60+TIME(0,RANDBETWEEN((144),(176)),0)</f>
        <v>0.58333333333333326</v>
      </c>
      <c r="K61" s="68" t="s">
        <v>3283</v>
      </c>
      <c r="L61" s="68" t="str" cm="1">
        <f t="array" aca="1" ref="L61" ca="1">_xlfn.IFS(J61&gt;=TIME(14,0,0),"SEGUNDO TURNO",J61&lt;TIME(14,0,0),"PRIMER TURNO")</f>
        <v>SEGUNDO TURNO</v>
      </c>
      <c r="M61" s="68"/>
      <c r="R61" s="31"/>
      <c r="S61" s="31"/>
    </row>
    <row r="62" spans="1:19">
      <c r="A62" s="78" t="s">
        <v>212</v>
      </c>
      <c r="B62" s="64"/>
      <c r="C62" s="64">
        <v>5</v>
      </c>
      <c r="D62" s="64" t="s">
        <v>24</v>
      </c>
      <c r="E62" s="64"/>
      <c r="F62" s="64"/>
      <c r="G62" s="71">
        <v>45407</v>
      </c>
      <c r="H62" s="64" t="e">
        <f>VLOOKUP(Tabla3[[#This Row],[NUM. ECO.]],[2]!Tabla24[[NO.ECO]:[MATERIAL]],8,0)</f>
        <v>#N/A</v>
      </c>
      <c r="I62" s="64" t="s">
        <v>79</v>
      </c>
      <c r="J62" s="72">
        <f ca="1">J61+TIME(0,RANDBETWEEN((144),(176)),0)</f>
        <v>0.7</v>
      </c>
      <c r="K62" s="64" t="s">
        <v>3282</v>
      </c>
      <c r="L62" s="64" t="str" cm="1">
        <f t="array" aca="1" ref="L62" ca="1">_xlfn.IFS(J62&gt;=TIME(14,0,0),"SEGUNDO TURNO",J62&lt;TIME(14,0,0),"PRIMER TURNO")</f>
        <v>SEGUNDO TURNO</v>
      </c>
      <c r="M62" s="64"/>
    </row>
    <row r="63" spans="1:19">
      <c r="A63" s="79" t="s">
        <v>213</v>
      </c>
      <c r="B63" s="68"/>
      <c r="C63" s="68">
        <v>6</v>
      </c>
      <c r="D63" s="68" t="s">
        <v>24</v>
      </c>
      <c r="E63" s="68"/>
      <c r="F63" s="68"/>
      <c r="G63" s="69">
        <v>45407</v>
      </c>
      <c r="H63" s="68" t="e">
        <f>VLOOKUP(Tabla3[[#This Row],[NUM. ECO.]],[2]!Tabla24[[NO.ECO]:[MATERIAL]],8,0)</f>
        <v>#N/A</v>
      </c>
      <c r="I63" s="68" t="s">
        <v>79</v>
      </c>
      <c r="J63" s="73">
        <f ca="1">J62+TIME(0,RANDBETWEEN((144),(176)),0)</f>
        <v>0.80138888888888882</v>
      </c>
      <c r="K63" s="68" t="s">
        <v>3283</v>
      </c>
      <c r="L63" s="68" t="str" cm="1">
        <f t="array" aca="1" ref="L63" ca="1">_xlfn.IFS(J63&gt;=TIME(14,0,0),"SEGUNDO TURNO",J63&lt;TIME(14,0,0),"PRIMER TURNO")</f>
        <v>SEGUNDO TURNO</v>
      </c>
      <c r="M63" s="68"/>
    </row>
    <row r="64" spans="1:19">
      <c r="A64" s="78" t="s">
        <v>326</v>
      </c>
      <c r="B64" s="64"/>
      <c r="C64" s="64">
        <v>1</v>
      </c>
      <c r="D64" s="64" t="s">
        <v>24</v>
      </c>
      <c r="E64" s="64"/>
      <c r="F64" s="64"/>
      <c r="G64" s="71">
        <v>45408</v>
      </c>
      <c r="H64" s="64" t="e">
        <f>VLOOKUP(Tabla3[[#This Row],[NUM. ECO.]],[2]!Tabla24[[NO.ECO]:[MATERIAL]],8,0)</f>
        <v>#N/A</v>
      </c>
      <c r="I64" s="64" t="s">
        <v>79</v>
      </c>
      <c r="J64" s="66">
        <f ca="1">TIME(RANDBETWEEN(5.5,6),RANDBETWEEN(1,29),0)</f>
        <v>0.26527777777777778</v>
      </c>
      <c r="K64" s="64" t="s">
        <v>3282</v>
      </c>
      <c r="L64" s="64" t="str" cm="1">
        <f t="array" aca="1" ref="L64" ca="1">_xlfn.IFS(J64&gt;=TIME(14,0,0),"SEGUNDO TURNO",J64&lt;TIME(14,0,0),"PRIMER TURNO")</f>
        <v>PRIMER TURNO</v>
      </c>
      <c r="M64" s="64"/>
    </row>
    <row r="65" spans="1:13">
      <c r="A65" s="79" t="s">
        <v>327</v>
      </c>
      <c r="B65" s="68"/>
      <c r="C65" s="68">
        <v>2</v>
      </c>
      <c r="D65" s="68" t="s">
        <v>24</v>
      </c>
      <c r="E65" s="68"/>
      <c r="F65" s="68"/>
      <c r="G65" s="69">
        <v>45408</v>
      </c>
      <c r="H65" s="68" t="e">
        <f>VLOOKUP(Tabla3[[#This Row],[NUM. ECO.]],[2]!Tabla24[[NO.ECO]:[MATERIAL]],8,0)</f>
        <v>#N/A</v>
      </c>
      <c r="I65" s="68" t="s">
        <v>79</v>
      </c>
      <c r="J65" s="70">
        <f ca="1">J64+TIME(0,RANDBETWEEN((144),(176)),0)</f>
        <v>0.36805555555555558</v>
      </c>
      <c r="K65" s="68" t="s">
        <v>3283</v>
      </c>
      <c r="L65" s="68" t="str" cm="1">
        <f t="array" aca="1" ref="L65" ca="1">_xlfn.IFS(J65&gt;=TIME(14,0,0),"SEGUNDO TURNO",J65&lt;TIME(14,0,0),"PRIMER TURNO")</f>
        <v>PRIMER TURNO</v>
      </c>
      <c r="M65" s="68"/>
    </row>
    <row r="66" spans="1:13">
      <c r="A66" s="78" t="s">
        <v>440</v>
      </c>
      <c r="B66" s="64"/>
      <c r="C66" s="64">
        <v>3</v>
      </c>
      <c r="D66" s="64" t="s">
        <v>24</v>
      </c>
      <c r="E66" s="64"/>
      <c r="F66" s="64"/>
      <c r="G66" s="71">
        <v>45409</v>
      </c>
      <c r="H66" s="64" t="e">
        <f>VLOOKUP(Tabla3[[#This Row],[NUM. ECO.]],[2]!Tabla24[[NO.ECO]:[MATERIAL]],8,0)</f>
        <v>#N/A</v>
      </c>
      <c r="I66" s="64" t="s">
        <v>79</v>
      </c>
      <c r="J66" s="72">
        <f ca="1">J65+TIME(0,RANDBETWEEN((144),(176)),0)</f>
        <v>0.48888888888888893</v>
      </c>
      <c r="K66" s="64" t="s">
        <v>3282</v>
      </c>
      <c r="L66" s="64" t="str" cm="1">
        <f t="array" aca="1" ref="L66" ca="1">_xlfn.IFS(J66&gt;=TIME(14,0,0),"SEGUNDO TURNO",J66&lt;TIME(14,0,0),"PRIMER TURNO")</f>
        <v>PRIMER TURNO</v>
      </c>
      <c r="M66" s="64"/>
    </row>
    <row r="67" spans="1:13">
      <c r="A67" s="79" t="s">
        <v>441</v>
      </c>
      <c r="B67" s="68"/>
      <c r="C67" s="68">
        <v>4</v>
      </c>
      <c r="D67" s="68" t="s">
        <v>24</v>
      </c>
      <c r="E67" s="68"/>
      <c r="F67" s="68"/>
      <c r="G67" s="69">
        <v>45409</v>
      </c>
      <c r="H67" s="68" t="e">
        <f>VLOOKUP(Tabla3[[#This Row],[NUM. ECO.]],[2]!Tabla24[[NO.ECO]:[MATERIAL]],8,0)</f>
        <v>#N/A</v>
      </c>
      <c r="I67" s="68" t="s">
        <v>79</v>
      </c>
      <c r="J67" s="73">
        <f ca="1">J66+TIME(0,RANDBETWEEN((144),(176)),0)</f>
        <v>0.59652777777777777</v>
      </c>
      <c r="K67" s="68" t="s">
        <v>3283</v>
      </c>
      <c r="L67" s="68" t="str" cm="1">
        <f t="array" aca="1" ref="L67" ca="1">_xlfn.IFS(J67&gt;=TIME(14,0,0),"SEGUNDO TURNO",J67&lt;TIME(14,0,0),"PRIMER TURNO")</f>
        <v>SEGUNDO TURNO</v>
      </c>
      <c r="M67" s="68"/>
    </row>
    <row r="68" spans="1:13">
      <c r="A68" s="78" t="s">
        <v>554</v>
      </c>
      <c r="B68" s="64"/>
      <c r="C68" s="64">
        <v>5</v>
      </c>
      <c r="D68" s="64" t="s">
        <v>24</v>
      </c>
      <c r="E68" s="64"/>
      <c r="F68" s="64"/>
      <c r="G68" s="71">
        <v>45411</v>
      </c>
      <c r="H68" s="64" t="e">
        <f>VLOOKUP(Tabla3[[#This Row],[NUM. ECO.]],[2]!Tabla24[[NO.ECO]:[MATERIAL]],8,0)</f>
        <v>#N/A</v>
      </c>
      <c r="I68" s="64" t="s">
        <v>79</v>
      </c>
      <c r="J68" s="72">
        <f ca="1">J67+TIME(0,RANDBETWEEN((144),(176)),0)</f>
        <v>0.71180555555555558</v>
      </c>
      <c r="K68" s="64" t="s">
        <v>3282</v>
      </c>
      <c r="L68" s="64" t="str" cm="1">
        <f t="array" aca="1" ref="L68" ca="1">_xlfn.IFS(J68&gt;=TIME(14,0,0),"SEGUNDO TURNO",J68&lt;TIME(14,0,0),"PRIMER TURNO")</f>
        <v>SEGUNDO TURNO</v>
      </c>
      <c r="M68" s="64"/>
    </row>
    <row r="69" spans="1:13">
      <c r="A69" s="79" t="s">
        <v>555</v>
      </c>
      <c r="B69" s="68"/>
      <c r="C69" s="68">
        <v>6</v>
      </c>
      <c r="D69" s="68" t="s">
        <v>24</v>
      </c>
      <c r="E69" s="68"/>
      <c r="F69" s="68"/>
      <c r="G69" s="69">
        <v>45411</v>
      </c>
      <c r="H69" s="68" t="e">
        <f>VLOOKUP(Tabla3[[#This Row],[NUM. ECO.]],[2]!Tabla24[[NO.ECO]:[MATERIAL]],8,0)</f>
        <v>#N/A</v>
      </c>
      <c r="I69" s="68" t="s">
        <v>79</v>
      </c>
      <c r="J69" s="73">
        <f ca="1">J68+TIME(0,RANDBETWEEN((144),(176)),0)</f>
        <v>0.83402777777777781</v>
      </c>
      <c r="K69" s="68" t="s">
        <v>3283</v>
      </c>
      <c r="L69" s="68" t="str" cm="1">
        <f t="array" aca="1" ref="L69" ca="1">_xlfn.IFS(J69&gt;=TIME(14,0,0),"SEGUNDO TURNO",J69&lt;TIME(14,0,0),"PRIMER TURNO")</f>
        <v>SEGUNDO TURNO</v>
      </c>
      <c r="M69" s="68"/>
    </row>
    <row r="70" spans="1:13">
      <c r="A70" s="78" t="s">
        <v>668</v>
      </c>
      <c r="B70" s="64"/>
      <c r="C70" s="64">
        <v>1</v>
      </c>
      <c r="D70" s="64" t="s">
        <v>24</v>
      </c>
      <c r="E70" s="64"/>
      <c r="F70" s="64"/>
      <c r="G70" s="71">
        <v>45412</v>
      </c>
      <c r="H70" s="64" t="e">
        <f>VLOOKUP(Tabla3[[#This Row],[NUM. ECO.]],[2]!Tabla24[[NO.ECO]:[MATERIAL]],8,0)</f>
        <v>#N/A</v>
      </c>
      <c r="I70" s="64" t="s">
        <v>79</v>
      </c>
      <c r="J70" s="66">
        <f ca="1">TIME(RANDBETWEEN(5.5,6),RANDBETWEEN(1,29),0)</f>
        <v>0.25069444444444444</v>
      </c>
      <c r="K70" s="64" t="s">
        <v>3282</v>
      </c>
      <c r="L70" s="64" t="str" cm="1">
        <f t="array" aca="1" ref="L70" ca="1">_xlfn.IFS(J70&gt;=TIME(14,0,0),"SEGUNDO TURNO",J70&lt;TIME(14,0,0),"PRIMER TURNO")</f>
        <v>PRIMER TURNO</v>
      </c>
      <c r="M70" s="64"/>
    </row>
    <row r="71" spans="1:13">
      <c r="A71" s="79" t="s">
        <v>669</v>
      </c>
      <c r="B71" s="68"/>
      <c r="C71" s="68">
        <v>2</v>
      </c>
      <c r="D71" s="68" t="s">
        <v>24</v>
      </c>
      <c r="E71" s="68"/>
      <c r="F71" s="68"/>
      <c r="G71" s="69">
        <v>45412</v>
      </c>
      <c r="H71" s="68" t="e">
        <f>VLOOKUP(Tabla3[[#This Row],[NUM. ECO.]],[2]!Tabla24[[NO.ECO]:[MATERIAL]],8,0)</f>
        <v>#N/A</v>
      </c>
      <c r="I71" s="68" t="s">
        <v>79</v>
      </c>
      <c r="J71" s="70">
        <f ca="1">J70+TIME(0,RANDBETWEEN((144),(176)),0)</f>
        <v>0.35277777777777775</v>
      </c>
      <c r="K71" s="68" t="s">
        <v>3283</v>
      </c>
      <c r="L71" s="68" t="str" cm="1">
        <f t="array" aca="1" ref="L71" ca="1">_xlfn.IFS(J71&gt;=TIME(14,0,0),"SEGUNDO TURNO",J71&lt;TIME(14,0,0),"PRIMER TURNO")</f>
        <v>PRIMER TURNO</v>
      </c>
      <c r="M71" s="68"/>
    </row>
    <row r="72" spans="1:13">
      <c r="A72" s="78" t="s">
        <v>782</v>
      </c>
      <c r="B72" s="64"/>
      <c r="C72" s="64">
        <v>3</v>
      </c>
      <c r="D72" s="64" t="s">
        <v>24</v>
      </c>
      <c r="E72" s="64"/>
      <c r="F72" s="64"/>
      <c r="G72" s="71">
        <v>45413</v>
      </c>
      <c r="H72" s="64" t="e">
        <f>VLOOKUP(Tabla3[[#This Row],[NUM. ECO.]],[2]!Tabla24[[NO.ECO]:[MATERIAL]],8,0)</f>
        <v>#N/A</v>
      </c>
      <c r="I72" s="64" t="s">
        <v>79</v>
      </c>
      <c r="J72" s="72">
        <f ca="1">J71+TIME(0,RANDBETWEEN((144),(176)),0)</f>
        <v>0.46388888888888885</v>
      </c>
      <c r="K72" s="64" t="s">
        <v>3282</v>
      </c>
      <c r="L72" s="64" t="str" cm="1">
        <f t="array" aca="1" ref="L72" ca="1">_xlfn.IFS(J72&gt;=TIME(14,0,0),"SEGUNDO TURNO",J72&lt;TIME(14,0,0),"PRIMER TURNO")</f>
        <v>PRIMER TURNO</v>
      </c>
      <c r="M72" s="64"/>
    </row>
    <row r="73" spans="1:13">
      <c r="A73" s="79" t="s">
        <v>783</v>
      </c>
      <c r="B73" s="68"/>
      <c r="C73" s="68">
        <v>4</v>
      </c>
      <c r="D73" s="68" t="s">
        <v>24</v>
      </c>
      <c r="E73" s="68"/>
      <c r="F73" s="68"/>
      <c r="G73" s="69">
        <v>45413</v>
      </c>
      <c r="H73" s="68" t="e">
        <f>VLOOKUP(Tabla3[[#This Row],[NUM. ECO.]],[2]!Tabla24[[NO.ECO]:[MATERIAL]],8,0)</f>
        <v>#N/A</v>
      </c>
      <c r="I73" s="68" t="s">
        <v>79</v>
      </c>
      <c r="J73" s="73">
        <f ca="1">J72+TIME(0,RANDBETWEEN((144),(176)),0)</f>
        <v>0.57916666666666661</v>
      </c>
      <c r="K73" s="68" t="s">
        <v>3283</v>
      </c>
      <c r="L73" s="68" t="str" cm="1">
        <f t="array" aca="1" ref="L73" ca="1">_xlfn.IFS(J73&gt;=TIME(14,0,0),"SEGUNDO TURNO",J73&lt;TIME(14,0,0),"PRIMER TURNO")</f>
        <v>PRIMER TURNO</v>
      </c>
      <c r="M73" s="68"/>
    </row>
    <row r="74" spans="1:13">
      <c r="A74" s="78" t="s">
        <v>896</v>
      </c>
      <c r="B74" s="64"/>
      <c r="C74" s="64">
        <v>5</v>
      </c>
      <c r="D74" s="64" t="s">
        <v>24</v>
      </c>
      <c r="E74" s="64"/>
      <c r="F74" s="64"/>
      <c r="G74" s="71">
        <v>45414</v>
      </c>
      <c r="H74" s="64" t="e">
        <f>VLOOKUP(Tabla3[[#This Row],[NUM. ECO.]],[2]!Tabla24[[NO.ECO]:[MATERIAL]],8,0)</f>
        <v>#N/A</v>
      </c>
      <c r="I74" s="64" t="s">
        <v>79</v>
      </c>
      <c r="J74" s="72">
        <f ca="1">J73+TIME(0,RANDBETWEEN((144),(176)),0)</f>
        <v>0.68680555555555545</v>
      </c>
      <c r="K74" s="64" t="s">
        <v>3282</v>
      </c>
      <c r="L74" s="64" t="str" cm="1">
        <f t="array" aca="1" ref="L74" ca="1">_xlfn.IFS(J74&gt;=TIME(14,0,0),"SEGUNDO TURNO",J74&lt;TIME(14,0,0),"PRIMER TURNO")</f>
        <v>SEGUNDO TURNO</v>
      </c>
      <c r="M74" s="64"/>
    </row>
    <row r="75" spans="1:13">
      <c r="A75" s="79" t="s">
        <v>897</v>
      </c>
      <c r="B75" s="68"/>
      <c r="C75" s="68">
        <v>6</v>
      </c>
      <c r="D75" s="68" t="s">
        <v>24</v>
      </c>
      <c r="E75" s="68"/>
      <c r="F75" s="68"/>
      <c r="G75" s="69">
        <v>45414</v>
      </c>
      <c r="H75" s="68" t="e">
        <f>VLOOKUP(Tabla3[[#This Row],[NUM. ECO.]],[2]!Tabla24[[NO.ECO]:[MATERIAL]],8,0)</f>
        <v>#N/A</v>
      </c>
      <c r="I75" s="68" t="s">
        <v>79</v>
      </c>
      <c r="J75" s="73">
        <f ca="1">J74+TIME(0,RANDBETWEEN((144),(176)),0)</f>
        <v>0.80624999999999991</v>
      </c>
      <c r="K75" s="68" t="s">
        <v>3283</v>
      </c>
      <c r="L75" s="68" t="str" cm="1">
        <f t="array" aca="1" ref="L75" ca="1">_xlfn.IFS(J75&gt;=TIME(14,0,0),"SEGUNDO TURNO",J75&lt;TIME(14,0,0),"PRIMER TURNO")</f>
        <v>SEGUNDO TURNO</v>
      </c>
      <c r="M75" s="68"/>
    </row>
    <row r="76" spans="1:13">
      <c r="A76" s="78" t="s">
        <v>1010</v>
      </c>
      <c r="B76" s="64"/>
      <c r="C76" s="64">
        <v>1</v>
      </c>
      <c r="D76" s="64" t="s">
        <v>24</v>
      </c>
      <c r="E76" s="64"/>
      <c r="F76" s="64"/>
      <c r="G76" s="71">
        <v>45415</v>
      </c>
      <c r="H76" s="64" t="e">
        <f>VLOOKUP(Tabla3[[#This Row],[NUM. ECO.]],[2]!Tabla24[[NO.ECO]:[MATERIAL]],8,0)</f>
        <v>#N/A</v>
      </c>
      <c r="I76" s="64" t="s">
        <v>79</v>
      </c>
      <c r="J76" s="66">
        <f ca="1">TIME(RANDBETWEEN(5.5,6),RANDBETWEEN(1,29),0)</f>
        <v>0.25624999999999998</v>
      </c>
      <c r="K76" s="64" t="s">
        <v>3282</v>
      </c>
      <c r="L76" s="64" t="str" cm="1">
        <f t="array" aca="1" ref="L76" ca="1">_xlfn.IFS(J76&gt;=TIME(14,0,0),"SEGUNDO TURNO",J76&lt;TIME(14,0,0),"PRIMER TURNO")</f>
        <v>PRIMER TURNO</v>
      </c>
      <c r="M76" s="64"/>
    </row>
    <row r="77" spans="1:13">
      <c r="A77" s="79" t="s">
        <v>1011</v>
      </c>
      <c r="B77" s="68"/>
      <c r="C77" s="68">
        <v>2</v>
      </c>
      <c r="D77" s="68" t="s">
        <v>24</v>
      </c>
      <c r="E77" s="68"/>
      <c r="F77" s="68"/>
      <c r="G77" s="69">
        <v>45415</v>
      </c>
      <c r="H77" s="68" t="e">
        <f>VLOOKUP(Tabla3[[#This Row],[NUM. ECO.]],[2]!Tabla24[[NO.ECO]:[MATERIAL]],8,0)</f>
        <v>#N/A</v>
      </c>
      <c r="I77" s="68" t="s">
        <v>79</v>
      </c>
      <c r="J77" s="70">
        <f ca="1">J76+TIME(0,RANDBETWEEN((144),(176)),0)</f>
        <v>0.36944444444444441</v>
      </c>
      <c r="K77" s="68" t="s">
        <v>3283</v>
      </c>
      <c r="L77" s="68" t="str" cm="1">
        <f t="array" aca="1" ref="L77" ca="1">_xlfn.IFS(J77&gt;=TIME(14,0,0),"SEGUNDO TURNO",J77&lt;TIME(14,0,0),"PRIMER TURNO")</f>
        <v>PRIMER TURNO</v>
      </c>
      <c r="M77" s="68"/>
    </row>
    <row r="78" spans="1:13">
      <c r="A78" s="78" t="s">
        <v>1124</v>
      </c>
      <c r="B78" s="64"/>
      <c r="C78" s="64">
        <v>3</v>
      </c>
      <c r="D78" s="64" t="s">
        <v>24</v>
      </c>
      <c r="E78" s="64"/>
      <c r="F78" s="64"/>
      <c r="G78" s="71">
        <v>45416</v>
      </c>
      <c r="H78" s="64" t="e">
        <f>VLOOKUP(Tabla3[[#This Row],[NUM. ECO.]],[2]!Tabla24[[NO.ECO]:[MATERIAL]],8,0)</f>
        <v>#N/A</v>
      </c>
      <c r="I78" s="64" t="s">
        <v>79</v>
      </c>
      <c r="J78" s="72">
        <f ca="1">J77+TIME(0,RANDBETWEEN((144),(176)),0)</f>
        <v>0.48124999999999996</v>
      </c>
      <c r="K78" s="64" t="s">
        <v>3282</v>
      </c>
      <c r="L78" s="64" t="str" cm="1">
        <f t="array" aca="1" ref="L78" ca="1">_xlfn.IFS(J78&gt;=TIME(14,0,0),"SEGUNDO TURNO",J78&lt;TIME(14,0,0),"PRIMER TURNO")</f>
        <v>PRIMER TURNO</v>
      </c>
      <c r="M78" s="64"/>
    </row>
    <row r="79" spans="1:13">
      <c r="A79" s="79" t="s">
        <v>1125</v>
      </c>
      <c r="B79" s="68"/>
      <c r="C79" s="68">
        <v>4</v>
      </c>
      <c r="D79" s="68" t="s">
        <v>24</v>
      </c>
      <c r="E79" s="68"/>
      <c r="F79" s="68"/>
      <c r="G79" s="69">
        <v>45416</v>
      </c>
      <c r="H79" s="68" t="e">
        <f>VLOOKUP(Tabla3[[#This Row],[NUM. ECO.]],[2]!Tabla24[[NO.ECO]:[MATERIAL]],8,0)</f>
        <v>#N/A</v>
      </c>
      <c r="I79" s="68" t="s">
        <v>79</v>
      </c>
      <c r="J79" s="73">
        <f ca="1">J78+TIME(0,RANDBETWEEN((144),(176)),0)</f>
        <v>0.58472222222222214</v>
      </c>
      <c r="K79" s="68" t="s">
        <v>3283</v>
      </c>
      <c r="L79" s="68" t="str" cm="1">
        <f t="array" aca="1" ref="L79" ca="1">_xlfn.IFS(J79&gt;=TIME(14,0,0),"SEGUNDO TURNO",J79&lt;TIME(14,0,0),"PRIMER TURNO")</f>
        <v>SEGUNDO TURNO</v>
      </c>
      <c r="M79" s="68"/>
    </row>
    <row r="80" spans="1:13">
      <c r="A80" s="78" t="s">
        <v>1238</v>
      </c>
      <c r="B80" s="64"/>
      <c r="C80" s="64">
        <v>5</v>
      </c>
      <c r="D80" s="64" t="s">
        <v>24</v>
      </c>
      <c r="E80" s="64"/>
      <c r="F80" s="64"/>
      <c r="G80" s="71">
        <v>45418</v>
      </c>
      <c r="H80" s="64" t="e">
        <f>VLOOKUP(Tabla3[[#This Row],[NUM. ECO.]],[2]!Tabla24[[NO.ECO]:[MATERIAL]],8,0)</f>
        <v>#N/A</v>
      </c>
      <c r="I80" s="64" t="s">
        <v>79</v>
      </c>
      <c r="J80" s="72">
        <f ca="1">J79+TIME(0,RANDBETWEEN((144),(176)),0)</f>
        <v>0.69930555555555551</v>
      </c>
      <c r="K80" s="64" t="s">
        <v>3282</v>
      </c>
      <c r="L80" s="64" t="str" cm="1">
        <f t="array" aca="1" ref="L80" ca="1">_xlfn.IFS(J80&gt;=TIME(14,0,0),"SEGUNDO TURNO",J80&lt;TIME(14,0,0),"PRIMER TURNO")</f>
        <v>SEGUNDO TURNO</v>
      </c>
      <c r="M80" s="64"/>
    </row>
    <row r="81" spans="1:13">
      <c r="A81" s="79" t="s">
        <v>1239</v>
      </c>
      <c r="B81" s="68"/>
      <c r="C81" s="68">
        <v>6</v>
      </c>
      <c r="D81" s="68" t="s">
        <v>24</v>
      </c>
      <c r="E81" s="68"/>
      <c r="F81" s="68"/>
      <c r="G81" s="69">
        <v>45418</v>
      </c>
      <c r="H81" s="68" t="e">
        <f>VLOOKUP(Tabla3[[#This Row],[NUM. ECO.]],[2]!Tabla24[[NO.ECO]:[MATERIAL]],8,0)</f>
        <v>#N/A</v>
      </c>
      <c r="I81" s="68" t="s">
        <v>79</v>
      </c>
      <c r="J81" s="73">
        <f ca="1">J80+TIME(0,RANDBETWEEN((144),(176)),0)</f>
        <v>0.82152777777777775</v>
      </c>
      <c r="K81" s="68" t="s">
        <v>3283</v>
      </c>
      <c r="L81" s="68" t="str" cm="1">
        <f t="array" aca="1" ref="L81" ca="1">_xlfn.IFS(J81&gt;=TIME(14,0,0),"SEGUNDO TURNO",J81&lt;TIME(14,0,0),"PRIMER TURNO")</f>
        <v>SEGUNDO TURNO</v>
      </c>
      <c r="M81" s="68"/>
    </row>
    <row r="82" spans="1:13">
      <c r="A82" s="78" t="s">
        <v>1352</v>
      </c>
      <c r="B82" s="64"/>
      <c r="C82" s="64">
        <v>1</v>
      </c>
      <c r="D82" s="64" t="s">
        <v>24</v>
      </c>
      <c r="E82" s="64"/>
      <c r="F82" s="64"/>
      <c r="G82" s="71">
        <v>45419</v>
      </c>
      <c r="H82" s="64" t="e">
        <f>VLOOKUP(Tabla3[[#This Row],[NUM. ECO.]],[2]!Tabla24[[NO.ECO]:[MATERIAL]],8,0)</f>
        <v>#N/A</v>
      </c>
      <c r="I82" s="64" t="s">
        <v>79</v>
      </c>
      <c r="J82" s="66">
        <f ca="1">TIME(RANDBETWEEN(5.5,6),RANDBETWEEN(1,29),0)</f>
        <v>0.26319444444444445</v>
      </c>
      <c r="K82" s="64" t="s">
        <v>3282</v>
      </c>
      <c r="L82" s="64" t="str" cm="1">
        <f t="array" aca="1" ref="L82" ca="1">_xlfn.IFS(J82&gt;=TIME(14,0,0),"SEGUNDO TURNO",J82&lt;TIME(14,0,0),"PRIMER TURNO")</f>
        <v>PRIMER TURNO</v>
      </c>
      <c r="M82" s="64"/>
    </row>
    <row r="83" spans="1:13">
      <c r="A83" s="79" t="s">
        <v>1353</v>
      </c>
      <c r="B83" s="68"/>
      <c r="C83" s="68">
        <v>2</v>
      </c>
      <c r="D83" s="68" t="s">
        <v>24</v>
      </c>
      <c r="E83" s="68"/>
      <c r="F83" s="68"/>
      <c r="G83" s="69">
        <v>45419</v>
      </c>
      <c r="H83" s="68" t="e">
        <f>VLOOKUP(Tabla3[[#This Row],[NUM. ECO.]],[2]!Tabla24[[NO.ECO]:[MATERIAL]],8,0)</f>
        <v>#N/A</v>
      </c>
      <c r="I83" s="68" t="s">
        <v>79</v>
      </c>
      <c r="J83" s="70">
        <f ca="1">J82+TIME(0,RANDBETWEEN((144),(176)),0)</f>
        <v>0.37777777777777777</v>
      </c>
      <c r="K83" s="68" t="s">
        <v>3283</v>
      </c>
      <c r="L83" s="68" t="str" cm="1">
        <f t="array" aca="1" ref="L83" ca="1">_xlfn.IFS(J83&gt;=TIME(14,0,0),"SEGUNDO TURNO",J83&lt;TIME(14,0,0),"PRIMER TURNO")</f>
        <v>PRIMER TURNO</v>
      </c>
      <c r="M83" s="68"/>
    </row>
    <row r="84" spans="1:13">
      <c r="A84" s="78" t="s">
        <v>1466</v>
      </c>
      <c r="B84" s="64"/>
      <c r="C84" s="64">
        <v>3</v>
      </c>
      <c r="D84" s="64" t="s">
        <v>24</v>
      </c>
      <c r="E84" s="64"/>
      <c r="F84" s="64"/>
      <c r="G84" s="71">
        <v>45420</v>
      </c>
      <c r="H84" s="64" t="e">
        <f>VLOOKUP(Tabla3[[#This Row],[NUM. ECO.]],[2]!Tabla24[[NO.ECO]:[MATERIAL]],8,0)</f>
        <v>#N/A</v>
      </c>
      <c r="I84" s="64" t="s">
        <v>79</v>
      </c>
      <c r="J84" s="72">
        <f ca="1">J83+TIME(0,RANDBETWEEN((144),(176)),0)</f>
        <v>0.4826388888888889</v>
      </c>
      <c r="K84" s="64" t="s">
        <v>3282</v>
      </c>
      <c r="L84" s="64" t="str" cm="1">
        <f t="array" aca="1" ref="L84" ca="1">_xlfn.IFS(J84&gt;=TIME(14,0,0),"SEGUNDO TURNO",J84&lt;TIME(14,0,0),"PRIMER TURNO")</f>
        <v>PRIMER TURNO</v>
      </c>
      <c r="M84" s="64"/>
    </row>
    <row r="85" spans="1:13">
      <c r="A85" s="79" t="s">
        <v>1467</v>
      </c>
      <c r="B85" s="68"/>
      <c r="C85" s="68">
        <v>4</v>
      </c>
      <c r="D85" s="68" t="s">
        <v>24</v>
      </c>
      <c r="E85" s="68"/>
      <c r="F85" s="68"/>
      <c r="G85" s="69">
        <v>45420</v>
      </c>
      <c r="H85" s="68" t="e">
        <f>VLOOKUP(Tabla3[[#This Row],[NUM. ECO.]],[2]!Tabla24[[NO.ECO]:[MATERIAL]],8,0)</f>
        <v>#N/A</v>
      </c>
      <c r="I85" s="68" t="s">
        <v>79</v>
      </c>
      <c r="J85" s="73">
        <f ca="1">J84+TIME(0,RANDBETWEEN((144),(176)),0)</f>
        <v>0.6020833333333333</v>
      </c>
      <c r="K85" s="68" t="s">
        <v>3283</v>
      </c>
      <c r="L85" s="68" t="str" cm="1">
        <f t="array" aca="1" ref="L85" ca="1">_xlfn.IFS(J85&gt;=TIME(14,0,0),"SEGUNDO TURNO",J85&lt;TIME(14,0,0),"PRIMER TURNO")</f>
        <v>SEGUNDO TURNO</v>
      </c>
      <c r="M85" s="68"/>
    </row>
    <row r="86" spans="1:13">
      <c r="A86" s="78" t="s">
        <v>1580</v>
      </c>
      <c r="B86" s="64"/>
      <c r="C86" s="64">
        <v>5</v>
      </c>
      <c r="D86" s="64" t="s">
        <v>24</v>
      </c>
      <c r="E86" s="64"/>
      <c r="F86" s="64"/>
      <c r="G86" s="71">
        <v>45421</v>
      </c>
      <c r="H86" s="64" t="e">
        <f>VLOOKUP(Tabla3[[#This Row],[NUM. ECO.]],[2]!Tabla24[[NO.ECO]:[MATERIAL]],8,0)</f>
        <v>#N/A</v>
      </c>
      <c r="I86" s="64" t="s">
        <v>79</v>
      </c>
      <c r="J86" s="72">
        <f ca="1">J85+TIME(0,RANDBETWEEN((144),(176)),0)</f>
        <v>0.7104166666666667</v>
      </c>
      <c r="K86" s="64" t="s">
        <v>3282</v>
      </c>
      <c r="L86" s="64" t="str" cm="1">
        <f t="array" aca="1" ref="L86" ca="1">_xlfn.IFS(J86&gt;=TIME(14,0,0),"SEGUNDO TURNO",J86&lt;TIME(14,0,0),"PRIMER TURNO")</f>
        <v>SEGUNDO TURNO</v>
      </c>
      <c r="M86" s="64"/>
    </row>
    <row r="87" spans="1:13">
      <c r="A87" s="79" t="s">
        <v>1581</v>
      </c>
      <c r="B87" s="68"/>
      <c r="C87" s="68">
        <v>6</v>
      </c>
      <c r="D87" s="68" t="s">
        <v>24</v>
      </c>
      <c r="E87" s="68"/>
      <c r="F87" s="68"/>
      <c r="G87" s="69">
        <v>45421</v>
      </c>
      <c r="H87" s="68" t="e">
        <f>VLOOKUP(Tabla3[[#This Row],[NUM. ECO.]],[2]!Tabla24[[NO.ECO]:[MATERIAL]],8,0)</f>
        <v>#N/A</v>
      </c>
      <c r="I87" s="68" t="s">
        <v>79</v>
      </c>
      <c r="J87" s="73">
        <f ca="1">J86+TIME(0,RANDBETWEEN((144),(176)),0)</f>
        <v>0.81875000000000009</v>
      </c>
      <c r="K87" s="68" t="s">
        <v>3283</v>
      </c>
      <c r="L87" s="68" t="str" cm="1">
        <f t="array" aca="1" ref="L87" ca="1">_xlfn.IFS(J87&gt;=TIME(14,0,0),"SEGUNDO TURNO",J87&lt;TIME(14,0,0),"PRIMER TURNO")</f>
        <v>SEGUNDO TURNO</v>
      </c>
      <c r="M87" s="68"/>
    </row>
    <row r="88" spans="1:13">
      <c r="A88" s="78" t="s">
        <v>1694</v>
      </c>
      <c r="B88" s="64"/>
      <c r="C88" s="64">
        <v>1</v>
      </c>
      <c r="D88" s="64" t="s">
        <v>24</v>
      </c>
      <c r="E88" s="64"/>
      <c r="F88" s="64"/>
      <c r="G88" s="71">
        <v>45422</v>
      </c>
      <c r="H88" s="64" t="e">
        <f>VLOOKUP(Tabla3[[#This Row],[NUM. ECO.]],[2]!Tabla24[[NO.ECO]:[MATERIAL]],8,0)</f>
        <v>#N/A</v>
      </c>
      <c r="I88" s="64" t="s">
        <v>79</v>
      </c>
      <c r="J88" s="66">
        <f ca="1">TIME(RANDBETWEEN(5.5,6),RANDBETWEEN(1,29),0)</f>
        <v>0.25347222222222221</v>
      </c>
      <c r="K88" s="64" t="s">
        <v>3282</v>
      </c>
      <c r="L88" s="64" t="str" cm="1">
        <f t="array" aca="1" ref="L88" ca="1">_xlfn.IFS(J88&gt;=TIME(14,0,0),"SEGUNDO TURNO",J88&lt;TIME(14,0,0),"PRIMER TURNO")</f>
        <v>PRIMER TURNO</v>
      </c>
      <c r="M88" s="64"/>
    </row>
    <row r="89" spans="1:13">
      <c r="A89" s="79" t="s">
        <v>1695</v>
      </c>
      <c r="B89" s="68"/>
      <c r="C89" s="68">
        <v>2</v>
      </c>
      <c r="D89" s="68" t="s">
        <v>24</v>
      </c>
      <c r="E89" s="68"/>
      <c r="F89" s="68"/>
      <c r="G89" s="69">
        <v>45422</v>
      </c>
      <c r="H89" s="68" t="e">
        <f>VLOOKUP(Tabla3[[#This Row],[NUM. ECO.]],[2]!Tabla24[[NO.ECO]:[MATERIAL]],8,0)</f>
        <v>#N/A</v>
      </c>
      <c r="I89" s="68" t="s">
        <v>79</v>
      </c>
      <c r="J89" s="70">
        <f ca="1">J88+TIME(0,RANDBETWEEN((144),(176)),0)</f>
        <v>0.3576388888888889</v>
      </c>
      <c r="K89" s="68" t="s">
        <v>3283</v>
      </c>
      <c r="L89" s="68" t="str" cm="1">
        <f t="array" aca="1" ref="L89" ca="1">_xlfn.IFS(J89&gt;=TIME(14,0,0),"SEGUNDO TURNO",J89&lt;TIME(14,0,0),"PRIMER TURNO")</f>
        <v>PRIMER TURNO</v>
      </c>
      <c r="M89" s="68"/>
    </row>
    <row r="90" spans="1:13">
      <c r="A90" s="78" t="s">
        <v>1808</v>
      </c>
      <c r="B90" s="64"/>
      <c r="C90" s="64">
        <v>3</v>
      </c>
      <c r="D90" s="64" t="s">
        <v>24</v>
      </c>
      <c r="E90" s="64"/>
      <c r="F90" s="64"/>
      <c r="G90" s="71">
        <v>45423</v>
      </c>
      <c r="H90" s="64" t="e">
        <f>VLOOKUP(Tabla3[[#This Row],[NUM. ECO.]],[2]!Tabla24[[NO.ECO]:[MATERIAL]],8,0)</f>
        <v>#N/A</v>
      </c>
      <c r="I90" s="64" t="s">
        <v>79</v>
      </c>
      <c r="J90" s="72">
        <f ca="1">J89+TIME(0,RANDBETWEEN((144),(176)),0)</f>
        <v>0.47083333333333333</v>
      </c>
      <c r="K90" s="64" t="s">
        <v>3282</v>
      </c>
      <c r="L90" s="64" t="str" cm="1">
        <f t="array" aca="1" ref="L90" ca="1">_xlfn.IFS(J90&gt;=TIME(14,0,0),"SEGUNDO TURNO",J90&lt;TIME(14,0,0),"PRIMER TURNO")</f>
        <v>PRIMER TURNO</v>
      </c>
      <c r="M90" s="64"/>
    </row>
    <row r="91" spans="1:13">
      <c r="A91" s="79" t="s">
        <v>1809</v>
      </c>
      <c r="B91" s="68"/>
      <c r="C91" s="68">
        <v>4</v>
      </c>
      <c r="D91" s="68" t="s">
        <v>24</v>
      </c>
      <c r="E91" s="68"/>
      <c r="F91" s="68"/>
      <c r="G91" s="69">
        <v>45423</v>
      </c>
      <c r="H91" s="68" t="e">
        <f>VLOOKUP(Tabla3[[#This Row],[NUM. ECO.]],[2]!Tabla24[[NO.ECO]:[MATERIAL]],8,0)</f>
        <v>#N/A</v>
      </c>
      <c r="I91" s="68" t="s">
        <v>79</v>
      </c>
      <c r="J91" s="73">
        <f ca="1">J90+TIME(0,RANDBETWEEN((144),(176)),0)</f>
        <v>0.58125000000000004</v>
      </c>
      <c r="K91" s="68" t="s">
        <v>3283</v>
      </c>
      <c r="L91" s="68" t="str" cm="1">
        <f t="array" aca="1" ref="L91" ca="1">_xlfn.IFS(J91&gt;=TIME(14,0,0),"SEGUNDO TURNO",J91&lt;TIME(14,0,0),"PRIMER TURNO")</f>
        <v>PRIMER TURNO</v>
      </c>
      <c r="M91" s="68"/>
    </row>
    <row r="92" spans="1:13">
      <c r="A92" s="78" t="s">
        <v>1922</v>
      </c>
      <c r="B92" s="64"/>
      <c r="C92" s="64">
        <v>5</v>
      </c>
      <c r="D92" s="64" t="s">
        <v>24</v>
      </c>
      <c r="E92" s="64"/>
      <c r="F92" s="64"/>
      <c r="G92" s="71">
        <v>45425</v>
      </c>
      <c r="H92" s="64" t="e">
        <f>VLOOKUP(Tabla3[[#This Row],[NUM. ECO.]],[2]!Tabla24[[NO.ECO]:[MATERIAL]],8,0)</f>
        <v>#N/A</v>
      </c>
      <c r="I92" s="64" t="s">
        <v>79</v>
      </c>
      <c r="J92" s="72">
        <f ca="1">J91+TIME(0,RANDBETWEEN((144),(176)),0)</f>
        <v>0.69652777777777786</v>
      </c>
      <c r="K92" s="64" t="s">
        <v>3282</v>
      </c>
      <c r="L92" s="64" t="str" cm="1">
        <f t="array" aca="1" ref="L92" ca="1">_xlfn.IFS(J92&gt;=TIME(14,0,0),"SEGUNDO TURNO",J92&lt;TIME(14,0,0),"PRIMER TURNO")</f>
        <v>SEGUNDO TURNO</v>
      </c>
      <c r="M92" s="64"/>
    </row>
    <row r="93" spans="1:13">
      <c r="A93" s="79" t="s">
        <v>1923</v>
      </c>
      <c r="B93" s="68"/>
      <c r="C93" s="68">
        <v>6</v>
      </c>
      <c r="D93" s="68" t="s">
        <v>24</v>
      </c>
      <c r="E93" s="68"/>
      <c r="F93" s="68"/>
      <c r="G93" s="69">
        <v>45425</v>
      </c>
      <c r="H93" s="68" t="e">
        <f>VLOOKUP(Tabla3[[#This Row],[NUM. ECO.]],[2]!Tabla24[[NO.ECO]:[MATERIAL]],8,0)</f>
        <v>#N/A</v>
      </c>
      <c r="I93" s="68" t="s">
        <v>79</v>
      </c>
      <c r="J93" s="73">
        <f ca="1">J92+TIME(0,RANDBETWEEN((144),(176)),0)</f>
        <v>0.81875000000000009</v>
      </c>
      <c r="K93" s="68" t="s">
        <v>3283</v>
      </c>
      <c r="L93" s="68" t="str" cm="1">
        <f t="array" aca="1" ref="L93" ca="1">_xlfn.IFS(J93&gt;=TIME(14,0,0),"SEGUNDO TURNO",J93&lt;TIME(14,0,0),"PRIMER TURNO")</f>
        <v>SEGUNDO TURNO</v>
      </c>
      <c r="M93" s="68"/>
    </row>
    <row r="94" spans="1:13">
      <c r="A94" s="78" t="s">
        <v>2036</v>
      </c>
      <c r="B94" s="64"/>
      <c r="C94" s="64">
        <v>1</v>
      </c>
      <c r="D94" s="64" t="s">
        <v>24</v>
      </c>
      <c r="E94" s="64"/>
      <c r="F94" s="64"/>
      <c r="G94" s="71">
        <v>45426</v>
      </c>
      <c r="H94" s="64" t="e">
        <f>VLOOKUP(Tabla3[[#This Row],[NUM. ECO.]],[2]!Tabla24[[NO.ECO]:[MATERIAL]],8,0)</f>
        <v>#N/A</v>
      </c>
      <c r="I94" s="64" t="s">
        <v>79</v>
      </c>
      <c r="J94" s="66">
        <f ca="1">TIME(RANDBETWEEN(5.5,6),RANDBETWEEN(1,29),0)</f>
        <v>0.26597222222222222</v>
      </c>
      <c r="K94" s="64" t="s">
        <v>3282</v>
      </c>
      <c r="L94" s="64" t="str" cm="1">
        <f t="array" aca="1" ref="L94" ca="1">_xlfn.IFS(J94&gt;=TIME(14,0,0),"SEGUNDO TURNO",J94&lt;TIME(14,0,0),"PRIMER TURNO")</f>
        <v>PRIMER TURNO</v>
      </c>
      <c r="M94" s="64"/>
    </row>
    <row r="95" spans="1:13">
      <c r="A95" s="79" t="s">
        <v>2037</v>
      </c>
      <c r="B95" s="68"/>
      <c r="C95" s="68">
        <v>2</v>
      </c>
      <c r="D95" s="68" t="s">
        <v>24</v>
      </c>
      <c r="E95" s="68"/>
      <c r="F95" s="68"/>
      <c r="G95" s="69">
        <v>45426</v>
      </c>
      <c r="H95" s="68" t="e">
        <f>VLOOKUP(Tabla3[[#This Row],[NUM. ECO.]],[2]!Tabla24[[NO.ECO]:[MATERIAL]],8,0)</f>
        <v>#N/A</v>
      </c>
      <c r="I95" s="68" t="s">
        <v>79</v>
      </c>
      <c r="J95" s="70">
        <f ca="1">J94+TIME(0,RANDBETWEEN((144),(176)),0)</f>
        <v>0.37847222222222221</v>
      </c>
      <c r="K95" s="68" t="s">
        <v>3283</v>
      </c>
      <c r="L95" s="68" t="str" cm="1">
        <f t="array" aca="1" ref="L95" ca="1">_xlfn.IFS(J95&gt;=TIME(14,0,0),"SEGUNDO TURNO",J95&lt;TIME(14,0,0),"PRIMER TURNO")</f>
        <v>PRIMER TURNO</v>
      </c>
      <c r="M95" s="68"/>
    </row>
    <row r="96" spans="1:13">
      <c r="A96" s="78" t="s">
        <v>2150</v>
      </c>
      <c r="B96" s="64"/>
      <c r="C96" s="64">
        <v>3</v>
      </c>
      <c r="D96" s="64" t="s">
        <v>24</v>
      </c>
      <c r="E96" s="64"/>
      <c r="F96" s="64"/>
      <c r="G96" s="71">
        <v>45427</v>
      </c>
      <c r="H96" s="64" t="e">
        <f>VLOOKUP(Tabla3[[#This Row],[NUM. ECO.]],[2]!Tabla24[[NO.ECO]:[MATERIAL]],8,0)</f>
        <v>#N/A</v>
      </c>
      <c r="I96" s="64" t="s">
        <v>79</v>
      </c>
      <c r="J96" s="72">
        <f ca="1">J95+TIME(0,RANDBETWEEN((144),(176)),0)</f>
        <v>0.5</v>
      </c>
      <c r="K96" s="64" t="s">
        <v>3282</v>
      </c>
      <c r="L96" s="64" t="str" cm="1">
        <f t="array" aca="1" ref="L96" ca="1">_xlfn.IFS(J96&gt;=TIME(14,0,0),"SEGUNDO TURNO",J96&lt;TIME(14,0,0),"PRIMER TURNO")</f>
        <v>PRIMER TURNO</v>
      </c>
      <c r="M96" s="64"/>
    </row>
    <row r="97" spans="1:13">
      <c r="A97" s="79" t="s">
        <v>2151</v>
      </c>
      <c r="B97" s="68"/>
      <c r="C97" s="68">
        <v>4</v>
      </c>
      <c r="D97" s="68" t="s">
        <v>24</v>
      </c>
      <c r="E97" s="68"/>
      <c r="F97" s="68"/>
      <c r="G97" s="69">
        <v>45427</v>
      </c>
      <c r="H97" s="68" t="e">
        <f>VLOOKUP(Tabla3[[#This Row],[NUM. ECO.]],[2]!Tabla24[[NO.ECO]:[MATERIAL]],8,0)</f>
        <v>#N/A</v>
      </c>
      <c r="I97" s="68" t="s">
        <v>79</v>
      </c>
      <c r="J97" s="73">
        <f ca="1">J96+TIME(0,RANDBETWEEN((144),(176)),0)</f>
        <v>0.62222222222222223</v>
      </c>
      <c r="K97" s="68" t="s">
        <v>3283</v>
      </c>
      <c r="L97" s="68" t="str" cm="1">
        <f t="array" aca="1" ref="L97" ca="1">_xlfn.IFS(J97&gt;=TIME(14,0,0),"SEGUNDO TURNO",J97&lt;TIME(14,0,0),"PRIMER TURNO")</f>
        <v>SEGUNDO TURNO</v>
      </c>
      <c r="M97" s="68"/>
    </row>
    <row r="98" spans="1:13">
      <c r="A98" s="78" t="s">
        <v>2264</v>
      </c>
      <c r="B98" s="64"/>
      <c r="C98" s="64">
        <v>5</v>
      </c>
      <c r="D98" s="64" t="s">
        <v>24</v>
      </c>
      <c r="E98" s="64"/>
      <c r="F98" s="64"/>
      <c r="G98" s="71">
        <v>45428</v>
      </c>
      <c r="H98" s="64" t="e">
        <f>VLOOKUP(Tabla3[[#This Row],[NUM. ECO.]],[2]!Tabla24[[NO.ECO]:[MATERIAL]],8,0)</f>
        <v>#N/A</v>
      </c>
      <c r="I98" s="64" t="s">
        <v>79</v>
      </c>
      <c r="J98" s="72">
        <f ca="1">J97+TIME(0,RANDBETWEEN((144),(176)),0)</f>
        <v>0.72222222222222221</v>
      </c>
      <c r="K98" s="64" t="s">
        <v>3282</v>
      </c>
      <c r="L98" s="64" t="str" cm="1">
        <f t="array" aca="1" ref="L98" ca="1">_xlfn.IFS(J98&gt;=TIME(14,0,0),"SEGUNDO TURNO",J98&lt;TIME(14,0,0),"PRIMER TURNO")</f>
        <v>SEGUNDO TURNO</v>
      </c>
      <c r="M98" s="64"/>
    </row>
    <row r="99" spans="1:13">
      <c r="A99" s="79" t="s">
        <v>2265</v>
      </c>
      <c r="B99" s="68"/>
      <c r="C99" s="68">
        <v>6</v>
      </c>
      <c r="D99" s="68" t="s">
        <v>24</v>
      </c>
      <c r="E99" s="68"/>
      <c r="F99" s="68"/>
      <c r="G99" s="69">
        <v>45428</v>
      </c>
      <c r="H99" s="68" t="e">
        <f>VLOOKUP(Tabla3[[#This Row],[NUM. ECO.]],[2]!Tabla24[[NO.ECO]:[MATERIAL]],8,0)</f>
        <v>#N/A</v>
      </c>
      <c r="I99" s="68" t="s">
        <v>79</v>
      </c>
      <c r="J99" s="73">
        <f ca="1">J98+TIME(0,RANDBETWEEN((144),(176)),0)</f>
        <v>0.83819444444444446</v>
      </c>
      <c r="K99" s="68" t="s">
        <v>3283</v>
      </c>
      <c r="L99" s="68" t="str" cm="1">
        <f t="array" aca="1" ref="L99" ca="1">_xlfn.IFS(J99&gt;=TIME(14,0,0),"SEGUNDO TURNO",J99&lt;TIME(14,0,0),"PRIMER TURNO")</f>
        <v>SEGUNDO TURNO</v>
      </c>
      <c r="M99" s="68"/>
    </row>
    <row r="100" spans="1:13">
      <c r="A100" s="78" t="s">
        <v>2378</v>
      </c>
      <c r="B100" s="64"/>
      <c r="C100" s="64">
        <v>1</v>
      </c>
      <c r="D100" s="64" t="s">
        <v>24</v>
      </c>
      <c r="E100" s="64"/>
      <c r="F100" s="64"/>
      <c r="G100" s="71">
        <v>45429</v>
      </c>
      <c r="H100" s="64" t="e">
        <f>VLOOKUP(Tabla3[[#This Row],[NUM. ECO.]],[2]!Tabla24[[NO.ECO]:[MATERIAL]],8,0)</f>
        <v>#N/A</v>
      </c>
      <c r="I100" s="64" t="s">
        <v>79</v>
      </c>
      <c r="J100" s="66">
        <f ca="1">TIME(RANDBETWEEN(5.5,6),RANDBETWEEN(1,29),0)</f>
        <v>0.27013888888888887</v>
      </c>
      <c r="K100" s="64" t="s">
        <v>3282</v>
      </c>
      <c r="L100" s="64" t="str" cm="1">
        <f t="array" aca="1" ref="L100" ca="1">_xlfn.IFS(J100&gt;=TIME(14,0,0),"SEGUNDO TURNO",J100&lt;TIME(14,0,0),"PRIMER TURNO")</f>
        <v>PRIMER TURNO</v>
      </c>
      <c r="M100" s="64"/>
    </row>
    <row r="101" spans="1:13">
      <c r="A101" s="79" t="s">
        <v>2379</v>
      </c>
      <c r="B101" s="68"/>
      <c r="C101" s="68">
        <v>2</v>
      </c>
      <c r="D101" s="68" t="s">
        <v>24</v>
      </c>
      <c r="E101" s="68"/>
      <c r="F101" s="68"/>
      <c r="G101" s="69">
        <v>45429</v>
      </c>
      <c r="H101" s="68" t="e">
        <f>VLOOKUP(Tabla3[[#This Row],[NUM. ECO.]],[2]!Tabla24[[NO.ECO]:[MATERIAL]],8,0)</f>
        <v>#N/A</v>
      </c>
      <c r="I101" s="68" t="s">
        <v>79</v>
      </c>
      <c r="J101" s="70">
        <f ca="1">J100+TIME(0,RANDBETWEEN((144),(176)),0)</f>
        <v>0.38958333333333334</v>
      </c>
      <c r="K101" s="68" t="s">
        <v>3283</v>
      </c>
      <c r="L101" s="68" t="str" cm="1">
        <f t="array" aca="1" ref="L101" ca="1">_xlfn.IFS(J101&gt;=TIME(14,0,0),"SEGUNDO TURNO",J101&lt;TIME(14,0,0),"PRIMER TURNO")</f>
        <v>PRIMER TURNO</v>
      </c>
      <c r="M101" s="68"/>
    </row>
    <row r="102" spans="1:13">
      <c r="A102" s="78" t="s">
        <v>2492</v>
      </c>
      <c r="B102" s="64"/>
      <c r="C102" s="64">
        <v>3</v>
      </c>
      <c r="D102" s="64" t="s">
        <v>24</v>
      </c>
      <c r="E102" s="64"/>
      <c r="F102" s="64"/>
      <c r="G102" s="71">
        <v>45430</v>
      </c>
      <c r="H102" s="64" t="e">
        <f>VLOOKUP(Tabla3[[#This Row],[NUM. ECO.]],[2]!Tabla24[[NO.ECO]:[MATERIAL]],8,0)</f>
        <v>#N/A</v>
      </c>
      <c r="I102" s="64" t="s">
        <v>79</v>
      </c>
      <c r="J102" s="72">
        <f ca="1">J101+TIME(0,RANDBETWEEN((144),(176)),0)</f>
        <v>0.49375000000000002</v>
      </c>
      <c r="K102" s="64" t="s">
        <v>3282</v>
      </c>
      <c r="L102" s="64" t="str" cm="1">
        <f t="array" aca="1" ref="L102" ca="1">_xlfn.IFS(J102&gt;=TIME(14,0,0),"SEGUNDO TURNO",J102&lt;TIME(14,0,0),"PRIMER TURNO")</f>
        <v>PRIMER TURNO</v>
      </c>
      <c r="M102" s="64"/>
    </row>
    <row r="103" spans="1:13">
      <c r="A103" s="79" t="s">
        <v>2493</v>
      </c>
      <c r="B103" s="68"/>
      <c r="C103" s="68">
        <v>4</v>
      </c>
      <c r="D103" s="68" t="s">
        <v>24</v>
      </c>
      <c r="E103" s="68"/>
      <c r="F103" s="68"/>
      <c r="G103" s="69">
        <v>45430</v>
      </c>
      <c r="H103" s="68" t="e">
        <f>VLOOKUP(Tabla3[[#This Row],[NUM. ECO.]],[2]!Tabla24[[NO.ECO]:[MATERIAL]],8,0)</f>
        <v>#N/A</v>
      </c>
      <c r="I103" s="68" t="s">
        <v>79</v>
      </c>
      <c r="J103" s="73">
        <f ca="1">J102+TIME(0,RANDBETWEEN((144),(176)),0)</f>
        <v>0.59791666666666665</v>
      </c>
      <c r="K103" s="68" t="s">
        <v>3283</v>
      </c>
      <c r="L103" s="68" t="str" cm="1">
        <f t="array" aca="1" ref="L103" ca="1">_xlfn.IFS(J103&gt;=TIME(14,0,0),"SEGUNDO TURNO",J103&lt;TIME(14,0,0),"PRIMER TURNO")</f>
        <v>SEGUNDO TURNO</v>
      </c>
      <c r="M103" s="68"/>
    </row>
    <row r="104" spans="1:13">
      <c r="A104" s="78" t="s">
        <v>2606</v>
      </c>
      <c r="B104" s="64"/>
      <c r="C104" s="64">
        <v>5</v>
      </c>
      <c r="D104" s="64" t="s">
        <v>24</v>
      </c>
      <c r="E104" s="64"/>
      <c r="F104" s="64"/>
      <c r="G104" s="71">
        <v>45432</v>
      </c>
      <c r="H104" s="64" t="e">
        <f>VLOOKUP(Tabla3[[#This Row],[NUM. ECO.]],[2]!Tabla24[[NO.ECO]:[MATERIAL]],8,0)</f>
        <v>#N/A</v>
      </c>
      <c r="I104" s="64" t="s">
        <v>79</v>
      </c>
      <c r="J104" s="72">
        <f ca="1">J103+TIME(0,RANDBETWEEN((144),(176)),0)</f>
        <v>0.70416666666666661</v>
      </c>
      <c r="K104" s="64" t="s">
        <v>3283</v>
      </c>
      <c r="L104" s="64" t="str" cm="1">
        <f t="array" aca="1" ref="L104" ca="1">_xlfn.IFS(J104&gt;=TIME(14,0,0),"SEGUNDO TURNO",J104&lt;TIME(14,0,0),"PRIMER TURNO")</f>
        <v>SEGUNDO TURNO</v>
      </c>
      <c r="M104" s="64"/>
    </row>
    <row r="105" spans="1:13">
      <c r="A105" s="79" t="s">
        <v>2607</v>
      </c>
      <c r="B105" s="68"/>
      <c r="C105" s="68">
        <v>6</v>
      </c>
      <c r="D105" s="68" t="s">
        <v>24</v>
      </c>
      <c r="E105" s="68"/>
      <c r="F105" s="68"/>
      <c r="G105" s="69">
        <v>45432</v>
      </c>
      <c r="H105" s="68" t="e">
        <f>VLOOKUP(Tabla3[[#This Row],[NUM. ECO.]],[2]!Tabla24[[NO.ECO]:[MATERIAL]],8,0)</f>
        <v>#N/A</v>
      </c>
      <c r="I105" s="68" t="s">
        <v>79</v>
      </c>
      <c r="J105" s="73">
        <f ca="1">J104+TIME(0,RANDBETWEEN((144),(176)),0)</f>
        <v>0.81944444444444442</v>
      </c>
      <c r="K105" s="68" t="s">
        <v>3282</v>
      </c>
      <c r="L105" s="68" t="str" cm="1">
        <f t="array" aca="1" ref="L105" ca="1">_xlfn.IFS(J105&gt;=TIME(14,0,0),"SEGUNDO TURNO",J105&lt;TIME(14,0,0),"PRIMER TURNO")</f>
        <v>SEGUNDO TURNO</v>
      </c>
      <c r="M105" s="68"/>
    </row>
    <row r="106" spans="1:13">
      <c r="A106" s="78" t="s">
        <v>2720</v>
      </c>
      <c r="B106" s="64"/>
      <c r="C106" s="64">
        <v>1</v>
      </c>
      <c r="D106" s="64" t="s">
        <v>24</v>
      </c>
      <c r="E106" s="64"/>
      <c r="F106" s="64"/>
      <c r="G106" s="71">
        <v>45433</v>
      </c>
      <c r="H106" s="64" t="e">
        <f>VLOOKUP(Tabla3[[#This Row],[NUM. ECO.]],[2]!Tabla24[[NO.ECO]:[MATERIAL]],8,0)</f>
        <v>#N/A</v>
      </c>
      <c r="I106" s="64" t="s">
        <v>79</v>
      </c>
      <c r="J106" s="66">
        <f ca="1">TIME(RANDBETWEEN(5.5,6),RANDBETWEEN(1,29),0)</f>
        <v>0.26319444444444445</v>
      </c>
      <c r="K106" s="64" t="s">
        <v>3283</v>
      </c>
      <c r="L106" s="64" t="str" cm="1">
        <f t="array" aca="1" ref="L106" ca="1">_xlfn.IFS(J106&gt;=TIME(14,0,0),"SEGUNDO TURNO",J106&lt;TIME(14,0,0),"PRIMER TURNO")</f>
        <v>PRIMER TURNO</v>
      </c>
      <c r="M106" s="64"/>
    </row>
    <row r="107" spans="1:13">
      <c r="A107" s="79" t="s">
        <v>2721</v>
      </c>
      <c r="B107" s="68"/>
      <c r="C107" s="68">
        <v>2</v>
      </c>
      <c r="D107" s="68" t="s">
        <v>24</v>
      </c>
      <c r="E107" s="68"/>
      <c r="F107" s="68"/>
      <c r="G107" s="69">
        <v>45433</v>
      </c>
      <c r="H107" s="68" t="e">
        <f>VLOOKUP(Tabla3[[#This Row],[NUM. ECO.]],[2]!Tabla24[[NO.ECO]:[MATERIAL]],8,0)</f>
        <v>#N/A</v>
      </c>
      <c r="I107" s="68" t="s">
        <v>79</v>
      </c>
      <c r="J107" s="70">
        <f ca="1">J106+TIME(0,RANDBETWEEN((144),(176)),0)</f>
        <v>0.38263888888888892</v>
      </c>
      <c r="K107" s="68" t="s">
        <v>3282</v>
      </c>
      <c r="L107" s="68" t="str" cm="1">
        <f t="array" aca="1" ref="L107" ca="1">_xlfn.IFS(J107&gt;=TIME(14,0,0),"SEGUNDO TURNO",J107&lt;TIME(14,0,0),"PRIMER TURNO")</f>
        <v>PRIMER TURNO</v>
      </c>
      <c r="M107" s="68"/>
    </row>
    <row r="108" spans="1:13">
      <c r="A108" s="78" t="s">
        <v>2834</v>
      </c>
      <c r="B108" s="64"/>
      <c r="C108" s="64">
        <v>3</v>
      </c>
      <c r="D108" s="64" t="s">
        <v>24</v>
      </c>
      <c r="E108" s="64"/>
      <c r="F108" s="64"/>
      <c r="G108" s="71">
        <v>45434</v>
      </c>
      <c r="H108" s="64" t="e">
        <f>VLOOKUP(Tabla3[[#This Row],[NUM. ECO.]],[2]!Tabla24[[NO.ECO]:[MATERIAL]],8,0)</f>
        <v>#N/A</v>
      </c>
      <c r="I108" s="64" t="s">
        <v>79</v>
      </c>
      <c r="J108" s="72">
        <f ca="1">J107+TIME(0,RANDBETWEEN((144),(176)),0)</f>
        <v>0.50416666666666665</v>
      </c>
      <c r="K108" s="64" t="s">
        <v>3283</v>
      </c>
      <c r="L108" s="64" t="str" cm="1">
        <f t="array" aca="1" ref="L108" ca="1">_xlfn.IFS(J108&gt;=TIME(14,0,0),"SEGUNDO TURNO",J108&lt;TIME(14,0,0),"PRIMER TURNO")</f>
        <v>PRIMER TURNO</v>
      </c>
      <c r="M108" s="64"/>
    </row>
    <row r="109" spans="1:13">
      <c r="A109" s="79" t="s">
        <v>2835</v>
      </c>
      <c r="B109" s="68"/>
      <c r="C109" s="68">
        <v>4</v>
      </c>
      <c r="D109" s="68" t="s">
        <v>24</v>
      </c>
      <c r="E109" s="68"/>
      <c r="F109" s="68"/>
      <c r="G109" s="69">
        <v>45434</v>
      </c>
      <c r="H109" s="68" t="e">
        <f>VLOOKUP(Tabla3[[#This Row],[NUM. ECO.]],[2]!Tabla24[[NO.ECO]:[MATERIAL]],8,0)</f>
        <v>#N/A</v>
      </c>
      <c r="I109" s="68" t="s">
        <v>79</v>
      </c>
      <c r="J109" s="73">
        <f ca="1">J108+TIME(0,RANDBETWEEN((144),(176)),0)</f>
        <v>0.62291666666666667</v>
      </c>
      <c r="K109" s="68" t="s">
        <v>3282</v>
      </c>
      <c r="L109" s="68" t="str" cm="1">
        <f t="array" aca="1" ref="L109" ca="1">_xlfn.IFS(J109&gt;=TIME(14,0,0),"SEGUNDO TURNO",J109&lt;TIME(14,0,0),"PRIMER TURNO")</f>
        <v>SEGUNDO TURNO</v>
      </c>
      <c r="M109" s="68"/>
    </row>
    <row r="110" spans="1:13">
      <c r="A110" s="78" t="s">
        <v>2948</v>
      </c>
      <c r="B110" s="64"/>
      <c r="C110" s="64">
        <v>5</v>
      </c>
      <c r="D110" s="64" t="s">
        <v>24</v>
      </c>
      <c r="E110" s="64"/>
      <c r="F110" s="64"/>
      <c r="G110" s="71">
        <v>45435</v>
      </c>
      <c r="H110" s="64" t="e">
        <f>VLOOKUP(Tabla3[[#This Row],[NUM. ECO.]],[2]!Tabla24[[NO.ECO]:[MATERIAL]],8,0)</f>
        <v>#N/A</v>
      </c>
      <c r="I110" s="64" t="s">
        <v>79</v>
      </c>
      <c r="J110" s="72">
        <f ca="1">J109+TIME(0,RANDBETWEEN((144),(176)),0)</f>
        <v>0.74097222222222225</v>
      </c>
      <c r="K110" s="64" t="s">
        <v>3283</v>
      </c>
      <c r="L110" s="64" t="str" cm="1">
        <f t="array" aca="1" ref="L110" ca="1">_xlfn.IFS(J110&gt;=TIME(14,0,0),"SEGUNDO TURNO",J110&lt;TIME(14,0,0),"PRIMER TURNO")</f>
        <v>SEGUNDO TURNO</v>
      </c>
      <c r="M110" s="64"/>
    </row>
    <row r="111" spans="1:13">
      <c r="A111" s="79" t="s">
        <v>2949</v>
      </c>
      <c r="B111" s="68"/>
      <c r="C111" s="68">
        <v>6</v>
      </c>
      <c r="D111" s="68" t="s">
        <v>24</v>
      </c>
      <c r="E111" s="68"/>
      <c r="F111" s="68"/>
      <c r="G111" s="69">
        <v>45435</v>
      </c>
      <c r="H111" s="68" t="e">
        <f>VLOOKUP(Tabla3[[#This Row],[NUM. ECO.]],[2]!Tabla24[[NO.ECO]:[MATERIAL]],8,0)</f>
        <v>#N/A</v>
      </c>
      <c r="I111" s="68" t="s">
        <v>79</v>
      </c>
      <c r="J111" s="73">
        <f ca="1">J110+TIME(0,RANDBETWEEN((144),(176)),0)</f>
        <v>0.85486111111111118</v>
      </c>
      <c r="K111" s="68" t="s">
        <v>3282</v>
      </c>
      <c r="L111" s="68" t="str" cm="1">
        <f t="array" aca="1" ref="L111" ca="1">_xlfn.IFS(J111&gt;=TIME(14,0,0),"SEGUNDO TURNO",J111&lt;TIME(14,0,0),"PRIMER TURNO")</f>
        <v>SEGUNDO TURNO</v>
      </c>
      <c r="M111" s="68"/>
    </row>
    <row r="112" spans="1:13">
      <c r="A112" s="78" t="s">
        <v>3062</v>
      </c>
      <c r="B112" s="64"/>
      <c r="C112" s="64">
        <v>1</v>
      </c>
      <c r="D112" s="64" t="s">
        <v>24</v>
      </c>
      <c r="E112" s="64"/>
      <c r="F112" s="64"/>
      <c r="G112" s="71">
        <v>45436</v>
      </c>
      <c r="H112" s="64" t="e">
        <f>VLOOKUP(Tabla3[[#This Row],[NUM. ECO.]],[2]!Tabla24[[NO.ECO]:[MATERIAL]],8,0)</f>
        <v>#N/A</v>
      </c>
      <c r="I112" s="64" t="s">
        <v>79</v>
      </c>
      <c r="J112" s="66">
        <f ca="1">TIME(RANDBETWEEN(5.5,6),RANDBETWEEN(1,29),0)</f>
        <v>0.26527777777777778</v>
      </c>
      <c r="K112" s="64" t="s">
        <v>3283</v>
      </c>
      <c r="L112" s="64" t="str" cm="1">
        <f t="array" aca="1" ref="L112" ca="1">_xlfn.IFS(J112&gt;=TIME(14,0,0),"SEGUNDO TURNO",J112&lt;TIME(14,0,0),"PRIMER TURNO")</f>
        <v>PRIMER TURNO</v>
      </c>
      <c r="M112" s="64"/>
    </row>
    <row r="113" spans="1:13">
      <c r="A113" s="79" t="s">
        <v>3063</v>
      </c>
      <c r="B113" s="68"/>
      <c r="C113" s="68">
        <v>2</v>
      </c>
      <c r="D113" s="68" t="s">
        <v>24</v>
      </c>
      <c r="E113" s="68"/>
      <c r="F113" s="68"/>
      <c r="G113" s="69">
        <v>45436</v>
      </c>
      <c r="H113" s="68" t="e">
        <f>VLOOKUP(Tabla3[[#This Row],[NUM. ECO.]],[2]!Tabla24[[NO.ECO]:[MATERIAL]],8,0)</f>
        <v>#N/A</v>
      </c>
      <c r="I113" s="68" t="s">
        <v>79</v>
      </c>
      <c r="J113" s="70">
        <f ca="1">J112+TIME(0,RANDBETWEEN((144),(176)),0)</f>
        <v>0.36527777777777781</v>
      </c>
      <c r="K113" s="68" t="s">
        <v>3282</v>
      </c>
      <c r="L113" s="68" t="str" cm="1">
        <f t="array" aca="1" ref="L113" ca="1">_xlfn.IFS(J113&gt;=TIME(14,0,0),"SEGUNDO TURNO",J113&lt;TIME(14,0,0),"PRIMER TURNO")</f>
        <v>PRIMER TURNO</v>
      </c>
      <c r="M113" s="68"/>
    </row>
    <row r="114" spans="1:13">
      <c r="A114" s="78" t="s">
        <v>3176</v>
      </c>
      <c r="B114" s="64"/>
      <c r="C114" s="64">
        <v>3</v>
      </c>
      <c r="D114" s="64" t="s">
        <v>24</v>
      </c>
      <c r="E114" s="64"/>
      <c r="F114" s="64"/>
      <c r="G114" s="71">
        <v>45437</v>
      </c>
      <c r="H114" s="64" t="e">
        <f>VLOOKUP(Tabla3[[#This Row],[NUM. ECO.]],[2]!Tabla24[[NO.ECO]:[MATERIAL]],8,0)</f>
        <v>#N/A</v>
      </c>
      <c r="I114" s="64" t="s">
        <v>79</v>
      </c>
      <c r="J114" s="72">
        <f ca="1">J113+TIME(0,RANDBETWEEN((144),(176)),0)</f>
        <v>0.48541666666666672</v>
      </c>
      <c r="K114" s="64" t="s">
        <v>3283</v>
      </c>
      <c r="L114" s="64" t="str" cm="1">
        <f t="array" aca="1" ref="L114" ca="1">_xlfn.IFS(J114&gt;=TIME(14,0,0),"SEGUNDO TURNO",J114&lt;TIME(14,0,0),"PRIMER TURNO")</f>
        <v>PRIMER TURNO</v>
      </c>
      <c r="M114" s="64"/>
    </row>
    <row r="115" spans="1:13">
      <c r="A115" s="79" t="s">
        <v>3177</v>
      </c>
      <c r="B115" s="68"/>
      <c r="C115" s="68">
        <v>4</v>
      </c>
      <c r="D115" s="68" t="s">
        <v>24</v>
      </c>
      <c r="E115" s="68"/>
      <c r="F115" s="68"/>
      <c r="G115" s="69">
        <v>45437</v>
      </c>
      <c r="H115" s="68" t="e">
        <f>VLOOKUP(Tabla3[[#This Row],[NUM. ECO.]],[2]!Tabla24[[NO.ECO]:[MATERIAL]],8,0)</f>
        <v>#N/A</v>
      </c>
      <c r="I115" s="68" t="s">
        <v>79</v>
      </c>
      <c r="J115" s="73">
        <f ca="1">J114+TIME(0,RANDBETWEEN((144),(176)),0)</f>
        <v>0.59513888888888888</v>
      </c>
      <c r="K115" s="68" t="s">
        <v>3282</v>
      </c>
      <c r="L115" s="68" t="str" cm="1">
        <f t="array" aca="1" ref="L115" ca="1">_xlfn.IFS(J115&gt;=TIME(14,0,0),"SEGUNDO TURNO",J115&lt;TIME(14,0,0),"PRIMER TURNO")</f>
        <v>SEGUNDO TURNO</v>
      </c>
      <c r="M115" s="68"/>
    </row>
    <row r="116" spans="1:13">
      <c r="A116" s="78" t="s">
        <v>100</v>
      </c>
      <c r="B116" s="64"/>
      <c r="C116" s="64">
        <v>5</v>
      </c>
      <c r="D116" s="64" t="s">
        <v>3284</v>
      </c>
      <c r="E116" s="64"/>
      <c r="F116" s="64"/>
      <c r="G116" s="71">
        <v>45406</v>
      </c>
      <c r="H116" s="64" t="e">
        <f>VLOOKUP(Tabla3[[#This Row],[NUM. ECO.]],[2]!Tabla24[[NO.ECO]:[MATERIAL]],8,0)</f>
        <v>#N/A</v>
      </c>
      <c r="I116" s="64" t="s">
        <v>79</v>
      </c>
      <c r="J116" s="72">
        <f ca="1">J115+TIME(0,RANDBETWEEN((144),(176)),0)</f>
        <v>0.70486111111111116</v>
      </c>
      <c r="K116" s="64" t="s">
        <v>3285</v>
      </c>
      <c r="L116" s="64" t="str" cm="1">
        <f t="array" aca="1" ref="L116" ca="1">_xlfn.IFS(J116&gt;=TIME(14,0,0),"SEGUNDO TURNO",J116&lt;TIME(14,0,0),"PRIMER TURNO")</f>
        <v>SEGUNDO TURNO</v>
      </c>
      <c r="M116" s="64"/>
    </row>
    <row r="117" spans="1:13">
      <c r="A117" s="79" t="s">
        <v>101</v>
      </c>
      <c r="B117" s="68"/>
      <c r="C117" s="68">
        <v>6</v>
      </c>
      <c r="D117" s="68" t="s">
        <v>3284</v>
      </c>
      <c r="E117" s="68"/>
      <c r="F117" s="68"/>
      <c r="G117" s="69">
        <v>45406</v>
      </c>
      <c r="H117" s="68" t="e">
        <f>VLOOKUP(Tabla3[[#This Row],[NUM. ECO.]],[2]!Tabla24[[NO.ECO]:[MATERIAL]],8,0)</f>
        <v>#N/A</v>
      </c>
      <c r="I117" s="68" t="s">
        <v>79</v>
      </c>
      <c r="J117" s="73">
        <f ca="1">J116+TIME(0,RANDBETWEEN((144),(176)),0)</f>
        <v>0.82152777777777786</v>
      </c>
      <c r="K117" s="68" t="s">
        <v>3286</v>
      </c>
      <c r="L117" s="68" t="str" cm="1">
        <f t="array" aca="1" ref="L117" ca="1">_xlfn.IFS(J117&gt;=TIME(14,0,0),"SEGUNDO TURNO",J117&lt;TIME(14,0,0),"PRIMER TURNO")</f>
        <v>SEGUNDO TURNO</v>
      </c>
      <c r="M117" s="68"/>
    </row>
    <row r="118" spans="1:13">
      <c r="A118" s="78" t="s">
        <v>214</v>
      </c>
      <c r="B118" s="64"/>
      <c r="C118" s="64">
        <v>1</v>
      </c>
      <c r="D118" s="64" t="s">
        <v>3284</v>
      </c>
      <c r="E118" s="64"/>
      <c r="F118" s="64"/>
      <c r="G118" s="71">
        <v>45407</v>
      </c>
      <c r="H118" s="64" t="e">
        <f>VLOOKUP(Tabla3[[#This Row],[NUM. ECO.]],[2]!Tabla24[[NO.ECO]:[MATERIAL]],8,0)</f>
        <v>#N/A</v>
      </c>
      <c r="I118" s="64" t="s">
        <v>79</v>
      </c>
      <c r="J118" s="66">
        <f ca="1">TIME(RANDBETWEEN(5.5,6),RANDBETWEEN(1,29),0)</f>
        <v>0.25833333333333336</v>
      </c>
      <c r="K118" s="64" t="s">
        <v>3285</v>
      </c>
      <c r="L118" s="64" t="str" cm="1">
        <f t="array" aca="1" ref="L118" ca="1">_xlfn.IFS(J118&gt;=TIME(14,0,0),"SEGUNDO TURNO",J118&lt;TIME(14,0,0),"PRIMER TURNO")</f>
        <v>PRIMER TURNO</v>
      </c>
      <c r="M118" s="64"/>
    </row>
    <row r="119" spans="1:13">
      <c r="A119" s="79" t="s">
        <v>215</v>
      </c>
      <c r="B119" s="68"/>
      <c r="C119" s="68">
        <v>2</v>
      </c>
      <c r="D119" s="68" t="s">
        <v>3284</v>
      </c>
      <c r="E119" s="68"/>
      <c r="F119" s="68"/>
      <c r="G119" s="69">
        <v>45407</v>
      </c>
      <c r="H119" s="68" t="e">
        <f>VLOOKUP(Tabla3[[#This Row],[NUM. ECO.]],[2]!Tabla24[[NO.ECO]:[MATERIAL]],8,0)</f>
        <v>#N/A</v>
      </c>
      <c r="I119" s="68" t="s">
        <v>79</v>
      </c>
      <c r="J119" s="70">
        <f ca="1">J118+TIME(0,RANDBETWEEN((144),(176)),0)</f>
        <v>0.35972222222222228</v>
      </c>
      <c r="K119" s="68" t="s">
        <v>3286</v>
      </c>
      <c r="L119" s="68" t="str" cm="1">
        <f t="array" aca="1" ref="L119" ca="1">_xlfn.IFS(J119&gt;=TIME(14,0,0),"SEGUNDO TURNO",J119&lt;TIME(14,0,0),"PRIMER TURNO")</f>
        <v>PRIMER TURNO</v>
      </c>
      <c r="M119" s="68"/>
    </row>
    <row r="120" spans="1:13">
      <c r="A120" s="78" t="s">
        <v>328</v>
      </c>
      <c r="B120" s="64"/>
      <c r="C120" s="64">
        <v>3</v>
      </c>
      <c r="D120" s="64" t="s">
        <v>3284</v>
      </c>
      <c r="E120" s="64"/>
      <c r="F120" s="64"/>
      <c r="G120" s="71">
        <v>45408</v>
      </c>
      <c r="H120" s="64" t="e">
        <f>VLOOKUP(Tabla3[[#This Row],[NUM. ECO.]],[2]!Tabla24[[NO.ECO]:[MATERIAL]],8,0)</f>
        <v>#N/A</v>
      </c>
      <c r="I120" s="64" t="s">
        <v>79</v>
      </c>
      <c r="J120" s="72">
        <f ca="1">J119+TIME(0,RANDBETWEEN((144),(176)),0)</f>
        <v>0.47013888888888894</v>
      </c>
      <c r="K120" s="64" t="s">
        <v>3285</v>
      </c>
      <c r="L120" s="64" t="str" cm="1">
        <f t="array" aca="1" ref="L120" ca="1">_xlfn.IFS(J120&gt;=TIME(14,0,0),"SEGUNDO TURNO",J120&lt;TIME(14,0,0),"PRIMER TURNO")</f>
        <v>PRIMER TURNO</v>
      </c>
      <c r="M120" s="64"/>
    </row>
    <row r="121" spans="1:13">
      <c r="A121" s="79" t="s">
        <v>329</v>
      </c>
      <c r="B121" s="68"/>
      <c r="C121" s="68">
        <v>4</v>
      </c>
      <c r="D121" s="68" t="s">
        <v>3284</v>
      </c>
      <c r="E121" s="68"/>
      <c r="F121" s="68"/>
      <c r="G121" s="69">
        <v>45408</v>
      </c>
      <c r="H121" s="68" t="e">
        <f>VLOOKUP(Tabla3[[#This Row],[NUM. ECO.]],[2]!Tabla24[[NO.ECO]:[MATERIAL]],8,0)</f>
        <v>#N/A</v>
      </c>
      <c r="I121" s="68" t="s">
        <v>79</v>
      </c>
      <c r="J121" s="73">
        <f ca="1">J120+TIME(0,RANDBETWEEN((144),(176)),0)</f>
        <v>0.57013888888888897</v>
      </c>
      <c r="K121" s="68" t="s">
        <v>3286</v>
      </c>
      <c r="L121" s="68" t="str" cm="1">
        <f t="array" aca="1" ref="L121" ca="1">_xlfn.IFS(J121&gt;=TIME(14,0,0),"SEGUNDO TURNO",J121&lt;TIME(14,0,0),"PRIMER TURNO")</f>
        <v>PRIMER TURNO</v>
      </c>
      <c r="M121" s="68"/>
    </row>
    <row r="122" spans="1:13">
      <c r="A122" s="78" t="s">
        <v>442</v>
      </c>
      <c r="B122" s="64"/>
      <c r="C122" s="64">
        <v>5</v>
      </c>
      <c r="D122" s="64" t="s">
        <v>3284</v>
      </c>
      <c r="E122" s="64"/>
      <c r="F122" s="64"/>
      <c r="G122" s="71">
        <v>45409</v>
      </c>
      <c r="H122" s="64" t="e">
        <f>VLOOKUP(Tabla3[[#This Row],[NUM. ECO.]],[2]!Tabla24[[NO.ECO]:[MATERIAL]],8,0)</f>
        <v>#N/A</v>
      </c>
      <c r="I122" s="64" t="s">
        <v>79</v>
      </c>
      <c r="J122" s="72">
        <f ca="1">J121+TIME(0,RANDBETWEEN((144),(176)),0)</f>
        <v>0.67361111111111116</v>
      </c>
      <c r="K122" s="64" t="s">
        <v>3285</v>
      </c>
      <c r="L122" s="64" t="str" cm="1">
        <f t="array" aca="1" ref="L122" ca="1">_xlfn.IFS(J122&gt;=TIME(14,0,0),"SEGUNDO TURNO",J122&lt;TIME(14,0,0),"PRIMER TURNO")</f>
        <v>SEGUNDO TURNO</v>
      </c>
      <c r="M122" s="64"/>
    </row>
    <row r="123" spans="1:13">
      <c r="A123" s="79" t="s">
        <v>443</v>
      </c>
      <c r="B123" s="68"/>
      <c r="C123" s="68">
        <v>6</v>
      </c>
      <c r="D123" s="68" t="s">
        <v>3284</v>
      </c>
      <c r="E123" s="68"/>
      <c r="F123" s="68"/>
      <c r="G123" s="69">
        <v>45409</v>
      </c>
      <c r="H123" s="68" t="e">
        <f>VLOOKUP(Tabla3[[#This Row],[NUM. ECO.]],[2]!Tabla24[[NO.ECO]:[MATERIAL]],8,0)</f>
        <v>#N/A</v>
      </c>
      <c r="I123" s="68" t="s">
        <v>79</v>
      </c>
      <c r="J123" s="73">
        <f ca="1">J122+TIME(0,RANDBETWEEN((144),(176)),0)</f>
        <v>0.78819444444444453</v>
      </c>
      <c r="K123" s="68" t="s">
        <v>3286</v>
      </c>
      <c r="L123" s="68" t="str" cm="1">
        <f t="array" aca="1" ref="L123" ca="1">_xlfn.IFS(J123&gt;=TIME(14,0,0),"SEGUNDO TURNO",J123&lt;TIME(14,0,0),"PRIMER TURNO")</f>
        <v>SEGUNDO TURNO</v>
      </c>
      <c r="M123" s="68"/>
    </row>
    <row r="124" spans="1:13">
      <c r="A124" s="78" t="s">
        <v>556</v>
      </c>
      <c r="B124" s="64"/>
      <c r="C124" s="64">
        <v>1</v>
      </c>
      <c r="D124" s="64" t="s">
        <v>3284</v>
      </c>
      <c r="E124" s="64"/>
      <c r="F124" s="64"/>
      <c r="G124" s="71">
        <v>45411</v>
      </c>
      <c r="H124" s="64" t="e">
        <f>VLOOKUP(Tabla3[[#This Row],[NUM. ECO.]],[2]!Tabla24[[NO.ECO]:[MATERIAL]],8,0)</f>
        <v>#N/A</v>
      </c>
      <c r="I124" s="64" t="s">
        <v>79</v>
      </c>
      <c r="J124" s="66">
        <f ca="1">TIME(RANDBETWEEN(5.5,6),RANDBETWEEN(1,29),0)</f>
        <v>0.25208333333333333</v>
      </c>
      <c r="K124" s="64" t="s">
        <v>3285</v>
      </c>
      <c r="L124" s="64" t="str" cm="1">
        <f t="array" aca="1" ref="L124" ca="1">_xlfn.IFS(J124&gt;=TIME(14,0,0),"SEGUNDO TURNO",J124&lt;TIME(14,0,0),"PRIMER TURNO")</f>
        <v>PRIMER TURNO</v>
      </c>
      <c r="M124" s="64"/>
    </row>
    <row r="125" spans="1:13">
      <c r="A125" s="79" t="s">
        <v>557</v>
      </c>
      <c r="B125" s="68"/>
      <c r="C125" s="68">
        <v>2</v>
      </c>
      <c r="D125" s="68" t="s">
        <v>3284</v>
      </c>
      <c r="E125" s="68"/>
      <c r="F125" s="68"/>
      <c r="G125" s="69">
        <v>45411</v>
      </c>
      <c r="H125" s="68" t="e">
        <f>VLOOKUP(Tabla3[[#This Row],[NUM. ECO.]],[2]!Tabla24[[NO.ECO]:[MATERIAL]],8,0)</f>
        <v>#N/A</v>
      </c>
      <c r="I125" s="68" t="s">
        <v>79</v>
      </c>
      <c r="J125" s="70">
        <f ca="1">J124+TIME(0,RANDBETWEEN((144),(176)),0)</f>
        <v>0.36666666666666664</v>
      </c>
      <c r="K125" s="68" t="s">
        <v>3286</v>
      </c>
      <c r="L125" s="68" t="str" cm="1">
        <f t="array" aca="1" ref="L125" ca="1">_xlfn.IFS(J125&gt;=TIME(14,0,0),"SEGUNDO TURNO",J125&lt;TIME(14,0,0),"PRIMER TURNO")</f>
        <v>PRIMER TURNO</v>
      </c>
      <c r="M125" s="68"/>
    </row>
    <row r="126" spans="1:13">
      <c r="A126" s="78" t="s">
        <v>670</v>
      </c>
      <c r="B126" s="64"/>
      <c r="C126" s="64">
        <v>3</v>
      </c>
      <c r="D126" s="64" t="s">
        <v>3284</v>
      </c>
      <c r="E126" s="64"/>
      <c r="F126" s="64"/>
      <c r="G126" s="71">
        <v>45412</v>
      </c>
      <c r="H126" s="64" t="e">
        <f>VLOOKUP(Tabla3[[#This Row],[NUM. ECO.]],[2]!Tabla24[[NO.ECO]:[MATERIAL]],8,0)</f>
        <v>#N/A</v>
      </c>
      <c r="I126" s="64" t="s">
        <v>79</v>
      </c>
      <c r="J126" s="72">
        <f ca="1">J125+TIME(0,RANDBETWEEN((144),(176)),0)</f>
        <v>0.48888888888888887</v>
      </c>
      <c r="K126" s="64" t="s">
        <v>3285</v>
      </c>
      <c r="L126" s="64" t="str" cm="1">
        <f t="array" aca="1" ref="L126" ca="1">_xlfn.IFS(J126&gt;=TIME(14,0,0),"SEGUNDO TURNO",J126&lt;TIME(14,0,0),"PRIMER TURNO")</f>
        <v>PRIMER TURNO</v>
      </c>
      <c r="M126" s="64"/>
    </row>
    <row r="127" spans="1:13">
      <c r="A127" s="79" t="s">
        <v>671</v>
      </c>
      <c r="B127" s="68"/>
      <c r="C127" s="68">
        <v>4</v>
      </c>
      <c r="D127" s="68" t="s">
        <v>3284</v>
      </c>
      <c r="E127" s="68"/>
      <c r="F127" s="68"/>
      <c r="G127" s="69">
        <v>45412</v>
      </c>
      <c r="H127" s="68" t="e">
        <f>VLOOKUP(Tabla3[[#This Row],[NUM. ECO.]],[2]!Tabla24[[NO.ECO]:[MATERIAL]],8,0)</f>
        <v>#N/A</v>
      </c>
      <c r="I127" s="68" t="s">
        <v>79</v>
      </c>
      <c r="J127" s="73">
        <f ca="1">J126+TIME(0,RANDBETWEEN((144),(176)),0)</f>
        <v>0.60902777777777772</v>
      </c>
      <c r="K127" s="68" t="s">
        <v>3286</v>
      </c>
      <c r="L127" s="68" t="str" cm="1">
        <f t="array" aca="1" ref="L127" ca="1">_xlfn.IFS(J127&gt;=TIME(14,0,0),"SEGUNDO TURNO",J127&lt;TIME(14,0,0),"PRIMER TURNO")</f>
        <v>SEGUNDO TURNO</v>
      </c>
      <c r="M127" s="68"/>
    </row>
    <row r="128" spans="1:13">
      <c r="A128" s="78" t="s">
        <v>784</v>
      </c>
      <c r="B128" s="64"/>
      <c r="C128" s="64">
        <v>5</v>
      </c>
      <c r="D128" s="64" t="s">
        <v>3284</v>
      </c>
      <c r="E128" s="64"/>
      <c r="F128" s="64"/>
      <c r="G128" s="71">
        <v>45413</v>
      </c>
      <c r="H128" s="64" t="e">
        <f>VLOOKUP(Tabla3[[#This Row],[NUM. ECO.]],[2]!Tabla24[[NO.ECO]:[MATERIAL]],8,0)</f>
        <v>#N/A</v>
      </c>
      <c r="I128" s="64" t="s">
        <v>79</v>
      </c>
      <c r="J128" s="72">
        <f ca="1">J127+TIME(0,RANDBETWEEN((144),(176)),0)</f>
        <v>0.71319444444444435</v>
      </c>
      <c r="K128" s="64" t="s">
        <v>3285</v>
      </c>
      <c r="L128" s="64" t="str" cm="1">
        <f t="array" aca="1" ref="L128" ca="1">_xlfn.IFS(J128&gt;=TIME(14,0,0),"SEGUNDO TURNO",J128&lt;TIME(14,0,0),"PRIMER TURNO")</f>
        <v>SEGUNDO TURNO</v>
      </c>
      <c r="M128" s="64"/>
    </row>
    <row r="129" spans="1:13">
      <c r="A129" s="79" t="s">
        <v>785</v>
      </c>
      <c r="B129" s="68"/>
      <c r="C129" s="68">
        <v>6</v>
      </c>
      <c r="D129" s="68" t="s">
        <v>3284</v>
      </c>
      <c r="E129" s="68"/>
      <c r="F129" s="68"/>
      <c r="G129" s="69">
        <v>45413</v>
      </c>
      <c r="H129" s="68" t="e">
        <f>VLOOKUP(Tabla3[[#This Row],[NUM. ECO.]],[2]!Tabla24[[NO.ECO]:[MATERIAL]],8,0)</f>
        <v>#N/A</v>
      </c>
      <c r="I129" s="68" t="s">
        <v>79</v>
      </c>
      <c r="J129" s="73">
        <f ca="1">J128+TIME(0,RANDBETWEEN((144),(176)),0)</f>
        <v>0.81666666666666654</v>
      </c>
      <c r="K129" s="68" t="s">
        <v>3286</v>
      </c>
      <c r="L129" s="68" t="str" cm="1">
        <f t="array" aca="1" ref="L129" ca="1">_xlfn.IFS(J129&gt;=TIME(14,0,0),"SEGUNDO TURNO",J129&lt;TIME(14,0,0),"PRIMER TURNO")</f>
        <v>SEGUNDO TURNO</v>
      </c>
      <c r="M129" s="68"/>
    </row>
    <row r="130" spans="1:13">
      <c r="A130" s="78" t="s">
        <v>898</v>
      </c>
      <c r="B130" s="64"/>
      <c r="C130" s="64">
        <v>1</v>
      </c>
      <c r="D130" s="64" t="s">
        <v>3284</v>
      </c>
      <c r="E130" s="64"/>
      <c r="F130" s="64"/>
      <c r="G130" s="71">
        <v>45414</v>
      </c>
      <c r="H130" s="64" t="e">
        <f>VLOOKUP(Tabla3[[#This Row],[NUM. ECO.]],[2]!Tabla24[[NO.ECO]:[MATERIAL]],8,0)</f>
        <v>#N/A</v>
      </c>
      <c r="I130" s="64" t="s">
        <v>79</v>
      </c>
      <c r="J130" s="66">
        <f ca="1">TIME(RANDBETWEEN(5.5,6),RANDBETWEEN(1,29),0)</f>
        <v>0.26527777777777778</v>
      </c>
      <c r="K130" s="64" t="s">
        <v>3285</v>
      </c>
      <c r="L130" s="64" t="str" cm="1">
        <f t="array" aca="1" ref="L130" ca="1">_xlfn.IFS(J130&gt;=TIME(14,0,0),"SEGUNDO TURNO",J130&lt;TIME(14,0,0),"PRIMER TURNO")</f>
        <v>PRIMER TURNO</v>
      </c>
      <c r="M130" s="64"/>
    </row>
    <row r="131" spans="1:13">
      <c r="A131" s="79" t="s">
        <v>899</v>
      </c>
      <c r="B131" s="68"/>
      <c r="C131" s="68">
        <v>2</v>
      </c>
      <c r="D131" s="68" t="s">
        <v>3284</v>
      </c>
      <c r="E131" s="68"/>
      <c r="F131" s="68"/>
      <c r="G131" s="69">
        <v>45414</v>
      </c>
      <c r="H131" s="68" t="e">
        <f>VLOOKUP(Tabla3[[#This Row],[NUM. ECO.]],[2]!Tabla24[[NO.ECO]:[MATERIAL]],8,0)</f>
        <v>#N/A</v>
      </c>
      <c r="I131" s="68" t="s">
        <v>79</v>
      </c>
      <c r="J131" s="70">
        <f ca="1">J130+TIME(0,RANDBETWEEN((144),(176)),0)</f>
        <v>0.37569444444444444</v>
      </c>
      <c r="K131" s="68" t="s">
        <v>3286</v>
      </c>
      <c r="L131" s="68" t="str" cm="1">
        <f t="array" aca="1" ref="L131" ca="1">_xlfn.IFS(J131&gt;=TIME(14,0,0),"SEGUNDO TURNO",J131&lt;TIME(14,0,0),"PRIMER TURNO")</f>
        <v>PRIMER TURNO</v>
      </c>
      <c r="M131" s="68"/>
    </row>
    <row r="132" spans="1:13">
      <c r="A132" s="78" t="s">
        <v>1012</v>
      </c>
      <c r="B132" s="64"/>
      <c r="C132" s="64">
        <v>3</v>
      </c>
      <c r="D132" s="64" t="s">
        <v>3284</v>
      </c>
      <c r="E132" s="64"/>
      <c r="F132" s="64"/>
      <c r="G132" s="71">
        <v>45415</v>
      </c>
      <c r="H132" s="64" t="e">
        <f>VLOOKUP(Tabla3[[#This Row],[NUM. ECO.]],[2]!Tabla24[[NO.ECO]:[MATERIAL]],8,0)</f>
        <v>#N/A</v>
      </c>
      <c r="I132" s="64" t="s">
        <v>79</v>
      </c>
      <c r="J132" s="72">
        <f ca="1">J131+TIME(0,RANDBETWEEN((144),(176)),0)</f>
        <v>0.49097222222222225</v>
      </c>
      <c r="K132" s="64" t="s">
        <v>3285</v>
      </c>
      <c r="L132" s="64" t="str" cm="1">
        <f t="array" aca="1" ref="L132" ca="1">_xlfn.IFS(J132&gt;=TIME(14,0,0),"SEGUNDO TURNO",J132&lt;TIME(14,0,0),"PRIMER TURNO")</f>
        <v>PRIMER TURNO</v>
      </c>
      <c r="M132" s="64"/>
    </row>
    <row r="133" spans="1:13">
      <c r="A133" s="79" t="s">
        <v>1013</v>
      </c>
      <c r="B133" s="68"/>
      <c r="C133" s="68">
        <v>4</v>
      </c>
      <c r="D133" s="68" t="s">
        <v>3284</v>
      </c>
      <c r="E133" s="68"/>
      <c r="F133" s="68"/>
      <c r="G133" s="69">
        <v>45415</v>
      </c>
      <c r="H133" s="68" t="e">
        <f>VLOOKUP(Tabla3[[#This Row],[NUM. ECO.]],[2]!Tabla24[[NO.ECO]:[MATERIAL]],8,0)</f>
        <v>#N/A</v>
      </c>
      <c r="I133" s="68" t="s">
        <v>79</v>
      </c>
      <c r="J133" s="73">
        <f ca="1">J132+TIME(0,RANDBETWEEN((144),(176)),0)</f>
        <v>0.59375</v>
      </c>
      <c r="K133" s="68" t="s">
        <v>3286</v>
      </c>
      <c r="L133" s="68" t="str" cm="1">
        <f t="array" aca="1" ref="L133" ca="1">_xlfn.IFS(J133&gt;=TIME(14,0,0),"SEGUNDO TURNO",J133&lt;TIME(14,0,0),"PRIMER TURNO")</f>
        <v>SEGUNDO TURNO</v>
      </c>
      <c r="M133" s="68"/>
    </row>
    <row r="134" spans="1:13">
      <c r="A134" s="78" t="s">
        <v>1126</v>
      </c>
      <c r="B134" s="64"/>
      <c r="C134" s="64">
        <v>5</v>
      </c>
      <c r="D134" s="64" t="s">
        <v>3284</v>
      </c>
      <c r="E134" s="64"/>
      <c r="F134" s="64"/>
      <c r="G134" s="71">
        <v>45416</v>
      </c>
      <c r="H134" s="64" t="e">
        <f>VLOOKUP(Tabla3[[#This Row],[NUM. ECO.]],[2]!Tabla24[[NO.ECO]:[MATERIAL]],8,0)</f>
        <v>#N/A</v>
      </c>
      <c r="I134" s="64" t="s">
        <v>79</v>
      </c>
      <c r="J134" s="72">
        <f ca="1">J133+TIME(0,RANDBETWEEN((144),(176)),0)</f>
        <v>0.69513888888888886</v>
      </c>
      <c r="K134" s="64" t="s">
        <v>3285</v>
      </c>
      <c r="L134" s="64" t="str" cm="1">
        <f t="array" aca="1" ref="L134" ca="1">_xlfn.IFS(J134&gt;=TIME(14,0,0),"SEGUNDO TURNO",J134&lt;TIME(14,0,0),"PRIMER TURNO")</f>
        <v>SEGUNDO TURNO</v>
      </c>
      <c r="M134" s="64"/>
    </row>
    <row r="135" spans="1:13">
      <c r="A135" s="79" t="s">
        <v>1127</v>
      </c>
      <c r="B135" s="68"/>
      <c r="C135" s="68">
        <v>6</v>
      </c>
      <c r="D135" s="68" t="s">
        <v>3284</v>
      </c>
      <c r="E135" s="68"/>
      <c r="F135" s="68"/>
      <c r="G135" s="69">
        <v>45416</v>
      </c>
      <c r="H135" s="68" t="e">
        <f>VLOOKUP(Tabla3[[#This Row],[NUM. ECO.]],[2]!Tabla24[[NO.ECO]:[MATERIAL]],8,0)</f>
        <v>#N/A</v>
      </c>
      <c r="I135" s="68" t="s">
        <v>79</v>
      </c>
      <c r="J135" s="73">
        <f ca="1">J134+TIME(0,RANDBETWEEN((144),(176)),0)</f>
        <v>0.80833333333333335</v>
      </c>
      <c r="K135" s="68" t="s">
        <v>3286</v>
      </c>
      <c r="L135" s="68" t="str" cm="1">
        <f t="array" aca="1" ref="L135" ca="1">_xlfn.IFS(J135&gt;=TIME(14,0,0),"SEGUNDO TURNO",J135&lt;TIME(14,0,0),"PRIMER TURNO")</f>
        <v>SEGUNDO TURNO</v>
      </c>
      <c r="M135" s="68"/>
    </row>
    <row r="136" spans="1:13">
      <c r="A136" s="78" t="s">
        <v>1240</v>
      </c>
      <c r="B136" s="64"/>
      <c r="C136" s="64">
        <v>1</v>
      </c>
      <c r="D136" s="64" t="s">
        <v>3284</v>
      </c>
      <c r="E136" s="64"/>
      <c r="F136" s="64"/>
      <c r="G136" s="71">
        <v>45418</v>
      </c>
      <c r="H136" s="64" t="e">
        <f>VLOOKUP(Tabla3[[#This Row],[NUM. ECO.]],[2]!Tabla24[[NO.ECO]:[MATERIAL]],8,0)</f>
        <v>#N/A</v>
      </c>
      <c r="I136" s="64" t="s">
        <v>79</v>
      </c>
      <c r="J136" s="66">
        <f ca="1">TIME(RANDBETWEEN(5.5,6),RANDBETWEEN(1,29),0)</f>
        <v>0.26458333333333334</v>
      </c>
      <c r="K136" s="64" t="s">
        <v>3285</v>
      </c>
      <c r="L136" s="64" t="str" cm="1">
        <f t="array" aca="1" ref="L136" ca="1">_xlfn.IFS(J136&gt;=TIME(14,0,0),"SEGUNDO TURNO",J136&lt;TIME(14,0,0),"PRIMER TURNO")</f>
        <v>PRIMER TURNO</v>
      </c>
      <c r="M136" s="64"/>
    </row>
    <row r="137" spans="1:13">
      <c r="A137" s="79" t="s">
        <v>1241</v>
      </c>
      <c r="B137" s="68"/>
      <c r="C137" s="68">
        <v>2</v>
      </c>
      <c r="D137" s="68" t="s">
        <v>3284</v>
      </c>
      <c r="E137" s="68"/>
      <c r="F137" s="68"/>
      <c r="G137" s="69">
        <v>45418</v>
      </c>
      <c r="H137" s="68" t="e">
        <f>VLOOKUP(Tabla3[[#This Row],[NUM. ECO.]],[2]!Tabla24[[NO.ECO]:[MATERIAL]],8,0)</f>
        <v>#N/A</v>
      </c>
      <c r="I137" s="68" t="s">
        <v>79</v>
      </c>
      <c r="J137" s="70">
        <f ca="1">J136+TIME(0,RANDBETWEEN((144),(176)),0)</f>
        <v>0.37638888888888888</v>
      </c>
      <c r="K137" s="68" t="s">
        <v>3286</v>
      </c>
      <c r="L137" s="68" t="str" cm="1">
        <f t="array" aca="1" ref="L137" ca="1">_xlfn.IFS(J137&gt;=TIME(14,0,0),"SEGUNDO TURNO",J137&lt;TIME(14,0,0),"PRIMER TURNO")</f>
        <v>PRIMER TURNO</v>
      </c>
      <c r="M137" s="68"/>
    </row>
    <row r="138" spans="1:13">
      <c r="A138" s="78" t="s">
        <v>1354</v>
      </c>
      <c r="B138" s="64"/>
      <c r="C138" s="64">
        <v>3</v>
      </c>
      <c r="D138" s="64" t="s">
        <v>3284</v>
      </c>
      <c r="E138" s="64"/>
      <c r="F138" s="64"/>
      <c r="G138" s="71">
        <v>45419</v>
      </c>
      <c r="H138" s="64" t="e">
        <f>VLOOKUP(Tabla3[[#This Row],[NUM. ECO.]],[2]!Tabla24[[NO.ECO]:[MATERIAL]],8,0)</f>
        <v>#N/A</v>
      </c>
      <c r="I138" s="64" t="s">
        <v>79</v>
      </c>
      <c r="J138" s="72">
        <f ca="1">J137+TIME(0,RANDBETWEEN((144),(176)),0)</f>
        <v>0.49583333333333335</v>
      </c>
      <c r="K138" s="64" t="s">
        <v>3285</v>
      </c>
      <c r="L138" s="64" t="str" cm="1">
        <f t="array" aca="1" ref="L138" ca="1">_xlfn.IFS(J138&gt;=TIME(14,0,0),"SEGUNDO TURNO",J138&lt;TIME(14,0,0),"PRIMER TURNO")</f>
        <v>PRIMER TURNO</v>
      </c>
      <c r="M138" s="64"/>
    </row>
    <row r="139" spans="1:13">
      <c r="A139" s="79" t="s">
        <v>1355</v>
      </c>
      <c r="B139" s="68"/>
      <c r="C139" s="68">
        <v>4</v>
      </c>
      <c r="D139" s="68" t="s">
        <v>3284</v>
      </c>
      <c r="E139" s="68"/>
      <c r="F139" s="68"/>
      <c r="G139" s="69">
        <v>45419</v>
      </c>
      <c r="H139" s="68" t="e">
        <f>VLOOKUP(Tabla3[[#This Row],[NUM. ECO.]],[2]!Tabla24[[NO.ECO]:[MATERIAL]],8,0)</f>
        <v>#N/A</v>
      </c>
      <c r="I139" s="68" t="s">
        <v>79</v>
      </c>
      <c r="J139" s="73">
        <f ca="1">J138+TIME(0,RANDBETWEEN((144),(176)),0)</f>
        <v>0.60347222222222219</v>
      </c>
      <c r="K139" s="68" t="s">
        <v>3286</v>
      </c>
      <c r="L139" s="68" t="str" cm="1">
        <f t="array" aca="1" ref="L139" ca="1">_xlfn.IFS(J139&gt;=TIME(14,0,0),"SEGUNDO TURNO",J139&lt;TIME(14,0,0),"PRIMER TURNO")</f>
        <v>SEGUNDO TURNO</v>
      </c>
      <c r="M139" s="68"/>
    </row>
    <row r="140" spans="1:13">
      <c r="A140" s="78" t="s">
        <v>1468</v>
      </c>
      <c r="B140" s="64"/>
      <c r="C140" s="64">
        <v>5</v>
      </c>
      <c r="D140" s="64" t="s">
        <v>3284</v>
      </c>
      <c r="E140" s="64"/>
      <c r="F140" s="64"/>
      <c r="G140" s="71">
        <v>45420</v>
      </c>
      <c r="H140" s="64" t="e">
        <f>VLOOKUP(Tabla3[[#This Row],[NUM. ECO.]],[2]!Tabla24[[NO.ECO]:[MATERIAL]],8,0)</f>
        <v>#N/A</v>
      </c>
      <c r="I140" s="64" t="s">
        <v>79</v>
      </c>
      <c r="J140" s="72">
        <f ca="1">J139+TIME(0,RANDBETWEEN((144),(176)),0)</f>
        <v>0.70416666666666661</v>
      </c>
      <c r="K140" s="64" t="s">
        <v>3285</v>
      </c>
      <c r="L140" s="64" t="str" cm="1">
        <f t="array" aca="1" ref="L140" ca="1">_xlfn.IFS(J140&gt;=TIME(14,0,0),"SEGUNDO TURNO",J140&lt;TIME(14,0,0),"PRIMER TURNO")</f>
        <v>SEGUNDO TURNO</v>
      </c>
      <c r="M140" s="64"/>
    </row>
    <row r="141" spans="1:13">
      <c r="A141" s="79" t="s">
        <v>1469</v>
      </c>
      <c r="B141" s="68"/>
      <c r="C141" s="68">
        <v>6</v>
      </c>
      <c r="D141" s="68" t="s">
        <v>3284</v>
      </c>
      <c r="E141" s="68"/>
      <c r="F141" s="68"/>
      <c r="G141" s="69">
        <v>45420</v>
      </c>
      <c r="H141" s="68" t="e">
        <f>VLOOKUP(Tabla3[[#This Row],[NUM. ECO.]],[2]!Tabla24[[NO.ECO]:[MATERIAL]],8,0)</f>
        <v>#N/A</v>
      </c>
      <c r="I141" s="68" t="s">
        <v>79</v>
      </c>
      <c r="J141" s="73">
        <f ca="1">J140+TIME(0,RANDBETWEEN((144),(176)),0)</f>
        <v>0.82430555555555551</v>
      </c>
      <c r="K141" s="68" t="s">
        <v>3286</v>
      </c>
      <c r="L141" s="68" t="str" cm="1">
        <f t="array" aca="1" ref="L141" ca="1">_xlfn.IFS(J141&gt;=TIME(14,0,0),"SEGUNDO TURNO",J141&lt;TIME(14,0,0),"PRIMER TURNO")</f>
        <v>SEGUNDO TURNO</v>
      </c>
      <c r="M141" s="68"/>
    </row>
    <row r="142" spans="1:13">
      <c r="A142" s="78" t="s">
        <v>1582</v>
      </c>
      <c r="B142" s="64"/>
      <c r="C142" s="64">
        <v>1</v>
      </c>
      <c r="D142" s="64" t="s">
        <v>3284</v>
      </c>
      <c r="E142" s="64"/>
      <c r="F142" s="64"/>
      <c r="G142" s="71">
        <v>45421</v>
      </c>
      <c r="H142" s="64" t="e">
        <f>VLOOKUP(Tabla3[[#This Row],[NUM. ECO.]],[2]!Tabla24[[NO.ECO]:[MATERIAL]],8,0)</f>
        <v>#N/A</v>
      </c>
      <c r="I142" s="64" t="s">
        <v>79</v>
      </c>
      <c r="J142" s="66">
        <f ca="1">TIME(RANDBETWEEN(5.5,6),RANDBETWEEN(1,29),0)</f>
        <v>0.25763888888888886</v>
      </c>
      <c r="K142" s="64" t="s">
        <v>3285</v>
      </c>
      <c r="L142" s="64" t="str" cm="1">
        <f t="array" aca="1" ref="L142" ca="1">_xlfn.IFS(J142&gt;=TIME(14,0,0),"SEGUNDO TURNO",J142&lt;TIME(14,0,0),"PRIMER TURNO")</f>
        <v>PRIMER TURNO</v>
      </c>
      <c r="M142" s="64"/>
    </row>
    <row r="143" spans="1:13">
      <c r="A143" s="79" t="s">
        <v>1583</v>
      </c>
      <c r="B143" s="68"/>
      <c r="C143" s="68">
        <v>2</v>
      </c>
      <c r="D143" s="68" t="s">
        <v>3284</v>
      </c>
      <c r="E143" s="68"/>
      <c r="F143" s="68"/>
      <c r="G143" s="69">
        <v>45421</v>
      </c>
      <c r="H143" s="68" t="e">
        <f>VLOOKUP(Tabla3[[#This Row],[NUM. ECO.]],[2]!Tabla24[[NO.ECO]:[MATERIAL]],8,0)</f>
        <v>#N/A</v>
      </c>
      <c r="I143" s="68" t="s">
        <v>79</v>
      </c>
      <c r="J143" s="70">
        <f ca="1">J142+TIME(0,RANDBETWEEN((144),(176)),0)</f>
        <v>0.37708333333333333</v>
      </c>
      <c r="K143" s="68" t="s">
        <v>3286</v>
      </c>
      <c r="L143" s="68" t="str" cm="1">
        <f t="array" aca="1" ref="L143" ca="1">_xlfn.IFS(J143&gt;=TIME(14,0,0),"SEGUNDO TURNO",J143&lt;TIME(14,0,0),"PRIMER TURNO")</f>
        <v>PRIMER TURNO</v>
      </c>
      <c r="M143" s="68"/>
    </row>
    <row r="144" spans="1:13">
      <c r="A144" s="78" t="s">
        <v>1696</v>
      </c>
      <c r="B144" s="64"/>
      <c r="C144" s="64">
        <v>3</v>
      </c>
      <c r="D144" s="64" t="s">
        <v>3284</v>
      </c>
      <c r="E144" s="64"/>
      <c r="F144" s="64"/>
      <c r="G144" s="71">
        <v>45422</v>
      </c>
      <c r="H144" s="64" t="e">
        <f>VLOOKUP(Tabla3[[#This Row],[NUM. ECO.]],[2]!Tabla24[[NO.ECO]:[MATERIAL]],8,0)</f>
        <v>#N/A</v>
      </c>
      <c r="I144" s="64" t="s">
        <v>79</v>
      </c>
      <c r="J144" s="72">
        <f ca="1">J143+TIME(0,RANDBETWEEN((144),(176)),0)</f>
        <v>0.49027777777777776</v>
      </c>
      <c r="K144" s="64" t="s">
        <v>3285</v>
      </c>
      <c r="L144" s="64" t="str" cm="1">
        <f t="array" aca="1" ref="L144" ca="1">_xlfn.IFS(J144&gt;=TIME(14,0,0),"SEGUNDO TURNO",J144&lt;TIME(14,0,0),"PRIMER TURNO")</f>
        <v>PRIMER TURNO</v>
      </c>
      <c r="M144" s="64"/>
    </row>
    <row r="145" spans="1:13">
      <c r="A145" s="79" t="s">
        <v>1697</v>
      </c>
      <c r="B145" s="68"/>
      <c r="C145" s="68">
        <v>4</v>
      </c>
      <c r="D145" s="68" t="s">
        <v>3284</v>
      </c>
      <c r="E145" s="68"/>
      <c r="F145" s="68"/>
      <c r="G145" s="69">
        <v>45422</v>
      </c>
      <c r="H145" s="68" t="e">
        <f>VLOOKUP(Tabla3[[#This Row],[NUM. ECO.]],[2]!Tabla24[[NO.ECO]:[MATERIAL]],8,0)</f>
        <v>#N/A</v>
      </c>
      <c r="I145" s="68" t="s">
        <v>79</v>
      </c>
      <c r="J145" s="73">
        <f ca="1">J144+TIME(0,RANDBETWEEN((144),(176)),0)</f>
        <v>0.60555555555555551</v>
      </c>
      <c r="K145" s="68" t="s">
        <v>3286</v>
      </c>
      <c r="L145" s="68" t="str" cm="1">
        <f t="array" aca="1" ref="L145" ca="1">_xlfn.IFS(J145&gt;=TIME(14,0,0),"SEGUNDO TURNO",J145&lt;TIME(14,0,0),"PRIMER TURNO")</f>
        <v>SEGUNDO TURNO</v>
      </c>
      <c r="M145" s="68"/>
    </row>
    <row r="146" spans="1:13">
      <c r="A146" s="78" t="s">
        <v>1810</v>
      </c>
      <c r="B146" s="64"/>
      <c r="C146" s="64">
        <v>5</v>
      </c>
      <c r="D146" s="64" t="s">
        <v>3284</v>
      </c>
      <c r="E146" s="64"/>
      <c r="F146" s="64"/>
      <c r="G146" s="71">
        <v>45423</v>
      </c>
      <c r="H146" s="64" t="e">
        <f>VLOOKUP(Tabla3[[#This Row],[NUM. ECO.]],[2]!Tabla24[[NO.ECO]:[MATERIAL]],8,0)</f>
        <v>#N/A</v>
      </c>
      <c r="I146" s="64" t="s">
        <v>79</v>
      </c>
      <c r="J146" s="72">
        <f ca="1">J145+TIME(0,RANDBETWEEN((144),(176)),0)</f>
        <v>0.7138888888888888</v>
      </c>
      <c r="K146" s="64" t="s">
        <v>3285</v>
      </c>
      <c r="L146" s="64" t="str" cm="1">
        <f t="array" aca="1" ref="L146" ca="1">_xlfn.IFS(J146&gt;=TIME(14,0,0),"SEGUNDO TURNO",J146&lt;TIME(14,0,0),"PRIMER TURNO")</f>
        <v>SEGUNDO TURNO</v>
      </c>
      <c r="M146" s="64"/>
    </row>
    <row r="147" spans="1:13">
      <c r="A147" s="79" t="s">
        <v>1811</v>
      </c>
      <c r="B147" s="68"/>
      <c r="C147" s="68">
        <v>6</v>
      </c>
      <c r="D147" s="68" t="s">
        <v>3284</v>
      </c>
      <c r="E147" s="68"/>
      <c r="F147" s="68"/>
      <c r="G147" s="69">
        <v>45423</v>
      </c>
      <c r="H147" s="68" t="e">
        <f>VLOOKUP(Tabla3[[#This Row],[NUM. ECO.]],[2]!Tabla24[[NO.ECO]:[MATERIAL]],8,0)</f>
        <v>#N/A</v>
      </c>
      <c r="I147" s="68" t="s">
        <v>79</v>
      </c>
      <c r="J147" s="73">
        <f ca="1">J146+TIME(0,RANDBETWEEN((144),(176)),0)</f>
        <v>0.82361111111111107</v>
      </c>
      <c r="K147" s="68" t="s">
        <v>3286</v>
      </c>
      <c r="L147" s="68" t="str" cm="1">
        <f t="array" aca="1" ref="L147" ca="1">_xlfn.IFS(J147&gt;=TIME(14,0,0),"SEGUNDO TURNO",J147&lt;TIME(14,0,0),"PRIMER TURNO")</f>
        <v>SEGUNDO TURNO</v>
      </c>
      <c r="M147" s="68"/>
    </row>
    <row r="148" spans="1:13">
      <c r="A148" s="78" t="s">
        <v>1924</v>
      </c>
      <c r="B148" s="64"/>
      <c r="C148" s="64">
        <v>1</v>
      </c>
      <c r="D148" s="64" t="s">
        <v>3284</v>
      </c>
      <c r="E148" s="64"/>
      <c r="F148" s="64"/>
      <c r="G148" s="71">
        <v>45425</v>
      </c>
      <c r="H148" s="64" t="e">
        <f>VLOOKUP(Tabla3[[#This Row],[NUM. ECO.]],[2]!Tabla24[[NO.ECO]:[MATERIAL]],8,0)</f>
        <v>#N/A</v>
      </c>
      <c r="I148" s="64" t="s">
        <v>79</v>
      </c>
      <c r="J148" s="66">
        <f ca="1">TIME(RANDBETWEEN(5.5,6),RANDBETWEEN(1,29),0)</f>
        <v>0.25972222222222224</v>
      </c>
      <c r="K148" s="64" t="s">
        <v>3285</v>
      </c>
      <c r="L148" s="64" t="str" cm="1">
        <f t="array" aca="1" ref="L148" ca="1">_xlfn.IFS(J148&gt;=TIME(14,0,0),"SEGUNDO TURNO",J148&lt;TIME(14,0,0),"PRIMER TURNO")</f>
        <v>PRIMER TURNO</v>
      </c>
      <c r="M148" s="64"/>
    </row>
    <row r="149" spans="1:13">
      <c r="A149" s="79" t="s">
        <v>1925</v>
      </c>
      <c r="B149" s="68"/>
      <c r="C149" s="68">
        <v>2</v>
      </c>
      <c r="D149" s="68" t="s">
        <v>3284</v>
      </c>
      <c r="E149" s="68"/>
      <c r="F149" s="68"/>
      <c r="G149" s="69">
        <v>45425</v>
      </c>
      <c r="H149" s="68" t="e">
        <f>VLOOKUP(Tabla3[[#This Row],[NUM. ECO.]],[2]!Tabla24[[NO.ECO]:[MATERIAL]],8,0)</f>
        <v>#N/A</v>
      </c>
      <c r="I149" s="68" t="s">
        <v>79</v>
      </c>
      <c r="J149" s="70">
        <f ca="1">J148+TIME(0,RANDBETWEEN((144),(176)),0)</f>
        <v>0.36597222222222225</v>
      </c>
      <c r="K149" s="68" t="s">
        <v>3286</v>
      </c>
      <c r="L149" s="68" t="str" cm="1">
        <f t="array" aca="1" ref="L149" ca="1">_xlfn.IFS(J149&gt;=TIME(14,0,0),"SEGUNDO TURNO",J149&lt;TIME(14,0,0),"PRIMER TURNO")</f>
        <v>PRIMER TURNO</v>
      </c>
      <c r="M149" s="68"/>
    </row>
    <row r="150" spans="1:13">
      <c r="A150" s="78" t="s">
        <v>2038</v>
      </c>
      <c r="B150" s="64"/>
      <c r="C150" s="64">
        <v>3</v>
      </c>
      <c r="D150" s="64" t="s">
        <v>3284</v>
      </c>
      <c r="E150" s="64"/>
      <c r="F150" s="64"/>
      <c r="G150" s="71">
        <v>45426</v>
      </c>
      <c r="H150" s="64" t="e">
        <f>VLOOKUP(Tabla3[[#This Row],[NUM. ECO.]],[2]!Tabla24[[NO.ECO]:[MATERIAL]],8,0)</f>
        <v>#N/A</v>
      </c>
      <c r="I150" s="64" t="s">
        <v>79</v>
      </c>
      <c r="J150" s="72">
        <f ca="1">J149+TIME(0,RANDBETWEEN((144),(176)),0)</f>
        <v>0.46736111111111112</v>
      </c>
      <c r="K150" s="64" t="s">
        <v>3285</v>
      </c>
      <c r="L150" s="64" t="str" cm="1">
        <f t="array" aca="1" ref="L150" ca="1">_xlfn.IFS(J150&gt;=TIME(14,0,0),"SEGUNDO TURNO",J150&lt;TIME(14,0,0),"PRIMER TURNO")</f>
        <v>PRIMER TURNO</v>
      </c>
      <c r="M150" s="64"/>
    </row>
    <row r="151" spans="1:13">
      <c r="A151" s="79" t="s">
        <v>2039</v>
      </c>
      <c r="B151" s="68"/>
      <c r="C151" s="68">
        <v>4</v>
      </c>
      <c r="D151" s="68" t="s">
        <v>3284</v>
      </c>
      <c r="E151" s="68"/>
      <c r="F151" s="68"/>
      <c r="G151" s="69">
        <v>45426</v>
      </c>
      <c r="H151" s="68" t="e">
        <f>VLOOKUP(Tabla3[[#This Row],[NUM. ECO.]],[2]!Tabla24[[NO.ECO]:[MATERIAL]],8,0)</f>
        <v>#N/A</v>
      </c>
      <c r="I151" s="68" t="s">
        <v>79</v>
      </c>
      <c r="J151" s="73">
        <f ca="1">J150+TIME(0,RANDBETWEEN((144),(176)),0)</f>
        <v>0.57222222222222219</v>
      </c>
      <c r="K151" s="68" t="s">
        <v>3286</v>
      </c>
      <c r="L151" s="68" t="str" cm="1">
        <f t="array" aca="1" ref="L151" ca="1">_xlfn.IFS(J151&gt;=TIME(14,0,0),"SEGUNDO TURNO",J151&lt;TIME(14,0,0),"PRIMER TURNO")</f>
        <v>PRIMER TURNO</v>
      </c>
      <c r="M151" s="68"/>
    </row>
    <row r="152" spans="1:13">
      <c r="A152" s="78" t="s">
        <v>2152</v>
      </c>
      <c r="B152" s="64"/>
      <c r="C152" s="64">
        <v>5</v>
      </c>
      <c r="D152" s="64" t="s">
        <v>3284</v>
      </c>
      <c r="E152" s="64"/>
      <c r="F152" s="64"/>
      <c r="G152" s="71">
        <v>45427</v>
      </c>
      <c r="H152" s="64" t="e">
        <f>VLOOKUP(Tabla3[[#This Row],[NUM. ECO.]],[2]!Tabla24[[NO.ECO]:[MATERIAL]],8,0)</f>
        <v>#N/A</v>
      </c>
      <c r="I152" s="64" t="s">
        <v>79</v>
      </c>
      <c r="J152" s="72">
        <f ca="1">J151+TIME(0,RANDBETWEEN((144),(176)),0)</f>
        <v>0.68124999999999991</v>
      </c>
      <c r="K152" s="64" t="s">
        <v>3285</v>
      </c>
      <c r="L152" s="64" t="str" cm="1">
        <f t="array" aca="1" ref="L152" ca="1">_xlfn.IFS(J152&gt;=TIME(14,0,0),"SEGUNDO TURNO",J152&lt;TIME(14,0,0),"PRIMER TURNO")</f>
        <v>SEGUNDO TURNO</v>
      </c>
      <c r="M152" s="64"/>
    </row>
    <row r="153" spans="1:13">
      <c r="A153" s="79" t="s">
        <v>2153</v>
      </c>
      <c r="B153" s="68"/>
      <c r="C153" s="68">
        <v>6</v>
      </c>
      <c r="D153" s="68" t="s">
        <v>3284</v>
      </c>
      <c r="E153" s="68"/>
      <c r="F153" s="68"/>
      <c r="G153" s="69">
        <v>45427</v>
      </c>
      <c r="H153" s="68" t="e">
        <f>VLOOKUP(Tabla3[[#This Row],[NUM. ECO.]],[2]!Tabla24[[NO.ECO]:[MATERIAL]],8,0)</f>
        <v>#N/A</v>
      </c>
      <c r="I153" s="68" t="s">
        <v>79</v>
      </c>
      <c r="J153" s="73">
        <f ca="1">J152+TIME(0,RANDBETWEEN((144),(176)),0)</f>
        <v>0.79513888888888884</v>
      </c>
      <c r="K153" s="68" t="s">
        <v>3286</v>
      </c>
      <c r="L153" s="68" t="str" cm="1">
        <f t="array" aca="1" ref="L153" ca="1">_xlfn.IFS(J153&gt;=TIME(14,0,0),"SEGUNDO TURNO",J153&lt;TIME(14,0,0),"PRIMER TURNO")</f>
        <v>SEGUNDO TURNO</v>
      </c>
      <c r="M153" s="68"/>
    </row>
    <row r="154" spans="1:13">
      <c r="A154" s="78" t="s">
        <v>2266</v>
      </c>
      <c r="B154" s="64"/>
      <c r="C154" s="64">
        <v>1</v>
      </c>
      <c r="D154" s="64" t="s">
        <v>3284</v>
      </c>
      <c r="E154" s="64"/>
      <c r="F154" s="64"/>
      <c r="G154" s="71">
        <v>45428</v>
      </c>
      <c r="H154" s="64" t="e">
        <f>VLOOKUP(Tabla3[[#This Row],[NUM. ECO.]],[2]!Tabla24[[NO.ECO]:[MATERIAL]],8,0)</f>
        <v>#N/A</v>
      </c>
      <c r="I154" s="64" t="s">
        <v>79</v>
      </c>
      <c r="J154" s="66">
        <f ca="1">TIME(RANDBETWEEN(5.5,6),RANDBETWEEN(1,29),0)</f>
        <v>0.26250000000000001</v>
      </c>
      <c r="K154" s="64" t="s">
        <v>3285</v>
      </c>
      <c r="L154" s="64" t="str" cm="1">
        <f t="array" aca="1" ref="L154" ca="1">_xlfn.IFS(J154&gt;=TIME(14,0,0),"SEGUNDO TURNO",J154&lt;TIME(14,0,0),"PRIMER TURNO")</f>
        <v>PRIMER TURNO</v>
      </c>
      <c r="M154" s="64"/>
    </row>
    <row r="155" spans="1:13">
      <c r="A155" s="79" t="s">
        <v>2267</v>
      </c>
      <c r="B155" s="68"/>
      <c r="C155" s="68">
        <v>2</v>
      </c>
      <c r="D155" s="68" t="s">
        <v>3284</v>
      </c>
      <c r="E155" s="68"/>
      <c r="F155" s="68"/>
      <c r="G155" s="69">
        <v>45428</v>
      </c>
      <c r="H155" s="68" t="e">
        <f>VLOOKUP(Tabla3[[#This Row],[NUM. ECO.]],[2]!Tabla24[[NO.ECO]:[MATERIAL]],8,0)</f>
        <v>#N/A</v>
      </c>
      <c r="I155" s="68" t="s">
        <v>79</v>
      </c>
      <c r="J155" s="70">
        <f ca="1">J154+TIME(0,RANDBETWEEN((144),(176)),0)</f>
        <v>0.37013888888888891</v>
      </c>
      <c r="K155" s="68" t="s">
        <v>3286</v>
      </c>
      <c r="L155" s="68" t="str" cm="1">
        <f t="array" aca="1" ref="L155" ca="1">_xlfn.IFS(J155&gt;=TIME(14,0,0),"SEGUNDO TURNO",J155&lt;TIME(14,0,0),"PRIMER TURNO")</f>
        <v>PRIMER TURNO</v>
      </c>
      <c r="M155" s="68"/>
    </row>
    <row r="156" spans="1:13">
      <c r="A156" s="78" t="s">
        <v>2380</v>
      </c>
      <c r="B156" s="64"/>
      <c r="C156" s="64">
        <v>3</v>
      </c>
      <c r="D156" s="64" t="s">
        <v>3284</v>
      </c>
      <c r="E156" s="64"/>
      <c r="F156" s="64"/>
      <c r="G156" s="71">
        <v>45429</v>
      </c>
      <c r="H156" s="64" t="e">
        <f>VLOOKUP(Tabla3[[#This Row],[NUM. ECO.]],[2]!Tabla24[[NO.ECO]:[MATERIAL]],8,0)</f>
        <v>#N/A</v>
      </c>
      <c r="I156" s="64" t="s">
        <v>79</v>
      </c>
      <c r="J156" s="72">
        <f ca="1">J155+TIME(0,RANDBETWEEN((144),(176)),0)</f>
        <v>0.47013888888888888</v>
      </c>
      <c r="K156" s="64" t="s">
        <v>3285</v>
      </c>
      <c r="L156" s="64" t="str" cm="1">
        <f t="array" aca="1" ref="L156" ca="1">_xlfn.IFS(J156&gt;=TIME(14,0,0),"SEGUNDO TURNO",J156&lt;TIME(14,0,0),"PRIMER TURNO")</f>
        <v>PRIMER TURNO</v>
      </c>
      <c r="M156" s="64"/>
    </row>
    <row r="157" spans="1:13">
      <c r="A157" s="79" t="s">
        <v>2381</v>
      </c>
      <c r="B157" s="68"/>
      <c r="C157" s="68">
        <v>4</v>
      </c>
      <c r="D157" s="68" t="s">
        <v>3284</v>
      </c>
      <c r="E157" s="68"/>
      <c r="F157" s="68"/>
      <c r="G157" s="69">
        <v>45429</v>
      </c>
      <c r="H157" s="68" t="e">
        <f>VLOOKUP(Tabla3[[#This Row],[NUM. ECO.]],[2]!Tabla24[[NO.ECO]:[MATERIAL]],8,0)</f>
        <v>#N/A</v>
      </c>
      <c r="I157" s="68" t="s">
        <v>79</v>
      </c>
      <c r="J157" s="73">
        <f ca="1">J156+TIME(0,RANDBETWEEN((144),(176)),0)</f>
        <v>0.59097222222222223</v>
      </c>
      <c r="K157" s="68" t="s">
        <v>3286</v>
      </c>
      <c r="L157" s="68" t="str" cm="1">
        <f t="array" aca="1" ref="L157" ca="1">_xlfn.IFS(J157&gt;=TIME(14,0,0),"SEGUNDO TURNO",J157&lt;TIME(14,0,0),"PRIMER TURNO")</f>
        <v>SEGUNDO TURNO</v>
      </c>
      <c r="M157" s="68"/>
    </row>
    <row r="158" spans="1:13">
      <c r="A158" s="78" t="s">
        <v>2494</v>
      </c>
      <c r="B158" s="64"/>
      <c r="C158" s="64">
        <v>5</v>
      </c>
      <c r="D158" s="64" t="s">
        <v>3284</v>
      </c>
      <c r="E158" s="64"/>
      <c r="F158" s="64"/>
      <c r="G158" s="71">
        <v>45430</v>
      </c>
      <c r="H158" s="64" t="e">
        <f>VLOOKUP(Tabla3[[#This Row],[NUM. ECO.]],[2]!Tabla24[[NO.ECO]:[MATERIAL]],8,0)</f>
        <v>#N/A</v>
      </c>
      <c r="I158" s="64" t="s">
        <v>79</v>
      </c>
      <c r="J158" s="72">
        <f ca="1">J157+TIME(0,RANDBETWEEN((144),(176)),0)</f>
        <v>0.69374999999999998</v>
      </c>
      <c r="K158" s="64" t="s">
        <v>3285</v>
      </c>
      <c r="L158" s="64" t="str" cm="1">
        <f t="array" aca="1" ref="L158" ca="1">_xlfn.IFS(J158&gt;=TIME(14,0,0),"SEGUNDO TURNO",J158&lt;TIME(14,0,0),"PRIMER TURNO")</f>
        <v>SEGUNDO TURNO</v>
      </c>
      <c r="M158" s="64"/>
    </row>
    <row r="159" spans="1:13">
      <c r="A159" s="79" t="s">
        <v>2495</v>
      </c>
      <c r="B159" s="68"/>
      <c r="C159" s="68">
        <v>6</v>
      </c>
      <c r="D159" s="68" t="s">
        <v>3284</v>
      </c>
      <c r="E159" s="68"/>
      <c r="F159" s="68"/>
      <c r="G159" s="69">
        <v>45430</v>
      </c>
      <c r="H159" s="68" t="e">
        <f>VLOOKUP(Tabla3[[#This Row],[NUM. ECO.]],[2]!Tabla24[[NO.ECO]:[MATERIAL]],8,0)</f>
        <v>#N/A</v>
      </c>
      <c r="I159" s="68" t="s">
        <v>79</v>
      </c>
      <c r="J159" s="73">
        <f ca="1">J158+TIME(0,RANDBETWEEN((144),(176)),0)</f>
        <v>0.80625000000000002</v>
      </c>
      <c r="K159" s="68" t="s">
        <v>3286</v>
      </c>
      <c r="L159" s="68" t="str" cm="1">
        <f t="array" aca="1" ref="L159" ca="1">_xlfn.IFS(J159&gt;=TIME(14,0,0),"SEGUNDO TURNO",J159&lt;TIME(14,0,0),"PRIMER TURNO")</f>
        <v>SEGUNDO TURNO</v>
      </c>
      <c r="M159" s="68"/>
    </row>
    <row r="160" spans="1:13">
      <c r="A160" s="78" t="s">
        <v>2608</v>
      </c>
      <c r="B160" s="64"/>
      <c r="C160" s="64">
        <v>1</v>
      </c>
      <c r="D160" s="64" t="s">
        <v>3284</v>
      </c>
      <c r="E160" s="64"/>
      <c r="F160" s="64"/>
      <c r="G160" s="71">
        <v>45432</v>
      </c>
      <c r="H160" s="64" t="e">
        <f>VLOOKUP(Tabla3[[#This Row],[NUM. ECO.]],[2]!Tabla24[[NO.ECO]:[MATERIAL]],8,0)</f>
        <v>#N/A</v>
      </c>
      <c r="I160" s="64" t="s">
        <v>79</v>
      </c>
      <c r="J160" s="66">
        <f ca="1">TIME(RANDBETWEEN(5.5,6),RANDBETWEEN(1,29),0)</f>
        <v>0.25694444444444442</v>
      </c>
      <c r="K160" s="64" t="s">
        <v>3286</v>
      </c>
      <c r="L160" s="64" t="str" cm="1">
        <f t="array" aca="1" ref="L160" ca="1">_xlfn.IFS(J160&gt;=TIME(14,0,0),"SEGUNDO TURNO",J160&lt;TIME(14,0,0),"PRIMER TURNO")</f>
        <v>PRIMER TURNO</v>
      </c>
      <c r="M160" s="64"/>
    </row>
    <row r="161" spans="1:13">
      <c r="A161" s="79" t="s">
        <v>2609</v>
      </c>
      <c r="B161" s="68"/>
      <c r="C161" s="68">
        <v>2</v>
      </c>
      <c r="D161" s="68" t="s">
        <v>3284</v>
      </c>
      <c r="E161" s="68"/>
      <c r="F161" s="68"/>
      <c r="G161" s="69">
        <v>45432</v>
      </c>
      <c r="H161" s="68" t="e">
        <f>VLOOKUP(Tabla3[[#This Row],[NUM. ECO.]],[2]!Tabla24[[NO.ECO]:[MATERIAL]],8,0)</f>
        <v>#N/A</v>
      </c>
      <c r="I161" s="64" t="s">
        <v>79</v>
      </c>
      <c r="J161" s="70">
        <f ca="1">J160+TIME(0,RANDBETWEEN((144),(176)),0)</f>
        <v>0.36666666666666664</v>
      </c>
      <c r="K161" s="68" t="s">
        <v>3285</v>
      </c>
      <c r="L161" s="68" t="str" cm="1">
        <f t="array" aca="1" ref="L161" ca="1">_xlfn.IFS(J161&gt;=TIME(14,0,0),"SEGUNDO TURNO",J161&lt;TIME(14,0,0),"PRIMER TURNO")</f>
        <v>PRIMER TURNO</v>
      </c>
      <c r="M161" s="68"/>
    </row>
    <row r="162" spans="1:13">
      <c r="A162" s="78" t="s">
        <v>2722</v>
      </c>
      <c r="B162" s="64"/>
      <c r="C162" s="64">
        <v>3</v>
      </c>
      <c r="D162" s="64" t="s">
        <v>3284</v>
      </c>
      <c r="E162" s="64"/>
      <c r="F162" s="64"/>
      <c r="G162" s="71">
        <v>45433</v>
      </c>
      <c r="H162" s="64" t="e">
        <f>VLOOKUP(Tabla3[[#This Row],[NUM. ECO.]],[2]!Tabla24[[NO.ECO]:[MATERIAL]],8,0)</f>
        <v>#N/A</v>
      </c>
      <c r="I162" s="64" t="s">
        <v>79</v>
      </c>
      <c r="J162" s="72">
        <f ca="1">J161+TIME(0,RANDBETWEEN((144),(176)),0)</f>
        <v>0.47638888888888886</v>
      </c>
      <c r="K162" s="64" t="s">
        <v>3286</v>
      </c>
      <c r="L162" s="64" t="str" cm="1">
        <f t="array" aca="1" ref="L162" ca="1">_xlfn.IFS(J162&gt;=TIME(14,0,0),"SEGUNDO TURNO",J162&lt;TIME(14,0,0),"PRIMER TURNO")</f>
        <v>PRIMER TURNO</v>
      </c>
      <c r="M162" s="64"/>
    </row>
    <row r="163" spans="1:13">
      <c r="A163" s="79" t="s">
        <v>2723</v>
      </c>
      <c r="B163" s="68"/>
      <c r="C163" s="68">
        <v>4</v>
      </c>
      <c r="D163" s="68" t="s">
        <v>3284</v>
      </c>
      <c r="E163" s="68"/>
      <c r="F163" s="68"/>
      <c r="G163" s="69">
        <v>45433</v>
      </c>
      <c r="H163" s="68" t="e">
        <f>VLOOKUP(Tabla3[[#This Row],[NUM. ECO.]],[2]!Tabla24[[NO.ECO]:[MATERIAL]],8,0)</f>
        <v>#N/A</v>
      </c>
      <c r="I163" s="64" t="s">
        <v>79</v>
      </c>
      <c r="J163" s="73">
        <f ca="1">J162+TIME(0,RANDBETWEEN((144),(176)),0)</f>
        <v>0.59791666666666665</v>
      </c>
      <c r="K163" s="68" t="s">
        <v>3285</v>
      </c>
      <c r="L163" s="68" t="str" cm="1">
        <f t="array" aca="1" ref="L163" ca="1">_xlfn.IFS(J163&gt;=TIME(14,0,0),"SEGUNDO TURNO",J163&lt;TIME(14,0,0),"PRIMER TURNO")</f>
        <v>SEGUNDO TURNO</v>
      </c>
      <c r="M163" s="68"/>
    </row>
    <row r="164" spans="1:13">
      <c r="A164" s="78" t="s">
        <v>2836</v>
      </c>
      <c r="B164" s="64"/>
      <c r="C164" s="64">
        <v>5</v>
      </c>
      <c r="D164" s="64" t="s">
        <v>3284</v>
      </c>
      <c r="E164" s="64"/>
      <c r="F164" s="64"/>
      <c r="G164" s="71">
        <v>45434</v>
      </c>
      <c r="H164" s="64" t="e">
        <f>VLOOKUP(Tabla3[[#This Row],[NUM. ECO.]],[2]!Tabla24[[NO.ECO]:[MATERIAL]],8,0)</f>
        <v>#N/A</v>
      </c>
      <c r="I164" s="64" t="s">
        <v>79</v>
      </c>
      <c r="J164" s="72">
        <f ca="1">J163+TIME(0,RANDBETWEEN((144),(176)),0)</f>
        <v>0.71250000000000002</v>
      </c>
      <c r="K164" s="64" t="s">
        <v>3286</v>
      </c>
      <c r="L164" s="64" t="str" cm="1">
        <f t="array" aca="1" ref="L164" ca="1">_xlfn.IFS(J164&gt;=TIME(14,0,0),"SEGUNDO TURNO",J164&lt;TIME(14,0,0),"PRIMER TURNO")</f>
        <v>SEGUNDO TURNO</v>
      </c>
      <c r="M164" s="64"/>
    </row>
    <row r="165" spans="1:13">
      <c r="A165" s="79" t="s">
        <v>2837</v>
      </c>
      <c r="B165" s="68"/>
      <c r="C165" s="68">
        <v>6</v>
      </c>
      <c r="D165" s="68" t="s">
        <v>3284</v>
      </c>
      <c r="E165" s="68"/>
      <c r="F165" s="68"/>
      <c r="G165" s="69">
        <v>45434</v>
      </c>
      <c r="H165" s="68" t="e">
        <f>VLOOKUP(Tabla3[[#This Row],[NUM. ECO.]],[2]!Tabla24[[NO.ECO]:[MATERIAL]],8,0)</f>
        <v>#N/A</v>
      </c>
      <c r="I165" s="64" t="s">
        <v>79</v>
      </c>
      <c r="J165" s="73">
        <f ca="1">J164+TIME(0,RANDBETWEEN((144),(176)),0)</f>
        <v>0.83472222222222225</v>
      </c>
      <c r="K165" s="68" t="s">
        <v>3285</v>
      </c>
      <c r="L165" s="68" t="str" cm="1">
        <f t="array" aca="1" ref="L165" ca="1">_xlfn.IFS(J165&gt;=TIME(14,0,0),"SEGUNDO TURNO",J165&lt;TIME(14,0,0),"PRIMER TURNO")</f>
        <v>SEGUNDO TURNO</v>
      </c>
      <c r="M165" s="68"/>
    </row>
    <row r="166" spans="1:13">
      <c r="A166" s="78" t="s">
        <v>2950</v>
      </c>
      <c r="B166" s="64"/>
      <c r="C166" s="64">
        <v>1</v>
      </c>
      <c r="D166" s="64" t="s">
        <v>3284</v>
      </c>
      <c r="E166" s="64"/>
      <c r="F166" s="64"/>
      <c r="G166" s="71">
        <v>45435</v>
      </c>
      <c r="H166" s="64" t="e">
        <f>VLOOKUP(Tabla3[[#This Row],[NUM. ECO.]],[2]!Tabla24[[NO.ECO]:[MATERIAL]],8,0)</f>
        <v>#N/A</v>
      </c>
      <c r="I166" s="64" t="s">
        <v>79</v>
      </c>
      <c r="J166" s="66">
        <f ca="1">TIME(RANDBETWEEN(5.5,6),RANDBETWEEN(1,29),0)</f>
        <v>0.25347222222222221</v>
      </c>
      <c r="K166" s="64" t="s">
        <v>3286</v>
      </c>
      <c r="L166" s="64" t="str" cm="1">
        <f t="array" aca="1" ref="L166" ca="1">_xlfn.IFS(J166&gt;=TIME(14,0,0),"SEGUNDO TURNO",J166&lt;TIME(14,0,0),"PRIMER TURNO")</f>
        <v>PRIMER TURNO</v>
      </c>
      <c r="M166" s="64"/>
    </row>
    <row r="167" spans="1:13">
      <c r="A167" s="79" t="s">
        <v>2951</v>
      </c>
      <c r="B167" s="68"/>
      <c r="C167" s="68">
        <v>2</v>
      </c>
      <c r="D167" s="68" t="s">
        <v>3284</v>
      </c>
      <c r="E167" s="68"/>
      <c r="F167" s="68"/>
      <c r="G167" s="69">
        <v>45435</v>
      </c>
      <c r="H167" s="68" t="e">
        <f>VLOOKUP(Tabla3[[#This Row],[NUM. ECO.]],[2]!Tabla24[[NO.ECO]:[MATERIAL]],8,0)</f>
        <v>#N/A</v>
      </c>
      <c r="I167" s="64" t="s">
        <v>79</v>
      </c>
      <c r="J167" s="70">
        <f ca="1">J166+TIME(0,RANDBETWEEN((144),(176)),0)</f>
        <v>0.37152777777777779</v>
      </c>
      <c r="K167" s="68" t="s">
        <v>3285</v>
      </c>
      <c r="L167" s="68" t="str" cm="1">
        <f t="array" aca="1" ref="L167" ca="1">_xlfn.IFS(J167&gt;=TIME(14,0,0),"SEGUNDO TURNO",J167&lt;TIME(14,0,0),"PRIMER TURNO")</f>
        <v>PRIMER TURNO</v>
      </c>
      <c r="M167" s="68"/>
    </row>
    <row r="168" spans="1:13">
      <c r="A168" s="78" t="s">
        <v>3064</v>
      </c>
      <c r="B168" s="64"/>
      <c r="C168" s="64">
        <v>3</v>
      </c>
      <c r="D168" s="64" t="s">
        <v>3284</v>
      </c>
      <c r="E168" s="64"/>
      <c r="F168" s="64"/>
      <c r="G168" s="71">
        <v>45436</v>
      </c>
      <c r="H168" s="64" t="e">
        <f>VLOOKUP(Tabla3[[#This Row],[NUM. ECO.]],[2]!Tabla24[[NO.ECO]:[MATERIAL]],8,0)</f>
        <v>#N/A</v>
      </c>
      <c r="I168" s="64" t="s">
        <v>79</v>
      </c>
      <c r="J168" s="72">
        <f ca="1">J167+TIME(0,RANDBETWEEN((144),(176)),0)</f>
        <v>0.49305555555555558</v>
      </c>
      <c r="K168" s="64" t="s">
        <v>3286</v>
      </c>
      <c r="L168" s="64" t="str" cm="1">
        <f t="array" aca="1" ref="L168" ca="1">_xlfn.IFS(J168&gt;=TIME(14,0,0),"SEGUNDO TURNO",J168&lt;TIME(14,0,0),"PRIMER TURNO")</f>
        <v>PRIMER TURNO</v>
      </c>
      <c r="M168" s="64"/>
    </row>
    <row r="169" spans="1:13">
      <c r="A169" s="79" t="s">
        <v>3065</v>
      </c>
      <c r="B169" s="68"/>
      <c r="C169" s="68">
        <v>4</v>
      </c>
      <c r="D169" s="68" t="s">
        <v>3284</v>
      </c>
      <c r="E169" s="68"/>
      <c r="F169" s="68"/>
      <c r="G169" s="69">
        <v>45436</v>
      </c>
      <c r="H169" s="68" t="e">
        <f>VLOOKUP(Tabla3[[#This Row],[NUM. ECO.]],[2]!Tabla24[[NO.ECO]:[MATERIAL]],8,0)</f>
        <v>#N/A</v>
      </c>
      <c r="I169" s="64" t="s">
        <v>79</v>
      </c>
      <c r="J169" s="73">
        <f ca="1">J168+TIME(0,RANDBETWEEN((144),(176)),0)</f>
        <v>0.61458333333333337</v>
      </c>
      <c r="K169" s="68" t="s">
        <v>3285</v>
      </c>
      <c r="L169" s="68" t="str" cm="1">
        <f t="array" aca="1" ref="L169" ca="1">_xlfn.IFS(J169&gt;=TIME(14,0,0),"SEGUNDO TURNO",J169&lt;TIME(14,0,0),"PRIMER TURNO")</f>
        <v>SEGUNDO TURNO</v>
      </c>
      <c r="M169" s="68"/>
    </row>
    <row r="170" spans="1:13">
      <c r="A170" s="78" t="s">
        <v>3178</v>
      </c>
      <c r="B170" s="64"/>
      <c r="C170" s="64">
        <v>5</v>
      </c>
      <c r="D170" s="64" t="s">
        <v>3284</v>
      </c>
      <c r="E170" s="64"/>
      <c r="F170" s="64"/>
      <c r="G170" s="71">
        <v>45437</v>
      </c>
      <c r="H170" s="64" t="e">
        <f>VLOOKUP(Tabla3[[#This Row],[NUM. ECO.]],[2]!Tabla24[[NO.ECO]:[MATERIAL]],8,0)</f>
        <v>#N/A</v>
      </c>
      <c r="I170" s="64" t="s">
        <v>79</v>
      </c>
      <c r="J170" s="72">
        <f ca="1">J169+TIME(0,RANDBETWEEN((144),(176)),0)</f>
        <v>0.72638888888888897</v>
      </c>
      <c r="K170" s="64" t="s">
        <v>3286</v>
      </c>
      <c r="L170" s="64" t="str" cm="1">
        <f t="array" aca="1" ref="L170" ca="1">_xlfn.IFS(J170&gt;=TIME(14,0,0),"SEGUNDO TURNO",J170&lt;TIME(14,0,0),"PRIMER TURNO")</f>
        <v>SEGUNDO TURNO</v>
      </c>
      <c r="M170" s="64"/>
    </row>
    <row r="171" spans="1:13">
      <c r="A171" s="79" t="s">
        <v>3179</v>
      </c>
      <c r="B171" s="68"/>
      <c r="C171" s="68">
        <v>6</v>
      </c>
      <c r="D171" s="68" t="s">
        <v>3284</v>
      </c>
      <c r="E171" s="68"/>
      <c r="F171" s="68"/>
      <c r="G171" s="69">
        <v>45437</v>
      </c>
      <c r="H171" s="68" t="e">
        <f>VLOOKUP(Tabla3[[#This Row],[NUM. ECO.]],[2]!Tabla24[[NO.ECO]:[MATERIAL]],8,0)</f>
        <v>#N/A</v>
      </c>
      <c r="I171" s="64" t="s">
        <v>79</v>
      </c>
      <c r="J171" s="73">
        <f ca="1">J170+TIME(0,RANDBETWEEN((144),(176)),0)</f>
        <v>0.82708333333333339</v>
      </c>
      <c r="K171" s="68" t="s">
        <v>3285</v>
      </c>
      <c r="L171" s="68" t="str" cm="1">
        <f t="array" aca="1" ref="L171" ca="1">_xlfn.IFS(J171&gt;=TIME(14,0,0),"SEGUNDO TURNO",J171&lt;TIME(14,0,0),"PRIMER TURNO")</f>
        <v>SEGUNDO TURNO</v>
      </c>
      <c r="M171" s="68"/>
    </row>
    <row r="172" spans="1:13">
      <c r="A172" s="78" t="s">
        <v>102</v>
      </c>
      <c r="B172" s="64"/>
      <c r="C172" s="64">
        <v>1</v>
      </c>
      <c r="D172" s="64" t="s">
        <v>25</v>
      </c>
      <c r="E172" s="64"/>
      <c r="F172" s="64"/>
      <c r="G172" s="71">
        <v>45406</v>
      </c>
      <c r="H172" s="64" t="str">
        <f>VLOOKUP(Tabla3[[#This Row],[NUM. ECO.]],[2]!Tabla24[[NO.ECO]:[MATERIAL]],8,0)</f>
        <v>VOLADURA</v>
      </c>
      <c r="I172" s="64" t="s">
        <v>79</v>
      </c>
      <c r="J172" s="66">
        <f ca="1">TIME(RANDBETWEEN(5.5,6),RANDBETWEEN(1,29),0)</f>
        <v>0.25416666666666665</v>
      </c>
      <c r="K172" s="64" t="s">
        <v>3287</v>
      </c>
      <c r="L172" s="64" t="str" cm="1">
        <f t="array" aca="1" ref="L172" ca="1">_xlfn.IFS(J172&gt;=TIME(14,0,0),"SEGUNDO TURNO",J172&lt;TIME(14,0,0),"PRIMER TURNO")</f>
        <v>PRIMER TURNO</v>
      </c>
      <c r="M172" s="64"/>
    </row>
    <row r="173" spans="1:13">
      <c r="A173" s="79" t="s">
        <v>103</v>
      </c>
      <c r="B173" s="68"/>
      <c r="C173" s="68">
        <v>2</v>
      </c>
      <c r="D173" s="68" t="s">
        <v>25</v>
      </c>
      <c r="E173" s="68"/>
      <c r="F173" s="68"/>
      <c r="G173" s="69">
        <v>45406</v>
      </c>
      <c r="H173" s="68" t="str">
        <f>VLOOKUP(Tabla3[[#This Row],[NUM. ECO.]],[2]!Tabla24[[NO.ECO]:[MATERIAL]],8,0)</f>
        <v>VOLADURA</v>
      </c>
      <c r="I173" s="64" t="s">
        <v>79</v>
      </c>
      <c r="J173" s="70">
        <f ca="1">J172+TIME(0,RANDBETWEEN((144),(176)),0)</f>
        <v>0.3569444444444444</v>
      </c>
      <c r="K173" s="68" t="s">
        <v>3288</v>
      </c>
      <c r="L173" s="68" t="str" cm="1">
        <f t="array" aca="1" ref="L173" ca="1">_xlfn.IFS(J173&gt;=TIME(14,0,0),"SEGUNDO TURNO",J173&lt;TIME(14,0,0),"PRIMER TURNO")</f>
        <v>PRIMER TURNO</v>
      </c>
      <c r="M173" s="68"/>
    </row>
    <row r="174" spans="1:13">
      <c r="A174" s="78" t="s">
        <v>216</v>
      </c>
      <c r="B174" s="64"/>
      <c r="C174" s="64">
        <v>3</v>
      </c>
      <c r="D174" s="64" t="s">
        <v>25</v>
      </c>
      <c r="E174" s="64"/>
      <c r="F174" s="64"/>
      <c r="G174" s="71">
        <v>45407</v>
      </c>
      <c r="H174" s="64" t="str">
        <f>VLOOKUP(Tabla3[[#This Row],[NUM. ECO.]],[2]!Tabla24[[NO.ECO]:[MATERIAL]],8,0)</f>
        <v>VOLADURA</v>
      </c>
      <c r="I174" s="64" t="s">
        <v>79</v>
      </c>
      <c r="J174" s="72">
        <f ca="1">J173+TIME(0,RANDBETWEEN((144),(176)),0)</f>
        <v>0.46874999999999994</v>
      </c>
      <c r="K174" s="64" t="s">
        <v>3287</v>
      </c>
      <c r="L174" s="64" t="str" cm="1">
        <f t="array" aca="1" ref="L174" ca="1">_xlfn.IFS(J174&gt;=TIME(14,0,0),"SEGUNDO TURNO",J174&lt;TIME(14,0,0),"PRIMER TURNO")</f>
        <v>PRIMER TURNO</v>
      </c>
      <c r="M174" s="64"/>
    </row>
    <row r="175" spans="1:13">
      <c r="A175" s="79" t="s">
        <v>217</v>
      </c>
      <c r="B175" s="68"/>
      <c r="C175" s="68">
        <v>4</v>
      </c>
      <c r="D175" s="68" t="s">
        <v>25</v>
      </c>
      <c r="E175" s="68"/>
      <c r="F175" s="68"/>
      <c r="G175" s="69">
        <v>45407</v>
      </c>
      <c r="H175" s="68" t="str">
        <f>VLOOKUP(Tabla3[[#This Row],[NUM. ECO.]],[2]!Tabla24[[NO.ECO]:[MATERIAL]],8,0)</f>
        <v>VOLADURA</v>
      </c>
      <c r="I175" s="64" t="s">
        <v>79</v>
      </c>
      <c r="J175" s="73">
        <f ca="1">J174+TIME(0,RANDBETWEEN((144),(176)),0)</f>
        <v>0.57777777777777772</v>
      </c>
      <c r="K175" s="68" t="s">
        <v>3288</v>
      </c>
      <c r="L175" s="68" t="str" cm="1">
        <f t="array" aca="1" ref="L175" ca="1">_xlfn.IFS(J175&gt;=TIME(14,0,0),"SEGUNDO TURNO",J175&lt;TIME(14,0,0),"PRIMER TURNO")</f>
        <v>PRIMER TURNO</v>
      </c>
      <c r="M175" s="68"/>
    </row>
    <row r="176" spans="1:13">
      <c r="A176" s="78" t="s">
        <v>330</v>
      </c>
      <c r="B176" s="64"/>
      <c r="C176" s="64">
        <v>5</v>
      </c>
      <c r="D176" s="64" t="s">
        <v>25</v>
      </c>
      <c r="E176" s="64"/>
      <c r="F176" s="64"/>
      <c r="G176" s="71">
        <v>45408</v>
      </c>
      <c r="H176" s="64" t="str">
        <f>VLOOKUP(Tabla3[[#This Row],[NUM. ECO.]],[2]!Tabla24[[NO.ECO]:[MATERIAL]],8,0)</f>
        <v>VOLADURA</v>
      </c>
      <c r="I176" s="64" t="s">
        <v>79</v>
      </c>
      <c r="J176" s="72">
        <f ca="1">J175+TIME(0,RANDBETWEEN((144),(176)),0)</f>
        <v>0.68680555555555545</v>
      </c>
      <c r="K176" s="64" t="s">
        <v>3287</v>
      </c>
      <c r="L176" s="64" t="str" cm="1">
        <f t="array" aca="1" ref="L176" ca="1">_xlfn.IFS(J176&gt;=TIME(14,0,0),"SEGUNDO TURNO",J176&lt;TIME(14,0,0),"PRIMER TURNO")</f>
        <v>SEGUNDO TURNO</v>
      </c>
      <c r="M176" s="64"/>
    </row>
    <row r="177" spans="1:13">
      <c r="A177" s="79" t="s">
        <v>331</v>
      </c>
      <c r="B177" s="68"/>
      <c r="C177" s="68">
        <v>6</v>
      </c>
      <c r="D177" s="68" t="s">
        <v>25</v>
      </c>
      <c r="E177" s="68"/>
      <c r="F177" s="68"/>
      <c r="G177" s="69">
        <v>45408</v>
      </c>
      <c r="H177" s="68" t="str">
        <f>VLOOKUP(Tabla3[[#This Row],[NUM. ECO.]],[2]!Tabla24[[NO.ECO]:[MATERIAL]],8,0)</f>
        <v>VOLADURA</v>
      </c>
      <c r="I177" s="64" t="s">
        <v>79</v>
      </c>
      <c r="J177" s="73">
        <f ca="1">J176+TIME(0,RANDBETWEEN((144),(176)),0)</f>
        <v>0.79097222222222208</v>
      </c>
      <c r="K177" s="68" t="s">
        <v>3288</v>
      </c>
      <c r="L177" s="68" t="str" cm="1">
        <f t="array" aca="1" ref="L177" ca="1">_xlfn.IFS(J177&gt;=TIME(14,0,0),"SEGUNDO TURNO",J177&lt;TIME(14,0,0),"PRIMER TURNO")</f>
        <v>SEGUNDO TURNO</v>
      </c>
      <c r="M177" s="68"/>
    </row>
    <row r="178" spans="1:13">
      <c r="A178" s="78" t="s">
        <v>444</v>
      </c>
      <c r="B178" s="64"/>
      <c r="C178" s="64">
        <v>1</v>
      </c>
      <c r="D178" s="64" t="s">
        <v>25</v>
      </c>
      <c r="E178" s="64"/>
      <c r="F178" s="64"/>
      <c r="G178" s="71">
        <v>45409</v>
      </c>
      <c r="H178" s="64" t="str">
        <f>VLOOKUP(Tabla3[[#This Row],[NUM. ECO.]],[2]!Tabla24[[NO.ECO]:[MATERIAL]],8,0)</f>
        <v>VOLADURA</v>
      </c>
      <c r="I178" s="64" t="s">
        <v>79</v>
      </c>
      <c r="J178" s="66">
        <f ca="1">TIME(RANDBETWEEN(5.5,6),RANDBETWEEN(1,29),0)</f>
        <v>0.25347222222222221</v>
      </c>
      <c r="K178" s="64" t="s">
        <v>3287</v>
      </c>
      <c r="L178" s="64" t="str" cm="1">
        <f t="array" aca="1" ref="L178" ca="1">_xlfn.IFS(J178&gt;=TIME(14,0,0),"SEGUNDO TURNO",J178&lt;TIME(14,0,0),"PRIMER TURNO")</f>
        <v>PRIMER TURNO</v>
      </c>
      <c r="M178" s="64"/>
    </row>
    <row r="179" spans="1:13">
      <c r="A179" s="79" t="s">
        <v>445</v>
      </c>
      <c r="B179" s="68"/>
      <c r="C179" s="68">
        <v>2</v>
      </c>
      <c r="D179" s="68" t="s">
        <v>25</v>
      </c>
      <c r="E179" s="68"/>
      <c r="F179" s="68"/>
      <c r="G179" s="69">
        <v>45409</v>
      </c>
      <c r="H179" s="68" t="str">
        <f>VLOOKUP(Tabla3[[#This Row],[NUM. ECO.]],[2]!Tabla24[[NO.ECO]:[MATERIAL]],8,0)</f>
        <v>VOLADURA</v>
      </c>
      <c r="I179" s="64" t="s">
        <v>79</v>
      </c>
      <c r="J179" s="70">
        <f ca="1">J178+TIME(0,RANDBETWEEN((144),(176)),0)</f>
        <v>0.36736111111111108</v>
      </c>
      <c r="K179" s="68" t="s">
        <v>3288</v>
      </c>
      <c r="L179" s="68" t="str" cm="1">
        <f t="array" aca="1" ref="L179" ca="1">_xlfn.IFS(J179&gt;=TIME(14,0,0),"SEGUNDO TURNO",J179&lt;TIME(14,0,0),"PRIMER TURNO")</f>
        <v>PRIMER TURNO</v>
      </c>
      <c r="M179" s="68"/>
    </row>
    <row r="180" spans="1:13">
      <c r="A180" s="78" t="s">
        <v>558</v>
      </c>
      <c r="B180" s="64"/>
      <c r="C180" s="64">
        <v>3</v>
      </c>
      <c r="D180" s="64" t="s">
        <v>25</v>
      </c>
      <c r="E180" s="64"/>
      <c r="F180" s="64"/>
      <c r="G180" s="71">
        <v>45411</v>
      </c>
      <c r="H180" s="64" t="str">
        <f>VLOOKUP(Tabla3[[#This Row],[NUM. ECO.]],[2]!Tabla24[[NO.ECO]:[MATERIAL]],8,0)</f>
        <v>VOLADURA</v>
      </c>
      <c r="I180" s="64" t="s">
        <v>79</v>
      </c>
      <c r="J180" s="72">
        <f ca="1">J179+TIME(0,RANDBETWEEN((144),(176)),0)</f>
        <v>0.48680555555555555</v>
      </c>
      <c r="K180" s="64" t="s">
        <v>3287</v>
      </c>
      <c r="L180" s="64" t="str" cm="1">
        <f t="array" aca="1" ref="L180" ca="1">_xlfn.IFS(J180&gt;=TIME(14,0,0),"SEGUNDO TURNO",J180&lt;TIME(14,0,0),"PRIMER TURNO")</f>
        <v>PRIMER TURNO</v>
      </c>
      <c r="M180" s="64"/>
    </row>
    <row r="181" spans="1:13">
      <c r="A181" s="79" t="s">
        <v>559</v>
      </c>
      <c r="B181" s="68"/>
      <c r="C181" s="68">
        <v>4</v>
      </c>
      <c r="D181" s="68" t="s">
        <v>25</v>
      </c>
      <c r="E181" s="68"/>
      <c r="F181" s="68"/>
      <c r="G181" s="69">
        <v>45411</v>
      </c>
      <c r="H181" s="68" t="str">
        <f>VLOOKUP(Tabla3[[#This Row],[NUM. ECO.]],[2]!Tabla24[[NO.ECO]:[MATERIAL]],8,0)</f>
        <v>VOLADURA</v>
      </c>
      <c r="I181" s="64" t="s">
        <v>79</v>
      </c>
      <c r="J181" s="73">
        <f ca="1">J180+TIME(0,RANDBETWEEN((144),(176)),0)</f>
        <v>0.59652777777777777</v>
      </c>
      <c r="K181" s="68" t="s">
        <v>3288</v>
      </c>
      <c r="L181" s="68" t="str" cm="1">
        <f t="array" aca="1" ref="L181" ca="1">_xlfn.IFS(J181&gt;=TIME(14,0,0),"SEGUNDO TURNO",J181&lt;TIME(14,0,0),"PRIMER TURNO")</f>
        <v>SEGUNDO TURNO</v>
      </c>
      <c r="M181" s="68"/>
    </row>
    <row r="182" spans="1:13">
      <c r="A182" s="78" t="s">
        <v>672</v>
      </c>
      <c r="B182" s="64"/>
      <c r="C182" s="64">
        <v>5</v>
      </c>
      <c r="D182" s="64" t="s">
        <v>25</v>
      </c>
      <c r="E182" s="64"/>
      <c r="F182" s="64"/>
      <c r="G182" s="71">
        <v>45412</v>
      </c>
      <c r="H182" s="64" t="str">
        <f>VLOOKUP(Tabla3[[#This Row],[NUM. ECO.]],[2]!Tabla24[[NO.ECO]:[MATERIAL]],8,0)</f>
        <v>VOLADURA</v>
      </c>
      <c r="I182" s="64" t="s">
        <v>79</v>
      </c>
      <c r="J182" s="72">
        <f ca="1">J181+TIME(0,RANDBETWEEN((144),(176)),0)</f>
        <v>0.71666666666666667</v>
      </c>
      <c r="K182" s="64" t="s">
        <v>3287</v>
      </c>
      <c r="L182" s="64" t="str" cm="1">
        <f t="array" aca="1" ref="L182" ca="1">_xlfn.IFS(J182&gt;=TIME(14,0,0),"SEGUNDO TURNO",J182&lt;TIME(14,0,0),"PRIMER TURNO")</f>
        <v>SEGUNDO TURNO</v>
      </c>
      <c r="M182" s="64"/>
    </row>
    <row r="183" spans="1:13">
      <c r="A183" s="79" t="s">
        <v>673</v>
      </c>
      <c r="B183" s="68"/>
      <c r="C183" s="68">
        <v>6</v>
      </c>
      <c r="D183" s="68" t="s">
        <v>25</v>
      </c>
      <c r="E183" s="68"/>
      <c r="F183" s="68"/>
      <c r="G183" s="69">
        <v>45412</v>
      </c>
      <c r="H183" s="68" t="str">
        <f>VLOOKUP(Tabla3[[#This Row],[NUM. ECO.]],[2]!Tabla24[[NO.ECO]:[MATERIAL]],8,0)</f>
        <v>VOLADURA</v>
      </c>
      <c r="I183" s="64" t="s">
        <v>79</v>
      </c>
      <c r="J183" s="73">
        <f ca="1">J182+TIME(0,RANDBETWEEN((144),(176)),0)</f>
        <v>0.83333333333333337</v>
      </c>
      <c r="K183" s="68" t="s">
        <v>3288</v>
      </c>
      <c r="L183" s="68" t="str" cm="1">
        <f t="array" aca="1" ref="L183" ca="1">_xlfn.IFS(J183&gt;=TIME(14,0,0),"SEGUNDO TURNO",J183&lt;TIME(14,0,0),"PRIMER TURNO")</f>
        <v>SEGUNDO TURNO</v>
      </c>
      <c r="M183" s="68"/>
    </row>
    <row r="184" spans="1:13">
      <c r="A184" s="78" t="s">
        <v>786</v>
      </c>
      <c r="B184" s="64"/>
      <c r="C184" s="64">
        <v>1</v>
      </c>
      <c r="D184" s="64" t="s">
        <v>25</v>
      </c>
      <c r="E184" s="64"/>
      <c r="F184" s="64"/>
      <c r="G184" s="71">
        <v>45413</v>
      </c>
      <c r="H184" s="64" t="str">
        <f>VLOOKUP(Tabla3[[#This Row],[NUM. ECO.]],[2]!Tabla24[[NO.ECO]:[MATERIAL]],8,0)</f>
        <v>VOLADURA</v>
      </c>
      <c r="I184" s="64" t="s">
        <v>79</v>
      </c>
      <c r="J184" s="66">
        <f ca="1">TIME(RANDBETWEEN(5.5,6),RANDBETWEEN(1,29),0)</f>
        <v>0.26250000000000001</v>
      </c>
      <c r="K184" s="64" t="s">
        <v>3287</v>
      </c>
      <c r="L184" s="64" t="str" cm="1">
        <f t="array" aca="1" ref="L184" ca="1">_xlfn.IFS(J184&gt;=TIME(14,0,0),"SEGUNDO TURNO",J184&lt;TIME(14,0,0),"PRIMER TURNO")</f>
        <v>PRIMER TURNO</v>
      </c>
      <c r="M184" s="64"/>
    </row>
    <row r="185" spans="1:13">
      <c r="A185" s="79" t="s">
        <v>787</v>
      </c>
      <c r="B185" s="68"/>
      <c r="C185" s="68">
        <v>2</v>
      </c>
      <c r="D185" s="68" t="s">
        <v>25</v>
      </c>
      <c r="E185" s="68"/>
      <c r="F185" s="68"/>
      <c r="G185" s="69">
        <v>45413</v>
      </c>
      <c r="H185" s="68" t="str">
        <f>VLOOKUP(Tabla3[[#This Row],[NUM. ECO.]],[2]!Tabla24[[NO.ECO]:[MATERIAL]],8,0)</f>
        <v>VOLADURA</v>
      </c>
      <c r="I185" s="64" t="s">
        <v>79</v>
      </c>
      <c r="J185" s="70">
        <f ca="1">J184+TIME(0,RANDBETWEEN((144),(176)),0)</f>
        <v>0.3666666666666667</v>
      </c>
      <c r="K185" s="68" t="s">
        <v>3288</v>
      </c>
      <c r="L185" s="68" t="str" cm="1">
        <f t="array" aca="1" ref="L185" ca="1">_xlfn.IFS(J185&gt;=TIME(14,0,0),"SEGUNDO TURNO",J185&lt;TIME(14,0,0),"PRIMER TURNO")</f>
        <v>PRIMER TURNO</v>
      </c>
      <c r="M185" s="68"/>
    </row>
    <row r="186" spans="1:13">
      <c r="A186" s="78" t="s">
        <v>900</v>
      </c>
      <c r="B186" s="64"/>
      <c r="C186" s="64">
        <v>3</v>
      </c>
      <c r="D186" s="64" t="s">
        <v>25</v>
      </c>
      <c r="E186" s="64"/>
      <c r="F186" s="64"/>
      <c r="G186" s="71">
        <v>45414</v>
      </c>
      <c r="H186" s="64" t="str">
        <f>VLOOKUP(Tabla3[[#This Row],[NUM. ECO.]],[2]!Tabla24[[NO.ECO]:[MATERIAL]],8,0)</f>
        <v>VOLADURA</v>
      </c>
      <c r="I186" s="64" t="s">
        <v>79</v>
      </c>
      <c r="J186" s="72">
        <f ca="1">J185+TIME(0,RANDBETWEEN((144),(176)),0)</f>
        <v>0.47361111111111115</v>
      </c>
      <c r="K186" s="64" t="s">
        <v>3287</v>
      </c>
      <c r="L186" s="64" t="str" cm="1">
        <f t="array" aca="1" ref="L186" ca="1">_xlfn.IFS(J186&gt;=TIME(14,0,0),"SEGUNDO TURNO",J186&lt;TIME(14,0,0),"PRIMER TURNO")</f>
        <v>PRIMER TURNO</v>
      </c>
      <c r="M186" s="64"/>
    </row>
    <row r="187" spans="1:13">
      <c r="A187" s="79" t="s">
        <v>901</v>
      </c>
      <c r="B187" s="68"/>
      <c r="C187" s="68">
        <v>4</v>
      </c>
      <c r="D187" s="68" t="s">
        <v>25</v>
      </c>
      <c r="E187" s="68"/>
      <c r="F187" s="68"/>
      <c r="G187" s="69">
        <v>45414</v>
      </c>
      <c r="H187" s="68" t="str">
        <f>VLOOKUP(Tabla3[[#This Row],[NUM. ECO.]],[2]!Tabla24[[NO.ECO]:[MATERIAL]],8,0)</f>
        <v>VOLADURA</v>
      </c>
      <c r="I187" s="64" t="s">
        <v>79</v>
      </c>
      <c r="J187" s="73">
        <f ca="1">J186+TIME(0,RANDBETWEEN((144),(176)),0)</f>
        <v>0.58125000000000004</v>
      </c>
      <c r="K187" s="68" t="s">
        <v>3288</v>
      </c>
      <c r="L187" s="68" t="str" cm="1">
        <f t="array" aca="1" ref="L187" ca="1">_xlfn.IFS(J187&gt;=TIME(14,0,0),"SEGUNDO TURNO",J187&lt;TIME(14,0,0),"PRIMER TURNO")</f>
        <v>PRIMER TURNO</v>
      </c>
      <c r="M187" s="68"/>
    </row>
    <row r="188" spans="1:13">
      <c r="A188" s="78" t="s">
        <v>1014</v>
      </c>
      <c r="B188" s="64"/>
      <c r="C188" s="64">
        <v>5</v>
      </c>
      <c r="D188" s="64" t="s">
        <v>25</v>
      </c>
      <c r="E188" s="64"/>
      <c r="F188" s="64"/>
      <c r="G188" s="71">
        <v>45415</v>
      </c>
      <c r="H188" s="64" t="str">
        <f>VLOOKUP(Tabla3[[#This Row],[NUM. ECO.]],[2]!Tabla24[[NO.ECO]:[MATERIAL]],8,0)</f>
        <v>VOLADURA</v>
      </c>
      <c r="I188" s="64" t="s">
        <v>79</v>
      </c>
      <c r="J188" s="72">
        <f ca="1">J187+TIME(0,RANDBETWEEN((144),(176)),0)</f>
        <v>0.68611111111111112</v>
      </c>
      <c r="K188" s="64" t="s">
        <v>3287</v>
      </c>
      <c r="L188" s="64" t="str" cm="1">
        <f t="array" aca="1" ref="L188" ca="1">_xlfn.IFS(J188&gt;=TIME(14,0,0),"SEGUNDO TURNO",J188&lt;TIME(14,0,0),"PRIMER TURNO")</f>
        <v>SEGUNDO TURNO</v>
      </c>
      <c r="M188" s="64"/>
    </row>
    <row r="189" spans="1:13">
      <c r="A189" s="79" t="s">
        <v>1015</v>
      </c>
      <c r="B189" s="68"/>
      <c r="C189" s="68">
        <v>6</v>
      </c>
      <c r="D189" s="68" t="s">
        <v>25</v>
      </c>
      <c r="E189" s="68"/>
      <c r="F189" s="68"/>
      <c r="G189" s="69">
        <v>45415</v>
      </c>
      <c r="H189" s="68" t="str">
        <f>VLOOKUP(Tabla3[[#This Row],[NUM. ECO.]],[2]!Tabla24[[NO.ECO]:[MATERIAL]],8,0)</f>
        <v>VOLADURA</v>
      </c>
      <c r="I189" s="64" t="s">
        <v>79</v>
      </c>
      <c r="J189" s="73">
        <f ca="1">J188+TIME(0,RANDBETWEEN((144),(176)),0)</f>
        <v>0.79166666666666663</v>
      </c>
      <c r="K189" s="68" t="s">
        <v>3288</v>
      </c>
      <c r="L189" s="68" t="str" cm="1">
        <f t="array" aca="1" ref="L189" ca="1">_xlfn.IFS(J189&gt;=TIME(14,0,0),"SEGUNDO TURNO",J189&lt;TIME(14,0,0),"PRIMER TURNO")</f>
        <v>SEGUNDO TURNO</v>
      </c>
      <c r="M189" s="68"/>
    </row>
    <row r="190" spans="1:13">
      <c r="A190" s="78" t="s">
        <v>1128</v>
      </c>
      <c r="B190" s="64"/>
      <c r="C190" s="64">
        <v>1</v>
      </c>
      <c r="D190" s="64" t="s">
        <v>25</v>
      </c>
      <c r="E190" s="64"/>
      <c r="F190" s="64"/>
      <c r="G190" s="71">
        <v>45416</v>
      </c>
      <c r="H190" s="64" t="str">
        <f>VLOOKUP(Tabla3[[#This Row],[NUM. ECO.]],[2]!Tabla24[[NO.ECO]:[MATERIAL]],8,0)</f>
        <v>VOLADURA</v>
      </c>
      <c r="I190" s="64" t="s">
        <v>79</v>
      </c>
      <c r="J190" s="66">
        <f ca="1">TIME(RANDBETWEEN(5.5,6),RANDBETWEEN(1,29),0)</f>
        <v>0.25208333333333333</v>
      </c>
      <c r="K190" s="64" t="s">
        <v>3287</v>
      </c>
      <c r="L190" s="64" t="str" cm="1">
        <f t="array" aca="1" ref="L190" ca="1">_xlfn.IFS(J190&gt;=TIME(14,0,0),"SEGUNDO TURNO",J190&lt;TIME(14,0,0),"PRIMER TURNO")</f>
        <v>PRIMER TURNO</v>
      </c>
      <c r="M190" s="64"/>
    </row>
    <row r="191" spans="1:13">
      <c r="A191" s="79" t="s">
        <v>1129</v>
      </c>
      <c r="B191" s="68"/>
      <c r="C191" s="68">
        <v>2</v>
      </c>
      <c r="D191" s="68" t="s">
        <v>25</v>
      </c>
      <c r="E191" s="68"/>
      <c r="F191" s="68"/>
      <c r="G191" s="69">
        <v>45416</v>
      </c>
      <c r="H191" s="68" t="str">
        <f>VLOOKUP(Tabla3[[#This Row],[NUM. ECO.]],[2]!Tabla24[[NO.ECO]:[MATERIAL]],8,0)</f>
        <v>VOLADURA</v>
      </c>
      <c r="I191" s="64" t="s">
        <v>79</v>
      </c>
      <c r="J191" s="70">
        <f ca="1">J190+TIME(0,RANDBETWEEN((144),(176)),0)</f>
        <v>0.36805555555555558</v>
      </c>
      <c r="K191" s="68" t="s">
        <v>3288</v>
      </c>
      <c r="L191" s="68" t="str" cm="1">
        <f t="array" aca="1" ref="L191" ca="1">_xlfn.IFS(J191&gt;=TIME(14,0,0),"SEGUNDO TURNO",J191&lt;TIME(14,0,0),"PRIMER TURNO")</f>
        <v>PRIMER TURNO</v>
      </c>
      <c r="M191" s="68"/>
    </row>
    <row r="192" spans="1:13">
      <c r="A192" s="78" t="s">
        <v>1242</v>
      </c>
      <c r="B192" s="64"/>
      <c r="C192" s="64">
        <v>3</v>
      </c>
      <c r="D192" s="64" t="s">
        <v>25</v>
      </c>
      <c r="E192" s="64"/>
      <c r="F192" s="64"/>
      <c r="G192" s="71">
        <v>45418</v>
      </c>
      <c r="H192" s="64" t="str">
        <f>VLOOKUP(Tabla3[[#This Row],[NUM. ECO.]],[2]!Tabla24[[NO.ECO]:[MATERIAL]],8,0)</f>
        <v>VOLADURA</v>
      </c>
      <c r="I192" s="64" t="s">
        <v>79</v>
      </c>
      <c r="J192" s="72">
        <f ca="1">J191+TIME(0,RANDBETWEEN((144),(176)),0)</f>
        <v>0.46875</v>
      </c>
      <c r="K192" s="64" t="s">
        <v>3287</v>
      </c>
      <c r="L192" s="64" t="str" cm="1">
        <f t="array" aca="1" ref="L192" ca="1">_xlfn.IFS(J192&gt;=TIME(14,0,0),"SEGUNDO TURNO",J192&lt;TIME(14,0,0),"PRIMER TURNO")</f>
        <v>PRIMER TURNO</v>
      </c>
      <c r="M192" s="64"/>
    </row>
    <row r="193" spans="1:13">
      <c r="A193" s="79" t="s">
        <v>1243</v>
      </c>
      <c r="B193" s="68"/>
      <c r="C193" s="68">
        <v>4</v>
      </c>
      <c r="D193" s="68" t="s">
        <v>25</v>
      </c>
      <c r="E193" s="68"/>
      <c r="F193" s="68"/>
      <c r="G193" s="69">
        <v>45418</v>
      </c>
      <c r="H193" s="68" t="str">
        <f>VLOOKUP(Tabla3[[#This Row],[NUM. ECO.]],[2]!Tabla24[[NO.ECO]:[MATERIAL]],8,0)</f>
        <v>VOLADURA</v>
      </c>
      <c r="I193" s="64" t="s">
        <v>79</v>
      </c>
      <c r="J193" s="73">
        <f ca="1">J192+TIME(0,RANDBETWEEN((144),(176)),0)</f>
        <v>0.57638888888888884</v>
      </c>
      <c r="K193" s="68" t="s">
        <v>3288</v>
      </c>
      <c r="L193" s="68" t="str" cm="1">
        <f t="array" aca="1" ref="L193" ca="1">_xlfn.IFS(J193&gt;=TIME(14,0,0),"SEGUNDO TURNO",J193&lt;TIME(14,0,0),"PRIMER TURNO")</f>
        <v>PRIMER TURNO</v>
      </c>
      <c r="M193" s="68"/>
    </row>
    <row r="194" spans="1:13">
      <c r="A194" s="78" t="s">
        <v>1356</v>
      </c>
      <c r="B194" s="64"/>
      <c r="C194" s="64">
        <v>5</v>
      </c>
      <c r="D194" s="64" t="s">
        <v>25</v>
      </c>
      <c r="E194" s="64"/>
      <c r="F194" s="64"/>
      <c r="G194" s="71">
        <v>45419</v>
      </c>
      <c r="H194" s="64" t="str">
        <f>VLOOKUP(Tabla3[[#This Row],[NUM. ECO.]],[2]!Tabla24[[NO.ECO]:[MATERIAL]],8,0)</f>
        <v>VOLADURA</v>
      </c>
      <c r="I194" s="64" t="s">
        <v>79</v>
      </c>
      <c r="J194" s="72">
        <f ca="1">J193+TIME(0,RANDBETWEEN((144),(176)),0)</f>
        <v>0.67847222222222214</v>
      </c>
      <c r="K194" s="64" t="s">
        <v>3287</v>
      </c>
      <c r="L194" s="64" t="str" cm="1">
        <f t="array" aca="1" ref="L194" ca="1">_xlfn.IFS(J194&gt;=TIME(14,0,0),"SEGUNDO TURNO",J194&lt;TIME(14,0,0),"PRIMER TURNO")</f>
        <v>SEGUNDO TURNO</v>
      </c>
      <c r="M194" s="64"/>
    </row>
    <row r="195" spans="1:13">
      <c r="A195" s="79" t="s">
        <v>1357</v>
      </c>
      <c r="B195" s="68"/>
      <c r="C195" s="68">
        <v>6</v>
      </c>
      <c r="D195" s="68" t="s">
        <v>25</v>
      </c>
      <c r="E195" s="68"/>
      <c r="F195" s="68"/>
      <c r="G195" s="69">
        <v>45419</v>
      </c>
      <c r="H195" s="68" t="str">
        <f>VLOOKUP(Tabla3[[#This Row],[NUM. ECO.]],[2]!Tabla24[[NO.ECO]:[MATERIAL]],8,0)</f>
        <v>VOLADURA</v>
      </c>
      <c r="I195" s="64" t="s">
        <v>79</v>
      </c>
      <c r="J195" s="73">
        <f ca="1">J194+TIME(0,RANDBETWEEN((144),(176)),0)</f>
        <v>0.78541666666666654</v>
      </c>
      <c r="K195" s="68" t="s">
        <v>3288</v>
      </c>
      <c r="L195" s="68" t="str" cm="1">
        <f t="array" aca="1" ref="L195" ca="1">_xlfn.IFS(J195&gt;=TIME(14,0,0),"SEGUNDO TURNO",J195&lt;TIME(14,0,0),"PRIMER TURNO")</f>
        <v>SEGUNDO TURNO</v>
      </c>
      <c r="M195" s="68"/>
    </row>
    <row r="196" spans="1:13">
      <c r="A196" s="78" t="s">
        <v>1470</v>
      </c>
      <c r="B196" s="64"/>
      <c r="C196" s="64">
        <v>1</v>
      </c>
      <c r="D196" s="64" t="s">
        <v>25</v>
      </c>
      <c r="E196" s="64"/>
      <c r="F196" s="64"/>
      <c r="G196" s="71">
        <v>45420</v>
      </c>
      <c r="H196" s="64" t="str">
        <f>VLOOKUP(Tabla3[[#This Row],[NUM. ECO.]],[2]!Tabla24[[NO.ECO]:[MATERIAL]],8,0)</f>
        <v>VOLADURA</v>
      </c>
      <c r="I196" s="64" t="s">
        <v>79</v>
      </c>
      <c r="J196" s="66">
        <f ca="1">TIME(RANDBETWEEN(5.5,6),RANDBETWEEN(1,29),0)</f>
        <v>0.2638888888888889</v>
      </c>
      <c r="K196" s="64" t="s">
        <v>3287</v>
      </c>
      <c r="L196" s="64" t="str" cm="1">
        <f t="array" aca="1" ref="L196" ca="1">_xlfn.IFS(J196&gt;=TIME(14,0,0),"SEGUNDO TURNO",J196&lt;TIME(14,0,0),"PRIMER TURNO")</f>
        <v>PRIMER TURNO</v>
      </c>
      <c r="M196" s="64"/>
    </row>
    <row r="197" spans="1:13">
      <c r="A197" s="79" t="s">
        <v>1471</v>
      </c>
      <c r="B197" s="68"/>
      <c r="C197" s="68">
        <v>2</v>
      </c>
      <c r="D197" s="68" t="s">
        <v>25</v>
      </c>
      <c r="E197" s="68"/>
      <c r="F197" s="68"/>
      <c r="G197" s="69">
        <v>45420</v>
      </c>
      <c r="H197" s="68" t="str">
        <f>VLOOKUP(Tabla3[[#This Row],[NUM. ECO.]],[2]!Tabla24[[NO.ECO]:[MATERIAL]],8,0)</f>
        <v>VOLADURA</v>
      </c>
      <c r="I197" s="64" t="s">
        <v>79</v>
      </c>
      <c r="J197" s="70">
        <f ca="1">J196+TIME(0,RANDBETWEEN((144),(176)),0)</f>
        <v>0.3840277777777778</v>
      </c>
      <c r="K197" s="68" t="s">
        <v>3288</v>
      </c>
      <c r="L197" s="68" t="str" cm="1">
        <f t="array" aca="1" ref="L197" ca="1">_xlfn.IFS(J197&gt;=TIME(14,0,0),"SEGUNDO TURNO",J197&lt;TIME(14,0,0),"PRIMER TURNO")</f>
        <v>PRIMER TURNO</v>
      </c>
      <c r="M197" s="68"/>
    </row>
    <row r="198" spans="1:13">
      <c r="A198" s="78" t="s">
        <v>1584</v>
      </c>
      <c r="B198" s="64"/>
      <c r="C198" s="64">
        <v>3</v>
      </c>
      <c r="D198" s="64" t="s">
        <v>25</v>
      </c>
      <c r="E198" s="64"/>
      <c r="F198" s="64"/>
      <c r="G198" s="71">
        <v>45421</v>
      </c>
      <c r="H198" s="64" t="str">
        <f>VLOOKUP(Tabla3[[#This Row],[NUM. ECO.]],[2]!Tabla24[[NO.ECO]:[MATERIAL]],8,0)</f>
        <v>VOLADURA</v>
      </c>
      <c r="I198" s="64" t="s">
        <v>79</v>
      </c>
      <c r="J198" s="72">
        <f ca="1">J197+TIME(0,RANDBETWEEN((144),(176)),0)</f>
        <v>0.48402777777777783</v>
      </c>
      <c r="K198" s="64" t="s">
        <v>3287</v>
      </c>
      <c r="L198" s="64" t="str" cm="1">
        <f t="array" aca="1" ref="L198" ca="1">_xlfn.IFS(J198&gt;=TIME(14,0,0),"SEGUNDO TURNO",J198&lt;TIME(14,0,0),"PRIMER TURNO")</f>
        <v>PRIMER TURNO</v>
      </c>
      <c r="M198" s="64"/>
    </row>
    <row r="199" spans="1:13">
      <c r="A199" s="79" t="s">
        <v>1585</v>
      </c>
      <c r="B199" s="68"/>
      <c r="C199" s="68">
        <v>4</v>
      </c>
      <c r="D199" s="68" t="s">
        <v>25</v>
      </c>
      <c r="E199" s="68"/>
      <c r="F199" s="68"/>
      <c r="G199" s="69">
        <v>45421</v>
      </c>
      <c r="H199" s="68" t="str">
        <f>VLOOKUP(Tabla3[[#This Row],[NUM. ECO.]],[2]!Tabla24[[NO.ECO]:[MATERIAL]],8,0)</f>
        <v>VOLADURA</v>
      </c>
      <c r="I199" s="64" t="s">
        <v>79</v>
      </c>
      <c r="J199" s="73">
        <f ca="1">J198+TIME(0,RANDBETWEEN((144),(176)),0)</f>
        <v>0.59791666666666676</v>
      </c>
      <c r="K199" s="68" t="s">
        <v>3288</v>
      </c>
      <c r="L199" s="68" t="str" cm="1">
        <f t="array" aca="1" ref="L199" ca="1">_xlfn.IFS(J199&gt;=TIME(14,0,0),"SEGUNDO TURNO",J199&lt;TIME(14,0,0),"PRIMER TURNO")</f>
        <v>SEGUNDO TURNO</v>
      </c>
      <c r="M199" s="68"/>
    </row>
    <row r="200" spans="1:13">
      <c r="A200" s="78" t="s">
        <v>1698</v>
      </c>
      <c r="B200" s="64"/>
      <c r="C200" s="64">
        <v>5</v>
      </c>
      <c r="D200" s="64" t="s">
        <v>25</v>
      </c>
      <c r="E200" s="64"/>
      <c r="F200" s="64"/>
      <c r="G200" s="71">
        <v>45422</v>
      </c>
      <c r="H200" s="64" t="str">
        <f>VLOOKUP(Tabla3[[#This Row],[NUM. ECO.]],[2]!Tabla24[[NO.ECO]:[MATERIAL]],8,0)</f>
        <v>VOLADURA</v>
      </c>
      <c r="I200" s="64" t="s">
        <v>79</v>
      </c>
      <c r="J200" s="72">
        <f ca="1">J199+TIME(0,RANDBETWEEN((144),(176)),0)</f>
        <v>0.71597222222222234</v>
      </c>
      <c r="K200" s="64" t="s">
        <v>3287</v>
      </c>
      <c r="L200" s="64" t="str" cm="1">
        <f t="array" aca="1" ref="L200" ca="1">_xlfn.IFS(J200&gt;=TIME(14,0,0),"SEGUNDO TURNO",J200&lt;TIME(14,0,0),"PRIMER TURNO")</f>
        <v>SEGUNDO TURNO</v>
      </c>
      <c r="M200" s="64"/>
    </row>
    <row r="201" spans="1:13">
      <c r="A201" s="79" t="s">
        <v>1699</v>
      </c>
      <c r="B201" s="68"/>
      <c r="C201" s="68">
        <v>6</v>
      </c>
      <c r="D201" s="68" t="s">
        <v>25</v>
      </c>
      <c r="E201" s="68"/>
      <c r="F201" s="68"/>
      <c r="G201" s="69">
        <v>45422</v>
      </c>
      <c r="H201" s="68" t="str">
        <f>VLOOKUP(Tabla3[[#This Row],[NUM. ECO.]],[2]!Tabla24[[NO.ECO]:[MATERIAL]],8,0)</f>
        <v>VOLADURA</v>
      </c>
      <c r="I201" s="64" t="s">
        <v>79</v>
      </c>
      <c r="J201" s="73">
        <f ca="1">J200+TIME(0,RANDBETWEEN((144),(176)),0)</f>
        <v>0.82152777777777786</v>
      </c>
      <c r="K201" s="68" t="s">
        <v>3288</v>
      </c>
      <c r="L201" s="68" t="str" cm="1">
        <f t="array" aca="1" ref="L201" ca="1">_xlfn.IFS(J201&gt;=TIME(14,0,0),"SEGUNDO TURNO",J201&lt;TIME(14,0,0),"PRIMER TURNO")</f>
        <v>SEGUNDO TURNO</v>
      </c>
      <c r="M201" s="68"/>
    </row>
    <row r="202" spans="1:13">
      <c r="A202" s="78" t="s">
        <v>1812</v>
      </c>
      <c r="B202" s="64"/>
      <c r="C202" s="64">
        <v>1</v>
      </c>
      <c r="D202" s="64" t="s">
        <v>25</v>
      </c>
      <c r="E202" s="64"/>
      <c r="F202" s="64"/>
      <c r="G202" s="71">
        <v>45423</v>
      </c>
      <c r="H202" s="64" t="str">
        <f>VLOOKUP(Tabla3[[#This Row],[NUM. ECO.]],[2]!Tabla24[[NO.ECO]:[MATERIAL]],8,0)</f>
        <v>VOLADURA</v>
      </c>
      <c r="I202" s="64" t="s">
        <v>79</v>
      </c>
      <c r="J202" s="66">
        <f ca="1">TIME(RANDBETWEEN(5.5,6),RANDBETWEEN(1,29),0)</f>
        <v>0.26180555555555557</v>
      </c>
      <c r="K202" s="64" t="s">
        <v>3287</v>
      </c>
      <c r="L202" s="64" t="str" cm="1">
        <f t="array" aca="1" ref="L202" ca="1">_xlfn.IFS(J202&gt;=TIME(14,0,0),"SEGUNDO TURNO",J202&lt;TIME(14,0,0),"PRIMER TURNO")</f>
        <v>PRIMER TURNO</v>
      </c>
      <c r="M202" s="64"/>
    </row>
    <row r="203" spans="1:13">
      <c r="A203" s="79" t="s">
        <v>1813</v>
      </c>
      <c r="B203" s="68"/>
      <c r="C203" s="68">
        <v>2</v>
      </c>
      <c r="D203" s="68" t="s">
        <v>25</v>
      </c>
      <c r="E203" s="68"/>
      <c r="F203" s="68"/>
      <c r="G203" s="69">
        <v>45423</v>
      </c>
      <c r="H203" s="68" t="str">
        <f>VLOOKUP(Tabla3[[#This Row],[NUM. ECO.]],[2]!Tabla24[[NO.ECO]:[MATERIAL]],8,0)</f>
        <v>VOLADURA</v>
      </c>
      <c r="I203" s="64" t="s">
        <v>79</v>
      </c>
      <c r="J203" s="70">
        <f ca="1">J202+TIME(0,RANDBETWEEN((144),(176)),0)</f>
        <v>0.37847222222222221</v>
      </c>
      <c r="K203" s="68" t="s">
        <v>3288</v>
      </c>
      <c r="L203" s="68" t="str" cm="1">
        <f t="array" aca="1" ref="L203" ca="1">_xlfn.IFS(J203&gt;=TIME(14,0,0),"SEGUNDO TURNO",J203&lt;TIME(14,0,0),"PRIMER TURNO")</f>
        <v>PRIMER TURNO</v>
      </c>
      <c r="M203" s="68"/>
    </row>
    <row r="204" spans="1:13">
      <c r="A204" s="78" t="s">
        <v>1926</v>
      </c>
      <c r="B204" s="64"/>
      <c r="C204" s="64">
        <v>3</v>
      </c>
      <c r="D204" s="64" t="s">
        <v>25</v>
      </c>
      <c r="E204" s="64"/>
      <c r="F204" s="64"/>
      <c r="G204" s="71">
        <v>45425</v>
      </c>
      <c r="H204" s="64" t="str">
        <f>VLOOKUP(Tabla3[[#This Row],[NUM. ECO.]],[2]!Tabla24[[NO.ECO]:[MATERIAL]],8,0)</f>
        <v>VOLADURA</v>
      </c>
      <c r="I204" s="64" t="s">
        <v>79</v>
      </c>
      <c r="J204" s="72">
        <f ca="1">J203+TIME(0,RANDBETWEEN((144),(176)),0)</f>
        <v>0.49791666666666667</v>
      </c>
      <c r="K204" s="64" t="s">
        <v>3287</v>
      </c>
      <c r="L204" s="64" t="str" cm="1">
        <f t="array" aca="1" ref="L204" ca="1">_xlfn.IFS(J204&gt;=TIME(14,0,0),"SEGUNDO TURNO",J204&lt;TIME(14,0,0),"PRIMER TURNO")</f>
        <v>PRIMER TURNO</v>
      </c>
      <c r="M204" s="64"/>
    </row>
    <row r="205" spans="1:13">
      <c r="A205" s="79" t="s">
        <v>1927</v>
      </c>
      <c r="B205" s="68"/>
      <c r="C205" s="68">
        <v>4</v>
      </c>
      <c r="D205" s="68" t="s">
        <v>25</v>
      </c>
      <c r="E205" s="68"/>
      <c r="F205" s="68"/>
      <c r="G205" s="69">
        <v>45425</v>
      </c>
      <c r="H205" s="68" t="str">
        <f>VLOOKUP(Tabla3[[#This Row],[NUM. ECO.]],[2]!Tabla24[[NO.ECO]:[MATERIAL]],8,0)</f>
        <v>VOLADURA</v>
      </c>
      <c r="I205" s="64" t="s">
        <v>79</v>
      </c>
      <c r="J205" s="73">
        <f ca="1">J204+TIME(0,RANDBETWEEN((144),(176)),0)</f>
        <v>0.61805555555555558</v>
      </c>
      <c r="K205" s="68" t="s">
        <v>3288</v>
      </c>
      <c r="L205" s="68" t="str" cm="1">
        <f t="array" aca="1" ref="L205" ca="1">_xlfn.IFS(J205&gt;=TIME(14,0,0),"SEGUNDO TURNO",J205&lt;TIME(14,0,0),"PRIMER TURNO")</f>
        <v>SEGUNDO TURNO</v>
      </c>
      <c r="M205" s="68"/>
    </row>
    <row r="206" spans="1:13">
      <c r="A206" s="78" t="s">
        <v>2040</v>
      </c>
      <c r="B206" s="64"/>
      <c r="C206" s="64">
        <v>5</v>
      </c>
      <c r="D206" s="64" t="s">
        <v>25</v>
      </c>
      <c r="E206" s="64"/>
      <c r="F206" s="64"/>
      <c r="G206" s="71">
        <v>45426</v>
      </c>
      <c r="H206" s="64" t="str">
        <f>VLOOKUP(Tabla3[[#This Row],[NUM. ECO.]],[2]!Tabla24[[NO.ECO]:[MATERIAL]],8,0)</f>
        <v>VOLADURA</v>
      </c>
      <c r="I206" s="64" t="s">
        <v>79</v>
      </c>
      <c r="J206" s="72">
        <f ca="1">J205+TIME(0,RANDBETWEEN((144),(176)),0)</f>
        <v>0.72083333333333333</v>
      </c>
      <c r="K206" s="64" t="s">
        <v>3287</v>
      </c>
      <c r="L206" s="64" t="str" cm="1">
        <f t="array" aca="1" ref="L206" ca="1">_xlfn.IFS(J206&gt;=TIME(14,0,0),"SEGUNDO TURNO",J206&lt;TIME(14,0,0),"PRIMER TURNO")</f>
        <v>SEGUNDO TURNO</v>
      </c>
      <c r="M206" s="64"/>
    </row>
    <row r="207" spans="1:13">
      <c r="A207" s="79" t="s">
        <v>2041</v>
      </c>
      <c r="B207" s="68"/>
      <c r="C207" s="68">
        <v>6</v>
      </c>
      <c r="D207" s="68" t="s">
        <v>25</v>
      </c>
      <c r="E207" s="68"/>
      <c r="F207" s="68"/>
      <c r="G207" s="69">
        <v>45426</v>
      </c>
      <c r="H207" s="68" t="str">
        <f>VLOOKUP(Tabla3[[#This Row],[NUM. ECO.]],[2]!Tabla24[[NO.ECO]:[MATERIAL]],8,0)</f>
        <v>VOLADURA</v>
      </c>
      <c r="I207" s="64" t="s">
        <v>79</v>
      </c>
      <c r="J207" s="73">
        <f ca="1">J206+TIME(0,RANDBETWEEN((144),(176)),0)</f>
        <v>0.83263888888888893</v>
      </c>
      <c r="K207" s="68" t="s">
        <v>3288</v>
      </c>
      <c r="L207" s="68" t="str" cm="1">
        <f t="array" aca="1" ref="L207" ca="1">_xlfn.IFS(J207&gt;=TIME(14,0,0),"SEGUNDO TURNO",J207&lt;TIME(14,0,0),"PRIMER TURNO")</f>
        <v>SEGUNDO TURNO</v>
      </c>
      <c r="M207" s="68"/>
    </row>
    <row r="208" spans="1:13">
      <c r="A208" s="78" t="s">
        <v>2154</v>
      </c>
      <c r="B208" s="64"/>
      <c r="C208" s="64">
        <v>1</v>
      </c>
      <c r="D208" s="64" t="s">
        <v>25</v>
      </c>
      <c r="E208" s="64"/>
      <c r="F208" s="64"/>
      <c r="G208" s="71">
        <v>45427</v>
      </c>
      <c r="H208" s="64" t="str">
        <f>VLOOKUP(Tabla3[[#This Row],[NUM. ECO.]],[2]!Tabla24[[NO.ECO]:[MATERIAL]],8,0)</f>
        <v>VOLADURA</v>
      </c>
      <c r="I208" s="64" t="s">
        <v>79</v>
      </c>
      <c r="J208" s="66">
        <f ca="1">TIME(RANDBETWEEN(5.5,6),RANDBETWEEN(1,29),0)</f>
        <v>0.26597222222222222</v>
      </c>
      <c r="K208" s="64" t="s">
        <v>3287</v>
      </c>
      <c r="L208" s="64" t="str" cm="1">
        <f t="array" aca="1" ref="L208" ca="1">_xlfn.IFS(J208&gt;=TIME(14,0,0),"SEGUNDO TURNO",J208&lt;TIME(14,0,0),"PRIMER TURNO")</f>
        <v>PRIMER TURNO</v>
      </c>
      <c r="M208" s="64"/>
    </row>
    <row r="209" spans="1:13">
      <c r="A209" s="79" t="s">
        <v>2155</v>
      </c>
      <c r="B209" s="68"/>
      <c r="C209" s="68">
        <v>2</v>
      </c>
      <c r="D209" s="68" t="s">
        <v>25</v>
      </c>
      <c r="E209" s="68"/>
      <c r="F209" s="68"/>
      <c r="G209" s="69">
        <v>45427</v>
      </c>
      <c r="H209" s="68" t="str">
        <f>VLOOKUP(Tabla3[[#This Row],[NUM. ECO.]],[2]!Tabla24[[NO.ECO]:[MATERIAL]],8,0)</f>
        <v>VOLADURA</v>
      </c>
      <c r="I209" s="64" t="s">
        <v>79</v>
      </c>
      <c r="J209" s="70">
        <f ca="1">J208+TIME(0,RANDBETWEEN((144),(176)),0)</f>
        <v>0.38541666666666669</v>
      </c>
      <c r="K209" s="68" t="s">
        <v>3288</v>
      </c>
      <c r="L209" s="68" t="str" cm="1">
        <f t="array" aca="1" ref="L209" ca="1">_xlfn.IFS(J209&gt;=TIME(14,0,0),"SEGUNDO TURNO",J209&lt;TIME(14,0,0),"PRIMER TURNO")</f>
        <v>PRIMER TURNO</v>
      </c>
      <c r="M209" s="68"/>
    </row>
    <row r="210" spans="1:13">
      <c r="A210" s="78" t="s">
        <v>2268</v>
      </c>
      <c r="B210" s="64"/>
      <c r="C210" s="64">
        <v>3</v>
      </c>
      <c r="D210" s="64" t="s">
        <v>25</v>
      </c>
      <c r="E210" s="64"/>
      <c r="F210" s="64"/>
      <c r="G210" s="71">
        <v>45428</v>
      </c>
      <c r="H210" s="64" t="str">
        <f>VLOOKUP(Tabla3[[#This Row],[NUM. ECO.]],[2]!Tabla24[[NO.ECO]:[MATERIAL]],8,0)</f>
        <v>VOLADURA</v>
      </c>
      <c r="I210" s="64" t="s">
        <v>79</v>
      </c>
      <c r="J210" s="72">
        <f ca="1">J209+TIME(0,RANDBETWEEN((144),(176)),0)</f>
        <v>0.48819444444444449</v>
      </c>
      <c r="K210" s="64" t="s">
        <v>3287</v>
      </c>
      <c r="L210" s="64" t="str" cm="1">
        <f t="array" aca="1" ref="L210" ca="1">_xlfn.IFS(J210&gt;=TIME(14,0,0),"SEGUNDO TURNO",J210&lt;TIME(14,0,0),"PRIMER TURNO")</f>
        <v>PRIMER TURNO</v>
      </c>
      <c r="M210" s="64"/>
    </row>
    <row r="211" spans="1:13">
      <c r="A211" s="79" t="s">
        <v>2269</v>
      </c>
      <c r="B211" s="68"/>
      <c r="C211" s="68">
        <v>4</v>
      </c>
      <c r="D211" s="68" t="s">
        <v>25</v>
      </c>
      <c r="E211" s="68"/>
      <c r="F211" s="68"/>
      <c r="G211" s="69">
        <v>45428</v>
      </c>
      <c r="H211" s="68" t="str">
        <f>VLOOKUP(Tabla3[[#This Row],[NUM. ECO.]],[2]!Tabla24[[NO.ECO]:[MATERIAL]],8,0)</f>
        <v>VOLADURA</v>
      </c>
      <c r="I211" s="64" t="s">
        <v>79</v>
      </c>
      <c r="J211" s="73">
        <f ca="1">J210+TIME(0,RANDBETWEEN((144),(176)),0)</f>
        <v>0.59513888888888888</v>
      </c>
      <c r="K211" s="68" t="s">
        <v>3288</v>
      </c>
      <c r="L211" s="68" t="str" cm="1">
        <f t="array" aca="1" ref="L211" ca="1">_xlfn.IFS(J211&gt;=TIME(14,0,0),"SEGUNDO TURNO",J211&lt;TIME(14,0,0),"PRIMER TURNO")</f>
        <v>SEGUNDO TURNO</v>
      </c>
      <c r="M211" s="68"/>
    </row>
    <row r="212" spans="1:13">
      <c r="A212" s="78" t="s">
        <v>2382</v>
      </c>
      <c r="B212" s="64"/>
      <c r="C212" s="64">
        <v>5</v>
      </c>
      <c r="D212" s="64" t="s">
        <v>25</v>
      </c>
      <c r="E212" s="64"/>
      <c r="F212" s="64"/>
      <c r="G212" s="71">
        <v>45429</v>
      </c>
      <c r="H212" s="64" t="str">
        <f>VLOOKUP(Tabla3[[#This Row],[NUM. ECO.]],[2]!Tabla24[[NO.ECO]:[MATERIAL]],8,0)</f>
        <v>VOLADURA</v>
      </c>
      <c r="I212" s="64" t="s">
        <v>79</v>
      </c>
      <c r="J212" s="72">
        <f ca="1">J211+TIME(0,RANDBETWEEN((144),(176)),0)</f>
        <v>0.7006944444444444</v>
      </c>
      <c r="K212" s="64" t="s">
        <v>3287</v>
      </c>
      <c r="L212" s="64" t="str" cm="1">
        <f t="array" aca="1" ref="L212" ca="1">_xlfn.IFS(J212&gt;=TIME(14,0,0),"SEGUNDO TURNO",J212&lt;TIME(14,0,0),"PRIMER TURNO")</f>
        <v>SEGUNDO TURNO</v>
      </c>
      <c r="M212" s="64"/>
    </row>
    <row r="213" spans="1:13">
      <c r="A213" s="79" t="s">
        <v>2383</v>
      </c>
      <c r="B213" s="68"/>
      <c r="C213" s="68">
        <v>6</v>
      </c>
      <c r="D213" s="68" t="s">
        <v>25</v>
      </c>
      <c r="E213" s="68"/>
      <c r="F213" s="68"/>
      <c r="G213" s="69">
        <v>45429</v>
      </c>
      <c r="H213" s="68" t="str">
        <f>VLOOKUP(Tabla3[[#This Row],[NUM. ECO.]],[2]!Tabla24[[NO.ECO]:[MATERIAL]],8,0)</f>
        <v>VOLADURA</v>
      </c>
      <c r="I213" s="64" t="s">
        <v>79</v>
      </c>
      <c r="J213" s="73">
        <f ca="1">J212+TIME(0,RANDBETWEEN((144),(176)),0)</f>
        <v>0.82222222222222219</v>
      </c>
      <c r="K213" s="68" t="s">
        <v>3288</v>
      </c>
      <c r="L213" s="68" t="str" cm="1">
        <f t="array" aca="1" ref="L213" ca="1">_xlfn.IFS(J213&gt;=TIME(14,0,0),"SEGUNDO TURNO",J213&lt;TIME(14,0,0),"PRIMER TURNO")</f>
        <v>SEGUNDO TURNO</v>
      </c>
      <c r="M213" s="68"/>
    </row>
    <row r="214" spans="1:13">
      <c r="A214" s="78" t="s">
        <v>2496</v>
      </c>
      <c r="B214" s="64"/>
      <c r="C214" s="64">
        <v>1</v>
      </c>
      <c r="D214" s="64" t="s">
        <v>25</v>
      </c>
      <c r="E214" s="64"/>
      <c r="F214" s="64"/>
      <c r="G214" s="71">
        <v>45430</v>
      </c>
      <c r="H214" s="64" t="str">
        <f>VLOOKUP(Tabla3[[#This Row],[NUM. ECO.]],[2]!Tabla24[[NO.ECO]:[MATERIAL]],8,0)</f>
        <v>VOLADURA</v>
      </c>
      <c r="I214" s="64" t="s">
        <v>79</v>
      </c>
      <c r="J214" s="66">
        <f ca="1">TIME(RANDBETWEEN(5.5,6),RANDBETWEEN(1,29),0)</f>
        <v>0.27013888888888887</v>
      </c>
      <c r="K214" s="64" t="s">
        <v>3287</v>
      </c>
      <c r="L214" s="64" t="str" cm="1">
        <f t="array" aca="1" ref="L214" ca="1">_xlfn.IFS(J214&gt;=TIME(14,0,0),"SEGUNDO TURNO",J214&lt;TIME(14,0,0),"PRIMER TURNO")</f>
        <v>PRIMER TURNO</v>
      </c>
      <c r="M214" s="64"/>
    </row>
    <row r="215" spans="1:13">
      <c r="A215" s="79" t="s">
        <v>2497</v>
      </c>
      <c r="B215" s="68"/>
      <c r="C215" s="68">
        <v>2</v>
      </c>
      <c r="D215" s="68" t="s">
        <v>25</v>
      </c>
      <c r="E215" s="68"/>
      <c r="F215" s="68"/>
      <c r="G215" s="69">
        <v>45430</v>
      </c>
      <c r="H215" s="68" t="str">
        <f>VLOOKUP(Tabla3[[#This Row],[NUM. ECO.]],[2]!Tabla24[[NO.ECO]:[MATERIAL]],8,0)</f>
        <v>VOLADURA</v>
      </c>
      <c r="I215" s="64" t="s">
        <v>79</v>
      </c>
      <c r="J215" s="70">
        <f ca="1">J214+TIME(0,RANDBETWEEN((144),(176)),0)</f>
        <v>0.37777777777777777</v>
      </c>
      <c r="K215" s="68" t="s">
        <v>3288</v>
      </c>
      <c r="L215" s="68" t="str" cm="1">
        <f t="array" aca="1" ref="L215" ca="1">_xlfn.IFS(J215&gt;=TIME(14,0,0),"SEGUNDO TURNO",J215&lt;TIME(14,0,0),"PRIMER TURNO")</f>
        <v>PRIMER TURNO</v>
      </c>
      <c r="M215" s="68"/>
    </row>
    <row r="216" spans="1:13">
      <c r="A216" s="78" t="s">
        <v>2610</v>
      </c>
      <c r="B216" s="64"/>
      <c r="C216" s="64">
        <v>3</v>
      </c>
      <c r="D216" s="64" t="s">
        <v>25</v>
      </c>
      <c r="E216" s="64"/>
      <c r="F216" s="64"/>
      <c r="G216" s="71">
        <v>45432</v>
      </c>
      <c r="H216" s="64" t="str">
        <f>VLOOKUP(Tabla3[[#This Row],[NUM. ECO.]],[2]!Tabla24[[NO.ECO]:[MATERIAL]],8,0)</f>
        <v>VOLADURA</v>
      </c>
      <c r="I216" s="64" t="s">
        <v>79</v>
      </c>
      <c r="J216" s="72">
        <f ca="1">J215+TIME(0,RANDBETWEEN((144),(176)),0)</f>
        <v>0.49305555555555558</v>
      </c>
      <c r="K216" s="64" t="s">
        <v>3288</v>
      </c>
      <c r="L216" s="64" t="str" cm="1">
        <f t="array" aca="1" ref="L216" ca="1">_xlfn.IFS(J216&gt;=TIME(14,0,0),"SEGUNDO TURNO",J216&lt;TIME(14,0,0),"PRIMER TURNO")</f>
        <v>PRIMER TURNO</v>
      </c>
      <c r="M216" s="64"/>
    </row>
    <row r="217" spans="1:13">
      <c r="A217" s="79" t="s">
        <v>2611</v>
      </c>
      <c r="B217" s="68"/>
      <c r="C217" s="68">
        <v>4</v>
      </c>
      <c r="D217" s="68" t="s">
        <v>25</v>
      </c>
      <c r="E217" s="68"/>
      <c r="F217" s="68"/>
      <c r="G217" s="69">
        <v>45432</v>
      </c>
      <c r="H217" s="68" t="str">
        <f>VLOOKUP(Tabla3[[#This Row],[NUM. ECO.]],[2]!Tabla24[[NO.ECO]:[MATERIAL]],8,0)</f>
        <v>VOLADURA</v>
      </c>
      <c r="I217" s="64" t="s">
        <v>79</v>
      </c>
      <c r="J217" s="73">
        <f ca="1">J216+TIME(0,RANDBETWEEN((144),(176)),0)</f>
        <v>0.61041666666666672</v>
      </c>
      <c r="K217" s="68" t="s">
        <v>3287</v>
      </c>
      <c r="L217" s="68" t="str" cm="1">
        <f t="array" aca="1" ref="L217" ca="1">_xlfn.IFS(J217&gt;=TIME(14,0,0),"SEGUNDO TURNO",J217&lt;TIME(14,0,0),"PRIMER TURNO")</f>
        <v>SEGUNDO TURNO</v>
      </c>
      <c r="M217" s="68"/>
    </row>
    <row r="218" spans="1:13">
      <c r="A218" s="78" t="s">
        <v>2724</v>
      </c>
      <c r="B218" s="64"/>
      <c r="C218" s="64">
        <v>5</v>
      </c>
      <c r="D218" s="64" t="s">
        <v>25</v>
      </c>
      <c r="E218" s="64"/>
      <c r="F218" s="64"/>
      <c r="G218" s="71">
        <v>45433</v>
      </c>
      <c r="H218" s="64" t="str">
        <f>VLOOKUP(Tabla3[[#This Row],[NUM. ECO.]],[2]!Tabla24[[NO.ECO]:[MATERIAL]],8,0)</f>
        <v>VOLADURA</v>
      </c>
      <c r="I218" s="64" t="s">
        <v>79</v>
      </c>
      <c r="J218" s="72">
        <f ca="1">J217+TIME(0,RANDBETWEEN((144),(176)),0)</f>
        <v>0.72083333333333344</v>
      </c>
      <c r="K218" s="64" t="s">
        <v>3288</v>
      </c>
      <c r="L218" s="64" t="str" cm="1">
        <f t="array" aca="1" ref="L218" ca="1">_xlfn.IFS(J218&gt;=TIME(14,0,0),"SEGUNDO TURNO",J218&lt;TIME(14,0,0),"PRIMER TURNO")</f>
        <v>SEGUNDO TURNO</v>
      </c>
      <c r="M218" s="64"/>
    </row>
    <row r="219" spans="1:13">
      <c r="A219" s="79" t="s">
        <v>2725</v>
      </c>
      <c r="B219" s="68"/>
      <c r="C219" s="68">
        <v>6</v>
      </c>
      <c r="D219" s="68" t="s">
        <v>25</v>
      </c>
      <c r="E219" s="68"/>
      <c r="F219" s="68"/>
      <c r="G219" s="69">
        <v>45433</v>
      </c>
      <c r="H219" s="68" t="str">
        <f>VLOOKUP(Tabla3[[#This Row],[NUM. ECO.]],[2]!Tabla24[[NO.ECO]:[MATERIAL]],8,0)</f>
        <v>VOLADURA</v>
      </c>
      <c r="I219" s="64" t="s">
        <v>79</v>
      </c>
      <c r="J219" s="73">
        <f ca="1">J218+TIME(0,RANDBETWEEN((144),(176)),0)</f>
        <v>0.82777777777777783</v>
      </c>
      <c r="K219" s="68" t="s">
        <v>3287</v>
      </c>
      <c r="L219" s="68" t="str" cm="1">
        <f t="array" aca="1" ref="L219" ca="1">_xlfn.IFS(J219&gt;=TIME(14,0,0),"SEGUNDO TURNO",J219&lt;TIME(14,0,0),"PRIMER TURNO")</f>
        <v>SEGUNDO TURNO</v>
      </c>
      <c r="M219" s="68"/>
    </row>
    <row r="220" spans="1:13">
      <c r="A220" s="78" t="s">
        <v>2838</v>
      </c>
      <c r="B220" s="64"/>
      <c r="C220" s="64">
        <v>1</v>
      </c>
      <c r="D220" s="64" t="s">
        <v>25</v>
      </c>
      <c r="E220" s="64"/>
      <c r="F220" s="64"/>
      <c r="G220" s="71">
        <v>45434</v>
      </c>
      <c r="H220" s="64" t="str">
        <f>VLOOKUP(Tabla3[[#This Row],[NUM. ECO.]],[2]!Tabla24[[NO.ECO]:[MATERIAL]],8,0)</f>
        <v>VOLADURA</v>
      </c>
      <c r="I220" s="64" t="s">
        <v>79</v>
      </c>
      <c r="J220" s="66">
        <f ca="1">TIME(RANDBETWEEN(5.5,6),RANDBETWEEN(1,29),0)</f>
        <v>0.25833333333333336</v>
      </c>
      <c r="K220" s="64" t="s">
        <v>3288</v>
      </c>
      <c r="L220" s="64" t="str" cm="1">
        <f t="array" aca="1" ref="L220" ca="1">_xlfn.IFS(J220&gt;=TIME(14,0,0),"SEGUNDO TURNO",J220&lt;TIME(14,0,0),"PRIMER TURNO")</f>
        <v>PRIMER TURNO</v>
      </c>
      <c r="M220" s="64"/>
    </row>
    <row r="221" spans="1:13">
      <c r="A221" s="79" t="s">
        <v>2839</v>
      </c>
      <c r="B221" s="68"/>
      <c r="C221" s="68">
        <v>2</v>
      </c>
      <c r="D221" s="68" t="s">
        <v>25</v>
      </c>
      <c r="E221" s="68"/>
      <c r="F221" s="68"/>
      <c r="G221" s="69">
        <v>45434</v>
      </c>
      <c r="H221" s="68" t="str">
        <f>VLOOKUP(Tabla3[[#This Row],[NUM. ECO.]],[2]!Tabla24[[NO.ECO]:[MATERIAL]],8,0)</f>
        <v>VOLADURA</v>
      </c>
      <c r="I221" s="64" t="s">
        <v>79</v>
      </c>
      <c r="J221" s="70">
        <f ca="1">J220+TIME(0,RANDBETWEEN((144),(176)),0)</f>
        <v>0.37430555555555556</v>
      </c>
      <c r="K221" s="68" t="s">
        <v>3287</v>
      </c>
      <c r="L221" s="68" t="str" cm="1">
        <f t="array" aca="1" ref="L221" ca="1">_xlfn.IFS(J221&gt;=TIME(14,0,0),"SEGUNDO TURNO",J221&lt;TIME(14,0,0),"PRIMER TURNO")</f>
        <v>PRIMER TURNO</v>
      </c>
      <c r="M221" s="68"/>
    </row>
    <row r="222" spans="1:13">
      <c r="A222" s="78" t="s">
        <v>2952</v>
      </c>
      <c r="B222" s="64"/>
      <c r="C222" s="64">
        <v>3</v>
      </c>
      <c r="D222" s="64" t="s">
        <v>25</v>
      </c>
      <c r="E222" s="64"/>
      <c r="F222" s="64"/>
      <c r="G222" s="71">
        <v>45435</v>
      </c>
      <c r="H222" s="64" t="str">
        <f>VLOOKUP(Tabla3[[#This Row],[NUM. ECO.]],[2]!Tabla24[[NO.ECO]:[MATERIAL]],8,0)</f>
        <v>VOLADURA</v>
      </c>
      <c r="I222" s="64" t="s">
        <v>79</v>
      </c>
      <c r="J222" s="72">
        <f ca="1">J221+TIME(0,RANDBETWEEN((144),(176)),0)</f>
        <v>0.48402777777777778</v>
      </c>
      <c r="K222" s="64" t="s">
        <v>3288</v>
      </c>
      <c r="L222" s="64" t="str" cm="1">
        <f t="array" aca="1" ref="L222" ca="1">_xlfn.IFS(J222&gt;=TIME(14,0,0),"SEGUNDO TURNO",J222&lt;TIME(14,0,0),"PRIMER TURNO")</f>
        <v>PRIMER TURNO</v>
      </c>
      <c r="M222" s="64"/>
    </row>
    <row r="223" spans="1:13">
      <c r="A223" s="79" t="s">
        <v>2953</v>
      </c>
      <c r="B223" s="68"/>
      <c r="C223" s="68">
        <v>4</v>
      </c>
      <c r="D223" s="68" t="s">
        <v>25</v>
      </c>
      <c r="E223" s="68"/>
      <c r="F223" s="68"/>
      <c r="G223" s="69">
        <v>45435</v>
      </c>
      <c r="H223" s="68" t="str">
        <f>VLOOKUP(Tabla3[[#This Row],[NUM. ECO.]],[2]!Tabla24[[NO.ECO]:[MATERIAL]],8,0)</f>
        <v>VOLADURA</v>
      </c>
      <c r="I223" s="64" t="s">
        <v>79</v>
      </c>
      <c r="J223" s="73">
        <f ca="1">J222+TIME(0,RANDBETWEEN((144),(176)),0)</f>
        <v>0.59861111111111109</v>
      </c>
      <c r="K223" s="68" t="s">
        <v>3287</v>
      </c>
      <c r="L223" s="68" t="str" cm="1">
        <f t="array" aca="1" ref="L223" ca="1">_xlfn.IFS(J223&gt;=TIME(14,0,0),"SEGUNDO TURNO",J223&lt;TIME(14,0,0),"PRIMER TURNO")</f>
        <v>SEGUNDO TURNO</v>
      </c>
      <c r="M223" s="68"/>
    </row>
    <row r="224" spans="1:13">
      <c r="A224" s="78" t="s">
        <v>3066</v>
      </c>
      <c r="B224" s="64"/>
      <c r="C224" s="64">
        <v>5</v>
      </c>
      <c r="D224" s="64" t="s">
        <v>25</v>
      </c>
      <c r="E224" s="64"/>
      <c r="F224" s="64"/>
      <c r="G224" s="71">
        <v>45436</v>
      </c>
      <c r="H224" s="64" t="str">
        <f>VLOOKUP(Tabla3[[#This Row],[NUM. ECO.]],[2]!Tabla24[[NO.ECO]:[MATERIAL]],8,0)</f>
        <v>VOLADURA</v>
      </c>
      <c r="I224" s="64" t="s">
        <v>79</v>
      </c>
      <c r="J224" s="72">
        <f ca="1">J223+TIME(0,RANDBETWEEN((144),(176)),0)</f>
        <v>0.70347222222222217</v>
      </c>
      <c r="K224" s="64" t="s">
        <v>3288</v>
      </c>
      <c r="L224" s="64" t="str" cm="1">
        <f t="array" aca="1" ref="L224" ca="1">_xlfn.IFS(J224&gt;=TIME(14,0,0),"SEGUNDO TURNO",J224&lt;TIME(14,0,0),"PRIMER TURNO")</f>
        <v>SEGUNDO TURNO</v>
      </c>
      <c r="M224" s="64"/>
    </row>
    <row r="225" spans="1:13">
      <c r="A225" s="79" t="s">
        <v>3067</v>
      </c>
      <c r="B225" s="68"/>
      <c r="C225" s="68">
        <v>6</v>
      </c>
      <c r="D225" s="68" t="s">
        <v>25</v>
      </c>
      <c r="E225" s="68"/>
      <c r="F225" s="68"/>
      <c r="G225" s="69">
        <v>45436</v>
      </c>
      <c r="H225" s="68" t="str">
        <f>VLOOKUP(Tabla3[[#This Row],[NUM. ECO.]],[2]!Tabla24[[NO.ECO]:[MATERIAL]],8,0)</f>
        <v>VOLADURA</v>
      </c>
      <c r="I225" s="64" t="s">
        <v>79</v>
      </c>
      <c r="J225" s="73">
        <f ca="1">J224+TIME(0,RANDBETWEEN((144),(176)),0)</f>
        <v>0.80624999999999991</v>
      </c>
      <c r="K225" s="68" t="s">
        <v>3287</v>
      </c>
      <c r="L225" s="68" t="str" cm="1">
        <f t="array" aca="1" ref="L225" ca="1">_xlfn.IFS(J225&gt;=TIME(14,0,0),"SEGUNDO TURNO",J225&lt;TIME(14,0,0),"PRIMER TURNO")</f>
        <v>SEGUNDO TURNO</v>
      </c>
      <c r="M225" s="68"/>
    </row>
    <row r="226" spans="1:13">
      <c r="A226" s="78" t="s">
        <v>3180</v>
      </c>
      <c r="B226" s="64"/>
      <c r="C226" s="64">
        <v>1</v>
      </c>
      <c r="D226" s="64" t="s">
        <v>25</v>
      </c>
      <c r="E226" s="64"/>
      <c r="F226" s="64"/>
      <c r="G226" s="71">
        <v>45437</v>
      </c>
      <c r="H226" s="64" t="str">
        <f>VLOOKUP(Tabla3[[#This Row],[NUM. ECO.]],[2]!Tabla24[[NO.ECO]:[MATERIAL]],8,0)</f>
        <v>VOLADURA</v>
      </c>
      <c r="I226" s="64" t="s">
        <v>79</v>
      </c>
      <c r="J226" s="66">
        <f ca="1">TIME(RANDBETWEEN(5.5,6),RANDBETWEEN(1,29),0)</f>
        <v>0.25347222222222221</v>
      </c>
      <c r="K226" s="64" t="s">
        <v>3288</v>
      </c>
      <c r="L226" s="64" t="str" cm="1">
        <f t="array" aca="1" ref="L226" ca="1">_xlfn.IFS(J226&gt;=TIME(14,0,0),"SEGUNDO TURNO",J226&lt;TIME(14,0,0),"PRIMER TURNO")</f>
        <v>PRIMER TURNO</v>
      </c>
      <c r="M226" s="64"/>
    </row>
    <row r="227" spans="1:13">
      <c r="A227" s="79" t="s">
        <v>3181</v>
      </c>
      <c r="B227" s="68"/>
      <c r="C227" s="68">
        <v>2</v>
      </c>
      <c r="D227" s="68" t="s">
        <v>25</v>
      </c>
      <c r="E227" s="68"/>
      <c r="F227" s="68"/>
      <c r="G227" s="69">
        <v>45437</v>
      </c>
      <c r="H227" s="68" t="str">
        <f>VLOOKUP(Tabla3[[#This Row],[NUM. ECO.]],[2]!Tabla24[[NO.ECO]:[MATERIAL]],8,0)</f>
        <v>VOLADURA</v>
      </c>
      <c r="I227" s="64" t="s">
        <v>79</v>
      </c>
      <c r="J227" s="70">
        <f ca="1">J226+TIME(0,RANDBETWEEN((144),(176)),0)</f>
        <v>0.36944444444444446</v>
      </c>
      <c r="K227" s="68" t="s">
        <v>3287</v>
      </c>
      <c r="L227" s="68" t="str" cm="1">
        <f t="array" aca="1" ref="L227" ca="1">_xlfn.IFS(J227&gt;=TIME(14,0,0),"SEGUNDO TURNO",J227&lt;TIME(14,0,0),"PRIMER TURNO")</f>
        <v>PRIMER TURNO</v>
      </c>
      <c r="M227" s="68"/>
    </row>
    <row r="228" spans="1:13">
      <c r="A228" s="78" t="s">
        <v>198</v>
      </c>
      <c r="B228" s="64"/>
      <c r="C228" s="64">
        <v>3</v>
      </c>
      <c r="D228" s="64" t="s">
        <v>26</v>
      </c>
      <c r="E228" s="64"/>
      <c r="F228" s="64"/>
      <c r="G228" s="71">
        <v>45406</v>
      </c>
      <c r="H228" s="64" t="str">
        <f>VLOOKUP(Tabla3[[#This Row],[NUM. ECO.]],[2]!Tabla24[[NO.ECO]:[MATERIAL]],8,0)</f>
        <v>BASE HIDRAULICA</v>
      </c>
      <c r="I228" s="64" t="s">
        <v>79</v>
      </c>
      <c r="J228" s="72">
        <f ca="1">J227+TIME(0,RANDBETWEEN((144),(176)),0)</f>
        <v>0.47986111111111113</v>
      </c>
      <c r="K228" s="64" t="s">
        <v>3339</v>
      </c>
      <c r="L228" s="64" t="str" cm="1">
        <f t="array" aca="1" ref="L228" ca="1">_xlfn.IFS(J228&gt;=TIME(14,0,0),"SEGUNDO TURNO",J228&lt;TIME(14,0,0),"PRIMER TURNO")</f>
        <v>PRIMER TURNO</v>
      </c>
      <c r="M228" s="64"/>
    </row>
    <row r="229" spans="1:13">
      <c r="A229" s="79" t="s">
        <v>199</v>
      </c>
      <c r="B229" s="68"/>
      <c r="C229" s="68">
        <v>4</v>
      </c>
      <c r="D229" s="68" t="s">
        <v>26</v>
      </c>
      <c r="E229" s="68"/>
      <c r="F229" s="68"/>
      <c r="G229" s="69">
        <v>45406</v>
      </c>
      <c r="H229" s="68" t="str">
        <f>VLOOKUP(Tabla3[[#This Row],[NUM. ECO.]],[2]!Tabla24[[NO.ECO]:[MATERIAL]],8,0)</f>
        <v>BASE HIDRAULICA</v>
      </c>
      <c r="I229" s="64" t="s">
        <v>79</v>
      </c>
      <c r="J229" s="73">
        <f ca="1">J228+TIME(0,RANDBETWEEN((144),(176)),0)</f>
        <v>0.58263888888888893</v>
      </c>
      <c r="K229" s="68" t="s">
        <v>3340</v>
      </c>
      <c r="L229" s="68" t="str" cm="1">
        <f t="array" aca="1" ref="L229" ca="1">_xlfn.IFS(J229&gt;=TIME(14,0,0),"SEGUNDO TURNO",J229&lt;TIME(14,0,0),"PRIMER TURNO")</f>
        <v>PRIMER TURNO</v>
      </c>
      <c r="M229" s="68"/>
    </row>
    <row r="230" spans="1:13">
      <c r="A230" s="78" t="s">
        <v>200</v>
      </c>
      <c r="B230" s="64"/>
      <c r="C230" s="64">
        <v>5</v>
      </c>
      <c r="D230" s="64" t="s">
        <v>26</v>
      </c>
      <c r="E230" s="64"/>
      <c r="F230" s="64"/>
      <c r="G230" s="71">
        <v>45407</v>
      </c>
      <c r="H230" s="64" t="str">
        <f>VLOOKUP(Tabla3[[#This Row],[NUM. ECO.]],[2]!Tabla24[[NO.ECO]:[MATERIAL]],8,0)</f>
        <v>BASE HIDRAULICA</v>
      </c>
      <c r="I230" s="64" t="s">
        <v>79</v>
      </c>
      <c r="J230" s="72">
        <f ca="1">J229+TIME(0,RANDBETWEEN((144),(176)),0)</f>
        <v>0.68333333333333335</v>
      </c>
      <c r="K230" s="64" t="s">
        <v>3339</v>
      </c>
      <c r="L230" s="64" t="str" cm="1">
        <f t="array" aca="1" ref="L230" ca="1">_xlfn.IFS(J230&gt;=TIME(14,0,0),"SEGUNDO TURNO",J230&lt;TIME(14,0,0),"PRIMER TURNO")</f>
        <v>SEGUNDO TURNO</v>
      </c>
      <c r="M230" s="64"/>
    </row>
    <row r="231" spans="1:13">
      <c r="A231" s="79" t="s">
        <v>201</v>
      </c>
      <c r="B231" s="68"/>
      <c r="C231" s="68">
        <v>6</v>
      </c>
      <c r="D231" s="68" t="s">
        <v>26</v>
      </c>
      <c r="E231" s="68"/>
      <c r="F231" s="68"/>
      <c r="G231" s="69">
        <v>45407</v>
      </c>
      <c r="H231" s="68" t="str">
        <f>VLOOKUP(Tabla3[[#This Row],[NUM. ECO.]],[2]!Tabla24[[NO.ECO]:[MATERIAL]],8,0)</f>
        <v>BASE HIDRAULICA</v>
      </c>
      <c r="I231" s="64" t="s">
        <v>79</v>
      </c>
      <c r="J231" s="73">
        <f ca="1">J230+TIME(0,RANDBETWEEN((144),(176)),0)</f>
        <v>0.78749999999999998</v>
      </c>
      <c r="K231" s="68" t="s">
        <v>3340</v>
      </c>
      <c r="L231" s="68" t="str" cm="1">
        <f t="array" aca="1" ref="L231" ca="1">_xlfn.IFS(J231&gt;=TIME(14,0,0),"SEGUNDO TURNO",J231&lt;TIME(14,0,0),"PRIMER TURNO")</f>
        <v>SEGUNDO TURNO</v>
      </c>
      <c r="M231" s="68"/>
    </row>
    <row r="232" spans="1:13">
      <c r="A232" s="78" t="s">
        <v>204</v>
      </c>
      <c r="B232" s="64"/>
      <c r="C232" s="64">
        <v>1</v>
      </c>
      <c r="D232" s="64" t="s">
        <v>26</v>
      </c>
      <c r="E232" s="64"/>
      <c r="F232" s="64"/>
      <c r="G232" s="71">
        <v>45408</v>
      </c>
      <c r="H232" s="64" t="str">
        <f>VLOOKUP(Tabla3[[#This Row],[NUM. ECO.]],[2]!Tabla24[[NO.ECO]:[MATERIAL]],8,0)</f>
        <v>BASE HIDRAULICA</v>
      </c>
      <c r="I232" s="64" t="s">
        <v>79</v>
      </c>
      <c r="J232" s="66">
        <f ca="1">TIME(RANDBETWEEN(5.5,6),RANDBETWEEN(1,29),0)</f>
        <v>0.26319444444444445</v>
      </c>
      <c r="K232" s="64" t="s">
        <v>3339</v>
      </c>
      <c r="L232" s="64" t="str" cm="1">
        <f t="array" aca="1" ref="L232" ca="1">_xlfn.IFS(J232&gt;=TIME(14,0,0),"SEGUNDO TURNO",J232&lt;TIME(14,0,0),"PRIMER TURNO")</f>
        <v>PRIMER TURNO</v>
      </c>
      <c r="M232" s="64"/>
    </row>
    <row r="233" spans="1:13">
      <c r="A233" s="79" t="s">
        <v>205</v>
      </c>
      <c r="B233" s="68"/>
      <c r="C233" s="68">
        <v>2</v>
      </c>
      <c r="D233" s="68" t="s">
        <v>26</v>
      </c>
      <c r="E233" s="68"/>
      <c r="F233" s="68"/>
      <c r="G233" s="69">
        <v>45408</v>
      </c>
      <c r="H233" s="68" t="str">
        <f>VLOOKUP(Tabla3[[#This Row],[NUM. ECO.]],[2]!Tabla24[[NO.ECO]:[MATERIAL]],8,0)</f>
        <v>BASE HIDRAULICA</v>
      </c>
      <c r="I233" s="64" t="s">
        <v>79</v>
      </c>
      <c r="J233" s="70">
        <f ca="1">J232+TIME(0,RANDBETWEEN((144),(176)),0)</f>
        <v>0.36597222222222225</v>
      </c>
      <c r="K233" s="68" t="s">
        <v>3340</v>
      </c>
      <c r="L233" s="68" t="str" cm="1">
        <f t="array" aca="1" ref="L233" ca="1">_xlfn.IFS(J233&gt;=TIME(14,0,0),"SEGUNDO TURNO",J233&lt;TIME(14,0,0),"PRIMER TURNO")</f>
        <v>PRIMER TURNO</v>
      </c>
      <c r="M233" s="68"/>
    </row>
    <row r="234" spans="1:13">
      <c r="A234" s="78" t="s">
        <v>218</v>
      </c>
      <c r="B234" s="64"/>
      <c r="C234" s="64">
        <v>3</v>
      </c>
      <c r="D234" s="64" t="s">
        <v>26</v>
      </c>
      <c r="E234" s="64"/>
      <c r="F234" s="64"/>
      <c r="G234" s="71">
        <v>45409</v>
      </c>
      <c r="H234" s="64" t="str">
        <f>VLOOKUP(Tabla3[[#This Row],[NUM. ECO.]],[2]!Tabla24[[NO.ECO]:[MATERIAL]],8,0)</f>
        <v>BASE HIDRAULICA</v>
      </c>
      <c r="I234" s="64" t="s">
        <v>79</v>
      </c>
      <c r="J234" s="72">
        <f ca="1">J233+TIME(0,RANDBETWEEN((144),(176)),0)</f>
        <v>0.47291666666666671</v>
      </c>
      <c r="K234" s="64" t="s">
        <v>3339</v>
      </c>
      <c r="L234" s="64" t="str" cm="1">
        <f t="array" aca="1" ref="L234" ca="1">_xlfn.IFS(J234&gt;=TIME(14,0,0),"SEGUNDO TURNO",J234&lt;TIME(14,0,0),"PRIMER TURNO")</f>
        <v>PRIMER TURNO</v>
      </c>
      <c r="M234" s="64"/>
    </row>
    <row r="235" spans="1:13">
      <c r="A235" s="79" t="s">
        <v>219</v>
      </c>
      <c r="B235" s="68"/>
      <c r="C235" s="68">
        <v>4</v>
      </c>
      <c r="D235" s="68" t="s">
        <v>26</v>
      </c>
      <c r="E235" s="68"/>
      <c r="F235" s="68"/>
      <c r="G235" s="69">
        <v>45409</v>
      </c>
      <c r="H235" s="68" t="str">
        <f>VLOOKUP(Tabla3[[#This Row],[NUM. ECO.]],[2]!Tabla24[[NO.ECO]:[MATERIAL]],8,0)</f>
        <v>BASE HIDRAULICA</v>
      </c>
      <c r="I235" s="64" t="s">
        <v>79</v>
      </c>
      <c r="J235" s="73">
        <f ca="1">J234+TIME(0,RANDBETWEEN((144),(176)),0)</f>
        <v>0.58958333333333335</v>
      </c>
      <c r="K235" s="68" t="s">
        <v>3340</v>
      </c>
      <c r="L235" s="68" t="str" cm="1">
        <f t="array" aca="1" ref="L235" ca="1">_xlfn.IFS(J235&gt;=TIME(14,0,0),"SEGUNDO TURNO",J235&lt;TIME(14,0,0),"PRIMER TURNO")</f>
        <v>SEGUNDO TURNO</v>
      </c>
      <c r="M235" s="68"/>
    </row>
    <row r="236" spans="1:13">
      <c r="A236" s="78" t="s">
        <v>224</v>
      </c>
      <c r="B236" s="64"/>
      <c r="C236" s="64">
        <v>5</v>
      </c>
      <c r="D236" s="64" t="s">
        <v>26</v>
      </c>
      <c r="E236" s="64"/>
      <c r="F236" s="64"/>
      <c r="G236" s="71">
        <v>45411</v>
      </c>
      <c r="H236" s="64" t="str">
        <f>VLOOKUP(Tabla3[[#This Row],[NUM. ECO.]],[2]!Tabla24[[NO.ECO]:[MATERIAL]],8,0)</f>
        <v>BASE HIDRAULICA</v>
      </c>
      <c r="I236" s="64" t="s">
        <v>79</v>
      </c>
      <c r="J236" s="72">
        <f ca="1">J235+TIME(0,RANDBETWEEN((144),(176)),0)</f>
        <v>0.69444444444444442</v>
      </c>
      <c r="K236" s="64" t="s">
        <v>3339</v>
      </c>
      <c r="L236" s="64" t="str" cm="1">
        <f t="array" aca="1" ref="L236" ca="1">_xlfn.IFS(J236&gt;=TIME(14,0,0),"SEGUNDO TURNO",J236&lt;TIME(14,0,0),"PRIMER TURNO")</f>
        <v>SEGUNDO TURNO</v>
      </c>
      <c r="M236" s="64"/>
    </row>
    <row r="237" spans="1:13">
      <c r="A237" s="79" t="s">
        <v>225</v>
      </c>
      <c r="B237" s="68"/>
      <c r="C237" s="68">
        <v>6</v>
      </c>
      <c r="D237" s="68" t="s">
        <v>26</v>
      </c>
      <c r="E237" s="68"/>
      <c r="F237" s="68"/>
      <c r="G237" s="69">
        <v>45411</v>
      </c>
      <c r="H237" s="68" t="str">
        <f>VLOOKUP(Tabla3[[#This Row],[NUM. ECO.]],[2]!Tabla24[[NO.ECO]:[MATERIAL]],8,0)</f>
        <v>BASE HIDRAULICA</v>
      </c>
      <c r="I237" s="64" t="s">
        <v>79</v>
      </c>
      <c r="J237" s="73">
        <f ca="1">J236+TIME(0,RANDBETWEEN((144),(176)),0)</f>
        <v>0.79722222222222217</v>
      </c>
      <c r="K237" s="68" t="s">
        <v>3340</v>
      </c>
      <c r="L237" s="68" t="str" cm="1">
        <f t="array" aca="1" ref="L237" ca="1">_xlfn.IFS(J237&gt;=TIME(14,0,0),"SEGUNDO TURNO",J237&lt;TIME(14,0,0),"PRIMER TURNO")</f>
        <v>SEGUNDO TURNO</v>
      </c>
      <c r="M237" s="68"/>
    </row>
    <row r="238" spans="1:13">
      <c r="A238" s="78" t="s">
        <v>226</v>
      </c>
      <c r="B238" s="64"/>
      <c r="C238" s="64">
        <v>1</v>
      </c>
      <c r="D238" s="64" t="s">
        <v>26</v>
      </c>
      <c r="E238" s="64"/>
      <c r="F238" s="64"/>
      <c r="G238" s="71">
        <v>45412</v>
      </c>
      <c r="H238" s="64" t="str">
        <f>VLOOKUP(Tabla3[[#This Row],[NUM. ECO.]],[2]!Tabla24[[NO.ECO]:[MATERIAL]],8,0)</f>
        <v>BASE HIDRAULICA</v>
      </c>
      <c r="I238" s="64" t="s">
        <v>79</v>
      </c>
      <c r="J238" s="66">
        <f ca="1">TIME(RANDBETWEEN(5.5,6),RANDBETWEEN(1,29),0)</f>
        <v>0.26527777777777778</v>
      </c>
      <c r="K238" s="64" t="s">
        <v>3339</v>
      </c>
      <c r="L238" s="64" t="str" cm="1">
        <f t="array" aca="1" ref="L238" ca="1">_xlfn.IFS(J238&gt;=TIME(14,0,0),"SEGUNDO TURNO",J238&lt;TIME(14,0,0),"PRIMER TURNO")</f>
        <v>PRIMER TURNO</v>
      </c>
      <c r="M238" s="64"/>
    </row>
    <row r="239" spans="1:13">
      <c r="A239" s="79" t="s">
        <v>227</v>
      </c>
      <c r="B239" s="68"/>
      <c r="C239" s="68">
        <v>2</v>
      </c>
      <c r="D239" s="68" t="s">
        <v>26</v>
      </c>
      <c r="E239" s="68"/>
      <c r="F239" s="68"/>
      <c r="G239" s="69">
        <v>45412</v>
      </c>
      <c r="H239" s="68" t="str">
        <f>VLOOKUP(Tabla3[[#This Row],[NUM. ECO.]],[2]!Tabla24[[NO.ECO]:[MATERIAL]],8,0)</f>
        <v>BASE HIDRAULICA</v>
      </c>
      <c r="I239" s="64" t="s">
        <v>79</v>
      </c>
      <c r="J239" s="70">
        <f ca="1">J238+TIME(0,RANDBETWEEN((144),(176)),0)</f>
        <v>0.36527777777777781</v>
      </c>
      <c r="K239" s="68" t="s">
        <v>3340</v>
      </c>
      <c r="L239" s="68" t="str" cm="1">
        <f t="array" aca="1" ref="L239" ca="1">_xlfn.IFS(J239&gt;=TIME(14,0,0),"SEGUNDO TURNO",J239&lt;TIME(14,0,0),"PRIMER TURNO")</f>
        <v>PRIMER TURNO</v>
      </c>
      <c r="M239" s="68"/>
    </row>
    <row r="240" spans="1:13">
      <c r="A240" s="78" t="s">
        <v>228</v>
      </c>
      <c r="B240" s="64"/>
      <c r="C240" s="64">
        <v>3</v>
      </c>
      <c r="D240" s="64" t="s">
        <v>26</v>
      </c>
      <c r="E240" s="64"/>
      <c r="F240" s="64"/>
      <c r="G240" s="71">
        <v>45413</v>
      </c>
      <c r="H240" s="64" t="str">
        <f>VLOOKUP(Tabla3[[#This Row],[NUM. ECO.]],[2]!Tabla24[[NO.ECO]:[MATERIAL]],8,0)</f>
        <v>BASE HIDRAULICA</v>
      </c>
      <c r="I240" s="64" t="s">
        <v>79</v>
      </c>
      <c r="J240" s="72">
        <f ca="1">J239+TIME(0,RANDBETWEEN((144),(176)),0)</f>
        <v>0.48611111111111116</v>
      </c>
      <c r="K240" s="64" t="s">
        <v>3339</v>
      </c>
      <c r="L240" s="64" t="str" cm="1">
        <f t="array" aca="1" ref="L240" ca="1">_xlfn.IFS(J240&gt;=TIME(14,0,0),"SEGUNDO TURNO",J240&lt;TIME(14,0,0),"PRIMER TURNO")</f>
        <v>PRIMER TURNO</v>
      </c>
      <c r="M240" s="64"/>
    </row>
    <row r="241" spans="1:13">
      <c r="A241" s="79" t="s">
        <v>229</v>
      </c>
      <c r="B241" s="68"/>
      <c r="C241" s="68">
        <v>4</v>
      </c>
      <c r="D241" s="68" t="s">
        <v>26</v>
      </c>
      <c r="E241" s="68"/>
      <c r="F241" s="68"/>
      <c r="G241" s="69">
        <v>45413</v>
      </c>
      <c r="H241" s="68" t="str">
        <f>VLOOKUP(Tabla3[[#This Row],[NUM. ECO.]],[2]!Tabla24[[NO.ECO]:[MATERIAL]],8,0)</f>
        <v>BASE HIDRAULICA</v>
      </c>
      <c r="I241" s="64" t="s">
        <v>79</v>
      </c>
      <c r="J241" s="73">
        <f ca="1">J240+TIME(0,RANDBETWEEN((144),(176)),0)</f>
        <v>0.59166666666666667</v>
      </c>
      <c r="K241" s="68" t="s">
        <v>3340</v>
      </c>
      <c r="L241" s="68" t="str" cm="1">
        <f t="array" aca="1" ref="L241" ca="1">_xlfn.IFS(J241&gt;=TIME(14,0,0),"SEGUNDO TURNO",J241&lt;TIME(14,0,0),"PRIMER TURNO")</f>
        <v>SEGUNDO TURNO</v>
      </c>
      <c r="M241" s="68"/>
    </row>
    <row r="242" spans="1:13">
      <c r="A242" s="78" t="s">
        <v>230</v>
      </c>
      <c r="B242" s="64"/>
      <c r="C242" s="64">
        <v>5</v>
      </c>
      <c r="D242" s="64" t="s">
        <v>26</v>
      </c>
      <c r="E242" s="64"/>
      <c r="F242" s="64"/>
      <c r="G242" s="71">
        <v>45414</v>
      </c>
      <c r="H242" s="64" t="str">
        <f>VLOOKUP(Tabla3[[#This Row],[NUM. ECO.]],[2]!Tabla24[[NO.ECO]:[MATERIAL]],8,0)</f>
        <v>BASE HIDRAULICA</v>
      </c>
      <c r="I242" s="64" t="s">
        <v>79</v>
      </c>
      <c r="J242" s="72">
        <f ca="1">J241+TIME(0,RANDBETWEEN((144),(176)),0)</f>
        <v>0.69236111111111109</v>
      </c>
      <c r="K242" s="64" t="s">
        <v>3339</v>
      </c>
      <c r="L242" s="64" t="str" cm="1">
        <f t="array" aca="1" ref="L242" ca="1">_xlfn.IFS(J242&gt;=TIME(14,0,0),"SEGUNDO TURNO",J242&lt;TIME(14,0,0),"PRIMER TURNO")</f>
        <v>SEGUNDO TURNO</v>
      </c>
      <c r="M242" s="64"/>
    </row>
    <row r="243" spans="1:13">
      <c r="A243" s="79" t="s">
        <v>231</v>
      </c>
      <c r="B243" s="68"/>
      <c r="C243" s="68">
        <v>6</v>
      </c>
      <c r="D243" s="68" t="s">
        <v>26</v>
      </c>
      <c r="E243" s="68"/>
      <c r="F243" s="68"/>
      <c r="G243" s="69">
        <v>45414</v>
      </c>
      <c r="H243" s="68" t="str">
        <f>VLOOKUP(Tabla3[[#This Row],[NUM. ECO.]],[2]!Tabla24[[NO.ECO]:[MATERIAL]],8,0)</f>
        <v>BASE HIDRAULICA</v>
      </c>
      <c r="I243" s="64" t="s">
        <v>79</v>
      </c>
      <c r="J243" s="73">
        <f ca="1">J242+TIME(0,RANDBETWEEN((144),(176)),0)</f>
        <v>0.80208333333333326</v>
      </c>
      <c r="K243" s="68" t="s">
        <v>3340</v>
      </c>
      <c r="L243" s="68" t="str" cm="1">
        <f t="array" aca="1" ref="L243" ca="1">_xlfn.IFS(J243&gt;=TIME(14,0,0),"SEGUNDO TURNO",J243&lt;TIME(14,0,0),"PRIMER TURNO")</f>
        <v>SEGUNDO TURNO</v>
      </c>
      <c r="M243" s="68"/>
    </row>
    <row r="244" spans="1:13">
      <c r="A244" s="78" t="s">
        <v>232</v>
      </c>
      <c r="B244" s="64"/>
      <c r="C244" s="64">
        <v>1</v>
      </c>
      <c r="D244" s="64" t="s">
        <v>26</v>
      </c>
      <c r="E244" s="64"/>
      <c r="F244" s="64"/>
      <c r="G244" s="71">
        <v>45415</v>
      </c>
      <c r="H244" s="64" t="str">
        <f>VLOOKUP(Tabla3[[#This Row],[NUM. ECO.]],[2]!Tabla24[[NO.ECO]:[MATERIAL]],8,0)</f>
        <v>BASE HIDRAULICA</v>
      </c>
      <c r="I244" s="64" t="s">
        <v>79</v>
      </c>
      <c r="J244" s="66">
        <f ca="1">TIME(RANDBETWEEN(5.5,6),RANDBETWEEN(1,29),0)</f>
        <v>0.26319444444444445</v>
      </c>
      <c r="K244" s="64" t="s">
        <v>3339</v>
      </c>
      <c r="L244" s="64" t="str" cm="1">
        <f t="array" aca="1" ref="L244" ca="1">_xlfn.IFS(J244&gt;=TIME(14,0,0),"SEGUNDO TURNO",J244&lt;TIME(14,0,0),"PRIMER TURNO")</f>
        <v>PRIMER TURNO</v>
      </c>
      <c r="M244" s="64"/>
    </row>
    <row r="245" spans="1:13">
      <c r="A245" s="79" t="s">
        <v>233</v>
      </c>
      <c r="B245" s="68"/>
      <c r="C245" s="68">
        <v>2</v>
      </c>
      <c r="D245" s="68" t="s">
        <v>26</v>
      </c>
      <c r="E245" s="68"/>
      <c r="F245" s="68"/>
      <c r="G245" s="69">
        <v>45415</v>
      </c>
      <c r="H245" s="68" t="str">
        <f>VLOOKUP(Tabla3[[#This Row],[NUM. ECO.]],[2]!Tabla24[[NO.ECO]:[MATERIAL]],8,0)</f>
        <v>BASE HIDRAULICA</v>
      </c>
      <c r="I245" s="64" t="s">
        <v>79</v>
      </c>
      <c r="J245" s="70">
        <f ca="1">J244+TIME(0,RANDBETWEEN((144),(176)),0)</f>
        <v>0.37847222222222221</v>
      </c>
      <c r="K245" s="68" t="s">
        <v>3340</v>
      </c>
      <c r="L245" s="68" t="str" cm="1">
        <f t="array" aca="1" ref="L245" ca="1">_xlfn.IFS(J245&gt;=TIME(14,0,0),"SEGUNDO TURNO",J245&lt;TIME(14,0,0),"PRIMER TURNO")</f>
        <v>PRIMER TURNO</v>
      </c>
      <c r="M245" s="68"/>
    </row>
    <row r="246" spans="1:13">
      <c r="A246" s="78" t="s">
        <v>238</v>
      </c>
      <c r="B246" s="64"/>
      <c r="C246" s="64">
        <v>3</v>
      </c>
      <c r="D246" s="64" t="s">
        <v>26</v>
      </c>
      <c r="E246" s="64"/>
      <c r="F246" s="64"/>
      <c r="G246" s="71">
        <v>45416</v>
      </c>
      <c r="H246" s="64" t="str">
        <f>VLOOKUP(Tabla3[[#This Row],[NUM. ECO.]],[2]!Tabla24[[NO.ECO]:[MATERIAL]],8,0)</f>
        <v>BASE HIDRAULICA</v>
      </c>
      <c r="I246" s="64" t="s">
        <v>79</v>
      </c>
      <c r="J246" s="72">
        <f ca="1">J245+TIME(0,RANDBETWEEN((144),(176)),0)</f>
        <v>0.49722222222222223</v>
      </c>
      <c r="K246" s="64" t="s">
        <v>3339</v>
      </c>
      <c r="L246" s="64" t="str" cm="1">
        <f t="array" aca="1" ref="L246" ca="1">_xlfn.IFS(J246&gt;=TIME(14,0,0),"SEGUNDO TURNO",J246&lt;TIME(14,0,0),"PRIMER TURNO")</f>
        <v>PRIMER TURNO</v>
      </c>
      <c r="M246" s="64"/>
    </row>
    <row r="247" spans="1:13">
      <c r="A247" s="79" t="s">
        <v>239</v>
      </c>
      <c r="B247" s="68"/>
      <c r="C247" s="68">
        <v>4</v>
      </c>
      <c r="D247" s="68" t="s">
        <v>26</v>
      </c>
      <c r="E247" s="68"/>
      <c r="F247" s="68"/>
      <c r="G247" s="69">
        <v>45416</v>
      </c>
      <c r="H247" s="68" t="str">
        <f>VLOOKUP(Tabla3[[#This Row],[NUM. ECO.]],[2]!Tabla24[[NO.ECO]:[MATERIAL]],8,0)</f>
        <v>BASE HIDRAULICA</v>
      </c>
      <c r="I247" s="64" t="s">
        <v>79</v>
      </c>
      <c r="J247" s="73">
        <f ca="1">J246+TIME(0,RANDBETWEEN((144),(176)),0)</f>
        <v>0.60069444444444442</v>
      </c>
      <c r="K247" s="68" t="s">
        <v>3340</v>
      </c>
      <c r="L247" s="68" t="str" cm="1">
        <f t="array" aca="1" ref="L247" ca="1">_xlfn.IFS(J247&gt;=TIME(14,0,0),"SEGUNDO TURNO",J247&lt;TIME(14,0,0),"PRIMER TURNO")</f>
        <v>SEGUNDO TURNO</v>
      </c>
      <c r="M247" s="68"/>
    </row>
    <row r="248" spans="1:13">
      <c r="A248" s="78" t="s">
        <v>240</v>
      </c>
      <c r="B248" s="64"/>
      <c r="C248" s="64">
        <v>5</v>
      </c>
      <c r="D248" s="64" t="s">
        <v>26</v>
      </c>
      <c r="E248" s="64"/>
      <c r="F248" s="64"/>
      <c r="G248" s="71">
        <v>45418</v>
      </c>
      <c r="H248" s="64" t="str">
        <f>VLOOKUP(Tabla3[[#This Row],[NUM. ECO.]],[2]!Tabla24[[NO.ECO]:[MATERIAL]],8,0)</f>
        <v>BASE HIDRAULICA</v>
      </c>
      <c r="I248" s="64" t="s">
        <v>79</v>
      </c>
      <c r="J248" s="72">
        <f ca="1">J247+TIME(0,RANDBETWEEN((144),(176)),0)</f>
        <v>0.71111111111111103</v>
      </c>
      <c r="K248" s="64" t="s">
        <v>3339</v>
      </c>
      <c r="L248" s="64" t="str" cm="1">
        <f t="array" aca="1" ref="L248" ca="1">_xlfn.IFS(J248&gt;=TIME(14,0,0),"SEGUNDO TURNO",J248&lt;TIME(14,0,0),"PRIMER TURNO")</f>
        <v>SEGUNDO TURNO</v>
      </c>
      <c r="M248" s="64"/>
    </row>
    <row r="249" spans="1:13">
      <c r="A249" s="79" t="s">
        <v>241</v>
      </c>
      <c r="B249" s="68"/>
      <c r="C249" s="68">
        <v>6</v>
      </c>
      <c r="D249" s="68" t="s">
        <v>26</v>
      </c>
      <c r="E249" s="68"/>
      <c r="F249" s="68"/>
      <c r="G249" s="69">
        <v>45418</v>
      </c>
      <c r="H249" s="68" t="str">
        <f>VLOOKUP(Tabla3[[#This Row],[NUM. ECO.]],[2]!Tabla24[[NO.ECO]:[MATERIAL]],8,0)</f>
        <v>BASE HIDRAULICA</v>
      </c>
      <c r="I249" s="64" t="s">
        <v>79</v>
      </c>
      <c r="J249" s="73">
        <f ca="1">J248+TIME(0,RANDBETWEEN((144),(176)),0)</f>
        <v>0.82638888888888884</v>
      </c>
      <c r="K249" s="68" t="s">
        <v>3340</v>
      </c>
      <c r="L249" s="68" t="str" cm="1">
        <f t="array" aca="1" ref="L249" ca="1">_xlfn.IFS(J249&gt;=TIME(14,0,0),"SEGUNDO TURNO",J249&lt;TIME(14,0,0),"PRIMER TURNO")</f>
        <v>SEGUNDO TURNO</v>
      </c>
      <c r="M249" s="68"/>
    </row>
    <row r="250" spans="1:13">
      <c r="A250" s="78" t="s">
        <v>244</v>
      </c>
      <c r="B250" s="64"/>
      <c r="C250" s="64">
        <v>1</v>
      </c>
      <c r="D250" s="64" t="s">
        <v>26</v>
      </c>
      <c r="E250" s="64"/>
      <c r="F250" s="64"/>
      <c r="G250" s="71">
        <v>45419</v>
      </c>
      <c r="H250" s="64" t="str">
        <f>VLOOKUP(Tabla3[[#This Row],[NUM. ECO.]],[2]!Tabla24[[NO.ECO]:[MATERIAL]],8,0)</f>
        <v>BASE HIDRAULICA</v>
      </c>
      <c r="I250" s="64" t="s">
        <v>79</v>
      </c>
      <c r="J250" s="66">
        <f ca="1">TIME(RANDBETWEEN(5.5,6),RANDBETWEEN(1,29),0)</f>
        <v>0.26180555555555557</v>
      </c>
      <c r="K250" s="64" t="s">
        <v>3339</v>
      </c>
      <c r="L250" s="64" t="str" cm="1">
        <f t="array" aca="1" ref="L250" ca="1">_xlfn.IFS(J250&gt;=TIME(14,0,0),"SEGUNDO TURNO",J250&lt;TIME(14,0,0),"PRIMER TURNO")</f>
        <v>PRIMER TURNO</v>
      </c>
      <c r="M250" s="64"/>
    </row>
    <row r="251" spans="1:13">
      <c r="A251" s="79" t="s">
        <v>245</v>
      </c>
      <c r="B251" s="68"/>
      <c r="C251" s="68">
        <v>2</v>
      </c>
      <c r="D251" s="68" t="s">
        <v>26</v>
      </c>
      <c r="E251" s="68"/>
      <c r="F251" s="68"/>
      <c r="G251" s="69">
        <v>45419</v>
      </c>
      <c r="H251" s="68" t="str">
        <f>VLOOKUP(Tabla3[[#This Row],[NUM. ECO.]],[2]!Tabla24[[NO.ECO]:[MATERIAL]],8,0)</f>
        <v>BASE HIDRAULICA</v>
      </c>
      <c r="I251" s="64" t="s">
        <v>79</v>
      </c>
      <c r="J251" s="70">
        <f ca="1">J250+TIME(0,RANDBETWEEN((144),(176)),0)</f>
        <v>0.37569444444444444</v>
      </c>
      <c r="K251" s="68" t="s">
        <v>3340</v>
      </c>
      <c r="L251" s="68" t="str" cm="1">
        <f t="array" aca="1" ref="L251" ca="1">_xlfn.IFS(J251&gt;=TIME(14,0,0),"SEGUNDO TURNO",J251&lt;TIME(14,0,0),"PRIMER TURNO")</f>
        <v>PRIMER TURNO</v>
      </c>
      <c r="M251" s="68"/>
    </row>
    <row r="252" spans="1:13">
      <c r="A252" s="78" t="s">
        <v>248</v>
      </c>
      <c r="B252" s="64"/>
      <c r="C252" s="64">
        <v>3</v>
      </c>
      <c r="D252" s="64" t="s">
        <v>26</v>
      </c>
      <c r="E252" s="64"/>
      <c r="F252" s="64"/>
      <c r="G252" s="71">
        <v>45420</v>
      </c>
      <c r="H252" s="64" t="str">
        <f>VLOOKUP(Tabla3[[#This Row],[NUM. ECO.]],[2]!Tabla24[[NO.ECO]:[MATERIAL]],8,0)</f>
        <v>BASE HIDRAULICA</v>
      </c>
      <c r="I252" s="64" t="s">
        <v>79</v>
      </c>
      <c r="J252" s="72">
        <f ca="1">J251+TIME(0,RANDBETWEEN((144),(176)),0)</f>
        <v>0.47777777777777775</v>
      </c>
      <c r="K252" s="64" t="s">
        <v>3339</v>
      </c>
      <c r="L252" s="64" t="str" cm="1">
        <f t="array" aca="1" ref="L252" ca="1">_xlfn.IFS(J252&gt;=TIME(14,0,0),"SEGUNDO TURNO",J252&lt;TIME(14,0,0),"PRIMER TURNO")</f>
        <v>PRIMER TURNO</v>
      </c>
      <c r="M252" s="64"/>
    </row>
    <row r="253" spans="1:13">
      <c r="A253" s="79" t="s">
        <v>249</v>
      </c>
      <c r="B253" s="68"/>
      <c r="C253" s="68">
        <v>4</v>
      </c>
      <c r="D253" s="68" t="s">
        <v>26</v>
      </c>
      <c r="E253" s="68"/>
      <c r="F253" s="68"/>
      <c r="G253" s="69">
        <v>45420</v>
      </c>
      <c r="H253" s="68" t="str">
        <f>VLOOKUP(Tabla3[[#This Row],[NUM. ECO.]],[2]!Tabla24[[NO.ECO]:[MATERIAL]],8,0)</f>
        <v>BASE HIDRAULICA</v>
      </c>
      <c r="I253" s="64" t="s">
        <v>79</v>
      </c>
      <c r="J253" s="73">
        <f ca="1">J252+TIME(0,RANDBETWEEN((144),(176)),0)</f>
        <v>0.57986111111111105</v>
      </c>
      <c r="K253" s="68" t="s">
        <v>3340</v>
      </c>
      <c r="L253" s="68" t="str" cm="1">
        <f t="array" aca="1" ref="L253" ca="1">_xlfn.IFS(J253&gt;=TIME(14,0,0),"SEGUNDO TURNO",J253&lt;TIME(14,0,0),"PRIMER TURNO")</f>
        <v>PRIMER TURNO</v>
      </c>
      <c r="M253" s="68"/>
    </row>
    <row r="254" spans="1:13">
      <c r="A254" s="78" t="s">
        <v>260</v>
      </c>
      <c r="B254" s="64"/>
      <c r="C254" s="64">
        <v>5</v>
      </c>
      <c r="D254" s="64" t="s">
        <v>26</v>
      </c>
      <c r="E254" s="64"/>
      <c r="F254" s="64"/>
      <c r="G254" s="71">
        <v>45421</v>
      </c>
      <c r="H254" s="64" t="str">
        <f>VLOOKUP(Tabla3[[#This Row],[NUM. ECO.]],[2]!Tabla24[[NO.ECO]:[MATERIAL]],8,0)</f>
        <v>BASE HIDRAULICA</v>
      </c>
      <c r="I254" s="64" t="s">
        <v>79</v>
      </c>
      <c r="J254" s="72">
        <f ca="1">J253+TIME(0,RANDBETWEEN((144),(176)),0)</f>
        <v>0.68472222222222212</v>
      </c>
      <c r="K254" s="64" t="s">
        <v>3339</v>
      </c>
      <c r="L254" s="64" t="str" cm="1">
        <f t="array" aca="1" ref="L254" ca="1">_xlfn.IFS(J254&gt;=TIME(14,0,0),"SEGUNDO TURNO",J254&lt;TIME(14,0,0),"PRIMER TURNO")</f>
        <v>SEGUNDO TURNO</v>
      </c>
      <c r="M254" s="64"/>
    </row>
    <row r="255" spans="1:13">
      <c r="A255" s="79" t="s">
        <v>261</v>
      </c>
      <c r="B255" s="68"/>
      <c r="C255" s="68">
        <v>6</v>
      </c>
      <c r="D255" s="68" t="s">
        <v>26</v>
      </c>
      <c r="E255" s="68"/>
      <c r="F255" s="68"/>
      <c r="G255" s="69">
        <v>45421</v>
      </c>
      <c r="H255" s="68" t="str">
        <f>VLOOKUP(Tabla3[[#This Row],[NUM. ECO.]],[2]!Tabla24[[NO.ECO]:[MATERIAL]],8,0)</f>
        <v>BASE HIDRAULICA</v>
      </c>
      <c r="I255" s="64" t="s">
        <v>79</v>
      </c>
      <c r="J255" s="73">
        <f ca="1">J254+TIME(0,RANDBETWEEN((144),(176)),0)</f>
        <v>0.79791666666666661</v>
      </c>
      <c r="K255" s="68" t="s">
        <v>3340</v>
      </c>
      <c r="L255" s="68" t="str" cm="1">
        <f t="array" aca="1" ref="L255" ca="1">_xlfn.IFS(J255&gt;=TIME(14,0,0),"SEGUNDO TURNO",J255&lt;TIME(14,0,0),"PRIMER TURNO")</f>
        <v>SEGUNDO TURNO</v>
      </c>
      <c r="M255" s="68"/>
    </row>
    <row r="256" spans="1:13">
      <c r="A256" s="78" t="s">
        <v>264</v>
      </c>
      <c r="B256" s="64"/>
      <c r="C256" s="64">
        <v>1</v>
      </c>
      <c r="D256" s="64" t="s">
        <v>26</v>
      </c>
      <c r="E256" s="64"/>
      <c r="F256" s="64"/>
      <c r="G256" s="71">
        <v>45422</v>
      </c>
      <c r="H256" s="64" t="str">
        <f>VLOOKUP(Tabla3[[#This Row],[NUM. ECO.]],[2]!Tabla24[[NO.ECO]:[MATERIAL]],8,0)</f>
        <v>BASE HIDRAULICA</v>
      </c>
      <c r="I256" s="64" t="s">
        <v>79</v>
      </c>
      <c r="J256" s="66">
        <f ca="1">TIME(RANDBETWEEN(5.5,6),RANDBETWEEN(1,29),0)</f>
        <v>0.26874999999999999</v>
      </c>
      <c r="K256" s="64" t="s">
        <v>3339</v>
      </c>
      <c r="L256" s="64" t="str" cm="1">
        <f t="array" aca="1" ref="L256" ca="1">_xlfn.IFS(J256&gt;=TIME(14,0,0),"SEGUNDO TURNO",J256&lt;TIME(14,0,0),"PRIMER TURNO")</f>
        <v>PRIMER TURNO</v>
      </c>
      <c r="M256" s="64"/>
    </row>
    <row r="257" spans="1:13">
      <c r="A257" s="79" t="s">
        <v>265</v>
      </c>
      <c r="B257" s="68"/>
      <c r="C257" s="68">
        <v>2</v>
      </c>
      <c r="D257" s="68" t="s">
        <v>26</v>
      </c>
      <c r="E257" s="68"/>
      <c r="F257" s="68"/>
      <c r="G257" s="69">
        <v>45422</v>
      </c>
      <c r="H257" s="68" t="str">
        <f>VLOOKUP(Tabla3[[#This Row],[NUM. ECO.]],[2]!Tabla24[[NO.ECO]:[MATERIAL]],8,0)</f>
        <v>BASE HIDRAULICA</v>
      </c>
      <c r="I257" s="64" t="s">
        <v>79</v>
      </c>
      <c r="J257" s="70">
        <f ca="1">J256+TIME(0,RANDBETWEEN((144),(176)),0)</f>
        <v>0.37361111111111112</v>
      </c>
      <c r="K257" s="68" t="s">
        <v>3340</v>
      </c>
      <c r="L257" s="68" t="str" cm="1">
        <f t="array" aca="1" ref="L257" ca="1">_xlfn.IFS(J257&gt;=TIME(14,0,0),"SEGUNDO TURNO",J257&lt;TIME(14,0,0),"PRIMER TURNO")</f>
        <v>PRIMER TURNO</v>
      </c>
      <c r="M257" s="68"/>
    </row>
    <row r="258" spans="1:13">
      <c r="A258" s="78" t="s">
        <v>266</v>
      </c>
      <c r="B258" s="64"/>
      <c r="C258" s="64">
        <v>3</v>
      </c>
      <c r="D258" s="64" t="s">
        <v>26</v>
      </c>
      <c r="E258" s="64"/>
      <c r="F258" s="64"/>
      <c r="G258" s="71">
        <v>45423</v>
      </c>
      <c r="H258" s="64" t="str">
        <f>VLOOKUP(Tabla3[[#This Row],[NUM. ECO.]],[2]!Tabla24[[NO.ECO]:[MATERIAL]],8,0)</f>
        <v>BASE HIDRAULICA</v>
      </c>
      <c r="I258" s="64" t="s">
        <v>79</v>
      </c>
      <c r="J258" s="72">
        <f ca="1">J257+TIME(0,RANDBETWEEN((144),(176)),0)</f>
        <v>0.47916666666666669</v>
      </c>
      <c r="K258" s="64" t="s">
        <v>3339</v>
      </c>
      <c r="L258" s="64" t="str" cm="1">
        <f t="array" aca="1" ref="L258" ca="1">_xlfn.IFS(J258&gt;=TIME(14,0,0),"SEGUNDO TURNO",J258&lt;TIME(14,0,0),"PRIMER TURNO")</f>
        <v>PRIMER TURNO</v>
      </c>
      <c r="M258" s="64"/>
    </row>
    <row r="259" spans="1:13">
      <c r="A259" s="79" t="s">
        <v>267</v>
      </c>
      <c r="B259" s="68"/>
      <c r="C259" s="68">
        <v>4</v>
      </c>
      <c r="D259" s="68" t="s">
        <v>26</v>
      </c>
      <c r="E259" s="68"/>
      <c r="F259" s="68"/>
      <c r="G259" s="69">
        <v>45423</v>
      </c>
      <c r="H259" s="68" t="str">
        <f>VLOOKUP(Tabla3[[#This Row],[NUM. ECO.]],[2]!Tabla24[[NO.ECO]:[MATERIAL]],8,0)</f>
        <v>BASE HIDRAULICA</v>
      </c>
      <c r="I259" s="64" t="s">
        <v>79</v>
      </c>
      <c r="J259" s="73">
        <f ca="1">J258+TIME(0,RANDBETWEEN((144),(176)),0)</f>
        <v>0.59444444444444444</v>
      </c>
      <c r="K259" s="68" t="s">
        <v>3340</v>
      </c>
      <c r="L259" s="68" t="str" cm="1">
        <f t="array" aca="1" ref="L259" ca="1">_xlfn.IFS(J259&gt;=TIME(14,0,0),"SEGUNDO TURNO",J259&lt;TIME(14,0,0),"PRIMER TURNO")</f>
        <v>SEGUNDO TURNO</v>
      </c>
      <c r="M259" s="68"/>
    </row>
    <row r="260" spans="1:13">
      <c r="A260" s="78" t="s">
        <v>272</v>
      </c>
      <c r="B260" s="64"/>
      <c r="C260" s="64">
        <v>5</v>
      </c>
      <c r="D260" s="64" t="s">
        <v>26</v>
      </c>
      <c r="E260" s="64"/>
      <c r="F260" s="64"/>
      <c r="G260" s="71">
        <v>45425</v>
      </c>
      <c r="H260" s="64" t="str">
        <f>VLOOKUP(Tabla3[[#This Row],[NUM. ECO.]],[2]!Tabla24[[NO.ECO]:[MATERIAL]],8,0)</f>
        <v>BASE HIDRAULICA</v>
      </c>
      <c r="I260" s="64" t="s">
        <v>79</v>
      </c>
      <c r="J260" s="72">
        <f ca="1">J259+TIME(0,RANDBETWEEN((144),(176)),0)</f>
        <v>0.71250000000000002</v>
      </c>
      <c r="K260" s="64" t="s">
        <v>3339</v>
      </c>
      <c r="L260" s="64" t="str" cm="1">
        <f t="array" aca="1" ref="L260" ca="1">_xlfn.IFS(J260&gt;=TIME(14,0,0),"SEGUNDO TURNO",J260&lt;TIME(14,0,0),"PRIMER TURNO")</f>
        <v>SEGUNDO TURNO</v>
      </c>
      <c r="M260" s="64"/>
    </row>
    <row r="261" spans="1:13">
      <c r="A261" s="79" t="s">
        <v>273</v>
      </c>
      <c r="B261" s="68"/>
      <c r="C261" s="68">
        <v>6</v>
      </c>
      <c r="D261" s="68" t="s">
        <v>26</v>
      </c>
      <c r="E261" s="68"/>
      <c r="F261" s="68"/>
      <c r="G261" s="69">
        <v>45425</v>
      </c>
      <c r="H261" s="68" t="str">
        <f>VLOOKUP(Tabla3[[#This Row],[NUM. ECO.]],[2]!Tabla24[[NO.ECO]:[MATERIAL]],8,0)</f>
        <v>BASE HIDRAULICA</v>
      </c>
      <c r="I261" s="64" t="s">
        <v>79</v>
      </c>
      <c r="J261" s="73">
        <f ca="1">J260+TIME(0,RANDBETWEEN((144),(176)),0)</f>
        <v>0.82500000000000007</v>
      </c>
      <c r="K261" s="68" t="s">
        <v>3340</v>
      </c>
      <c r="L261" s="68" t="str" cm="1">
        <f t="array" aca="1" ref="L261" ca="1">_xlfn.IFS(J261&gt;=TIME(14,0,0),"SEGUNDO TURNO",J261&lt;TIME(14,0,0),"PRIMER TURNO")</f>
        <v>SEGUNDO TURNO</v>
      </c>
      <c r="M261" s="68"/>
    </row>
    <row r="262" spans="1:13">
      <c r="A262" s="78" t="s">
        <v>274</v>
      </c>
      <c r="B262" s="64"/>
      <c r="C262" s="64">
        <v>1</v>
      </c>
      <c r="D262" s="64" t="s">
        <v>26</v>
      </c>
      <c r="E262" s="64"/>
      <c r="F262" s="64"/>
      <c r="G262" s="71">
        <v>45426</v>
      </c>
      <c r="H262" s="64" t="str">
        <f>VLOOKUP(Tabla3[[#This Row],[NUM. ECO.]],[2]!Tabla24[[NO.ECO]:[MATERIAL]],8,0)</f>
        <v>BASE HIDRAULICA</v>
      </c>
      <c r="I262" s="64" t="s">
        <v>79</v>
      </c>
      <c r="J262" s="66">
        <f ca="1">TIME(RANDBETWEEN(5.5,6),RANDBETWEEN(1,29),0)</f>
        <v>0.25833333333333336</v>
      </c>
      <c r="K262" s="64" t="s">
        <v>3339</v>
      </c>
      <c r="L262" s="64" t="str" cm="1">
        <f t="array" aca="1" ref="L262" ca="1">_xlfn.IFS(J262&gt;=TIME(14,0,0),"SEGUNDO TURNO",J262&lt;TIME(14,0,0),"PRIMER TURNO")</f>
        <v>PRIMER TURNO</v>
      </c>
      <c r="M262" s="64"/>
    </row>
    <row r="263" spans="1:13">
      <c r="A263" s="79" t="s">
        <v>275</v>
      </c>
      <c r="B263" s="68"/>
      <c r="C263" s="68">
        <v>2</v>
      </c>
      <c r="D263" s="68" t="s">
        <v>26</v>
      </c>
      <c r="E263" s="68"/>
      <c r="F263" s="68"/>
      <c r="G263" s="69">
        <v>45426</v>
      </c>
      <c r="H263" s="68" t="str">
        <f>VLOOKUP(Tabla3[[#This Row],[NUM. ECO.]],[2]!Tabla24[[NO.ECO]:[MATERIAL]],8,0)</f>
        <v>BASE HIDRAULICA</v>
      </c>
      <c r="I263" s="64" t="s">
        <v>79</v>
      </c>
      <c r="J263" s="70">
        <f ca="1">J262+TIME(0,RANDBETWEEN((144),(176)),0)</f>
        <v>0.37986111111111115</v>
      </c>
      <c r="K263" s="68" t="s">
        <v>3340</v>
      </c>
      <c r="L263" s="68" t="str" cm="1">
        <f t="array" aca="1" ref="L263" ca="1">_xlfn.IFS(J263&gt;=TIME(14,0,0),"SEGUNDO TURNO",J263&lt;TIME(14,0,0),"PRIMER TURNO")</f>
        <v>PRIMER TURNO</v>
      </c>
      <c r="M263" s="68"/>
    </row>
    <row r="264" spans="1:13">
      <c r="A264" s="78" t="s">
        <v>276</v>
      </c>
      <c r="B264" s="64"/>
      <c r="C264" s="64">
        <v>3</v>
      </c>
      <c r="D264" s="64" t="s">
        <v>26</v>
      </c>
      <c r="E264" s="64"/>
      <c r="F264" s="64"/>
      <c r="G264" s="71">
        <v>45427</v>
      </c>
      <c r="H264" s="64" t="str">
        <f>VLOOKUP(Tabla3[[#This Row],[NUM. ECO.]],[2]!Tabla24[[NO.ECO]:[MATERIAL]],8,0)</f>
        <v>BASE HIDRAULICA</v>
      </c>
      <c r="I264" s="64" t="s">
        <v>79</v>
      </c>
      <c r="J264" s="72">
        <f ca="1">J263+TIME(0,RANDBETWEEN((144),(176)),0)</f>
        <v>0.48402777777777783</v>
      </c>
      <c r="K264" s="64" t="s">
        <v>3339</v>
      </c>
      <c r="L264" s="64" t="str" cm="1">
        <f t="array" aca="1" ref="L264" ca="1">_xlfn.IFS(J264&gt;=TIME(14,0,0),"SEGUNDO TURNO",J264&lt;TIME(14,0,0),"PRIMER TURNO")</f>
        <v>PRIMER TURNO</v>
      </c>
      <c r="M264" s="64"/>
    </row>
    <row r="265" spans="1:13">
      <c r="A265" s="79" t="s">
        <v>277</v>
      </c>
      <c r="B265" s="68"/>
      <c r="C265" s="68">
        <v>4</v>
      </c>
      <c r="D265" s="68" t="s">
        <v>26</v>
      </c>
      <c r="E265" s="68"/>
      <c r="F265" s="68"/>
      <c r="G265" s="69">
        <v>45427</v>
      </c>
      <c r="H265" s="68" t="str">
        <f>VLOOKUP(Tabla3[[#This Row],[NUM. ECO.]],[2]!Tabla24[[NO.ECO]:[MATERIAL]],8,0)</f>
        <v>BASE HIDRAULICA</v>
      </c>
      <c r="I265" s="64" t="s">
        <v>79</v>
      </c>
      <c r="J265" s="73">
        <f ca="1">J264+TIME(0,RANDBETWEEN((144),(176)),0)</f>
        <v>0.58402777777777781</v>
      </c>
      <c r="K265" s="68" t="s">
        <v>3340</v>
      </c>
      <c r="L265" s="68" t="str" cm="1">
        <f t="array" aca="1" ref="L265" ca="1">_xlfn.IFS(J265&gt;=TIME(14,0,0),"SEGUNDO TURNO",J265&lt;TIME(14,0,0),"PRIMER TURNO")</f>
        <v>SEGUNDO TURNO</v>
      </c>
      <c r="M265" s="68"/>
    </row>
    <row r="266" spans="1:13">
      <c r="A266" s="78" t="s">
        <v>282</v>
      </c>
      <c r="B266" s="64"/>
      <c r="C266" s="64">
        <v>5</v>
      </c>
      <c r="D266" s="64" t="s">
        <v>26</v>
      </c>
      <c r="E266" s="64"/>
      <c r="F266" s="64"/>
      <c r="G266" s="71">
        <v>45428</v>
      </c>
      <c r="H266" s="64" t="str">
        <f>VLOOKUP(Tabla3[[#This Row],[NUM. ECO.]],[2]!Tabla24[[NO.ECO]:[MATERIAL]],8,0)</f>
        <v>BASE HIDRAULICA</v>
      </c>
      <c r="I266" s="64" t="s">
        <v>79</v>
      </c>
      <c r="J266" s="72">
        <f ca="1">J265+TIME(0,RANDBETWEEN((144),(176)),0)</f>
        <v>0.69166666666666665</v>
      </c>
      <c r="K266" s="64" t="s">
        <v>3339</v>
      </c>
      <c r="L266" s="64" t="str" cm="1">
        <f t="array" aca="1" ref="L266" ca="1">_xlfn.IFS(J266&gt;=TIME(14,0,0),"SEGUNDO TURNO",J266&lt;TIME(14,0,0),"PRIMER TURNO")</f>
        <v>SEGUNDO TURNO</v>
      </c>
      <c r="M266" s="64"/>
    </row>
    <row r="267" spans="1:13">
      <c r="A267" s="79" t="s">
        <v>283</v>
      </c>
      <c r="B267" s="68"/>
      <c r="C267" s="68">
        <v>6</v>
      </c>
      <c r="D267" s="68" t="s">
        <v>26</v>
      </c>
      <c r="E267" s="68"/>
      <c r="F267" s="68"/>
      <c r="G267" s="69">
        <v>45428</v>
      </c>
      <c r="H267" s="68" t="str">
        <f>VLOOKUP(Tabla3[[#This Row],[NUM. ECO.]],[2]!Tabla24[[NO.ECO]:[MATERIAL]],8,0)</f>
        <v>BASE HIDRAULICA</v>
      </c>
      <c r="I267" s="64" t="s">
        <v>79</v>
      </c>
      <c r="J267" s="73">
        <f ca="1">J266+TIME(0,RANDBETWEEN((144),(176)),0)</f>
        <v>0.79305555555555551</v>
      </c>
      <c r="K267" s="68" t="s">
        <v>3340</v>
      </c>
      <c r="L267" s="68" t="str" cm="1">
        <f t="array" aca="1" ref="L267" ca="1">_xlfn.IFS(J267&gt;=TIME(14,0,0),"SEGUNDO TURNO",J267&lt;TIME(14,0,0),"PRIMER TURNO")</f>
        <v>SEGUNDO TURNO</v>
      </c>
      <c r="M267" s="68"/>
    </row>
    <row r="268" spans="1:13">
      <c r="A268" s="78" t="s">
        <v>284</v>
      </c>
      <c r="B268" s="64"/>
      <c r="C268" s="64">
        <v>1</v>
      </c>
      <c r="D268" s="64" t="s">
        <v>26</v>
      </c>
      <c r="E268" s="64"/>
      <c r="F268" s="64"/>
      <c r="G268" s="71">
        <v>45429</v>
      </c>
      <c r="H268" s="64" t="str">
        <f>VLOOKUP(Tabla3[[#This Row],[NUM. ECO.]],[2]!Tabla24[[NO.ECO]:[MATERIAL]],8,0)</f>
        <v>BASE HIDRAULICA</v>
      </c>
      <c r="I268" s="64" t="s">
        <v>79</v>
      </c>
      <c r="J268" s="66">
        <f ca="1">TIME(RANDBETWEEN(5.5,6),RANDBETWEEN(1,29),0)</f>
        <v>0.2673611111111111</v>
      </c>
      <c r="K268" s="64" t="s">
        <v>3339</v>
      </c>
      <c r="L268" s="64" t="str" cm="1">
        <f t="array" aca="1" ref="L268" ca="1">_xlfn.IFS(J268&gt;=TIME(14,0,0),"SEGUNDO TURNO",J268&lt;TIME(14,0,0),"PRIMER TURNO")</f>
        <v>PRIMER TURNO</v>
      </c>
      <c r="M268" s="64"/>
    </row>
    <row r="269" spans="1:13">
      <c r="A269" s="79" t="s">
        <v>285</v>
      </c>
      <c r="B269" s="68"/>
      <c r="C269" s="68">
        <v>2</v>
      </c>
      <c r="D269" s="68" t="s">
        <v>26</v>
      </c>
      <c r="E269" s="68"/>
      <c r="F269" s="68"/>
      <c r="G269" s="69">
        <v>45429</v>
      </c>
      <c r="H269" s="68" t="str">
        <f>VLOOKUP(Tabla3[[#This Row],[NUM. ECO.]],[2]!Tabla24[[NO.ECO]:[MATERIAL]],8,0)</f>
        <v>BASE HIDRAULICA</v>
      </c>
      <c r="I269" s="64" t="s">
        <v>79</v>
      </c>
      <c r="J269" s="70">
        <f ca="1">J268+TIME(0,RANDBETWEEN((144),(176)),0)</f>
        <v>0.37847222222222221</v>
      </c>
      <c r="K269" s="68" t="s">
        <v>3340</v>
      </c>
      <c r="L269" s="68" t="str" cm="1">
        <f t="array" aca="1" ref="L269" ca="1">_xlfn.IFS(J269&gt;=TIME(14,0,0),"SEGUNDO TURNO",J269&lt;TIME(14,0,0),"PRIMER TURNO")</f>
        <v>PRIMER TURNO</v>
      </c>
      <c r="M269" s="68"/>
    </row>
    <row r="270" spans="1:13">
      <c r="A270" s="78" t="s">
        <v>286</v>
      </c>
      <c r="B270" s="64"/>
      <c r="C270" s="64">
        <v>3</v>
      </c>
      <c r="D270" s="64" t="s">
        <v>26</v>
      </c>
      <c r="E270" s="64"/>
      <c r="F270" s="64"/>
      <c r="G270" s="71">
        <v>45430</v>
      </c>
      <c r="H270" s="64" t="str">
        <f>VLOOKUP(Tabla3[[#This Row],[NUM. ECO.]],[2]!Tabla24[[NO.ECO]:[MATERIAL]],8,0)</f>
        <v>BASE HIDRAULICA</v>
      </c>
      <c r="I270" s="64" t="s">
        <v>79</v>
      </c>
      <c r="J270" s="72">
        <f ca="1">J269+TIME(0,RANDBETWEEN((144),(176)),0)</f>
        <v>0.48958333333333331</v>
      </c>
      <c r="K270" s="64" t="s">
        <v>3339</v>
      </c>
      <c r="L270" s="64" t="str" cm="1">
        <f t="array" aca="1" ref="L270" ca="1">_xlfn.IFS(J270&gt;=TIME(14,0,0),"SEGUNDO TURNO",J270&lt;TIME(14,0,0),"PRIMER TURNO")</f>
        <v>PRIMER TURNO</v>
      </c>
      <c r="M270" s="64"/>
    </row>
    <row r="271" spans="1:13">
      <c r="A271" s="79" t="s">
        <v>287</v>
      </c>
      <c r="B271" s="68"/>
      <c r="C271" s="68">
        <v>4</v>
      </c>
      <c r="D271" s="68" t="s">
        <v>26</v>
      </c>
      <c r="E271" s="68"/>
      <c r="F271" s="68"/>
      <c r="G271" s="69">
        <v>45430</v>
      </c>
      <c r="H271" s="68" t="str">
        <f>VLOOKUP(Tabla3[[#This Row],[NUM. ECO.]],[2]!Tabla24[[NO.ECO]:[MATERIAL]],8,0)</f>
        <v>BASE HIDRAULICA</v>
      </c>
      <c r="I271" s="64" t="s">
        <v>79</v>
      </c>
      <c r="J271" s="73">
        <f ca="1">J270+TIME(0,RANDBETWEEN((144),(176)),0)</f>
        <v>0.6</v>
      </c>
      <c r="K271" s="68" t="s">
        <v>3340</v>
      </c>
      <c r="L271" s="68" t="str" cm="1">
        <f t="array" aca="1" ref="L271" ca="1">_xlfn.IFS(J271&gt;=TIME(14,0,0),"SEGUNDO TURNO",J271&lt;TIME(14,0,0),"PRIMER TURNO")</f>
        <v>SEGUNDO TURNO</v>
      </c>
      <c r="M271" s="68"/>
    </row>
    <row r="272" spans="1:13">
      <c r="A272" s="78" t="s">
        <v>288</v>
      </c>
      <c r="B272" s="64"/>
      <c r="C272" s="64">
        <v>5</v>
      </c>
      <c r="D272" s="64" t="s">
        <v>26</v>
      </c>
      <c r="E272" s="64"/>
      <c r="F272" s="64"/>
      <c r="G272" s="71">
        <v>45432</v>
      </c>
      <c r="H272" s="64" t="str">
        <f>VLOOKUP(Tabla3[[#This Row],[NUM. ECO.]],[2]!Tabla24[[NO.ECO]:[MATERIAL]],8,0)</f>
        <v>BASE HIDRAULICA</v>
      </c>
      <c r="I272" s="64" t="s">
        <v>79</v>
      </c>
      <c r="J272" s="72">
        <f ca="1">J271+TIME(0,RANDBETWEEN((144),(176)),0)</f>
        <v>0.70138888888888884</v>
      </c>
      <c r="K272" s="64" t="s">
        <v>3339</v>
      </c>
      <c r="L272" s="64" t="str" cm="1">
        <f t="array" aca="1" ref="L272" ca="1">_xlfn.IFS(J272&gt;=TIME(14,0,0),"SEGUNDO TURNO",J272&lt;TIME(14,0,0),"PRIMER TURNO")</f>
        <v>SEGUNDO TURNO</v>
      </c>
      <c r="M272" s="64"/>
    </row>
    <row r="273" spans="1:13">
      <c r="A273" s="79" t="s">
        <v>289</v>
      </c>
      <c r="B273" s="68"/>
      <c r="C273" s="68">
        <v>6</v>
      </c>
      <c r="D273" s="68" t="s">
        <v>26</v>
      </c>
      <c r="E273" s="68"/>
      <c r="F273" s="68"/>
      <c r="G273" s="69">
        <v>45432</v>
      </c>
      <c r="H273" s="68" t="str">
        <f>VLOOKUP(Tabla3[[#This Row],[NUM. ECO.]],[2]!Tabla24[[NO.ECO]:[MATERIAL]],8,0)</f>
        <v>BASE HIDRAULICA</v>
      </c>
      <c r="I273" s="64" t="s">
        <v>79</v>
      </c>
      <c r="J273" s="73">
        <f ca="1">J272+TIME(0,RANDBETWEEN((144),(176)),0)</f>
        <v>0.81874999999999998</v>
      </c>
      <c r="K273" s="68" t="s">
        <v>3340</v>
      </c>
      <c r="L273" s="68" t="str" cm="1">
        <f t="array" aca="1" ref="L273" ca="1">_xlfn.IFS(J273&gt;=TIME(14,0,0),"SEGUNDO TURNO",J273&lt;TIME(14,0,0),"PRIMER TURNO")</f>
        <v>SEGUNDO TURNO</v>
      </c>
      <c r="M273" s="68"/>
    </row>
    <row r="274" spans="1:13">
      <c r="A274" s="78" t="s">
        <v>294</v>
      </c>
      <c r="B274" s="64"/>
      <c r="C274" s="64">
        <v>1</v>
      </c>
      <c r="D274" s="64" t="s">
        <v>26</v>
      </c>
      <c r="E274" s="64"/>
      <c r="F274" s="64"/>
      <c r="G274" s="71">
        <v>45433</v>
      </c>
      <c r="H274" s="64" t="str">
        <f>VLOOKUP(Tabla3[[#This Row],[NUM. ECO.]],[2]!Tabla24[[NO.ECO]:[MATERIAL]],8,0)</f>
        <v>BASE HIDRAULICA</v>
      </c>
      <c r="I274" s="64" t="s">
        <v>79</v>
      </c>
      <c r="J274" s="66">
        <f ca="1">TIME(RANDBETWEEN(5.5,6),RANDBETWEEN(1,29),0)</f>
        <v>0.25208333333333333</v>
      </c>
      <c r="K274" s="64" t="s">
        <v>3339</v>
      </c>
      <c r="L274" s="64" t="str" cm="1">
        <f t="array" aca="1" ref="L274" ca="1">_xlfn.IFS(J274&gt;=TIME(14,0,0),"SEGUNDO TURNO",J274&lt;TIME(14,0,0),"PRIMER TURNO")</f>
        <v>PRIMER TURNO</v>
      </c>
      <c r="M274" s="64"/>
    </row>
    <row r="275" spans="1:13">
      <c r="A275" s="79" t="s">
        <v>295</v>
      </c>
      <c r="B275" s="68"/>
      <c r="C275" s="68">
        <v>2</v>
      </c>
      <c r="D275" s="68" t="s">
        <v>26</v>
      </c>
      <c r="E275" s="68"/>
      <c r="F275" s="68"/>
      <c r="G275" s="69">
        <v>45433</v>
      </c>
      <c r="H275" s="68" t="str">
        <f>VLOOKUP(Tabla3[[#This Row],[NUM. ECO.]],[2]!Tabla24[[NO.ECO]:[MATERIAL]],8,0)</f>
        <v>BASE HIDRAULICA</v>
      </c>
      <c r="I275" s="64" t="s">
        <v>79</v>
      </c>
      <c r="J275" s="70">
        <f ca="1">J274+TIME(0,RANDBETWEEN((144),(176)),0)</f>
        <v>0.35833333333333334</v>
      </c>
      <c r="K275" s="68" t="s">
        <v>3340</v>
      </c>
      <c r="L275" s="68" t="str" cm="1">
        <f t="array" aca="1" ref="L275" ca="1">_xlfn.IFS(J275&gt;=TIME(14,0,0),"SEGUNDO TURNO",J275&lt;TIME(14,0,0),"PRIMER TURNO")</f>
        <v>PRIMER TURNO</v>
      </c>
      <c r="M275" s="68"/>
    </row>
    <row r="276" spans="1:13">
      <c r="A276" s="78" t="s">
        <v>308</v>
      </c>
      <c r="B276" s="64"/>
      <c r="C276" s="64">
        <v>3</v>
      </c>
      <c r="D276" s="64" t="s">
        <v>26</v>
      </c>
      <c r="E276" s="64"/>
      <c r="F276" s="64"/>
      <c r="G276" s="71">
        <v>45434</v>
      </c>
      <c r="H276" s="64" t="str">
        <f>VLOOKUP(Tabla3[[#This Row],[NUM. ECO.]],[2]!Tabla24[[NO.ECO]:[MATERIAL]],8,0)</f>
        <v>BASE HIDRAULICA</v>
      </c>
      <c r="I276" s="64" t="s">
        <v>79</v>
      </c>
      <c r="J276" s="72">
        <f ca="1">J275+TIME(0,RANDBETWEEN((144),(176)),0)</f>
        <v>0.46875</v>
      </c>
      <c r="K276" s="64" t="s">
        <v>3339</v>
      </c>
      <c r="L276" s="64" t="str" cm="1">
        <f t="array" aca="1" ref="L276" ca="1">_xlfn.IFS(J276&gt;=TIME(14,0,0),"SEGUNDO TURNO",J276&lt;TIME(14,0,0),"PRIMER TURNO")</f>
        <v>PRIMER TURNO</v>
      </c>
      <c r="M276" s="64"/>
    </row>
    <row r="277" spans="1:13">
      <c r="A277" s="79" t="s">
        <v>309</v>
      </c>
      <c r="B277" s="68"/>
      <c r="C277" s="68">
        <v>4</v>
      </c>
      <c r="D277" s="68" t="s">
        <v>26</v>
      </c>
      <c r="E277" s="68"/>
      <c r="F277" s="68"/>
      <c r="G277" s="69">
        <v>45434</v>
      </c>
      <c r="H277" s="68" t="str">
        <f>VLOOKUP(Tabla3[[#This Row],[NUM. ECO.]],[2]!Tabla24[[NO.ECO]:[MATERIAL]],8,0)</f>
        <v>BASE HIDRAULICA</v>
      </c>
      <c r="I277" s="64" t="s">
        <v>79</v>
      </c>
      <c r="J277" s="73">
        <f ca="1">J276+TIME(0,RANDBETWEEN((144),(176)),0)</f>
        <v>0.57291666666666663</v>
      </c>
      <c r="K277" s="68" t="s">
        <v>3340</v>
      </c>
      <c r="L277" s="68" t="str" cm="1">
        <f t="array" aca="1" ref="L277" ca="1">_xlfn.IFS(J277&gt;=TIME(14,0,0),"SEGUNDO TURNO",J277&lt;TIME(14,0,0),"PRIMER TURNO")</f>
        <v>PRIMER TURNO</v>
      </c>
      <c r="M277" s="68"/>
    </row>
    <row r="278" spans="1:13">
      <c r="A278" s="78" t="s">
        <v>310</v>
      </c>
      <c r="B278" s="64"/>
      <c r="C278" s="64">
        <v>5</v>
      </c>
      <c r="D278" s="64" t="s">
        <v>26</v>
      </c>
      <c r="E278" s="64"/>
      <c r="F278" s="64"/>
      <c r="G278" s="71">
        <v>45435</v>
      </c>
      <c r="H278" s="64" t="str">
        <f>VLOOKUP(Tabla3[[#This Row],[NUM. ECO.]],[2]!Tabla24[[NO.ECO]:[MATERIAL]],8,0)</f>
        <v>BASE HIDRAULICA</v>
      </c>
      <c r="I278" s="64" t="s">
        <v>79</v>
      </c>
      <c r="J278" s="72">
        <f ca="1">J277+TIME(0,RANDBETWEEN((144),(176)),0)</f>
        <v>0.67638888888888882</v>
      </c>
      <c r="K278" s="64" t="s">
        <v>3339</v>
      </c>
      <c r="L278" s="64" t="str" cm="1">
        <f t="array" aca="1" ref="L278" ca="1">_xlfn.IFS(J278&gt;=TIME(14,0,0),"SEGUNDO TURNO",J278&lt;TIME(14,0,0),"PRIMER TURNO")</f>
        <v>SEGUNDO TURNO</v>
      </c>
      <c r="M278" s="64"/>
    </row>
    <row r="279" spans="1:13">
      <c r="A279" s="79" t="s">
        <v>311</v>
      </c>
      <c r="B279" s="68"/>
      <c r="C279" s="68">
        <v>6</v>
      </c>
      <c r="D279" s="68" t="s">
        <v>26</v>
      </c>
      <c r="E279" s="68"/>
      <c r="F279" s="68"/>
      <c r="G279" s="69">
        <v>45435</v>
      </c>
      <c r="H279" s="68" t="str">
        <f>VLOOKUP(Tabla3[[#This Row],[NUM. ECO.]],[2]!Tabla24[[NO.ECO]:[MATERIAL]],8,0)</f>
        <v>BASE HIDRAULICA</v>
      </c>
      <c r="I279" s="64" t="s">
        <v>79</v>
      </c>
      <c r="J279" s="73">
        <f ca="1">J278+TIME(0,RANDBETWEEN((144),(176)),0)</f>
        <v>0.79722222222222217</v>
      </c>
      <c r="K279" s="68" t="s">
        <v>3340</v>
      </c>
      <c r="L279" s="68" t="str" cm="1">
        <f t="array" aca="1" ref="L279" ca="1">_xlfn.IFS(J279&gt;=TIME(14,0,0),"SEGUNDO TURNO",J279&lt;TIME(14,0,0),"PRIMER TURNO")</f>
        <v>SEGUNDO TURNO</v>
      </c>
      <c r="M279" s="68"/>
    </row>
    <row r="280" spans="1:13">
      <c r="A280" s="78" t="s">
        <v>312</v>
      </c>
      <c r="B280" s="64"/>
      <c r="C280" s="64">
        <v>1</v>
      </c>
      <c r="D280" s="64" t="s">
        <v>26</v>
      </c>
      <c r="E280" s="64"/>
      <c r="F280" s="64"/>
      <c r="G280" s="71">
        <v>45436</v>
      </c>
      <c r="H280" s="64" t="str">
        <f>VLOOKUP(Tabla3[[#This Row],[NUM. ECO.]],[2]!Tabla24[[NO.ECO]:[MATERIAL]],8,0)</f>
        <v>BASE HIDRAULICA</v>
      </c>
      <c r="I280" s="64" t="s">
        <v>79</v>
      </c>
      <c r="J280" s="66">
        <f ca="1">TIME(RANDBETWEEN(5.5,6),RANDBETWEEN(1,29),0)</f>
        <v>0.25277777777777777</v>
      </c>
      <c r="K280" s="64" t="s">
        <v>3339</v>
      </c>
      <c r="L280" s="64" t="str" cm="1">
        <f t="array" aca="1" ref="L280" ca="1">_xlfn.IFS(J280&gt;=TIME(14,0,0),"SEGUNDO TURNO",J280&lt;TIME(14,0,0),"PRIMER TURNO")</f>
        <v>PRIMER TURNO</v>
      </c>
      <c r="M280" s="64"/>
    </row>
    <row r="281" spans="1:13">
      <c r="A281" s="79" t="s">
        <v>313</v>
      </c>
      <c r="B281" s="68"/>
      <c r="C281" s="68">
        <v>2</v>
      </c>
      <c r="D281" s="68" t="s">
        <v>26</v>
      </c>
      <c r="E281" s="68"/>
      <c r="F281" s="68"/>
      <c r="G281" s="69">
        <v>45436</v>
      </c>
      <c r="H281" s="68" t="str">
        <f>VLOOKUP(Tabla3[[#This Row],[NUM. ECO.]],[2]!Tabla24[[NO.ECO]:[MATERIAL]],8,0)</f>
        <v>BASE HIDRAULICA</v>
      </c>
      <c r="I281" s="64" t="s">
        <v>79</v>
      </c>
      <c r="J281" s="70">
        <f ca="1">J280+TIME(0,RANDBETWEEN((144),(176)),0)</f>
        <v>0.375</v>
      </c>
      <c r="K281" s="68" t="s">
        <v>3340</v>
      </c>
      <c r="L281" s="68" t="str" cm="1">
        <f t="array" aca="1" ref="L281" ca="1">_xlfn.IFS(J281&gt;=TIME(14,0,0),"SEGUNDO TURNO",J281&lt;TIME(14,0,0),"PRIMER TURNO")</f>
        <v>PRIMER TURNO</v>
      </c>
      <c r="M281" s="68"/>
    </row>
    <row r="282" spans="1:13">
      <c r="A282" s="78" t="s">
        <v>314</v>
      </c>
      <c r="B282" s="64"/>
      <c r="C282" s="64">
        <v>3</v>
      </c>
      <c r="D282" s="64" t="s">
        <v>26</v>
      </c>
      <c r="E282" s="64"/>
      <c r="F282" s="64"/>
      <c r="G282" s="71">
        <v>45437</v>
      </c>
      <c r="H282" s="64" t="str">
        <f>VLOOKUP(Tabla3[[#This Row],[NUM. ECO.]],[2]!Tabla24[[NO.ECO]:[MATERIAL]],8,0)</f>
        <v>BASE HIDRAULICA</v>
      </c>
      <c r="I282" s="64" t="s">
        <v>79</v>
      </c>
      <c r="J282" s="72">
        <f ca="1">J281+TIME(0,RANDBETWEEN((144),(176)),0)</f>
        <v>0.47847222222222219</v>
      </c>
      <c r="K282" s="64" t="s">
        <v>3339</v>
      </c>
      <c r="L282" s="64" t="str" cm="1">
        <f t="array" aca="1" ref="L282" ca="1">_xlfn.IFS(J282&gt;=TIME(14,0,0),"SEGUNDO TURNO",J282&lt;TIME(14,0,0),"PRIMER TURNO")</f>
        <v>PRIMER TURNO</v>
      </c>
      <c r="M282" s="64"/>
    </row>
    <row r="283" spans="1:13">
      <c r="A283" s="79" t="s">
        <v>315</v>
      </c>
      <c r="B283" s="68"/>
      <c r="C283" s="68">
        <v>4</v>
      </c>
      <c r="D283" s="68" t="s">
        <v>26</v>
      </c>
      <c r="E283" s="68"/>
      <c r="F283" s="68"/>
      <c r="G283" s="69">
        <v>45437</v>
      </c>
      <c r="H283" s="68" t="str">
        <f>VLOOKUP(Tabla3[[#This Row],[NUM. ECO.]],[2]!Tabla24[[NO.ECO]:[MATERIAL]],8,0)</f>
        <v>BASE HIDRAULICA</v>
      </c>
      <c r="I283" s="64" t="s">
        <v>79</v>
      </c>
      <c r="J283" s="73">
        <f ca="1">J282+TIME(0,RANDBETWEEN((144),(176)),0)</f>
        <v>0.59791666666666665</v>
      </c>
      <c r="K283" s="68" t="s">
        <v>3340</v>
      </c>
      <c r="L283" s="68" t="str" cm="1">
        <f t="array" aca="1" ref="L283" ca="1">_xlfn.IFS(J283&gt;=TIME(14,0,0),"SEGUNDO TURNO",J283&lt;TIME(14,0,0),"PRIMER TURNO")</f>
        <v>SEGUNDO TURNO</v>
      </c>
      <c r="M283" s="68"/>
    </row>
    <row r="284" spans="1:13">
      <c r="A284" s="78" t="s">
        <v>106</v>
      </c>
      <c r="B284" s="64"/>
      <c r="C284" s="64">
        <v>5</v>
      </c>
      <c r="D284" s="64" t="s">
        <v>27</v>
      </c>
      <c r="E284" s="64"/>
      <c r="F284" s="64"/>
      <c r="G284" s="71">
        <v>45406</v>
      </c>
      <c r="H284" s="64" t="e">
        <f>VLOOKUP(Tabla3[[#This Row],[NUM. ECO.]],[2]!Tabla24[[NO.ECO]:[MATERIAL]],8,0)</f>
        <v>#N/A</v>
      </c>
      <c r="I284" s="64" t="s">
        <v>79</v>
      </c>
      <c r="J284" s="72">
        <f ca="1">J283+TIME(0,RANDBETWEEN((144),(176)),0)</f>
        <v>0.70486111111111105</v>
      </c>
      <c r="K284" s="64" t="s">
        <v>3289</v>
      </c>
      <c r="L284" s="64" t="str" cm="1">
        <f t="array" aca="1" ref="L284" ca="1">_xlfn.IFS(J284&gt;=TIME(14,0,0),"SEGUNDO TURNO",J284&lt;TIME(14,0,0),"PRIMER TURNO")</f>
        <v>SEGUNDO TURNO</v>
      </c>
      <c r="M284" s="64"/>
    </row>
    <row r="285" spans="1:13">
      <c r="A285" s="79" t="s">
        <v>107</v>
      </c>
      <c r="B285" s="68"/>
      <c r="C285" s="68">
        <v>6</v>
      </c>
      <c r="D285" s="68" t="s">
        <v>27</v>
      </c>
      <c r="E285" s="68"/>
      <c r="F285" s="68"/>
      <c r="G285" s="69">
        <v>45406</v>
      </c>
      <c r="H285" s="68" t="e">
        <f>VLOOKUP(Tabla3[[#This Row],[NUM. ECO.]],[2]!Tabla24[[NO.ECO]:[MATERIAL]],8,0)</f>
        <v>#N/A</v>
      </c>
      <c r="I285" s="64" t="s">
        <v>79</v>
      </c>
      <c r="J285" s="73">
        <f ca="1">J284+TIME(0,RANDBETWEEN((144),(176)),0)</f>
        <v>0.80972222222222212</v>
      </c>
      <c r="K285" s="68" t="s">
        <v>3290</v>
      </c>
      <c r="L285" s="68" t="str" cm="1">
        <f t="array" aca="1" ref="L285" ca="1">_xlfn.IFS(J285&gt;=TIME(14,0,0),"SEGUNDO TURNO",J285&lt;TIME(14,0,0),"PRIMER TURNO")</f>
        <v>SEGUNDO TURNO</v>
      </c>
      <c r="M285" s="68"/>
    </row>
    <row r="286" spans="1:13">
      <c r="A286" s="78" t="s">
        <v>220</v>
      </c>
      <c r="B286" s="64"/>
      <c r="C286" s="64">
        <v>1</v>
      </c>
      <c r="D286" s="64" t="s">
        <v>27</v>
      </c>
      <c r="E286" s="64"/>
      <c r="F286" s="64"/>
      <c r="G286" s="71">
        <v>45407</v>
      </c>
      <c r="H286" s="64" t="e">
        <f>VLOOKUP(Tabla3[[#This Row],[NUM. ECO.]],[2]!Tabla24[[NO.ECO]:[MATERIAL]],8,0)</f>
        <v>#N/A</v>
      </c>
      <c r="I286" s="64" t="s">
        <v>79</v>
      </c>
      <c r="J286" s="66">
        <f ca="1">TIME(RANDBETWEEN(5.5,6),RANDBETWEEN(1,29),0)</f>
        <v>0.2673611111111111</v>
      </c>
      <c r="K286" s="64" t="s">
        <v>3289</v>
      </c>
      <c r="L286" s="64" t="str" cm="1">
        <f t="array" aca="1" ref="L286" ca="1">_xlfn.IFS(J286&gt;=TIME(14,0,0),"SEGUNDO TURNO",J286&lt;TIME(14,0,0),"PRIMER TURNO")</f>
        <v>PRIMER TURNO</v>
      </c>
      <c r="M286" s="64"/>
    </row>
    <row r="287" spans="1:13">
      <c r="A287" s="79" t="s">
        <v>221</v>
      </c>
      <c r="B287" s="68"/>
      <c r="C287" s="68">
        <v>2</v>
      </c>
      <c r="D287" s="68" t="s">
        <v>27</v>
      </c>
      <c r="E287" s="68"/>
      <c r="F287" s="68"/>
      <c r="G287" s="69">
        <v>45407</v>
      </c>
      <c r="H287" s="68" t="e">
        <f>VLOOKUP(Tabla3[[#This Row],[NUM. ECO.]],[2]!Tabla24[[NO.ECO]:[MATERIAL]],8,0)</f>
        <v>#N/A</v>
      </c>
      <c r="I287" s="64" t="s">
        <v>79</v>
      </c>
      <c r="J287" s="70">
        <f ca="1">J286+TIME(0,RANDBETWEEN((144),(176)),0)</f>
        <v>0.36875000000000002</v>
      </c>
      <c r="K287" s="68" t="s">
        <v>3290</v>
      </c>
      <c r="L287" s="68" t="str" cm="1">
        <f t="array" aca="1" ref="L287" ca="1">_xlfn.IFS(J287&gt;=TIME(14,0,0),"SEGUNDO TURNO",J287&lt;TIME(14,0,0),"PRIMER TURNO")</f>
        <v>PRIMER TURNO</v>
      </c>
      <c r="M287" s="68"/>
    </row>
    <row r="288" spans="1:13">
      <c r="A288" s="78" t="s">
        <v>334</v>
      </c>
      <c r="B288" s="64"/>
      <c r="C288" s="64">
        <v>3</v>
      </c>
      <c r="D288" s="64" t="s">
        <v>27</v>
      </c>
      <c r="E288" s="64"/>
      <c r="F288" s="64"/>
      <c r="G288" s="71">
        <v>45408</v>
      </c>
      <c r="H288" s="64" t="e">
        <f>VLOOKUP(Tabla3[[#This Row],[NUM. ECO.]],[2]!Tabla24[[NO.ECO]:[MATERIAL]],8,0)</f>
        <v>#N/A</v>
      </c>
      <c r="I288" s="64" t="s">
        <v>79</v>
      </c>
      <c r="J288" s="72">
        <f ca="1">J287+TIME(0,RANDBETWEEN((144),(176)),0)</f>
        <v>0.47986111111111113</v>
      </c>
      <c r="K288" s="64" t="s">
        <v>3289</v>
      </c>
      <c r="L288" s="64" t="str" cm="1">
        <f t="array" aca="1" ref="L288" ca="1">_xlfn.IFS(J288&gt;=TIME(14,0,0),"SEGUNDO TURNO",J288&lt;TIME(14,0,0),"PRIMER TURNO")</f>
        <v>PRIMER TURNO</v>
      </c>
      <c r="M288" s="64"/>
    </row>
    <row r="289" spans="1:13">
      <c r="A289" s="79" t="s">
        <v>335</v>
      </c>
      <c r="B289" s="68"/>
      <c r="C289" s="68">
        <v>4</v>
      </c>
      <c r="D289" s="68" t="s">
        <v>27</v>
      </c>
      <c r="E289" s="68"/>
      <c r="F289" s="68"/>
      <c r="G289" s="69">
        <v>45408</v>
      </c>
      <c r="H289" s="68" t="e">
        <f>VLOOKUP(Tabla3[[#This Row],[NUM. ECO.]],[2]!Tabla24[[NO.ECO]:[MATERIAL]],8,0)</f>
        <v>#N/A</v>
      </c>
      <c r="I289" s="64" t="s">
        <v>79</v>
      </c>
      <c r="J289" s="73">
        <f ca="1">J288+TIME(0,RANDBETWEEN((144),(176)),0)</f>
        <v>0.59236111111111112</v>
      </c>
      <c r="K289" s="68" t="s">
        <v>3290</v>
      </c>
      <c r="L289" s="68" t="str" cm="1">
        <f t="array" aca="1" ref="L289" ca="1">_xlfn.IFS(J289&gt;=TIME(14,0,0),"SEGUNDO TURNO",J289&lt;TIME(14,0,0),"PRIMER TURNO")</f>
        <v>SEGUNDO TURNO</v>
      </c>
      <c r="M289" s="68"/>
    </row>
    <row r="290" spans="1:13">
      <c r="A290" s="78" t="s">
        <v>448</v>
      </c>
      <c r="B290" s="64"/>
      <c r="C290" s="64">
        <v>5</v>
      </c>
      <c r="D290" s="64" t="s">
        <v>27</v>
      </c>
      <c r="E290" s="64"/>
      <c r="F290" s="64"/>
      <c r="G290" s="71">
        <v>45409</v>
      </c>
      <c r="H290" s="64" t="e">
        <f>VLOOKUP(Tabla3[[#This Row],[NUM. ECO.]],[2]!Tabla24[[NO.ECO]:[MATERIAL]],8,0)</f>
        <v>#N/A</v>
      </c>
      <c r="I290" s="64" t="s">
        <v>79</v>
      </c>
      <c r="J290" s="72">
        <f ca="1">J289+TIME(0,RANDBETWEEN((144),(176)),0)</f>
        <v>0.70625000000000004</v>
      </c>
      <c r="K290" s="64" t="s">
        <v>3289</v>
      </c>
      <c r="L290" s="64" t="str" cm="1">
        <f t="array" aca="1" ref="L290" ca="1">_xlfn.IFS(J290&gt;=TIME(14,0,0),"SEGUNDO TURNO",J290&lt;TIME(14,0,0),"PRIMER TURNO")</f>
        <v>SEGUNDO TURNO</v>
      </c>
      <c r="M290" s="64"/>
    </row>
    <row r="291" spans="1:13">
      <c r="A291" s="79" t="s">
        <v>449</v>
      </c>
      <c r="B291" s="68"/>
      <c r="C291" s="68">
        <v>6</v>
      </c>
      <c r="D291" s="68" t="s">
        <v>27</v>
      </c>
      <c r="E291" s="68"/>
      <c r="F291" s="68"/>
      <c r="G291" s="69">
        <v>45409</v>
      </c>
      <c r="H291" s="68" t="e">
        <f>VLOOKUP(Tabla3[[#This Row],[NUM. ECO.]],[2]!Tabla24[[NO.ECO]:[MATERIAL]],8,0)</f>
        <v>#N/A</v>
      </c>
      <c r="I291" s="64" t="s">
        <v>79</v>
      </c>
      <c r="J291" s="73">
        <f ca="1">J290+TIME(0,RANDBETWEEN((144),(176)),0)</f>
        <v>0.80902777777777779</v>
      </c>
      <c r="K291" s="68" t="s">
        <v>3290</v>
      </c>
      <c r="L291" s="68" t="str" cm="1">
        <f t="array" aca="1" ref="L291" ca="1">_xlfn.IFS(J291&gt;=TIME(14,0,0),"SEGUNDO TURNO",J291&lt;TIME(14,0,0),"PRIMER TURNO")</f>
        <v>SEGUNDO TURNO</v>
      </c>
      <c r="M291" s="68"/>
    </row>
    <row r="292" spans="1:13">
      <c r="A292" s="78" t="s">
        <v>562</v>
      </c>
      <c r="B292" s="64"/>
      <c r="C292" s="64">
        <v>1</v>
      </c>
      <c r="D292" s="64" t="s">
        <v>27</v>
      </c>
      <c r="E292" s="64"/>
      <c r="F292" s="64"/>
      <c r="G292" s="71">
        <v>45411</v>
      </c>
      <c r="H292" s="64" t="e">
        <f>VLOOKUP(Tabla3[[#This Row],[NUM. ECO.]],[2]!Tabla24[[NO.ECO]:[MATERIAL]],8,0)</f>
        <v>#N/A</v>
      </c>
      <c r="I292" s="64" t="s">
        <v>79</v>
      </c>
      <c r="J292" s="66">
        <f ca="1">TIME(RANDBETWEEN(5.5,6),RANDBETWEEN(1,29),0)</f>
        <v>0.25069444444444444</v>
      </c>
      <c r="K292" s="64" t="s">
        <v>3289</v>
      </c>
      <c r="L292" s="64" t="str" cm="1">
        <f t="array" aca="1" ref="L292" ca="1">_xlfn.IFS(J292&gt;=TIME(14,0,0),"SEGUNDO TURNO",J292&lt;TIME(14,0,0),"PRIMER TURNO")</f>
        <v>PRIMER TURNO</v>
      </c>
      <c r="M292" s="64"/>
    </row>
    <row r="293" spans="1:13">
      <c r="A293" s="79" t="s">
        <v>563</v>
      </c>
      <c r="B293" s="68"/>
      <c r="C293" s="68">
        <v>2</v>
      </c>
      <c r="D293" s="68" t="s">
        <v>27</v>
      </c>
      <c r="E293" s="68"/>
      <c r="F293" s="68"/>
      <c r="G293" s="69">
        <v>45411</v>
      </c>
      <c r="H293" s="68" t="e">
        <f>VLOOKUP(Tabla3[[#This Row],[NUM. ECO.]],[2]!Tabla24[[NO.ECO]:[MATERIAL]],8,0)</f>
        <v>#N/A</v>
      </c>
      <c r="I293" s="64" t="s">
        <v>79</v>
      </c>
      <c r="J293" s="70">
        <f ca="1">J292+TIME(0,RANDBETWEEN((144),(176)),0)</f>
        <v>0.3520833333333333</v>
      </c>
      <c r="K293" s="68" t="s">
        <v>3290</v>
      </c>
      <c r="L293" s="68" t="str" cm="1">
        <f t="array" aca="1" ref="L293" ca="1">_xlfn.IFS(J293&gt;=TIME(14,0,0),"SEGUNDO TURNO",J293&lt;TIME(14,0,0),"PRIMER TURNO")</f>
        <v>PRIMER TURNO</v>
      </c>
      <c r="M293" s="68"/>
    </row>
    <row r="294" spans="1:13">
      <c r="A294" s="78" t="s">
        <v>676</v>
      </c>
      <c r="B294" s="64"/>
      <c r="C294" s="64">
        <v>3</v>
      </c>
      <c r="D294" s="64" t="s">
        <v>27</v>
      </c>
      <c r="E294" s="64"/>
      <c r="F294" s="64"/>
      <c r="G294" s="71">
        <v>45412</v>
      </c>
      <c r="H294" s="64" t="e">
        <f>VLOOKUP(Tabla3[[#This Row],[NUM. ECO.]],[2]!Tabla24[[NO.ECO]:[MATERIAL]],8,0)</f>
        <v>#N/A</v>
      </c>
      <c r="I294" s="64" t="s">
        <v>79</v>
      </c>
      <c r="J294" s="72">
        <f ca="1">J293+TIME(0,RANDBETWEEN((144),(176)),0)</f>
        <v>0.47291666666666665</v>
      </c>
      <c r="K294" s="64" t="s">
        <v>3289</v>
      </c>
      <c r="L294" s="64" t="str" cm="1">
        <f t="array" aca="1" ref="L294" ca="1">_xlfn.IFS(J294&gt;=TIME(14,0,0),"SEGUNDO TURNO",J294&lt;TIME(14,0,0),"PRIMER TURNO")</f>
        <v>PRIMER TURNO</v>
      </c>
      <c r="M294" s="64"/>
    </row>
    <row r="295" spans="1:13">
      <c r="A295" s="79" t="s">
        <v>677</v>
      </c>
      <c r="B295" s="68"/>
      <c r="C295" s="68">
        <v>4</v>
      </c>
      <c r="D295" s="68" t="s">
        <v>27</v>
      </c>
      <c r="E295" s="68"/>
      <c r="F295" s="68"/>
      <c r="G295" s="69">
        <v>45412</v>
      </c>
      <c r="H295" s="68" t="e">
        <f>VLOOKUP(Tabla3[[#This Row],[NUM. ECO.]],[2]!Tabla24[[NO.ECO]:[MATERIAL]],8,0)</f>
        <v>#N/A</v>
      </c>
      <c r="I295" s="64" t="s">
        <v>79</v>
      </c>
      <c r="J295" s="73">
        <f ca="1">J294+TIME(0,RANDBETWEEN((144),(176)),0)</f>
        <v>0.5854166666666667</v>
      </c>
      <c r="K295" s="68" t="s">
        <v>3290</v>
      </c>
      <c r="L295" s="68" t="str" cm="1">
        <f t="array" aca="1" ref="L295" ca="1">_xlfn.IFS(J295&gt;=TIME(14,0,0),"SEGUNDO TURNO",J295&lt;TIME(14,0,0),"PRIMER TURNO")</f>
        <v>SEGUNDO TURNO</v>
      </c>
      <c r="M295" s="68"/>
    </row>
    <row r="296" spans="1:13">
      <c r="A296" s="78" t="s">
        <v>790</v>
      </c>
      <c r="B296" s="64"/>
      <c r="C296" s="64">
        <v>5</v>
      </c>
      <c r="D296" s="64" t="s">
        <v>27</v>
      </c>
      <c r="E296" s="64"/>
      <c r="F296" s="64"/>
      <c r="G296" s="71">
        <v>45413</v>
      </c>
      <c r="H296" s="64" t="e">
        <f>VLOOKUP(Tabla3[[#This Row],[NUM. ECO.]],[2]!Tabla24[[NO.ECO]:[MATERIAL]],8,0)</f>
        <v>#N/A</v>
      </c>
      <c r="I296" s="64" t="s">
        <v>79</v>
      </c>
      <c r="J296" s="72">
        <f ca="1">J295+TIME(0,RANDBETWEEN((144),(176)),0)</f>
        <v>0.69652777777777786</v>
      </c>
      <c r="K296" s="64" t="s">
        <v>3289</v>
      </c>
      <c r="L296" s="64" t="str" cm="1">
        <f t="array" aca="1" ref="L296" ca="1">_xlfn.IFS(J296&gt;=TIME(14,0,0),"SEGUNDO TURNO",J296&lt;TIME(14,0,0),"PRIMER TURNO")</f>
        <v>SEGUNDO TURNO</v>
      </c>
      <c r="M296" s="64"/>
    </row>
    <row r="297" spans="1:13">
      <c r="A297" s="79" t="s">
        <v>791</v>
      </c>
      <c r="B297" s="68"/>
      <c r="C297" s="68">
        <v>6</v>
      </c>
      <c r="D297" s="68" t="s">
        <v>27</v>
      </c>
      <c r="E297" s="68"/>
      <c r="F297" s="68"/>
      <c r="G297" s="69">
        <v>45413</v>
      </c>
      <c r="H297" s="68" t="e">
        <f>VLOOKUP(Tabla3[[#This Row],[NUM. ECO.]],[2]!Tabla24[[NO.ECO]:[MATERIAL]],8,0)</f>
        <v>#N/A</v>
      </c>
      <c r="I297" s="64" t="s">
        <v>79</v>
      </c>
      <c r="J297" s="73">
        <f ca="1">J296+TIME(0,RANDBETWEEN((144),(176)),0)</f>
        <v>0.81527777777777788</v>
      </c>
      <c r="K297" s="68" t="s">
        <v>3290</v>
      </c>
      <c r="L297" s="68" t="str" cm="1">
        <f t="array" aca="1" ref="L297" ca="1">_xlfn.IFS(J297&gt;=TIME(14,0,0),"SEGUNDO TURNO",J297&lt;TIME(14,0,0),"PRIMER TURNO")</f>
        <v>SEGUNDO TURNO</v>
      </c>
      <c r="M297" s="68"/>
    </row>
    <row r="298" spans="1:13">
      <c r="A298" s="78" t="s">
        <v>904</v>
      </c>
      <c r="B298" s="64"/>
      <c r="C298" s="64">
        <v>1</v>
      </c>
      <c r="D298" s="64" t="s">
        <v>27</v>
      </c>
      <c r="E298" s="64"/>
      <c r="F298" s="64"/>
      <c r="G298" s="71">
        <v>45414</v>
      </c>
      <c r="H298" s="64" t="e">
        <f>VLOOKUP(Tabla3[[#This Row],[NUM. ECO.]],[2]!Tabla24[[NO.ECO]:[MATERIAL]],8,0)</f>
        <v>#N/A</v>
      </c>
      <c r="I298" s="64" t="s">
        <v>79</v>
      </c>
      <c r="J298" s="66">
        <f ca="1">TIME(RANDBETWEEN(5.5,6),RANDBETWEEN(1,29),0)</f>
        <v>0.26527777777777778</v>
      </c>
      <c r="K298" s="64" t="s">
        <v>3289</v>
      </c>
      <c r="L298" s="64" t="str" cm="1">
        <f t="array" aca="1" ref="L298" ca="1">_xlfn.IFS(J298&gt;=TIME(14,0,0),"SEGUNDO TURNO",J298&lt;TIME(14,0,0),"PRIMER TURNO")</f>
        <v>PRIMER TURNO</v>
      </c>
      <c r="M298" s="64"/>
    </row>
    <row r="299" spans="1:13">
      <c r="A299" s="79" t="s">
        <v>905</v>
      </c>
      <c r="B299" s="68"/>
      <c r="C299" s="68">
        <v>2</v>
      </c>
      <c r="D299" s="68" t="s">
        <v>27</v>
      </c>
      <c r="E299" s="68"/>
      <c r="F299" s="68"/>
      <c r="G299" s="69">
        <v>45414</v>
      </c>
      <c r="H299" s="68" t="e">
        <f>VLOOKUP(Tabla3[[#This Row],[NUM. ECO.]],[2]!Tabla24[[NO.ECO]:[MATERIAL]],8,0)</f>
        <v>#N/A</v>
      </c>
      <c r="I299" s="64" t="s">
        <v>79</v>
      </c>
      <c r="J299" s="70">
        <f ca="1">J298+TIME(0,RANDBETWEEN((144),(176)),0)</f>
        <v>0.38472222222222224</v>
      </c>
      <c r="K299" s="68" t="s">
        <v>3290</v>
      </c>
      <c r="L299" s="68" t="str" cm="1">
        <f t="array" aca="1" ref="L299" ca="1">_xlfn.IFS(J299&gt;=TIME(14,0,0),"SEGUNDO TURNO",J299&lt;TIME(14,0,0),"PRIMER TURNO")</f>
        <v>PRIMER TURNO</v>
      </c>
      <c r="M299" s="68"/>
    </row>
    <row r="300" spans="1:13">
      <c r="A300" s="78" t="s">
        <v>1018</v>
      </c>
      <c r="B300" s="64"/>
      <c r="C300" s="64">
        <v>3</v>
      </c>
      <c r="D300" s="64" t="s">
        <v>27</v>
      </c>
      <c r="E300" s="64"/>
      <c r="F300" s="64"/>
      <c r="G300" s="71">
        <v>45415</v>
      </c>
      <c r="H300" s="64" t="e">
        <f>VLOOKUP(Tabla3[[#This Row],[NUM. ECO.]],[2]!Tabla24[[NO.ECO]:[MATERIAL]],8,0)</f>
        <v>#N/A</v>
      </c>
      <c r="I300" s="64" t="s">
        <v>79</v>
      </c>
      <c r="J300" s="72">
        <f ca="1">J299+TIME(0,RANDBETWEEN((144),(176)),0)</f>
        <v>0.49305555555555558</v>
      </c>
      <c r="K300" s="64" t="s">
        <v>3289</v>
      </c>
      <c r="L300" s="64" t="str" cm="1">
        <f t="array" aca="1" ref="L300" ca="1">_xlfn.IFS(J300&gt;=TIME(14,0,0),"SEGUNDO TURNO",J300&lt;TIME(14,0,0),"PRIMER TURNO")</f>
        <v>PRIMER TURNO</v>
      </c>
      <c r="M300" s="64"/>
    </row>
    <row r="301" spans="1:13">
      <c r="A301" s="79" t="s">
        <v>1019</v>
      </c>
      <c r="B301" s="68"/>
      <c r="C301" s="68">
        <v>4</v>
      </c>
      <c r="D301" s="68" t="s">
        <v>27</v>
      </c>
      <c r="E301" s="68"/>
      <c r="F301" s="68"/>
      <c r="G301" s="69">
        <v>45415</v>
      </c>
      <c r="H301" s="68" t="e">
        <f>VLOOKUP(Tabla3[[#This Row],[NUM. ECO.]],[2]!Tabla24[[NO.ECO]:[MATERIAL]],8,0)</f>
        <v>#N/A</v>
      </c>
      <c r="I301" s="64" t="s">
        <v>79</v>
      </c>
      <c r="J301" s="73">
        <f ca="1">J300+TIME(0,RANDBETWEEN((144),(176)),0)</f>
        <v>0.61111111111111116</v>
      </c>
      <c r="K301" s="68" t="s">
        <v>3290</v>
      </c>
      <c r="L301" s="68" t="str" cm="1">
        <f t="array" aca="1" ref="L301" ca="1">_xlfn.IFS(J301&gt;=TIME(14,0,0),"SEGUNDO TURNO",J301&lt;TIME(14,0,0),"PRIMER TURNO")</f>
        <v>SEGUNDO TURNO</v>
      </c>
      <c r="M301" s="68"/>
    </row>
    <row r="302" spans="1:13">
      <c r="A302" s="78" t="s">
        <v>1132</v>
      </c>
      <c r="B302" s="64"/>
      <c r="C302" s="64">
        <v>5</v>
      </c>
      <c r="D302" s="64" t="s">
        <v>27</v>
      </c>
      <c r="E302" s="64"/>
      <c r="F302" s="64"/>
      <c r="G302" s="71">
        <v>45416</v>
      </c>
      <c r="H302" s="64" t="e">
        <f>VLOOKUP(Tabla3[[#This Row],[NUM. ECO.]],[2]!Tabla24[[NO.ECO]:[MATERIAL]],8,0)</f>
        <v>#N/A</v>
      </c>
      <c r="I302" s="64" t="s">
        <v>79</v>
      </c>
      <c r="J302" s="72">
        <f ca="1">J301+TIME(0,RANDBETWEEN((144),(176)),0)</f>
        <v>0.7236111111111112</v>
      </c>
      <c r="K302" s="64" t="s">
        <v>3289</v>
      </c>
      <c r="L302" s="64" t="str" cm="1">
        <f t="array" aca="1" ref="L302" ca="1">_xlfn.IFS(J302&gt;=TIME(14,0,0),"SEGUNDO TURNO",J302&lt;TIME(14,0,0),"PRIMER TURNO")</f>
        <v>SEGUNDO TURNO</v>
      </c>
      <c r="M302" s="64"/>
    </row>
    <row r="303" spans="1:13">
      <c r="A303" s="79" t="s">
        <v>1133</v>
      </c>
      <c r="B303" s="68"/>
      <c r="C303" s="68">
        <v>6</v>
      </c>
      <c r="D303" s="68" t="s">
        <v>27</v>
      </c>
      <c r="E303" s="68"/>
      <c r="F303" s="68"/>
      <c r="G303" s="69">
        <v>45416</v>
      </c>
      <c r="H303" s="68" t="e">
        <f>VLOOKUP(Tabla3[[#This Row],[NUM. ECO.]],[2]!Tabla24[[NO.ECO]:[MATERIAL]],8,0)</f>
        <v>#N/A</v>
      </c>
      <c r="I303" s="64" t="s">
        <v>79</v>
      </c>
      <c r="J303" s="73">
        <f ca="1">J302+TIME(0,RANDBETWEEN((144),(176)),0)</f>
        <v>0.82638888888888895</v>
      </c>
      <c r="K303" s="68" t="s">
        <v>3290</v>
      </c>
      <c r="L303" s="68" t="str" cm="1">
        <f t="array" aca="1" ref="L303" ca="1">_xlfn.IFS(J303&gt;=TIME(14,0,0),"SEGUNDO TURNO",J303&lt;TIME(14,0,0),"PRIMER TURNO")</f>
        <v>SEGUNDO TURNO</v>
      </c>
      <c r="M303" s="68"/>
    </row>
    <row r="304" spans="1:13">
      <c r="A304" s="78" t="s">
        <v>1246</v>
      </c>
      <c r="B304" s="64"/>
      <c r="C304" s="64">
        <v>1</v>
      </c>
      <c r="D304" s="64" t="s">
        <v>27</v>
      </c>
      <c r="E304" s="64"/>
      <c r="F304" s="64"/>
      <c r="G304" s="71">
        <v>45418</v>
      </c>
      <c r="H304" s="64" t="e">
        <f>VLOOKUP(Tabla3[[#This Row],[NUM. ECO.]],[2]!Tabla24[[NO.ECO]:[MATERIAL]],8,0)</f>
        <v>#N/A</v>
      </c>
      <c r="I304" s="64" t="s">
        <v>79</v>
      </c>
      <c r="J304" s="66">
        <f ca="1">TIME(RANDBETWEEN(5.5,6),RANDBETWEEN(1,29),0)</f>
        <v>0.2590277777777778</v>
      </c>
      <c r="K304" s="64" t="s">
        <v>3289</v>
      </c>
      <c r="L304" s="64" t="str" cm="1">
        <f t="array" aca="1" ref="L304" ca="1">_xlfn.IFS(J304&gt;=TIME(14,0,0),"SEGUNDO TURNO",J304&lt;TIME(14,0,0),"PRIMER TURNO")</f>
        <v>PRIMER TURNO</v>
      </c>
      <c r="M304" s="64"/>
    </row>
    <row r="305" spans="1:13">
      <c r="A305" s="79" t="s">
        <v>1247</v>
      </c>
      <c r="B305" s="68"/>
      <c r="C305" s="68">
        <v>2</v>
      </c>
      <c r="D305" s="68" t="s">
        <v>27</v>
      </c>
      <c r="E305" s="68"/>
      <c r="F305" s="68"/>
      <c r="G305" s="69">
        <v>45418</v>
      </c>
      <c r="H305" s="68" t="e">
        <f>VLOOKUP(Tabla3[[#This Row],[NUM. ECO.]],[2]!Tabla24[[NO.ECO]:[MATERIAL]],8,0)</f>
        <v>#N/A</v>
      </c>
      <c r="I305" s="64" t="s">
        <v>79</v>
      </c>
      <c r="J305" s="70">
        <f ca="1">J304+TIME(0,RANDBETWEEN((144),(176)),0)</f>
        <v>0.36875000000000002</v>
      </c>
      <c r="K305" s="68" t="s">
        <v>3290</v>
      </c>
      <c r="L305" s="68" t="str" cm="1">
        <f t="array" aca="1" ref="L305" ca="1">_xlfn.IFS(J305&gt;=TIME(14,0,0),"SEGUNDO TURNO",J305&lt;TIME(14,0,0),"PRIMER TURNO")</f>
        <v>PRIMER TURNO</v>
      </c>
      <c r="M305" s="68"/>
    </row>
    <row r="306" spans="1:13">
      <c r="A306" s="78" t="s">
        <v>1360</v>
      </c>
      <c r="B306" s="64"/>
      <c r="C306" s="64">
        <v>3</v>
      </c>
      <c r="D306" s="64" t="s">
        <v>27</v>
      </c>
      <c r="E306" s="64"/>
      <c r="F306" s="64"/>
      <c r="G306" s="71">
        <v>45419</v>
      </c>
      <c r="H306" s="64" t="e">
        <f>VLOOKUP(Tabla3[[#This Row],[NUM. ECO.]],[2]!Tabla24[[NO.ECO]:[MATERIAL]],8,0)</f>
        <v>#N/A</v>
      </c>
      <c r="I306" s="64" t="s">
        <v>79</v>
      </c>
      <c r="J306" s="72">
        <f ca="1">J305+TIME(0,RANDBETWEEN((144),(176)),0)</f>
        <v>0.49027777777777781</v>
      </c>
      <c r="K306" s="64" t="s">
        <v>3289</v>
      </c>
      <c r="L306" s="64" t="str" cm="1">
        <f t="array" aca="1" ref="L306" ca="1">_xlfn.IFS(J306&gt;=TIME(14,0,0),"SEGUNDO TURNO",J306&lt;TIME(14,0,0),"PRIMER TURNO")</f>
        <v>PRIMER TURNO</v>
      </c>
      <c r="M306" s="64"/>
    </row>
    <row r="307" spans="1:13">
      <c r="A307" s="79" t="s">
        <v>1361</v>
      </c>
      <c r="B307" s="68"/>
      <c r="C307" s="68">
        <v>4</v>
      </c>
      <c r="D307" s="68" t="s">
        <v>27</v>
      </c>
      <c r="E307" s="68"/>
      <c r="F307" s="68"/>
      <c r="G307" s="69">
        <v>45419</v>
      </c>
      <c r="H307" s="68" t="e">
        <f>VLOOKUP(Tabla3[[#This Row],[NUM. ECO.]],[2]!Tabla24[[NO.ECO]:[MATERIAL]],8,0)</f>
        <v>#N/A</v>
      </c>
      <c r="I307" s="64" t="s">
        <v>79</v>
      </c>
      <c r="J307" s="73">
        <f ca="1">J306+TIME(0,RANDBETWEEN((144),(176)),0)</f>
        <v>0.60902777777777783</v>
      </c>
      <c r="K307" s="68" t="s">
        <v>3290</v>
      </c>
      <c r="L307" s="68" t="str" cm="1">
        <f t="array" aca="1" ref="L307" ca="1">_xlfn.IFS(J307&gt;=TIME(14,0,0),"SEGUNDO TURNO",J307&lt;TIME(14,0,0),"PRIMER TURNO")</f>
        <v>SEGUNDO TURNO</v>
      </c>
      <c r="M307" s="68"/>
    </row>
    <row r="308" spans="1:13">
      <c r="A308" s="78" t="s">
        <v>1474</v>
      </c>
      <c r="B308" s="64"/>
      <c r="C308" s="64">
        <v>5</v>
      </c>
      <c r="D308" s="64" t="s">
        <v>27</v>
      </c>
      <c r="E308" s="64"/>
      <c r="F308" s="64"/>
      <c r="G308" s="71">
        <v>45420</v>
      </c>
      <c r="H308" s="64" t="e">
        <f>VLOOKUP(Tabla3[[#This Row],[NUM. ECO.]],[2]!Tabla24[[NO.ECO]:[MATERIAL]],8,0)</f>
        <v>#N/A</v>
      </c>
      <c r="I308" s="64" t="s">
        <v>79</v>
      </c>
      <c r="J308" s="72">
        <f ca="1">J307+TIME(0,RANDBETWEEN((144),(176)),0)</f>
        <v>0.71736111111111112</v>
      </c>
      <c r="K308" s="64" t="s">
        <v>3289</v>
      </c>
      <c r="L308" s="64" t="str" cm="1">
        <f t="array" aca="1" ref="L308" ca="1">_xlfn.IFS(J308&gt;=TIME(14,0,0),"SEGUNDO TURNO",J308&lt;TIME(14,0,0),"PRIMER TURNO")</f>
        <v>SEGUNDO TURNO</v>
      </c>
      <c r="M308" s="64"/>
    </row>
    <row r="309" spans="1:13">
      <c r="A309" s="79" t="s">
        <v>1475</v>
      </c>
      <c r="B309" s="68"/>
      <c r="C309" s="68">
        <v>6</v>
      </c>
      <c r="D309" s="68" t="s">
        <v>27</v>
      </c>
      <c r="E309" s="68"/>
      <c r="F309" s="68"/>
      <c r="G309" s="69">
        <v>45420</v>
      </c>
      <c r="H309" s="68" t="e">
        <f>VLOOKUP(Tabla3[[#This Row],[NUM. ECO.]],[2]!Tabla24[[NO.ECO]:[MATERIAL]],8,0)</f>
        <v>#N/A</v>
      </c>
      <c r="I309" s="64" t="s">
        <v>79</v>
      </c>
      <c r="J309" s="73">
        <f ca="1">J308+TIME(0,RANDBETWEEN((144),(176)),0)</f>
        <v>0.82638888888888884</v>
      </c>
      <c r="K309" s="68" t="s">
        <v>3290</v>
      </c>
      <c r="L309" s="68" t="str" cm="1">
        <f t="array" aca="1" ref="L309" ca="1">_xlfn.IFS(J309&gt;=TIME(14,0,0),"SEGUNDO TURNO",J309&lt;TIME(14,0,0),"PRIMER TURNO")</f>
        <v>SEGUNDO TURNO</v>
      </c>
      <c r="M309" s="68"/>
    </row>
    <row r="310" spans="1:13">
      <c r="A310" s="78" t="s">
        <v>1588</v>
      </c>
      <c r="B310" s="64"/>
      <c r="C310" s="64">
        <v>1</v>
      </c>
      <c r="D310" s="64" t="s">
        <v>27</v>
      </c>
      <c r="E310" s="64"/>
      <c r="F310" s="64"/>
      <c r="G310" s="71">
        <v>45421</v>
      </c>
      <c r="H310" s="64" t="e">
        <f>VLOOKUP(Tabla3[[#This Row],[NUM. ECO.]],[2]!Tabla24[[NO.ECO]:[MATERIAL]],8,0)</f>
        <v>#N/A</v>
      </c>
      <c r="I310" s="64" t="s">
        <v>79</v>
      </c>
      <c r="J310" s="66">
        <f ca="1">TIME(RANDBETWEEN(5.5,6),RANDBETWEEN(1,29),0)</f>
        <v>0.26458333333333334</v>
      </c>
      <c r="K310" s="64" t="s">
        <v>3289</v>
      </c>
      <c r="L310" s="64" t="str" cm="1">
        <f t="array" aca="1" ref="L310" ca="1">_xlfn.IFS(J310&gt;=TIME(14,0,0),"SEGUNDO TURNO",J310&lt;TIME(14,0,0),"PRIMER TURNO")</f>
        <v>PRIMER TURNO</v>
      </c>
      <c r="M310" s="64"/>
    </row>
    <row r="311" spans="1:13">
      <c r="A311" s="79" t="s">
        <v>1589</v>
      </c>
      <c r="B311" s="68"/>
      <c r="C311" s="68">
        <v>2</v>
      </c>
      <c r="D311" s="68" t="s">
        <v>27</v>
      </c>
      <c r="E311" s="68"/>
      <c r="F311" s="68"/>
      <c r="G311" s="69">
        <v>45421</v>
      </c>
      <c r="H311" s="68" t="e">
        <f>VLOOKUP(Tabla3[[#This Row],[NUM. ECO.]],[2]!Tabla24[[NO.ECO]:[MATERIAL]],8,0)</f>
        <v>#N/A</v>
      </c>
      <c r="I311" s="64" t="s">
        <v>79</v>
      </c>
      <c r="J311" s="70">
        <f ca="1">J310+TIME(0,RANDBETWEEN((144),(176)),0)</f>
        <v>0.37361111111111112</v>
      </c>
      <c r="K311" s="68" t="s">
        <v>3290</v>
      </c>
      <c r="L311" s="68" t="str" cm="1">
        <f t="array" aca="1" ref="L311" ca="1">_xlfn.IFS(J311&gt;=TIME(14,0,0),"SEGUNDO TURNO",J311&lt;TIME(14,0,0),"PRIMER TURNO")</f>
        <v>PRIMER TURNO</v>
      </c>
      <c r="M311" s="68"/>
    </row>
    <row r="312" spans="1:13">
      <c r="A312" s="78" t="s">
        <v>1702</v>
      </c>
      <c r="B312" s="64"/>
      <c r="C312" s="64">
        <v>3</v>
      </c>
      <c r="D312" s="64" t="s">
        <v>27</v>
      </c>
      <c r="E312" s="64"/>
      <c r="F312" s="64"/>
      <c r="G312" s="71">
        <v>45422</v>
      </c>
      <c r="H312" s="64" t="e">
        <f>VLOOKUP(Tabla3[[#This Row],[NUM. ECO.]],[2]!Tabla24[[NO.ECO]:[MATERIAL]],8,0)</f>
        <v>#N/A</v>
      </c>
      <c r="I312" s="64" t="s">
        <v>79</v>
      </c>
      <c r="J312" s="72">
        <f ca="1">J311+TIME(0,RANDBETWEEN((144),(176)),0)</f>
        <v>0.48055555555555557</v>
      </c>
      <c r="K312" s="64" t="s">
        <v>3289</v>
      </c>
      <c r="L312" s="64" t="str" cm="1">
        <f t="array" aca="1" ref="L312" ca="1">_xlfn.IFS(J312&gt;=TIME(14,0,0),"SEGUNDO TURNO",J312&lt;TIME(14,0,0),"PRIMER TURNO")</f>
        <v>PRIMER TURNO</v>
      </c>
      <c r="M312" s="64"/>
    </row>
    <row r="313" spans="1:13">
      <c r="A313" s="79" t="s">
        <v>1703</v>
      </c>
      <c r="B313" s="68"/>
      <c r="C313" s="68">
        <v>4</v>
      </c>
      <c r="D313" s="68" t="s">
        <v>27</v>
      </c>
      <c r="E313" s="68"/>
      <c r="F313" s="68"/>
      <c r="G313" s="69">
        <v>45422</v>
      </c>
      <c r="H313" s="68" t="e">
        <f>VLOOKUP(Tabla3[[#This Row],[NUM. ECO.]],[2]!Tabla24[[NO.ECO]:[MATERIAL]],8,0)</f>
        <v>#N/A</v>
      </c>
      <c r="I313" s="64" t="s">
        <v>79</v>
      </c>
      <c r="J313" s="73">
        <f ca="1">J312+TIME(0,RANDBETWEEN((144),(176)),0)</f>
        <v>0.58472222222222225</v>
      </c>
      <c r="K313" s="68" t="s">
        <v>3290</v>
      </c>
      <c r="L313" s="68" t="str" cm="1">
        <f t="array" aca="1" ref="L313" ca="1">_xlfn.IFS(J313&gt;=TIME(14,0,0),"SEGUNDO TURNO",J313&lt;TIME(14,0,0),"PRIMER TURNO")</f>
        <v>SEGUNDO TURNO</v>
      </c>
      <c r="M313" s="68"/>
    </row>
    <row r="314" spans="1:13">
      <c r="A314" s="78" t="s">
        <v>1816</v>
      </c>
      <c r="B314" s="64"/>
      <c r="C314" s="64">
        <v>5</v>
      </c>
      <c r="D314" s="64" t="s">
        <v>27</v>
      </c>
      <c r="E314" s="64"/>
      <c r="F314" s="64"/>
      <c r="G314" s="71">
        <v>45423</v>
      </c>
      <c r="H314" s="64" t="e">
        <f>VLOOKUP(Tabla3[[#This Row],[NUM. ECO.]],[2]!Tabla24[[NO.ECO]:[MATERIAL]],8,0)</f>
        <v>#N/A</v>
      </c>
      <c r="I314" s="64" t="s">
        <v>79</v>
      </c>
      <c r="J314" s="72">
        <f ca="1">J313+TIME(0,RANDBETWEEN((144),(176)),0)</f>
        <v>0.68888888888888888</v>
      </c>
      <c r="K314" s="64" t="s">
        <v>3289</v>
      </c>
      <c r="L314" s="64" t="str" cm="1">
        <f t="array" aca="1" ref="L314" ca="1">_xlfn.IFS(J314&gt;=TIME(14,0,0),"SEGUNDO TURNO",J314&lt;TIME(14,0,0),"PRIMER TURNO")</f>
        <v>SEGUNDO TURNO</v>
      </c>
      <c r="M314" s="64"/>
    </row>
    <row r="315" spans="1:13">
      <c r="A315" s="79" t="s">
        <v>1817</v>
      </c>
      <c r="B315" s="68"/>
      <c r="C315" s="68">
        <v>6</v>
      </c>
      <c r="D315" s="68" t="s">
        <v>27</v>
      </c>
      <c r="E315" s="68"/>
      <c r="F315" s="68"/>
      <c r="G315" s="69">
        <v>45423</v>
      </c>
      <c r="H315" s="68" t="e">
        <f>VLOOKUP(Tabla3[[#This Row],[NUM. ECO.]],[2]!Tabla24[[NO.ECO]:[MATERIAL]],8,0)</f>
        <v>#N/A</v>
      </c>
      <c r="I315" s="64" t="s">
        <v>79</v>
      </c>
      <c r="J315" s="73">
        <f ca="1">J314+TIME(0,RANDBETWEEN((144),(176)),0)</f>
        <v>0.79374999999999996</v>
      </c>
      <c r="K315" s="68" t="s">
        <v>3290</v>
      </c>
      <c r="L315" s="68" t="str" cm="1">
        <f t="array" aca="1" ref="L315" ca="1">_xlfn.IFS(J315&gt;=TIME(14,0,0),"SEGUNDO TURNO",J315&lt;TIME(14,0,0),"PRIMER TURNO")</f>
        <v>SEGUNDO TURNO</v>
      </c>
      <c r="M315" s="68"/>
    </row>
    <row r="316" spans="1:13">
      <c r="A316" s="78" t="s">
        <v>1930</v>
      </c>
      <c r="B316" s="64"/>
      <c r="C316" s="64">
        <v>1</v>
      </c>
      <c r="D316" s="64" t="s">
        <v>27</v>
      </c>
      <c r="E316" s="64"/>
      <c r="F316" s="64"/>
      <c r="G316" s="71">
        <v>45425</v>
      </c>
      <c r="H316" s="64" t="e">
        <f>VLOOKUP(Tabla3[[#This Row],[NUM. ECO.]],[2]!Tabla24[[NO.ECO]:[MATERIAL]],8,0)</f>
        <v>#N/A</v>
      </c>
      <c r="I316" s="64" t="s">
        <v>79</v>
      </c>
      <c r="J316" s="66">
        <f ca="1">TIME(RANDBETWEEN(5.5,6),RANDBETWEEN(1,29),0)</f>
        <v>0.26250000000000001</v>
      </c>
      <c r="K316" s="64" t="s">
        <v>3289</v>
      </c>
      <c r="L316" s="64" t="str" cm="1">
        <f t="array" aca="1" ref="L316" ca="1">_xlfn.IFS(J316&gt;=TIME(14,0,0),"SEGUNDO TURNO",J316&lt;TIME(14,0,0),"PRIMER TURNO")</f>
        <v>PRIMER TURNO</v>
      </c>
      <c r="M316" s="64"/>
    </row>
    <row r="317" spans="1:13">
      <c r="A317" s="79" t="s">
        <v>1931</v>
      </c>
      <c r="B317" s="68"/>
      <c r="C317" s="68">
        <v>2</v>
      </c>
      <c r="D317" s="68" t="s">
        <v>27</v>
      </c>
      <c r="E317" s="68"/>
      <c r="F317" s="68"/>
      <c r="G317" s="69">
        <v>45425</v>
      </c>
      <c r="H317" s="68" t="e">
        <f>VLOOKUP(Tabla3[[#This Row],[NUM. ECO.]],[2]!Tabla24[[NO.ECO]:[MATERIAL]],8,0)</f>
        <v>#N/A</v>
      </c>
      <c r="I317" s="64" t="s">
        <v>79</v>
      </c>
      <c r="J317" s="70">
        <f ca="1">J316+TIME(0,RANDBETWEEN((144),(176)),0)</f>
        <v>0.36597222222222225</v>
      </c>
      <c r="K317" s="68" t="s">
        <v>3290</v>
      </c>
      <c r="L317" s="68" t="str" cm="1">
        <f t="array" aca="1" ref="L317" ca="1">_xlfn.IFS(J317&gt;=TIME(14,0,0),"SEGUNDO TURNO",J317&lt;TIME(14,0,0),"PRIMER TURNO")</f>
        <v>PRIMER TURNO</v>
      </c>
      <c r="M317" s="68"/>
    </row>
    <row r="318" spans="1:13">
      <c r="A318" s="78" t="s">
        <v>2044</v>
      </c>
      <c r="B318" s="64"/>
      <c r="C318" s="64">
        <v>3</v>
      </c>
      <c r="D318" s="64" t="s">
        <v>27</v>
      </c>
      <c r="E318" s="64"/>
      <c r="F318" s="64"/>
      <c r="G318" s="71">
        <v>45426</v>
      </c>
      <c r="H318" s="64" t="e">
        <f>VLOOKUP(Tabla3[[#This Row],[NUM. ECO.]],[2]!Tabla24[[NO.ECO]:[MATERIAL]],8,0)</f>
        <v>#N/A</v>
      </c>
      <c r="I318" s="64" t="s">
        <v>79</v>
      </c>
      <c r="J318" s="72">
        <f ca="1">J317+TIME(0,RANDBETWEEN((144),(176)),0)</f>
        <v>0.48194444444444451</v>
      </c>
      <c r="K318" s="64" t="s">
        <v>3289</v>
      </c>
      <c r="L318" s="64" t="str" cm="1">
        <f t="array" aca="1" ref="L318" ca="1">_xlfn.IFS(J318&gt;=TIME(14,0,0),"SEGUNDO TURNO",J318&lt;TIME(14,0,0),"PRIMER TURNO")</f>
        <v>PRIMER TURNO</v>
      </c>
      <c r="M318" s="64"/>
    </row>
    <row r="319" spans="1:13">
      <c r="A319" s="79" t="s">
        <v>2045</v>
      </c>
      <c r="B319" s="68"/>
      <c r="C319" s="68">
        <v>4</v>
      </c>
      <c r="D319" s="68" t="s">
        <v>27</v>
      </c>
      <c r="E319" s="68"/>
      <c r="F319" s="68"/>
      <c r="G319" s="69">
        <v>45426</v>
      </c>
      <c r="H319" s="68" t="e">
        <f>VLOOKUP(Tabla3[[#This Row],[NUM. ECO.]],[2]!Tabla24[[NO.ECO]:[MATERIAL]],8,0)</f>
        <v>#N/A</v>
      </c>
      <c r="I319" s="64" t="s">
        <v>79</v>
      </c>
      <c r="J319" s="73">
        <f ca="1">J318+TIME(0,RANDBETWEEN((144),(176)),0)</f>
        <v>0.58611111111111114</v>
      </c>
      <c r="K319" s="68" t="s">
        <v>3290</v>
      </c>
      <c r="L319" s="68" t="str" cm="1">
        <f t="array" aca="1" ref="L319" ca="1">_xlfn.IFS(J319&gt;=TIME(14,0,0),"SEGUNDO TURNO",J319&lt;TIME(14,0,0),"PRIMER TURNO")</f>
        <v>SEGUNDO TURNO</v>
      </c>
      <c r="M319" s="68"/>
    </row>
    <row r="320" spans="1:13">
      <c r="A320" s="78" t="s">
        <v>2158</v>
      </c>
      <c r="B320" s="64"/>
      <c r="C320" s="64">
        <v>5</v>
      </c>
      <c r="D320" s="64" t="s">
        <v>27</v>
      </c>
      <c r="E320" s="64"/>
      <c r="F320" s="64"/>
      <c r="G320" s="71">
        <v>45427</v>
      </c>
      <c r="H320" s="64" t="e">
        <f>VLOOKUP(Tabla3[[#This Row],[NUM. ECO.]],[2]!Tabla24[[NO.ECO]:[MATERIAL]],8,0)</f>
        <v>#N/A</v>
      </c>
      <c r="I320" s="64" t="s">
        <v>79</v>
      </c>
      <c r="J320" s="72">
        <f ca="1">J319+TIME(0,RANDBETWEEN((144),(176)),0)</f>
        <v>0.70763888888888893</v>
      </c>
      <c r="K320" s="64" t="s">
        <v>3289</v>
      </c>
      <c r="L320" s="64" t="str" cm="1">
        <f t="array" aca="1" ref="L320" ca="1">_xlfn.IFS(J320&gt;=TIME(14,0,0),"SEGUNDO TURNO",J320&lt;TIME(14,0,0),"PRIMER TURNO")</f>
        <v>SEGUNDO TURNO</v>
      </c>
      <c r="M320" s="64"/>
    </row>
    <row r="321" spans="1:13">
      <c r="A321" s="79" t="s">
        <v>2159</v>
      </c>
      <c r="B321" s="68"/>
      <c r="C321" s="68">
        <v>6</v>
      </c>
      <c r="D321" s="68" t="s">
        <v>27</v>
      </c>
      <c r="E321" s="68"/>
      <c r="F321" s="68"/>
      <c r="G321" s="69">
        <v>45427</v>
      </c>
      <c r="H321" s="68" t="e">
        <f>VLOOKUP(Tabla3[[#This Row],[NUM. ECO.]],[2]!Tabla24[[NO.ECO]:[MATERIAL]],8,0)</f>
        <v>#N/A</v>
      </c>
      <c r="I321" s="64" t="s">
        <v>79</v>
      </c>
      <c r="J321" s="73">
        <f ca="1">J320+TIME(0,RANDBETWEEN((144),(176)),0)</f>
        <v>0.8222222222222223</v>
      </c>
      <c r="K321" s="68" t="s">
        <v>3290</v>
      </c>
      <c r="L321" s="68" t="str" cm="1">
        <f t="array" aca="1" ref="L321" ca="1">_xlfn.IFS(J321&gt;=TIME(14,0,0),"SEGUNDO TURNO",J321&lt;TIME(14,0,0),"PRIMER TURNO")</f>
        <v>SEGUNDO TURNO</v>
      </c>
      <c r="M321" s="68"/>
    </row>
    <row r="322" spans="1:13">
      <c r="A322" s="78" t="s">
        <v>2272</v>
      </c>
      <c r="B322" s="64"/>
      <c r="C322" s="64">
        <v>1</v>
      </c>
      <c r="D322" s="64" t="s">
        <v>27</v>
      </c>
      <c r="E322" s="64"/>
      <c r="F322" s="64"/>
      <c r="G322" s="71">
        <v>45428</v>
      </c>
      <c r="H322" s="64" t="e">
        <f>VLOOKUP(Tabla3[[#This Row],[NUM. ECO.]],[2]!Tabla24[[NO.ECO]:[MATERIAL]],8,0)</f>
        <v>#N/A</v>
      </c>
      <c r="I322" s="64" t="s">
        <v>79</v>
      </c>
      <c r="J322" s="66">
        <f ca="1">TIME(RANDBETWEEN(5.5,6),RANDBETWEEN(1,29),0)</f>
        <v>0.26250000000000001</v>
      </c>
      <c r="K322" s="64" t="s">
        <v>3289</v>
      </c>
      <c r="L322" s="64" t="str" cm="1">
        <f t="array" aca="1" ref="L322" ca="1">_xlfn.IFS(J322&gt;=TIME(14,0,0),"SEGUNDO TURNO",J322&lt;TIME(14,0,0),"PRIMER TURNO")</f>
        <v>PRIMER TURNO</v>
      </c>
      <c r="M322" s="64"/>
    </row>
    <row r="323" spans="1:13">
      <c r="A323" s="79" t="s">
        <v>2273</v>
      </c>
      <c r="B323" s="68"/>
      <c r="C323" s="68">
        <v>2</v>
      </c>
      <c r="D323" s="68" t="s">
        <v>27</v>
      </c>
      <c r="E323" s="68"/>
      <c r="F323" s="68"/>
      <c r="G323" s="69">
        <v>45428</v>
      </c>
      <c r="H323" s="68" t="e">
        <f>VLOOKUP(Tabla3[[#This Row],[NUM. ECO.]],[2]!Tabla24[[NO.ECO]:[MATERIAL]],8,0)</f>
        <v>#N/A</v>
      </c>
      <c r="I323" s="64" t="s">
        <v>79</v>
      </c>
      <c r="J323" s="70">
        <f ca="1">J322+TIME(0,RANDBETWEEN((144),(176)),0)</f>
        <v>0.37222222222222223</v>
      </c>
      <c r="K323" s="68" t="s">
        <v>3290</v>
      </c>
      <c r="L323" s="68" t="str" cm="1">
        <f t="array" aca="1" ref="L323" ca="1">_xlfn.IFS(J323&gt;=TIME(14,0,0),"SEGUNDO TURNO",J323&lt;TIME(14,0,0),"PRIMER TURNO")</f>
        <v>PRIMER TURNO</v>
      </c>
      <c r="M323" s="68"/>
    </row>
    <row r="324" spans="1:13">
      <c r="A324" s="78" t="s">
        <v>2386</v>
      </c>
      <c r="B324" s="64"/>
      <c r="C324" s="64">
        <v>3</v>
      </c>
      <c r="D324" s="64" t="s">
        <v>27</v>
      </c>
      <c r="E324" s="64"/>
      <c r="F324" s="64"/>
      <c r="G324" s="71">
        <v>45429</v>
      </c>
      <c r="H324" s="64" t="e">
        <f>VLOOKUP(Tabla3[[#This Row],[NUM. ECO.]],[2]!Tabla24[[NO.ECO]:[MATERIAL]],8,0)</f>
        <v>#N/A</v>
      </c>
      <c r="I324" s="64" t="s">
        <v>79</v>
      </c>
      <c r="J324" s="72">
        <f ca="1">J323+TIME(0,RANDBETWEEN((144),(176)),0)</f>
        <v>0.47222222222222221</v>
      </c>
      <c r="K324" s="64" t="s">
        <v>3289</v>
      </c>
      <c r="L324" s="64" t="str" cm="1">
        <f t="array" aca="1" ref="L324" ca="1">_xlfn.IFS(J324&gt;=TIME(14,0,0),"SEGUNDO TURNO",J324&lt;TIME(14,0,0),"PRIMER TURNO")</f>
        <v>PRIMER TURNO</v>
      </c>
      <c r="M324" s="64"/>
    </row>
    <row r="325" spans="1:13">
      <c r="A325" s="79" t="s">
        <v>2387</v>
      </c>
      <c r="B325" s="68"/>
      <c r="C325" s="68">
        <v>4</v>
      </c>
      <c r="D325" s="68" t="s">
        <v>27</v>
      </c>
      <c r="E325" s="68"/>
      <c r="F325" s="68"/>
      <c r="G325" s="69">
        <v>45429</v>
      </c>
      <c r="H325" s="68" t="e">
        <f>VLOOKUP(Tabla3[[#This Row],[NUM. ECO.]],[2]!Tabla24[[NO.ECO]:[MATERIAL]],8,0)</f>
        <v>#N/A</v>
      </c>
      <c r="I325" s="64" t="s">
        <v>79</v>
      </c>
      <c r="J325" s="73">
        <f ca="1">J324+TIME(0,RANDBETWEEN((144),(176)),0)</f>
        <v>0.58194444444444438</v>
      </c>
      <c r="K325" s="68" t="s">
        <v>3290</v>
      </c>
      <c r="L325" s="68" t="str" cm="1">
        <f t="array" aca="1" ref="L325" ca="1">_xlfn.IFS(J325&gt;=TIME(14,0,0),"SEGUNDO TURNO",J325&lt;TIME(14,0,0),"PRIMER TURNO")</f>
        <v>PRIMER TURNO</v>
      </c>
      <c r="M325" s="68"/>
    </row>
    <row r="326" spans="1:13">
      <c r="A326" s="78" t="s">
        <v>2500</v>
      </c>
      <c r="B326" s="64"/>
      <c r="C326" s="64">
        <v>5</v>
      </c>
      <c r="D326" s="64" t="s">
        <v>27</v>
      </c>
      <c r="E326" s="64"/>
      <c r="F326" s="64"/>
      <c r="G326" s="71">
        <v>45430</v>
      </c>
      <c r="H326" s="64" t="e">
        <f>VLOOKUP(Tabla3[[#This Row],[NUM. ECO.]],[2]!Tabla24[[NO.ECO]:[MATERIAL]],8,0)</f>
        <v>#N/A</v>
      </c>
      <c r="I326" s="64" t="s">
        <v>79</v>
      </c>
      <c r="J326" s="72">
        <f ca="1">J325+TIME(0,RANDBETWEEN((144),(176)),0)</f>
        <v>0.7006944444444444</v>
      </c>
      <c r="K326" s="64" t="s">
        <v>3289</v>
      </c>
      <c r="L326" s="64" t="str" cm="1">
        <f t="array" aca="1" ref="L326" ca="1">_xlfn.IFS(J326&gt;=TIME(14,0,0),"SEGUNDO TURNO",J326&lt;TIME(14,0,0),"PRIMER TURNO")</f>
        <v>SEGUNDO TURNO</v>
      </c>
      <c r="M326" s="64"/>
    </row>
    <row r="327" spans="1:13">
      <c r="A327" s="79" t="s">
        <v>2501</v>
      </c>
      <c r="B327" s="68"/>
      <c r="C327" s="68">
        <v>6</v>
      </c>
      <c r="D327" s="68" t="s">
        <v>27</v>
      </c>
      <c r="E327" s="68"/>
      <c r="F327" s="68"/>
      <c r="G327" s="69">
        <v>45430</v>
      </c>
      <c r="H327" s="68" t="e">
        <f>VLOOKUP(Tabla3[[#This Row],[NUM. ECO.]],[2]!Tabla24[[NO.ECO]:[MATERIAL]],8,0)</f>
        <v>#N/A</v>
      </c>
      <c r="I327" s="64" t="s">
        <v>79</v>
      </c>
      <c r="J327" s="73">
        <f ca="1">J326+TIME(0,RANDBETWEEN((144),(176)),0)</f>
        <v>0.82222222222222219</v>
      </c>
      <c r="K327" s="68" t="s">
        <v>3290</v>
      </c>
      <c r="L327" s="68" t="str" cm="1">
        <f t="array" aca="1" ref="L327" ca="1">_xlfn.IFS(J327&gt;=TIME(14,0,0),"SEGUNDO TURNO",J327&lt;TIME(14,0,0),"PRIMER TURNO")</f>
        <v>SEGUNDO TURNO</v>
      </c>
      <c r="M327" s="68"/>
    </row>
    <row r="328" spans="1:13">
      <c r="A328" s="78" t="s">
        <v>2614</v>
      </c>
      <c r="B328" s="64"/>
      <c r="C328" s="64">
        <v>1</v>
      </c>
      <c r="D328" s="64" t="s">
        <v>27</v>
      </c>
      <c r="E328" s="64"/>
      <c r="F328" s="64"/>
      <c r="G328" s="71">
        <v>45432</v>
      </c>
      <c r="H328" s="64" t="e">
        <f>VLOOKUP(Tabla3[[#This Row],[NUM. ECO.]],[2]!Tabla24[[NO.ECO]:[MATERIAL]],8,0)</f>
        <v>#N/A</v>
      </c>
      <c r="I328" s="64" t="s">
        <v>79</v>
      </c>
      <c r="J328" s="66">
        <f ca="1">TIME(RANDBETWEEN(5.5,6),RANDBETWEEN(1,29),0)</f>
        <v>0.2673611111111111</v>
      </c>
      <c r="K328" s="64" t="s">
        <v>3289</v>
      </c>
      <c r="L328" s="64" t="str" cm="1">
        <f t="array" aca="1" ref="L328" ca="1">_xlfn.IFS(J328&gt;=TIME(14,0,0),"SEGUNDO TURNO",J328&lt;TIME(14,0,0),"PRIMER TURNO")</f>
        <v>PRIMER TURNO</v>
      </c>
      <c r="M328" s="64"/>
    </row>
    <row r="329" spans="1:13">
      <c r="A329" s="79" t="s">
        <v>2615</v>
      </c>
      <c r="B329" s="68"/>
      <c r="C329" s="68">
        <v>2</v>
      </c>
      <c r="D329" s="68" t="s">
        <v>27</v>
      </c>
      <c r="E329" s="68"/>
      <c r="F329" s="68"/>
      <c r="G329" s="69">
        <v>45432</v>
      </c>
      <c r="H329" s="68" t="e">
        <f>VLOOKUP(Tabla3[[#This Row],[NUM. ECO.]],[2]!Tabla24[[NO.ECO]:[MATERIAL]],8,0)</f>
        <v>#N/A</v>
      </c>
      <c r="I329" s="64" t="s">
        <v>79</v>
      </c>
      <c r="J329" s="70">
        <f ca="1">J328+TIME(0,RANDBETWEEN((144),(176)),0)</f>
        <v>0.38124999999999998</v>
      </c>
      <c r="K329" s="68" t="s">
        <v>3290</v>
      </c>
      <c r="L329" s="68" t="str" cm="1">
        <f t="array" aca="1" ref="L329" ca="1">_xlfn.IFS(J329&gt;=TIME(14,0,0),"SEGUNDO TURNO",J329&lt;TIME(14,0,0),"PRIMER TURNO")</f>
        <v>PRIMER TURNO</v>
      </c>
      <c r="M329" s="68"/>
    </row>
    <row r="330" spans="1:13">
      <c r="A330" s="78" t="s">
        <v>2728</v>
      </c>
      <c r="B330" s="64"/>
      <c r="C330" s="64">
        <v>3</v>
      </c>
      <c r="D330" s="64" t="s">
        <v>27</v>
      </c>
      <c r="E330" s="64"/>
      <c r="F330" s="64"/>
      <c r="G330" s="71">
        <v>45433</v>
      </c>
      <c r="H330" s="64" t="e">
        <f>VLOOKUP(Tabla3[[#This Row],[NUM. ECO.]],[2]!Tabla24[[NO.ECO]:[MATERIAL]],8,0)</f>
        <v>#N/A</v>
      </c>
      <c r="I330" s="64" t="s">
        <v>79</v>
      </c>
      <c r="J330" s="72">
        <f ca="1">J329+TIME(0,RANDBETWEEN((144),(176)),0)</f>
        <v>0.50208333333333333</v>
      </c>
      <c r="K330" s="64" t="s">
        <v>3289</v>
      </c>
      <c r="L330" s="64" t="str" cm="1">
        <f t="array" aca="1" ref="L330" ca="1">_xlfn.IFS(J330&gt;=TIME(14,0,0),"SEGUNDO TURNO",J330&lt;TIME(14,0,0),"PRIMER TURNO")</f>
        <v>PRIMER TURNO</v>
      </c>
      <c r="M330" s="64"/>
    </row>
    <row r="331" spans="1:13">
      <c r="A331" s="79" t="s">
        <v>2729</v>
      </c>
      <c r="B331" s="68"/>
      <c r="C331" s="68">
        <v>4</v>
      </c>
      <c r="D331" s="68" t="s">
        <v>27</v>
      </c>
      <c r="E331" s="68"/>
      <c r="F331" s="68"/>
      <c r="G331" s="69">
        <v>45433</v>
      </c>
      <c r="H331" s="68" t="e">
        <f>VLOOKUP(Tabla3[[#This Row],[NUM. ECO.]],[2]!Tabla24[[NO.ECO]:[MATERIAL]],8,0)</f>
        <v>#N/A</v>
      </c>
      <c r="I331" s="64" t="s">
        <v>79</v>
      </c>
      <c r="J331" s="73">
        <f ca="1">J330+TIME(0,RANDBETWEEN((144),(176)),0)</f>
        <v>0.61458333333333337</v>
      </c>
      <c r="K331" s="68" t="s">
        <v>3290</v>
      </c>
      <c r="L331" s="68" t="str" cm="1">
        <f t="array" aca="1" ref="L331" ca="1">_xlfn.IFS(J331&gt;=TIME(14,0,0),"SEGUNDO TURNO",J331&lt;TIME(14,0,0),"PRIMER TURNO")</f>
        <v>SEGUNDO TURNO</v>
      </c>
      <c r="M331" s="68"/>
    </row>
    <row r="332" spans="1:13">
      <c r="A332" s="78" t="s">
        <v>2842</v>
      </c>
      <c r="B332" s="64"/>
      <c r="C332" s="64">
        <v>5</v>
      </c>
      <c r="D332" s="64" t="s">
        <v>27</v>
      </c>
      <c r="E332" s="64"/>
      <c r="F332" s="64"/>
      <c r="G332" s="71">
        <v>45434</v>
      </c>
      <c r="H332" s="64" t="e">
        <f>VLOOKUP(Tabla3[[#This Row],[NUM. ECO.]],[2]!Tabla24[[NO.ECO]:[MATERIAL]],8,0)</f>
        <v>#N/A</v>
      </c>
      <c r="I332" s="64" t="s">
        <v>79</v>
      </c>
      <c r="J332" s="72">
        <f ca="1">J331+TIME(0,RANDBETWEEN((144),(176)),0)</f>
        <v>0.72013888888888888</v>
      </c>
      <c r="K332" s="64" t="s">
        <v>3289</v>
      </c>
      <c r="L332" s="64" t="str" cm="1">
        <f t="array" aca="1" ref="L332" ca="1">_xlfn.IFS(J332&gt;=TIME(14,0,0),"SEGUNDO TURNO",J332&lt;TIME(14,0,0),"PRIMER TURNO")</f>
        <v>SEGUNDO TURNO</v>
      </c>
      <c r="M332" s="64"/>
    </row>
    <row r="333" spans="1:13">
      <c r="A333" s="79" t="s">
        <v>2843</v>
      </c>
      <c r="B333" s="68"/>
      <c r="C333" s="68">
        <v>6</v>
      </c>
      <c r="D333" s="68" t="s">
        <v>27</v>
      </c>
      <c r="E333" s="68"/>
      <c r="F333" s="68"/>
      <c r="G333" s="69">
        <v>45434</v>
      </c>
      <c r="H333" s="68" t="e">
        <f>VLOOKUP(Tabla3[[#This Row],[NUM. ECO.]],[2]!Tabla24[[NO.ECO]:[MATERIAL]],8,0)</f>
        <v>#N/A</v>
      </c>
      <c r="I333" s="64" t="s">
        <v>79</v>
      </c>
      <c r="J333" s="73">
        <f ca="1">J332+TIME(0,RANDBETWEEN((144),(176)),0)</f>
        <v>0.82638888888888884</v>
      </c>
      <c r="K333" s="68" t="s">
        <v>3290</v>
      </c>
      <c r="L333" s="68" t="str" cm="1">
        <f t="array" aca="1" ref="L333" ca="1">_xlfn.IFS(J333&gt;=TIME(14,0,0),"SEGUNDO TURNO",J333&lt;TIME(14,0,0),"PRIMER TURNO")</f>
        <v>SEGUNDO TURNO</v>
      </c>
      <c r="M333" s="68"/>
    </row>
    <row r="334" spans="1:13">
      <c r="A334" s="78" t="s">
        <v>2956</v>
      </c>
      <c r="B334" s="64"/>
      <c r="C334" s="64">
        <v>1</v>
      </c>
      <c r="D334" s="64" t="s">
        <v>27</v>
      </c>
      <c r="E334" s="64"/>
      <c r="F334" s="64"/>
      <c r="G334" s="71">
        <v>45435</v>
      </c>
      <c r="H334" s="64" t="e">
        <f>VLOOKUP(Tabla3[[#This Row],[NUM. ECO.]],[2]!Tabla24[[NO.ECO]:[MATERIAL]],8,0)</f>
        <v>#N/A</v>
      </c>
      <c r="I334" s="64" t="s">
        <v>79</v>
      </c>
      <c r="J334" s="66">
        <f ca="1">TIME(RANDBETWEEN(5.5,6),RANDBETWEEN(1,29),0)</f>
        <v>0.25069444444444444</v>
      </c>
      <c r="K334" s="64" t="s">
        <v>3289</v>
      </c>
      <c r="L334" s="64" t="str" cm="1">
        <f t="array" aca="1" ref="L334" ca="1">_xlfn.IFS(J334&gt;=TIME(14,0,0),"SEGUNDO TURNO",J334&lt;TIME(14,0,0),"PRIMER TURNO")</f>
        <v>PRIMER TURNO</v>
      </c>
      <c r="M334" s="64"/>
    </row>
    <row r="335" spans="1:13">
      <c r="A335" s="79" t="s">
        <v>2957</v>
      </c>
      <c r="B335" s="68"/>
      <c r="C335" s="68">
        <v>2</v>
      </c>
      <c r="D335" s="68" t="s">
        <v>27</v>
      </c>
      <c r="E335" s="68"/>
      <c r="F335" s="68"/>
      <c r="G335" s="69">
        <v>45435</v>
      </c>
      <c r="H335" s="68" t="e">
        <f>VLOOKUP(Tabla3[[#This Row],[NUM. ECO.]],[2]!Tabla24[[NO.ECO]:[MATERIAL]],8,0)</f>
        <v>#N/A</v>
      </c>
      <c r="I335" s="64" t="s">
        <v>79</v>
      </c>
      <c r="J335" s="70">
        <f ca="1">J334+TIME(0,RANDBETWEEN((144),(176)),0)</f>
        <v>0.36041666666666666</v>
      </c>
      <c r="K335" s="68" t="s">
        <v>3290</v>
      </c>
      <c r="L335" s="68" t="str" cm="1">
        <f t="array" aca="1" ref="L335" ca="1">_xlfn.IFS(J335&gt;=TIME(14,0,0),"SEGUNDO TURNO",J335&lt;TIME(14,0,0),"PRIMER TURNO")</f>
        <v>PRIMER TURNO</v>
      </c>
      <c r="M335" s="68"/>
    </row>
    <row r="336" spans="1:13">
      <c r="A336" s="78" t="s">
        <v>3070</v>
      </c>
      <c r="B336" s="64"/>
      <c r="C336" s="64">
        <v>3</v>
      </c>
      <c r="D336" s="64" t="s">
        <v>27</v>
      </c>
      <c r="E336" s="64"/>
      <c r="F336" s="64"/>
      <c r="G336" s="71">
        <v>45436</v>
      </c>
      <c r="H336" s="64" t="e">
        <f>VLOOKUP(Tabla3[[#This Row],[NUM. ECO.]],[2]!Tabla24[[NO.ECO]:[MATERIAL]],8,0)</f>
        <v>#N/A</v>
      </c>
      <c r="I336" s="64" t="s">
        <v>79</v>
      </c>
      <c r="J336" s="72">
        <f ca="1">J335+TIME(0,RANDBETWEEN((144),(176)),0)</f>
        <v>0.46111111111111114</v>
      </c>
      <c r="K336" s="64" t="s">
        <v>3289</v>
      </c>
      <c r="L336" s="64" t="str" cm="1">
        <f t="array" aca="1" ref="L336" ca="1">_xlfn.IFS(J336&gt;=TIME(14,0,0),"SEGUNDO TURNO",J336&lt;TIME(14,0,0),"PRIMER TURNO")</f>
        <v>PRIMER TURNO</v>
      </c>
      <c r="M336" s="64"/>
    </row>
    <row r="337" spans="1:13">
      <c r="A337" s="79" t="s">
        <v>3071</v>
      </c>
      <c r="B337" s="68"/>
      <c r="C337" s="68">
        <v>4</v>
      </c>
      <c r="D337" s="68" t="s">
        <v>27</v>
      </c>
      <c r="E337" s="68"/>
      <c r="F337" s="68"/>
      <c r="G337" s="69">
        <v>45436</v>
      </c>
      <c r="H337" s="68" t="e">
        <f>VLOOKUP(Tabla3[[#This Row],[NUM. ECO.]],[2]!Tabla24[[NO.ECO]:[MATERIAL]],8,0)</f>
        <v>#N/A</v>
      </c>
      <c r="I337" s="64" t="s">
        <v>79</v>
      </c>
      <c r="J337" s="73">
        <f ca="1">J336+TIME(0,RANDBETWEEN((144),(176)),0)</f>
        <v>0.57291666666666674</v>
      </c>
      <c r="K337" s="68" t="s">
        <v>3290</v>
      </c>
      <c r="L337" s="68" t="str" cm="1">
        <f t="array" aca="1" ref="L337" ca="1">_xlfn.IFS(J337&gt;=TIME(14,0,0),"SEGUNDO TURNO",J337&lt;TIME(14,0,0),"PRIMER TURNO")</f>
        <v>PRIMER TURNO</v>
      </c>
      <c r="M337" s="68"/>
    </row>
    <row r="338" spans="1:13">
      <c r="A338" s="78" t="s">
        <v>3184</v>
      </c>
      <c r="B338" s="64"/>
      <c r="C338" s="64">
        <v>5</v>
      </c>
      <c r="D338" s="64" t="s">
        <v>27</v>
      </c>
      <c r="E338" s="64"/>
      <c r="F338" s="64"/>
      <c r="G338" s="71">
        <v>45437</v>
      </c>
      <c r="H338" s="64" t="e">
        <f>VLOOKUP(Tabla3[[#This Row],[NUM. ECO.]],[2]!Tabla24[[NO.ECO]:[MATERIAL]],8,0)</f>
        <v>#N/A</v>
      </c>
      <c r="I338" s="64" t="s">
        <v>79</v>
      </c>
      <c r="J338" s="72">
        <f ca="1">J337+TIME(0,RANDBETWEEN((144),(176)),0)</f>
        <v>0.68125000000000013</v>
      </c>
      <c r="K338" s="64" t="s">
        <v>3289</v>
      </c>
      <c r="L338" s="64" t="str" cm="1">
        <f t="array" aca="1" ref="L338" ca="1">_xlfn.IFS(J338&gt;=TIME(14,0,0),"SEGUNDO TURNO",J338&lt;TIME(14,0,0),"PRIMER TURNO")</f>
        <v>SEGUNDO TURNO</v>
      </c>
      <c r="M338" s="64"/>
    </row>
    <row r="339" spans="1:13">
      <c r="A339" s="79" t="s">
        <v>3185</v>
      </c>
      <c r="B339" s="68"/>
      <c r="C339" s="68">
        <v>6</v>
      </c>
      <c r="D339" s="68" t="s">
        <v>27</v>
      </c>
      <c r="E339" s="68"/>
      <c r="F339" s="68"/>
      <c r="G339" s="69">
        <v>45437</v>
      </c>
      <c r="H339" s="68" t="e">
        <f>VLOOKUP(Tabla3[[#This Row],[NUM. ECO.]],[2]!Tabla24[[NO.ECO]:[MATERIAL]],8,0)</f>
        <v>#N/A</v>
      </c>
      <c r="I339" s="64" t="s">
        <v>79</v>
      </c>
      <c r="J339" s="73">
        <f ca="1">J338+TIME(0,RANDBETWEEN((144),(176)),0)</f>
        <v>0.78402777777777788</v>
      </c>
      <c r="K339" s="68" t="s">
        <v>3290</v>
      </c>
      <c r="L339" s="68" t="str" cm="1">
        <f t="array" aca="1" ref="L339" ca="1">_xlfn.IFS(J339&gt;=TIME(14,0,0),"SEGUNDO TURNO",J339&lt;TIME(14,0,0),"PRIMER TURNO")</f>
        <v>SEGUNDO TURNO</v>
      </c>
      <c r="M339" s="68"/>
    </row>
    <row r="340" spans="1:13">
      <c r="A340" s="78" t="s">
        <v>108</v>
      </c>
      <c r="B340" s="64"/>
      <c r="C340" s="64">
        <v>1</v>
      </c>
      <c r="D340" s="64" t="s">
        <v>28</v>
      </c>
      <c r="E340" s="64"/>
      <c r="F340" s="64"/>
      <c r="G340" s="71">
        <v>45406</v>
      </c>
      <c r="H340" s="64" t="e">
        <f>VLOOKUP(Tabla3[[#This Row],[NUM. ECO.]],[2]!Tabla24[[NO.ECO]:[MATERIAL]],8,0)</f>
        <v>#N/A</v>
      </c>
      <c r="I340" s="64" t="s">
        <v>79</v>
      </c>
      <c r="J340" s="66">
        <f ca="1">TIME(RANDBETWEEN(5.5,6),RANDBETWEEN(1,29),0)</f>
        <v>0.25972222222222224</v>
      </c>
      <c r="K340" s="64" t="s">
        <v>3291</v>
      </c>
      <c r="L340" s="64" t="str" cm="1">
        <f t="array" aca="1" ref="L340" ca="1">_xlfn.IFS(J340&gt;=TIME(14,0,0),"SEGUNDO TURNO",J340&lt;TIME(14,0,0),"PRIMER TURNO")</f>
        <v>PRIMER TURNO</v>
      </c>
      <c r="M340" s="64"/>
    </row>
    <row r="341" spans="1:13">
      <c r="A341" s="79" t="s">
        <v>109</v>
      </c>
      <c r="B341" s="68"/>
      <c r="C341" s="68">
        <v>2</v>
      </c>
      <c r="D341" s="68" t="s">
        <v>28</v>
      </c>
      <c r="E341" s="68"/>
      <c r="F341" s="68"/>
      <c r="G341" s="69">
        <v>45406</v>
      </c>
      <c r="H341" s="68" t="e">
        <f>VLOOKUP(Tabla3[[#This Row],[NUM. ECO.]],[2]!Tabla24[[NO.ECO]:[MATERIAL]],8,0)</f>
        <v>#N/A</v>
      </c>
      <c r="I341" s="64" t="s">
        <v>79</v>
      </c>
      <c r="J341" s="70">
        <f ca="1">J340+TIME(0,RANDBETWEEN((144),(176)),0)</f>
        <v>0.37152777777777779</v>
      </c>
      <c r="K341" s="68" t="s">
        <v>3292</v>
      </c>
      <c r="L341" s="68" t="str" cm="1">
        <f t="array" aca="1" ref="L341" ca="1">_xlfn.IFS(J341&gt;=TIME(14,0,0),"SEGUNDO TURNO",J341&lt;TIME(14,0,0),"PRIMER TURNO")</f>
        <v>PRIMER TURNO</v>
      </c>
      <c r="M341" s="68"/>
    </row>
    <row r="342" spans="1:13">
      <c r="A342" s="78" t="s">
        <v>222</v>
      </c>
      <c r="B342" s="64"/>
      <c r="C342" s="64">
        <v>3</v>
      </c>
      <c r="D342" s="64" t="s">
        <v>28</v>
      </c>
      <c r="E342" s="64"/>
      <c r="F342" s="64"/>
      <c r="G342" s="71">
        <v>45407</v>
      </c>
      <c r="H342" s="64" t="e">
        <f>VLOOKUP(Tabla3[[#This Row],[NUM. ECO.]],[2]!Tabla24[[NO.ECO]:[MATERIAL]],8,0)</f>
        <v>#N/A</v>
      </c>
      <c r="I342" s="64" t="s">
        <v>79</v>
      </c>
      <c r="J342" s="72">
        <f ca="1">J341+TIME(0,RANDBETWEEN((144),(176)),0)</f>
        <v>0.47847222222222224</v>
      </c>
      <c r="K342" s="64" t="s">
        <v>3291</v>
      </c>
      <c r="L342" s="64" t="str" cm="1">
        <f t="array" aca="1" ref="L342" ca="1">_xlfn.IFS(J342&gt;=TIME(14,0,0),"SEGUNDO TURNO",J342&lt;TIME(14,0,0),"PRIMER TURNO")</f>
        <v>PRIMER TURNO</v>
      </c>
      <c r="M342" s="64"/>
    </row>
    <row r="343" spans="1:13">
      <c r="A343" s="79" t="s">
        <v>223</v>
      </c>
      <c r="B343" s="68"/>
      <c r="C343" s="68">
        <v>4</v>
      </c>
      <c r="D343" s="68" t="s">
        <v>28</v>
      </c>
      <c r="E343" s="68"/>
      <c r="F343" s="68"/>
      <c r="G343" s="69">
        <v>45407</v>
      </c>
      <c r="H343" s="68" t="e">
        <f>VLOOKUP(Tabla3[[#This Row],[NUM. ECO.]],[2]!Tabla24[[NO.ECO]:[MATERIAL]],8,0)</f>
        <v>#N/A</v>
      </c>
      <c r="I343" s="64" t="s">
        <v>79</v>
      </c>
      <c r="J343" s="73">
        <f ca="1">J342+TIME(0,RANDBETWEEN((144),(176)),0)</f>
        <v>0.58472222222222225</v>
      </c>
      <c r="K343" s="68" t="s">
        <v>3292</v>
      </c>
      <c r="L343" s="68" t="str" cm="1">
        <f t="array" aca="1" ref="L343" ca="1">_xlfn.IFS(J343&gt;=TIME(14,0,0),"SEGUNDO TURNO",J343&lt;TIME(14,0,0),"PRIMER TURNO")</f>
        <v>SEGUNDO TURNO</v>
      </c>
      <c r="M343" s="68"/>
    </row>
    <row r="344" spans="1:13">
      <c r="A344" s="78" t="s">
        <v>336</v>
      </c>
      <c r="B344" s="64"/>
      <c r="C344" s="64">
        <v>5</v>
      </c>
      <c r="D344" s="64" t="s">
        <v>28</v>
      </c>
      <c r="E344" s="64"/>
      <c r="F344" s="64"/>
      <c r="G344" s="71">
        <v>45408</v>
      </c>
      <c r="H344" s="64" t="e">
        <f>VLOOKUP(Tabla3[[#This Row],[NUM. ECO.]],[2]!Tabla24[[NO.ECO]:[MATERIAL]],8,0)</f>
        <v>#N/A</v>
      </c>
      <c r="I344" s="64" t="s">
        <v>79</v>
      </c>
      <c r="J344" s="72">
        <f ca="1">J343+TIME(0,RANDBETWEEN((144),(176)),0)</f>
        <v>0.69791666666666674</v>
      </c>
      <c r="K344" s="64" t="s">
        <v>3291</v>
      </c>
      <c r="L344" s="64" t="str" cm="1">
        <f t="array" aca="1" ref="L344" ca="1">_xlfn.IFS(J344&gt;=TIME(14,0,0),"SEGUNDO TURNO",J344&lt;TIME(14,0,0),"PRIMER TURNO")</f>
        <v>SEGUNDO TURNO</v>
      </c>
      <c r="M344" s="64"/>
    </row>
    <row r="345" spans="1:13">
      <c r="A345" s="79" t="s">
        <v>337</v>
      </c>
      <c r="B345" s="68"/>
      <c r="C345" s="68">
        <v>6</v>
      </c>
      <c r="D345" s="68" t="s">
        <v>28</v>
      </c>
      <c r="E345" s="68"/>
      <c r="F345" s="68"/>
      <c r="G345" s="69">
        <v>45408</v>
      </c>
      <c r="H345" s="68" t="e">
        <f>VLOOKUP(Tabla3[[#This Row],[NUM. ECO.]],[2]!Tabla24[[NO.ECO]:[MATERIAL]],8,0)</f>
        <v>#N/A</v>
      </c>
      <c r="I345" s="64" t="s">
        <v>79</v>
      </c>
      <c r="J345" s="73">
        <f ca="1">J344+TIME(0,RANDBETWEEN((144),(176)),0)</f>
        <v>0.81666666666666676</v>
      </c>
      <c r="K345" s="68" t="s">
        <v>3292</v>
      </c>
      <c r="L345" s="68" t="str" cm="1">
        <f t="array" aca="1" ref="L345" ca="1">_xlfn.IFS(J345&gt;=TIME(14,0,0),"SEGUNDO TURNO",J345&lt;TIME(14,0,0),"PRIMER TURNO")</f>
        <v>SEGUNDO TURNO</v>
      </c>
      <c r="M345" s="68"/>
    </row>
    <row r="346" spans="1:13">
      <c r="A346" s="78" t="s">
        <v>450</v>
      </c>
      <c r="B346" s="64"/>
      <c r="C346" s="64">
        <v>1</v>
      </c>
      <c r="D346" s="64" t="s">
        <v>28</v>
      </c>
      <c r="E346" s="64"/>
      <c r="F346" s="64"/>
      <c r="G346" s="71">
        <v>45409</v>
      </c>
      <c r="H346" s="64" t="e">
        <f>VLOOKUP(Tabla3[[#This Row],[NUM. ECO.]],[2]!Tabla24[[NO.ECO]:[MATERIAL]],8,0)</f>
        <v>#N/A</v>
      </c>
      <c r="I346" s="64" t="s">
        <v>79</v>
      </c>
      <c r="J346" s="66">
        <f ca="1">TIME(RANDBETWEEN(5.5,6),RANDBETWEEN(1,29),0)</f>
        <v>0.25833333333333336</v>
      </c>
      <c r="K346" s="64" t="s">
        <v>3291</v>
      </c>
      <c r="L346" s="64" t="str" cm="1">
        <f t="array" aca="1" ref="L346" ca="1">_xlfn.IFS(J346&gt;=TIME(14,0,0),"SEGUNDO TURNO",J346&lt;TIME(14,0,0),"PRIMER TURNO")</f>
        <v>PRIMER TURNO</v>
      </c>
      <c r="M346" s="64"/>
    </row>
    <row r="347" spans="1:13">
      <c r="A347" s="79" t="s">
        <v>451</v>
      </c>
      <c r="B347" s="68"/>
      <c r="C347" s="68">
        <v>2</v>
      </c>
      <c r="D347" s="68" t="s">
        <v>28</v>
      </c>
      <c r="E347" s="68"/>
      <c r="F347" s="68"/>
      <c r="G347" s="69">
        <v>45409</v>
      </c>
      <c r="H347" s="68" t="e">
        <f>VLOOKUP(Tabla3[[#This Row],[NUM. ECO.]],[2]!Tabla24[[NO.ECO]:[MATERIAL]],8,0)</f>
        <v>#N/A</v>
      </c>
      <c r="I347" s="64" t="s">
        <v>79</v>
      </c>
      <c r="J347" s="70">
        <f ca="1">J346+TIME(0,RANDBETWEEN((144),(176)),0)</f>
        <v>0.36944444444444446</v>
      </c>
      <c r="K347" s="68" t="s">
        <v>3292</v>
      </c>
      <c r="L347" s="68" t="str" cm="1">
        <f t="array" aca="1" ref="L347" ca="1">_xlfn.IFS(J347&gt;=TIME(14,0,0),"SEGUNDO TURNO",J347&lt;TIME(14,0,0),"PRIMER TURNO")</f>
        <v>PRIMER TURNO</v>
      </c>
      <c r="M347" s="68"/>
    </row>
    <row r="348" spans="1:13">
      <c r="A348" s="78" t="s">
        <v>564</v>
      </c>
      <c r="B348" s="64"/>
      <c r="C348" s="64">
        <v>3</v>
      </c>
      <c r="D348" s="64" t="s">
        <v>28</v>
      </c>
      <c r="E348" s="64"/>
      <c r="F348" s="64"/>
      <c r="G348" s="71">
        <v>45411</v>
      </c>
      <c r="H348" s="64" t="e">
        <f>VLOOKUP(Tabla3[[#This Row],[NUM. ECO.]],[2]!Tabla24[[NO.ECO]:[MATERIAL]],8,0)</f>
        <v>#N/A</v>
      </c>
      <c r="I348" s="64" t="s">
        <v>79</v>
      </c>
      <c r="J348" s="72">
        <f ca="1">J347+TIME(0,RANDBETWEEN((144),(176)),0)</f>
        <v>0.4868055555555556</v>
      </c>
      <c r="K348" s="64" t="s">
        <v>3291</v>
      </c>
      <c r="L348" s="64" t="str" cm="1">
        <f t="array" aca="1" ref="L348" ca="1">_xlfn.IFS(J348&gt;=TIME(14,0,0),"SEGUNDO TURNO",J348&lt;TIME(14,0,0),"PRIMER TURNO")</f>
        <v>PRIMER TURNO</v>
      </c>
      <c r="M348" s="64"/>
    </row>
    <row r="349" spans="1:13">
      <c r="A349" s="79" t="s">
        <v>565</v>
      </c>
      <c r="B349" s="68"/>
      <c r="C349" s="68">
        <v>4</v>
      </c>
      <c r="D349" s="68" t="s">
        <v>28</v>
      </c>
      <c r="E349" s="68"/>
      <c r="F349" s="68"/>
      <c r="G349" s="69">
        <v>45411</v>
      </c>
      <c r="H349" s="68" t="e">
        <f>VLOOKUP(Tabla3[[#This Row],[NUM. ECO.]],[2]!Tabla24[[NO.ECO]:[MATERIAL]],8,0)</f>
        <v>#N/A</v>
      </c>
      <c r="I349" s="64" t="s">
        <v>79</v>
      </c>
      <c r="J349" s="73">
        <f ca="1">J348+TIME(0,RANDBETWEEN((144),(176)),0)</f>
        <v>0.58750000000000002</v>
      </c>
      <c r="K349" s="68" t="s">
        <v>3292</v>
      </c>
      <c r="L349" s="68" t="str" cm="1">
        <f t="array" aca="1" ref="L349" ca="1">_xlfn.IFS(J349&gt;=TIME(14,0,0),"SEGUNDO TURNO",J349&lt;TIME(14,0,0),"PRIMER TURNO")</f>
        <v>SEGUNDO TURNO</v>
      </c>
      <c r="M349" s="68"/>
    </row>
    <row r="350" spans="1:13">
      <c r="A350" s="78" t="s">
        <v>678</v>
      </c>
      <c r="B350" s="64"/>
      <c r="C350" s="64">
        <v>5</v>
      </c>
      <c r="D350" s="64" t="s">
        <v>28</v>
      </c>
      <c r="E350" s="64"/>
      <c r="F350" s="64"/>
      <c r="G350" s="71">
        <v>45412</v>
      </c>
      <c r="H350" s="64" t="e">
        <f>VLOOKUP(Tabla3[[#This Row],[NUM. ECO.]],[2]!Tabla24[[NO.ECO]:[MATERIAL]],8,0)</f>
        <v>#N/A</v>
      </c>
      <c r="I350" s="64" t="s">
        <v>79</v>
      </c>
      <c r="J350" s="72">
        <f ca="1">J349+TIME(0,RANDBETWEEN((144),(176)),0)</f>
        <v>0.70486111111111116</v>
      </c>
      <c r="K350" s="64" t="s">
        <v>3291</v>
      </c>
      <c r="L350" s="64" t="str" cm="1">
        <f t="array" aca="1" ref="L350" ca="1">_xlfn.IFS(J350&gt;=TIME(14,0,0),"SEGUNDO TURNO",J350&lt;TIME(14,0,0),"PRIMER TURNO")</f>
        <v>SEGUNDO TURNO</v>
      </c>
      <c r="M350" s="64"/>
    </row>
    <row r="351" spans="1:13">
      <c r="A351" s="79" t="s">
        <v>679</v>
      </c>
      <c r="B351" s="68"/>
      <c r="C351" s="68">
        <v>6</v>
      </c>
      <c r="D351" s="68" t="s">
        <v>28</v>
      </c>
      <c r="E351" s="68"/>
      <c r="F351" s="68"/>
      <c r="G351" s="69">
        <v>45412</v>
      </c>
      <c r="H351" s="68" t="e">
        <f>VLOOKUP(Tabla3[[#This Row],[NUM. ECO.]],[2]!Tabla24[[NO.ECO]:[MATERIAL]],8,0)</f>
        <v>#N/A</v>
      </c>
      <c r="I351" s="64" t="s">
        <v>79</v>
      </c>
      <c r="J351" s="73">
        <f ca="1">J350+TIME(0,RANDBETWEEN((144),(176)),0)</f>
        <v>0.8173611111111112</v>
      </c>
      <c r="K351" s="68" t="s">
        <v>3292</v>
      </c>
      <c r="L351" s="68" t="str" cm="1">
        <f t="array" aca="1" ref="L351" ca="1">_xlfn.IFS(J351&gt;=TIME(14,0,0),"SEGUNDO TURNO",J351&lt;TIME(14,0,0),"PRIMER TURNO")</f>
        <v>SEGUNDO TURNO</v>
      </c>
      <c r="M351" s="68"/>
    </row>
    <row r="352" spans="1:13">
      <c r="A352" s="78" t="s">
        <v>792</v>
      </c>
      <c r="B352" s="64"/>
      <c r="C352" s="64">
        <v>1</v>
      </c>
      <c r="D352" s="64" t="s">
        <v>28</v>
      </c>
      <c r="E352" s="64"/>
      <c r="F352" s="64"/>
      <c r="G352" s="71">
        <v>45413</v>
      </c>
      <c r="H352" s="64" t="e">
        <f>VLOOKUP(Tabla3[[#This Row],[NUM. ECO.]],[2]!Tabla24[[NO.ECO]:[MATERIAL]],8,0)</f>
        <v>#N/A</v>
      </c>
      <c r="I352" s="64" t="s">
        <v>79</v>
      </c>
      <c r="J352" s="66">
        <f ca="1">TIME(RANDBETWEEN(5.5,6),RANDBETWEEN(1,29),0)</f>
        <v>0.25347222222222221</v>
      </c>
      <c r="K352" s="64" t="s">
        <v>3291</v>
      </c>
      <c r="L352" s="64" t="str" cm="1">
        <f t="array" aca="1" ref="L352" ca="1">_xlfn.IFS(J352&gt;=TIME(14,0,0),"SEGUNDO TURNO",J352&lt;TIME(14,0,0),"PRIMER TURNO")</f>
        <v>PRIMER TURNO</v>
      </c>
      <c r="M352" s="64"/>
    </row>
    <row r="353" spans="1:13">
      <c r="A353" s="79" t="s">
        <v>793</v>
      </c>
      <c r="B353" s="68"/>
      <c r="C353" s="68">
        <v>2</v>
      </c>
      <c r="D353" s="68" t="s">
        <v>28</v>
      </c>
      <c r="E353" s="68"/>
      <c r="F353" s="68"/>
      <c r="G353" s="69">
        <v>45413</v>
      </c>
      <c r="H353" s="68" t="e">
        <f>VLOOKUP(Tabla3[[#This Row],[NUM. ECO.]],[2]!Tabla24[[NO.ECO]:[MATERIAL]],8,0)</f>
        <v>#N/A</v>
      </c>
      <c r="I353" s="64" t="s">
        <v>79</v>
      </c>
      <c r="J353" s="70">
        <f ca="1">J352+TIME(0,RANDBETWEEN((144),(176)),0)</f>
        <v>0.35555555555555551</v>
      </c>
      <c r="K353" s="68" t="s">
        <v>3292</v>
      </c>
      <c r="L353" s="68" t="str" cm="1">
        <f t="array" aca="1" ref="L353" ca="1">_xlfn.IFS(J353&gt;=TIME(14,0,0),"SEGUNDO TURNO",J353&lt;TIME(14,0,0),"PRIMER TURNO")</f>
        <v>PRIMER TURNO</v>
      </c>
      <c r="M353" s="68"/>
    </row>
    <row r="354" spans="1:13">
      <c r="A354" s="78" t="s">
        <v>906</v>
      </c>
      <c r="B354" s="64"/>
      <c r="C354" s="64">
        <v>3</v>
      </c>
      <c r="D354" s="64" t="s">
        <v>28</v>
      </c>
      <c r="E354" s="64"/>
      <c r="F354" s="64"/>
      <c r="G354" s="71">
        <v>45414</v>
      </c>
      <c r="H354" s="64" t="e">
        <f>VLOOKUP(Tabla3[[#This Row],[NUM. ECO.]],[2]!Tabla24[[NO.ECO]:[MATERIAL]],8,0)</f>
        <v>#N/A</v>
      </c>
      <c r="I354" s="64" t="s">
        <v>79</v>
      </c>
      <c r="J354" s="72">
        <f ca="1">J353+TIME(0,RANDBETWEEN((144),(176)),0)</f>
        <v>0.47499999999999998</v>
      </c>
      <c r="K354" s="64" t="s">
        <v>3291</v>
      </c>
      <c r="L354" s="64" t="str" cm="1">
        <f t="array" aca="1" ref="L354" ca="1">_xlfn.IFS(J354&gt;=TIME(14,0,0),"SEGUNDO TURNO",J354&lt;TIME(14,0,0),"PRIMER TURNO")</f>
        <v>PRIMER TURNO</v>
      </c>
      <c r="M354" s="64"/>
    </row>
    <row r="355" spans="1:13">
      <c r="A355" s="79" t="s">
        <v>907</v>
      </c>
      <c r="B355" s="68"/>
      <c r="C355" s="68">
        <v>4</v>
      </c>
      <c r="D355" s="68" t="s">
        <v>28</v>
      </c>
      <c r="E355" s="68"/>
      <c r="F355" s="68"/>
      <c r="G355" s="69">
        <v>45414</v>
      </c>
      <c r="H355" s="68" t="e">
        <f>VLOOKUP(Tabla3[[#This Row],[NUM. ECO.]],[2]!Tabla24[[NO.ECO]:[MATERIAL]],8,0)</f>
        <v>#N/A</v>
      </c>
      <c r="I355" s="64" t="s">
        <v>79</v>
      </c>
      <c r="J355" s="73">
        <f ca="1">J354+TIME(0,RANDBETWEEN((144),(176)),0)</f>
        <v>0.59722222222222221</v>
      </c>
      <c r="K355" s="68" t="s">
        <v>3292</v>
      </c>
      <c r="L355" s="68" t="str" cm="1">
        <f t="array" aca="1" ref="L355" ca="1">_xlfn.IFS(J355&gt;=TIME(14,0,0),"SEGUNDO TURNO",J355&lt;TIME(14,0,0),"PRIMER TURNO")</f>
        <v>SEGUNDO TURNO</v>
      </c>
      <c r="M355" s="68"/>
    </row>
    <row r="356" spans="1:13">
      <c r="A356" s="78" t="s">
        <v>1020</v>
      </c>
      <c r="B356" s="64"/>
      <c r="C356" s="64">
        <v>5</v>
      </c>
      <c r="D356" s="64" t="s">
        <v>28</v>
      </c>
      <c r="E356" s="64"/>
      <c r="F356" s="64"/>
      <c r="G356" s="71">
        <v>45415</v>
      </c>
      <c r="H356" s="64" t="e">
        <f>VLOOKUP(Tabla3[[#This Row],[NUM. ECO.]],[2]!Tabla24[[NO.ECO]:[MATERIAL]],8,0)</f>
        <v>#N/A</v>
      </c>
      <c r="I356" s="64" t="s">
        <v>79</v>
      </c>
      <c r="J356" s="72">
        <f ca="1">J355+TIME(0,RANDBETWEEN((144),(176)),0)</f>
        <v>0.7</v>
      </c>
      <c r="K356" s="64" t="s">
        <v>3291</v>
      </c>
      <c r="L356" s="64" t="str" cm="1">
        <f t="array" aca="1" ref="L356" ca="1">_xlfn.IFS(J356&gt;=TIME(14,0,0),"SEGUNDO TURNO",J356&lt;TIME(14,0,0),"PRIMER TURNO")</f>
        <v>SEGUNDO TURNO</v>
      </c>
      <c r="M356" s="64"/>
    </row>
    <row r="357" spans="1:13">
      <c r="A357" s="79" t="s">
        <v>1021</v>
      </c>
      <c r="B357" s="68"/>
      <c r="C357" s="68">
        <v>6</v>
      </c>
      <c r="D357" s="68" t="s">
        <v>28</v>
      </c>
      <c r="E357" s="68"/>
      <c r="F357" s="68"/>
      <c r="G357" s="69">
        <v>45415</v>
      </c>
      <c r="H357" s="68" t="e">
        <f>VLOOKUP(Tabla3[[#This Row],[NUM. ECO.]],[2]!Tabla24[[NO.ECO]:[MATERIAL]],8,0)</f>
        <v>#N/A</v>
      </c>
      <c r="I357" s="64" t="s">
        <v>79</v>
      </c>
      <c r="J357" s="73">
        <f ca="1">J356+TIME(0,RANDBETWEEN((144),(176)),0)</f>
        <v>0.80208333333333326</v>
      </c>
      <c r="K357" s="68" t="s">
        <v>3292</v>
      </c>
      <c r="L357" s="68" t="str" cm="1">
        <f t="array" aca="1" ref="L357" ca="1">_xlfn.IFS(J357&gt;=TIME(14,0,0),"SEGUNDO TURNO",J357&lt;TIME(14,0,0),"PRIMER TURNO")</f>
        <v>SEGUNDO TURNO</v>
      </c>
      <c r="M357" s="68"/>
    </row>
    <row r="358" spans="1:13">
      <c r="A358" s="78" t="s">
        <v>1134</v>
      </c>
      <c r="B358" s="64"/>
      <c r="C358" s="64">
        <v>1</v>
      </c>
      <c r="D358" s="64" t="s">
        <v>28</v>
      </c>
      <c r="E358" s="64"/>
      <c r="F358" s="64"/>
      <c r="G358" s="71">
        <v>45416</v>
      </c>
      <c r="H358" s="64" t="e">
        <f>VLOOKUP(Tabla3[[#This Row],[NUM. ECO.]],[2]!Tabla24[[NO.ECO]:[MATERIAL]],8,0)</f>
        <v>#N/A</v>
      </c>
      <c r="I358" s="64" t="s">
        <v>79</v>
      </c>
      <c r="J358" s="66">
        <f ca="1">TIME(RANDBETWEEN(5.5,6),RANDBETWEEN(1,29),0)</f>
        <v>0.2673611111111111</v>
      </c>
      <c r="K358" s="64" t="s">
        <v>3291</v>
      </c>
      <c r="L358" s="64" t="str" cm="1">
        <f t="array" aca="1" ref="L358" ca="1">_xlfn.IFS(J358&gt;=TIME(14,0,0),"SEGUNDO TURNO",J358&lt;TIME(14,0,0),"PRIMER TURNO")</f>
        <v>PRIMER TURNO</v>
      </c>
      <c r="M358" s="64"/>
    </row>
    <row r="359" spans="1:13">
      <c r="A359" s="79" t="s">
        <v>1135</v>
      </c>
      <c r="B359" s="68"/>
      <c r="C359" s="68">
        <v>2</v>
      </c>
      <c r="D359" s="68" t="s">
        <v>28</v>
      </c>
      <c r="E359" s="68"/>
      <c r="F359" s="68"/>
      <c r="G359" s="69">
        <v>45416</v>
      </c>
      <c r="H359" s="68" t="e">
        <f>VLOOKUP(Tabla3[[#This Row],[NUM. ECO.]],[2]!Tabla24[[NO.ECO]:[MATERIAL]],8,0)</f>
        <v>#N/A</v>
      </c>
      <c r="I359" s="64" t="s">
        <v>79</v>
      </c>
      <c r="J359" s="70">
        <f ca="1">J358+TIME(0,RANDBETWEEN((144),(176)),0)</f>
        <v>0.38680555555555557</v>
      </c>
      <c r="K359" s="68" t="s">
        <v>3292</v>
      </c>
      <c r="L359" s="68" t="str" cm="1">
        <f t="array" aca="1" ref="L359" ca="1">_xlfn.IFS(J359&gt;=TIME(14,0,0),"SEGUNDO TURNO",J359&lt;TIME(14,0,0),"PRIMER TURNO")</f>
        <v>PRIMER TURNO</v>
      </c>
      <c r="M359" s="68"/>
    </row>
    <row r="360" spans="1:13">
      <c r="A360" s="78" t="s">
        <v>1248</v>
      </c>
      <c r="B360" s="64"/>
      <c r="C360" s="64">
        <v>3</v>
      </c>
      <c r="D360" s="64" t="s">
        <v>28</v>
      </c>
      <c r="E360" s="64"/>
      <c r="F360" s="64"/>
      <c r="G360" s="71">
        <v>45418</v>
      </c>
      <c r="H360" s="64" t="e">
        <f>VLOOKUP(Tabla3[[#This Row],[NUM. ECO.]],[2]!Tabla24[[NO.ECO]:[MATERIAL]],8,0)</f>
        <v>#N/A</v>
      </c>
      <c r="I360" s="64" t="s">
        <v>79</v>
      </c>
      <c r="J360" s="72">
        <f ca="1">J359+TIME(0,RANDBETWEEN((144),(176)),0)</f>
        <v>0.50347222222222221</v>
      </c>
      <c r="K360" s="64" t="s">
        <v>3291</v>
      </c>
      <c r="L360" s="64" t="str" cm="1">
        <f t="array" aca="1" ref="L360" ca="1">_xlfn.IFS(J360&gt;=TIME(14,0,0),"SEGUNDO TURNO",J360&lt;TIME(14,0,0),"PRIMER TURNO")</f>
        <v>PRIMER TURNO</v>
      </c>
      <c r="M360" s="64"/>
    </row>
    <row r="361" spans="1:13">
      <c r="A361" s="79" t="s">
        <v>1249</v>
      </c>
      <c r="B361" s="68"/>
      <c r="C361" s="68">
        <v>4</v>
      </c>
      <c r="D361" s="68" t="s">
        <v>28</v>
      </c>
      <c r="E361" s="68"/>
      <c r="F361" s="68"/>
      <c r="G361" s="69">
        <v>45418</v>
      </c>
      <c r="H361" s="68" t="e">
        <f>VLOOKUP(Tabla3[[#This Row],[NUM. ECO.]],[2]!Tabla24[[NO.ECO]:[MATERIAL]],8,0)</f>
        <v>#N/A</v>
      </c>
      <c r="I361" s="64" t="s">
        <v>79</v>
      </c>
      <c r="J361" s="73">
        <f ca="1">J360+TIME(0,RANDBETWEEN((144),(176)),0)</f>
        <v>0.61041666666666661</v>
      </c>
      <c r="K361" s="68" t="s">
        <v>3292</v>
      </c>
      <c r="L361" s="68" t="str" cm="1">
        <f t="array" aca="1" ref="L361" ca="1">_xlfn.IFS(J361&gt;=TIME(14,0,0),"SEGUNDO TURNO",J361&lt;TIME(14,0,0),"PRIMER TURNO")</f>
        <v>SEGUNDO TURNO</v>
      </c>
      <c r="M361" s="68"/>
    </row>
    <row r="362" spans="1:13">
      <c r="A362" s="78" t="s">
        <v>1362</v>
      </c>
      <c r="B362" s="64"/>
      <c r="C362" s="64">
        <v>5</v>
      </c>
      <c r="D362" s="64" t="s">
        <v>28</v>
      </c>
      <c r="E362" s="64"/>
      <c r="F362" s="64"/>
      <c r="G362" s="71">
        <v>45419</v>
      </c>
      <c r="H362" s="64" t="e">
        <f>VLOOKUP(Tabla3[[#This Row],[NUM. ECO.]],[2]!Tabla24[[NO.ECO]:[MATERIAL]],8,0)</f>
        <v>#N/A</v>
      </c>
      <c r="I362" s="64" t="s">
        <v>79</v>
      </c>
      <c r="J362" s="72">
        <f ca="1">J361+TIME(0,RANDBETWEEN((144),(176)),0)</f>
        <v>0.71597222222222212</v>
      </c>
      <c r="K362" s="64" t="s">
        <v>3291</v>
      </c>
      <c r="L362" s="64" t="str" cm="1">
        <f t="array" aca="1" ref="L362" ca="1">_xlfn.IFS(J362&gt;=TIME(14,0,0),"SEGUNDO TURNO",J362&lt;TIME(14,0,0),"PRIMER TURNO")</f>
        <v>SEGUNDO TURNO</v>
      </c>
      <c r="M362" s="64"/>
    </row>
    <row r="363" spans="1:13">
      <c r="A363" s="79" t="s">
        <v>1363</v>
      </c>
      <c r="B363" s="68"/>
      <c r="C363" s="68">
        <v>6</v>
      </c>
      <c r="D363" s="68" t="s">
        <v>28</v>
      </c>
      <c r="E363" s="68"/>
      <c r="F363" s="68"/>
      <c r="G363" s="69">
        <v>45419</v>
      </c>
      <c r="H363" s="68" t="e">
        <f>VLOOKUP(Tabla3[[#This Row],[NUM. ECO.]],[2]!Tabla24[[NO.ECO]:[MATERIAL]],8,0)</f>
        <v>#N/A</v>
      </c>
      <c r="I363" s="64" t="s">
        <v>79</v>
      </c>
      <c r="J363" s="73">
        <f ca="1">J362+TIME(0,RANDBETWEEN((144),(176)),0)</f>
        <v>0.83611111111111103</v>
      </c>
      <c r="K363" s="68" t="s">
        <v>3292</v>
      </c>
      <c r="L363" s="68" t="str" cm="1">
        <f t="array" aca="1" ref="L363" ca="1">_xlfn.IFS(J363&gt;=TIME(14,0,0),"SEGUNDO TURNO",J363&lt;TIME(14,0,0),"PRIMER TURNO")</f>
        <v>SEGUNDO TURNO</v>
      </c>
      <c r="M363" s="68"/>
    </row>
    <row r="364" spans="1:13">
      <c r="A364" s="78" t="s">
        <v>1476</v>
      </c>
      <c r="B364" s="64"/>
      <c r="C364" s="64">
        <v>1</v>
      </c>
      <c r="D364" s="64" t="s">
        <v>28</v>
      </c>
      <c r="E364" s="64"/>
      <c r="F364" s="64"/>
      <c r="G364" s="71">
        <v>45420</v>
      </c>
      <c r="H364" s="64" t="e">
        <f>VLOOKUP(Tabla3[[#This Row],[NUM. ECO.]],[2]!Tabla24[[NO.ECO]:[MATERIAL]],8,0)</f>
        <v>#N/A</v>
      </c>
      <c r="I364" s="64" t="s">
        <v>79</v>
      </c>
      <c r="J364" s="66">
        <f ca="1">TIME(RANDBETWEEN(5.5,6),RANDBETWEEN(1,29),0)</f>
        <v>0.26180555555555557</v>
      </c>
      <c r="K364" s="64" t="s">
        <v>3291</v>
      </c>
      <c r="L364" s="64" t="str" cm="1">
        <f t="array" aca="1" ref="L364" ca="1">_xlfn.IFS(J364&gt;=TIME(14,0,0),"SEGUNDO TURNO",J364&lt;TIME(14,0,0),"PRIMER TURNO")</f>
        <v>PRIMER TURNO</v>
      </c>
      <c r="M364" s="64"/>
    </row>
    <row r="365" spans="1:13">
      <c r="A365" s="79" t="s">
        <v>1477</v>
      </c>
      <c r="B365" s="68"/>
      <c r="C365" s="68">
        <v>2</v>
      </c>
      <c r="D365" s="68" t="s">
        <v>28</v>
      </c>
      <c r="E365" s="68"/>
      <c r="F365" s="68"/>
      <c r="G365" s="69">
        <v>45420</v>
      </c>
      <c r="H365" s="68" t="e">
        <f>VLOOKUP(Tabla3[[#This Row],[NUM. ECO.]],[2]!Tabla24[[NO.ECO]:[MATERIAL]],8,0)</f>
        <v>#N/A</v>
      </c>
      <c r="I365" s="64" t="s">
        <v>79</v>
      </c>
      <c r="J365" s="70">
        <f ca="1">J364+TIME(0,RANDBETWEEN((144),(176)),0)</f>
        <v>0.37361111111111112</v>
      </c>
      <c r="K365" s="68" t="s">
        <v>3292</v>
      </c>
      <c r="L365" s="68" t="str" cm="1">
        <f t="array" aca="1" ref="L365" ca="1">_xlfn.IFS(J365&gt;=TIME(14,0,0),"SEGUNDO TURNO",J365&lt;TIME(14,0,0),"PRIMER TURNO")</f>
        <v>PRIMER TURNO</v>
      </c>
      <c r="M365" s="68"/>
    </row>
    <row r="366" spans="1:13">
      <c r="A366" s="78" t="s">
        <v>1590</v>
      </c>
      <c r="B366" s="64"/>
      <c r="C366" s="64">
        <v>3</v>
      </c>
      <c r="D366" s="64" t="s">
        <v>28</v>
      </c>
      <c r="E366" s="64"/>
      <c r="F366" s="64"/>
      <c r="G366" s="71">
        <v>45421</v>
      </c>
      <c r="H366" s="64" t="e">
        <f>VLOOKUP(Tabla3[[#This Row],[NUM. ECO.]],[2]!Tabla24[[NO.ECO]:[MATERIAL]],8,0)</f>
        <v>#N/A</v>
      </c>
      <c r="I366" s="64" t="s">
        <v>79</v>
      </c>
      <c r="J366" s="72">
        <f ca="1">J365+TIME(0,RANDBETWEEN((144),(176)),0)</f>
        <v>0.49513888888888891</v>
      </c>
      <c r="K366" s="64" t="s">
        <v>3291</v>
      </c>
      <c r="L366" s="64" t="str" cm="1">
        <f t="array" aca="1" ref="L366" ca="1">_xlfn.IFS(J366&gt;=TIME(14,0,0),"SEGUNDO TURNO",J366&lt;TIME(14,0,0),"PRIMER TURNO")</f>
        <v>PRIMER TURNO</v>
      </c>
      <c r="M366" s="64"/>
    </row>
    <row r="367" spans="1:13">
      <c r="A367" s="79" t="s">
        <v>1591</v>
      </c>
      <c r="B367" s="68"/>
      <c r="C367" s="68">
        <v>4</v>
      </c>
      <c r="D367" s="68" t="s">
        <v>28</v>
      </c>
      <c r="E367" s="68"/>
      <c r="F367" s="68"/>
      <c r="G367" s="69">
        <v>45421</v>
      </c>
      <c r="H367" s="68" t="e">
        <f>VLOOKUP(Tabla3[[#This Row],[NUM. ECO.]],[2]!Tabla24[[NO.ECO]:[MATERIAL]],8,0)</f>
        <v>#N/A</v>
      </c>
      <c r="I367" s="64" t="s">
        <v>79</v>
      </c>
      <c r="J367" s="73">
        <f ca="1">J366+TIME(0,RANDBETWEEN((144),(176)),0)</f>
        <v>0.6166666666666667</v>
      </c>
      <c r="K367" s="68" t="s">
        <v>3292</v>
      </c>
      <c r="L367" s="68" t="str" cm="1">
        <f t="array" aca="1" ref="L367" ca="1">_xlfn.IFS(J367&gt;=TIME(14,0,0),"SEGUNDO TURNO",J367&lt;TIME(14,0,0),"PRIMER TURNO")</f>
        <v>SEGUNDO TURNO</v>
      </c>
      <c r="M367" s="68"/>
    </row>
    <row r="368" spans="1:13">
      <c r="A368" s="78" t="s">
        <v>1704</v>
      </c>
      <c r="B368" s="64"/>
      <c r="C368" s="64">
        <v>5</v>
      </c>
      <c r="D368" s="64" t="s">
        <v>28</v>
      </c>
      <c r="E368" s="64"/>
      <c r="F368" s="64"/>
      <c r="G368" s="71">
        <v>45422</v>
      </c>
      <c r="H368" s="64" t="e">
        <f>VLOOKUP(Tabla3[[#This Row],[NUM. ECO.]],[2]!Tabla24[[NO.ECO]:[MATERIAL]],8,0)</f>
        <v>#N/A</v>
      </c>
      <c r="I368" s="64" t="s">
        <v>79</v>
      </c>
      <c r="J368" s="72">
        <f ca="1">J367+TIME(0,RANDBETWEEN((144),(176)),0)</f>
        <v>0.7270833333333333</v>
      </c>
      <c r="K368" s="64" t="s">
        <v>3291</v>
      </c>
      <c r="L368" s="64" t="str" cm="1">
        <f t="array" aca="1" ref="L368" ca="1">_xlfn.IFS(J368&gt;=TIME(14,0,0),"SEGUNDO TURNO",J368&lt;TIME(14,0,0),"PRIMER TURNO")</f>
        <v>SEGUNDO TURNO</v>
      </c>
      <c r="M368" s="64"/>
    </row>
    <row r="369" spans="1:13">
      <c r="A369" s="79" t="s">
        <v>1705</v>
      </c>
      <c r="B369" s="68"/>
      <c r="C369" s="68">
        <v>6</v>
      </c>
      <c r="D369" s="68" t="s">
        <v>28</v>
      </c>
      <c r="E369" s="68"/>
      <c r="F369" s="68"/>
      <c r="G369" s="69">
        <v>45422</v>
      </c>
      <c r="H369" s="68" t="e">
        <f>VLOOKUP(Tabla3[[#This Row],[NUM. ECO.]],[2]!Tabla24[[NO.ECO]:[MATERIAL]],8,0)</f>
        <v>#N/A</v>
      </c>
      <c r="I369" s="64" t="s">
        <v>79</v>
      </c>
      <c r="J369" s="73">
        <f ca="1">J368+TIME(0,RANDBETWEEN((144),(176)),0)</f>
        <v>0.84513888888888888</v>
      </c>
      <c r="K369" s="68" t="s">
        <v>3292</v>
      </c>
      <c r="L369" s="68" t="str" cm="1">
        <f t="array" aca="1" ref="L369" ca="1">_xlfn.IFS(J369&gt;=TIME(14,0,0),"SEGUNDO TURNO",J369&lt;TIME(14,0,0),"PRIMER TURNO")</f>
        <v>SEGUNDO TURNO</v>
      </c>
      <c r="M369" s="68"/>
    </row>
    <row r="370" spans="1:13">
      <c r="A370" s="78" t="s">
        <v>1818</v>
      </c>
      <c r="B370" s="64"/>
      <c r="C370" s="64">
        <v>1</v>
      </c>
      <c r="D370" s="64" t="s">
        <v>28</v>
      </c>
      <c r="E370" s="64"/>
      <c r="F370" s="64"/>
      <c r="G370" s="71">
        <v>45423</v>
      </c>
      <c r="H370" s="64" t="e">
        <f>VLOOKUP(Tabla3[[#This Row],[NUM. ECO.]],[2]!Tabla24[[NO.ECO]:[MATERIAL]],8,0)</f>
        <v>#N/A</v>
      </c>
      <c r="I370" s="64" t="s">
        <v>79</v>
      </c>
      <c r="J370" s="66">
        <f ca="1">TIME(RANDBETWEEN(5.5,6),RANDBETWEEN(1,29),0)</f>
        <v>0.26874999999999999</v>
      </c>
      <c r="K370" s="64" t="s">
        <v>3291</v>
      </c>
      <c r="L370" s="64" t="str" cm="1">
        <f t="array" aca="1" ref="L370" ca="1">_xlfn.IFS(J370&gt;=TIME(14,0,0),"SEGUNDO TURNO",J370&lt;TIME(14,0,0),"PRIMER TURNO")</f>
        <v>PRIMER TURNO</v>
      </c>
      <c r="M370" s="64"/>
    </row>
    <row r="371" spans="1:13">
      <c r="A371" s="79" t="s">
        <v>1819</v>
      </c>
      <c r="B371" s="68"/>
      <c r="C371" s="68">
        <v>2</v>
      </c>
      <c r="D371" s="68" t="s">
        <v>28</v>
      </c>
      <c r="E371" s="68"/>
      <c r="F371" s="68"/>
      <c r="G371" s="69">
        <v>45423</v>
      </c>
      <c r="H371" s="68" t="e">
        <f>VLOOKUP(Tabla3[[#This Row],[NUM. ECO.]],[2]!Tabla24[[NO.ECO]:[MATERIAL]],8,0)</f>
        <v>#N/A</v>
      </c>
      <c r="I371" s="64" t="s">
        <v>79</v>
      </c>
      <c r="J371" s="70">
        <f ca="1">J370+TIME(0,RANDBETWEEN((144),(176)),0)</f>
        <v>0.375</v>
      </c>
      <c r="K371" s="68" t="s">
        <v>3292</v>
      </c>
      <c r="L371" s="68" t="str" cm="1">
        <f t="array" aca="1" ref="L371" ca="1">_xlfn.IFS(J371&gt;=TIME(14,0,0),"SEGUNDO TURNO",J371&lt;TIME(14,0,0),"PRIMER TURNO")</f>
        <v>PRIMER TURNO</v>
      </c>
      <c r="M371" s="68"/>
    </row>
    <row r="372" spans="1:13">
      <c r="A372" s="78" t="s">
        <v>1932</v>
      </c>
      <c r="B372" s="64"/>
      <c r="C372" s="64">
        <v>3</v>
      </c>
      <c r="D372" s="64" t="s">
        <v>28</v>
      </c>
      <c r="E372" s="64"/>
      <c r="F372" s="64"/>
      <c r="G372" s="71">
        <v>45425</v>
      </c>
      <c r="H372" s="64" t="e">
        <f>VLOOKUP(Tabla3[[#This Row],[NUM. ECO.]],[2]!Tabla24[[NO.ECO]:[MATERIAL]],8,0)</f>
        <v>#N/A</v>
      </c>
      <c r="I372" s="64" t="s">
        <v>79</v>
      </c>
      <c r="J372" s="72">
        <f ca="1">J371+TIME(0,RANDBETWEEN((144),(176)),0)</f>
        <v>0.47847222222222219</v>
      </c>
      <c r="K372" s="64" t="s">
        <v>3377</v>
      </c>
      <c r="L372" s="64" t="str" cm="1">
        <f t="array" aca="1" ref="L372" ca="1">_xlfn.IFS(J372&gt;=TIME(14,0,0),"SEGUNDO TURNO",J372&lt;TIME(14,0,0),"PRIMER TURNO")</f>
        <v>PRIMER TURNO</v>
      </c>
      <c r="M372" s="64"/>
    </row>
    <row r="373" spans="1:13">
      <c r="A373" s="79" t="s">
        <v>1933</v>
      </c>
      <c r="B373" s="68"/>
      <c r="C373" s="68">
        <v>4</v>
      </c>
      <c r="D373" s="68" t="s">
        <v>28</v>
      </c>
      <c r="E373" s="68"/>
      <c r="F373" s="68"/>
      <c r="G373" s="69">
        <v>45425</v>
      </c>
      <c r="H373" s="68" t="e">
        <f>VLOOKUP(Tabla3[[#This Row],[NUM. ECO.]],[2]!Tabla24[[NO.ECO]:[MATERIAL]],8,0)</f>
        <v>#N/A</v>
      </c>
      <c r="I373" s="64" t="s">
        <v>79</v>
      </c>
      <c r="J373" s="73">
        <f ca="1">J372+TIME(0,RANDBETWEEN((144),(176)),0)</f>
        <v>0.58749999999999991</v>
      </c>
      <c r="K373" s="68" t="s">
        <v>3378</v>
      </c>
      <c r="L373" s="68" t="str" cm="1">
        <f t="array" aca="1" ref="L373" ca="1">_xlfn.IFS(J373&gt;=TIME(14,0,0),"SEGUNDO TURNO",J373&lt;TIME(14,0,0),"PRIMER TURNO")</f>
        <v>SEGUNDO TURNO</v>
      </c>
      <c r="M373" s="68"/>
    </row>
    <row r="374" spans="1:13">
      <c r="A374" s="78" t="s">
        <v>2046</v>
      </c>
      <c r="B374" s="64"/>
      <c r="C374" s="64">
        <v>5</v>
      </c>
      <c r="D374" s="64" t="s">
        <v>28</v>
      </c>
      <c r="E374" s="64"/>
      <c r="F374" s="64"/>
      <c r="G374" s="71">
        <v>45426</v>
      </c>
      <c r="H374" s="64" t="e">
        <f>VLOOKUP(Tabla3[[#This Row],[NUM. ECO.]],[2]!Tabla24[[NO.ECO]:[MATERIAL]],8,0)</f>
        <v>#N/A</v>
      </c>
      <c r="I374" s="64" t="s">
        <v>79</v>
      </c>
      <c r="J374" s="72">
        <f ca="1">J373+TIME(0,RANDBETWEEN((144),(176)),0)</f>
        <v>0.70972222222222214</v>
      </c>
      <c r="K374" s="64" t="s">
        <v>3377</v>
      </c>
      <c r="L374" s="64" t="str" cm="1">
        <f t="array" aca="1" ref="L374" ca="1">_xlfn.IFS(J374&gt;=TIME(14,0,0),"SEGUNDO TURNO",J374&lt;TIME(14,0,0),"PRIMER TURNO")</f>
        <v>SEGUNDO TURNO</v>
      </c>
      <c r="M374" s="64"/>
    </row>
    <row r="375" spans="1:13">
      <c r="A375" s="79" t="s">
        <v>2047</v>
      </c>
      <c r="B375" s="68"/>
      <c r="C375" s="68">
        <v>6</v>
      </c>
      <c r="D375" s="68" t="s">
        <v>28</v>
      </c>
      <c r="E375" s="68"/>
      <c r="F375" s="68"/>
      <c r="G375" s="69">
        <v>45426</v>
      </c>
      <c r="H375" s="68" t="e">
        <f>VLOOKUP(Tabla3[[#This Row],[NUM. ECO.]],[2]!Tabla24[[NO.ECO]:[MATERIAL]],8,0)</f>
        <v>#N/A</v>
      </c>
      <c r="I375" s="64" t="s">
        <v>79</v>
      </c>
      <c r="J375" s="73">
        <f ca="1">J374+TIME(0,RANDBETWEEN((144),(176)),0)</f>
        <v>0.82291666666666663</v>
      </c>
      <c r="K375" s="68" t="s">
        <v>3378</v>
      </c>
      <c r="L375" s="68" t="str" cm="1">
        <f t="array" aca="1" ref="L375" ca="1">_xlfn.IFS(J375&gt;=TIME(14,0,0),"SEGUNDO TURNO",J375&lt;TIME(14,0,0),"PRIMER TURNO")</f>
        <v>SEGUNDO TURNO</v>
      </c>
      <c r="M375" s="68"/>
    </row>
    <row r="376" spans="1:13">
      <c r="A376" s="78" t="s">
        <v>2160</v>
      </c>
      <c r="B376" s="64"/>
      <c r="C376" s="64">
        <v>1</v>
      </c>
      <c r="D376" s="64" t="s">
        <v>28</v>
      </c>
      <c r="E376" s="64"/>
      <c r="F376" s="64"/>
      <c r="G376" s="71">
        <v>45427</v>
      </c>
      <c r="H376" s="64" t="e">
        <f>VLOOKUP(Tabla3[[#This Row],[NUM. ECO.]],[2]!Tabla24[[NO.ECO]:[MATERIAL]],8,0)</f>
        <v>#N/A</v>
      </c>
      <c r="I376" s="64" t="s">
        <v>79</v>
      </c>
      <c r="J376" s="66">
        <f ca="1">TIME(RANDBETWEEN(5.5,6),RANDBETWEEN(1,29),0)</f>
        <v>0.2590277777777778</v>
      </c>
      <c r="K376" s="64" t="s">
        <v>3377</v>
      </c>
      <c r="L376" s="64" t="str" cm="1">
        <f t="array" aca="1" ref="L376" ca="1">_xlfn.IFS(J376&gt;=TIME(14,0,0),"SEGUNDO TURNO",J376&lt;TIME(14,0,0),"PRIMER TURNO")</f>
        <v>PRIMER TURNO</v>
      </c>
      <c r="M376" s="64"/>
    </row>
    <row r="377" spans="1:13">
      <c r="A377" s="79" t="s">
        <v>2161</v>
      </c>
      <c r="B377" s="68"/>
      <c r="C377" s="68">
        <v>2</v>
      </c>
      <c r="D377" s="68" t="s">
        <v>28</v>
      </c>
      <c r="E377" s="68"/>
      <c r="F377" s="68"/>
      <c r="G377" s="69">
        <v>45427</v>
      </c>
      <c r="H377" s="68" t="e">
        <f>VLOOKUP(Tabla3[[#This Row],[NUM. ECO.]],[2]!Tabla24[[NO.ECO]:[MATERIAL]],8,0)</f>
        <v>#N/A</v>
      </c>
      <c r="I377" s="64" t="s">
        <v>79</v>
      </c>
      <c r="J377" s="70">
        <f ca="1">J376+TIME(0,RANDBETWEEN((144),(176)),0)</f>
        <v>0.37777777777777777</v>
      </c>
      <c r="K377" s="68" t="s">
        <v>3378</v>
      </c>
      <c r="L377" s="68" t="str" cm="1">
        <f t="array" aca="1" ref="L377" ca="1">_xlfn.IFS(J377&gt;=TIME(14,0,0),"SEGUNDO TURNO",J377&lt;TIME(14,0,0),"PRIMER TURNO")</f>
        <v>PRIMER TURNO</v>
      </c>
      <c r="M377" s="68"/>
    </row>
    <row r="378" spans="1:13">
      <c r="A378" s="78" t="s">
        <v>2274</v>
      </c>
      <c r="B378" s="64"/>
      <c r="C378" s="64">
        <v>3</v>
      </c>
      <c r="D378" s="64" t="s">
        <v>28</v>
      </c>
      <c r="E378" s="64"/>
      <c r="F378" s="64"/>
      <c r="G378" s="71">
        <v>45428</v>
      </c>
      <c r="H378" s="64" t="e">
        <f>VLOOKUP(Tabla3[[#This Row],[NUM. ECO.]],[2]!Tabla24[[NO.ECO]:[MATERIAL]],8,0)</f>
        <v>#N/A</v>
      </c>
      <c r="I378" s="64" t="s">
        <v>79</v>
      </c>
      <c r="J378" s="72">
        <f ca="1">J377+TIME(0,RANDBETWEEN((144),(176)),0)</f>
        <v>0.49930555555555556</v>
      </c>
      <c r="K378" s="64" t="s">
        <v>3377</v>
      </c>
      <c r="L378" s="64" t="str" cm="1">
        <f t="array" aca="1" ref="L378" ca="1">_xlfn.IFS(J378&gt;=TIME(14,0,0),"SEGUNDO TURNO",J378&lt;TIME(14,0,0),"PRIMER TURNO")</f>
        <v>PRIMER TURNO</v>
      </c>
      <c r="M378" s="64"/>
    </row>
    <row r="379" spans="1:13">
      <c r="A379" s="79" t="s">
        <v>2275</v>
      </c>
      <c r="B379" s="68"/>
      <c r="C379" s="68">
        <v>4</v>
      </c>
      <c r="D379" s="68" t="s">
        <v>28</v>
      </c>
      <c r="E379" s="68"/>
      <c r="F379" s="68"/>
      <c r="G379" s="69">
        <v>45428</v>
      </c>
      <c r="H379" s="68" t="e">
        <f>VLOOKUP(Tabla3[[#This Row],[NUM. ECO.]],[2]!Tabla24[[NO.ECO]:[MATERIAL]],8,0)</f>
        <v>#N/A</v>
      </c>
      <c r="I379" s="64" t="s">
        <v>79</v>
      </c>
      <c r="J379" s="73">
        <f ca="1">J378+TIME(0,RANDBETWEEN((144),(176)),0)</f>
        <v>0.60833333333333339</v>
      </c>
      <c r="K379" s="68" t="s">
        <v>3378</v>
      </c>
      <c r="L379" s="68" t="str" cm="1">
        <f t="array" aca="1" ref="L379" ca="1">_xlfn.IFS(J379&gt;=TIME(14,0,0),"SEGUNDO TURNO",J379&lt;TIME(14,0,0),"PRIMER TURNO")</f>
        <v>SEGUNDO TURNO</v>
      </c>
      <c r="M379" s="68"/>
    </row>
    <row r="380" spans="1:13">
      <c r="A380" s="78" t="s">
        <v>2388</v>
      </c>
      <c r="B380" s="64"/>
      <c r="C380" s="64">
        <v>5</v>
      </c>
      <c r="D380" s="64" t="s">
        <v>28</v>
      </c>
      <c r="E380" s="64"/>
      <c r="F380" s="64"/>
      <c r="G380" s="71">
        <v>45429</v>
      </c>
      <c r="H380" s="64" t="e">
        <f>VLOOKUP(Tabla3[[#This Row],[NUM. ECO.]],[2]!Tabla24[[NO.ECO]:[MATERIAL]],8,0)</f>
        <v>#N/A</v>
      </c>
      <c r="I380" s="64" t="s">
        <v>79</v>
      </c>
      <c r="J380" s="72">
        <f ca="1">J379+TIME(0,RANDBETWEEN((144),(176)),0)</f>
        <v>0.72430555555555565</v>
      </c>
      <c r="K380" s="64" t="s">
        <v>3377</v>
      </c>
      <c r="L380" s="64" t="str" cm="1">
        <f t="array" aca="1" ref="L380" ca="1">_xlfn.IFS(J380&gt;=TIME(14,0,0),"SEGUNDO TURNO",J380&lt;TIME(14,0,0),"PRIMER TURNO")</f>
        <v>SEGUNDO TURNO</v>
      </c>
      <c r="M380" s="64"/>
    </row>
    <row r="381" spans="1:13">
      <c r="A381" s="79" t="s">
        <v>2389</v>
      </c>
      <c r="B381" s="68"/>
      <c r="C381" s="68">
        <v>6</v>
      </c>
      <c r="D381" s="68" t="s">
        <v>28</v>
      </c>
      <c r="E381" s="68"/>
      <c r="F381" s="68"/>
      <c r="G381" s="69">
        <v>45429</v>
      </c>
      <c r="H381" s="68" t="e">
        <f>VLOOKUP(Tabla3[[#This Row],[NUM. ECO.]],[2]!Tabla24[[NO.ECO]:[MATERIAL]],8,0)</f>
        <v>#N/A</v>
      </c>
      <c r="I381" s="64" t="s">
        <v>79</v>
      </c>
      <c r="J381" s="73">
        <f ca="1">J380+TIME(0,RANDBETWEEN((144),(176)),0)</f>
        <v>0.84513888888888899</v>
      </c>
      <c r="K381" s="68" t="s">
        <v>3378</v>
      </c>
      <c r="L381" s="68" t="str" cm="1">
        <f t="array" aca="1" ref="L381" ca="1">_xlfn.IFS(J381&gt;=TIME(14,0,0),"SEGUNDO TURNO",J381&lt;TIME(14,0,0),"PRIMER TURNO")</f>
        <v>SEGUNDO TURNO</v>
      </c>
      <c r="M381" s="68"/>
    </row>
    <row r="382" spans="1:13">
      <c r="A382" s="78" t="s">
        <v>2502</v>
      </c>
      <c r="B382" s="64"/>
      <c r="C382" s="64">
        <v>1</v>
      </c>
      <c r="D382" s="64" t="s">
        <v>28</v>
      </c>
      <c r="E382" s="64"/>
      <c r="F382" s="64"/>
      <c r="G382" s="71">
        <v>45430</v>
      </c>
      <c r="H382" s="64" t="e">
        <f>VLOOKUP(Tabla3[[#This Row],[NUM. ECO.]],[2]!Tabla24[[NO.ECO]:[MATERIAL]],8,0)</f>
        <v>#N/A</v>
      </c>
      <c r="I382" s="64" t="s">
        <v>79</v>
      </c>
      <c r="J382" s="66">
        <f ca="1">TIME(RANDBETWEEN(5.5,6),RANDBETWEEN(1,29),0)</f>
        <v>0.25694444444444442</v>
      </c>
      <c r="K382" s="64" t="s">
        <v>3377</v>
      </c>
      <c r="L382" s="64" t="str" cm="1">
        <f t="array" aca="1" ref="L382" ca="1">_xlfn.IFS(J382&gt;=TIME(14,0,0),"SEGUNDO TURNO",J382&lt;TIME(14,0,0),"PRIMER TURNO")</f>
        <v>PRIMER TURNO</v>
      </c>
      <c r="M382" s="64"/>
    </row>
    <row r="383" spans="1:13">
      <c r="A383" s="79" t="s">
        <v>2503</v>
      </c>
      <c r="B383" s="68"/>
      <c r="C383" s="68">
        <v>2</v>
      </c>
      <c r="D383" s="68" t="s">
        <v>28</v>
      </c>
      <c r="E383" s="68"/>
      <c r="F383" s="68"/>
      <c r="G383" s="69">
        <v>45430</v>
      </c>
      <c r="H383" s="68" t="e">
        <f>VLOOKUP(Tabla3[[#This Row],[NUM. ECO.]],[2]!Tabla24[[NO.ECO]:[MATERIAL]],8,0)</f>
        <v>#N/A</v>
      </c>
      <c r="I383" s="64" t="s">
        <v>79</v>
      </c>
      <c r="J383" s="70">
        <f ca="1">J382+TIME(0,RANDBETWEEN((144),(176)),0)</f>
        <v>0.37222222222222223</v>
      </c>
      <c r="K383" s="68" t="s">
        <v>3378</v>
      </c>
      <c r="L383" s="68" t="str" cm="1">
        <f t="array" aca="1" ref="L383" ca="1">_xlfn.IFS(J383&gt;=TIME(14,0,0),"SEGUNDO TURNO",J383&lt;TIME(14,0,0),"PRIMER TURNO")</f>
        <v>PRIMER TURNO</v>
      </c>
      <c r="M383" s="68"/>
    </row>
    <row r="384" spans="1:13">
      <c r="A384" s="78" t="s">
        <v>2616</v>
      </c>
      <c r="B384" s="64"/>
      <c r="C384" s="64">
        <v>3</v>
      </c>
      <c r="D384" s="64" t="s">
        <v>28</v>
      </c>
      <c r="E384" s="64"/>
      <c r="F384" s="64"/>
      <c r="G384" s="71">
        <v>45432</v>
      </c>
      <c r="H384" s="64" t="e">
        <f>VLOOKUP(Tabla3[[#This Row],[NUM. ECO.]],[2]!Tabla24[[NO.ECO]:[MATERIAL]],8,0)</f>
        <v>#N/A</v>
      </c>
      <c r="I384" s="64" t="s">
        <v>79</v>
      </c>
      <c r="J384" s="72">
        <f ca="1">J383+TIME(0,RANDBETWEEN((144),(176)),0)</f>
        <v>0.48472222222222222</v>
      </c>
      <c r="K384" s="64" t="s">
        <v>3377</v>
      </c>
      <c r="L384" s="64" t="str" cm="1">
        <f t="array" aca="1" ref="L384" ca="1">_xlfn.IFS(J384&gt;=TIME(14,0,0),"SEGUNDO TURNO",J384&lt;TIME(14,0,0),"PRIMER TURNO")</f>
        <v>PRIMER TURNO</v>
      </c>
      <c r="M384" s="64"/>
    </row>
    <row r="385" spans="1:13">
      <c r="A385" s="79" t="s">
        <v>2617</v>
      </c>
      <c r="B385" s="68"/>
      <c r="C385" s="68">
        <v>4</v>
      </c>
      <c r="D385" s="68" t="s">
        <v>28</v>
      </c>
      <c r="E385" s="68"/>
      <c r="F385" s="68"/>
      <c r="G385" s="69">
        <v>45432</v>
      </c>
      <c r="H385" s="68" t="e">
        <f>VLOOKUP(Tabla3[[#This Row],[NUM. ECO.]],[2]!Tabla24[[NO.ECO]:[MATERIAL]],8,0)</f>
        <v>#N/A</v>
      </c>
      <c r="I385" s="64" t="s">
        <v>79</v>
      </c>
      <c r="J385" s="73">
        <f ca="1">J384+TIME(0,RANDBETWEEN((144),(176)),0)</f>
        <v>0.59236111111111112</v>
      </c>
      <c r="K385" s="68" t="s">
        <v>3378</v>
      </c>
      <c r="L385" s="68" t="str" cm="1">
        <f t="array" aca="1" ref="L385" ca="1">_xlfn.IFS(J385&gt;=TIME(14,0,0),"SEGUNDO TURNO",J385&lt;TIME(14,0,0),"PRIMER TURNO")</f>
        <v>SEGUNDO TURNO</v>
      </c>
      <c r="M385" s="68"/>
    </row>
    <row r="386" spans="1:13">
      <c r="A386" s="78" t="s">
        <v>2730</v>
      </c>
      <c r="B386" s="64"/>
      <c r="C386" s="64">
        <v>5</v>
      </c>
      <c r="D386" s="64" t="s">
        <v>28</v>
      </c>
      <c r="E386" s="64"/>
      <c r="F386" s="64"/>
      <c r="G386" s="71">
        <v>45433</v>
      </c>
      <c r="H386" s="64" t="e">
        <f>VLOOKUP(Tabla3[[#This Row],[NUM. ECO.]],[2]!Tabla24[[NO.ECO]:[MATERIAL]],8,0)</f>
        <v>#N/A</v>
      </c>
      <c r="I386" s="64" t="s">
        <v>79</v>
      </c>
      <c r="J386" s="72">
        <f ca="1">J385+TIME(0,RANDBETWEEN((144),(176)),0)</f>
        <v>0.71250000000000002</v>
      </c>
      <c r="K386" s="64" t="s">
        <v>3377</v>
      </c>
      <c r="L386" s="64" t="str" cm="1">
        <f t="array" aca="1" ref="L386" ca="1">_xlfn.IFS(J386&gt;=TIME(14,0,0),"SEGUNDO TURNO",J386&lt;TIME(14,0,0),"PRIMER TURNO")</f>
        <v>SEGUNDO TURNO</v>
      </c>
      <c r="M386" s="64"/>
    </row>
    <row r="387" spans="1:13">
      <c r="A387" s="79" t="s">
        <v>2731</v>
      </c>
      <c r="B387" s="68"/>
      <c r="C387" s="68">
        <v>6</v>
      </c>
      <c r="D387" s="68" t="s">
        <v>28</v>
      </c>
      <c r="E387" s="68"/>
      <c r="F387" s="68"/>
      <c r="G387" s="69">
        <v>45433</v>
      </c>
      <c r="H387" s="68" t="e">
        <f>VLOOKUP(Tabla3[[#This Row],[NUM. ECO.]],[2]!Tabla24[[NO.ECO]:[MATERIAL]],8,0)</f>
        <v>#N/A</v>
      </c>
      <c r="I387" s="64" t="s">
        <v>79</v>
      </c>
      <c r="J387" s="73">
        <f ca="1">J386+TIME(0,RANDBETWEEN((144),(176)),0)</f>
        <v>0.82291666666666674</v>
      </c>
      <c r="K387" s="68" t="s">
        <v>3378</v>
      </c>
      <c r="L387" s="68" t="str" cm="1">
        <f t="array" aca="1" ref="L387" ca="1">_xlfn.IFS(J387&gt;=TIME(14,0,0),"SEGUNDO TURNO",J387&lt;TIME(14,0,0),"PRIMER TURNO")</f>
        <v>SEGUNDO TURNO</v>
      </c>
      <c r="M387" s="68"/>
    </row>
    <row r="388" spans="1:13">
      <c r="A388" s="78" t="s">
        <v>2844</v>
      </c>
      <c r="B388" s="64"/>
      <c r="C388" s="64">
        <v>1</v>
      </c>
      <c r="D388" s="64" t="s">
        <v>28</v>
      </c>
      <c r="E388" s="64"/>
      <c r="F388" s="64"/>
      <c r="G388" s="71">
        <v>45434</v>
      </c>
      <c r="H388" s="64" t="e">
        <f>VLOOKUP(Tabla3[[#This Row],[NUM. ECO.]],[2]!Tabla24[[NO.ECO]:[MATERIAL]],8,0)</f>
        <v>#N/A</v>
      </c>
      <c r="I388" s="64" t="s">
        <v>79</v>
      </c>
      <c r="J388" s="66">
        <f ca="1">TIME(RANDBETWEEN(5.5,6),RANDBETWEEN(1,29),0)</f>
        <v>0.26597222222222222</v>
      </c>
      <c r="K388" s="64" t="s">
        <v>3377</v>
      </c>
      <c r="L388" s="64" t="str" cm="1">
        <f t="array" aca="1" ref="L388" ca="1">_xlfn.IFS(J388&gt;=TIME(14,0,0),"SEGUNDO TURNO",J388&lt;TIME(14,0,0),"PRIMER TURNO")</f>
        <v>PRIMER TURNO</v>
      </c>
      <c r="M388" s="64"/>
    </row>
    <row r="389" spans="1:13">
      <c r="A389" s="79" t="s">
        <v>2845</v>
      </c>
      <c r="B389" s="68"/>
      <c r="C389" s="68">
        <v>2</v>
      </c>
      <c r="D389" s="68" t="s">
        <v>28</v>
      </c>
      <c r="E389" s="68"/>
      <c r="F389" s="68"/>
      <c r="G389" s="69">
        <v>45434</v>
      </c>
      <c r="H389" s="68" t="e">
        <f>VLOOKUP(Tabla3[[#This Row],[NUM. ECO.]],[2]!Tabla24[[NO.ECO]:[MATERIAL]],8,0)</f>
        <v>#N/A</v>
      </c>
      <c r="I389" s="64" t="s">
        <v>79</v>
      </c>
      <c r="J389" s="70">
        <f ca="1">J388+TIME(0,RANDBETWEEN((144),(176)),0)</f>
        <v>0.38402777777777775</v>
      </c>
      <c r="K389" s="68" t="s">
        <v>3378</v>
      </c>
      <c r="L389" s="68" t="str" cm="1">
        <f t="array" aca="1" ref="L389" ca="1">_xlfn.IFS(J389&gt;=TIME(14,0,0),"SEGUNDO TURNO",J389&lt;TIME(14,0,0),"PRIMER TURNO")</f>
        <v>PRIMER TURNO</v>
      </c>
      <c r="M389" s="68"/>
    </row>
    <row r="390" spans="1:13">
      <c r="A390" s="78" t="s">
        <v>2958</v>
      </c>
      <c r="B390" s="64"/>
      <c r="C390" s="64">
        <v>3</v>
      </c>
      <c r="D390" s="64" t="s">
        <v>28</v>
      </c>
      <c r="E390" s="64"/>
      <c r="F390" s="64"/>
      <c r="G390" s="71">
        <v>45435</v>
      </c>
      <c r="H390" s="64" t="e">
        <f>VLOOKUP(Tabla3[[#This Row],[NUM. ECO.]],[2]!Tabla24[[NO.ECO]:[MATERIAL]],8,0)</f>
        <v>#N/A</v>
      </c>
      <c r="I390" s="64" t="s">
        <v>79</v>
      </c>
      <c r="J390" s="72">
        <f ca="1">J389+TIME(0,RANDBETWEEN((144),(176)),0)</f>
        <v>0.50486111111111109</v>
      </c>
      <c r="K390" s="64" t="s">
        <v>3377</v>
      </c>
      <c r="L390" s="64" t="str" cm="1">
        <f t="array" aca="1" ref="L390" ca="1">_xlfn.IFS(J390&gt;=TIME(14,0,0),"SEGUNDO TURNO",J390&lt;TIME(14,0,0),"PRIMER TURNO")</f>
        <v>PRIMER TURNO</v>
      </c>
      <c r="M390" s="64"/>
    </row>
    <row r="391" spans="1:13">
      <c r="A391" s="79" t="s">
        <v>2959</v>
      </c>
      <c r="B391" s="68"/>
      <c r="C391" s="68">
        <v>4</v>
      </c>
      <c r="D391" s="68" t="s">
        <v>28</v>
      </c>
      <c r="E391" s="68"/>
      <c r="F391" s="68"/>
      <c r="G391" s="69">
        <v>45435</v>
      </c>
      <c r="H391" s="68" t="e">
        <f>VLOOKUP(Tabla3[[#This Row],[NUM. ECO.]],[2]!Tabla24[[NO.ECO]:[MATERIAL]],8,0)</f>
        <v>#N/A</v>
      </c>
      <c r="I391" s="64" t="s">
        <v>79</v>
      </c>
      <c r="J391" s="73">
        <f ca="1">J390+TIME(0,RANDBETWEEN((144),(176)),0)</f>
        <v>0.62708333333333333</v>
      </c>
      <c r="K391" s="68" t="s">
        <v>3378</v>
      </c>
      <c r="L391" s="68" t="str" cm="1">
        <f t="array" aca="1" ref="L391" ca="1">_xlfn.IFS(J391&gt;=TIME(14,0,0),"SEGUNDO TURNO",J391&lt;TIME(14,0,0),"PRIMER TURNO")</f>
        <v>SEGUNDO TURNO</v>
      </c>
      <c r="M391" s="68"/>
    </row>
    <row r="392" spans="1:13">
      <c r="A392" s="78" t="s">
        <v>3072</v>
      </c>
      <c r="B392" s="64"/>
      <c r="C392" s="64">
        <v>5</v>
      </c>
      <c r="D392" s="64" t="s">
        <v>28</v>
      </c>
      <c r="E392" s="64"/>
      <c r="F392" s="64"/>
      <c r="G392" s="71">
        <v>45436</v>
      </c>
      <c r="H392" s="64" t="e">
        <f>VLOOKUP(Tabla3[[#This Row],[NUM. ECO.]],[2]!Tabla24[[NO.ECO]:[MATERIAL]],8,0)</f>
        <v>#N/A</v>
      </c>
      <c r="I392" s="64" t="s">
        <v>79</v>
      </c>
      <c r="J392" s="72">
        <f ca="1">J391+TIME(0,RANDBETWEEN((144),(176)),0)</f>
        <v>0.73124999999999996</v>
      </c>
      <c r="K392" s="64" t="s">
        <v>3377</v>
      </c>
      <c r="L392" s="64" t="str" cm="1">
        <f t="array" aca="1" ref="L392" ca="1">_xlfn.IFS(J392&gt;=TIME(14,0,0),"SEGUNDO TURNO",J392&lt;TIME(14,0,0),"PRIMER TURNO")</f>
        <v>SEGUNDO TURNO</v>
      </c>
      <c r="M392" s="64"/>
    </row>
    <row r="393" spans="1:13">
      <c r="A393" s="79" t="s">
        <v>3073</v>
      </c>
      <c r="B393" s="68"/>
      <c r="C393" s="68">
        <v>6</v>
      </c>
      <c r="D393" s="68" t="s">
        <v>28</v>
      </c>
      <c r="E393" s="68"/>
      <c r="F393" s="68"/>
      <c r="G393" s="69">
        <v>45436</v>
      </c>
      <c r="H393" s="68" t="e">
        <f>VLOOKUP(Tabla3[[#This Row],[NUM. ECO.]],[2]!Tabla24[[NO.ECO]:[MATERIAL]],8,0)</f>
        <v>#N/A</v>
      </c>
      <c r="I393" s="64" t="s">
        <v>79</v>
      </c>
      <c r="J393" s="73">
        <f ca="1">J392+TIME(0,RANDBETWEEN((144),(176)),0)</f>
        <v>0.84513888888888888</v>
      </c>
      <c r="K393" s="68" t="s">
        <v>3378</v>
      </c>
      <c r="L393" s="68" t="str" cm="1">
        <f t="array" aca="1" ref="L393" ca="1">_xlfn.IFS(J393&gt;=TIME(14,0,0),"SEGUNDO TURNO",J393&lt;TIME(14,0,0),"PRIMER TURNO")</f>
        <v>SEGUNDO TURNO</v>
      </c>
      <c r="M393" s="68"/>
    </row>
    <row r="394" spans="1:13">
      <c r="A394" s="78" t="s">
        <v>3186</v>
      </c>
      <c r="B394" s="64"/>
      <c r="C394" s="64">
        <v>1</v>
      </c>
      <c r="D394" s="64" t="s">
        <v>28</v>
      </c>
      <c r="E394" s="64"/>
      <c r="F394" s="64"/>
      <c r="G394" s="71">
        <v>45437</v>
      </c>
      <c r="H394" s="64" t="e">
        <f>VLOOKUP(Tabla3[[#This Row],[NUM. ECO.]],[2]!Tabla24[[NO.ECO]:[MATERIAL]],8,0)</f>
        <v>#N/A</v>
      </c>
      <c r="I394" s="64" t="s">
        <v>79</v>
      </c>
      <c r="J394" s="66">
        <f ca="1">TIME(RANDBETWEEN(5.5,6),RANDBETWEEN(1,29),0)</f>
        <v>0.25138888888888888</v>
      </c>
      <c r="K394" s="64" t="s">
        <v>3377</v>
      </c>
      <c r="L394" s="64" t="str" cm="1">
        <f t="array" aca="1" ref="L394" ca="1">_xlfn.IFS(J394&gt;=TIME(14,0,0),"SEGUNDO TURNO",J394&lt;TIME(14,0,0),"PRIMER TURNO")</f>
        <v>PRIMER TURNO</v>
      </c>
      <c r="M394" s="64"/>
    </row>
    <row r="395" spans="1:13">
      <c r="A395" s="79" t="s">
        <v>3187</v>
      </c>
      <c r="B395" s="68"/>
      <c r="C395" s="68">
        <v>2</v>
      </c>
      <c r="D395" s="68" t="s">
        <v>28</v>
      </c>
      <c r="E395" s="68"/>
      <c r="F395" s="68"/>
      <c r="G395" s="69">
        <v>45437</v>
      </c>
      <c r="H395" s="68" t="e">
        <f>VLOOKUP(Tabla3[[#This Row],[NUM. ECO.]],[2]!Tabla24[[NO.ECO]:[MATERIAL]],8,0)</f>
        <v>#N/A</v>
      </c>
      <c r="I395" s="64" t="s">
        <v>79</v>
      </c>
      <c r="J395" s="70">
        <f ca="1">J394+TIME(0,RANDBETWEEN((144),(176)),0)</f>
        <v>0.35486111111111107</v>
      </c>
      <c r="K395" s="68" t="s">
        <v>3378</v>
      </c>
      <c r="L395" s="68" t="str" cm="1">
        <f t="array" aca="1" ref="L395" ca="1">_xlfn.IFS(J395&gt;=TIME(14,0,0),"SEGUNDO TURNO",J395&lt;TIME(14,0,0),"PRIMER TURNO")</f>
        <v>PRIMER TURNO</v>
      </c>
      <c r="M395" s="68"/>
    </row>
    <row r="396" spans="1:13">
      <c r="A396" s="78" t="s">
        <v>318</v>
      </c>
      <c r="B396" s="64"/>
      <c r="C396" s="64">
        <v>3</v>
      </c>
      <c r="D396" s="64" t="s">
        <v>29</v>
      </c>
      <c r="E396" s="64"/>
      <c r="F396" s="64"/>
      <c r="G396" s="71">
        <v>45406</v>
      </c>
      <c r="H396" s="64" t="str">
        <f>VLOOKUP(Tabla3[[#This Row],[NUM. ECO.]],[2]!Tabla24[[NO.ECO]:[MATERIAL]],8,0)</f>
        <v>VOLADURA</v>
      </c>
      <c r="I396" s="64" t="s">
        <v>79</v>
      </c>
      <c r="J396" s="72">
        <f ca="1">J395+TIME(0,RANDBETWEEN((144),(176)),0)</f>
        <v>0.45486111111111105</v>
      </c>
      <c r="K396" s="64" t="s">
        <v>3341</v>
      </c>
      <c r="L396" s="64" t="str" cm="1">
        <f t="array" aca="1" ref="L396" ca="1">_xlfn.IFS(J396&gt;=TIME(14,0,0),"SEGUNDO TURNO",J396&lt;TIME(14,0,0),"PRIMER TURNO")</f>
        <v>PRIMER TURNO</v>
      </c>
      <c r="M396" s="64"/>
    </row>
    <row r="397" spans="1:13">
      <c r="A397" s="79" t="s">
        <v>319</v>
      </c>
      <c r="B397" s="68"/>
      <c r="C397" s="68">
        <v>4</v>
      </c>
      <c r="D397" s="68" t="s">
        <v>29</v>
      </c>
      <c r="E397" s="68"/>
      <c r="F397" s="68"/>
      <c r="G397" s="69">
        <v>45406</v>
      </c>
      <c r="H397" s="68" t="str">
        <f>VLOOKUP(Tabla3[[#This Row],[NUM. ECO.]],[2]!Tabla24[[NO.ECO]:[MATERIAL]],8,0)</f>
        <v>VOLADURA</v>
      </c>
      <c r="I397" s="64" t="s">
        <v>79</v>
      </c>
      <c r="J397" s="73">
        <f ca="1">J396+TIME(0,RANDBETWEEN((144),(176)),0)</f>
        <v>0.5659722222222221</v>
      </c>
      <c r="K397" s="68" t="s">
        <v>3342</v>
      </c>
      <c r="L397" s="68" t="str" cm="1">
        <f t="array" aca="1" ref="L397" ca="1">_xlfn.IFS(J397&gt;=TIME(14,0,0),"SEGUNDO TURNO",J397&lt;TIME(14,0,0),"PRIMER TURNO")</f>
        <v>PRIMER TURNO</v>
      </c>
      <c r="M397" s="68"/>
    </row>
    <row r="398" spans="1:13">
      <c r="A398" s="78" t="s">
        <v>332</v>
      </c>
      <c r="B398" s="64"/>
      <c r="C398" s="64">
        <v>5</v>
      </c>
      <c r="D398" s="64" t="s">
        <v>29</v>
      </c>
      <c r="E398" s="64"/>
      <c r="F398" s="64"/>
      <c r="G398" s="71">
        <v>45407</v>
      </c>
      <c r="H398" s="64" t="str">
        <f>VLOOKUP(Tabla3[[#This Row],[NUM. ECO.]],[2]!Tabla24[[NO.ECO]:[MATERIAL]],8,0)</f>
        <v>VOLADURA</v>
      </c>
      <c r="I398" s="64" t="s">
        <v>79</v>
      </c>
      <c r="J398" s="72">
        <f ca="1">J397+TIME(0,RANDBETWEEN((144),(176)),0)</f>
        <v>0.67916666666666659</v>
      </c>
      <c r="K398" s="64" t="s">
        <v>3341</v>
      </c>
      <c r="L398" s="64" t="str" cm="1">
        <f t="array" aca="1" ref="L398" ca="1">_xlfn.IFS(J398&gt;=TIME(14,0,0),"SEGUNDO TURNO",J398&lt;TIME(14,0,0),"PRIMER TURNO")</f>
        <v>SEGUNDO TURNO</v>
      </c>
      <c r="M398" s="64"/>
    </row>
    <row r="399" spans="1:13">
      <c r="A399" s="79" t="s">
        <v>333</v>
      </c>
      <c r="B399" s="68"/>
      <c r="C399" s="68">
        <v>6</v>
      </c>
      <c r="D399" s="68" t="s">
        <v>29</v>
      </c>
      <c r="E399" s="68"/>
      <c r="F399" s="68"/>
      <c r="G399" s="69">
        <v>45407</v>
      </c>
      <c r="H399" s="68" t="str">
        <f>VLOOKUP(Tabla3[[#This Row],[NUM. ECO.]],[2]!Tabla24[[NO.ECO]:[MATERIAL]],8,0)</f>
        <v>VOLADURA</v>
      </c>
      <c r="I399" s="64" t="s">
        <v>79</v>
      </c>
      <c r="J399" s="73">
        <f ca="1">J398+TIME(0,RANDBETWEEN((144),(176)),0)</f>
        <v>0.80069444444444438</v>
      </c>
      <c r="K399" s="68" t="s">
        <v>3342</v>
      </c>
      <c r="L399" s="68" t="str" cm="1">
        <f t="array" aca="1" ref="L399" ca="1">_xlfn.IFS(J399&gt;=TIME(14,0,0),"SEGUNDO TURNO",J399&lt;TIME(14,0,0),"PRIMER TURNO")</f>
        <v>SEGUNDO TURNO</v>
      </c>
      <c r="M399" s="68"/>
    </row>
    <row r="400" spans="1:13">
      <c r="A400" s="78" t="s">
        <v>338</v>
      </c>
      <c r="B400" s="64"/>
      <c r="C400" s="64">
        <v>1</v>
      </c>
      <c r="D400" s="64" t="s">
        <v>29</v>
      </c>
      <c r="E400" s="64"/>
      <c r="F400" s="64"/>
      <c r="G400" s="71">
        <v>45408</v>
      </c>
      <c r="H400" s="64" t="str">
        <f>VLOOKUP(Tabla3[[#This Row],[NUM. ECO.]],[2]!Tabla24[[NO.ECO]:[MATERIAL]],8,0)</f>
        <v>VOLADURA</v>
      </c>
      <c r="I400" s="64" t="s">
        <v>79</v>
      </c>
      <c r="J400" s="66">
        <f ca="1">TIME(RANDBETWEEN(5.5,6),RANDBETWEEN(1,29),0)</f>
        <v>0.26111111111111113</v>
      </c>
      <c r="K400" s="64" t="s">
        <v>3341</v>
      </c>
      <c r="L400" s="64" t="str" cm="1">
        <f t="array" aca="1" ref="L400" ca="1">_xlfn.IFS(J400&gt;=TIME(14,0,0),"SEGUNDO TURNO",J400&lt;TIME(14,0,0),"PRIMER TURNO")</f>
        <v>PRIMER TURNO</v>
      </c>
      <c r="M400" s="64"/>
    </row>
    <row r="401" spans="1:13">
      <c r="A401" s="79" t="s">
        <v>339</v>
      </c>
      <c r="B401" s="68"/>
      <c r="C401" s="68">
        <v>2</v>
      </c>
      <c r="D401" s="68" t="s">
        <v>29</v>
      </c>
      <c r="E401" s="68"/>
      <c r="F401" s="68"/>
      <c r="G401" s="69">
        <v>45408</v>
      </c>
      <c r="H401" s="68" t="str">
        <f>VLOOKUP(Tabla3[[#This Row],[NUM. ECO.]],[2]!Tabla24[[NO.ECO]:[MATERIAL]],8,0)</f>
        <v>VOLADURA</v>
      </c>
      <c r="I401" s="64" t="s">
        <v>79</v>
      </c>
      <c r="J401" s="70">
        <f ca="1">J400+TIME(0,RANDBETWEEN((144),(176)),0)</f>
        <v>0.37083333333333335</v>
      </c>
      <c r="K401" s="68" t="s">
        <v>3342</v>
      </c>
      <c r="L401" s="68" t="str" cm="1">
        <f t="array" aca="1" ref="L401" ca="1">_xlfn.IFS(J401&gt;=TIME(14,0,0),"SEGUNDO TURNO",J401&lt;TIME(14,0,0),"PRIMER TURNO")</f>
        <v>PRIMER TURNO</v>
      </c>
      <c r="M401" s="68"/>
    </row>
    <row r="402" spans="1:13">
      <c r="A402" s="78" t="s">
        <v>340</v>
      </c>
      <c r="B402" s="64"/>
      <c r="C402" s="64">
        <v>3</v>
      </c>
      <c r="D402" s="64" t="s">
        <v>29</v>
      </c>
      <c r="E402" s="64"/>
      <c r="F402" s="64"/>
      <c r="G402" s="71">
        <v>45409</v>
      </c>
      <c r="H402" s="64" t="str">
        <f>VLOOKUP(Tabla3[[#This Row],[NUM. ECO.]],[2]!Tabla24[[NO.ECO]:[MATERIAL]],8,0)</f>
        <v>VOLADURA</v>
      </c>
      <c r="I402" s="64" t="s">
        <v>79</v>
      </c>
      <c r="J402" s="72">
        <f ca="1">J401+TIME(0,RANDBETWEEN((144),(176)),0)</f>
        <v>0.47500000000000003</v>
      </c>
      <c r="K402" s="64" t="s">
        <v>3341</v>
      </c>
      <c r="L402" s="64" t="str" cm="1">
        <f t="array" aca="1" ref="L402" ca="1">_xlfn.IFS(J402&gt;=TIME(14,0,0),"SEGUNDO TURNO",J402&lt;TIME(14,0,0),"PRIMER TURNO")</f>
        <v>PRIMER TURNO</v>
      </c>
      <c r="M402" s="64"/>
    </row>
    <row r="403" spans="1:13">
      <c r="A403" s="79" t="s">
        <v>341</v>
      </c>
      <c r="B403" s="68"/>
      <c r="C403" s="68">
        <v>4</v>
      </c>
      <c r="D403" s="68" t="s">
        <v>29</v>
      </c>
      <c r="E403" s="68"/>
      <c r="F403" s="68"/>
      <c r="G403" s="69">
        <v>45409</v>
      </c>
      <c r="H403" s="68" t="str">
        <f>VLOOKUP(Tabla3[[#This Row],[NUM. ECO.]],[2]!Tabla24[[NO.ECO]:[MATERIAL]],8,0)</f>
        <v>VOLADURA</v>
      </c>
      <c r="I403" s="64" t="s">
        <v>79</v>
      </c>
      <c r="J403" s="73">
        <f ca="1">J402+TIME(0,RANDBETWEEN((144),(176)),0)</f>
        <v>0.59444444444444444</v>
      </c>
      <c r="K403" s="68" t="s">
        <v>3342</v>
      </c>
      <c r="L403" s="68" t="str" cm="1">
        <f t="array" aca="1" ref="L403" ca="1">_xlfn.IFS(J403&gt;=TIME(14,0,0),"SEGUNDO TURNO",J403&lt;TIME(14,0,0),"PRIMER TURNO")</f>
        <v>SEGUNDO TURNO</v>
      </c>
      <c r="M403" s="68"/>
    </row>
    <row r="404" spans="1:13">
      <c r="A404" s="78" t="s">
        <v>342</v>
      </c>
      <c r="B404" s="64"/>
      <c r="C404" s="64">
        <v>5</v>
      </c>
      <c r="D404" s="64" t="s">
        <v>29</v>
      </c>
      <c r="E404" s="64"/>
      <c r="F404" s="64"/>
      <c r="G404" s="71">
        <v>45411</v>
      </c>
      <c r="H404" s="64" t="str">
        <f>VLOOKUP(Tabla3[[#This Row],[NUM. ECO.]],[2]!Tabla24[[NO.ECO]:[MATERIAL]],8,0)</f>
        <v>VOLADURA</v>
      </c>
      <c r="I404" s="64" t="s">
        <v>79</v>
      </c>
      <c r="J404" s="72">
        <f ca="1">J403+TIME(0,RANDBETWEEN((144),(176)),0)</f>
        <v>0.71458333333333335</v>
      </c>
      <c r="K404" s="64" t="s">
        <v>3341</v>
      </c>
      <c r="L404" s="64" t="str" cm="1">
        <f t="array" aca="1" ref="L404" ca="1">_xlfn.IFS(J404&gt;=TIME(14,0,0),"SEGUNDO TURNO",J404&lt;TIME(14,0,0),"PRIMER TURNO")</f>
        <v>SEGUNDO TURNO</v>
      </c>
      <c r="M404" s="64"/>
    </row>
    <row r="405" spans="1:13">
      <c r="A405" s="79" t="s">
        <v>343</v>
      </c>
      <c r="B405" s="68"/>
      <c r="C405" s="68">
        <v>6</v>
      </c>
      <c r="D405" s="68" t="s">
        <v>29</v>
      </c>
      <c r="E405" s="68"/>
      <c r="F405" s="68"/>
      <c r="G405" s="69">
        <v>45411</v>
      </c>
      <c r="H405" s="68" t="str">
        <f>VLOOKUP(Tabla3[[#This Row],[NUM. ECO.]],[2]!Tabla24[[NO.ECO]:[MATERIAL]],8,0)</f>
        <v>VOLADURA</v>
      </c>
      <c r="I405" s="64" t="s">
        <v>79</v>
      </c>
      <c r="J405" s="73">
        <f ca="1">J404+TIME(0,RANDBETWEEN((144),(176)),0)</f>
        <v>0.82013888888888886</v>
      </c>
      <c r="K405" s="68" t="s">
        <v>3342</v>
      </c>
      <c r="L405" s="68" t="str" cm="1">
        <f t="array" aca="1" ref="L405" ca="1">_xlfn.IFS(J405&gt;=TIME(14,0,0),"SEGUNDO TURNO",J405&lt;TIME(14,0,0),"PRIMER TURNO")</f>
        <v>SEGUNDO TURNO</v>
      </c>
      <c r="M405" s="68"/>
    </row>
    <row r="406" spans="1:13">
      <c r="A406" s="78" t="s">
        <v>344</v>
      </c>
      <c r="B406" s="64"/>
      <c r="C406" s="64">
        <v>1</v>
      </c>
      <c r="D406" s="64" t="s">
        <v>29</v>
      </c>
      <c r="E406" s="64"/>
      <c r="F406" s="64"/>
      <c r="G406" s="71">
        <v>45412</v>
      </c>
      <c r="H406" s="64" t="str">
        <f>VLOOKUP(Tabla3[[#This Row],[NUM. ECO.]],[2]!Tabla24[[NO.ECO]:[MATERIAL]],8,0)</f>
        <v>VOLADURA</v>
      </c>
      <c r="I406" s="64" t="s">
        <v>79</v>
      </c>
      <c r="J406" s="66">
        <f ca="1">TIME(RANDBETWEEN(5.5,6),RANDBETWEEN(1,29),0)</f>
        <v>0.26597222222222222</v>
      </c>
      <c r="K406" s="64" t="s">
        <v>3341</v>
      </c>
      <c r="L406" s="64" t="str" cm="1">
        <f t="array" aca="1" ref="L406" ca="1">_xlfn.IFS(J406&gt;=TIME(14,0,0),"SEGUNDO TURNO",J406&lt;TIME(14,0,0),"PRIMER TURNO")</f>
        <v>PRIMER TURNO</v>
      </c>
      <c r="M406" s="64"/>
    </row>
    <row r="407" spans="1:13">
      <c r="A407" s="79" t="s">
        <v>345</v>
      </c>
      <c r="B407" s="68"/>
      <c r="C407" s="68">
        <v>2</v>
      </c>
      <c r="D407" s="68" t="s">
        <v>29</v>
      </c>
      <c r="E407" s="68"/>
      <c r="F407" s="68"/>
      <c r="G407" s="69">
        <v>45412</v>
      </c>
      <c r="H407" s="68" t="str">
        <f>VLOOKUP(Tabla3[[#This Row],[NUM. ECO.]],[2]!Tabla24[[NO.ECO]:[MATERIAL]],8,0)</f>
        <v>VOLADURA</v>
      </c>
      <c r="I407" s="64" t="s">
        <v>79</v>
      </c>
      <c r="J407" s="70">
        <f ca="1">J406+TIME(0,RANDBETWEEN((144),(176)),0)</f>
        <v>0.38750000000000001</v>
      </c>
      <c r="K407" s="68" t="s">
        <v>3342</v>
      </c>
      <c r="L407" s="68" t="str" cm="1">
        <f t="array" aca="1" ref="L407" ca="1">_xlfn.IFS(J407&gt;=TIME(14,0,0),"SEGUNDO TURNO",J407&lt;TIME(14,0,0),"PRIMER TURNO")</f>
        <v>PRIMER TURNO</v>
      </c>
      <c r="M407" s="68"/>
    </row>
    <row r="408" spans="1:13">
      <c r="A408" s="78" t="s">
        <v>346</v>
      </c>
      <c r="B408" s="64"/>
      <c r="C408" s="64">
        <v>3</v>
      </c>
      <c r="D408" s="64" t="s">
        <v>29</v>
      </c>
      <c r="E408" s="64"/>
      <c r="F408" s="64"/>
      <c r="G408" s="71">
        <v>45413</v>
      </c>
      <c r="H408" s="64" t="str">
        <f>VLOOKUP(Tabla3[[#This Row],[NUM. ECO.]],[2]!Tabla24[[NO.ECO]:[MATERIAL]],8,0)</f>
        <v>VOLADURA</v>
      </c>
      <c r="I408" s="64" t="s">
        <v>79</v>
      </c>
      <c r="J408" s="72">
        <f ca="1">J407+TIME(0,RANDBETWEEN((144),(176)),0)</f>
        <v>0.50694444444444442</v>
      </c>
      <c r="K408" s="64" t="s">
        <v>3341</v>
      </c>
      <c r="L408" s="64" t="str" cm="1">
        <f t="array" aca="1" ref="L408" ca="1">_xlfn.IFS(J408&gt;=TIME(14,0,0),"SEGUNDO TURNO",J408&lt;TIME(14,0,0),"PRIMER TURNO")</f>
        <v>PRIMER TURNO</v>
      </c>
      <c r="M408" s="64"/>
    </row>
    <row r="409" spans="1:13">
      <c r="A409" s="79" t="s">
        <v>347</v>
      </c>
      <c r="B409" s="68"/>
      <c r="C409" s="68">
        <v>4</v>
      </c>
      <c r="D409" s="68" t="s">
        <v>29</v>
      </c>
      <c r="E409" s="68"/>
      <c r="F409" s="68"/>
      <c r="G409" s="69">
        <v>45413</v>
      </c>
      <c r="H409" s="68" t="str">
        <f>VLOOKUP(Tabla3[[#This Row],[NUM. ECO.]],[2]!Tabla24[[NO.ECO]:[MATERIAL]],8,0)</f>
        <v>VOLADURA</v>
      </c>
      <c r="I409" s="64" t="s">
        <v>79</v>
      </c>
      <c r="J409" s="73">
        <f ca="1">J408+TIME(0,RANDBETWEEN((144),(176)),0)</f>
        <v>0.62430555555555556</v>
      </c>
      <c r="K409" s="68" t="s">
        <v>3342</v>
      </c>
      <c r="L409" s="68" t="str" cm="1">
        <f t="array" aca="1" ref="L409" ca="1">_xlfn.IFS(J409&gt;=TIME(14,0,0),"SEGUNDO TURNO",J409&lt;TIME(14,0,0),"PRIMER TURNO")</f>
        <v>SEGUNDO TURNO</v>
      </c>
      <c r="M409" s="68"/>
    </row>
    <row r="410" spans="1:13">
      <c r="A410" s="78" t="s">
        <v>352</v>
      </c>
      <c r="B410" s="64"/>
      <c r="C410" s="64">
        <v>5</v>
      </c>
      <c r="D410" s="64" t="s">
        <v>29</v>
      </c>
      <c r="E410" s="64"/>
      <c r="F410" s="64"/>
      <c r="G410" s="71">
        <v>45414</v>
      </c>
      <c r="H410" s="64" t="str">
        <f>VLOOKUP(Tabla3[[#This Row],[NUM. ECO.]],[2]!Tabla24[[NO.ECO]:[MATERIAL]],8,0)</f>
        <v>VOLADURA</v>
      </c>
      <c r="I410" s="64" t="s">
        <v>79</v>
      </c>
      <c r="J410" s="72">
        <f ca="1">J409+TIME(0,RANDBETWEEN((144),(176)),0)</f>
        <v>0.72916666666666663</v>
      </c>
      <c r="K410" s="64" t="s">
        <v>3341</v>
      </c>
      <c r="L410" s="64" t="str" cm="1">
        <f t="array" aca="1" ref="L410" ca="1">_xlfn.IFS(J410&gt;=TIME(14,0,0),"SEGUNDO TURNO",J410&lt;TIME(14,0,0),"PRIMER TURNO")</f>
        <v>SEGUNDO TURNO</v>
      </c>
      <c r="M410" s="64"/>
    </row>
    <row r="411" spans="1:13">
      <c r="A411" s="79" t="s">
        <v>353</v>
      </c>
      <c r="B411" s="68"/>
      <c r="C411" s="68">
        <v>6</v>
      </c>
      <c r="D411" s="68" t="s">
        <v>29</v>
      </c>
      <c r="E411" s="68"/>
      <c r="F411" s="68"/>
      <c r="G411" s="69">
        <v>45414</v>
      </c>
      <c r="H411" s="68" t="str">
        <f>VLOOKUP(Tabla3[[#This Row],[NUM. ECO.]],[2]!Tabla24[[NO.ECO]:[MATERIAL]],8,0)</f>
        <v>VOLADURA</v>
      </c>
      <c r="I411" s="64" t="s">
        <v>79</v>
      </c>
      <c r="J411" s="73">
        <f ca="1">J410+TIME(0,RANDBETWEEN((144),(176)),0)</f>
        <v>0.85</v>
      </c>
      <c r="K411" s="68" t="s">
        <v>3342</v>
      </c>
      <c r="L411" s="68" t="str" cm="1">
        <f t="array" aca="1" ref="L411" ca="1">_xlfn.IFS(J411&gt;=TIME(14,0,0),"SEGUNDO TURNO",J411&lt;TIME(14,0,0),"PRIMER TURNO")</f>
        <v>SEGUNDO TURNO</v>
      </c>
      <c r="M411" s="68"/>
    </row>
    <row r="412" spans="1:13">
      <c r="A412" s="78" t="s">
        <v>354</v>
      </c>
      <c r="B412" s="64"/>
      <c r="C412" s="64">
        <v>1</v>
      </c>
      <c r="D412" s="64" t="s">
        <v>29</v>
      </c>
      <c r="E412" s="64"/>
      <c r="F412" s="64"/>
      <c r="G412" s="71">
        <v>45415</v>
      </c>
      <c r="H412" s="64" t="str">
        <f>VLOOKUP(Tabla3[[#This Row],[NUM. ECO.]],[2]!Tabla24[[NO.ECO]:[MATERIAL]],8,0)</f>
        <v>VOLADURA</v>
      </c>
      <c r="I412" s="64" t="s">
        <v>79</v>
      </c>
      <c r="J412" s="66">
        <f ca="1">TIME(RANDBETWEEN(5.5,6),RANDBETWEEN(1,29),0)</f>
        <v>0.26527777777777778</v>
      </c>
      <c r="K412" s="64" t="s">
        <v>3341</v>
      </c>
      <c r="L412" s="64" t="str" cm="1">
        <f t="array" aca="1" ref="L412" ca="1">_xlfn.IFS(J412&gt;=TIME(14,0,0),"SEGUNDO TURNO",J412&lt;TIME(14,0,0),"PRIMER TURNO")</f>
        <v>PRIMER TURNO</v>
      </c>
      <c r="M412" s="64"/>
    </row>
    <row r="413" spans="1:13">
      <c r="A413" s="79" t="s">
        <v>355</v>
      </c>
      <c r="B413" s="68"/>
      <c r="C413" s="68">
        <v>2</v>
      </c>
      <c r="D413" s="68" t="s">
        <v>29</v>
      </c>
      <c r="E413" s="68"/>
      <c r="F413" s="68"/>
      <c r="G413" s="69">
        <v>45415</v>
      </c>
      <c r="H413" s="68" t="str">
        <f>VLOOKUP(Tabla3[[#This Row],[NUM. ECO.]],[2]!Tabla24[[NO.ECO]:[MATERIAL]],8,0)</f>
        <v>VOLADURA</v>
      </c>
      <c r="I413" s="64" t="s">
        <v>79</v>
      </c>
      <c r="J413" s="70">
        <f ca="1">J412+TIME(0,RANDBETWEEN((144),(176)),0)</f>
        <v>0.37083333333333335</v>
      </c>
      <c r="K413" s="68" t="s">
        <v>3342</v>
      </c>
      <c r="L413" s="68" t="str" cm="1">
        <f t="array" aca="1" ref="L413" ca="1">_xlfn.IFS(J413&gt;=TIME(14,0,0),"SEGUNDO TURNO",J413&lt;TIME(14,0,0),"PRIMER TURNO")</f>
        <v>PRIMER TURNO</v>
      </c>
      <c r="M413" s="68"/>
    </row>
    <row r="414" spans="1:13">
      <c r="A414" s="78" t="s">
        <v>358</v>
      </c>
      <c r="B414" s="64"/>
      <c r="C414" s="64">
        <v>3</v>
      </c>
      <c r="D414" s="64" t="s">
        <v>29</v>
      </c>
      <c r="E414" s="64"/>
      <c r="F414" s="64"/>
      <c r="G414" s="71">
        <v>45416</v>
      </c>
      <c r="H414" s="64" t="str">
        <f>VLOOKUP(Tabla3[[#This Row],[NUM. ECO.]],[2]!Tabla24[[NO.ECO]:[MATERIAL]],8,0)</f>
        <v>VOLADURA</v>
      </c>
      <c r="I414" s="64" t="s">
        <v>79</v>
      </c>
      <c r="J414" s="72">
        <f ca="1">J413+TIME(0,RANDBETWEEN((144),(176)),0)</f>
        <v>0.47500000000000003</v>
      </c>
      <c r="K414" s="64" t="s">
        <v>3341</v>
      </c>
      <c r="L414" s="64" t="str" cm="1">
        <f t="array" aca="1" ref="L414" ca="1">_xlfn.IFS(J414&gt;=TIME(14,0,0),"SEGUNDO TURNO",J414&lt;TIME(14,0,0),"PRIMER TURNO")</f>
        <v>PRIMER TURNO</v>
      </c>
      <c r="M414" s="64"/>
    </row>
    <row r="415" spans="1:13">
      <c r="A415" s="79" t="s">
        <v>359</v>
      </c>
      <c r="B415" s="68"/>
      <c r="C415" s="68">
        <v>4</v>
      </c>
      <c r="D415" s="68" t="s">
        <v>29</v>
      </c>
      <c r="E415" s="68"/>
      <c r="F415" s="68"/>
      <c r="G415" s="69">
        <v>45416</v>
      </c>
      <c r="H415" s="68" t="str">
        <f>VLOOKUP(Tabla3[[#This Row],[NUM. ECO.]],[2]!Tabla24[[NO.ECO]:[MATERIAL]],8,0)</f>
        <v>VOLADURA</v>
      </c>
      <c r="I415" s="64" t="s">
        <v>79</v>
      </c>
      <c r="J415" s="73">
        <f ca="1">J414+TIME(0,RANDBETWEEN((144),(176)),0)</f>
        <v>0.58472222222222225</v>
      </c>
      <c r="K415" s="68" t="s">
        <v>3342</v>
      </c>
      <c r="L415" s="68" t="str" cm="1">
        <f t="array" aca="1" ref="L415" ca="1">_xlfn.IFS(J415&gt;=TIME(14,0,0),"SEGUNDO TURNO",J415&lt;TIME(14,0,0),"PRIMER TURNO")</f>
        <v>SEGUNDO TURNO</v>
      </c>
      <c r="M415" s="68"/>
    </row>
    <row r="416" spans="1:13">
      <c r="A416" s="78" t="s">
        <v>362</v>
      </c>
      <c r="B416" s="64"/>
      <c r="C416" s="64">
        <v>5</v>
      </c>
      <c r="D416" s="64" t="s">
        <v>29</v>
      </c>
      <c r="E416" s="64"/>
      <c r="F416" s="64"/>
      <c r="G416" s="71">
        <v>45418</v>
      </c>
      <c r="H416" s="64" t="str">
        <f>VLOOKUP(Tabla3[[#This Row],[NUM. ECO.]],[2]!Tabla24[[NO.ECO]:[MATERIAL]],8,0)</f>
        <v>VOLADURA</v>
      </c>
      <c r="I416" s="64" t="s">
        <v>79</v>
      </c>
      <c r="J416" s="72">
        <f ca="1">J415+TIME(0,RANDBETWEEN((144),(176)),0)</f>
        <v>0.6972222222222223</v>
      </c>
      <c r="K416" s="64" t="s">
        <v>3341</v>
      </c>
      <c r="L416" s="64" t="str" cm="1">
        <f t="array" aca="1" ref="L416" ca="1">_xlfn.IFS(J416&gt;=TIME(14,0,0),"SEGUNDO TURNO",J416&lt;TIME(14,0,0),"PRIMER TURNO")</f>
        <v>SEGUNDO TURNO</v>
      </c>
      <c r="M416" s="64"/>
    </row>
    <row r="417" spans="1:13">
      <c r="A417" s="79" t="s">
        <v>363</v>
      </c>
      <c r="B417" s="68"/>
      <c r="C417" s="68">
        <v>6</v>
      </c>
      <c r="D417" s="68" t="s">
        <v>29</v>
      </c>
      <c r="E417" s="68"/>
      <c r="F417" s="68"/>
      <c r="G417" s="69">
        <v>45418</v>
      </c>
      <c r="H417" s="68" t="str">
        <f>VLOOKUP(Tabla3[[#This Row],[NUM. ECO.]],[2]!Tabla24[[NO.ECO]:[MATERIAL]],8,0)</f>
        <v>VOLADURA</v>
      </c>
      <c r="I417" s="64" t="s">
        <v>79</v>
      </c>
      <c r="J417" s="73">
        <f ca="1">J416+TIME(0,RANDBETWEEN((144),(176)),0)</f>
        <v>0.80625000000000013</v>
      </c>
      <c r="K417" s="68" t="s">
        <v>3342</v>
      </c>
      <c r="L417" s="68" t="str" cm="1">
        <f t="array" aca="1" ref="L417" ca="1">_xlfn.IFS(J417&gt;=TIME(14,0,0),"SEGUNDO TURNO",J417&lt;TIME(14,0,0),"PRIMER TURNO")</f>
        <v>SEGUNDO TURNO</v>
      </c>
      <c r="M417" s="68"/>
    </row>
    <row r="418" spans="1:13">
      <c r="A418" s="78" t="s">
        <v>374</v>
      </c>
      <c r="B418" s="64"/>
      <c r="C418" s="64">
        <v>1</v>
      </c>
      <c r="D418" s="64" t="s">
        <v>29</v>
      </c>
      <c r="E418" s="64"/>
      <c r="F418" s="64"/>
      <c r="G418" s="71">
        <v>45419</v>
      </c>
      <c r="H418" s="64" t="str">
        <f>VLOOKUP(Tabla3[[#This Row],[NUM. ECO.]],[2]!Tabla24[[NO.ECO]:[MATERIAL]],8,0)</f>
        <v>VOLADURA</v>
      </c>
      <c r="I418" s="64" t="s">
        <v>79</v>
      </c>
      <c r="J418" s="66">
        <f ca="1">TIME(RANDBETWEEN(5.5,6),RANDBETWEEN(1,29),0)</f>
        <v>0.26597222222222222</v>
      </c>
      <c r="K418" s="64" t="s">
        <v>3341</v>
      </c>
      <c r="L418" s="64" t="str" cm="1">
        <f t="array" aca="1" ref="L418" ca="1">_xlfn.IFS(J418&gt;=TIME(14,0,0),"SEGUNDO TURNO",J418&lt;TIME(14,0,0),"PRIMER TURNO")</f>
        <v>PRIMER TURNO</v>
      </c>
      <c r="M418" s="64"/>
    </row>
    <row r="419" spans="1:13">
      <c r="A419" s="79" t="s">
        <v>375</v>
      </c>
      <c r="B419" s="68"/>
      <c r="C419" s="68">
        <v>2</v>
      </c>
      <c r="D419" s="68" t="s">
        <v>29</v>
      </c>
      <c r="E419" s="68"/>
      <c r="F419" s="68"/>
      <c r="G419" s="69">
        <v>45419</v>
      </c>
      <c r="H419" s="68" t="str">
        <f>VLOOKUP(Tabla3[[#This Row],[NUM. ECO.]],[2]!Tabla24[[NO.ECO]:[MATERIAL]],8,0)</f>
        <v>VOLADURA</v>
      </c>
      <c r="I419" s="64" t="s">
        <v>79</v>
      </c>
      <c r="J419" s="70">
        <f ca="1">J418+TIME(0,RANDBETWEEN((144),(176)),0)</f>
        <v>0.36875000000000002</v>
      </c>
      <c r="K419" s="68" t="s">
        <v>3342</v>
      </c>
      <c r="L419" s="68" t="str" cm="1">
        <f t="array" aca="1" ref="L419" ca="1">_xlfn.IFS(J419&gt;=TIME(14,0,0),"SEGUNDO TURNO",J419&lt;TIME(14,0,0),"PRIMER TURNO")</f>
        <v>PRIMER TURNO</v>
      </c>
      <c r="M419" s="68"/>
    </row>
    <row r="420" spans="1:13">
      <c r="A420" s="78" t="s">
        <v>378</v>
      </c>
      <c r="B420" s="64"/>
      <c r="C420" s="64">
        <v>3</v>
      </c>
      <c r="D420" s="64" t="s">
        <v>29</v>
      </c>
      <c r="E420" s="64"/>
      <c r="F420" s="64"/>
      <c r="G420" s="71">
        <v>45420</v>
      </c>
      <c r="H420" s="64" t="str">
        <f>VLOOKUP(Tabla3[[#This Row],[NUM. ECO.]],[2]!Tabla24[[NO.ECO]:[MATERIAL]],8,0)</f>
        <v>VOLADURA</v>
      </c>
      <c r="I420" s="64" t="s">
        <v>79</v>
      </c>
      <c r="J420" s="72">
        <f ca="1">J419+TIME(0,RANDBETWEEN((144),(176)),0)</f>
        <v>0.48125000000000001</v>
      </c>
      <c r="K420" s="64" t="s">
        <v>3341</v>
      </c>
      <c r="L420" s="64" t="str" cm="1">
        <f t="array" aca="1" ref="L420" ca="1">_xlfn.IFS(J420&gt;=TIME(14,0,0),"SEGUNDO TURNO",J420&lt;TIME(14,0,0),"PRIMER TURNO")</f>
        <v>PRIMER TURNO</v>
      </c>
      <c r="M420" s="64"/>
    </row>
    <row r="421" spans="1:13">
      <c r="A421" s="79" t="s">
        <v>379</v>
      </c>
      <c r="B421" s="68"/>
      <c r="C421" s="68">
        <v>4</v>
      </c>
      <c r="D421" s="68" t="s">
        <v>29</v>
      </c>
      <c r="E421" s="68"/>
      <c r="F421" s="68"/>
      <c r="G421" s="69">
        <v>45420</v>
      </c>
      <c r="H421" s="68" t="str">
        <f>VLOOKUP(Tabla3[[#This Row],[NUM. ECO.]],[2]!Tabla24[[NO.ECO]:[MATERIAL]],8,0)</f>
        <v>VOLADURA</v>
      </c>
      <c r="I421" s="64" t="s">
        <v>79</v>
      </c>
      <c r="J421" s="73">
        <f ca="1">J420+TIME(0,RANDBETWEEN((144),(176)),0)</f>
        <v>0.59097222222222223</v>
      </c>
      <c r="K421" s="68" t="s">
        <v>3342</v>
      </c>
      <c r="L421" s="68" t="str" cm="1">
        <f t="array" aca="1" ref="L421" ca="1">_xlfn.IFS(J421&gt;=TIME(14,0,0),"SEGUNDO TURNO",J421&lt;TIME(14,0,0),"PRIMER TURNO")</f>
        <v>SEGUNDO TURNO</v>
      </c>
      <c r="M421" s="68"/>
    </row>
    <row r="422" spans="1:13">
      <c r="A422" s="78" t="s">
        <v>380</v>
      </c>
      <c r="B422" s="64"/>
      <c r="C422" s="64">
        <v>5</v>
      </c>
      <c r="D422" s="64" t="s">
        <v>29</v>
      </c>
      <c r="E422" s="64"/>
      <c r="F422" s="64"/>
      <c r="G422" s="71">
        <v>45421</v>
      </c>
      <c r="H422" s="64" t="str">
        <f>VLOOKUP(Tabla3[[#This Row],[NUM. ECO.]],[2]!Tabla24[[NO.ECO]:[MATERIAL]],8,0)</f>
        <v>VOLADURA</v>
      </c>
      <c r="I422" s="64" t="s">
        <v>79</v>
      </c>
      <c r="J422" s="72">
        <f ca="1">J421+TIME(0,RANDBETWEEN((144),(176)),0)</f>
        <v>0.69236111111111109</v>
      </c>
      <c r="K422" s="64" t="s">
        <v>3341</v>
      </c>
      <c r="L422" s="64" t="str" cm="1">
        <f t="array" aca="1" ref="L422" ca="1">_xlfn.IFS(J422&gt;=TIME(14,0,0),"SEGUNDO TURNO",J422&lt;TIME(14,0,0),"PRIMER TURNO")</f>
        <v>SEGUNDO TURNO</v>
      </c>
      <c r="M422" s="64"/>
    </row>
    <row r="423" spans="1:13">
      <c r="A423" s="79" t="s">
        <v>381</v>
      </c>
      <c r="B423" s="68"/>
      <c r="C423" s="68">
        <v>6</v>
      </c>
      <c r="D423" s="68" t="s">
        <v>29</v>
      </c>
      <c r="E423" s="68"/>
      <c r="F423" s="68"/>
      <c r="G423" s="69">
        <v>45421</v>
      </c>
      <c r="H423" s="68" t="str">
        <f>VLOOKUP(Tabla3[[#This Row],[NUM. ECO.]],[2]!Tabla24[[NO.ECO]:[MATERIAL]],8,0)</f>
        <v>VOLADURA</v>
      </c>
      <c r="I423" s="64" t="s">
        <v>79</v>
      </c>
      <c r="J423" s="73">
        <f ca="1">J422+TIME(0,RANDBETWEEN((144),(176)),0)</f>
        <v>0.79513888888888884</v>
      </c>
      <c r="K423" s="68" t="s">
        <v>3342</v>
      </c>
      <c r="L423" s="68" t="str" cm="1">
        <f t="array" aca="1" ref="L423" ca="1">_xlfn.IFS(J423&gt;=TIME(14,0,0),"SEGUNDO TURNO",J423&lt;TIME(14,0,0),"PRIMER TURNO")</f>
        <v>SEGUNDO TURNO</v>
      </c>
      <c r="M423" s="68"/>
    </row>
    <row r="424" spans="1:13">
      <c r="A424" s="78" t="s">
        <v>386</v>
      </c>
      <c r="B424" s="64"/>
      <c r="C424" s="64">
        <v>1</v>
      </c>
      <c r="D424" s="64" t="s">
        <v>29</v>
      </c>
      <c r="E424" s="64"/>
      <c r="F424" s="64"/>
      <c r="G424" s="71">
        <v>45422</v>
      </c>
      <c r="H424" s="64" t="str">
        <f>VLOOKUP(Tabla3[[#This Row],[NUM. ECO.]],[2]!Tabla24[[NO.ECO]:[MATERIAL]],8,0)</f>
        <v>VOLADURA</v>
      </c>
      <c r="I424" s="64" t="s">
        <v>79</v>
      </c>
      <c r="J424" s="66">
        <f ca="1">TIME(RANDBETWEEN(5.5,6),RANDBETWEEN(1,29),0)</f>
        <v>0.26319444444444445</v>
      </c>
      <c r="K424" s="64" t="s">
        <v>3341</v>
      </c>
      <c r="L424" s="64" t="str" cm="1">
        <f t="array" aca="1" ref="L424" ca="1">_xlfn.IFS(J424&gt;=TIME(14,0,0),"SEGUNDO TURNO",J424&lt;TIME(14,0,0),"PRIMER TURNO")</f>
        <v>PRIMER TURNO</v>
      </c>
      <c r="M424" s="64"/>
    </row>
    <row r="425" spans="1:13">
      <c r="A425" s="79" t="s">
        <v>387</v>
      </c>
      <c r="B425" s="68"/>
      <c r="C425" s="68">
        <v>2</v>
      </c>
      <c r="D425" s="68" t="s">
        <v>29</v>
      </c>
      <c r="E425" s="68"/>
      <c r="F425" s="68"/>
      <c r="G425" s="69">
        <v>45422</v>
      </c>
      <c r="H425" s="68" t="str">
        <f>VLOOKUP(Tabla3[[#This Row],[NUM. ECO.]],[2]!Tabla24[[NO.ECO]:[MATERIAL]],8,0)</f>
        <v>VOLADURA</v>
      </c>
      <c r="I425" s="64" t="s">
        <v>79</v>
      </c>
      <c r="J425" s="70">
        <f ca="1">J424+TIME(0,RANDBETWEEN((144),(176)),0)</f>
        <v>0.37222222222222223</v>
      </c>
      <c r="K425" s="68" t="s">
        <v>3342</v>
      </c>
      <c r="L425" s="68" t="str" cm="1">
        <f t="array" aca="1" ref="L425" ca="1">_xlfn.IFS(J425&gt;=TIME(14,0,0),"SEGUNDO TURNO",J425&lt;TIME(14,0,0),"PRIMER TURNO")</f>
        <v>PRIMER TURNO</v>
      </c>
      <c r="M425" s="68"/>
    </row>
    <row r="426" spans="1:13">
      <c r="A426" s="78" t="s">
        <v>388</v>
      </c>
      <c r="B426" s="64"/>
      <c r="C426" s="64">
        <v>3</v>
      </c>
      <c r="D426" s="64" t="s">
        <v>29</v>
      </c>
      <c r="E426" s="64"/>
      <c r="F426" s="64"/>
      <c r="G426" s="71">
        <v>45423</v>
      </c>
      <c r="H426" s="64" t="str">
        <f>VLOOKUP(Tabla3[[#This Row],[NUM. ECO.]],[2]!Tabla24[[NO.ECO]:[MATERIAL]],8,0)</f>
        <v>VOLADURA</v>
      </c>
      <c r="I426" s="64" t="s">
        <v>79</v>
      </c>
      <c r="J426" s="72">
        <f ca="1">J425+TIME(0,RANDBETWEEN((144),(176)),0)</f>
        <v>0.48680555555555555</v>
      </c>
      <c r="K426" s="64" t="s">
        <v>3341</v>
      </c>
      <c r="L426" s="64" t="str" cm="1">
        <f t="array" aca="1" ref="L426" ca="1">_xlfn.IFS(J426&gt;=TIME(14,0,0),"SEGUNDO TURNO",J426&lt;TIME(14,0,0),"PRIMER TURNO")</f>
        <v>PRIMER TURNO</v>
      </c>
      <c r="M426" s="64"/>
    </row>
    <row r="427" spans="1:13">
      <c r="A427" s="79" t="s">
        <v>389</v>
      </c>
      <c r="B427" s="68"/>
      <c r="C427" s="68">
        <v>4</v>
      </c>
      <c r="D427" s="68" t="s">
        <v>29</v>
      </c>
      <c r="E427" s="68"/>
      <c r="F427" s="68"/>
      <c r="G427" s="69">
        <v>45423</v>
      </c>
      <c r="H427" s="68" t="str">
        <f>VLOOKUP(Tabla3[[#This Row],[NUM. ECO.]],[2]!Tabla24[[NO.ECO]:[MATERIAL]],8,0)</f>
        <v>VOLADURA</v>
      </c>
      <c r="I427" s="64" t="s">
        <v>79</v>
      </c>
      <c r="J427" s="73">
        <f ca="1">J426+TIME(0,RANDBETWEEN((144),(176)),0)</f>
        <v>0.59444444444444444</v>
      </c>
      <c r="K427" s="68" t="s">
        <v>3342</v>
      </c>
      <c r="L427" s="68" t="str" cm="1">
        <f t="array" aca="1" ref="L427" ca="1">_xlfn.IFS(J427&gt;=TIME(14,0,0),"SEGUNDO TURNO",J427&lt;TIME(14,0,0),"PRIMER TURNO")</f>
        <v>SEGUNDO TURNO</v>
      </c>
      <c r="M427" s="68"/>
    </row>
    <row r="428" spans="1:13">
      <c r="A428" s="78" t="s">
        <v>390</v>
      </c>
      <c r="B428" s="64"/>
      <c r="C428" s="64">
        <v>5</v>
      </c>
      <c r="D428" s="64" t="s">
        <v>29</v>
      </c>
      <c r="E428" s="64"/>
      <c r="F428" s="64"/>
      <c r="G428" s="71">
        <v>45425</v>
      </c>
      <c r="H428" s="64" t="str">
        <f>VLOOKUP(Tabla3[[#This Row],[NUM. ECO.]],[2]!Tabla24[[NO.ECO]:[MATERIAL]],8,0)</f>
        <v>VOLADURA</v>
      </c>
      <c r="I428" s="64" t="s">
        <v>79</v>
      </c>
      <c r="J428" s="72">
        <f ca="1">J427+TIME(0,RANDBETWEEN((144),(176)),0)</f>
        <v>0.70694444444444449</v>
      </c>
      <c r="K428" s="64" t="s">
        <v>3341</v>
      </c>
      <c r="L428" s="64" t="str" cm="1">
        <f t="array" aca="1" ref="L428" ca="1">_xlfn.IFS(J428&gt;=TIME(14,0,0),"SEGUNDO TURNO",J428&lt;TIME(14,0,0),"PRIMER TURNO")</f>
        <v>SEGUNDO TURNO</v>
      </c>
      <c r="M428" s="64"/>
    </row>
    <row r="429" spans="1:13">
      <c r="A429" s="79" t="s">
        <v>391</v>
      </c>
      <c r="B429" s="68"/>
      <c r="C429" s="68">
        <v>6</v>
      </c>
      <c r="D429" s="68" t="s">
        <v>29</v>
      </c>
      <c r="E429" s="68"/>
      <c r="F429" s="68"/>
      <c r="G429" s="69">
        <v>45425</v>
      </c>
      <c r="H429" s="68" t="str">
        <f>VLOOKUP(Tabla3[[#This Row],[NUM. ECO.]],[2]!Tabla24[[NO.ECO]:[MATERIAL]],8,0)</f>
        <v>VOLADURA</v>
      </c>
      <c r="I429" s="64" t="s">
        <v>79</v>
      </c>
      <c r="J429" s="73">
        <f ca="1">J428+TIME(0,RANDBETWEEN((144),(176)),0)</f>
        <v>0.8173611111111112</v>
      </c>
      <c r="K429" s="68" t="s">
        <v>3342</v>
      </c>
      <c r="L429" s="68" t="str" cm="1">
        <f t="array" aca="1" ref="L429" ca="1">_xlfn.IFS(J429&gt;=TIME(14,0,0),"SEGUNDO TURNO",J429&lt;TIME(14,0,0),"PRIMER TURNO")</f>
        <v>SEGUNDO TURNO</v>
      </c>
      <c r="M429" s="68"/>
    </row>
    <row r="430" spans="1:13">
      <c r="A430" s="78" t="s">
        <v>396</v>
      </c>
      <c r="B430" s="64"/>
      <c r="C430" s="64">
        <v>1</v>
      </c>
      <c r="D430" s="64" t="s">
        <v>29</v>
      </c>
      <c r="E430" s="64"/>
      <c r="F430" s="64"/>
      <c r="G430" s="71">
        <v>45426</v>
      </c>
      <c r="H430" s="64" t="str">
        <f>VLOOKUP(Tabla3[[#This Row],[NUM. ECO.]],[2]!Tabla24[[NO.ECO]:[MATERIAL]],8,0)</f>
        <v>VOLADURA</v>
      </c>
      <c r="I430" s="64" t="s">
        <v>79</v>
      </c>
      <c r="J430" s="66">
        <f ca="1">TIME(RANDBETWEEN(5.5,6),RANDBETWEEN(1,29),0)</f>
        <v>0.26180555555555557</v>
      </c>
      <c r="K430" s="64" t="s">
        <v>3341</v>
      </c>
      <c r="L430" s="64" t="str" cm="1">
        <f t="array" aca="1" ref="L430" ca="1">_xlfn.IFS(J430&gt;=TIME(14,0,0),"SEGUNDO TURNO",J430&lt;TIME(14,0,0),"PRIMER TURNO")</f>
        <v>PRIMER TURNO</v>
      </c>
      <c r="M430" s="64"/>
    </row>
    <row r="431" spans="1:13">
      <c r="A431" s="79" t="s">
        <v>397</v>
      </c>
      <c r="B431" s="68"/>
      <c r="C431" s="68">
        <v>2</v>
      </c>
      <c r="D431" s="68" t="s">
        <v>29</v>
      </c>
      <c r="E431" s="68"/>
      <c r="F431" s="68"/>
      <c r="G431" s="69">
        <v>45426</v>
      </c>
      <c r="H431" s="68" t="str">
        <f>VLOOKUP(Tabla3[[#This Row],[NUM. ECO.]],[2]!Tabla24[[NO.ECO]:[MATERIAL]],8,0)</f>
        <v>VOLADURA</v>
      </c>
      <c r="I431" s="64" t="s">
        <v>79</v>
      </c>
      <c r="J431" s="70">
        <f ca="1">J430+TIME(0,RANDBETWEEN((144),(176)),0)</f>
        <v>0.36736111111111114</v>
      </c>
      <c r="K431" s="68" t="s">
        <v>3342</v>
      </c>
      <c r="L431" s="68" t="str" cm="1">
        <f t="array" aca="1" ref="L431" ca="1">_xlfn.IFS(J431&gt;=TIME(14,0,0),"SEGUNDO TURNO",J431&lt;TIME(14,0,0),"PRIMER TURNO")</f>
        <v>PRIMER TURNO</v>
      </c>
      <c r="M431" s="68"/>
    </row>
    <row r="432" spans="1:13">
      <c r="A432" s="78" t="s">
        <v>398</v>
      </c>
      <c r="B432" s="64"/>
      <c r="C432" s="64">
        <v>3</v>
      </c>
      <c r="D432" s="64" t="s">
        <v>29</v>
      </c>
      <c r="E432" s="64"/>
      <c r="F432" s="64"/>
      <c r="G432" s="71">
        <v>45427</v>
      </c>
      <c r="H432" s="64" t="str">
        <f>VLOOKUP(Tabla3[[#This Row],[NUM. ECO.]],[2]!Tabla24[[NO.ECO]:[MATERIAL]],8,0)</f>
        <v>VOLADURA</v>
      </c>
      <c r="I432" s="64" t="s">
        <v>79</v>
      </c>
      <c r="J432" s="72">
        <f ca="1">J431+TIME(0,RANDBETWEEN((144),(176)),0)</f>
        <v>0.47222222222222227</v>
      </c>
      <c r="K432" s="64" t="s">
        <v>3341</v>
      </c>
      <c r="L432" s="64" t="str" cm="1">
        <f t="array" aca="1" ref="L432" ca="1">_xlfn.IFS(J432&gt;=TIME(14,0,0),"SEGUNDO TURNO",J432&lt;TIME(14,0,0),"PRIMER TURNO")</f>
        <v>PRIMER TURNO</v>
      </c>
      <c r="M432" s="64"/>
    </row>
    <row r="433" spans="1:13">
      <c r="A433" s="79" t="s">
        <v>399</v>
      </c>
      <c r="B433" s="68"/>
      <c r="C433" s="68">
        <v>4</v>
      </c>
      <c r="D433" s="68" t="s">
        <v>29</v>
      </c>
      <c r="E433" s="68"/>
      <c r="F433" s="68"/>
      <c r="G433" s="69">
        <v>45427</v>
      </c>
      <c r="H433" s="68" t="str">
        <f>VLOOKUP(Tabla3[[#This Row],[NUM. ECO.]],[2]!Tabla24[[NO.ECO]:[MATERIAL]],8,0)</f>
        <v>VOLADURA</v>
      </c>
      <c r="I433" s="64" t="s">
        <v>79</v>
      </c>
      <c r="J433" s="73">
        <f ca="1">J432+TIME(0,RANDBETWEEN((144),(176)),0)</f>
        <v>0.59166666666666667</v>
      </c>
      <c r="K433" s="68" t="s">
        <v>3342</v>
      </c>
      <c r="L433" s="68" t="str" cm="1">
        <f t="array" aca="1" ref="L433" ca="1">_xlfn.IFS(J433&gt;=TIME(14,0,0),"SEGUNDO TURNO",J433&lt;TIME(14,0,0),"PRIMER TURNO")</f>
        <v>SEGUNDO TURNO</v>
      </c>
      <c r="M433" s="68"/>
    </row>
    <row r="434" spans="1:13">
      <c r="A434" s="78" t="s">
        <v>400</v>
      </c>
      <c r="B434" s="64"/>
      <c r="C434" s="64">
        <v>5</v>
      </c>
      <c r="D434" s="64" t="s">
        <v>29</v>
      </c>
      <c r="E434" s="64"/>
      <c r="F434" s="64"/>
      <c r="G434" s="71">
        <v>45428</v>
      </c>
      <c r="H434" s="64" t="str">
        <f>VLOOKUP(Tabla3[[#This Row],[NUM. ECO.]],[2]!Tabla24[[NO.ECO]:[MATERIAL]],8,0)</f>
        <v>VOLADURA</v>
      </c>
      <c r="I434" s="64" t="s">
        <v>79</v>
      </c>
      <c r="J434" s="72">
        <f ca="1">J433+TIME(0,RANDBETWEEN((144),(176)),0)</f>
        <v>0.69374999999999998</v>
      </c>
      <c r="K434" s="64" t="s">
        <v>3341</v>
      </c>
      <c r="L434" s="64" t="str" cm="1">
        <f t="array" aca="1" ref="L434" ca="1">_xlfn.IFS(J434&gt;=TIME(14,0,0),"SEGUNDO TURNO",J434&lt;TIME(14,0,0),"PRIMER TURNO")</f>
        <v>SEGUNDO TURNO</v>
      </c>
      <c r="M434" s="64"/>
    </row>
    <row r="435" spans="1:13">
      <c r="A435" s="79" t="s">
        <v>401</v>
      </c>
      <c r="B435" s="68"/>
      <c r="C435" s="68">
        <v>6</v>
      </c>
      <c r="D435" s="68" t="s">
        <v>29</v>
      </c>
      <c r="E435" s="68"/>
      <c r="F435" s="68"/>
      <c r="G435" s="69">
        <v>45428</v>
      </c>
      <c r="H435" s="68" t="str">
        <f>VLOOKUP(Tabla3[[#This Row],[NUM. ECO.]],[2]!Tabla24[[NO.ECO]:[MATERIAL]],8,0)</f>
        <v>VOLADURA</v>
      </c>
      <c r="I435" s="64" t="s">
        <v>79</v>
      </c>
      <c r="J435" s="73">
        <f ca="1">J434+TIME(0,RANDBETWEEN((144),(176)),0)</f>
        <v>0.80555555555555558</v>
      </c>
      <c r="K435" s="68" t="s">
        <v>3342</v>
      </c>
      <c r="L435" s="68" t="str" cm="1">
        <f t="array" aca="1" ref="L435" ca="1">_xlfn.IFS(J435&gt;=TIME(14,0,0),"SEGUNDO TURNO",J435&lt;TIME(14,0,0),"PRIMER TURNO")</f>
        <v>SEGUNDO TURNO</v>
      </c>
      <c r="M435" s="68"/>
    </row>
    <row r="436" spans="1:13">
      <c r="A436" s="78" t="s">
        <v>402</v>
      </c>
      <c r="B436" s="64"/>
      <c r="C436" s="64">
        <v>1</v>
      </c>
      <c r="D436" s="64" t="s">
        <v>29</v>
      </c>
      <c r="E436" s="64"/>
      <c r="F436" s="64"/>
      <c r="G436" s="71">
        <v>45429</v>
      </c>
      <c r="H436" s="64" t="str">
        <f>VLOOKUP(Tabla3[[#This Row],[NUM. ECO.]],[2]!Tabla24[[NO.ECO]:[MATERIAL]],8,0)</f>
        <v>VOLADURA</v>
      </c>
      <c r="I436" s="64" t="s">
        <v>79</v>
      </c>
      <c r="J436" s="66">
        <f ca="1">TIME(RANDBETWEEN(5.5,6),RANDBETWEEN(1,29),0)</f>
        <v>0.2638888888888889</v>
      </c>
      <c r="K436" s="64" t="s">
        <v>3341</v>
      </c>
      <c r="L436" s="64" t="str" cm="1">
        <f t="array" aca="1" ref="L436" ca="1">_xlfn.IFS(J436&gt;=TIME(14,0,0),"SEGUNDO TURNO",J436&lt;TIME(14,0,0),"PRIMER TURNO")</f>
        <v>PRIMER TURNO</v>
      </c>
      <c r="M436" s="64"/>
    </row>
    <row r="437" spans="1:13">
      <c r="A437" s="79" t="s">
        <v>403</v>
      </c>
      <c r="B437" s="68"/>
      <c r="C437" s="68">
        <v>2</v>
      </c>
      <c r="D437" s="68" t="s">
        <v>29</v>
      </c>
      <c r="E437" s="68"/>
      <c r="F437" s="68"/>
      <c r="G437" s="69">
        <v>45429</v>
      </c>
      <c r="H437" s="68" t="str">
        <f>VLOOKUP(Tabla3[[#This Row],[NUM. ECO.]],[2]!Tabla24[[NO.ECO]:[MATERIAL]],8,0)</f>
        <v>VOLADURA</v>
      </c>
      <c r="I437" s="64" t="s">
        <v>79</v>
      </c>
      <c r="J437" s="70">
        <f ca="1">J436+TIME(0,RANDBETWEEN((144),(176)),0)</f>
        <v>0.37291666666666667</v>
      </c>
      <c r="K437" s="68" t="s">
        <v>3342</v>
      </c>
      <c r="L437" s="68" t="str" cm="1">
        <f t="array" aca="1" ref="L437" ca="1">_xlfn.IFS(J437&gt;=TIME(14,0,0),"SEGUNDO TURNO",J437&lt;TIME(14,0,0),"PRIMER TURNO")</f>
        <v>PRIMER TURNO</v>
      </c>
      <c r="M437" s="68"/>
    </row>
    <row r="438" spans="1:13">
      <c r="A438" s="78" t="s">
        <v>408</v>
      </c>
      <c r="B438" s="64"/>
      <c r="C438" s="64">
        <v>3</v>
      </c>
      <c r="D438" s="64" t="s">
        <v>29</v>
      </c>
      <c r="E438" s="64"/>
      <c r="F438" s="64"/>
      <c r="G438" s="71">
        <v>45430</v>
      </c>
      <c r="H438" s="64" t="str">
        <f>VLOOKUP(Tabla3[[#This Row],[NUM. ECO.]],[2]!Tabla24[[NO.ECO]:[MATERIAL]],8,0)</f>
        <v>VOLADURA</v>
      </c>
      <c r="I438" s="64" t="s">
        <v>79</v>
      </c>
      <c r="J438" s="72">
        <f ca="1">J437+TIME(0,RANDBETWEEN((144),(176)),0)</f>
        <v>0.48888888888888893</v>
      </c>
      <c r="K438" s="64" t="s">
        <v>3341</v>
      </c>
      <c r="L438" s="64" t="str" cm="1">
        <f t="array" aca="1" ref="L438" ca="1">_xlfn.IFS(J438&gt;=TIME(14,0,0),"SEGUNDO TURNO",J438&lt;TIME(14,0,0),"PRIMER TURNO")</f>
        <v>PRIMER TURNO</v>
      </c>
      <c r="M438" s="64"/>
    </row>
    <row r="439" spans="1:13">
      <c r="A439" s="79" t="s">
        <v>409</v>
      </c>
      <c r="B439" s="68"/>
      <c r="C439" s="68">
        <v>4</v>
      </c>
      <c r="D439" s="68" t="s">
        <v>29</v>
      </c>
      <c r="E439" s="68"/>
      <c r="F439" s="68"/>
      <c r="G439" s="69">
        <v>45430</v>
      </c>
      <c r="H439" s="68" t="str">
        <f>VLOOKUP(Tabla3[[#This Row],[NUM. ECO.]],[2]!Tabla24[[NO.ECO]:[MATERIAL]],8,0)</f>
        <v>VOLADURA</v>
      </c>
      <c r="I439" s="64" t="s">
        <v>79</v>
      </c>
      <c r="J439" s="73">
        <f ca="1">J438+TIME(0,RANDBETWEEN((144),(176)),0)</f>
        <v>0.59722222222222232</v>
      </c>
      <c r="K439" s="68" t="s">
        <v>3342</v>
      </c>
      <c r="L439" s="68" t="str" cm="1">
        <f t="array" aca="1" ref="L439" ca="1">_xlfn.IFS(J439&gt;=TIME(14,0,0),"SEGUNDO TURNO",J439&lt;TIME(14,0,0),"PRIMER TURNO")</f>
        <v>SEGUNDO TURNO</v>
      </c>
      <c r="M439" s="68"/>
    </row>
    <row r="440" spans="1:13">
      <c r="A440" s="78" t="s">
        <v>422</v>
      </c>
      <c r="B440" s="64"/>
      <c r="C440" s="64">
        <v>5</v>
      </c>
      <c r="D440" s="64" t="s">
        <v>29</v>
      </c>
      <c r="E440" s="64"/>
      <c r="F440" s="64"/>
      <c r="G440" s="71">
        <v>45432</v>
      </c>
      <c r="H440" s="64" t="str">
        <f>VLOOKUP(Tabla3[[#This Row],[NUM. ECO.]],[2]!Tabla24[[NO.ECO]:[MATERIAL]],8,0)</f>
        <v>VOLADURA</v>
      </c>
      <c r="I440" s="64" t="s">
        <v>79</v>
      </c>
      <c r="J440" s="72">
        <f ca="1">J439+TIME(0,RANDBETWEEN((144),(176)),0)</f>
        <v>0.71319444444444458</v>
      </c>
      <c r="K440" s="64" t="s">
        <v>3341</v>
      </c>
      <c r="L440" s="64" t="str" cm="1">
        <f t="array" aca="1" ref="L440" ca="1">_xlfn.IFS(J440&gt;=TIME(14,0,0),"SEGUNDO TURNO",J440&lt;TIME(14,0,0),"PRIMER TURNO")</f>
        <v>SEGUNDO TURNO</v>
      </c>
      <c r="M440" s="64"/>
    </row>
    <row r="441" spans="1:13">
      <c r="A441" s="79" t="s">
        <v>423</v>
      </c>
      <c r="B441" s="68"/>
      <c r="C441" s="68">
        <v>6</v>
      </c>
      <c r="D441" s="68" t="s">
        <v>29</v>
      </c>
      <c r="E441" s="68"/>
      <c r="F441" s="68"/>
      <c r="G441" s="69">
        <v>45432</v>
      </c>
      <c r="H441" s="68" t="str">
        <f>VLOOKUP(Tabla3[[#This Row],[NUM. ECO.]],[2]!Tabla24[[NO.ECO]:[MATERIAL]],8,0)</f>
        <v>VOLADURA</v>
      </c>
      <c r="I441" s="64" t="s">
        <v>79</v>
      </c>
      <c r="J441" s="73">
        <f ca="1">J440+TIME(0,RANDBETWEEN((144),(176)),0)</f>
        <v>0.82083333333333353</v>
      </c>
      <c r="K441" s="68" t="s">
        <v>3342</v>
      </c>
      <c r="L441" s="68" t="str" cm="1">
        <f t="array" aca="1" ref="L441" ca="1">_xlfn.IFS(J441&gt;=TIME(14,0,0),"SEGUNDO TURNO",J441&lt;TIME(14,0,0),"PRIMER TURNO")</f>
        <v>SEGUNDO TURNO</v>
      </c>
      <c r="M441" s="68"/>
    </row>
    <row r="442" spans="1:13">
      <c r="A442" s="78" t="s">
        <v>424</v>
      </c>
      <c r="B442" s="64"/>
      <c r="C442" s="64">
        <v>1</v>
      </c>
      <c r="D442" s="64" t="s">
        <v>29</v>
      </c>
      <c r="E442" s="64"/>
      <c r="F442" s="64"/>
      <c r="G442" s="71">
        <v>45433</v>
      </c>
      <c r="H442" s="64" t="str">
        <f>VLOOKUP(Tabla3[[#This Row],[NUM. ECO.]],[2]!Tabla24[[NO.ECO]:[MATERIAL]],8,0)</f>
        <v>VOLADURA</v>
      </c>
      <c r="I442" s="64" t="s">
        <v>79</v>
      </c>
      <c r="J442" s="66">
        <f ca="1">TIME(RANDBETWEEN(5.5,6),RANDBETWEEN(1,29),0)</f>
        <v>0.26527777777777778</v>
      </c>
      <c r="K442" s="64" t="s">
        <v>3341</v>
      </c>
      <c r="L442" s="64" t="str" cm="1">
        <f t="array" aca="1" ref="L442" ca="1">_xlfn.IFS(J442&gt;=TIME(14,0,0),"SEGUNDO TURNO",J442&lt;TIME(14,0,0),"PRIMER TURNO")</f>
        <v>PRIMER TURNO</v>
      </c>
      <c r="M442" s="64"/>
    </row>
    <row r="443" spans="1:13">
      <c r="A443" s="79" t="s">
        <v>425</v>
      </c>
      <c r="B443" s="68"/>
      <c r="C443" s="68">
        <v>2</v>
      </c>
      <c r="D443" s="68" t="s">
        <v>29</v>
      </c>
      <c r="E443" s="68"/>
      <c r="F443" s="68"/>
      <c r="G443" s="69">
        <v>45433</v>
      </c>
      <c r="H443" s="68" t="str">
        <f>VLOOKUP(Tabla3[[#This Row],[NUM. ECO.]],[2]!Tabla24[[NO.ECO]:[MATERIAL]],8,0)</f>
        <v>VOLADURA</v>
      </c>
      <c r="I443" s="64" t="s">
        <v>79</v>
      </c>
      <c r="J443" s="70">
        <f ca="1">J442+TIME(0,RANDBETWEEN((144),(176)),0)</f>
        <v>0.37986111111111109</v>
      </c>
      <c r="K443" s="68" t="s">
        <v>3342</v>
      </c>
      <c r="L443" s="68" t="str" cm="1">
        <f t="array" aca="1" ref="L443" ca="1">_xlfn.IFS(J443&gt;=TIME(14,0,0),"SEGUNDO TURNO",J443&lt;TIME(14,0,0),"PRIMER TURNO")</f>
        <v>PRIMER TURNO</v>
      </c>
      <c r="M443" s="68"/>
    </row>
    <row r="444" spans="1:13">
      <c r="A444" s="78" t="s">
        <v>426</v>
      </c>
      <c r="B444" s="64"/>
      <c r="C444" s="64">
        <v>3</v>
      </c>
      <c r="D444" s="64" t="s">
        <v>29</v>
      </c>
      <c r="E444" s="64"/>
      <c r="F444" s="64"/>
      <c r="G444" s="71">
        <v>45434</v>
      </c>
      <c r="H444" s="64" t="str">
        <f>VLOOKUP(Tabla3[[#This Row],[NUM. ECO.]],[2]!Tabla24[[NO.ECO]:[MATERIAL]],8,0)</f>
        <v>VOLADURA</v>
      </c>
      <c r="I444" s="64" t="s">
        <v>79</v>
      </c>
      <c r="J444" s="72">
        <f ca="1">J443+TIME(0,RANDBETWEEN((144),(176)),0)</f>
        <v>0.47986111111111107</v>
      </c>
      <c r="K444" s="64" t="s">
        <v>3341</v>
      </c>
      <c r="L444" s="64" t="str" cm="1">
        <f t="array" aca="1" ref="L444" ca="1">_xlfn.IFS(J444&gt;=TIME(14,0,0),"SEGUNDO TURNO",J444&lt;TIME(14,0,0),"PRIMER TURNO")</f>
        <v>PRIMER TURNO</v>
      </c>
      <c r="M444" s="64"/>
    </row>
    <row r="445" spans="1:13">
      <c r="A445" s="79" t="s">
        <v>427</v>
      </c>
      <c r="B445" s="68"/>
      <c r="C445" s="68">
        <v>4</v>
      </c>
      <c r="D445" s="68" t="s">
        <v>29</v>
      </c>
      <c r="E445" s="68"/>
      <c r="F445" s="68"/>
      <c r="G445" s="69">
        <v>45434</v>
      </c>
      <c r="H445" s="68" t="str">
        <f>VLOOKUP(Tabla3[[#This Row],[NUM. ECO.]],[2]!Tabla24[[NO.ECO]:[MATERIAL]],8,0)</f>
        <v>VOLADURA</v>
      </c>
      <c r="I445" s="64" t="s">
        <v>79</v>
      </c>
      <c r="J445" s="73">
        <f ca="1">J444+TIME(0,RANDBETWEEN((144),(176)),0)</f>
        <v>0.58124999999999993</v>
      </c>
      <c r="K445" s="68" t="s">
        <v>3342</v>
      </c>
      <c r="L445" s="68" t="str" cm="1">
        <f t="array" aca="1" ref="L445" ca="1">_xlfn.IFS(J445&gt;=TIME(14,0,0),"SEGUNDO TURNO",J445&lt;TIME(14,0,0),"PRIMER TURNO")</f>
        <v>PRIMER TURNO</v>
      </c>
      <c r="M445" s="68"/>
    </row>
    <row r="446" spans="1:13">
      <c r="A446" s="78" t="s">
        <v>428</v>
      </c>
      <c r="B446" s="64"/>
      <c r="C446" s="64">
        <v>5</v>
      </c>
      <c r="D446" s="64" t="s">
        <v>29</v>
      </c>
      <c r="E446" s="64"/>
      <c r="F446" s="64"/>
      <c r="G446" s="71">
        <v>45435</v>
      </c>
      <c r="H446" s="64" t="str">
        <f>VLOOKUP(Tabla3[[#This Row],[NUM. ECO.]],[2]!Tabla24[[NO.ECO]:[MATERIAL]],8,0)</f>
        <v>VOLADURA</v>
      </c>
      <c r="I446" s="64" t="s">
        <v>79</v>
      </c>
      <c r="J446" s="72">
        <f ca="1">J445+TIME(0,RANDBETWEEN((144),(176)),0)</f>
        <v>0.7006944444444444</v>
      </c>
      <c r="K446" s="64" t="s">
        <v>3341</v>
      </c>
      <c r="L446" s="64" t="str" cm="1">
        <f t="array" aca="1" ref="L446" ca="1">_xlfn.IFS(J446&gt;=TIME(14,0,0),"SEGUNDO TURNO",J446&lt;TIME(14,0,0),"PRIMER TURNO")</f>
        <v>SEGUNDO TURNO</v>
      </c>
      <c r="M446" s="64"/>
    </row>
    <row r="447" spans="1:13">
      <c r="A447" s="79" t="s">
        <v>429</v>
      </c>
      <c r="B447" s="68"/>
      <c r="C447" s="68">
        <v>6</v>
      </c>
      <c r="D447" s="68" t="s">
        <v>29</v>
      </c>
      <c r="E447" s="68"/>
      <c r="F447" s="68"/>
      <c r="G447" s="69">
        <v>45435</v>
      </c>
      <c r="H447" s="68" t="str">
        <f>VLOOKUP(Tabla3[[#This Row],[NUM. ECO.]],[2]!Tabla24[[NO.ECO]:[MATERIAL]],8,0)</f>
        <v>VOLADURA</v>
      </c>
      <c r="I447" s="64" t="s">
        <v>79</v>
      </c>
      <c r="J447" s="73">
        <f ca="1">J446+TIME(0,RANDBETWEEN((144),(176)),0)</f>
        <v>0.81458333333333333</v>
      </c>
      <c r="K447" s="68" t="s">
        <v>3342</v>
      </c>
      <c r="L447" s="68" t="str" cm="1">
        <f t="array" aca="1" ref="L447" ca="1">_xlfn.IFS(J447&gt;=TIME(14,0,0),"SEGUNDO TURNO",J447&lt;TIME(14,0,0),"PRIMER TURNO")</f>
        <v>SEGUNDO TURNO</v>
      </c>
      <c r="M447" s="68"/>
    </row>
    <row r="448" spans="1:13">
      <c r="A448" s="78" t="s">
        <v>432</v>
      </c>
      <c r="B448" s="64"/>
      <c r="C448" s="64">
        <v>1</v>
      </c>
      <c r="D448" s="64" t="s">
        <v>29</v>
      </c>
      <c r="E448" s="64"/>
      <c r="F448" s="64"/>
      <c r="G448" s="71">
        <v>45436</v>
      </c>
      <c r="H448" s="64" t="str">
        <f>VLOOKUP(Tabla3[[#This Row],[NUM. ECO.]],[2]!Tabla24[[NO.ECO]:[MATERIAL]],8,0)</f>
        <v>VOLADURA</v>
      </c>
      <c r="I448" s="64" t="s">
        <v>79</v>
      </c>
      <c r="J448" s="66">
        <f ca="1">TIME(RANDBETWEEN(5.5,6),RANDBETWEEN(1,29),0)</f>
        <v>0.25138888888888888</v>
      </c>
      <c r="K448" s="64" t="s">
        <v>3341</v>
      </c>
      <c r="L448" s="64" t="str" cm="1">
        <f t="array" aca="1" ref="L448" ca="1">_xlfn.IFS(J448&gt;=TIME(14,0,0),"SEGUNDO TURNO",J448&lt;TIME(14,0,0),"PRIMER TURNO")</f>
        <v>PRIMER TURNO</v>
      </c>
      <c r="M448" s="64"/>
    </row>
    <row r="449" spans="1:13">
      <c r="A449" s="79" t="s">
        <v>433</v>
      </c>
      <c r="B449" s="68"/>
      <c r="C449" s="68">
        <v>2</v>
      </c>
      <c r="D449" s="68" t="s">
        <v>29</v>
      </c>
      <c r="E449" s="68"/>
      <c r="F449" s="68"/>
      <c r="G449" s="69">
        <v>45436</v>
      </c>
      <c r="H449" s="68" t="str">
        <f>VLOOKUP(Tabla3[[#This Row],[NUM. ECO.]],[2]!Tabla24[[NO.ECO]:[MATERIAL]],8,0)</f>
        <v>VOLADURA</v>
      </c>
      <c r="I449" s="64" t="s">
        <v>79</v>
      </c>
      <c r="J449" s="70">
        <f ca="1">J448+TIME(0,RANDBETWEEN((144),(176)),0)</f>
        <v>0.36875000000000002</v>
      </c>
      <c r="K449" s="68" t="s">
        <v>3342</v>
      </c>
      <c r="L449" s="68" t="str" cm="1">
        <f t="array" aca="1" ref="L449" ca="1">_xlfn.IFS(J449&gt;=TIME(14,0,0),"SEGUNDO TURNO",J449&lt;TIME(14,0,0),"PRIMER TURNO")</f>
        <v>PRIMER TURNO</v>
      </c>
      <c r="M449" s="68"/>
    </row>
    <row r="450" spans="1:13">
      <c r="A450" s="78" t="s">
        <v>446</v>
      </c>
      <c r="B450" s="64"/>
      <c r="C450" s="64">
        <v>3</v>
      </c>
      <c r="D450" s="64" t="s">
        <v>29</v>
      </c>
      <c r="E450" s="64"/>
      <c r="F450" s="64"/>
      <c r="G450" s="71">
        <v>45437</v>
      </c>
      <c r="H450" s="64" t="str">
        <f>VLOOKUP(Tabla3[[#This Row],[NUM. ECO.]],[2]!Tabla24[[NO.ECO]:[MATERIAL]],8,0)</f>
        <v>VOLADURA</v>
      </c>
      <c r="I450" s="64" t="s">
        <v>79</v>
      </c>
      <c r="J450" s="72">
        <f ca="1">J449+TIME(0,RANDBETWEEN((144),(176)),0)</f>
        <v>0.46875</v>
      </c>
      <c r="K450" s="64" t="s">
        <v>3341</v>
      </c>
      <c r="L450" s="64" t="str" cm="1">
        <f t="array" aca="1" ref="L450" ca="1">_xlfn.IFS(J450&gt;=TIME(14,0,0),"SEGUNDO TURNO",J450&lt;TIME(14,0,0),"PRIMER TURNO")</f>
        <v>PRIMER TURNO</v>
      </c>
      <c r="M450" s="64"/>
    </row>
    <row r="451" spans="1:13">
      <c r="A451" s="79" t="s">
        <v>447</v>
      </c>
      <c r="B451" s="68"/>
      <c r="C451" s="68">
        <v>4</v>
      </c>
      <c r="D451" s="68" t="s">
        <v>29</v>
      </c>
      <c r="E451" s="68"/>
      <c r="F451" s="68"/>
      <c r="G451" s="69">
        <v>45437</v>
      </c>
      <c r="H451" s="68" t="str">
        <f>VLOOKUP(Tabla3[[#This Row],[NUM. ECO.]],[2]!Tabla24[[NO.ECO]:[MATERIAL]],8,0)</f>
        <v>VOLADURA</v>
      </c>
      <c r="I451" s="64" t="s">
        <v>79</v>
      </c>
      <c r="J451" s="73">
        <f ca="1">J450+TIME(0,RANDBETWEEN((144),(176)),0)</f>
        <v>0.5708333333333333</v>
      </c>
      <c r="K451" s="68" t="s">
        <v>3342</v>
      </c>
      <c r="L451" s="68" t="str" cm="1">
        <f t="array" aca="1" ref="L451" ca="1">_xlfn.IFS(J451&gt;=TIME(14,0,0),"SEGUNDO TURNO",J451&lt;TIME(14,0,0),"PRIMER TURNO")</f>
        <v>PRIMER TURNO</v>
      </c>
      <c r="M451" s="68"/>
    </row>
    <row r="452" spans="1:13">
      <c r="A452" s="78" t="s">
        <v>452</v>
      </c>
      <c r="B452" s="64"/>
      <c r="C452" s="64">
        <v>5</v>
      </c>
      <c r="D452" s="64" t="s">
        <v>30</v>
      </c>
      <c r="E452" s="64"/>
      <c r="F452" s="64"/>
      <c r="G452" s="71">
        <v>45406</v>
      </c>
      <c r="H452" s="64" t="str">
        <f>VLOOKUP(Tabla3[[#This Row],[NUM. ECO.]],[2]!Tabla24[[NO.ECO]:[MATERIAL]],8,0)</f>
        <v>BASE HIDRAULICA</v>
      </c>
      <c r="I452" s="64" t="s">
        <v>79</v>
      </c>
      <c r="J452" s="72">
        <f ca="1">J451+TIME(0,RANDBETWEEN((144),(176)),0)</f>
        <v>0.69305555555555554</v>
      </c>
      <c r="K452" s="64" t="s">
        <v>3343</v>
      </c>
      <c r="L452" s="64" t="str" cm="1">
        <f t="array" aca="1" ref="L452" ca="1">_xlfn.IFS(J452&gt;=TIME(14,0,0),"SEGUNDO TURNO",J452&lt;TIME(14,0,0),"PRIMER TURNO")</f>
        <v>SEGUNDO TURNO</v>
      </c>
      <c r="M452" s="64"/>
    </row>
    <row r="453" spans="1:13">
      <c r="A453" s="79" t="s">
        <v>453</v>
      </c>
      <c r="B453" s="68"/>
      <c r="C453" s="68">
        <v>6</v>
      </c>
      <c r="D453" s="68" t="s">
        <v>30</v>
      </c>
      <c r="E453" s="68"/>
      <c r="F453" s="68"/>
      <c r="G453" s="69">
        <v>45406</v>
      </c>
      <c r="H453" s="68" t="str">
        <f>VLOOKUP(Tabla3[[#This Row],[NUM. ECO.]],[2]!Tabla24[[NO.ECO]:[MATERIAL]],8,0)</f>
        <v>BASE HIDRAULICA</v>
      </c>
      <c r="I453" s="64" t="s">
        <v>79</v>
      </c>
      <c r="J453" s="73">
        <f ca="1">J452+TIME(0,RANDBETWEEN((144),(176)),0)</f>
        <v>0.8041666666666667</v>
      </c>
      <c r="K453" s="68" t="s">
        <v>3344</v>
      </c>
      <c r="L453" s="68" t="str" cm="1">
        <f t="array" aca="1" ref="L453" ca="1">_xlfn.IFS(J453&gt;=TIME(14,0,0),"SEGUNDO TURNO",J453&lt;TIME(14,0,0),"PRIMER TURNO")</f>
        <v>SEGUNDO TURNO</v>
      </c>
      <c r="M453" s="68"/>
    </row>
    <row r="454" spans="1:13">
      <c r="A454" s="78" t="s">
        <v>454</v>
      </c>
      <c r="B454" s="64"/>
      <c r="C454" s="64">
        <v>1</v>
      </c>
      <c r="D454" s="64" t="s">
        <v>30</v>
      </c>
      <c r="E454" s="64"/>
      <c r="F454" s="64"/>
      <c r="G454" s="71">
        <v>45407</v>
      </c>
      <c r="H454" s="64" t="str">
        <f>VLOOKUP(Tabla3[[#This Row],[NUM. ECO.]],[2]!Tabla24[[NO.ECO]:[MATERIAL]],8,0)</f>
        <v>BASE HIDRAULICA</v>
      </c>
      <c r="I454" s="64" t="s">
        <v>79</v>
      </c>
      <c r="J454" s="66">
        <f ca="1">TIME(RANDBETWEEN(5.5,6),RANDBETWEEN(1,29),0)</f>
        <v>0.26666666666666666</v>
      </c>
      <c r="K454" s="64" t="s">
        <v>3343</v>
      </c>
      <c r="L454" s="64" t="str" cm="1">
        <f t="array" aca="1" ref="L454" ca="1">_xlfn.IFS(J454&gt;=TIME(14,0,0),"SEGUNDO TURNO",J454&lt;TIME(14,0,0),"PRIMER TURNO")</f>
        <v>PRIMER TURNO</v>
      </c>
      <c r="M454" s="64"/>
    </row>
    <row r="455" spans="1:13">
      <c r="A455" s="79" t="s">
        <v>455</v>
      </c>
      <c r="B455" s="68"/>
      <c r="C455" s="68">
        <v>2</v>
      </c>
      <c r="D455" s="68" t="s">
        <v>30</v>
      </c>
      <c r="E455" s="68"/>
      <c r="F455" s="68"/>
      <c r="G455" s="69">
        <v>45407</v>
      </c>
      <c r="H455" s="68" t="str">
        <f>VLOOKUP(Tabla3[[#This Row],[NUM. ECO.]],[2]!Tabla24[[NO.ECO]:[MATERIAL]],8,0)</f>
        <v>BASE HIDRAULICA</v>
      </c>
      <c r="I455" s="64" t="s">
        <v>79</v>
      </c>
      <c r="J455" s="70">
        <f ca="1">J454+TIME(0,RANDBETWEEN((144),(176)),0)</f>
        <v>0.37361111111111112</v>
      </c>
      <c r="K455" s="68" t="s">
        <v>3344</v>
      </c>
      <c r="L455" s="68" t="str" cm="1">
        <f t="array" aca="1" ref="L455" ca="1">_xlfn.IFS(J455&gt;=TIME(14,0,0),"SEGUNDO TURNO",J455&lt;TIME(14,0,0),"PRIMER TURNO")</f>
        <v>PRIMER TURNO</v>
      </c>
      <c r="M455" s="68"/>
    </row>
    <row r="456" spans="1:13">
      <c r="A456" s="78" t="s">
        <v>456</v>
      </c>
      <c r="B456" s="64"/>
      <c r="C456" s="64">
        <v>3</v>
      </c>
      <c r="D456" s="64" t="s">
        <v>30</v>
      </c>
      <c r="E456" s="64"/>
      <c r="F456" s="64"/>
      <c r="G456" s="71">
        <v>45408</v>
      </c>
      <c r="H456" s="64" t="str">
        <f>VLOOKUP(Tabla3[[#This Row],[NUM. ECO.]],[2]!Tabla24[[NO.ECO]:[MATERIAL]],8,0)</f>
        <v>BASE HIDRAULICA</v>
      </c>
      <c r="I456" s="64" t="s">
        <v>79</v>
      </c>
      <c r="J456" s="72">
        <f ca="1">J455+TIME(0,RANDBETWEEN((144),(176)),0)</f>
        <v>0.49583333333333335</v>
      </c>
      <c r="K456" s="64" t="s">
        <v>3343</v>
      </c>
      <c r="L456" s="64" t="str" cm="1">
        <f t="array" aca="1" ref="L456" ca="1">_xlfn.IFS(J456&gt;=TIME(14,0,0),"SEGUNDO TURNO",J456&lt;TIME(14,0,0),"PRIMER TURNO")</f>
        <v>PRIMER TURNO</v>
      </c>
      <c r="M456" s="64"/>
    </row>
    <row r="457" spans="1:13">
      <c r="A457" s="79" t="s">
        <v>457</v>
      </c>
      <c r="B457" s="68"/>
      <c r="C457" s="68">
        <v>4</v>
      </c>
      <c r="D457" s="68" t="s">
        <v>30</v>
      </c>
      <c r="E457" s="68"/>
      <c r="F457" s="68"/>
      <c r="G457" s="69">
        <v>45408</v>
      </c>
      <c r="H457" s="68" t="str">
        <f>VLOOKUP(Tabla3[[#This Row],[NUM. ECO.]],[2]!Tabla24[[NO.ECO]:[MATERIAL]],8,0)</f>
        <v>BASE HIDRAULICA</v>
      </c>
      <c r="I457" s="64" t="s">
        <v>79</v>
      </c>
      <c r="J457" s="73">
        <f ca="1">J456+TIME(0,RANDBETWEEN((144),(176)),0)</f>
        <v>0.59930555555555554</v>
      </c>
      <c r="K457" s="68" t="s">
        <v>3344</v>
      </c>
      <c r="L457" s="68" t="str" cm="1">
        <f t="array" aca="1" ref="L457" ca="1">_xlfn.IFS(J457&gt;=TIME(14,0,0),"SEGUNDO TURNO",J457&lt;TIME(14,0,0),"PRIMER TURNO")</f>
        <v>SEGUNDO TURNO</v>
      </c>
      <c r="M457" s="68"/>
    </row>
    <row r="458" spans="1:13">
      <c r="A458" s="78" t="s">
        <v>458</v>
      </c>
      <c r="B458" s="64"/>
      <c r="C458" s="64">
        <v>5</v>
      </c>
      <c r="D458" s="64" t="s">
        <v>30</v>
      </c>
      <c r="E458" s="64"/>
      <c r="F458" s="64"/>
      <c r="G458" s="71">
        <v>45409</v>
      </c>
      <c r="H458" s="64" t="str">
        <f>VLOOKUP(Tabla3[[#This Row],[NUM. ECO.]],[2]!Tabla24[[NO.ECO]:[MATERIAL]],8,0)</f>
        <v>BASE HIDRAULICA</v>
      </c>
      <c r="I458" s="64" t="s">
        <v>79</v>
      </c>
      <c r="J458" s="72">
        <f ca="1">J457+TIME(0,RANDBETWEEN((144),(176)),0)</f>
        <v>0.70138888888888884</v>
      </c>
      <c r="K458" s="64" t="s">
        <v>3343</v>
      </c>
      <c r="L458" s="64" t="str" cm="1">
        <f t="array" aca="1" ref="L458" ca="1">_xlfn.IFS(J458&gt;=TIME(14,0,0),"SEGUNDO TURNO",J458&lt;TIME(14,0,0),"PRIMER TURNO")</f>
        <v>SEGUNDO TURNO</v>
      </c>
      <c r="M458" s="64"/>
    </row>
    <row r="459" spans="1:13">
      <c r="A459" s="79" t="s">
        <v>459</v>
      </c>
      <c r="B459" s="68"/>
      <c r="C459" s="68">
        <v>6</v>
      </c>
      <c r="D459" s="68" t="s">
        <v>30</v>
      </c>
      <c r="E459" s="68"/>
      <c r="F459" s="68"/>
      <c r="G459" s="69">
        <v>45409</v>
      </c>
      <c r="H459" s="68" t="str">
        <f>VLOOKUP(Tabla3[[#This Row],[NUM. ECO.]],[2]!Tabla24[[NO.ECO]:[MATERIAL]],8,0)</f>
        <v>BASE HIDRAULICA</v>
      </c>
      <c r="I459" s="64" t="s">
        <v>79</v>
      </c>
      <c r="J459" s="73">
        <f ca="1">J458+TIME(0,RANDBETWEEN((144),(176)),0)</f>
        <v>0.81388888888888888</v>
      </c>
      <c r="K459" s="68" t="s">
        <v>3344</v>
      </c>
      <c r="L459" s="68" t="str" cm="1">
        <f t="array" aca="1" ref="L459" ca="1">_xlfn.IFS(J459&gt;=TIME(14,0,0),"SEGUNDO TURNO",J459&lt;TIME(14,0,0),"PRIMER TURNO")</f>
        <v>SEGUNDO TURNO</v>
      </c>
      <c r="M459" s="68"/>
    </row>
    <row r="460" spans="1:13">
      <c r="A460" s="78" t="s">
        <v>460</v>
      </c>
      <c r="B460" s="64"/>
      <c r="C460" s="64">
        <v>1</v>
      </c>
      <c r="D460" s="64" t="s">
        <v>30</v>
      </c>
      <c r="E460" s="64"/>
      <c r="F460" s="64"/>
      <c r="G460" s="71">
        <v>45411</v>
      </c>
      <c r="H460" s="64" t="str">
        <f>VLOOKUP(Tabla3[[#This Row],[NUM. ECO.]],[2]!Tabla24[[NO.ECO]:[MATERIAL]],8,0)</f>
        <v>BASE HIDRAULICA</v>
      </c>
      <c r="I460" s="64" t="s">
        <v>79</v>
      </c>
      <c r="J460" s="66">
        <f ca="1">TIME(RANDBETWEEN(5.5,6),RANDBETWEEN(1,29),0)</f>
        <v>0.26180555555555557</v>
      </c>
      <c r="K460" s="64" t="s">
        <v>3343</v>
      </c>
      <c r="L460" s="64" t="str" cm="1">
        <f t="array" aca="1" ref="L460" ca="1">_xlfn.IFS(J460&gt;=TIME(14,0,0),"SEGUNDO TURNO",J460&lt;TIME(14,0,0),"PRIMER TURNO")</f>
        <v>PRIMER TURNO</v>
      </c>
      <c r="M460" s="64"/>
    </row>
    <row r="461" spans="1:13">
      <c r="A461" s="79" t="s">
        <v>461</v>
      </c>
      <c r="B461" s="68"/>
      <c r="C461" s="68">
        <v>2</v>
      </c>
      <c r="D461" s="68" t="s">
        <v>30</v>
      </c>
      <c r="E461" s="68"/>
      <c r="F461" s="68"/>
      <c r="G461" s="69">
        <v>45411</v>
      </c>
      <c r="H461" s="68" t="str">
        <f>VLOOKUP(Tabla3[[#This Row],[NUM. ECO.]],[2]!Tabla24[[NO.ECO]:[MATERIAL]],8,0)</f>
        <v>BASE HIDRAULICA</v>
      </c>
      <c r="I461" s="64" t="s">
        <v>79</v>
      </c>
      <c r="J461" s="70">
        <f ca="1">J460+TIME(0,RANDBETWEEN((144),(176)),0)</f>
        <v>0.36875000000000002</v>
      </c>
      <c r="K461" s="68" t="s">
        <v>3344</v>
      </c>
      <c r="L461" s="68" t="str" cm="1">
        <f t="array" aca="1" ref="L461" ca="1">_xlfn.IFS(J461&gt;=TIME(14,0,0),"SEGUNDO TURNO",J461&lt;TIME(14,0,0),"PRIMER TURNO")</f>
        <v>PRIMER TURNO</v>
      </c>
      <c r="M461" s="68"/>
    </row>
    <row r="462" spans="1:13">
      <c r="A462" s="78" t="s">
        <v>466</v>
      </c>
      <c r="B462" s="64"/>
      <c r="C462" s="64">
        <v>3</v>
      </c>
      <c r="D462" s="64" t="s">
        <v>30</v>
      </c>
      <c r="E462" s="64"/>
      <c r="F462" s="64"/>
      <c r="G462" s="71">
        <v>45412</v>
      </c>
      <c r="H462" s="64" t="str">
        <f>VLOOKUP(Tabla3[[#This Row],[NUM. ECO.]],[2]!Tabla24[[NO.ECO]:[MATERIAL]],8,0)</f>
        <v>BASE HIDRAULICA</v>
      </c>
      <c r="I462" s="64" t="s">
        <v>79</v>
      </c>
      <c r="J462" s="72">
        <f ca="1">J461+TIME(0,RANDBETWEEN((144),(176)),0)</f>
        <v>0.4826388888888889</v>
      </c>
      <c r="K462" s="64" t="s">
        <v>3343</v>
      </c>
      <c r="L462" s="64" t="str" cm="1">
        <f t="array" aca="1" ref="L462" ca="1">_xlfn.IFS(J462&gt;=TIME(14,0,0),"SEGUNDO TURNO",J462&lt;TIME(14,0,0),"PRIMER TURNO")</f>
        <v>PRIMER TURNO</v>
      </c>
      <c r="M462" s="64"/>
    </row>
    <row r="463" spans="1:13">
      <c r="A463" s="79" t="s">
        <v>467</v>
      </c>
      <c r="B463" s="68"/>
      <c r="C463" s="68">
        <v>4</v>
      </c>
      <c r="D463" s="68" t="s">
        <v>30</v>
      </c>
      <c r="E463" s="68"/>
      <c r="F463" s="68"/>
      <c r="G463" s="69">
        <v>45412</v>
      </c>
      <c r="H463" s="68" t="str">
        <f>VLOOKUP(Tabla3[[#This Row],[NUM. ECO.]],[2]!Tabla24[[NO.ECO]:[MATERIAL]],8,0)</f>
        <v>BASE HIDRAULICA</v>
      </c>
      <c r="I463" s="64" t="s">
        <v>79</v>
      </c>
      <c r="J463" s="73">
        <f ca="1">J462+TIME(0,RANDBETWEEN((144),(176)),0)</f>
        <v>0.59791666666666665</v>
      </c>
      <c r="K463" s="68" t="s">
        <v>3344</v>
      </c>
      <c r="L463" s="68" t="str" cm="1">
        <f t="array" aca="1" ref="L463" ca="1">_xlfn.IFS(J463&gt;=TIME(14,0,0),"SEGUNDO TURNO",J463&lt;TIME(14,0,0),"PRIMER TURNO")</f>
        <v>SEGUNDO TURNO</v>
      </c>
      <c r="M463" s="68"/>
    </row>
    <row r="464" spans="1:13">
      <c r="A464" s="78" t="s">
        <v>468</v>
      </c>
      <c r="B464" s="64"/>
      <c r="C464" s="64">
        <v>5</v>
      </c>
      <c r="D464" s="64" t="s">
        <v>30</v>
      </c>
      <c r="E464" s="64"/>
      <c r="F464" s="64"/>
      <c r="G464" s="71">
        <v>45413</v>
      </c>
      <c r="H464" s="64" t="str">
        <f>VLOOKUP(Tabla3[[#This Row],[NUM. ECO.]],[2]!Tabla24[[NO.ECO]:[MATERIAL]],8,0)</f>
        <v>BASE HIDRAULICA</v>
      </c>
      <c r="I464" s="64" t="s">
        <v>79</v>
      </c>
      <c r="J464" s="72">
        <f ca="1">J463+TIME(0,RANDBETWEEN((144),(176)),0)</f>
        <v>0.7104166666666667</v>
      </c>
      <c r="K464" s="64" t="s">
        <v>3343</v>
      </c>
      <c r="L464" s="64" t="str" cm="1">
        <f t="array" aca="1" ref="L464" ca="1">_xlfn.IFS(J464&gt;=TIME(14,0,0),"SEGUNDO TURNO",J464&lt;TIME(14,0,0),"PRIMER TURNO")</f>
        <v>SEGUNDO TURNO</v>
      </c>
      <c r="M464" s="64"/>
    </row>
    <row r="465" spans="1:13">
      <c r="A465" s="79" t="s">
        <v>469</v>
      </c>
      <c r="B465" s="68"/>
      <c r="C465" s="68">
        <v>6</v>
      </c>
      <c r="D465" s="68" t="s">
        <v>30</v>
      </c>
      <c r="E465" s="68"/>
      <c r="F465" s="68"/>
      <c r="G465" s="69">
        <v>45413</v>
      </c>
      <c r="H465" s="68" t="str">
        <f>VLOOKUP(Tabla3[[#This Row],[NUM. ECO.]],[2]!Tabla24[[NO.ECO]:[MATERIAL]],8,0)</f>
        <v>BASE HIDRAULICA</v>
      </c>
      <c r="I465" s="64" t="s">
        <v>79</v>
      </c>
      <c r="J465" s="73">
        <f ca="1">J464+TIME(0,RANDBETWEEN((144),(176)),0)</f>
        <v>0.82638888888888895</v>
      </c>
      <c r="K465" s="68" t="s">
        <v>3344</v>
      </c>
      <c r="L465" s="68" t="str" cm="1">
        <f t="array" aca="1" ref="L465" ca="1">_xlfn.IFS(J465&gt;=TIME(14,0,0),"SEGUNDO TURNO",J465&lt;TIME(14,0,0),"PRIMER TURNO")</f>
        <v>SEGUNDO TURNO</v>
      </c>
      <c r="M465" s="68"/>
    </row>
    <row r="466" spans="1:13">
      <c r="A466" s="78" t="s">
        <v>472</v>
      </c>
      <c r="B466" s="64"/>
      <c r="C466" s="64">
        <v>1</v>
      </c>
      <c r="D466" s="64" t="s">
        <v>30</v>
      </c>
      <c r="E466" s="64"/>
      <c r="F466" s="64"/>
      <c r="G466" s="71">
        <v>45414</v>
      </c>
      <c r="H466" s="64" t="str">
        <f>VLOOKUP(Tabla3[[#This Row],[NUM. ECO.]],[2]!Tabla24[[NO.ECO]:[MATERIAL]],8,0)</f>
        <v>BASE HIDRAULICA</v>
      </c>
      <c r="I466" s="64" t="s">
        <v>79</v>
      </c>
      <c r="J466" s="66">
        <f ca="1">TIME(RANDBETWEEN(5.5,6),RANDBETWEEN(1,29),0)</f>
        <v>0.25277777777777777</v>
      </c>
      <c r="K466" s="64" t="s">
        <v>3343</v>
      </c>
      <c r="L466" s="64" t="str" cm="1">
        <f t="array" aca="1" ref="L466" ca="1">_xlfn.IFS(J466&gt;=TIME(14,0,0),"SEGUNDO TURNO",J466&lt;TIME(14,0,0),"PRIMER TURNO")</f>
        <v>PRIMER TURNO</v>
      </c>
      <c r="M466" s="64"/>
    </row>
    <row r="467" spans="1:13">
      <c r="A467" s="79" t="s">
        <v>473</v>
      </c>
      <c r="B467" s="68"/>
      <c r="C467" s="68">
        <v>2</v>
      </c>
      <c r="D467" s="68" t="s">
        <v>30</v>
      </c>
      <c r="E467" s="68"/>
      <c r="F467" s="68"/>
      <c r="G467" s="69">
        <v>45414</v>
      </c>
      <c r="H467" s="68" t="str">
        <f>VLOOKUP(Tabla3[[#This Row],[NUM. ECO.]],[2]!Tabla24[[NO.ECO]:[MATERIAL]],8,0)</f>
        <v>BASE HIDRAULICA</v>
      </c>
      <c r="I467" s="64" t="s">
        <v>79</v>
      </c>
      <c r="J467" s="70">
        <f ca="1">J466+TIME(0,RANDBETWEEN((144),(176)),0)</f>
        <v>0.36666666666666664</v>
      </c>
      <c r="K467" s="68" t="s">
        <v>3344</v>
      </c>
      <c r="L467" s="68" t="str" cm="1">
        <f t="array" aca="1" ref="L467" ca="1">_xlfn.IFS(J467&gt;=TIME(14,0,0),"SEGUNDO TURNO",J467&lt;TIME(14,0,0),"PRIMER TURNO")</f>
        <v>PRIMER TURNO</v>
      </c>
      <c r="M467" s="68"/>
    </row>
    <row r="468" spans="1:13">
      <c r="A468" s="78" t="s">
        <v>476</v>
      </c>
      <c r="B468" s="64"/>
      <c r="C468" s="64">
        <v>3</v>
      </c>
      <c r="D468" s="64" t="s">
        <v>30</v>
      </c>
      <c r="E468" s="64"/>
      <c r="F468" s="64"/>
      <c r="G468" s="71">
        <v>45415</v>
      </c>
      <c r="H468" s="64" t="str">
        <f>VLOOKUP(Tabla3[[#This Row],[NUM. ECO.]],[2]!Tabla24[[NO.ECO]:[MATERIAL]],8,0)</f>
        <v>BASE HIDRAULICA</v>
      </c>
      <c r="I468" s="64" t="s">
        <v>79</v>
      </c>
      <c r="J468" s="72">
        <f ca="1">J467+TIME(0,RANDBETWEEN((144),(176)),0)</f>
        <v>0.46805555555555556</v>
      </c>
      <c r="K468" s="64" t="s">
        <v>3343</v>
      </c>
      <c r="L468" s="64" t="str" cm="1">
        <f t="array" aca="1" ref="L468" ca="1">_xlfn.IFS(J468&gt;=TIME(14,0,0),"SEGUNDO TURNO",J468&lt;TIME(14,0,0),"PRIMER TURNO")</f>
        <v>PRIMER TURNO</v>
      </c>
      <c r="M468" s="64"/>
    </row>
    <row r="469" spans="1:13">
      <c r="A469" s="79" t="s">
        <v>477</v>
      </c>
      <c r="B469" s="68"/>
      <c r="C469" s="68">
        <v>4</v>
      </c>
      <c r="D469" s="68" t="s">
        <v>30</v>
      </c>
      <c r="E469" s="68"/>
      <c r="F469" s="68"/>
      <c r="G469" s="69">
        <v>45415</v>
      </c>
      <c r="H469" s="68" t="str">
        <f>VLOOKUP(Tabla3[[#This Row],[NUM. ECO.]],[2]!Tabla24[[NO.ECO]:[MATERIAL]],8,0)</f>
        <v>BASE HIDRAULICA</v>
      </c>
      <c r="I469" s="64" t="s">
        <v>79</v>
      </c>
      <c r="J469" s="73">
        <f ca="1">J468+TIME(0,RANDBETWEEN((144),(176)),0)</f>
        <v>0.58680555555555558</v>
      </c>
      <c r="K469" s="68" t="s">
        <v>3344</v>
      </c>
      <c r="L469" s="68" t="str" cm="1">
        <f t="array" aca="1" ref="L469" ca="1">_xlfn.IFS(J469&gt;=TIME(14,0,0),"SEGUNDO TURNO",J469&lt;TIME(14,0,0),"PRIMER TURNO")</f>
        <v>SEGUNDO TURNO</v>
      </c>
      <c r="M469" s="68"/>
    </row>
    <row r="470" spans="1:13">
      <c r="A470" s="78" t="s">
        <v>488</v>
      </c>
      <c r="B470" s="64"/>
      <c r="C470" s="64">
        <v>5</v>
      </c>
      <c r="D470" s="64" t="s">
        <v>30</v>
      </c>
      <c r="E470" s="64"/>
      <c r="F470" s="64"/>
      <c r="G470" s="71">
        <v>45416</v>
      </c>
      <c r="H470" s="64" t="str">
        <f>VLOOKUP(Tabla3[[#This Row],[NUM. ECO.]],[2]!Tabla24[[NO.ECO]:[MATERIAL]],8,0)</f>
        <v>BASE HIDRAULICA</v>
      </c>
      <c r="I470" s="64" t="s">
        <v>79</v>
      </c>
      <c r="J470" s="72">
        <f ca="1">J469+TIME(0,RANDBETWEEN((144),(176)),0)</f>
        <v>0.69722222222222219</v>
      </c>
      <c r="K470" s="64" t="s">
        <v>3343</v>
      </c>
      <c r="L470" s="64" t="str" cm="1">
        <f t="array" aca="1" ref="L470" ca="1">_xlfn.IFS(J470&gt;=TIME(14,0,0),"SEGUNDO TURNO",J470&lt;TIME(14,0,0),"PRIMER TURNO")</f>
        <v>SEGUNDO TURNO</v>
      </c>
      <c r="M470" s="64"/>
    </row>
    <row r="471" spans="1:13">
      <c r="A471" s="79" t="s">
        <v>489</v>
      </c>
      <c r="B471" s="68"/>
      <c r="C471" s="68">
        <v>6</v>
      </c>
      <c r="D471" s="68" t="s">
        <v>30</v>
      </c>
      <c r="E471" s="68"/>
      <c r="F471" s="68"/>
      <c r="G471" s="69">
        <v>45416</v>
      </c>
      <c r="H471" s="68" t="str">
        <f>VLOOKUP(Tabla3[[#This Row],[NUM. ECO.]],[2]!Tabla24[[NO.ECO]:[MATERIAL]],8,0)</f>
        <v>BASE HIDRAULICA</v>
      </c>
      <c r="I471" s="64" t="s">
        <v>79</v>
      </c>
      <c r="J471" s="73">
        <f ca="1">J470+TIME(0,RANDBETWEEN((144),(176)),0)</f>
        <v>0.80069444444444438</v>
      </c>
      <c r="K471" s="68" t="s">
        <v>3344</v>
      </c>
      <c r="L471" s="68" t="str" cm="1">
        <f t="array" aca="1" ref="L471" ca="1">_xlfn.IFS(J471&gt;=TIME(14,0,0),"SEGUNDO TURNO",J471&lt;TIME(14,0,0),"PRIMER TURNO")</f>
        <v>SEGUNDO TURNO</v>
      </c>
      <c r="M471" s="68"/>
    </row>
    <row r="472" spans="1:13">
      <c r="A472" s="78" t="s">
        <v>492</v>
      </c>
      <c r="B472" s="64"/>
      <c r="C472" s="64">
        <v>1</v>
      </c>
      <c r="D472" s="64" t="s">
        <v>30</v>
      </c>
      <c r="E472" s="64"/>
      <c r="F472" s="64"/>
      <c r="G472" s="71">
        <v>45418</v>
      </c>
      <c r="H472" s="64" t="str">
        <f>VLOOKUP(Tabla3[[#This Row],[NUM. ECO.]],[2]!Tabla24[[NO.ECO]:[MATERIAL]],8,0)</f>
        <v>BASE HIDRAULICA</v>
      </c>
      <c r="I472" s="64" t="s">
        <v>79</v>
      </c>
      <c r="J472" s="66">
        <f ca="1">TIME(RANDBETWEEN(5.5,6),RANDBETWEEN(1,29),0)</f>
        <v>0.26527777777777778</v>
      </c>
      <c r="K472" s="64" t="s">
        <v>3343</v>
      </c>
      <c r="L472" s="64" t="str" cm="1">
        <f t="array" aca="1" ref="L472" ca="1">_xlfn.IFS(J472&gt;=TIME(14,0,0),"SEGUNDO TURNO",J472&lt;TIME(14,0,0),"PRIMER TURNO")</f>
        <v>PRIMER TURNO</v>
      </c>
      <c r="M472" s="64"/>
    </row>
    <row r="473" spans="1:13">
      <c r="A473" s="79" t="s">
        <v>493</v>
      </c>
      <c r="B473" s="68"/>
      <c r="C473" s="68">
        <v>2</v>
      </c>
      <c r="D473" s="68" t="s">
        <v>30</v>
      </c>
      <c r="E473" s="68"/>
      <c r="F473" s="68"/>
      <c r="G473" s="69">
        <v>45418</v>
      </c>
      <c r="H473" s="68" t="str">
        <f>VLOOKUP(Tabla3[[#This Row],[NUM. ECO.]],[2]!Tabla24[[NO.ECO]:[MATERIAL]],8,0)</f>
        <v>BASE HIDRAULICA</v>
      </c>
      <c r="I473" s="64" t="s">
        <v>79</v>
      </c>
      <c r="J473" s="70">
        <f ca="1">J472+TIME(0,RANDBETWEEN((144),(176)),0)</f>
        <v>0.37430555555555556</v>
      </c>
      <c r="K473" s="68" t="s">
        <v>3344</v>
      </c>
      <c r="L473" s="68" t="str" cm="1">
        <f t="array" aca="1" ref="L473" ca="1">_xlfn.IFS(J473&gt;=TIME(14,0,0),"SEGUNDO TURNO",J473&lt;TIME(14,0,0),"PRIMER TURNO")</f>
        <v>PRIMER TURNO</v>
      </c>
      <c r="M473" s="68"/>
    </row>
    <row r="474" spans="1:13">
      <c r="A474" s="78" t="s">
        <v>494</v>
      </c>
      <c r="B474" s="64"/>
      <c r="C474" s="64">
        <v>3</v>
      </c>
      <c r="D474" s="64" t="s">
        <v>30</v>
      </c>
      <c r="E474" s="64"/>
      <c r="F474" s="64"/>
      <c r="G474" s="71">
        <v>45419</v>
      </c>
      <c r="H474" s="64" t="str">
        <f>VLOOKUP(Tabla3[[#This Row],[NUM. ECO.]],[2]!Tabla24[[NO.ECO]:[MATERIAL]],8,0)</f>
        <v>BASE HIDRAULICA</v>
      </c>
      <c r="I474" s="64" t="s">
        <v>79</v>
      </c>
      <c r="J474" s="72">
        <f ca="1">J473+TIME(0,RANDBETWEEN((144),(176)),0)</f>
        <v>0.47847222222222224</v>
      </c>
      <c r="K474" s="64" t="s">
        <v>3343</v>
      </c>
      <c r="L474" s="64" t="str" cm="1">
        <f t="array" aca="1" ref="L474" ca="1">_xlfn.IFS(J474&gt;=TIME(14,0,0),"SEGUNDO TURNO",J474&lt;TIME(14,0,0),"PRIMER TURNO")</f>
        <v>PRIMER TURNO</v>
      </c>
      <c r="M474" s="64"/>
    </row>
    <row r="475" spans="1:13">
      <c r="A475" s="79" t="s">
        <v>495</v>
      </c>
      <c r="B475" s="68"/>
      <c r="C475" s="68">
        <v>4</v>
      </c>
      <c r="D475" s="68" t="s">
        <v>30</v>
      </c>
      <c r="E475" s="68"/>
      <c r="F475" s="68"/>
      <c r="G475" s="69">
        <v>45419</v>
      </c>
      <c r="H475" s="68" t="str">
        <f>VLOOKUP(Tabla3[[#This Row],[NUM. ECO.]],[2]!Tabla24[[NO.ECO]:[MATERIAL]],8,0)</f>
        <v>BASE HIDRAULICA</v>
      </c>
      <c r="I475" s="64" t="s">
        <v>79</v>
      </c>
      <c r="J475" s="73">
        <f ca="1">J474+TIME(0,RANDBETWEEN((144),(176)),0)</f>
        <v>0.58402777777777781</v>
      </c>
      <c r="K475" s="68" t="s">
        <v>3344</v>
      </c>
      <c r="L475" s="68" t="str" cm="1">
        <f t="array" aca="1" ref="L475" ca="1">_xlfn.IFS(J475&gt;=TIME(14,0,0),"SEGUNDO TURNO",J475&lt;TIME(14,0,0),"PRIMER TURNO")</f>
        <v>SEGUNDO TURNO</v>
      </c>
      <c r="M475" s="68"/>
    </row>
    <row r="476" spans="1:13">
      <c r="A476" s="78" t="s">
        <v>500</v>
      </c>
      <c r="B476" s="64"/>
      <c r="C476" s="64">
        <v>5</v>
      </c>
      <c r="D476" s="64" t="s">
        <v>30</v>
      </c>
      <c r="E476" s="64"/>
      <c r="F476" s="64"/>
      <c r="G476" s="71">
        <v>45420</v>
      </c>
      <c r="H476" s="64" t="str">
        <f>VLOOKUP(Tabla3[[#This Row],[NUM. ECO.]],[2]!Tabla24[[NO.ECO]:[MATERIAL]],8,0)</f>
        <v>BASE HIDRAULICA</v>
      </c>
      <c r="I476" s="64" t="s">
        <v>79</v>
      </c>
      <c r="J476" s="72">
        <f ca="1">J475+TIME(0,RANDBETWEEN((144),(176)),0)</f>
        <v>0.68541666666666667</v>
      </c>
      <c r="K476" s="64" t="s">
        <v>3343</v>
      </c>
      <c r="L476" s="64" t="str" cm="1">
        <f t="array" aca="1" ref="L476" ca="1">_xlfn.IFS(J476&gt;=TIME(14,0,0),"SEGUNDO TURNO",J476&lt;TIME(14,0,0),"PRIMER TURNO")</f>
        <v>SEGUNDO TURNO</v>
      </c>
      <c r="M476" s="64"/>
    </row>
    <row r="477" spans="1:13">
      <c r="A477" s="79" t="s">
        <v>501</v>
      </c>
      <c r="B477" s="68"/>
      <c r="C477" s="68">
        <v>6</v>
      </c>
      <c r="D477" s="68" t="s">
        <v>30</v>
      </c>
      <c r="E477" s="68"/>
      <c r="F477" s="68"/>
      <c r="G477" s="69">
        <v>45420</v>
      </c>
      <c r="H477" s="68" t="str">
        <f>VLOOKUP(Tabla3[[#This Row],[NUM. ECO.]],[2]!Tabla24[[NO.ECO]:[MATERIAL]],8,0)</f>
        <v>BASE HIDRAULICA</v>
      </c>
      <c r="I477" s="64" t="s">
        <v>79</v>
      </c>
      <c r="J477" s="73">
        <f ca="1">J476+TIME(0,RANDBETWEEN((144),(176)),0)</f>
        <v>0.78611111111111109</v>
      </c>
      <c r="K477" s="68" t="s">
        <v>3344</v>
      </c>
      <c r="L477" s="68" t="str" cm="1">
        <f t="array" aca="1" ref="L477" ca="1">_xlfn.IFS(J477&gt;=TIME(14,0,0),"SEGUNDO TURNO",J477&lt;TIME(14,0,0),"PRIMER TURNO")</f>
        <v>SEGUNDO TURNO</v>
      </c>
      <c r="M477" s="68"/>
    </row>
    <row r="478" spans="1:13">
      <c r="A478" s="78" t="s">
        <v>502</v>
      </c>
      <c r="B478" s="64"/>
      <c r="C478" s="64">
        <v>1</v>
      </c>
      <c r="D478" s="64" t="s">
        <v>30</v>
      </c>
      <c r="E478" s="64"/>
      <c r="F478" s="64"/>
      <c r="G478" s="71">
        <v>45421</v>
      </c>
      <c r="H478" s="64" t="str">
        <f>VLOOKUP(Tabla3[[#This Row],[NUM. ECO.]],[2]!Tabla24[[NO.ECO]:[MATERIAL]],8,0)</f>
        <v>BASE HIDRAULICA</v>
      </c>
      <c r="I478" s="64" t="s">
        <v>79</v>
      </c>
      <c r="J478" s="66">
        <f ca="1">TIME(RANDBETWEEN(5.5,6),RANDBETWEEN(1,29),0)</f>
        <v>0.25694444444444442</v>
      </c>
      <c r="K478" s="64" t="s">
        <v>3343</v>
      </c>
      <c r="L478" s="64" t="str" cm="1">
        <f t="array" aca="1" ref="L478" ca="1">_xlfn.IFS(J478&gt;=TIME(14,0,0),"SEGUNDO TURNO",J478&lt;TIME(14,0,0),"PRIMER TURNO")</f>
        <v>PRIMER TURNO</v>
      </c>
      <c r="M478" s="64"/>
    </row>
    <row r="479" spans="1:13">
      <c r="A479" s="79" t="s">
        <v>503</v>
      </c>
      <c r="B479" s="68"/>
      <c r="C479" s="68">
        <v>2</v>
      </c>
      <c r="D479" s="68" t="s">
        <v>30</v>
      </c>
      <c r="E479" s="68"/>
      <c r="F479" s="68"/>
      <c r="G479" s="69">
        <v>45421</v>
      </c>
      <c r="H479" s="68" t="str">
        <f>VLOOKUP(Tabla3[[#This Row],[NUM. ECO.]],[2]!Tabla24[[NO.ECO]:[MATERIAL]],8,0)</f>
        <v>BASE HIDRAULICA</v>
      </c>
      <c r="I479" s="64" t="s">
        <v>79</v>
      </c>
      <c r="J479" s="70">
        <f ca="1">J478+TIME(0,RANDBETWEEN((144),(176)),0)</f>
        <v>0.36388888888888887</v>
      </c>
      <c r="K479" s="68" t="s">
        <v>3344</v>
      </c>
      <c r="L479" s="68" t="str" cm="1">
        <f t="array" aca="1" ref="L479" ca="1">_xlfn.IFS(J479&gt;=TIME(14,0,0),"SEGUNDO TURNO",J479&lt;TIME(14,0,0),"PRIMER TURNO")</f>
        <v>PRIMER TURNO</v>
      </c>
      <c r="M479" s="68"/>
    </row>
    <row r="480" spans="1:13">
      <c r="A480" s="78" t="s">
        <v>504</v>
      </c>
      <c r="B480" s="64"/>
      <c r="C480" s="64">
        <v>3</v>
      </c>
      <c r="D480" s="64" t="s">
        <v>30</v>
      </c>
      <c r="E480" s="64"/>
      <c r="F480" s="64"/>
      <c r="G480" s="71">
        <v>45422</v>
      </c>
      <c r="H480" s="64" t="str">
        <f>VLOOKUP(Tabla3[[#This Row],[NUM. ECO.]],[2]!Tabla24[[NO.ECO]:[MATERIAL]],8,0)</f>
        <v>BASE HIDRAULICA</v>
      </c>
      <c r="I480" s="64" t="s">
        <v>79</v>
      </c>
      <c r="J480" s="72">
        <f ca="1">J479+TIME(0,RANDBETWEEN((144),(176)),0)</f>
        <v>0.47638888888888886</v>
      </c>
      <c r="K480" s="64" t="s">
        <v>3343</v>
      </c>
      <c r="L480" s="64" t="str" cm="1">
        <f t="array" aca="1" ref="L480" ca="1">_xlfn.IFS(J480&gt;=TIME(14,0,0),"SEGUNDO TURNO",J480&lt;TIME(14,0,0),"PRIMER TURNO")</f>
        <v>PRIMER TURNO</v>
      </c>
      <c r="M480" s="64"/>
    </row>
    <row r="481" spans="1:13">
      <c r="A481" s="79" t="s">
        <v>505</v>
      </c>
      <c r="B481" s="68"/>
      <c r="C481" s="68">
        <v>4</v>
      </c>
      <c r="D481" s="68" t="s">
        <v>30</v>
      </c>
      <c r="E481" s="68"/>
      <c r="F481" s="68"/>
      <c r="G481" s="69">
        <v>45422</v>
      </c>
      <c r="H481" s="68" t="str">
        <f>VLOOKUP(Tabla3[[#This Row],[NUM. ECO.]],[2]!Tabla24[[NO.ECO]:[MATERIAL]],8,0)</f>
        <v>BASE HIDRAULICA</v>
      </c>
      <c r="I481" s="64" t="s">
        <v>79</v>
      </c>
      <c r="J481" s="73">
        <f ca="1">J480+TIME(0,RANDBETWEEN((144),(176)),0)</f>
        <v>0.58124999999999993</v>
      </c>
      <c r="K481" s="68" t="s">
        <v>3344</v>
      </c>
      <c r="L481" s="68" t="str" cm="1">
        <f t="array" aca="1" ref="L481" ca="1">_xlfn.IFS(J481&gt;=TIME(14,0,0),"SEGUNDO TURNO",J481&lt;TIME(14,0,0),"PRIMER TURNO")</f>
        <v>PRIMER TURNO</v>
      </c>
      <c r="M481" s="68"/>
    </row>
    <row r="482" spans="1:13">
      <c r="A482" s="78" t="s">
        <v>510</v>
      </c>
      <c r="B482" s="64"/>
      <c r="C482" s="64">
        <v>5</v>
      </c>
      <c r="D482" s="64" t="s">
        <v>30</v>
      </c>
      <c r="E482" s="64"/>
      <c r="F482" s="64"/>
      <c r="G482" s="71">
        <v>45423</v>
      </c>
      <c r="H482" s="64" t="str">
        <f>VLOOKUP(Tabla3[[#This Row],[NUM. ECO.]],[2]!Tabla24[[NO.ECO]:[MATERIAL]],8,0)</f>
        <v>BASE HIDRAULICA</v>
      </c>
      <c r="I482" s="64" t="s">
        <v>79</v>
      </c>
      <c r="J482" s="72">
        <f ca="1">J481+TIME(0,RANDBETWEEN((144),(176)),0)</f>
        <v>0.68680555555555545</v>
      </c>
      <c r="K482" s="64" t="s">
        <v>3343</v>
      </c>
      <c r="L482" s="64" t="str" cm="1">
        <f t="array" aca="1" ref="L482" ca="1">_xlfn.IFS(J482&gt;=TIME(14,0,0),"SEGUNDO TURNO",J482&lt;TIME(14,0,0),"PRIMER TURNO")</f>
        <v>SEGUNDO TURNO</v>
      </c>
      <c r="M482" s="64"/>
    </row>
    <row r="483" spans="1:13">
      <c r="A483" s="79" t="s">
        <v>511</v>
      </c>
      <c r="B483" s="68"/>
      <c r="C483" s="68">
        <v>6</v>
      </c>
      <c r="D483" s="68" t="s">
        <v>30</v>
      </c>
      <c r="E483" s="68"/>
      <c r="F483" s="68"/>
      <c r="G483" s="69">
        <v>45423</v>
      </c>
      <c r="H483" s="68" t="str">
        <f>VLOOKUP(Tabla3[[#This Row],[NUM. ECO.]],[2]!Tabla24[[NO.ECO]:[MATERIAL]],8,0)</f>
        <v>BASE HIDRAULICA</v>
      </c>
      <c r="I483" s="64" t="s">
        <v>79</v>
      </c>
      <c r="J483" s="73">
        <f ca="1">J482+TIME(0,RANDBETWEEN((144),(176)),0)</f>
        <v>0.79583333333333317</v>
      </c>
      <c r="K483" s="68" t="s">
        <v>3344</v>
      </c>
      <c r="L483" s="68" t="str" cm="1">
        <f t="array" aca="1" ref="L483" ca="1">_xlfn.IFS(J483&gt;=TIME(14,0,0),"SEGUNDO TURNO",J483&lt;TIME(14,0,0),"PRIMER TURNO")</f>
        <v>SEGUNDO TURNO</v>
      </c>
      <c r="M483" s="68"/>
    </row>
    <row r="484" spans="1:13">
      <c r="A484" s="78" t="s">
        <v>512</v>
      </c>
      <c r="B484" s="64"/>
      <c r="C484" s="64">
        <v>1</v>
      </c>
      <c r="D484" s="64" t="s">
        <v>30</v>
      </c>
      <c r="E484" s="64"/>
      <c r="F484" s="64"/>
      <c r="G484" s="71">
        <v>45425</v>
      </c>
      <c r="H484" s="64" t="str">
        <f>VLOOKUP(Tabla3[[#This Row],[NUM. ECO.]],[2]!Tabla24[[NO.ECO]:[MATERIAL]],8,0)</f>
        <v>BASE HIDRAULICA</v>
      </c>
      <c r="I484" s="64" t="s">
        <v>79</v>
      </c>
      <c r="J484" s="66">
        <f ca="1">TIME(RANDBETWEEN(5.5,6),RANDBETWEEN(1,29),0)</f>
        <v>0.26180555555555557</v>
      </c>
      <c r="K484" s="64" t="s">
        <v>3343</v>
      </c>
      <c r="L484" s="64" t="str" cm="1">
        <f t="array" aca="1" ref="L484" ca="1">_xlfn.IFS(J484&gt;=TIME(14,0,0),"SEGUNDO TURNO",J484&lt;TIME(14,0,0),"PRIMER TURNO")</f>
        <v>PRIMER TURNO</v>
      </c>
      <c r="M484" s="64"/>
    </row>
    <row r="485" spans="1:13">
      <c r="A485" s="79" t="s">
        <v>513</v>
      </c>
      <c r="B485" s="68"/>
      <c r="C485" s="68">
        <v>2</v>
      </c>
      <c r="D485" s="68" t="s">
        <v>30</v>
      </c>
      <c r="E485" s="68"/>
      <c r="F485" s="68"/>
      <c r="G485" s="69">
        <v>45425</v>
      </c>
      <c r="H485" s="68" t="str">
        <f>VLOOKUP(Tabla3[[#This Row],[NUM. ECO.]],[2]!Tabla24[[NO.ECO]:[MATERIAL]],8,0)</f>
        <v>BASE HIDRAULICA</v>
      </c>
      <c r="I485" s="64" t="s">
        <v>79</v>
      </c>
      <c r="J485" s="70">
        <f ca="1">J484+TIME(0,RANDBETWEEN((144),(176)),0)</f>
        <v>0.37361111111111112</v>
      </c>
      <c r="K485" s="68" t="s">
        <v>3344</v>
      </c>
      <c r="L485" s="68" t="str" cm="1">
        <f t="array" aca="1" ref="L485" ca="1">_xlfn.IFS(J485&gt;=TIME(14,0,0),"SEGUNDO TURNO",J485&lt;TIME(14,0,0),"PRIMER TURNO")</f>
        <v>PRIMER TURNO</v>
      </c>
      <c r="M485" s="68"/>
    </row>
    <row r="486" spans="1:13">
      <c r="A486" s="78" t="s">
        <v>514</v>
      </c>
      <c r="B486" s="64"/>
      <c r="C486" s="64">
        <v>3</v>
      </c>
      <c r="D486" s="64" t="s">
        <v>30</v>
      </c>
      <c r="E486" s="64"/>
      <c r="F486" s="64"/>
      <c r="G486" s="71">
        <v>45426</v>
      </c>
      <c r="H486" s="64" t="str">
        <f>VLOOKUP(Tabla3[[#This Row],[NUM. ECO.]],[2]!Tabla24[[NO.ECO]:[MATERIAL]],8,0)</f>
        <v>BASE HIDRAULICA</v>
      </c>
      <c r="I486" s="64" t="s">
        <v>79</v>
      </c>
      <c r="J486" s="72">
        <f ca="1">J485+TIME(0,RANDBETWEEN((144),(176)),0)</f>
        <v>0.49583333333333335</v>
      </c>
      <c r="K486" s="64" t="s">
        <v>3343</v>
      </c>
      <c r="L486" s="64" t="str" cm="1">
        <f t="array" aca="1" ref="L486" ca="1">_xlfn.IFS(J486&gt;=TIME(14,0,0),"SEGUNDO TURNO",J486&lt;TIME(14,0,0),"PRIMER TURNO")</f>
        <v>PRIMER TURNO</v>
      </c>
      <c r="M486" s="64"/>
    </row>
    <row r="487" spans="1:13">
      <c r="A487" s="79" t="s">
        <v>515</v>
      </c>
      <c r="B487" s="68"/>
      <c r="C487" s="68">
        <v>4</v>
      </c>
      <c r="D487" s="68" t="s">
        <v>30</v>
      </c>
      <c r="E487" s="68"/>
      <c r="F487" s="68"/>
      <c r="G487" s="69">
        <v>45426</v>
      </c>
      <c r="H487" s="68" t="str">
        <f>VLOOKUP(Tabla3[[#This Row],[NUM. ECO.]],[2]!Tabla24[[NO.ECO]:[MATERIAL]],8,0)</f>
        <v>BASE HIDRAULICA</v>
      </c>
      <c r="I487" s="64" t="s">
        <v>79</v>
      </c>
      <c r="J487" s="73">
        <f ca="1">J486+TIME(0,RANDBETWEEN((144),(176)),0)</f>
        <v>0.6118055555555556</v>
      </c>
      <c r="K487" s="68" t="s">
        <v>3344</v>
      </c>
      <c r="L487" s="68" t="str" cm="1">
        <f t="array" aca="1" ref="L487" ca="1">_xlfn.IFS(J487&gt;=TIME(14,0,0),"SEGUNDO TURNO",J487&lt;TIME(14,0,0),"PRIMER TURNO")</f>
        <v>SEGUNDO TURNO</v>
      </c>
      <c r="M487" s="68"/>
    </row>
    <row r="488" spans="1:13">
      <c r="A488" s="78" t="s">
        <v>516</v>
      </c>
      <c r="B488" s="64"/>
      <c r="C488" s="64">
        <v>5</v>
      </c>
      <c r="D488" s="64" t="s">
        <v>30</v>
      </c>
      <c r="E488" s="64"/>
      <c r="F488" s="64"/>
      <c r="G488" s="71">
        <v>45427</v>
      </c>
      <c r="H488" s="64" t="str">
        <f>VLOOKUP(Tabla3[[#This Row],[NUM. ECO.]],[2]!Tabla24[[NO.ECO]:[MATERIAL]],8,0)</f>
        <v>BASE HIDRAULICA</v>
      </c>
      <c r="I488" s="64" t="s">
        <v>79</v>
      </c>
      <c r="J488" s="72">
        <f ca="1">J487+TIME(0,RANDBETWEEN((144),(176)),0)</f>
        <v>0.72569444444444453</v>
      </c>
      <c r="K488" s="64" t="s">
        <v>3343</v>
      </c>
      <c r="L488" s="64" t="str" cm="1">
        <f t="array" aca="1" ref="L488" ca="1">_xlfn.IFS(J488&gt;=TIME(14,0,0),"SEGUNDO TURNO",J488&lt;TIME(14,0,0),"PRIMER TURNO")</f>
        <v>SEGUNDO TURNO</v>
      </c>
      <c r="M488" s="64"/>
    </row>
    <row r="489" spans="1:13">
      <c r="A489" s="79" t="s">
        <v>517</v>
      </c>
      <c r="B489" s="68"/>
      <c r="C489" s="68">
        <v>6</v>
      </c>
      <c r="D489" s="68" t="s">
        <v>30</v>
      </c>
      <c r="E489" s="68"/>
      <c r="F489" s="68"/>
      <c r="G489" s="69">
        <v>45427</v>
      </c>
      <c r="H489" s="68" t="str">
        <f>VLOOKUP(Tabla3[[#This Row],[NUM. ECO.]],[2]!Tabla24[[NO.ECO]:[MATERIAL]],8,0)</f>
        <v>BASE HIDRAULICA</v>
      </c>
      <c r="I489" s="64" t="s">
        <v>79</v>
      </c>
      <c r="J489" s="73">
        <f ca="1">J488+TIME(0,RANDBETWEEN((144),(176)),0)</f>
        <v>0.84652777777777788</v>
      </c>
      <c r="K489" s="68" t="s">
        <v>3344</v>
      </c>
      <c r="L489" s="68" t="str" cm="1">
        <f t="array" aca="1" ref="L489" ca="1">_xlfn.IFS(J489&gt;=TIME(14,0,0),"SEGUNDO TURNO",J489&lt;TIME(14,0,0),"PRIMER TURNO")</f>
        <v>SEGUNDO TURNO</v>
      </c>
      <c r="M489" s="68"/>
    </row>
    <row r="490" spans="1:13">
      <c r="A490" s="78" t="s">
        <v>522</v>
      </c>
      <c r="B490" s="64"/>
      <c r="C490" s="64">
        <v>1</v>
      </c>
      <c r="D490" s="64" t="s">
        <v>30</v>
      </c>
      <c r="E490" s="64"/>
      <c r="F490" s="64"/>
      <c r="G490" s="71">
        <v>45428</v>
      </c>
      <c r="H490" s="64" t="str">
        <f>VLOOKUP(Tabla3[[#This Row],[NUM. ECO.]],[2]!Tabla24[[NO.ECO]:[MATERIAL]],8,0)</f>
        <v>BASE HIDRAULICA</v>
      </c>
      <c r="I490" s="64" t="s">
        <v>79</v>
      </c>
      <c r="J490" s="66">
        <f ca="1">TIME(RANDBETWEEN(5.5,6),RANDBETWEEN(1,29),0)</f>
        <v>0.2638888888888889</v>
      </c>
      <c r="K490" s="64" t="s">
        <v>3343</v>
      </c>
      <c r="L490" s="64" t="str" cm="1">
        <f t="array" aca="1" ref="L490" ca="1">_xlfn.IFS(J490&gt;=TIME(14,0,0),"SEGUNDO TURNO",J490&lt;TIME(14,0,0),"PRIMER TURNO")</f>
        <v>PRIMER TURNO</v>
      </c>
      <c r="M490" s="64"/>
    </row>
    <row r="491" spans="1:13">
      <c r="A491" s="79" t="s">
        <v>523</v>
      </c>
      <c r="B491" s="68"/>
      <c r="C491" s="68">
        <v>2</v>
      </c>
      <c r="D491" s="68" t="s">
        <v>30</v>
      </c>
      <c r="E491" s="68"/>
      <c r="F491" s="68"/>
      <c r="G491" s="69">
        <v>45428</v>
      </c>
      <c r="H491" s="68" t="str">
        <f>VLOOKUP(Tabla3[[#This Row],[NUM. ECO.]],[2]!Tabla24[[NO.ECO]:[MATERIAL]],8,0)</f>
        <v>BASE HIDRAULICA</v>
      </c>
      <c r="I491" s="64" t="s">
        <v>79</v>
      </c>
      <c r="J491" s="70">
        <f ca="1">J490+TIME(0,RANDBETWEEN((144),(176)),0)</f>
        <v>0.37013888888888891</v>
      </c>
      <c r="K491" s="68" t="s">
        <v>3344</v>
      </c>
      <c r="L491" s="68" t="str" cm="1">
        <f t="array" aca="1" ref="L491" ca="1">_xlfn.IFS(J491&gt;=TIME(14,0,0),"SEGUNDO TURNO",J491&lt;TIME(14,0,0),"PRIMER TURNO")</f>
        <v>PRIMER TURNO</v>
      </c>
      <c r="M491" s="68"/>
    </row>
    <row r="492" spans="1:13">
      <c r="A492" s="78" t="s">
        <v>536</v>
      </c>
      <c r="B492" s="64"/>
      <c r="C492" s="64">
        <v>3</v>
      </c>
      <c r="D492" s="64" t="s">
        <v>30</v>
      </c>
      <c r="E492" s="64"/>
      <c r="F492" s="64"/>
      <c r="G492" s="71">
        <v>45429</v>
      </c>
      <c r="H492" s="64" t="str">
        <f>VLOOKUP(Tabla3[[#This Row],[NUM. ECO.]],[2]!Tabla24[[NO.ECO]:[MATERIAL]],8,0)</f>
        <v>BASE HIDRAULICA</v>
      </c>
      <c r="I492" s="64" t="s">
        <v>79</v>
      </c>
      <c r="J492" s="72">
        <f ca="1">J491+TIME(0,RANDBETWEEN((144),(176)),0)</f>
        <v>0.48402777777777778</v>
      </c>
      <c r="K492" s="64" t="s">
        <v>3343</v>
      </c>
      <c r="L492" s="64" t="str" cm="1">
        <f t="array" aca="1" ref="L492" ca="1">_xlfn.IFS(J492&gt;=TIME(14,0,0),"SEGUNDO TURNO",J492&lt;TIME(14,0,0),"PRIMER TURNO")</f>
        <v>PRIMER TURNO</v>
      </c>
      <c r="M492" s="64"/>
    </row>
    <row r="493" spans="1:13">
      <c r="A493" s="79" t="s">
        <v>537</v>
      </c>
      <c r="B493" s="68"/>
      <c r="C493" s="68">
        <v>4</v>
      </c>
      <c r="D493" s="68" t="s">
        <v>30</v>
      </c>
      <c r="E493" s="68"/>
      <c r="F493" s="68"/>
      <c r="G493" s="69">
        <v>45429</v>
      </c>
      <c r="H493" s="68" t="str">
        <f>VLOOKUP(Tabla3[[#This Row],[NUM. ECO.]],[2]!Tabla24[[NO.ECO]:[MATERIAL]],8,0)</f>
        <v>BASE HIDRAULICA</v>
      </c>
      <c r="I493" s="64" t="s">
        <v>79</v>
      </c>
      <c r="J493" s="73">
        <f ca="1">J492+TIME(0,RANDBETWEEN((144),(176)),0)</f>
        <v>0.59027777777777779</v>
      </c>
      <c r="K493" s="68" t="s">
        <v>3344</v>
      </c>
      <c r="L493" s="68" t="str" cm="1">
        <f t="array" aca="1" ref="L493" ca="1">_xlfn.IFS(J493&gt;=TIME(14,0,0),"SEGUNDO TURNO",J493&lt;TIME(14,0,0),"PRIMER TURNO")</f>
        <v>SEGUNDO TURNO</v>
      </c>
      <c r="M493" s="68"/>
    </row>
    <row r="494" spans="1:13">
      <c r="A494" s="78" t="s">
        <v>538</v>
      </c>
      <c r="B494" s="64"/>
      <c r="C494" s="64">
        <v>5</v>
      </c>
      <c r="D494" s="64" t="s">
        <v>30</v>
      </c>
      <c r="E494" s="64"/>
      <c r="F494" s="64"/>
      <c r="G494" s="71">
        <v>45430</v>
      </c>
      <c r="H494" s="64" t="str">
        <f>VLOOKUP(Tabla3[[#This Row],[NUM. ECO.]],[2]!Tabla24[[NO.ECO]:[MATERIAL]],8,0)</f>
        <v>BASE HIDRAULICA</v>
      </c>
      <c r="I494" s="64" t="s">
        <v>79</v>
      </c>
      <c r="J494" s="72">
        <f ca="1">J493+TIME(0,RANDBETWEEN((144),(176)),0)</f>
        <v>0.70486111111111116</v>
      </c>
      <c r="K494" s="64" t="s">
        <v>3343</v>
      </c>
      <c r="L494" s="64" t="str" cm="1">
        <f t="array" aca="1" ref="L494" ca="1">_xlfn.IFS(J494&gt;=TIME(14,0,0),"SEGUNDO TURNO",J494&lt;TIME(14,0,0),"PRIMER TURNO")</f>
        <v>SEGUNDO TURNO</v>
      </c>
      <c r="M494" s="64"/>
    </row>
    <row r="495" spans="1:13">
      <c r="A495" s="79" t="s">
        <v>539</v>
      </c>
      <c r="B495" s="68"/>
      <c r="C495" s="68">
        <v>6</v>
      </c>
      <c r="D495" s="68" t="s">
        <v>30</v>
      </c>
      <c r="E495" s="68"/>
      <c r="F495" s="68"/>
      <c r="G495" s="69">
        <v>45430</v>
      </c>
      <c r="H495" s="68" t="str">
        <f>VLOOKUP(Tabla3[[#This Row],[NUM. ECO.]],[2]!Tabla24[[NO.ECO]:[MATERIAL]],8,0)</f>
        <v>BASE HIDRAULICA</v>
      </c>
      <c r="I495" s="64" t="s">
        <v>79</v>
      </c>
      <c r="J495" s="73">
        <f ca="1">J494+TIME(0,RANDBETWEEN((144),(176)),0)</f>
        <v>0.81180555555555556</v>
      </c>
      <c r="K495" s="68" t="s">
        <v>3344</v>
      </c>
      <c r="L495" s="68" t="str" cm="1">
        <f t="array" aca="1" ref="L495" ca="1">_xlfn.IFS(J495&gt;=TIME(14,0,0),"SEGUNDO TURNO",J495&lt;TIME(14,0,0),"PRIMER TURNO")</f>
        <v>SEGUNDO TURNO</v>
      </c>
      <c r="M495" s="68"/>
    </row>
    <row r="496" spans="1:13">
      <c r="A496" s="78" t="s">
        <v>540</v>
      </c>
      <c r="B496" s="64"/>
      <c r="C496" s="64">
        <v>1</v>
      </c>
      <c r="D496" s="64" t="s">
        <v>30</v>
      </c>
      <c r="E496" s="64"/>
      <c r="F496" s="64"/>
      <c r="G496" s="71">
        <v>45432</v>
      </c>
      <c r="H496" s="64" t="str">
        <f>VLOOKUP(Tabla3[[#This Row],[NUM. ECO.]],[2]!Tabla24[[NO.ECO]:[MATERIAL]],8,0)</f>
        <v>BASE HIDRAULICA</v>
      </c>
      <c r="I496" s="64" t="s">
        <v>79</v>
      </c>
      <c r="J496" s="66">
        <f ca="1">TIME(RANDBETWEEN(5.5,6),RANDBETWEEN(1,29),0)</f>
        <v>0.25694444444444442</v>
      </c>
      <c r="K496" s="64" t="s">
        <v>3344</v>
      </c>
      <c r="L496" s="64" t="str" cm="1">
        <f t="array" aca="1" ref="L496" ca="1">_xlfn.IFS(J496&gt;=TIME(14,0,0),"SEGUNDO TURNO",J496&lt;TIME(14,0,0),"PRIMER TURNO")</f>
        <v>PRIMER TURNO</v>
      </c>
      <c r="M496" s="64"/>
    </row>
    <row r="497" spans="1:13">
      <c r="A497" s="79" t="s">
        <v>541</v>
      </c>
      <c r="B497" s="68"/>
      <c r="C497" s="68">
        <v>2</v>
      </c>
      <c r="D497" s="68" t="s">
        <v>30</v>
      </c>
      <c r="E497" s="68"/>
      <c r="F497" s="68"/>
      <c r="G497" s="69">
        <v>45432</v>
      </c>
      <c r="H497" s="68" t="str">
        <f>VLOOKUP(Tabla3[[#This Row],[NUM. ECO.]],[2]!Tabla24[[NO.ECO]:[MATERIAL]],8,0)</f>
        <v>BASE HIDRAULICA</v>
      </c>
      <c r="I497" s="64" t="s">
        <v>79</v>
      </c>
      <c r="J497" s="70">
        <f ca="1">J496+TIME(0,RANDBETWEEN((144),(176)),0)</f>
        <v>0.3659722222222222</v>
      </c>
      <c r="K497" s="68" t="s">
        <v>3343</v>
      </c>
      <c r="L497" s="68" t="str" cm="1">
        <f t="array" aca="1" ref="L497" ca="1">_xlfn.IFS(J497&gt;=TIME(14,0,0),"SEGUNDO TURNO",J497&lt;TIME(14,0,0),"PRIMER TURNO")</f>
        <v>PRIMER TURNO</v>
      </c>
      <c r="M497" s="68"/>
    </row>
    <row r="498" spans="1:13">
      <c r="A498" s="78" t="s">
        <v>542</v>
      </c>
      <c r="B498" s="64"/>
      <c r="C498" s="64">
        <v>3</v>
      </c>
      <c r="D498" s="64" t="s">
        <v>30</v>
      </c>
      <c r="E498" s="64"/>
      <c r="F498" s="64"/>
      <c r="G498" s="71">
        <v>45433</v>
      </c>
      <c r="H498" s="64" t="str">
        <f>VLOOKUP(Tabla3[[#This Row],[NUM. ECO.]],[2]!Tabla24[[NO.ECO]:[MATERIAL]],8,0)</f>
        <v>BASE HIDRAULICA</v>
      </c>
      <c r="I498" s="64" t="s">
        <v>79</v>
      </c>
      <c r="J498" s="72">
        <f ca="1">J497+TIME(0,RANDBETWEEN((144),(176)),0)</f>
        <v>0.48749999999999999</v>
      </c>
      <c r="K498" s="64" t="s">
        <v>3344</v>
      </c>
      <c r="L498" s="64" t="str" cm="1">
        <f t="array" aca="1" ref="L498" ca="1">_xlfn.IFS(J498&gt;=TIME(14,0,0),"SEGUNDO TURNO",J498&lt;TIME(14,0,0),"PRIMER TURNO")</f>
        <v>PRIMER TURNO</v>
      </c>
      <c r="M498" s="64"/>
    </row>
    <row r="499" spans="1:13">
      <c r="A499" s="79" t="s">
        <v>543</v>
      </c>
      <c r="B499" s="68"/>
      <c r="C499" s="68">
        <v>4</v>
      </c>
      <c r="D499" s="68" t="s">
        <v>30</v>
      </c>
      <c r="E499" s="68"/>
      <c r="F499" s="68"/>
      <c r="G499" s="69">
        <v>45433</v>
      </c>
      <c r="H499" s="68" t="str">
        <f>VLOOKUP(Tabla3[[#This Row],[NUM. ECO.]],[2]!Tabla24[[NO.ECO]:[MATERIAL]],8,0)</f>
        <v>BASE HIDRAULICA</v>
      </c>
      <c r="I499" s="64" t="s">
        <v>79</v>
      </c>
      <c r="J499" s="73">
        <f ca="1">J498+TIME(0,RANDBETWEEN((144),(176)),0)</f>
        <v>0.59444444444444444</v>
      </c>
      <c r="K499" s="68" t="s">
        <v>3343</v>
      </c>
      <c r="L499" s="68" t="str" cm="1">
        <f t="array" aca="1" ref="L499" ca="1">_xlfn.IFS(J499&gt;=TIME(14,0,0),"SEGUNDO TURNO",J499&lt;TIME(14,0,0),"PRIMER TURNO")</f>
        <v>SEGUNDO TURNO</v>
      </c>
      <c r="M499" s="68"/>
    </row>
    <row r="500" spans="1:13">
      <c r="A500" s="78" t="s">
        <v>546</v>
      </c>
      <c r="B500" s="64"/>
      <c r="C500" s="64">
        <v>5</v>
      </c>
      <c r="D500" s="64" t="s">
        <v>30</v>
      </c>
      <c r="E500" s="64"/>
      <c r="F500" s="64"/>
      <c r="G500" s="71">
        <v>45434</v>
      </c>
      <c r="H500" s="64" t="str">
        <f>VLOOKUP(Tabla3[[#This Row],[NUM. ECO.]],[2]!Tabla24[[NO.ECO]:[MATERIAL]],8,0)</f>
        <v>BASE HIDRAULICA</v>
      </c>
      <c r="I500" s="64" t="s">
        <v>79</v>
      </c>
      <c r="J500" s="72">
        <f ca="1">J499+TIME(0,RANDBETWEEN((144),(176)),0)</f>
        <v>0.70138888888888884</v>
      </c>
      <c r="K500" s="64" t="s">
        <v>3344</v>
      </c>
      <c r="L500" s="64" t="str" cm="1">
        <f t="array" aca="1" ref="L500" ca="1">_xlfn.IFS(J500&gt;=TIME(14,0,0),"SEGUNDO TURNO",J500&lt;TIME(14,0,0),"PRIMER TURNO")</f>
        <v>SEGUNDO TURNO</v>
      </c>
      <c r="M500" s="64"/>
    </row>
    <row r="501" spans="1:13">
      <c r="A501" s="79" t="s">
        <v>547</v>
      </c>
      <c r="B501" s="68"/>
      <c r="C501" s="68">
        <v>6</v>
      </c>
      <c r="D501" s="68" t="s">
        <v>30</v>
      </c>
      <c r="E501" s="68"/>
      <c r="F501" s="68"/>
      <c r="G501" s="69">
        <v>45434</v>
      </c>
      <c r="H501" s="68" t="str">
        <f>VLOOKUP(Tabla3[[#This Row],[NUM. ECO.]],[2]!Tabla24[[NO.ECO]:[MATERIAL]],8,0)</f>
        <v>BASE HIDRAULICA</v>
      </c>
      <c r="I501" s="64" t="s">
        <v>79</v>
      </c>
      <c r="J501" s="73">
        <f ca="1">J500+TIME(0,RANDBETWEEN((144),(176)),0)</f>
        <v>0.8208333333333333</v>
      </c>
      <c r="K501" s="68" t="s">
        <v>3343</v>
      </c>
      <c r="L501" s="68" t="str" cm="1">
        <f t="array" aca="1" ref="L501" ca="1">_xlfn.IFS(J501&gt;=TIME(14,0,0),"SEGUNDO TURNO",J501&lt;TIME(14,0,0),"PRIMER TURNO")</f>
        <v>SEGUNDO TURNO</v>
      </c>
      <c r="M501" s="68"/>
    </row>
    <row r="502" spans="1:13">
      <c r="A502" s="78" t="s">
        <v>560</v>
      </c>
      <c r="B502" s="64"/>
      <c r="C502" s="64">
        <v>1</v>
      </c>
      <c r="D502" s="64" t="s">
        <v>30</v>
      </c>
      <c r="E502" s="64"/>
      <c r="F502" s="64"/>
      <c r="G502" s="71">
        <v>45435</v>
      </c>
      <c r="H502" s="64" t="str">
        <f>VLOOKUP(Tabla3[[#This Row],[NUM. ECO.]],[2]!Tabla24[[NO.ECO]:[MATERIAL]],8,0)</f>
        <v>BASE HIDRAULICA</v>
      </c>
      <c r="I502" s="64" t="s">
        <v>79</v>
      </c>
      <c r="J502" s="66">
        <f ca="1">TIME(RANDBETWEEN(5.5,6),RANDBETWEEN(1,29),0)</f>
        <v>0.25277777777777777</v>
      </c>
      <c r="K502" s="64" t="s">
        <v>3344</v>
      </c>
      <c r="L502" s="64" t="str" cm="1">
        <f t="array" aca="1" ref="L502" ca="1">_xlfn.IFS(J502&gt;=TIME(14,0,0),"SEGUNDO TURNO",J502&lt;TIME(14,0,0),"PRIMER TURNO")</f>
        <v>PRIMER TURNO</v>
      </c>
      <c r="M502" s="64"/>
    </row>
    <row r="503" spans="1:13">
      <c r="A503" s="79" t="s">
        <v>561</v>
      </c>
      <c r="B503" s="68"/>
      <c r="C503" s="68">
        <v>2</v>
      </c>
      <c r="D503" s="68" t="s">
        <v>30</v>
      </c>
      <c r="E503" s="68"/>
      <c r="F503" s="68"/>
      <c r="G503" s="69">
        <v>45435</v>
      </c>
      <c r="H503" s="68" t="str">
        <f>VLOOKUP(Tabla3[[#This Row],[NUM. ECO.]],[2]!Tabla24[[NO.ECO]:[MATERIAL]],8,0)</f>
        <v>BASE HIDRAULICA</v>
      </c>
      <c r="I503" s="64" t="s">
        <v>79</v>
      </c>
      <c r="J503" s="70">
        <f ca="1">J502+TIME(0,RANDBETWEEN((144),(176)),0)</f>
        <v>0.35624999999999996</v>
      </c>
      <c r="K503" s="68" t="s">
        <v>3343</v>
      </c>
      <c r="L503" s="68" t="str" cm="1">
        <f t="array" aca="1" ref="L503" ca="1">_xlfn.IFS(J503&gt;=TIME(14,0,0),"SEGUNDO TURNO",J503&lt;TIME(14,0,0),"PRIMER TURNO")</f>
        <v>PRIMER TURNO</v>
      </c>
      <c r="M503" s="68"/>
    </row>
    <row r="504" spans="1:13">
      <c r="A504" s="78" t="s">
        <v>566</v>
      </c>
      <c r="B504" s="64"/>
      <c r="C504" s="64">
        <v>3</v>
      </c>
      <c r="D504" s="64" t="s">
        <v>30</v>
      </c>
      <c r="E504" s="64"/>
      <c r="F504" s="64"/>
      <c r="G504" s="71">
        <v>45436</v>
      </c>
      <c r="H504" s="64" t="str">
        <f>VLOOKUP(Tabla3[[#This Row],[NUM. ECO.]],[2]!Tabla24[[NO.ECO]:[MATERIAL]],8,0)</f>
        <v>BASE HIDRAULICA</v>
      </c>
      <c r="I504" s="64" t="s">
        <v>79</v>
      </c>
      <c r="J504" s="72">
        <f ca="1">J503+TIME(0,RANDBETWEEN((144),(176)),0)</f>
        <v>0.46874999999999994</v>
      </c>
      <c r="K504" s="64" t="s">
        <v>3344</v>
      </c>
      <c r="L504" s="64" t="str" cm="1">
        <f t="array" aca="1" ref="L504" ca="1">_xlfn.IFS(J504&gt;=TIME(14,0,0),"SEGUNDO TURNO",J504&lt;TIME(14,0,0),"PRIMER TURNO")</f>
        <v>PRIMER TURNO</v>
      </c>
      <c r="M504" s="64"/>
    </row>
    <row r="505" spans="1:13">
      <c r="A505" s="79" t="s">
        <v>567</v>
      </c>
      <c r="B505" s="68"/>
      <c r="C505" s="68">
        <v>4</v>
      </c>
      <c r="D505" s="68" t="s">
        <v>30</v>
      </c>
      <c r="E505" s="68"/>
      <c r="F505" s="68"/>
      <c r="G505" s="69">
        <v>45436</v>
      </c>
      <c r="H505" s="68" t="str">
        <f>VLOOKUP(Tabla3[[#This Row],[NUM. ECO.]],[2]!Tabla24[[NO.ECO]:[MATERIAL]],8,0)</f>
        <v>BASE HIDRAULICA</v>
      </c>
      <c r="I505" s="64" t="s">
        <v>79</v>
      </c>
      <c r="J505" s="73">
        <f ca="1">J504+TIME(0,RANDBETWEEN((144),(176)),0)</f>
        <v>0.57222222222222219</v>
      </c>
      <c r="K505" s="68" t="s">
        <v>3343</v>
      </c>
      <c r="L505" s="68" t="str" cm="1">
        <f t="array" aca="1" ref="L505" ca="1">_xlfn.IFS(J505&gt;=TIME(14,0,0),"SEGUNDO TURNO",J505&lt;TIME(14,0,0),"PRIMER TURNO")</f>
        <v>PRIMER TURNO</v>
      </c>
      <c r="M505" s="68"/>
    </row>
    <row r="506" spans="1:13">
      <c r="A506" s="78" t="s">
        <v>568</v>
      </c>
      <c r="B506" s="64"/>
      <c r="C506" s="64">
        <v>5</v>
      </c>
      <c r="D506" s="64" t="s">
        <v>30</v>
      </c>
      <c r="E506" s="64"/>
      <c r="F506" s="64"/>
      <c r="G506" s="71">
        <v>45437</v>
      </c>
      <c r="H506" s="64" t="str">
        <f>VLOOKUP(Tabla3[[#This Row],[NUM. ECO.]],[2]!Tabla24[[NO.ECO]:[MATERIAL]],8,0)</f>
        <v>BASE HIDRAULICA</v>
      </c>
      <c r="I506" s="64" t="s">
        <v>79</v>
      </c>
      <c r="J506" s="72">
        <f ca="1">J505+TIME(0,RANDBETWEEN((144),(176)),0)</f>
        <v>0.68055555555555558</v>
      </c>
      <c r="K506" s="64" t="s">
        <v>3344</v>
      </c>
      <c r="L506" s="64" t="str" cm="1">
        <f t="array" aca="1" ref="L506" ca="1">_xlfn.IFS(J506&gt;=TIME(14,0,0),"SEGUNDO TURNO",J506&lt;TIME(14,0,0),"PRIMER TURNO")</f>
        <v>SEGUNDO TURNO</v>
      </c>
      <c r="M506" s="64"/>
    </row>
    <row r="507" spans="1:13">
      <c r="A507" s="79" t="s">
        <v>569</v>
      </c>
      <c r="B507" s="68"/>
      <c r="C507" s="68">
        <v>6</v>
      </c>
      <c r="D507" s="68" t="s">
        <v>30</v>
      </c>
      <c r="E507" s="68"/>
      <c r="F507" s="68"/>
      <c r="G507" s="69">
        <v>45437</v>
      </c>
      <c r="H507" s="68" t="str">
        <f>VLOOKUP(Tabla3[[#This Row],[NUM. ECO.]],[2]!Tabla24[[NO.ECO]:[MATERIAL]],8,0)</f>
        <v>BASE HIDRAULICA</v>
      </c>
      <c r="I507" s="64" t="s">
        <v>79</v>
      </c>
      <c r="J507" s="73">
        <f ca="1">J506+TIME(0,RANDBETWEEN((144),(176)),0)</f>
        <v>0.78402777777777777</v>
      </c>
      <c r="K507" s="68" t="s">
        <v>3343</v>
      </c>
      <c r="L507" s="68" t="str" cm="1">
        <f t="array" aca="1" ref="L507" ca="1">_xlfn.IFS(J507&gt;=TIME(14,0,0),"SEGUNDO TURNO",J507&lt;TIME(14,0,0),"PRIMER TURNO")</f>
        <v>SEGUNDO TURNO</v>
      </c>
      <c r="M507" s="68"/>
    </row>
    <row r="508" spans="1:13">
      <c r="A508" s="78" t="s">
        <v>570</v>
      </c>
      <c r="B508" s="64"/>
      <c r="C508" s="64">
        <v>1</v>
      </c>
      <c r="D508" s="64" t="s">
        <v>31</v>
      </c>
      <c r="E508" s="64"/>
      <c r="F508" s="64"/>
      <c r="G508" s="71">
        <v>45406</v>
      </c>
      <c r="H508" s="64" t="str">
        <f>VLOOKUP(Tabla3[[#This Row],[NUM. ECO.]],[2]!Tabla24[[NO.ECO]:[MATERIAL]],8,0)</f>
        <v>VOLADURA</v>
      </c>
      <c r="I508" s="64" t="s">
        <v>79</v>
      </c>
      <c r="J508" s="66">
        <f ca="1">TIME(RANDBETWEEN(5.5,6),RANDBETWEEN(1,29),0)</f>
        <v>0.2638888888888889</v>
      </c>
      <c r="K508" s="64" t="s">
        <v>3345</v>
      </c>
      <c r="L508" s="64" t="str" cm="1">
        <f t="array" aca="1" ref="L508" ca="1">_xlfn.IFS(J508&gt;=TIME(14,0,0),"SEGUNDO TURNO",J508&lt;TIME(14,0,0),"PRIMER TURNO")</f>
        <v>PRIMER TURNO</v>
      </c>
      <c r="M508" s="64"/>
    </row>
    <row r="509" spans="1:13">
      <c r="A509" s="79" t="s">
        <v>571</v>
      </c>
      <c r="B509" s="68"/>
      <c r="C509" s="68">
        <v>2</v>
      </c>
      <c r="D509" s="68" t="s">
        <v>31</v>
      </c>
      <c r="E509" s="68"/>
      <c r="F509" s="68"/>
      <c r="G509" s="69">
        <v>45406</v>
      </c>
      <c r="H509" s="68" t="str">
        <f>VLOOKUP(Tabla3[[#This Row],[NUM. ECO.]],[2]!Tabla24[[NO.ECO]:[MATERIAL]],8,0)</f>
        <v>VOLADURA</v>
      </c>
      <c r="I509" s="64" t="s">
        <v>79</v>
      </c>
      <c r="J509" s="70">
        <f ca="1">J508+TIME(0,RANDBETWEEN((144),(176)),0)</f>
        <v>0.38611111111111113</v>
      </c>
      <c r="K509" s="68" t="s">
        <v>3346</v>
      </c>
      <c r="L509" s="68" t="str" cm="1">
        <f t="array" aca="1" ref="L509" ca="1">_xlfn.IFS(J509&gt;=TIME(14,0,0),"SEGUNDO TURNO",J509&lt;TIME(14,0,0),"PRIMER TURNO")</f>
        <v>PRIMER TURNO</v>
      </c>
      <c r="M509" s="68"/>
    </row>
    <row r="510" spans="1:13">
      <c r="A510" s="78" t="s">
        <v>572</v>
      </c>
      <c r="B510" s="64"/>
      <c r="C510" s="64">
        <v>3</v>
      </c>
      <c r="D510" s="64" t="s">
        <v>31</v>
      </c>
      <c r="E510" s="64"/>
      <c r="F510" s="64"/>
      <c r="G510" s="71">
        <v>45407</v>
      </c>
      <c r="H510" s="64" t="str">
        <f>VLOOKUP(Tabla3[[#This Row],[NUM. ECO.]],[2]!Tabla24[[NO.ECO]:[MATERIAL]],8,0)</f>
        <v>VOLADURA</v>
      </c>
      <c r="I510" s="64" t="s">
        <v>79</v>
      </c>
      <c r="J510" s="72">
        <f ca="1">J509+TIME(0,RANDBETWEEN((144),(176)),0)</f>
        <v>0.4868055555555556</v>
      </c>
      <c r="K510" s="64" t="s">
        <v>3345</v>
      </c>
      <c r="L510" s="64" t="str" cm="1">
        <f t="array" aca="1" ref="L510" ca="1">_xlfn.IFS(J510&gt;=TIME(14,0,0),"SEGUNDO TURNO",J510&lt;TIME(14,0,0),"PRIMER TURNO")</f>
        <v>PRIMER TURNO</v>
      </c>
      <c r="M510" s="64"/>
    </row>
    <row r="511" spans="1:13">
      <c r="A511" s="79" t="s">
        <v>573</v>
      </c>
      <c r="B511" s="68"/>
      <c r="C511" s="68">
        <v>4</v>
      </c>
      <c r="D511" s="68" t="s">
        <v>31</v>
      </c>
      <c r="E511" s="68"/>
      <c r="F511" s="68"/>
      <c r="G511" s="69">
        <v>45407</v>
      </c>
      <c r="H511" s="68" t="str">
        <f>VLOOKUP(Tabla3[[#This Row],[NUM. ECO.]],[2]!Tabla24[[NO.ECO]:[MATERIAL]],8,0)</f>
        <v>VOLADURA</v>
      </c>
      <c r="I511" s="64" t="s">
        <v>79</v>
      </c>
      <c r="J511" s="73">
        <f ca="1">J510+TIME(0,RANDBETWEEN((144),(176)),0)</f>
        <v>0.59652777777777777</v>
      </c>
      <c r="K511" s="68" t="s">
        <v>3346</v>
      </c>
      <c r="L511" s="68" t="str" cm="1">
        <f t="array" aca="1" ref="L511" ca="1">_xlfn.IFS(J511&gt;=TIME(14,0,0),"SEGUNDO TURNO",J511&lt;TIME(14,0,0),"PRIMER TURNO")</f>
        <v>SEGUNDO TURNO</v>
      </c>
      <c r="M511" s="68"/>
    </row>
    <row r="512" spans="1:13">
      <c r="A512" s="78" t="s">
        <v>574</v>
      </c>
      <c r="B512" s="64"/>
      <c r="C512" s="64">
        <v>5</v>
      </c>
      <c r="D512" s="64" t="s">
        <v>31</v>
      </c>
      <c r="E512" s="64"/>
      <c r="F512" s="64"/>
      <c r="G512" s="71">
        <v>45408</v>
      </c>
      <c r="H512" s="64" t="str">
        <f>VLOOKUP(Tabla3[[#This Row],[NUM. ECO.]],[2]!Tabla24[[NO.ECO]:[MATERIAL]],8,0)</f>
        <v>VOLADURA</v>
      </c>
      <c r="I512" s="64" t="s">
        <v>79</v>
      </c>
      <c r="J512" s="72">
        <f ca="1">J511+TIME(0,RANDBETWEEN((144),(176)),0)</f>
        <v>0.69861111111111107</v>
      </c>
      <c r="K512" s="64" t="s">
        <v>3345</v>
      </c>
      <c r="L512" s="64" t="str" cm="1">
        <f t="array" aca="1" ref="L512" ca="1">_xlfn.IFS(J512&gt;=TIME(14,0,0),"SEGUNDO TURNO",J512&lt;TIME(14,0,0),"PRIMER TURNO")</f>
        <v>SEGUNDO TURNO</v>
      </c>
      <c r="M512" s="64"/>
    </row>
    <row r="513" spans="1:13">
      <c r="A513" s="79" t="s">
        <v>575</v>
      </c>
      <c r="B513" s="68"/>
      <c r="C513" s="68">
        <v>6</v>
      </c>
      <c r="D513" s="68" t="s">
        <v>31</v>
      </c>
      <c r="E513" s="68"/>
      <c r="F513" s="68"/>
      <c r="G513" s="69">
        <v>45408</v>
      </c>
      <c r="H513" s="68" t="str">
        <f>VLOOKUP(Tabla3[[#This Row],[NUM. ECO.]],[2]!Tabla24[[NO.ECO]:[MATERIAL]],8,0)</f>
        <v>VOLADURA</v>
      </c>
      <c r="I513" s="64" t="s">
        <v>79</v>
      </c>
      <c r="J513" s="73">
        <f ca="1">J512+TIME(0,RANDBETWEEN((144),(176)),0)</f>
        <v>0.80138888888888882</v>
      </c>
      <c r="K513" s="68" t="s">
        <v>3346</v>
      </c>
      <c r="L513" s="68" t="str" cm="1">
        <f t="array" aca="1" ref="L513" ca="1">_xlfn.IFS(J513&gt;=TIME(14,0,0),"SEGUNDO TURNO",J513&lt;TIME(14,0,0),"PRIMER TURNO")</f>
        <v>SEGUNDO TURNO</v>
      </c>
      <c r="M513" s="68"/>
    </row>
    <row r="514" spans="1:13">
      <c r="A514" s="78" t="s">
        <v>580</v>
      </c>
      <c r="B514" s="64"/>
      <c r="C514" s="64">
        <v>1</v>
      </c>
      <c r="D514" s="64" t="s">
        <v>31</v>
      </c>
      <c r="E514" s="64"/>
      <c r="F514" s="64"/>
      <c r="G514" s="71">
        <v>45409</v>
      </c>
      <c r="H514" s="64" t="str">
        <f>VLOOKUP(Tabla3[[#This Row],[NUM. ECO.]],[2]!Tabla24[[NO.ECO]:[MATERIAL]],8,0)</f>
        <v>VOLADURA</v>
      </c>
      <c r="I514" s="64" t="s">
        <v>79</v>
      </c>
      <c r="J514" s="66">
        <f ca="1">TIME(RANDBETWEEN(5.5,6),RANDBETWEEN(1,29),0)</f>
        <v>0.26250000000000001</v>
      </c>
      <c r="K514" s="64" t="s">
        <v>3345</v>
      </c>
      <c r="L514" s="64" t="str" cm="1">
        <f t="array" aca="1" ref="L514" ca="1">_xlfn.IFS(J514&gt;=TIME(14,0,0),"SEGUNDO TURNO",J514&lt;TIME(14,0,0),"PRIMER TURNO")</f>
        <v>PRIMER TURNO</v>
      </c>
      <c r="M514" s="64"/>
    </row>
    <row r="515" spans="1:13">
      <c r="A515" s="79" t="s">
        <v>581</v>
      </c>
      <c r="B515" s="68"/>
      <c r="C515" s="68">
        <v>2</v>
      </c>
      <c r="D515" s="68" t="s">
        <v>31</v>
      </c>
      <c r="E515" s="68"/>
      <c r="F515" s="68"/>
      <c r="G515" s="69">
        <v>45409</v>
      </c>
      <c r="H515" s="68" t="str">
        <f>VLOOKUP(Tabla3[[#This Row],[NUM. ECO.]],[2]!Tabla24[[NO.ECO]:[MATERIAL]],8,0)</f>
        <v>VOLADURA</v>
      </c>
      <c r="I515" s="64" t="s">
        <v>79</v>
      </c>
      <c r="J515" s="70">
        <f ca="1">J514+TIME(0,RANDBETWEEN((144),(176)),0)</f>
        <v>0.3666666666666667</v>
      </c>
      <c r="K515" s="68" t="s">
        <v>3346</v>
      </c>
      <c r="L515" s="68" t="str" cm="1">
        <f t="array" aca="1" ref="L515" ca="1">_xlfn.IFS(J515&gt;=TIME(14,0,0),"SEGUNDO TURNO",J515&lt;TIME(14,0,0),"PRIMER TURNO")</f>
        <v>PRIMER TURNO</v>
      </c>
      <c r="M515" s="68"/>
    </row>
    <row r="516" spans="1:13">
      <c r="A516" s="78" t="s">
        <v>582</v>
      </c>
      <c r="B516" s="64"/>
      <c r="C516" s="64">
        <v>3</v>
      </c>
      <c r="D516" s="64" t="s">
        <v>31</v>
      </c>
      <c r="E516" s="64"/>
      <c r="F516" s="64"/>
      <c r="G516" s="71">
        <v>45411</v>
      </c>
      <c r="H516" s="64" t="str">
        <f>VLOOKUP(Tabla3[[#This Row],[NUM. ECO.]],[2]!Tabla24[[NO.ECO]:[MATERIAL]],8,0)</f>
        <v>VOLADURA</v>
      </c>
      <c r="I516" s="64" t="s">
        <v>79</v>
      </c>
      <c r="J516" s="72">
        <f ca="1">J515+TIME(0,RANDBETWEEN((144),(176)),0)</f>
        <v>0.4777777777777778</v>
      </c>
      <c r="K516" s="64" t="s">
        <v>3345</v>
      </c>
      <c r="L516" s="64" t="str" cm="1">
        <f t="array" aca="1" ref="L516" ca="1">_xlfn.IFS(J516&gt;=TIME(14,0,0),"SEGUNDO TURNO",J516&lt;TIME(14,0,0),"PRIMER TURNO")</f>
        <v>PRIMER TURNO</v>
      </c>
      <c r="M516" s="64"/>
    </row>
    <row r="517" spans="1:13">
      <c r="A517" s="79" t="s">
        <v>583</v>
      </c>
      <c r="B517" s="68"/>
      <c r="C517" s="68">
        <v>4</v>
      </c>
      <c r="D517" s="68" t="s">
        <v>31</v>
      </c>
      <c r="E517" s="68"/>
      <c r="F517" s="68"/>
      <c r="G517" s="69">
        <v>45411</v>
      </c>
      <c r="H517" s="68" t="str">
        <f>VLOOKUP(Tabla3[[#This Row],[NUM. ECO.]],[2]!Tabla24[[NO.ECO]:[MATERIAL]],8,0)</f>
        <v>VOLADURA</v>
      </c>
      <c r="I517" s="64" t="s">
        <v>79</v>
      </c>
      <c r="J517" s="73">
        <f ca="1">J516+TIME(0,RANDBETWEEN((144),(176)),0)</f>
        <v>0.6</v>
      </c>
      <c r="K517" s="68" t="s">
        <v>3346</v>
      </c>
      <c r="L517" s="68" t="str" cm="1">
        <f t="array" aca="1" ref="L517" ca="1">_xlfn.IFS(J517&gt;=TIME(14,0,0),"SEGUNDO TURNO",J517&lt;TIME(14,0,0),"PRIMER TURNO")</f>
        <v>SEGUNDO TURNO</v>
      </c>
      <c r="M517" s="68"/>
    </row>
    <row r="518" spans="1:13">
      <c r="A518" s="78" t="s">
        <v>586</v>
      </c>
      <c r="B518" s="64"/>
      <c r="C518" s="64">
        <v>5</v>
      </c>
      <c r="D518" s="64" t="s">
        <v>31</v>
      </c>
      <c r="E518" s="64"/>
      <c r="F518" s="64"/>
      <c r="G518" s="71">
        <v>45412</v>
      </c>
      <c r="H518" s="64" t="str">
        <f>VLOOKUP(Tabla3[[#This Row],[NUM. ECO.]],[2]!Tabla24[[NO.ECO]:[MATERIAL]],8,0)</f>
        <v>VOLADURA</v>
      </c>
      <c r="I518" s="64" t="s">
        <v>79</v>
      </c>
      <c r="J518" s="72">
        <f ca="1">J517+TIME(0,RANDBETWEEN((144),(176)),0)</f>
        <v>0.70486111111111105</v>
      </c>
      <c r="K518" s="64" t="s">
        <v>3345</v>
      </c>
      <c r="L518" s="64" t="str" cm="1">
        <f t="array" aca="1" ref="L518" ca="1">_xlfn.IFS(J518&gt;=TIME(14,0,0),"SEGUNDO TURNO",J518&lt;TIME(14,0,0),"PRIMER TURNO")</f>
        <v>SEGUNDO TURNO</v>
      </c>
      <c r="M518" s="64"/>
    </row>
    <row r="519" spans="1:13">
      <c r="A519" s="79" t="s">
        <v>587</v>
      </c>
      <c r="B519" s="68"/>
      <c r="C519" s="68">
        <v>6</v>
      </c>
      <c r="D519" s="68" t="s">
        <v>31</v>
      </c>
      <c r="E519" s="68"/>
      <c r="F519" s="68"/>
      <c r="G519" s="69">
        <v>45412</v>
      </c>
      <c r="H519" s="68" t="str">
        <f>VLOOKUP(Tabla3[[#This Row],[NUM. ECO.]],[2]!Tabla24[[NO.ECO]:[MATERIAL]],8,0)</f>
        <v>VOLADURA</v>
      </c>
      <c r="I519" s="64" t="s">
        <v>79</v>
      </c>
      <c r="J519" s="73">
        <f ca="1">J518+TIME(0,RANDBETWEEN((144),(176)),0)</f>
        <v>0.8125</v>
      </c>
      <c r="K519" s="68" t="s">
        <v>3346</v>
      </c>
      <c r="L519" s="68" t="str" cm="1">
        <f t="array" aca="1" ref="L519" ca="1">_xlfn.IFS(J519&gt;=TIME(14,0,0),"SEGUNDO TURNO",J519&lt;TIME(14,0,0),"PRIMER TURNO")</f>
        <v>SEGUNDO TURNO</v>
      </c>
      <c r="M519" s="68"/>
    </row>
    <row r="520" spans="1:13">
      <c r="A520" s="78" t="s">
        <v>590</v>
      </c>
      <c r="B520" s="64"/>
      <c r="C520" s="64">
        <v>1</v>
      </c>
      <c r="D520" s="64" t="s">
        <v>31</v>
      </c>
      <c r="E520" s="64"/>
      <c r="F520" s="64"/>
      <c r="G520" s="71">
        <v>45413</v>
      </c>
      <c r="H520" s="64" t="str">
        <f>VLOOKUP(Tabla3[[#This Row],[NUM. ECO.]],[2]!Tabla24[[NO.ECO]:[MATERIAL]],8,0)</f>
        <v>VOLADURA</v>
      </c>
      <c r="I520" s="64" t="s">
        <v>79</v>
      </c>
      <c r="J520" s="66">
        <f ca="1">TIME(RANDBETWEEN(5.5,6),RANDBETWEEN(1,29),0)</f>
        <v>0.26527777777777778</v>
      </c>
      <c r="K520" s="64" t="s">
        <v>3345</v>
      </c>
      <c r="L520" s="64" t="str" cm="1">
        <f t="array" aca="1" ref="L520" ca="1">_xlfn.IFS(J520&gt;=TIME(14,0,0),"SEGUNDO TURNO",J520&lt;TIME(14,0,0),"PRIMER TURNO")</f>
        <v>PRIMER TURNO</v>
      </c>
      <c r="M520" s="64"/>
    </row>
    <row r="521" spans="1:13">
      <c r="A521" s="79" t="s">
        <v>591</v>
      </c>
      <c r="B521" s="68"/>
      <c r="C521" s="68">
        <v>2</v>
      </c>
      <c r="D521" s="68" t="s">
        <v>31</v>
      </c>
      <c r="E521" s="68"/>
      <c r="F521" s="68"/>
      <c r="G521" s="69">
        <v>45413</v>
      </c>
      <c r="H521" s="68" t="str">
        <f>VLOOKUP(Tabla3[[#This Row],[NUM. ECO.]],[2]!Tabla24[[NO.ECO]:[MATERIAL]],8,0)</f>
        <v>VOLADURA</v>
      </c>
      <c r="I521" s="64" t="s">
        <v>79</v>
      </c>
      <c r="J521" s="70">
        <f ca="1">J520+TIME(0,RANDBETWEEN((144),(176)),0)</f>
        <v>0.36875000000000002</v>
      </c>
      <c r="K521" s="68" t="s">
        <v>3346</v>
      </c>
      <c r="L521" s="68" t="str" cm="1">
        <f t="array" aca="1" ref="L521" ca="1">_xlfn.IFS(J521&gt;=TIME(14,0,0),"SEGUNDO TURNO",J521&lt;TIME(14,0,0),"PRIMER TURNO")</f>
        <v>PRIMER TURNO</v>
      </c>
      <c r="M521" s="68"/>
    </row>
    <row r="522" spans="1:13">
      <c r="A522" s="78" t="s">
        <v>602</v>
      </c>
      <c r="B522" s="64"/>
      <c r="C522" s="64">
        <v>3</v>
      </c>
      <c r="D522" s="64" t="s">
        <v>31</v>
      </c>
      <c r="E522" s="64"/>
      <c r="F522" s="64"/>
      <c r="G522" s="71">
        <v>45414</v>
      </c>
      <c r="H522" s="64" t="str">
        <f>VLOOKUP(Tabla3[[#This Row],[NUM. ECO.]],[2]!Tabla24[[NO.ECO]:[MATERIAL]],8,0)</f>
        <v>VOLADURA</v>
      </c>
      <c r="I522" s="64" t="s">
        <v>79</v>
      </c>
      <c r="J522" s="72">
        <f ca="1">J521+TIME(0,RANDBETWEEN((144),(176)),0)</f>
        <v>0.46944444444444444</v>
      </c>
      <c r="K522" s="64" t="s">
        <v>3345</v>
      </c>
      <c r="L522" s="64" t="str" cm="1">
        <f t="array" aca="1" ref="L522" ca="1">_xlfn.IFS(J522&gt;=TIME(14,0,0),"SEGUNDO TURNO",J522&lt;TIME(14,0,0),"PRIMER TURNO")</f>
        <v>PRIMER TURNO</v>
      </c>
      <c r="M522" s="64"/>
    </row>
    <row r="523" spans="1:13">
      <c r="A523" s="79" t="s">
        <v>603</v>
      </c>
      <c r="B523" s="68"/>
      <c r="C523" s="68">
        <v>4</v>
      </c>
      <c r="D523" s="68" t="s">
        <v>31</v>
      </c>
      <c r="E523" s="68"/>
      <c r="F523" s="68"/>
      <c r="G523" s="69">
        <v>45414</v>
      </c>
      <c r="H523" s="68" t="str">
        <f>VLOOKUP(Tabla3[[#This Row],[NUM. ECO.]],[2]!Tabla24[[NO.ECO]:[MATERIAL]],8,0)</f>
        <v>VOLADURA</v>
      </c>
      <c r="I523" s="64" t="s">
        <v>79</v>
      </c>
      <c r="J523" s="73">
        <f ca="1">J522+TIME(0,RANDBETWEEN((144),(176)),0)</f>
        <v>0.58194444444444449</v>
      </c>
      <c r="K523" s="68" t="s">
        <v>3346</v>
      </c>
      <c r="L523" s="68" t="str" cm="1">
        <f t="array" aca="1" ref="L523" ca="1">_xlfn.IFS(J523&gt;=TIME(14,0,0),"SEGUNDO TURNO",J523&lt;TIME(14,0,0),"PRIMER TURNO")</f>
        <v>PRIMER TURNO</v>
      </c>
      <c r="M523" s="68"/>
    </row>
    <row r="524" spans="1:13">
      <c r="A524" s="78" t="s">
        <v>606</v>
      </c>
      <c r="B524" s="64"/>
      <c r="C524" s="64">
        <v>5</v>
      </c>
      <c r="D524" s="64" t="s">
        <v>31</v>
      </c>
      <c r="E524" s="64"/>
      <c r="F524" s="64"/>
      <c r="G524" s="71">
        <v>45415</v>
      </c>
      <c r="H524" s="64" t="str">
        <f>VLOOKUP(Tabla3[[#This Row],[NUM. ECO.]],[2]!Tabla24[[NO.ECO]:[MATERIAL]],8,0)</f>
        <v>VOLADURA</v>
      </c>
      <c r="I524" s="64" t="s">
        <v>79</v>
      </c>
      <c r="J524" s="72">
        <f ca="1">J523+TIME(0,RANDBETWEEN((144),(176)),0)</f>
        <v>0.69097222222222232</v>
      </c>
      <c r="K524" s="64" t="s">
        <v>3345</v>
      </c>
      <c r="L524" s="64" t="str" cm="1">
        <f t="array" aca="1" ref="L524" ca="1">_xlfn.IFS(J524&gt;=TIME(14,0,0),"SEGUNDO TURNO",J524&lt;TIME(14,0,0),"PRIMER TURNO")</f>
        <v>SEGUNDO TURNO</v>
      </c>
      <c r="M524" s="64"/>
    </row>
    <row r="525" spans="1:13">
      <c r="A525" s="79" t="s">
        <v>607</v>
      </c>
      <c r="B525" s="68"/>
      <c r="C525" s="68">
        <v>6</v>
      </c>
      <c r="D525" s="68" t="s">
        <v>31</v>
      </c>
      <c r="E525" s="68"/>
      <c r="F525" s="68"/>
      <c r="G525" s="69">
        <v>45415</v>
      </c>
      <c r="H525" s="68" t="str">
        <f>VLOOKUP(Tabla3[[#This Row],[NUM. ECO.]],[2]!Tabla24[[NO.ECO]:[MATERIAL]],8,0)</f>
        <v>VOLADURA</v>
      </c>
      <c r="I525" s="64" t="s">
        <v>79</v>
      </c>
      <c r="J525" s="73">
        <f ca="1">J524+TIME(0,RANDBETWEEN((144),(176)),0)</f>
        <v>0.8</v>
      </c>
      <c r="K525" s="68" t="s">
        <v>3346</v>
      </c>
      <c r="L525" s="68" t="str" cm="1">
        <f t="array" aca="1" ref="L525" ca="1">_xlfn.IFS(J525&gt;=TIME(14,0,0),"SEGUNDO TURNO",J525&lt;TIME(14,0,0),"PRIMER TURNO")</f>
        <v>SEGUNDO TURNO</v>
      </c>
      <c r="M525" s="68"/>
    </row>
    <row r="526" spans="1:13">
      <c r="A526" s="78" t="s">
        <v>608</v>
      </c>
      <c r="B526" s="64"/>
      <c r="C526" s="64">
        <v>1</v>
      </c>
      <c r="D526" s="64" t="s">
        <v>31</v>
      </c>
      <c r="E526" s="64"/>
      <c r="F526" s="64"/>
      <c r="G526" s="71">
        <v>45416</v>
      </c>
      <c r="H526" s="64" t="str">
        <f>VLOOKUP(Tabla3[[#This Row],[NUM. ECO.]],[2]!Tabla24[[NO.ECO]:[MATERIAL]],8,0)</f>
        <v>VOLADURA</v>
      </c>
      <c r="I526" s="64" t="s">
        <v>79</v>
      </c>
      <c r="J526" s="66">
        <f ca="1">TIME(RANDBETWEEN(5.5,6),RANDBETWEEN(1,29),0)</f>
        <v>0.25763888888888886</v>
      </c>
      <c r="K526" s="64" t="s">
        <v>3345</v>
      </c>
      <c r="L526" s="64" t="str" cm="1">
        <f t="array" aca="1" ref="L526" ca="1">_xlfn.IFS(J526&gt;=TIME(14,0,0),"SEGUNDO TURNO",J526&lt;TIME(14,0,0),"PRIMER TURNO")</f>
        <v>PRIMER TURNO</v>
      </c>
      <c r="M526" s="64"/>
    </row>
    <row r="527" spans="1:13">
      <c r="A527" s="79" t="s">
        <v>609</v>
      </c>
      <c r="B527" s="68"/>
      <c r="C527" s="68">
        <v>2</v>
      </c>
      <c r="D527" s="68" t="s">
        <v>31</v>
      </c>
      <c r="E527" s="68"/>
      <c r="F527" s="68"/>
      <c r="G527" s="69">
        <v>45416</v>
      </c>
      <c r="H527" s="68" t="str">
        <f>VLOOKUP(Tabla3[[#This Row],[NUM. ECO.]],[2]!Tabla24[[NO.ECO]:[MATERIAL]],8,0)</f>
        <v>VOLADURA</v>
      </c>
      <c r="I527" s="64" t="s">
        <v>79</v>
      </c>
      <c r="J527" s="70">
        <f ca="1">J526+TIME(0,RANDBETWEEN((144),(176)),0)</f>
        <v>0.37569444444444444</v>
      </c>
      <c r="K527" s="68" t="s">
        <v>3346</v>
      </c>
      <c r="L527" s="68" t="str" cm="1">
        <f t="array" aca="1" ref="L527" ca="1">_xlfn.IFS(J527&gt;=TIME(14,0,0),"SEGUNDO TURNO",J527&lt;TIME(14,0,0),"PRIMER TURNO")</f>
        <v>PRIMER TURNO</v>
      </c>
      <c r="M527" s="68"/>
    </row>
    <row r="528" spans="1:13">
      <c r="A528" s="78" t="s">
        <v>614</v>
      </c>
      <c r="B528" s="64"/>
      <c r="C528" s="64">
        <v>3</v>
      </c>
      <c r="D528" s="64" t="s">
        <v>31</v>
      </c>
      <c r="E528" s="64"/>
      <c r="F528" s="64"/>
      <c r="G528" s="71">
        <v>45418</v>
      </c>
      <c r="H528" s="64" t="str">
        <f>VLOOKUP(Tabla3[[#This Row],[NUM. ECO.]],[2]!Tabla24[[NO.ECO]:[MATERIAL]],8,0)</f>
        <v>VOLADURA</v>
      </c>
      <c r="I528" s="64" t="s">
        <v>79</v>
      </c>
      <c r="J528" s="72">
        <f ca="1">J527+TIME(0,RANDBETWEEN((144),(176)),0)</f>
        <v>0.47777777777777775</v>
      </c>
      <c r="K528" s="64" t="s">
        <v>3345</v>
      </c>
      <c r="L528" s="64" t="str" cm="1">
        <f t="array" aca="1" ref="L528" ca="1">_xlfn.IFS(J528&gt;=TIME(14,0,0),"SEGUNDO TURNO",J528&lt;TIME(14,0,0),"PRIMER TURNO")</f>
        <v>PRIMER TURNO</v>
      </c>
      <c r="M528" s="64"/>
    </row>
    <row r="529" spans="1:13">
      <c r="A529" s="79" t="s">
        <v>615</v>
      </c>
      <c r="B529" s="68"/>
      <c r="C529" s="68">
        <v>4</v>
      </c>
      <c r="D529" s="68" t="s">
        <v>31</v>
      </c>
      <c r="E529" s="68"/>
      <c r="F529" s="68"/>
      <c r="G529" s="69">
        <v>45418</v>
      </c>
      <c r="H529" s="68" t="str">
        <f>VLOOKUP(Tabla3[[#This Row],[NUM. ECO.]],[2]!Tabla24[[NO.ECO]:[MATERIAL]],8,0)</f>
        <v>VOLADURA</v>
      </c>
      <c r="I529" s="64" t="s">
        <v>79</v>
      </c>
      <c r="J529" s="73">
        <f ca="1">J528+TIME(0,RANDBETWEEN((144),(176)),0)</f>
        <v>0.58819444444444446</v>
      </c>
      <c r="K529" s="68" t="s">
        <v>3346</v>
      </c>
      <c r="L529" s="68" t="str" cm="1">
        <f t="array" aca="1" ref="L529" ca="1">_xlfn.IFS(J529&gt;=TIME(14,0,0),"SEGUNDO TURNO",J529&lt;TIME(14,0,0),"PRIMER TURNO")</f>
        <v>SEGUNDO TURNO</v>
      </c>
      <c r="M529" s="68"/>
    </row>
    <row r="530" spans="1:13">
      <c r="A530" s="78" t="s">
        <v>616</v>
      </c>
      <c r="B530" s="64"/>
      <c r="C530" s="64">
        <v>5</v>
      </c>
      <c r="D530" s="64" t="s">
        <v>31</v>
      </c>
      <c r="E530" s="64"/>
      <c r="F530" s="64"/>
      <c r="G530" s="71">
        <v>45419</v>
      </c>
      <c r="H530" s="64" t="str">
        <f>VLOOKUP(Tabla3[[#This Row],[NUM. ECO.]],[2]!Tabla24[[NO.ECO]:[MATERIAL]],8,0)</f>
        <v>VOLADURA</v>
      </c>
      <c r="I530" s="64" t="s">
        <v>79</v>
      </c>
      <c r="J530" s="72">
        <f ca="1">J529+TIME(0,RANDBETWEEN((144),(176)),0)</f>
        <v>0.7104166666666667</v>
      </c>
      <c r="K530" s="64" t="s">
        <v>3345</v>
      </c>
      <c r="L530" s="64" t="str" cm="1">
        <f t="array" aca="1" ref="L530" ca="1">_xlfn.IFS(J530&gt;=TIME(14,0,0),"SEGUNDO TURNO",J530&lt;TIME(14,0,0),"PRIMER TURNO")</f>
        <v>SEGUNDO TURNO</v>
      </c>
      <c r="M530" s="64"/>
    </row>
    <row r="531" spans="1:13">
      <c r="A531" s="79" t="s">
        <v>617</v>
      </c>
      <c r="B531" s="68"/>
      <c r="C531" s="68">
        <v>6</v>
      </c>
      <c r="D531" s="68" t="s">
        <v>31</v>
      </c>
      <c r="E531" s="68"/>
      <c r="F531" s="68"/>
      <c r="G531" s="69">
        <v>45419</v>
      </c>
      <c r="H531" s="68" t="str">
        <f>VLOOKUP(Tabla3[[#This Row],[NUM. ECO.]],[2]!Tabla24[[NO.ECO]:[MATERIAL]],8,0)</f>
        <v>VOLADURA</v>
      </c>
      <c r="I531" s="64" t="s">
        <v>79</v>
      </c>
      <c r="J531" s="73">
        <f ca="1">J530+TIME(0,RANDBETWEEN((144),(176)),0)</f>
        <v>0.82152777777777786</v>
      </c>
      <c r="K531" s="68" t="s">
        <v>3346</v>
      </c>
      <c r="L531" s="68" t="str" cm="1">
        <f t="array" aca="1" ref="L531" ca="1">_xlfn.IFS(J531&gt;=TIME(14,0,0),"SEGUNDO TURNO",J531&lt;TIME(14,0,0),"PRIMER TURNO")</f>
        <v>SEGUNDO TURNO</v>
      </c>
      <c r="M531" s="68"/>
    </row>
    <row r="532" spans="1:13">
      <c r="A532" s="78" t="s">
        <v>618</v>
      </c>
      <c r="B532" s="64"/>
      <c r="C532" s="64">
        <v>1</v>
      </c>
      <c r="D532" s="64" t="s">
        <v>31</v>
      </c>
      <c r="E532" s="64"/>
      <c r="F532" s="64"/>
      <c r="G532" s="71">
        <v>45420</v>
      </c>
      <c r="H532" s="64" t="str">
        <f>VLOOKUP(Tabla3[[#This Row],[NUM. ECO.]],[2]!Tabla24[[NO.ECO]:[MATERIAL]],8,0)</f>
        <v>VOLADURA</v>
      </c>
      <c r="I532" s="64" t="s">
        <v>79</v>
      </c>
      <c r="J532" s="66">
        <f ca="1">TIME(RANDBETWEEN(5.5,6),RANDBETWEEN(1,29),0)</f>
        <v>0.25347222222222221</v>
      </c>
      <c r="K532" s="64" t="s">
        <v>3345</v>
      </c>
      <c r="L532" s="64" t="str" cm="1">
        <f t="array" aca="1" ref="L532" ca="1">_xlfn.IFS(J532&gt;=TIME(14,0,0),"SEGUNDO TURNO",J532&lt;TIME(14,0,0),"PRIMER TURNO")</f>
        <v>PRIMER TURNO</v>
      </c>
      <c r="M532" s="64"/>
    </row>
    <row r="533" spans="1:13">
      <c r="A533" s="79" t="s">
        <v>619</v>
      </c>
      <c r="B533" s="68"/>
      <c r="C533" s="68">
        <v>2</v>
      </c>
      <c r="D533" s="68" t="s">
        <v>31</v>
      </c>
      <c r="E533" s="68"/>
      <c r="F533" s="68"/>
      <c r="G533" s="69">
        <v>45420</v>
      </c>
      <c r="H533" s="68" t="str">
        <f>VLOOKUP(Tabla3[[#This Row],[NUM. ECO.]],[2]!Tabla24[[NO.ECO]:[MATERIAL]],8,0)</f>
        <v>VOLADURA</v>
      </c>
      <c r="I533" s="64" t="s">
        <v>79</v>
      </c>
      <c r="J533" s="70">
        <f ca="1">J532+TIME(0,RANDBETWEEN((144),(176)),0)</f>
        <v>0.36527777777777776</v>
      </c>
      <c r="K533" s="68" t="s">
        <v>3346</v>
      </c>
      <c r="L533" s="68" t="str" cm="1">
        <f t="array" aca="1" ref="L533" ca="1">_xlfn.IFS(J533&gt;=TIME(14,0,0),"SEGUNDO TURNO",J533&lt;TIME(14,0,0),"PRIMER TURNO")</f>
        <v>PRIMER TURNO</v>
      </c>
      <c r="M533" s="68"/>
    </row>
    <row r="534" spans="1:13">
      <c r="A534" s="78" t="s">
        <v>624</v>
      </c>
      <c r="B534" s="64"/>
      <c r="C534" s="64">
        <v>3</v>
      </c>
      <c r="D534" s="64" t="s">
        <v>31</v>
      </c>
      <c r="E534" s="64"/>
      <c r="F534" s="64"/>
      <c r="G534" s="71">
        <v>45421</v>
      </c>
      <c r="H534" s="64" t="str">
        <f>VLOOKUP(Tabla3[[#This Row],[NUM. ECO.]],[2]!Tabla24[[NO.ECO]:[MATERIAL]],8,0)</f>
        <v>VOLADURA</v>
      </c>
      <c r="I534" s="64" t="s">
        <v>79</v>
      </c>
      <c r="J534" s="72">
        <f ca="1">J533+TIME(0,RANDBETWEEN((144),(176)),0)</f>
        <v>0.47083333333333333</v>
      </c>
      <c r="K534" s="64" t="s">
        <v>3345</v>
      </c>
      <c r="L534" s="64" t="str" cm="1">
        <f t="array" aca="1" ref="L534" ca="1">_xlfn.IFS(J534&gt;=TIME(14,0,0),"SEGUNDO TURNO",J534&lt;TIME(14,0,0),"PRIMER TURNO")</f>
        <v>PRIMER TURNO</v>
      </c>
      <c r="M534" s="64"/>
    </row>
    <row r="535" spans="1:13">
      <c r="A535" s="79" t="s">
        <v>625</v>
      </c>
      <c r="B535" s="68"/>
      <c r="C535" s="68">
        <v>4</v>
      </c>
      <c r="D535" s="68" t="s">
        <v>31</v>
      </c>
      <c r="E535" s="68"/>
      <c r="F535" s="68"/>
      <c r="G535" s="69">
        <v>45421</v>
      </c>
      <c r="H535" s="68" t="str">
        <f>VLOOKUP(Tabla3[[#This Row],[NUM. ECO.]],[2]!Tabla24[[NO.ECO]:[MATERIAL]],8,0)</f>
        <v>VOLADURA</v>
      </c>
      <c r="I535" s="64" t="s">
        <v>79</v>
      </c>
      <c r="J535" s="73">
        <f ca="1">J534+TIME(0,RANDBETWEEN((144),(176)),0)</f>
        <v>0.57986111111111116</v>
      </c>
      <c r="K535" s="68" t="s">
        <v>3346</v>
      </c>
      <c r="L535" s="68" t="str" cm="1">
        <f t="array" aca="1" ref="L535" ca="1">_xlfn.IFS(J535&gt;=TIME(14,0,0),"SEGUNDO TURNO",J535&lt;TIME(14,0,0),"PRIMER TURNO")</f>
        <v>PRIMER TURNO</v>
      </c>
      <c r="M535" s="68"/>
    </row>
    <row r="536" spans="1:13">
      <c r="A536" s="78" t="s">
        <v>626</v>
      </c>
      <c r="B536" s="64"/>
      <c r="C536" s="64">
        <v>5</v>
      </c>
      <c r="D536" s="64" t="s">
        <v>31</v>
      </c>
      <c r="E536" s="64"/>
      <c r="F536" s="64"/>
      <c r="G536" s="71">
        <v>45422</v>
      </c>
      <c r="H536" s="64" t="str">
        <f>VLOOKUP(Tabla3[[#This Row],[NUM. ECO.]],[2]!Tabla24[[NO.ECO]:[MATERIAL]],8,0)</f>
        <v>VOLADURA</v>
      </c>
      <c r="I536" s="64" t="s">
        <v>79</v>
      </c>
      <c r="J536" s="72">
        <f ca="1">J535+TIME(0,RANDBETWEEN((144),(176)),0)</f>
        <v>0.69513888888888897</v>
      </c>
      <c r="K536" s="64" t="s">
        <v>3345</v>
      </c>
      <c r="L536" s="64" t="str" cm="1">
        <f t="array" aca="1" ref="L536" ca="1">_xlfn.IFS(J536&gt;=TIME(14,0,0),"SEGUNDO TURNO",J536&lt;TIME(14,0,0),"PRIMER TURNO")</f>
        <v>SEGUNDO TURNO</v>
      </c>
      <c r="M536" s="64"/>
    </row>
    <row r="537" spans="1:13">
      <c r="A537" s="79" t="s">
        <v>627</v>
      </c>
      <c r="B537" s="68"/>
      <c r="C537" s="68">
        <v>6</v>
      </c>
      <c r="D537" s="68" t="s">
        <v>31</v>
      </c>
      <c r="E537" s="68"/>
      <c r="F537" s="68"/>
      <c r="G537" s="69">
        <v>45422</v>
      </c>
      <c r="H537" s="68" t="str">
        <f>VLOOKUP(Tabla3[[#This Row],[NUM. ECO.]],[2]!Tabla24[[NO.ECO]:[MATERIAL]],8,0)</f>
        <v>VOLADURA</v>
      </c>
      <c r="I537" s="64" t="s">
        <v>79</v>
      </c>
      <c r="J537" s="73">
        <f ca="1">J536+TIME(0,RANDBETWEEN((144),(176)),0)</f>
        <v>0.7993055555555556</v>
      </c>
      <c r="K537" s="68" t="s">
        <v>3346</v>
      </c>
      <c r="L537" s="68" t="str" cm="1">
        <f t="array" aca="1" ref="L537" ca="1">_xlfn.IFS(J537&gt;=TIME(14,0,0),"SEGUNDO TURNO",J537&lt;TIME(14,0,0),"PRIMER TURNO")</f>
        <v>SEGUNDO TURNO</v>
      </c>
      <c r="M537" s="68"/>
    </row>
    <row r="538" spans="1:13">
      <c r="A538" s="78" t="s">
        <v>628</v>
      </c>
      <c r="B538" s="64"/>
      <c r="C538" s="64">
        <v>1</v>
      </c>
      <c r="D538" s="64" t="s">
        <v>31</v>
      </c>
      <c r="E538" s="64"/>
      <c r="F538" s="64"/>
      <c r="G538" s="71">
        <v>45423</v>
      </c>
      <c r="H538" s="64" t="str">
        <f>VLOOKUP(Tabla3[[#This Row],[NUM. ECO.]],[2]!Tabla24[[NO.ECO]:[MATERIAL]],8,0)</f>
        <v>VOLADURA</v>
      </c>
      <c r="I538" s="64" t="s">
        <v>79</v>
      </c>
      <c r="J538" s="66">
        <f ca="1">TIME(RANDBETWEEN(5.5,6),RANDBETWEEN(1,29),0)</f>
        <v>0.2590277777777778</v>
      </c>
      <c r="K538" s="64" t="s">
        <v>3345</v>
      </c>
      <c r="L538" s="64" t="str" cm="1">
        <f t="array" aca="1" ref="L538" ca="1">_xlfn.IFS(J538&gt;=TIME(14,0,0),"SEGUNDO TURNO",J538&lt;TIME(14,0,0),"PRIMER TURNO")</f>
        <v>PRIMER TURNO</v>
      </c>
      <c r="M538" s="64"/>
    </row>
    <row r="539" spans="1:13">
      <c r="A539" s="79" t="s">
        <v>629</v>
      </c>
      <c r="B539" s="68"/>
      <c r="C539" s="68">
        <v>2</v>
      </c>
      <c r="D539" s="68" t="s">
        <v>31</v>
      </c>
      <c r="E539" s="68"/>
      <c r="F539" s="68"/>
      <c r="G539" s="69">
        <v>45423</v>
      </c>
      <c r="H539" s="68" t="str">
        <f>VLOOKUP(Tabla3[[#This Row],[NUM. ECO.]],[2]!Tabla24[[NO.ECO]:[MATERIAL]],8,0)</f>
        <v>VOLADURA</v>
      </c>
      <c r="I539" s="64" t="s">
        <v>79</v>
      </c>
      <c r="J539" s="70">
        <f ca="1">J538+TIME(0,RANDBETWEEN((144),(176)),0)</f>
        <v>0.37847222222222227</v>
      </c>
      <c r="K539" s="68" t="s">
        <v>3346</v>
      </c>
      <c r="L539" s="68" t="str" cm="1">
        <f t="array" aca="1" ref="L539" ca="1">_xlfn.IFS(J539&gt;=TIME(14,0,0),"SEGUNDO TURNO",J539&lt;TIME(14,0,0),"PRIMER TURNO")</f>
        <v>PRIMER TURNO</v>
      </c>
      <c r="M539" s="68"/>
    </row>
    <row r="540" spans="1:13">
      <c r="A540" s="78" t="s">
        <v>630</v>
      </c>
      <c r="B540" s="64"/>
      <c r="C540" s="64">
        <v>3</v>
      </c>
      <c r="D540" s="64" t="s">
        <v>31</v>
      </c>
      <c r="E540" s="64"/>
      <c r="F540" s="64"/>
      <c r="G540" s="71">
        <v>45425</v>
      </c>
      <c r="H540" s="64" t="str">
        <f>VLOOKUP(Tabla3[[#This Row],[NUM. ECO.]],[2]!Tabla24[[NO.ECO]:[MATERIAL]],8,0)</f>
        <v>VOLADURA</v>
      </c>
      <c r="I540" s="64" t="s">
        <v>79</v>
      </c>
      <c r="J540" s="72">
        <f ca="1">J539+TIME(0,RANDBETWEEN((144),(176)),0)</f>
        <v>0.49097222222222225</v>
      </c>
      <c r="K540" s="64" t="s">
        <v>3345</v>
      </c>
      <c r="L540" s="64" t="str" cm="1">
        <f t="array" aca="1" ref="L540" ca="1">_xlfn.IFS(J540&gt;=TIME(14,0,0),"SEGUNDO TURNO",J540&lt;TIME(14,0,0),"PRIMER TURNO")</f>
        <v>PRIMER TURNO</v>
      </c>
      <c r="M540" s="64"/>
    </row>
    <row r="541" spans="1:13">
      <c r="A541" s="79" t="s">
        <v>631</v>
      </c>
      <c r="B541" s="68"/>
      <c r="C541" s="68">
        <v>4</v>
      </c>
      <c r="D541" s="68" t="s">
        <v>31</v>
      </c>
      <c r="E541" s="68"/>
      <c r="F541" s="68"/>
      <c r="G541" s="69">
        <v>45425</v>
      </c>
      <c r="H541" s="68" t="str">
        <f>VLOOKUP(Tabla3[[#This Row],[NUM. ECO.]],[2]!Tabla24[[NO.ECO]:[MATERIAL]],8,0)</f>
        <v>VOLADURA</v>
      </c>
      <c r="I541" s="64" t="s">
        <v>79</v>
      </c>
      <c r="J541" s="73">
        <f ca="1">J540+TIME(0,RANDBETWEEN((144),(176)),0)</f>
        <v>0.59097222222222223</v>
      </c>
      <c r="K541" s="68" t="s">
        <v>3346</v>
      </c>
      <c r="L541" s="68" t="str" cm="1">
        <f t="array" aca="1" ref="L541" ca="1">_xlfn.IFS(J541&gt;=TIME(14,0,0),"SEGUNDO TURNO",J541&lt;TIME(14,0,0),"PRIMER TURNO")</f>
        <v>SEGUNDO TURNO</v>
      </c>
      <c r="M541" s="68"/>
    </row>
    <row r="542" spans="1:13">
      <c r="A542" s="78" t="s">
        <v>636</v>
      </c>
      <c r="B542" s="64"/>
      <c r="C542" s="64">
        <v>5</v>
      </c>
      <c r="D542" s="64" t="s">
        <v>31</v>
      </c>
      <c r="E542" s="64"/>
      <c r="F542" s="64"/>
      <c r="G542" s="71">
        <v>45426</v>
      </c>
      <c r="H542" s="64" t="str">
        <f>VLOOKUP(Tabla3[[#This Row],[NUM. ECO.]],[2]!Tabla24[[NO.ECO]:[MATERIAL]],8,0)</f>
        <v>VOLADURA</v>
      </c>
      <c r="I542" s="64" t="s">
        <v>79</v>
      </c>
      <c r="J542" s="72">
        <f ca="1">J541+TIME(0,RANDBETWEEN((144),(176)),0)</f>
        <v>0.7055555555555556</v>
      </c>
      <c r="K542" s="64" t="s">
        <v>3345</v>
      </c>
      <c r="L542" s="64" t="str" cm="1">
        <f t="array" aca="1" ref="L542" ca="1">_xlfn.IFS(J542&gt;=TIME(14,0,0),"SEGUNDO TURNO",J542&lt;TIME(14,0,0),"PRIMER TURNO")</f>
        <v>SEGUNDO TURNO</v>
      </c>
      <c r="M542" s="64"/>
    </row>
    <row r="543" spans="1:13">
      <c r="A543" s="79" t="s">
        <v>637</v>
      </c>
      <c r="B543" s="68"/>
      <c r="C543" s="68">
        <v>6</v>
      </c>
      <c r="D543" s="68" t="s">
        <v>31</v>
      </c>
      <c r="E543" s="68"/>
      <c r="F543" s="68"/>
      <c r="G543" s="69">
        <v>45426</v>
      </c>
      <c r="H543" s="68" t="str">
        <f>VLOOKUP(Tabla3[[#This Row],[NUM. ECO.]],[2]!Tabla24[[NO.ECO]:[MATERIAL]],8,0)</f>
        <v>VOLADURA</v>
      </c>
      <c r="I543" s="64" t="s">
        <v>79</v>
      </c>
      <c r="J543" s="73">
        <f ca="1">J542+TIME(0,RANDBETWEEN((144),(176)),0)</f>
        <v>0.82083333333333341</v>
      </c>
      <c r="K543" s="68" t="s">
        <v>3346</v>
      </c>
      <c r="L543" s="68" t="str" cm="1">
        <f t="array" aca="1" ref="L543" ca="1">_xlfn.IFS(J543&gt;=TIME(14,0,0),"SEGUNDO TURNO",J543&lt;TIME(14,0,0),"PRIMER TURNO")</f>
        <v>SEGUNDO TURNO</v>
      </c>
      <c r="M543" s="68"/>
    </row>
    <row r="544" spans="1:13">
      <c r="A544" s="78" t="s">
        <v>650</v>
      </c>
      <c r="B544" s="64"/>
      <c r="C544" s="64">
        <v>1</v>
      </c>
      <c r="D544" s="64" t="s">
        <v>31</v>
      </c>
      <c r="E544" s="64"/>
      <c r="F544" s="64"/>
      <c r="G544" s="71">
        <v>45427</v>
      </c>
      <c r="H544" s="64" t="str">
        <f>VLOOKUP(Tabla3[[#This Row],[NUM. ECO.]],[2]!Tabla24[[NO.ECO]:[MATERIAL]],8,0)</f>
        <v>VOLADURA</v>
      </c>
      <c r="I544" s="64" t="s">
        <v>79</v>
      </c>
      <c r="J544" s="66">
        <f ca="1">TIME(RANDBETWEEN(5.5,6),RANDBETWEEN(1,29),0)</f>
        <v>0.25347222222222221</v>
      </c>
      <c r="K544" s="64" t="s">
        <v>3345</v>
      </c>
      <c r="L544" s="64" t="str" cm="1">
        <f t="array" aca="1" ref="L544" ca="1">_xlfn.IFS(J544&gt;=TIME(14,0,0),"SEGUNDO TURNO",J544&lt;TIME(14,0,0),"PRIMER TURNO")</f>
        <v>PRIMER TURNO</v>
      </c>
      <c r="M544" s="64"/>
    </row>
    <row r="545" spans="1:13">
      <c r="A545" s="79" t="s">
        <v>651</v>
      </c>
      <c r="B545" s="68"/>
      <c r="C545" s="68">
        <v>2</v>
      </c>
      <c r="D545" s="68" t="s">
        <v>31</v>
      </c>
      <c r="E545" s="68"/>
      <c r="F545" s="68"/>
      <c r="G545" s="69">
        <v>45427</v>
      </c>
      <c r="H545" s="68" t="str">
        <f>VLOOKUP(Tabla3[[#This Row],[NUM. ECO.]],[2]!Tabla24[[NO.ECO]:[MATERIAL]],8,0)</f>
        <v>VOLADURA</v>
      </c>
      <c r="I545" s="64" t="s">
        <v>79</v>
      </c>
      <c r="J545" s="70">
        <f ca="1">J544+TIME(0,RANDBETWEEN((144),(176)),0)</f>
        <v>0.35972222222222222</v>
      </c>
      <c r="K545" s="68" t="s">
        <v>3346</v>
      </c>
      <c r="L545" s="68" t="str" cm="1">
        <f t="array" aca="1" ref="L545" ca="1">_xlfn.IFS(J545&gt;=TIME(14,0,0),"SEGUNDO TURNO",J545&lt;TIME(14,0,0),"PRIMER TURNO")</f>
        <v>PRIMER TURNO</v>
      </c>
      <c r="M545" s="68"/>
    </row>
    <row r="546" spans="1:13">
      <c r="A546" s="78" t="s">
        <v>652</v>
      </c>
      <c r="B546" s="64"/>
      <c r="C546" s="64">
        <v>3</v>
      </c>
      <c r="D546" s="64" t="s">
        <v>31</v>
      </c>
      <c r="E546" s="64"/>
      <c r="F546" s="64"/>
      <c r="G546" s="71">
        <v>45428</v>
      </c>
      <c r="H546" s="64" t="str">
        <f>VLOOKUP(Tabla3[[#This Row],[NUM. ECO.]],[2]!Tabla24[[NO.ECO]:[MATERIAL]],8,0)</f>
        <v>VOLADURA</v>
      </c>
      <c r="I546" s="64" t="s">
        <v>79</v>
      </c>
      <c r="J546" s="72">
        <f ca="1">J545+TIME(0,RANDBETWEEN((144),(176)),0)</f>
        <v>0.46250000000000002</v>
      </c>
      <c r="K546" s="64" t="s">
        <v>3345</v>
      </c>
      <c r="L546" s="64" t="str" cm="1">
        <f t="array" aca="1" ref="L546" ca="1">_xlfn.IFS(J546&gt;=TIME(14,0,0),"SEGUNDO TURNO",J546&lt;TIME(14,0,0),"PRIMER TURNO")</f>
        <v>PRIMER TURNO</v>
      </c>
      <c r="M546" s="64"/>
    </row>
    <row r="547" spans="1:13">
      <c r="A547" s="79" t="s">
        <v>653</v>
      </c>
      <c r="B547" s="68"/>
      <c r="C547" s="68">
        <v>4</v>
      </c>
      <c r="D547" s="68" t="s">
        <v>31</v>
      </c>
      <c r="E547" s="68"/>
      <c r="F547" s="68"/>
      <c r="G547" s="69">
        <v>45428</v>
      </c>
      <c r="H547" s="68" t="str">
        <f>VLOOKUP(Tabla3[[#This Row],[NUM. ECO.]],[2]!Tabla24[[NO.ECO]:[MATERIAL]],8,0)</f>
        <v>VOLADURA</v>
      </c>
      <c r="I547" s="64" t="s">
        <v>79</v>
      </c>
      <c r="J547" s="73">
        <f ca="1">J546+TIME(0,RANDBETWEEN((144),(176)),0)</f>
        <v>0.58402777777777781</v>
      </c>
      <c r="K547" s="68" t="s">
        <v>3346</v>
      </c>
      <c r="L547" s="68" t="str" cm="1">
        <f t="array" aca="1" ref="L547" ca="1">_xlfn.IFS(J547&gt;=TIME(14,0,0),"SEGUNDO TURNO",J547&lt;TIME(14,0,0),"PRIMER TURNO")</f>
        <v>SEGUNDO TURNO</v>
      </c>
      <c r="M547" s="68"/>
    </row>
    <row r="548" spans="1:13">
      <c r="A548" s="78" t="s">
        <v>654</v>
      </c>
      <c r="B548" s="64"/>
      <c r="C548" s="64">
        <v>5</v>
      </c>
      <c r="D548" s="64" t="s">
        <v>31</v>
      </c>
      <c r="E548" s="64"/>
      <c r="F548" s="64"/>
      <c r="G548" s="71">
        <v>45429</v>
      </c>
      <c r="H548" s="64" t="str">
        <f>VLOOKUP(Tabla3[[#This Row],[NUM. ECO.]],[2]!Tabla24[[NO.ECO]:[MATERIAL]],8,0)</f>
        <v>VOLADURA</v>
      </c>
      <c r="I548" s="64" t="s">
        <v>79</v>
      </c>
      <c r="J548" s="72">
        <f ca="1">J547+TIME(0,RANDBETWEEN((144),(176)),0)</f>
        <v>0.68888888888888888</v>
      </c>
      <c r="K548" s="64" t="s">
        <v>3345</v>
      </c>
      <c r="L548" s="64" t="str" cm="1">
        <f t="array" aca="1" ref="L548" ca="1">_xlfn.IFS(J548&gt;=TIME(14,0,0),"SEGUNDO TURNO",J548&lt;TIME(14,0,0),"PRIMER TURNO")</f>
        <v>SEGUNDO TURNO</v>
      </c>
      <c r="M548" s="64"/>
    </row>
    <row r="549" spans="1:13">
      <c r="A549" s="79" t="s">
        <v>655</v>
      </c>
      <c r="B549" s="68"/>
      <c r="C549" s="68">
        <v>6</v>
      </c>
      <c r="D549" s="68" t="s">
        <v>31</v>
      </c>
      <c r="E549" s="68"/>
      <c r="F549" s="68"/>
      <c r="G549" s="69">
        <v>45429</v>
      </c>
      <c r="H549" s="68" t="str">
        <f>VLOOKUP(Tabla3[[#This Row],[NUM. ECO.]],[2]!Tabla24[[NO.ECO]:[MATERIAL]],8,0)</f>
        <v>VOLADURA</v>
      </c>
      <c r="I549" s="64" t="s">
        <v>79</v>
      </c>
      <c r="J549" s="73">
        <f ca="1">J548+TIME(0,RANDBETWEEN((144),(176)),0)</f>
        <v>0.79861111111111116</v>
      </c>
      <c r="K549" s="68" t="s">
        <v>3346</v>
      </c>
      <c r="L549" s="68" t="str" cm="1">
        <f t="array" aca="1" ref="L549" ca="1">_xlfn.IFS(J549&gt;=TIME(14,0,0),"SEGUNDO TURNO",J549&lt;TIME(14,0,0),"PRIMER TURNO")</f>
        <v>SEGUNDO TURNO</v>
      </c>
      <c r="M549" s="68"/>
    </row>
    <row r="550" spans="1:13">
      <c r="A550" s="78" t="s">
        <v>656</v>
      </c>
      <c r="B550" s="64"/>
      <c r="C550" s="64">
        <v>1</v>
      </c>
      <c r="D550" s="64" t="s">
        <v>31</v>
      </c>
      <c r="E550" s="64"/>
      <c r="F550" s="64"/>
      <c r="G550" s="71">
        <v>45430</v>
      </c>
      <c r="H550" s="64" t="str">
        <f>VLOOKUP(Tabla3[[#This Row],[NUM. ECO.]],[2]!Tabla24[[NO.ECO]:[MATERIAL]],8,0)</f>
        <v>VOLADURA</v>
      </c>
      <c r="I550" s="64" t="s">
        <v>79</v>
      </c>
      <c r="J550" s="66">
        <f ca="1">TIME(RANDBETWEEN(5.5,6),RANDBETWEEN(1,29),0)</f>
        <v>0.25208333333333333</v>
      </c>
      <c r="K550" s="64" t="s">
        <v>3345</v>
      </c>
      <c r="L550" s="64" t="str" cm="1">
        <f t="array" aca="1" ref="L550" ca="1">_xlfn.IFS(J550&gt;=TIME(14,0,0),"SEGUNDO TURNO",J550&lt;TIME(14,0,0),"PRIMER TURNO")</f>
        <v>PRIMER TURNO</v>
      </c>
      <c r="M550" s="64"/>
    </row>
    <row r="551" spans="1:13">
      <c r="A551" s="79" t="s">
        <v>657</v>
      </c>
      <c r="B551" s="68"/>
      <c r="C551" s="68">
        <v>2</v>
      </c>
      <c r="D551" s="68" t="s">
        <v>31</v>
      </c>
      <c r="E551" s="68"/>
      <c r="F551" s="68"/>
      <c r="G551" s="69">
        <v>45430</v>
      </c>
      <c r="H551" s="68" t="str">
        <f>VLOOKUP(Tabla3[[#This Row],[NUM. ECO.]],[2]!Tabla24[[NO.ECO]:[MATERIAL]],8,0)</f>
        <v>VOLADURA</v>
      </c>
      <c r="I551" s="64" t="s">
        <v>79</v>
      </c>
      <c r="J551" s="70">
        <f ca="1">J550+TIME(0,RANDBETWEEN((144),(176)),0)</f>
        <v>0.35972222222222222</v>
      </c>
      <c r="K551" s="68" t="s">
        <v>3346</v>
      </c>
      <c r="L551" s="68" t="str" cm="1">
        <f t="array" aca="1" ref="L551" ca="1">_xlfn.IFS(J551&gt;=TIME(14,0,0),"SEGUNDO TURNO",J551&lt;TIME(14,0,0),"PRIMER TURNO")</f>
        <v>PRIMER TURNO</v>
      </c>
      <c r="M551" s="68"/>
    </row>
    <row r="552" spans="1:13">
      <c r="A552" s="78" t="s">
        <v>660</v>
      </c>
      <c r="B552" s="64"/>
      <c r="C552" s="64">
        <v>3</v>
      </c>
      <c r="D552" s="64" t="s">
        <v>31</v>
      </c>
      <c r="E552" s="64"/>
      <c r="F552" s="64"/>
      <c r="G552" s="71">
        <v>45432</v>
      </c>
      <c r="H552" s="64" t="str">
        <f>VLOOKUP(Tabla3[[#This Row],[NUM. ECO.]],[2]!Tabla24[[NO.ECO]:[MATERIAL]],8,0)</f>
        <v>VOLADURA</v>
      </c>
      <c r="I552" s="64" t="s">
        <v>79</v>
      </c>
      <c r="J552" s="72">
        <f ca="1">J551+TIME(0,RANDBETWEEN((144),(176)),0)</f>
        <v>0.47777777777777775</v>
      </c>
      <c r="K552" s="64" t="s">
        <v>3345</v>
      </c>
      <c r="L552" s="64" t="str" cm="1">
        <f t="array" aca="1" ref="L552" ca="1">_xlfn.IFS(J552&gt;=TIME(14,0,0),"SEGUNDO TURNO",J552&lt;TIME(14,0,0),"PRIMER TURNO")</f>
        <v>PRIMER TURNO</v>
      </c>
      <c r="M552" s="64"/>
    </row>
    <row r="553" spans="1:13">
      <c r="A553" s="79" t="s">
        <v>661</v>
      </c>
      <c r="B553" s="68"/>
      <c r="C553" s="68">
        <v>4</v>
      </c>
      <c r="D553" s="68" t="s">
        <v>31</v>
      </c>
      <c r="E553" s="68"/>
      <c r="F553" s="68"/>
      <c r="G553" s="69">
        <v>45432</v>
      </c>
      <c r="H553" s="68" t="str">
        <f>VLOOKUP(Tabla3[[#This Row],[NUM. ECO.]],[2]!Tabla24[[NO.ECO]:[MATERIAL]],8,0)</f>
        <v>VOLADURA</v>
      </c>
      <c r="I553" s="64" t="s">
        <v>79</v>
      </c>
      <c r="J553" s="73">
        <f ca="1">J552+TIME(0,RANDBETWEEN((144),(176)),0)</f>
        <v>0.59305555555555556</v>
      </c>
      <c r="K553" s="68" t="s">
        <v>3346</v>
      </c>
      <c r="L553" s="68" t="str" cm="1">
        <f t="array" aca="1" ref="L553" ca="1">_xlfn.IFS(J553&gt;=TIME(14,0,0),"SEGUNDO TURNO",J553&lt;TIME(14,0,0),"PRIMER TURNO")</f>
        <v>SEGUNDO TURNO</v>
      </c>
      <c r="M553" s="68"/>
    </row>
    <row r="554" spans="1:13">
      <c r="A554" s="78" t="s">
        <v>674</v>
      </c>
      <c r="B554" s="64"/>
      <c r="C554" s="64">
        <v>5</v>
      </c>
      <c r="D554" s="64" t="s">
        <v>31</v>
      </c>
      <c r="E554" s="64"/>
      <c r="F554" s="64"/>
      <c r="G554" s="71">
        <v>45433</v>
      </c>
      <c r="H554" s="64" t="str">
        <f>VLOOKUP(Tabla3[[#This Row],[NUM. ECO.]],[2]!Tabla24[[NO.ECO]:[MATERIAL]],8,0)</f>
        <v>VOLADURA</v>
      </c>
      <c r="I554" s="64" t="s">
        <v>79</v>
      </c>
      <c r="J554" s="72">
        <f ca="1">J553+TIME(0,RANDBETWEEN((144),(176)),0)</f>
        <v>0.69305555555555554</v>
      </c>
      <c r="K554" s="64" t="s">
        <v>3345</v>
      </c>
      <c r="L554" s="64" t="str" cm="1">
        <f t="array" aca="1" ref="L554" ca="1">_xlfn.IFS(J554&gt;=TIME(14,0,0),"SEGUNDO TURNO",J554&lt;TIME(14,0,0),"PRIMER TURNO")</f>
        <v>SEGUNDO TURNO</v>
      </c>
      <c r="M554" s="64"/>
    </row>
    <row r="555" spans="1:13">
      <c r="A555" s="79" t="s">
        <v>675</v>
      </c>
      <c r="B555" s="68"/>
      <c r="C555" s="68">
        <v>6</v>
      </c>
      <c r="D555" s="68" t="s">
        <v>31</v>
      </c>
      <c r="E555" s="68"/>
      <c r="F555" s="68"/>
      <c r="G555" s="69">
        <v>45433</v>
      </c>
      <c r="H555" s="68" t="str">
        <f>VLOOKUP(Tabla3[[#This Row],[NUM. ECO.]],[2]!Tabla24[[NO.ECO]:[MATERIAL]],8,0)</f>
        <v>VOLADURA</v>
      </c>
      <c r="I555" s="64" t="s">
        <v>79</v>
      </c>
      <c r="J555" s="73">
        <f ca="1">J554+TIME(0,RANDBETWEEN((144),(176)),0)</f>
        <v>0.79861111111111105</v>
      </c>
      <c r="K555" s="68" t="s">
        <v>3346</v>
      </c>
      <c r="L555" s="68" t="str" cm="1">
        <f t="array" aca="1" ref="L555" ca="1">_xlfn.IFS(J555&gt;=TIME(14,0,0),"SEGUNDO TURNO",J555&lt;TIME(14,0,0),"PRIMER TURNO")</f>
        <v>SEGUNDO TURNO</v>
      </c>
      <c r="M555" s="68"/>
    </row>
    <row r="556" spans="1:13">
      <c r="A556" s="78" t="s">
        <v>680</v>
      </c>
      <c r="B556" s="64"/>
      <c r="C556" s="64">
        <v>1</v>
      </c>
      <c r="D556" s="64" t="s">
        <v>31</v>
      </c>
      <c r="E556" s="64"/>
      <c r="F556" s="64"/>
      <c r="G556" s="71">
        <v>45434</v>
      </c>
      <c r="H556" s="64" t="str">
        <f>VLOOKUP(Tabla3[[#This Row],[NUM. ECO.]],[2]!Tabla24[[NO.ECO]:[MATERIAL]],8,0)</f>
        <v>VOLADURA</v>
      </c>
      <c r="I556" s="64" t="s">
        <v>79</v>
      </c>
      <c r="J556" s="66">
        <f ca="1">TIME(RANDBETWEEN(5.5,6),RANDBETWEEN(1,29),0)</f>
        <v>0.26527777777777778</v>
      </c>
      <c r="K556" s="64" t="s">
        <v>3345</v>
      </c>
      <c r="L556" s="64" t="str" cm="1">
        <f t="array" aca="1" ref="L556" ca="1">_xlfn.IFS(J556&gt;=TIME(14,0,0),"SEGUNDO TURNO",J556&lt;TIME(14,0,0),"PRIMER TURNO")</f>
        <v>PRIMER TURNO</v>
      </c>
      <c r="M556" s="64"/>
    </row>
    <row r="557" spans="1:13">
      <c r="A557" s="79" t="s">
        <v>681</v>
      </c>
      <c r="B557" s="68"/>
      <c r="C557" s="68">
        <v>2</v>
      </c>
      <c r="D557" s="68" t="s">
        <v>31</v>
      </c>
      <c r="E557" s="68"/>
      <c r="F557" s="68"/>
      <c r="G557" s="69">
        <v>45434</v>
      </c>
      <c r="H557" s="68" t="str">
        <f>VLOOKUP(Tabla3[[#This Row],[NUM. ECO.]],[2]!Tabla24[[NO.ECO]:[MATERIAL]],8,0)</f>
        <v>VOLADURA</v>
      </c>
      <c r="I557" s="64" t="s">
        <v>79</v>
      </c>
      <c r="J557" s="70">
        <f ca="1">J556+TIME(0,RANDBETWEEN((144),(176)),0)</f>
        <v>0.37430555555555556</v>
      </c>
      <c r="K557" s="68" t="s">
        <v>3346</v>
      </c>
      <c r="L557" s="68" t="str" cm="1">
        <f t="array" aca="1" ref="L557" ca="1">_xlfn.IFS(J557&gt;=TIME(14,0,0),"SEGUNDO TURNO",J557&lt;TIME(14,0,0),"PRIMER TURNO")</f>
        <v>PRIMER TURNO</v>
      </c>
      <c r="M557" s="68"/>
    </row>
    <row r="558" spans="1:13">
      <c r="A558" s="78" t="s">
        <v>682</v>
      </c>
      <c r="B558" s="64"/>
      <c r="C558" s="64">
        <v>3</v>
      </c>
      <c r="D558" s="64" t="s">
        <v>31</v>
      </c>
      <c r="E558" s="64"/>
      <c r="F558" s="64"/>
      <c r="G558" s="71">
        <v>45435</v>
      </c>
      <c r="H558" s="64" t="str">
        <f>VLOOKUP(Tabla3[[#This Row],[NUM. ECO.]],[2]!Tabla24[[NO.ECO]:[MATERIAL]],8,0)</f>
        <v>VOLADURA</v>
      </c>
      <c r="I558" s="64" t="s">
        <v>79</v>
      </c>
      <c r="J558" s="72">
        <f ca="1">J557+TIME(0,RANDBETWEEN((144),(176)),0)</f>
        <v>0.49375000000000002</v>
      </c>
      <c r="K558" s="64" t="s">
        <v>3345</v>
      </c>
      <c r="L558" s="64" t="str" cm="1">
        <f t="array" aca="1" ref="L558" ca="1">_xlfn.IFS(J558&gt;=TIME(14,0,0),"SEGUNDO TURNO",J558&lt;TIME(14,0,0),"PRIMER TURNO")</f>
        <v>PRIMER TURNO</v>
      </c>
      <c r="M558" s="64"/>
    </row>
    <row r="559" spans="1:13">
      <c r="A559" s="79" t="s">
        <v>683</v>
      </c>
      <c r="B559" s="68"/>
      <c r="C559" s="68">
        <v>4</v>
      </c>
      <c r="D559" s="68" t="s">
        <v>31</v>
      </c>
      <c r="E559" s="68"/>
      <c r="F559" s="68"/>
      <c r="G559" s="69">
        <v>45435</v>
      </c>
      <c r="H559" s="68" t="str">
        <f>VLOOKUP(Tabla3[[#This Row],[NUM. ECO.]],[2]!Tabla24[[NO.ECO]:[MATERIAL]],8,0)</f>
        <v>VOLADURA</v>
      </c>
      <c r="I559" s="64" t="s">
        <v>79</v>
      </c>
      <c r="J559" s="73">
        <f ca="1">J558+TIME(0,RANDBETWEEN((144),(176)),0)</f>
        <v>0.60625000000000007</v>
      </c>
      <c r="K559" s="68" t="s">
        <v>3346</v>
      </c>
      <c r="L559" s="68" t="str" cm="1">
        <f t="array" aca="1" ref="L559" ca="1">_xlfn.IFS(J559&gt;=TIME(14,0,0),"SEGUNDO TURNO",J559&lt;TIME(14,0,0),"PRIMER TURNO")</f>
        <v>SEGUNDO TURNO</v>
      </c>
      <c r="M559" s="68"/>
    </row>
    <row r="560" spans="1:13">
      <c r="A560" s="78" t="s">
        <v>684</v>
      </c>
      <c r="B560" s="64"/>
      <c r="C560" s="64">
        <v>5</v>
      </c>
      <c r="D560" s="64" t="s">
        <v>31</v>
      </c>
      <c r="E560" s="64"/>
      <c r="F560" s="64"/>
      <c r="G560" s="71">
        <v>45436</v>
      </c>
      <c r="H560" s="64" t="str">
        <f>VLOOKUP(Tabla3[[#This Row],[NUM. ECO.]],[2]!Tabla24[[NO.ECO]:[MATERIAL]],8,0)</f>
        <v>VOLADURA</v>
      </c>
      <c r="I560" s="64" t="s">
        <v>79</v>
      </c>
      <c r="J560" s="72">
        <f ca="1">J559+TIME(0,RANDBETWEEN((144),(176)),0)</f>
        <v>0.72152777777777788</v>
      </c>
      <c r="K560" s="64" t="s">
        <v>3345</v>
      </c>
      <c r="L560" s="64" t="str" cm="1">
        <f t="array" aca="1" ref="L560" ca="1">_xlfn.IFS(J560&gt;=TIME(14,0,0),"SEGUNDO TURNO",J560&lt;TIME(14,0,0),"PRIMER TURNO")</f>
        <v>SEGUNDO TURNO</v>
      </c>
      <c r="M560" s="64"/>
    </row>
    <row r="561" spans="1:13">
      <c r="A561" s="79" t="s">
        <v>685</v>
      </c>
      <c r="B561" s="68"/>
      <c r="C561" s="68">
        <v>6</v>
      </c>
      <c r="D561" s="68" t="s">
        <v>31</v>
      </c>
      <c r="E561" s="68"/>
      <c r="F561" s="68"/>
      <c r="G561" s="69">
        <v>45436</v>
      </c>
      <c r="H561" s="68" t="str">
        <f>VLOOKUP(Tabla3[[#This Row],[NUM. ECO.]],[2]!Tabla24[[NO.ECO]:[MATERIAL]],8,0)</f>
        <v>VOLADURA</v>
      </c>
      <c r="I561" s="64" t="s">
        <v>79</v>
      </c>
      <c r="J561" s="73">
        <f ca="1">J560+TIME(0,RANDBETWEEN((144),(176)),0)</f>
        <v>0.84097222222222234</v>
      </c>
      <c r="K561" s="68" t="s">
        <v>3346</v>
      </c>
      <c r="L561" s="68" t="str" cm="1">
        <f t="array" aca="1" ref="L561" ca="1">_xlfn.IFS(J561&gt;=TIME(14,0,0),"SEGUNDO TURNO",J561&lt;TIME(14,0,0),"PRIMER TURNO")</f>
        <v>SEGUNDO TURNO</v>
      </c>
      <c r="M561" s="68"/>
    </row>
    <row r="562" spans="1:13">
      <c r="A562" s="78" t="s">
        <v>686</v>
      </c>
      <c r="B562" s="64"/>
      <c r="C562" s="64">
        <v>1</v>
      </c>
      <c r="D562" s="64" t="s">
        <v>31</v>
      </c>
      <c r="E562" s="64"/>
      <c r="F562" s="64"/>
      <c r="G562" s="71">
        <v>45437</v>
      </c>
      <c r="H562" s="64" t="str">
        <f>VLOOKUP(Tabla3[[#This Row],[NUM. ECO.]],[2]!Tabla24[[NO.ECO]:[MATERIAL]],8,0)</f>
        <v>VOLADURA</v>
      </c>
      <c r="I562" s="64" t="s">
        <v>79</v>
      </c>
      <c r="J562" s="66">
        <f ca="1">TIME(RANDBETWEEN(5.5,6),RANDBETWEEN(1,29),0)</f>
        <v>0.25277777777777777</v>
      </c>
      <c r="K562" s="64" t="s">
        <v>3345</v>
      </c>
      <c r="L562" s="64" t="str" cm="1">
        <f t="array" aca="1" ref="L562" ca="1">_xlfn.IFS(J562&gt;=TIME(14,0,0),"SEGUNDO TURNO",J562&lt;TIME(14,0,0),"PRIMER TURNO")</f>
        <v>PRIMER TURNO</v>
      </c>
      <c r="M562" s="64"/>
    </row>
    <row r="563" spans="1:13">
      <c r="A563" s="79" t="s">
        <v>687</v>
      </c>
      <c r="B563" s="68"/>
      <c r="C563" s="68">
        <v>2</v>
      </c>
      <c r="D563" s="68" t="s">
        <v>31</v>
      </c>
      <c r="E563" s="68"/>
      <c r="F563" s="68"/>
      <c r="G563" s="69">
        <v>45437</v>
      </c>
      <c r="H563" s="68" t="str">
        <f>VLOOKUP(Tabla3[[#This Row],[NUM. ECO.]],[2]!Tabla24[[NO.ECO]:[MATERIAL]],8,0)</f>
        <v>VOLADURA</v>
      </c>
      <c r="I563" s="64" t="s">
        <v>79</v>
      </c>
      <c r="J563" s="70">
        <f ca="1">J562+TIME(0,RANDBETWEEN((144),(176)),0)</f>
        <v>0.36666666666666664</v>
      </c>
      <c r="K563" s="68" t="s">
        <v>3346</v>
      </c>
      <c r="L563" s="68" t="str" cm="1">
        <f t="array" aca="1" ref="L563" ca="1">_xlfn.IFS(J563&gt;=TIME(14,0,0),"SEGUNDO TURNO",J563&lt;TIME(14,0,0),"PRIMER TURNO")</f>
        <v>PRIMER TURNO</v>
      </c>
      <c r="M563" s="68"/>
    </row>
    <row r="564" spans="1:13">
      <c r="A564" s="78" t="s">
        <v>688</v>
      </c>
      <c r="B564" s="64"/>
      <c r="C564" s="64">
        <v>3</v>
      </c>
      <c r="D564" s="64" t="s">
        <v>32</v>
      </c>
      <c r="E564" s="64"/>
      <c r="F564" s="64"/>
      <c r="G564" s="71">
        <v>45406</v>
      </c>
      <c r="H564" s="64" t="str">
        <f>VLOOKUP(Tabla3[[#This Row],[NUM. ECO.]],[2]!Tabla24[[NO.ECO]:[MATERIAL]],8,0)</f>
        <v>BASE HIDRAULICA</v>
      </c>
      <c r="I564" s="64" t="s">
        <v>79</v>
      </c>
      <c r="J564" s="72">
        <f ca="1">J563+TIME(0,RANDBETWEEN((144),(176)),0)</f>
        <v>0.47499999999999998</v>
      </c>
      <c r="K564" s="64" t="s">
        <v>3347</v>
      </c>
      <c r="L564" s="64" t="str" cm="1">
        <f t="array" aca="1" ref="L564" ca="1">_xlfn.IFS(J564&gt;=TIME(14,0,0),"SEGUNDO TURNO",J564&lt;TIME(14,0,0),"PRIMER TURNO")</f>
        <v>PRIMER TURNO</v>
      </c>
      <c r="M564" s="64"/>
    </row>
    <row r="565" spans="1:13">
      <c r="A565" s="79" t="s">
        <v>689</v>
      </c>
      <c r="B565" s="68"/>
      <c r="C565" s="68">
        <v>4</v>
      </c>
      <c r="D565" s="68" t="s">
        <v>32</v>
      </c>
      <c r="E565" s="68"/>
      <c r="F565" s="68"/>
      <c r="G565" s="69">
        <v>45406</v>
      </c>
      <c r="H565" s="68" t="str">
        <f>VLOOKUP(Tabla3[[#This Row],[NUM. ECO.]],[2]!Tabla24[[NO.ECO]:[MATERIAL]],8,0)</f>
        <v>BASE HIDRAULICA</v>
      </c>
      <c r="I565" s="64" t="s">
        <v>79</v>
      </c>
      <c r="J565" s="73">
        <f ca="1">J564+TIME(0,RANDBETWEEN((144),(176)),0)</f>
        <v>0.59027777777777779</v>
      </c>
      <c r="K565" s="68" t="s">
        <v>3348</v>
      </c>
      <c r="L565" s="68" t="str" cm="1">
        <f t="array" aca="1" ref="L565" ca="1">_xlfn.IFS(J565&gt;=TIME(14,0,0),"SEGUNDO TURNO",J565&lt;TIME(14,0,0),"PRIMER TURNO")</f>
        <v>SEGUNDO TURNO</v>
      </c>
      <c r="M565" s="68"/>
    </row>
    <row r="566" spans="1:13">
      <c r="A566" s="78" t="s">
        <v>694</v>
      </c>
      <c r="B566" s="64"/>
      <c r="C566" s="64">
        <v>5</v>
      </c>
      <c r="D566" s="64" t="s">
        <v>32</v>
      </c>
      <c r="E566" s="64"/>
      <c r="F566" s="64"/>
      <c r="G566" s="71">
        <v>45407</v>
      </c>
      <c r="H566" s="64" t="str">
        <f>VLOOKUP(Tabla3[[#This Row],[NUM. ECO.]],[2]!Tabla24[[NO.ECO]:[MATERIAL]],8,0)</f>
        <v>BASE HIDRAULICA</v>
      </c>
      <c r="I566" s="64" t="s">
        <v>79</v>
      </c>
      <c r="J566" s="72">
        <f ca="1">J565+TIME(0,RANDBETWEEN((144),(176)),0)</f>
        <v>0.7104166666666667</v>
      </c>
      <c r="K566" s="64" t="s">
        <v>3347</v>
      </c>
      <c r="L566" s="64" t="str" cm="1">
        <f t="array" aca="1" ref="L566" ca="1">_xlfn.IFS(J566&gt;=TIME(14,0,0),"SEGUNDO TURNO",J566&lt;TIME(14,0,0),"PRIMER TURNO")</f>
        <v>SEGUNDO TURNO</v>
      </c>
      <c r="M566" s="64"/>
    </row>
    <row r="567" spans="1:13">
      <c r="A567" s="79" t="s">
        <v>695</v>
      </c>
      <c r="B567" s="68"/>
      <c r="C567" s="68">
        <v>6</v>
      </c>
      <c r="D567" s="68" t="s">
        <v>32</v>
      </c>
      <c r="E567" s="68"/>
      <c r="F567" s="68"/>
      <c r="G567" s="68">
        <v>45407</v>
      </c>
      <c r="H567" s="68" t="str">
        <f>VLOOKUP(Tabla3[[#This Row],[NUM. ECO.]],[2]!Tabla24[[NO.ECO]:[MATERIAL]],8,0)</f>
        <v>BASE HIDRAULICA</v>
      </c>
      <c r="I567" s="64" t="s">
        <v>79</v>
      </c>
      <c r="J567" s="73">
        <f ca="1">J566+TIME(0,RANDBETWEEN((144),(176)),0)</f>
        <v>0.82152777777777786</v>
      </c>
      <c r="K567" s="68" t="s">
        <v>3348</v>
      </c>
      <c r="L567" s="68" t="str" cm="1">
        <f t="array" aca="1" ref="L567" ca="1">_xlfn.IFS(J567&gt;=TIME(14,0,0),"SEGUNDO TURNO",J567&lt;TIME(14,0,0),"PRIMER TURNO")</f>
        <v>SEGUNDO TURNO</v>
      </c>
      <c r="M567" s="68"/>
    </row>
    <row r="568" spans="1:13">
      <c r="A568" s="78" t="s">
        <v>696</v>
      </c>
      <c r="B568" s="64"/>
      <c r="C568" s="64">
        <v>1</v>
      </c>
      <c r="D568" s="64" t="s">
        <v>32</v>
      </c>
      <c r="E568" s="64"/>
      <c r="F568" s="64"/>
      <c r="G568" s="64">
        <v>45408</v>
      </c>
      <c r="H568" s="64" t="str">
        <f>VLOOKUP(Tabla3[[#This Row],[NUM. ECO.]],[2]!Tabla24[[NO.ECO]:[MATERIAL]],8,0)</f>
        <v>BASE HIDRAULICA</v>
      </c>
      <c r="I568" s="64" t="s">
        <v>79</v>
      </c>
      <c r="J568" s="66">
        <f ca="1">TIME(RANDBETWEEN(5.5,6),RANDBETWEEN(1,29),0)</f>
        <v>0.26527777777777778</v>
      </c>
      <c r="K568" s="64" t="s">
        <v>3347</v>
      </c>
      <c r="L568" s="64" t="str" cm="1">
        <f t="array" aca="1" ref="L568" ca="1">_xlfn.IFS(J568&gt;=TIME(14,0,0),"SEGUNDO TURNO",J568&lt;TIME(14,0,0),"PRIMER TURNO")</f>
        <v>PRIMER TURNO</v>
      </c>
      <c r="M568" s="64"/>
    </row>
    <row r="569" spans="1:13">
      <c r="A569" s="79" t="s">
        <v>697</v>
      </c>
      <c r="B569" s="68"/>
      <c r="C569" s="68">
        <v>2</v>
      </c>
      <c r="D569" s="68" t="s">
        <v>32</v>
      </c>
      <c r="E569" s="68"/>
      <c r="F569" s="68"/>
      <c r="G569" s="68">
        <v>45408</v>
      </c>
      <c r="H569" s="68" t="str">
        <f>VLOOKUP(Tabla3[[#This Row],[NUM. ECO.]],[2]!Tabla24[[NO.ECO]:[MATERIAL]],8,0)</f>
        <v>BASE HIDRAULICA</v>
      </c>
      <c r="I569" s="64" t="s">
        <v>79</v>
      </c>
      <c r="J569" s="70">
        <f ca="1">J568+TIME(0,RANDBETWEEN((144),(176)),0)</f>
        <v>0.36805555555555558</v>
      </c>
      <c r="K569" s="68" t="s">
        <v>3348</v>
      </c>
      <c r="L569" s="68" t="str" cm="1">
        <f t="array" aca="1" ref="L569" ca="1">_xlfn.IFS(J569&gt;=TIME(14,0,0),"SEGUNDO TURNO",J569&lt;TIME(14,0,0),"PRIMER TURNO")</f>
        <v>PRIMER TURNO</v>
      </c>
      <c r="M569" s="68"/>
    </row>
    <row r="570" spans="1:13">
      <c r="A570" s="78" t="s">
        <v>700</v>
      </c>
      <c r="B570" s="64"/>
      <c r="C570" s="64">
        <v>3</v>
      </c>
      <c r="D570" s="64" t="s">
        <v>32</v>
      </c>
      <c r="E570" s="64"/>
      <c r="F570" s="64"/>
      <c r="G570" s="64">
        <v>45409</v>
      </c>
      <c r="H570" s="64" t="str">
        <f>VLOOKUP(Tabla3[[#This Row],[NUM. ECO.]],[2]!Tabla24[[NO.ECO]:[MATERIAL]],8,0)</f>
        <v>BASE HIDRAULICA</v>
      </c>
      <c r="I570" s="64" t="s">
        <v>79</v>
      </c>
      <c r="J570" s="72">
        <f ca="1">J569+TIME(0,RANDBETWEEN((144),(176)),0)</f>
        <v>0.47847222222222224</v>
      </c>
      <c r="K570" s="64" t="s">
        <v>3347</v>
      </c>
      <c r="L570" s="64" t="str" cm="1">
        <f t="array" aca="1" ref="L570" ca="1">_xlfn.IFS(J570&gt;=TIME(14,0,0),"SEGUNDO TURNO",J570&lt;TIME(14,0,0),"PRIMER TURNO")</f>
        <v>PRIMER TURNO</v>
      </c>
      <c r="M570" s="64"/>
    </row>
    <row r="571" spans="1:13">
      <c r="A571" s="79" t="s">
        <v>701</v>
      </c>
      <c r="B571" s="68"/>
      <c r="C571" s="68">
        <v>4</v>
      </c>
      <c r="D571" s="68" t="s">
        <v>32</v>
      </c>
      <c r="E571" s="68"/>
      <c r="F571" s="68"/>
      <c r="G571" s="68">
        <v>45409</v>
      </c>
      <c r="H571" s="68" t="str">
        <f>VLOOKUP(Tabla3[[#This Row],[NUM. ECO.]],[2]!Tabla24[[NO.ECO]:[MATERIAL]],8,0)</f>
        <v>BASE HIDRAULICA</v>
      </c>
      <c r="I571" s="64" t="s">
        <v>79</v>
      </c>
      <c r="J571" s="73">
        <f ca="1">J570+TIME(0,RANDBETWEEN((144),(176)),0)</f>
        <v>0.58750000000000002</v>
      </c>
      <c r="K571" s="68" t="s">
        <v>3348</v>
      </c>
      <c r="L571" s="68" t="str" cm="1">
        <f t="array" aca="1" ref="L571" ca="1">_xlfn.IFS(J571&gt;=TIME(14,0,0),"SEGUNDO TURNO",J571&lt;TIME(14,0,0),"PRIMER TURNO")</f>
        <v>SEGUNDO TURNO</v>
      </c>
      <c r="M571" s="68"/>
    </row>
    <row r="572" spans="1:13">
      <c r="A572" s="78" t="s">
        <v>704</v>
      </c>
      <c r="B572" s="64"/>
      <c r="C572" s="64">
        <v>5</v>
      </c>
      <c r="D572" s="64" t="s">
        <v>32</v>
      </c>
      <c r="E572" s="64"/>
      <c r="F572" s="64"/>
      <c r="G572" s="64">
        <v>45411</v>
      </c>
      <c r="H572" s="64" t="str">
        <f>VLOOKUP(Tabla3[[#This Row],[NUM. ECO.]],[2]!Tabla24[[NO.ECO]:[MATERIAL]],8,0)</f>
        <v>BASE HIDRAULICA</v>
      </c>
      <c r="I572" s="64" t="s">
        <v>79</v>
      </c>
      <c r="J572" s="72">
        <f ca="1">J571+TIME(0,RANDBETWEEN((144),(176)),0)</f>
        <v>0.70625000000000004</v>
      </c>
      <c r="K572" s="64" t="s">
        <v>3347</v>
      </c>
      <c r="L572" s="64" t="str" cm="1">
        <f t="array" aca="1" ref="L572" ca="1">_xlfn.IFS(J572&gt;=TIME(14,0,0),"SEGUNDO TURNO",J572&lt;TIME(14,0,0),"PRIMER TURNO")</f>
        <v>SEGUNDO TURNO</v>
      </c>
      <c r="M572" s="64"/>
    </row>
    <row r="573" spans="1:13">
      <c r="A573" s="79" t="s">
        <v>705</v>
      </c>
      <c r="B573" s="68"/>
      <c r="C573" s="68">
        <v>6</v>
      </c>
      <c r="D573" s="68" t="s">
        <v>32</v>
      </c>
      <c r="E573" s="68"/>
      <c r="F573" s="68"/>
      <c r="G573" s="68">
        <v>45411</v>
      </c>
      <c r="H573" s="68" t="str">
        <f>VLOOKUP(Tabla3[[#This Row],[NUM. ECO.]],[2]!Tabla24[[NO.ECO]:[MATERIAL]],8,0)</f>
        <v>BASE HIDRAULICA</v>
      </c>
      <c r="I573" s="64" t="s">
        <v>79</v>
      </c>
      <c r="J573" s="73">
        <f ca="1">J572+TIME(0,RANDBETWEEN((144),(176)),0)</f>
        <v>0.81041666666666667</v>
      </c>
      <c r="K573" s="68" t="s">
        <v>3348</v>
      </c>
      <c r="L573" s="68" t="str" cm="1">
        <f t="array" aca="1" ref="L573" ca="1">_xlfn.IFS(J573&gt;=TIME(14,0,0),"SEGUNDO TURNO",J573&lt;TIME(14,0,0),"PRIMER TURNO")</f>
        <v>SEGUNDO TURNO</v>
      </c>
      <c r="M573" s="68"/>
    </row>
    <row r="574" spans="1:13">
      <c r="A574" s="78" t="s">
        <v>716</v>
      </c>
      <c r="B574" s="64"/>
      <c r="C574" s="64">
        <v>1</v>
      </c>
      <c r="D574" s="64" t="s">
        <v>32</v>
      </c>
      <c r="E574" s="64"/>
      <c r="F574" s="64"/>
      <c r="G574" s="64">
        <v>45412</v>
      </c>
      <c r="H574" s="64" t="str">
        <f>VLOOKUP(Tabla3[[#This Row],[NUM. ECO.]],[2]!Tabla24[[NO.ECO]:[MATERIAL]],8,0)</f>
        <v>BASE HIDRAULICA</v>
      </c>
      <c r="I574" s="64" t="s">
        <v>79</v>
      </c>
      <c r="J574" s="66">
        <f ca="1">TIME(RANDBETWEEN(5.5,6),RANDBETWEEN(1,29),0)</f>
        <v>0.25833333333333336</v>
      </c>
      <c r="K574" s="64" t="s">
        <v>3347</v>
      </c>
      <c r="L574" s="64" t="str" cm="1">
        <f t="array" aca="1" ref="L574" ca="1">_xlfn.IFS(J574&gt;=TIME(14,0,0),"SEGUNDO TURNO",J574&lt;TIME(14,0,0),"PRIMER TURNO")</f>
        <v>PRIMER TURNO</v>
      </c>
      <c r="M574" s="64"/>
    </row>
    <row r="575" spans="1:13">
      <c r="A575" s="79" t="s">
        <v>717</v>
      </c>
      <c r="B575" s="68"/>
      <c r="C575" s="68">
        <v>2</v>
      </c>
      <c r="D575" s="68" t="s">
        <v>32</v>
      </c>
      <c r="E575" s="68"/>
      <c r="F575" s="68"/>
      <c r="G575" s="68">
        <v>45412</v>
      </c>
      <c r="H575" s="68" t="str">
        <f>VLOOKUP(Tabla3[[#This Row],[NUM. ECO.]],[2]!Tabla24[[NO.ECO]:[MATERIAL]],8,0)</f>
        <v>BASE HIDRAULICA</v>
      </c>
      <c r="I575" s="64" t="s">
        <v>79</v>
      </c>
      <c r="J575" s="70">
        <f ca="1">J574+TIME(0,RANDBETWEEN((144),(176)),0)</f>
        <v>0.37569444444444444</v>
      </c>
      <c r="K575" s="68" t="s">
        <v>3348</v>
      </c>
      <c r="L575" s="68" t="str" cm="1">
        <f t="array" aca="1" ref="L575" ca="1">_xlfn.IFS(J575&gt;=TIME(14,0,0),"SEGUNDO TURNO",J575&lt;TIME(14,0,0),"PRIMER TURNO")</f>
        <v>PRIMER TURNO</v>
      </c>
      <c r="M575" s="68"/>
    </row>
    <row r="576" spans="1:13">
      <c r="A576" s="78" t="s">
        <v>720</v>
      </c>
      <c r="B576" s="64"/>
      <c r="C576" s="64">
        <v>3</v>
      </c>
      <c r="D576" s="64" t="s">
        <v>32</v>
      </c>
      <c r="E576" s="64"/>
      <c r="F576" s="64"/>
      <c r="G576" s="64">
        <v>45413</v>
      </c>
      <c r="H576" s="64" t="str">
        <f>VLOOKUP(Tabla3[[#This Row],[NUM. ECO.]],[2]!Tabla24[[NO.ECO]:[MATERIAL]],8,0)</f>
        <v>BASE HIDRAULICA</v>
      </c>
      <c r="I576" s="64" t="s">
        <v>79</v>
      </c>
      <c r="J576" s="72">
        <f ca="1">J575+TIME(0,RANDBETWEEN((144),(176)),0)</f>
        <v>0.49652777777777779</v>
      </c>
      <c r="K576" s="64" t="s">
        <v>3347</v>
      </c>
      <c r="L576" s="64" t="str" cm="1">
        <f t="array" aca="1" ref="L576" ca="1">_xlfn.IFS(J576&gt;=TIME(14,0,0),"SEGUNDO TURNO",J576&lt;TIME(14,0,0),"PRIMER TURNO")</f>
        <v>PRIMER TURNO</v>
      </c>
      <c r="M576" s="64"/>
    </row>
    <row r="577" spans="1:13">
      <c r="A577" s="79" t="s">
        <v>721</v>
      </c>
      <c r="B577" s="68"/>
      <c r="C577" s="68">
        <v>4</v>
      </c>
      <c r="D577" s="68" t="s">
        <v>32</v>
      </c>
      <c r="E577" s="68"/>
      <c r="F577" s="68"/>
      <c r="G577" s="68">
        <v>45413</v>
      </c>
      <c r="H577" s="68" t="str">
        <f>VLOOKUP(Tabla3[[#This Row],[NUM. ECO.]],[2]!Tabla24[[NO.ECO]:[MATERIAL]],8,0)</f>
        <v>BASE HIDRAULICA</v>
      </c>
      <c r="I577" s="64" t="s">
        <v>79</v>
      </c>
      <c r="J577" s="73">
        <f ca="1">J576+TIME(0,RANDBETWEEN((144),(176)),0)</f>
        <v>0.61597222222222225</v>
      </c>
      <c r="K577" s="68" t="s">
        <v>3348</v>
      </c>
      <c r="L577" s="68" t="str" cm="1">
        <f t="array" aca="1" ref="L577" ca="1">_xlfn.IFS(J577&gt;=TIME(14,0,0),"SEGUNDO TURNO",J577&lt;TIME(14,0,0),"PRIMER TURNO")</f>
        <v>SEGUNDO TURNO</v>
      </c>
      <c r="M577" s="68"/>
    </row>
    <row r="578" spans="1:13">
      <c r="A578" s="78" t="s">
        <v>722</v>
      </c>
      <c r="B578" s="64"/>
      <c r="C578" s="64">
        <v>5</v>
      </c>
      <c r="D578" s="64" t="s">
        <v>32</v>
      </c>
      <c r="E578" s="64"/>
      <c r="F578" s="64"/>
      <c r="G578" s="64">
        <v>45414</v>
      </c>
      <c r="H578" s="64" t="str">
        <f>VLOOKUP(Tabla3[[#This Row],[NUM. ECO.]],[2]!Tabla24[[NO.ECO]:[MATERIAL]],8,0)</f>
        <v>BASE HIDRAULICA</v>
      </c>
      <c r="I578" s="64" t="s">
        <v>79</v>
      </c>
      <c r="J578" s="72">
        <f ca="1">J577+TIME(0,RANDBETWEEN((144),(176)),0)</f>
        <v>0.71944444444444444</v>
      </c>
      <c r="K578" s="64" t="s">
        <v>3347</v>
      </c>
      <c r="L578" s="64" t="str" cm="1">
        <f t="array" aca="1" ref="L578" ca="1">_xlfn.IFS(J578&gt;=TIME(14,0,0),"SEGUNDO TURNO",J578&lt;TIME(14,0,0),"PRIMER TURNO")</f>
        <v>SEGUNDO TURNO</v>
      </c>
      <c r="M578" s="64"/>
    </row>
    <row r="579" spans="1:13">
      <c r="A579" s="79" t="s">
        <v>723</v>
      </c>
      <c r="B579" s="68"/>
      <c r="C579" s="68">
        <v>6</v>
      </c>
      <c r="D579" s="68" t="s">
        <v>32</v>
      </c>
      <c r="E579" s="68"/>
      <c r="F579" s="68"/>
      <c r="G579" s="68">
        <v>45414</v>
      </c>
      <c r="H579" s="68" t="str">
        <f>VLOOKUP(Tabla3[[#This Row],[NUM. ECO.]],[2]!Tabla24[[NO.ECO]:[MATERIAL]],8,0)</f>
        <v>BASE HIDRAULICA</v>
      </c>
      <c r="I579" s="64" t="s">
        <v>79</v>
      </c>
      <c r="J579" s="73">
        <f ca="1">J578+TIME(0,RANDBETWEEN((144),(176)),0)</f>
        <v>0.82430555555555551</v>
      </c>
      <c r="K579" s="68" t="s">
        <v>3348</v>
      </c>
      <c r="L579" s="68" t="str" cm="1">
        <f t="array" aca="1" ref="L579" ca="1">_xlfn.IFS(J579&gt;=TIME(14,0,0),"SEGUNDO TURNO",J579&lt;TIME(14,0,0),"PRIMER TURNO")</f>
        <v>SEGUNDO TURNO</v>
      </c>
      <c r="M579" s="68"/>
    </row>
    <row r="580" spans="1:13">
      <c r="A580" s="78" t="s">
        <v>728</v>
      </c>
      <c r="B580" s="64"/>
      <c r="C580" s="64">
        <v>1</v>
      </c>
      <c r="D580" s="64" t="s">
        <v>32</v>
      </c>
      <c r="E580" s="64"/>
      <c r="F580" s="64"/>
      <c r="G580" s="64">
        <v>45415</v>
      </c>
      <c r="H580" s="64" t="str">
        <f>VLOOKUP(Tabla3[[#This Row],[NUM. ECO.]],[2]!Tabla24[[NO.ECO]:[MATERIAL]],8,0)</f>
        <v>BASE HIDRAULICA</v>
      </c>
      <c r="I580" s="64" t="s">
        <v>79</v>
      </c>
      <c r="J580" s="66">
        <f ca="1">TIME(RANDBETWEEN(5.5,6),RANDBETWEEN(1,29),0)</f>
        <v>0.2673611111111111</v>
      </c>
      <c r="K580" s="64" t="s">
        <v>3347</v>
      </c>
      <c r="L580" s="64" t="str" cm="1">
        <f t="array" aca="1" ref="L580" ca="1">_xlfn.IFS(J580&gt;=TIME(14,0,0),"SEGUNDO TURNO",J580&lt;TIME(14,0,0),"PRIMER TURNO")</f>
        <v>PRIMER TURNO</v>
      </c>
      <c r="M580" s="64"/>
    </row>
    <row r="581" spans="1:13">
      <c r="A581" s="79" t="s">
        <v>729</v>
      </c>
      <c r="B581" s="68"/>
      <c r="C581" s="68">
        <v>2</v>
      </c>
      <c r="D581" s="68" t="s">
        <v>32</v>
      </c>
      <c r="E581" s="68"/>
      <c r="F581" s="68"/>
      <c r="G581" s="68">
        <v>45415</v>
      </c>
      <c r="H581" s="68" t="str">
        <f>VLOOKUP(Tabla3[[#This Row],[NUM. ECO.]],[2]!Tabla24[[NO.ECO]:[MATERIAL]],8,0)</f>
        <v>BASE HIDRAULICA</v>
      </c>
      <c r="I581" s="64" t="s">
        <v>79</v>
      </c>
      <c r="J581" s="70">
        <f ca="1">J580+TIME(0,RANDBETWEEN((144),(176)),0)</f>
        <v>0.37083333333333335</v>
      </c>
      <c r="K581" s="68" t="s">
        <v>3348</v>
      </c>
      <c r="L581" s="68" t="str" cm="1">
        <f t="array" aca="1" ref="L581" ca="1">_xlfn.IFS(J581&gt;=TIME(14,0,0),"SEGUNDO TURNO",J581&lt;TIME(14,0,0),"PRIMER TURNO")</f>
        <v>PRIMER TURNO</v>
      </c>
      <c r="M581" s="68"/>
    </row>
    <row r="582" spans="1:13">
      <c r="A582" s="78" t="s">
        <v>730</v>
      </c>
      <c r="B582" s="64"/>
      <c r="C582" s="64">
        <v>3</v>
      </c>
      <c r="D582" s="64" t="s">
        <v>32</v>
      </c>
      <c r="E582" s="64"/>
      <c r="F582" s="64"/>
      <c r="G582" s="64">
        <v>45416</v>
      </c>
      <c r="H582" s="64" t="str">
        <f>VLOOKUP(Tabla3[[#This Row],[NUM. ECO.]],[2]!Tabla24[[NO.ECO]:[MATERIAL]],8,0)</f>
        <v>BASE HIDRAULICA</v>
      </c>
      <c r="I582" s="64" t="s">
        <v>79</v>
      </c>
      <c r="J582" s="72">
        <f ca="1">J581+TIME(0,RANDBETWEEN((144),(176)),0)</f>
        <v>0.48055555555555557</v>
      </c>
      <c r="K582" s="64" t="s">
        <v>3347</v>
      </c>
      <c r="L582" s="64" t="str" cm="1">
        <f t="array" aca="1" ref="L582" ca="1">_xlfn.IFS(J582&gt;=TIME(14,0,0),"SEGUNDO TURNO",J582&lt;TIME(14,0,0),"PRIMER TURNO")</f>
        <v>PRIMER TURNO</v>
      </c>
      <c r="M582" s="64"/>
    </row>
    <row r="583" spans="1:13">
      <c r="A583" s="79" t="s">
        <v>731</v>
      </c>
      <c r="B583" s="68"/>
      <c r="C583" s="68">
        <v>4</v>
      </c>
      <c r="D583" s="68" t="s">
        <v>32</v>
      </c>
      <c r="E583" s="68"/>
      <c r="F583" s="68"/>
      <c r="G583" s="68">
        <v>45416</v>
      </c>
      <c r="H583" s="68" t="str">
        <f>VLOOKUP(Tabla3[[#This Row],[NUM. ECO.]],[2]!Tabla24[[NO.ECO]:[MATERIAL]],8,0)</f>
        <v>BASE HIDRAULICA</v>
      </c>
      <c r="I583" s="64" t="s">
        <v>79</v>
      </c>
      <c r="J583" s="73">
        <f ca="1">J582+TIME(0,RANDBETWEEN((144),(176)),0)</f>
        <v>0.59791666666666665</v>
      </c>
      <c r="K583" s="68" t="s">
        <v>3348</v>
      </c>
      <c r="L583" s="68" t="str" cm="1">
        <f t="array" aca="1" ref="L583" ca="1">_xlfn.IFS(J583&gt;=TIME(14,0,0),"SEGUNDO TURNO",J583&lt;TIME(14,0,0),"PRIMER TURNO")</f>
        <v>SEGUNDO TURNO</v>
      </c>
      <c r="M583" s="68"/>
    </row>
    <row r="584" spans="1:13">
      <c r="A584" s="78" t="s">
        <v>732</v>
      </c>
      <c r="B584" s="64"/>
      <c r="C584" s="64">
        <v>5</v>
      </c>
      <c r="D584" s="64" t="s">
        <v>32</v>
      </c>
      <c r="E584" s="64"/>
      <c r="F584" s="64"/>
      <c r="G584" s="64">
        <v>45418</v>
      </c>
      <c r="H584" s="64" t="str">
        <f>VLOOKUP(Tabla3[[#This Row],[NUM. ECO.]],[2]!Tabla24[[NO.ECO]:[MATERIAL]],8,0)</f>
        <v>BASE HIDRAULICA</v>
      </c>
      <c r="I584" s="64" t="s">
        <v>79</v>
      </c>
      <c r="J584" s="72">
        <f ca="1">J583+TIME(0,RANDBETWEEN((144),(176)),0)</f>
        <v>0.71388888888888891</v>
      </c>
      <c r="K584" s="64" t="s">
        <v>3347</v>
      </c>
      <c r="L584" s="64" t="str" cm="1">
        <f t="array" aca="1" ref="L584" ca="1">_xlfn.IFS(J584&gt;=TIME(14,0,0),"SEGUNDO TURNO",J584&lt;TIME(14,0,0),"PRIMER TURNO")</f>
        <v>SEGUNDO TURNO</v>
      </c>
      <c r="M584" s="64"/>
    </row>
    <row r="585" spans="1:13">
      <c r="A585" s="79" t="s">
        <v>733</v>
      </c>
      <c r="B585" s="68"/>
      <c r="C585" s="68">
        <v>6</v>
      </c>
      <c r="D585" s="68" t="s">
        <v>32</v>
      </c>
      <c r="E585" s="68"/>
      <c r="F585" s="68"/>
      <c r="G585" s="68">
        <v>45418</v>
      </c>
      <c r="H585" s="68" t="str">
        <f>VLOOKUP(Tabla3[[#This Row],[NUM. ECO.]],[2]!Tabla24[[NO.ECO]:[MATERIAL]],8,0)</f>
        <v>BASE HIDRAULICA</v>
      </c>
      <c r="I585" s="64" t="s">
        <v>79</v>
      </c>
      <c r="J585" s="73">
        <f ca="1">J584+TIME(0,RANDBETWEEN((144),(176)),0)</f>
        <v>0.82361111111111107</v>
      </c>
      <c r="K585" s="68" t="s">
        <v>3348</v>
      </c>
      <c r="L585" s="68" t="str" cm="1">
        <f t="array" aca="1" ref="L585" ca="1">_xlfn.IFS(J585&gt;=TIME(14,0,0),"SEGUNDO TURNO",J585&lt;TIME(14,0,0),"PRIMER TURNO")</f>
        <v>SEGUNDO TURNO</v>
      </c>
      <c r="M585" s="68"/>
    </row>
    <row r="586" spans="1:13">
      <c r="A586" s="78" t="s">
        <v>738</v>
      </c>
      <c r="B586" s="64"/>
      <c r="C586" s="64">
        <v>1</v>
      </c>
      <c r="D586" s="64" t="s">
        <v>32</v>
      </c>
      <c r="E586" s="64"/>
      <c r="F586" s="64"/>
      <c r="G586" s="64">
        <v>45419</v>
      </c>
      <c r="H586" s="64" t="str">
        <f>VLOOKUP(Tabla3[[#This Row],[NUM. ECO.]],[2]!Tabla24[[NO.ECO]:[MATERIAL]],8,0)</f>
        <v>BASE HIDRAULICA</v>
      </c>
      <c r="I586" s="64" t="s">
        <v>79</v>
      </c>
      <c r="J586" s="66">
        <f ca="1">TIME(RANDBETWEEN(5.5,6),RANDBETWEEN(1,29),0)</f>
        <v>0.25972222222222224</v>
      </c>
      <c r="K586" s="64" t="s">
        <v>3347</v>
      </c>
      <c r="L586" s="64" t="str" cm="1">
        <f t="array" aca="1" ref="L586" ca="1">_xlfn.IFS(J586&gt;=TIME(14,0,0),"SEGUNDO TURNO",J586&lt;TIME(14,0,0),"PRIMER TURNO")</f>
        <v>PRIMER TURNO</v>
      </c>
      <c r="M586" s="64"/>
    </row>
    <row r="587" spans="1:13">
      <c r="A587" s="79" t="s">
        <v>739</v>
      </c>
      <c r="B587" s="68"/>
      <c r="C587" s="68">
        <v>2</v>
      </c>
      <c r="D587" s="68" t="s">
        <v>32</v>
      </c>
      <c r="E587" s="68"/>
      <c r="F587" s="68"/>
      <c r="G587" s="68">
        <v>45419</v>
      </c>
      <c r="H587" s="68" t="str">
        <f>VLOOKUP(Tabla3[[#This Row],[NUM. ECO.]],[2]!Tabla24[[NO.ECO]:[MATERIAL]],8,0)</f>
        <v>BASE HIDRAULICA</v>
      </c>
      <c r="I587" s="64" t="s">
        <v>79</v>
      </c>
      <c r="J587" s="70">
        <f ca="1">J586+TIME(0,RANDBETWEEN((144),(176)),0)</f>
        <v>0.36527777777777781</v>
      </c>
      <c r="K587" s="68" t="s">
        <v>3348</v>
      </c>
      <c r="L587" s="68" t="str" cm="1">
        <f t="array" aca="1" ref="L587" ca="1">_xlfn.IFS(J587&gt;=TIME(14,0,0),"SEGUNDO TURNO",J587&lt;TIME(14,0,0),"PRIMER TURNO")</f>
        <v>PRIMER TURNO</v>
      </c>
      <c r="M587" s="68"/>
    </row>
    <row r="588" spans="1:13">
      <c r="A588" s="78" t="s">
        <v>740</v>
      </c>
      <c r="B588" s="64"/>
      <c r="C588" s="64">
        <v>3</v>
      </c>
      <c r="D588" s="64" t="s">
        <v>32</v>
      </c>
      <c r="E588" s="64"/>
      <c r="F588" s="64"/>
      <c r="G588" s="64">
        <v>45420</v>
      </c>
      <c r="H588" s="64" t="str">
        <f>VLOOKUP(Tabla3[[#This Row],[NUM. ECO.]],[2]!Tabla24[[NO.ECO]:[MATERIAL]],8,0)</f>
        <v>BASE HIDRAULICA</v>
      </c>
      <c r="I588" s="64" t="s">
        <v>79</v>
      </c>
      <c r="J588" s="72">
        <f ca="1">J587+TIME(0,RANDBETWEEN((144),(176)),0)</f>
        <v>0.4694444444444445</v>
      </c>
      <c r="K588" s="64" t="s">
        <v>3347</v>
      </c>
      <c r="L588" s="64" t="str" cm="1">
        <f t="array" aca="1" ref="L588" ca="1">_xlfn.IFS(J588&gt;=TIME(14,0,0),"SEGUNDO TURNO",J588&lt;TIME(14,0,0),"PRIMER TURNO")</f>
        <v>PRIMER TURNO</v>
      </c>
      <c r="M588" s="64"/>
    </row>
    <row r="589" spans="1:13">
      <c r="A589" s="79" t="s">
        <v>741</v>
      </c>
      <c r="B589" s="68"/>
      <c r="C589" s="68">
        <v>4</v>
      </c>
      <c r="D589" s="68" t="s">
        <v>32</v>
      </c>
      <c r="E589" s="68"/>
      <c r="F589" s="68"/>
      <c r="G589" s="68">
        <v>45420</v>
      </c>
      <c r="H589" s="68" t="str">
        <f>VLOOKUP(Tabla3[[#This Row],[NUM. ECO.]],[2]!Tabla24[[NO.ECO]:[MATERIAL]],8,0)</f>
        <v>BASE HIDRAULICA</v>
      </c>
      <c r="I589" s="64" t="s">
        <v>79</v>
      </c>
      <c r="J589" s="73">
        <f ca="1">J588+TIME(0,RANDBETWEEN((144),(176)),0)</f>
        <v>0.57291666666666674</v>
      </c>
      <c r="K589" s="68" t="s">
        <v>3348</v>
      </c>
      <c r="L589" s="68" t="str" cm="1">
        <f t="array" aca="1" ref="L589" ca="1">_xlfn.IFS(J589&gt;=TIME(14,0,0),"SEGUNDO TURNO",J589&lt;TIME(14,0,0),"PRIMER TURNO")</f>
        <v>PRIMER TURNO</v>
      </c>
      <c r="M589" s="68"/>
    </row>
    <row r="590" spans="1:13">
      <c r="A590" s="78" t="s">
        <v>742</v>
      </c>
      <c r="B590" s="64"/>
      <c r="C590" s="64">
        <v>5</v>
      </c>
      <c r="D590" s="64" t="s">
        <v>32</v>
      </c>
      <c r="E590" s="64"/>
      <c r="F590" s="64"/>
      <c r="G590" s="64">
        <v>45421</v>
      </c>
      <c r="H590" s="64" t="str">
        <f>VLOOKUP(Tabla3[[#This Row],[NUM. ECO.]],[2]!Tabla24[[NO.ECO]:[MATERIAL]],8,0)</f>
        <v>BASE HIDRAULICA</v>
      </c>
      <c r="I590" s="64" t="s">
        <v>79</v>
      </c>
      <c r="J590" s="72">
        <f ca="1">J589+TIME(0,RANDBETWEEN((144),(176)),0)</f>
        <v>0.69166666666666676</v>
      </c>
      <c r="K590" s="64" t="s">
        <v>3347</v>
      </c>
      <c r="L590" s="64" t="str" cm="1">
        <f t="array" aca="1" ref="L590" ca="1">_xlfn.IFS(J590&gt;=TIME(14,0,0),"SEGUNDO TURNO",J590&lt;TIME(14,0,0),"PRIMER TURNO")</f>
        <v>SEGUNDO TURNO</v>
      </c>
      <c r="M590" s="64"/>
    </row>
    <row r="591" spans="1:13">
      <c r="A591" s="79" t="s">
        <v>743</v>
      </c>
      <c r="B591" s="68"/>
      <c r="C591" s="68">
        <v>6</v>
      </c>
      <c r="D591" s="68" t="s">
        <v>32</v>
      </c>
      <c r="E591" s="68"/>
      <c r="F591" s="68"/>
      <c r="G591" s="68">
        <v>45421</v>
      </c>
      <c r="H591" s="68" t="str">
        <f>VLOOKUP(Tabla3[[#This Row],[NUM. ECO.]],[2]!Tabla24[[NO.ECO]:[MATERIAL]],8,0)</f>
        <v>BASE HIDRAULICA</v>
      </c>
      <c r="I591" s="64" t="s">
        <v>79</v>
      </c>
      <c r="J591" s="73">
        <f ca="1">J590+TIME(0,RANDBETWEEN((144),(176)),0)</f>
        <v>0.81250000000000011</v>
      </c>
      <c r="K591" s="68" t="s">
        <v>3348</v>
      </c>
      <c r="L591" s="68" t="str" cm="1">
        <f t="array" aca="1" ref="L591" ca="1">_xlfn.IFS(J591&gt;=TIME(14,0,0),"SEGUNDO TURNO",J591&lt;TIME(14,0,0),"PRIMER TURNO")</f>
        <v>SEGUNDO TURNO</v>
      </c>
      <c r="M591" s="68"/>
    </row>
    <row r="592" spans="1:13">
      <c r="A592" s="78" t="s">
        <v>744</v>
      </c>
      <c r="B592" s="64"/>
      <c r="C592" s="64">
        <v>1</v>
      </c>
      <c r="D592" s="64" t="s">
        <v>32</v>
      </c>
      <c r="E592" s="64"/>
      <c r="F592" s="64"/>
      <c r="G592" s="64">
        <v>45422</v>
      </c>
      <c r="H592" s="64" t="str">
        <f>VLOOKUP(Tabla3[[#This Row],[NUM. ECO.]],[2]!Tabla24[[NO.ECO]:[MATERIAL]],8,0)</f>
        <v>BASE HIDRAULICA</v>
      </c>
      <c r="I592" s="64" t="s">
        <v>79</v>
      </c>
      <c r="J592" s="66">
        <f ca="1">TIME(RANDBETWEEN(5.5,6),RANDBETWEEN(1,29),0)</f>
        <v>0.26250000000000001</v>
      </c>
      <c r="K592" s="64" t="s">
        <v>3347</v>
      </c>
      <c r="L592" s="64" t="str" cm="1">
        <f t="array" aca="1" ref="L592" ca="1">_xlfn.IFS(J592&gt;=TIME(14,0,0),"SEGUNDO TURNO",J592&lt;TIME(14,0,0),"PRIMER TURNO")</f>
        <v>PRIMER TURNO</v>
      </c>
      <c r="M592" s="64"/>
    </row>
    <row r="593" spans="1:13">
      <c r="A593" s="79" t="s">
        <v>745</v>
      </c>
      <c r="B593" s="68"/>
      <c r="C593" s="68">
        <v>2</v>
      </c>
      <c r="D593" s="68" t="s">
        <v>32</v>
      </c>
      <c r="E593" s="68"/>
      <c r="F593" s="68"/>
      <c r="G593" s="68">
        <v>45422</v>
      </c>
      <c r="H593" s="68" t="str">
        <f>VLOOKUP(Tabla3[[#This Row],[NUM. ECO.]],[2]!Tabla24[[NO.ECO]:[MATERIAL]],8,0)</f>
        <v>BASE HIDRAULICA</v>
      </c>
      <c r="I593" s="64" t="s">
        <v>79</v>
      </c>
      <c r="J593" s="70">
        <f ca="1">J592+TIME(0,RANDBETWEEN((144),(176)),0)</f>
        <v>0.36458333333333337</v>
      </c>
      <c r="K593" s="68" t="s">
        <v>3348</v>
      </c>
      <c r="L593" s="68" t="str" cm="1">
        <f t="array" aca="1" ref="L593" ca="1">_xlfn.IFS(J593&gt;=TIME(14,0,0),"SEGUNDO TURNO",J593&lt;TIME(14,0,0),"PRIMER TURNO")</f>
        <v>PRIMER TURNO</v>
      </c>
      <c r="M593" s="68"/>
    </row>
    <row r="594" spans="1:13">
      <c r="A594" s="78" t="s">
        <v>750</v>
      </c>
      <c r="B594" s="64"/>
      <c r="C594" s="64">
        <v>3</v>
      </c>
      <c r="D594" s="64" t="s">
        <v>32</v>
      </c>
      <c r="E594" s="64"/>
      <c r="F594" s="64"/>
      <c r="G594" s="64">
        <v>45423</v>
      </c>
      <c r="H594" s="64" t="str">
        <f>VLOOKUP(Tabla3[[#This Row],[NUM. ECO.]],[2]!Tabla24[[NO.ECO]:[MATERIAL]],8,0)</f>
        <v>BASE HIDRAULICA</v>
      </c>
      <c r="I594" s="64" t="s">
        <v>79</v>
      </c>
      <c r="J594" s="72">
        <f ca="1">J593+TIME(0,RANDBETWEEN((144),(176)),0)</f>
        <v>0.47430555555555559</v>
      </c>
      <c r="K594" s="64" t="s">
        <v>3347</v>
      </c>
      <c r="L594" s="64" t="str" cm="1">
        <f t="array" aca="1" ref="L594" ca="1">_xlfn.IFS(J594&gt;=TIME(14,0,0),"SEGUNDO TURNO",J594&lt;TIME(14,0,0),"PRIMER TURNO")</f>
        <v>PRIMER TURNO</v>
      </c>
      <c r="M594" s="64"/>
    </row>
    <row r="595" spans="1:13">
      <c r="A595" s="79" t="s">
        <v>751</v>
      </c>
      <c r="B595" s="68"/>
      <c r="C595" s="68">
        <v>4</v>
      </c>
      <c r="D595" s="68" t="s">
        <v>32</v>
      </c>
      <c r="E595" s="68"/>
      <c r="F595" s="68"/>
      <c r="G595" s="68">
        <v>45423</v>
      </c>
      <c r="H595" s="68" t="str">
        <f>VLOOKUP(Tabla3[[#This Row],[NUM. ECO.]],[2]!Tabla24[[NO.ECO]:[MATERIAL]],8,0)</f>
        <v>BASE HIDRAULICA</v>
      </c>
      <c r="I595" s="64" t="s">
        <v>79</v>
      </c>
      <c r="J595" s="73">
        <f ca="1">J594+TIME(0,RANDBETWEEN((144),(176)),0)</f>
        <v>0.58472222222222225</v>
      </c>
      <c r="K595" s="68" t="s">
        <v>3348</v>
      </c>
      <c r="L595" s="68" t="str" cm="1">
        <f t="array" aca="1" ref="L595" ca="1">_xlfn.IFS(J595&gt;=TIME(14,0,0),"SEGUNDO TURNO",J595&lt;TIME(14,0,0),"PRIMER TURNO")</f>
        <v>SEGUNDO TURNO</v>
      </c>
      <c r="M595" s="68"/>
    </row>
    <row r="596" spans="1:13">
      <c r="A596" s="78" t="s">
        <v>764</v>
      </c>
      <c r="B596" s="64"/>
      <c r="C596" s="64">
        <v>5</v>
      </c>
      <c r="D596" s="64" t="s">
        <v>32</v>
      </c>
      <c r="E596" s="64"/>
      <c r="F596" s="64"/>
      <c r="G596" s="64">
        <v>45425</v>
      </c>
      <c r="H596" s="64" t="str">
        <f>VLOOKUP(Tabla3[[#This Row],[NUM. ECO.]],[2]!Tabla24[[NO.ECO]:[MATERIAL]],8,0)</f>
        <v>BASE HIDRAULICA</v>
      </c>
      <c r="I596" s="64" t="s">
        <v>79</v>
      </c>
      <c r="J596" s="72">
        <f ca="1">J595+TIME(0,RANDBETWEEN((144),(176)),0)</f>
        <v>0.69097222222222221</v>
      </c>
      <c r="K596" s="64" t="s">
        <v>3347</v>
      </c>
      <c r="L596" s="64" t="str" cm="1">
        <f t="array" aca="1" ref="L596" ca="1">_xlfn.IFS(J596&gt;=TIME(14,0,0),"SEGUNDO TURNO",J596&lt;TIME(14,0,0),"PRIMER TURNO")</f>
        <v>SEGUNDO TURNO</v>
      </c>
      <c r="M596" s="64"/>
    </row>
    <row r="597" spans="1:13">
      <c r="A597" s="79" t="s">
        <v>765</v>
      </c>
      <c r="B597" s="68"/>
      <c r="C597" s="68">
        <v>6</v>
      </c>
      <c r="D597" s="68" t="s">
        <v>32</v>
      </c>
      <c r="E597" s="68"/>
      <c r="F597" s="68"/>
      <c r="G597" s="68">
        <v>45425</v>
      </c>
      <c r="H597" s="68" t="str">
        <f>VLOOKUP(Tabla3[[#This Row],[NUM. ECO.]],[2]!Tabla24[[NO.ECO]:[MATERIAL]],8,0)</f>
        <v>BASE HIDRAULICA</v>
      </c>
      <c r="I597" s="64" t="s">
        <v>79</v>
      </c>
      <c r="J597" s="73">
        <f ca="1">J596+TIME(0,RANDBETWEEN((144),(176)),0)</f>
        <v>0.80208333333333326</v>
      </c>
      <c r="K597" s="68" t="s">
        <v>3348</v>
      </c>
      <c r="L597" s="68" t="str" cm="1">
        <f t="array" aca="1" ref="L597" ca="1">_xlfn.IFS(J597&gt;=TIME(14,0,0),"SEGUNDO TURNO",J597&lt;TIME(14,0,0),"PRIMER TURNO")</f>
        <v>SEGUNDO TURNO</v>
      </c>
      <c r="M597" s="68"/>
    </row>
    <row r="598" spans="1:13">
      <c r="A598" s="78" t="s">
        <v>766</v>
      </c>
      <c r="B598" s="64"/>
      <c r="C598" s="64">
        <v>1</v>
      </c>
      <c r="D598" s="64" t="s">
        <v>32</v>
      </c>
      <c r="E598" s="64"/>
      <c r="F598" s="64"/>
      <c r="G598" s="64">
        <v>45426</v>
      </c>
      <c r="H598" s="64" t="str">
        <f>VLOOKUP(Tabla3[[#This Row],[NUM. ECO.]],[2]!Tabla24[[NO.ECO]:[MATERIAL]],8,0)</f>
        <v>BASE HIDRAULICA</v>
      </c>
      <c r="I598" s="64" t="s">
        <v>79</v>
      </c>
      <c r="J598" s="66">
        <f ca="1">TIME(RANDBETWEEN(5.5,6),RANDBETWEEN(1,29),0)</f>
        <v>0.25624999999999998</v>
      </c>
      <c r="K598" s="64" t="s">
        <v>3347</v>
      </c>
      <c r="L598" s="64" t="str" cm="1">
        <f t="array" aca="1" ref="L598" ca="1">_xlfn.IFS(J598&gt;=TIME(14,0,0),"SEGUNDO TURNO",J598&lt;TIME(14,0,0),"PRIMER TURNO")</f>
        <v>PRIMER TURNO</v>
      </c>
      <c r="M598" s="64"/>
    </row>
    <row r="599" spans="1:13">
      <c r="A599" s="79" t="s">
        <v>767</v>
      </c>
      <c r="B599" s="68"/>
      <c r="C599" s="68">
        <v>2</v>
      </c>
      <c r="D599" s="68" t="s">
        <v>32</v>
      </c>
      <c r="E599" s="68"/>
      <c r="F599" s="68"/>
      <c r="G599" s="68">
        <v>45426</v>
      </c>
      <c r="H599" s="68" t="str">
        <f>VLOOKUP(Tabla3[[#This Row],[NUM. ECO.]],[2]!Tabla24[[NO.ECO]:[MATERIAL]],8,0)</f>
        <v>BASE HIDRAULICA</v>
      </c>
      <c r="I599" s="64" t="s">
        <v>79</v>
      </c>
      <c r="J599" s="70">
        <f ca="1">J598+TIME(0,RANDBETWEEN((144),(176)),0)</f>
        <v>0.37152777777777779</v>
      </c>
      <c r="K599" s="68" t="s">
        <v>3348</v>
      </c>
      <c r="L599" s="68" t="str" cm="1">
        <f t="array" aca="1" ref="L599" ca="1">_xlfn.IFS(J599&gt;=TIME(14,0,0),"SEGUNDO TURNO",J599&lt;TIME(14,0,0),"PRIMER TURNO")</f>
        <v>PRIMER TURNO</v>
      </c>
      <c r="M599" s="68"/>
    </row>
    <row r="600" spans="1:13">
      <c r="A600" s="78" t="s">
        <v>768</v>
      </c>
      <c r="B600" s="64"/>
      <c r="C600" s="64">
        <v>3</v>
      </c>
      <c r="D600" s="64" t="s">
        <v>32</v>
      </c>
      <c r="E600" s="64"/>
      <c r="F600" s="64"/>
      <c r="G600" s="64">
        <v>45427</v>
      </c>
      <c r="H600" s="64" t="str">
        <f>VLOOKUP(Tabla3[[#This Row],[NUM. ECO.]],[2]!Tabla24[[NO.ECO]:[MATERIAL]],8,0)</f>
        <v>BASE HIDRAULICA</v>
      </c>
      <c r="I600" s="64" t="s">
        <v>79</v>
      </c>
      <c r="J600" s="72">
        <f ca="1">J599+TIME(0,RANDBETWEEN((144),(176)),0)</f>
        <v>0.48333333333333334</v>
      </c>
      <c r="K600" s="64" t="s">
        <v>3347</v>
      </c>
      <c r="L600" s="64" t="str" cm="1">
        <f t="array" aca="1" ref="L600" ca="1">_xlfn.IFS(J600&gt;=TIME(14,0,0),"SEGUNDO TURNO",J600&lt;TIME(14,0,0),"PRIMER TURNO")</f>
        <v>PRIMER TURNO</v>
      </c>
      <c r="M600" s="64"/>
    </row>
    <row r="601" spans="1:13">
      <c r="A601" s="79" t="s">
        <v>769</v>
      </c>
      <c r="B601" s="68"/>
      <c r="C601" s="68">
        <v>4</v>
      </c>
      <c r="D601" s="68" t="s">
        <v>32</v>
      </c>
      <c r="E601" s="68"/>
      <c r="F601" s="68"/>
      <c r="G601" s="68">
        <v>45427</v>
      </c>
      <c r="H601" s="68" t="str">
        <f>VLOOKUP(Tabla3[[#This Row],[NUM. ECO.]],[2]!Tabla24[[NO.ECO]:[MATERIAL]],8,0)</f>
        <v>BASE HIDRAULICA</v>
      </c>
      <c r="I601" s="64" t="s">
        <v>79</v>
      </c>
      <c r="J601" s="73">
        <f ca="1">J600+TIME(0,RANDBETWEEN((144),(176)),0)</f>
        <v>0.60555555555555551</v>
      </c>
      <c r="K601" s="68" t="s">
        <v>3348</v>
      </c>
      <c r="L601" s="68" t="str" cm="1">
        <f t="array" aca="1" ref="L601" ca="1">_xlfn.IFS(J601&gt;=TIME(14,0,0),"SEGUNDO TURNO",J601&lt;TIME(14,0,0),"PRIMER TURNO")</f>
        <v>SEGUNDO TURNO</v>
      </c>
      <c r="M601" s="68"/>
    </row>
    <row r="602" spans="1:13">
      <c r="A602" s="78" t="s">
        <v>770</v>
      </c>
      <c r="B602" s="64"/>
      <c r="C602" s="64">
        <v>5</v>
      </c>
      <c r="D602" s="64" t="s">
        <v>32</v>
      </c>
      <c r="E602" s="64"/>
      <c r="F602" s="64"/>
      <c r="G602" s="64">
        <v>45428</v>
      </c>
      <c r="H602" s="64" t="str">
        <f>VLOOKUP(Tabla3[[#This Row],[NUM. ECO.]],[2]!Tabla24[[NO.ECO]:[MATERIAL]],8,0)</f>
        <v>BASE HIDRAULICA</v>
      </c>
      <c r="I602" s="64" t="s">
        <v>79</v>
      </c>
      <c r="J602" s="72">
        <f ca="1">J601+TIME(0,RANDBETWEEN((144),(176)),0)</f>
        <v>0.72152777777777777</v>
      </c>
      <c r="K602" s="64" t="s">
        <v>3347</v>
      </c>
      <c r="L602" s="64" t="str" cm="1">
        <f t="array" aca="1" ref="L602" ca="1">_xlfn.IFS(J602&gt;=TIME(14,0,0),"SEGUNDO TURNO",J602&lt;TIME(14,0,0),"PRIMER TURNO")</f>
        <v>SEGUNDO TURNO</v>
      </c>
      <c r="M602" s="64"/>
    </row>
    <row r="603" spans="1:13">
      <c r="A603" s="79" t="s">
        <v>771</v>
      </c>
      <c r="B603" s="68"/>
      <c r="C603" s="68">
        <v>6</v>
      </c>
      <c r="D603" s="68" t="s">
        <v>32</v>
      </c>
      <c r="E603" s="68"/>
      <c r="F603" s="68"/>
      <c r="G603" s="68">
        <v>45428</v>
      </c>
      <c r="H603" s="68" t="str">
        <f>VLOOKUP(Tabla3[[#This Row],[NUM. ECO.]],[2]!Tabla24[[NO.ECO]:[MATERIAL]],8,0)</f>
        <v>BASE HIDRAULICA</v>
      </c>
      <c r="I603" s="64" t="s">
        <v>79</v>
      </c>
      <c r="J603" s="73">
        <f ca="1">J602+TIME(0,RANDBETWEEN((144),(176)),0)</f>
        <v>0.82361111111111107</v>
      </c>
      <c r="K603" s="68" t="s">
        <v>3348</v>
      </c>
      <c r="L603" s="68" t="str" cm="1">
        <f t="array" aca="1" ref="L603" ca="1">_xlfn.IFS(J603&gt;=TIME(14,0,0),"SEGUNDO TURNO",J603&lt;TIME(14,0,0),"PRIMER TURNO")</f>
        <v>SEGUNDO TURNO</v>
      </c>
      <c r="M603" s="68"/>
    </row>
    <row r="604" spans="1:13">
      <c r="A604" s="78" t="s">
        <v>774</v>
      </c>
      <c r="B604" s="64"/>
      <c r="C604" s="64">
        <v>1</v>
      </c>
      <c r="D604" s="64" t="s">
        <v>32</v>
      </c>
      <c r="E604" s="64"/>
      <c r="F604" s="64"/>
      <c r="G604" s="64">
        <v>45429</v>
      </c>
      <c r="H604" s="64" t="str">
        <f>VLOOKUP(Tabla3[[#This Row],[NUM. ECO.]],[2]!Tabla24[[NO.ECO]:[MATERIAL]],8,0)</f>
        <v>BASE HIDRAULICA</v>
      </c>
      <c r="I604" s="64" t="s">
        <v>79</v>
      </c>
      <c r="J604" s="66">
        <f ca="1">TIME(RANDBETWEEN(5.5,6),RANDBETWEEN(1,29),0)</f>
        <v>0.26944444444444443</v>
      </c>
      <c r="K604" s="64" t="s">
        <v>3347</v>
      </c>
      <c r="L604" s="64" t="str" cm="1">
        <f t="array" aca="1" ref="L604" ca="1">_xlfn.IFS(J604&gt;=TIME(14,0,0),"SEGUNDO TURNO",J604&lt;TIME(14,0,0),"PRIMER TURNO")</f>
        <v>PRIMER TURNO</v>
      </c>
      <c r="M604" s="64"/>
    </row>
    <row r="605" spans="1:13">
      <c r="A605" s="79" t="s">
        <v>775</v>
      </c>
      <c r="B605" s="68"/>
      <c r="C605" s="68">
        <v>2</v>
      </c>
      <c r="D605" s="68" t="s">
        <v>32</v>
      </c>
      <c r="E605" s="68"/>
      <c r="F605" s="68"/>
      <c r="G605" s="68">
        <v>45429</v>
      </c>
      <c r="H605" s="68" t="str">
        <f>VLOOKUP(Tabla3[[#This Row],[NUM. ECO.]],[2]!Tabla24[[NO.ECO]:[MATERIAL]],8,0)</f>
        <v>BASE HIDRAULICA</v>
      </c>
      <c r="I605" s="64" t="s">
        <v>79</v>
      </c>
      <c r="J605" s="70">
        <f ca="1">J604+TIME(0,RANDBETWEEN((144),(176)),0)</f>
        <v>0.38749999999999996</v>
      </c>
      <c r="K605" s="68" t="s">
        <v>3348</v>
      </c>
      <c r="L605" s="68" t="str" cm="1">
        <f t="array" aca="1" ref="L605" ca="1">_xlfn.IFS(J605&gt;=TIME(14,0,0),"SEGUNDO TURNO",J605&lt;TIME(14,0,0),"PRIMER TURNO")</f>
        <v>PRIMER TURNO</v>
      </c>
      <c r="M605" s="68"/>
    </row>
    <row r="606" spans="1:13">
      <c r="A606" s="78" t="s">
        <v>788</v>
      </c>
      <c r="B606" s="64"/>
      <c r="C606" s="64">
        <v>3</v>
      </c>
      <c r="D606" s="64" t="s">
        <v>32</v>
      </c>
      <c r="E606" s="64"/>
      <c r="F606" s="64"/>
      <c r="G606" s="64">
        <v>45430</v>
      </c>
      <c r="H606" s="64" t="str">
        <f>VLOOKUP(Tabla3[[#This Row],[NUM. ECO.]],[2]!Tabla24[[NO.ECO]:[MATERIAL]],8,0)</f>
        <v>BASE HIDRAULICA</v>
      </c>
      <c r="I606" s="64" t="s">
        <v>79</v>
      </c>
      <c r="J606" s="72">
        <f ca="1">J605+TIME(0,RANDBETWEEN((144),(176)),0)</f>
        <v>0.50624999999999998</v>
      </c>
      <c r="K606" s="64" t="s">
        <v>3347</v>
      </c>
      <c r="L606" s="64" t="str" cm="1">
        <f t="array" aca="1" ref="L606" ca="1">_xlfn.IFS(J606&gt;=TIME(14,0,0),"SEGUNDO TURNO",J606&lt;TIME(14,0,0),"PRIMER TURNO")</f>
        <v>PRIMER TURNO</v>
      </c>
      <c r="M606" s="64"/>
    </row>
    <row r="607" spans="1:13">
      <c r="A607" s="79" t="s">
        <v>789</v>
      </c>
      <c r="B607" s="68"/>
      <c r="C607" s="68">
        <v>4</v>
      </c>
      <c r="D607" s="68" t="s">
        <v>32</v>
      </c>
      <c r="E607" s="68"/>
      <c r="F607" s="68"/>
      <c r="G607" s="68">
        <v>45430</v>
      </c>
      <c r="H607" s="68" t="str">
        <f>VLOOKUP(Tabla3[[#This Row],[NUM. ECO.]],[2]!Tabla24[[NO.ECO]:[MATERIAL]],8,0)</f>
        <v>BASE HIDRAULICA</v>
      </c>
      <c r="I607" s="64" t="s">
        <v>79</v>
      </c>
      <c r="J607" s="73">
        <f ca="1">J606+TIME(0,RANDBETWEEN((144),(176)),0)</f>
        <v>0.62708333333333333</v>
      </c>
      <c r="K607" s="68" t="s">
        <v>3348</v>
      </c>
      <c r="L607" s="68" t="str" cm="1">
        <f t="array" aca="1" ref="L607" ca="1">_xlfn.IFS(J607&gt;=TIME(14,0,0),"SEGUNDO TURNO",J607&lt;TIME(14,0,0),"PRIMER TURNO")</f>
        <v>SEGUNDO TURNO</v>
      </c>
      <c r="M607" s="68"/>
    </row>
    <row r="608" spans="1:13">
      <c r="A608" s="78" t="s">
        <v>794</v>
      </c>
      <c r="B608" s="64"/>
      <c r="C608" s="64">
        <v>5</v>
      </c>
      <c r="D608" s="64" t="s">
        <v>32</v>
      </c>
      <c r="E608" s="64"/>
      <c r="F608" s="64"/>
      <c r="G608" s="64">
        <v>45432</v>
      </c>
      <c r="H608" s="64" t="str">
        <f>VLOOKUP(Tabla3[[#This Row],[NUM. ECO.]],[2]!Tabla24[[NO.ECO]:[MATERIAL]],8,0)</f>
        <v>BASE HIDRAULICA</v>
      </c>
      <c r="I608" s="64" t="s">
        <v>79</v>
      </c>
      <c r="J608" s="72">
        <f ca="1">J607+TIME(0,RANDBETWEEN((144),(176)),0)</f>
        <v>0.73819444444444438</v>
      </c>
      <c r="K608" s="64" t="s">
        <v>3347</v>
      </c>
      <c r="L608" s="64" t="str" cm="1">
        <f t="array" aca="1" ref="L608" ca="1">_xlfn.IFS(J608&gt;=TIME(14,0,0),"SEGUNDO TURNO",J608&lt;TIME(14,0,0),"PRIMER TURNO")</f>
        <v>SEGUNDO TURNO</v>
      </c>
      <c r="M608" s="64"/>
    </row>
    <row r="609" spans="1:13">
      <c r="A609" s="79" t="s">
        <v>795</v>
      </c>
      <c r="B609" s="68"/>
      <c r="C609" s="68">
        <v>6</v>
      </c>
      <c r="D609" s="68" t="s">
        <v>32</v>
      </c>
      <c r="E609" s="68"/>
      <c r="F609" s="68"/>
      <c r="G609" s="68">
        <v>45432</v>
      </c>
      <c r="H609" s="68" t="str">
        <f>VLOOKUP(Tabla3[[#This Row],[NUM. ECO.]],[2]!Tabla24[[NO.ECO]:[MATERIAL]],8,0)</f>
        <v>BASE HIDRAULICA</v>
      </c>
      <c r="I609" s="64" t="s">
        <v>79</v>
      </c>
      <c r="J609" s="73">
        <f ca="1">J608+TIME(0,RANDBETWEEN((144),(176)),0)</f>
        <v>0.84027777777777768</v>
      </c>
      <c r="K609" s="68" t="s">
        <v>3348</v>
      </c>
      <c r="L609" s="68" t="str" cm="1">
        <f t="array" aca="1" ref="L609" ca="1">_xlfn.IFS(J609&gt;=TIME(14,0,0),"SEGUNDO TURNO",J609&lt;TIME(14,0,0),"PRIMER TURNO")</f>
        <v>SEGUNDO TURNO</v>
      </c>
      <c r="M609" s="68"/>
    </row>
    <row r="610" spans="1:13">
      <c r="A610" s="78" t="s">
        <v>796</v>
      </c>
      <c r="B610" s="64"/>
      <c r="C610" s="64">
        <v>1</v>
      </c>
      <c r="D610" s="64" t="s">
        <v>32</v>
      </c>
      <c r="E610" s="64"/>
      <c r="F610" s="64"/>
      <c r="G610" s="64">
        <v>45433</v>
      </c>
      <c r="H610" s="64" t="str">
        <f>VLOOKUP(Tabla3[[#This Row],[NUM. ECO.]],[2]!Tabla24[[NO.ECO]:[MATERIAL]],8,0)</f>
        <v>BASE HIDRAULICA</v>
      </c>
      <c r="I610" s="64" t="s">
        <v>79</v>
      </c>
      <c r="J610" s="66">
        <f ca="1">TIME(RANDBETWEEN(5.5,6),RANDBETWEEN(1,29),0)</f>
        <v>0.26666666666666666</v>
      </c>
      <c r="K610" s="64" t="s">
        <v>3347</v>
      </c>
      <c r="L610" s="64" t="str" cm="1">
        <f t="array" aca="1" ref="L610" ca="1">_xlfn.IFS(J610&gt;=TIME(14,0,0),"SEGUNDO TURNO",J610&lt;TIME(14,0,0),"PRIMER TURNO")</f>
        <v>PRIMER TURNO</v>
      </c>
      <c r="M610" s="64"/>
    </row>
    <row r="611" spans="1:13">
      <c r="A611" s="79" t="s">
        <v>797</v>
      </c>
      <c r="B611" s="68"/>
      <c r="C611" s="68">
        <v>2</v>
      </c>
      <c r="D611" s="68" t="s">
        <v>32</v>
      </c>
      <c r="E611" s="68"/>
      <c r="F611" s="68"/>
      <c r="G611" s="68">
        <v>45433</v>
      </c>
      <c r="H611" s="68" t="str">
        <f>VLOOKUP(Tabla3[[#This Row],[NUM. ECO.]],[2]!Tabla24[[NO.ECO]:[MATERIAL]],8,0)</f>
        <v>BASE HIDRAULICA</v>
      </c>
      <c r="I611" s="64" t="s">
        <v>79</v>
      </c>
      <c r="J611" s="70">
        <f ca="1">J610+TIME(0,RANDBETWEEN((144),(176)),0)</f>
        <v>0.37361111111111112</v>
      </c>
      <c r="K611" s="68" t="s">
        <v>3348</v>
      </c>
      <c r="L611" s="68" t="str" cm="1">
        <f t="array" aca="1" ref="L611" ca="1">_xlfn.IFS(J611&gt;=TIME(14,0,0),"SEGUNDO TURNO",J611&lt;TIME(14,0,0),"PRIMER TURNO")</f>
        <v>PRIMER TURNO</v>
      </c>
      <c r="M611" s="68"/>
    </row>
    <row r="612" spans="1:13">
      <c r="A612" s="78" t="s">
        <v>798</v>
      </c>
      <c r="B612" s="64"/>
      <c r="C612" s="64">
        <v>3</v>
      </c>
      <c r="D612" s="64" t="s">
        <v>32</v>
      </c>
      <c r="E612" s="64"/>
      <c r="F612" s="64"/>
      <c r="G612" s="64">
        <v>45434</v>
      </c>
      <c r="H612" s="64" t="str">
        <f>VLOOKUP(Tabla3[[#This Row],[NUM. ECO.]],[2]!Tabla24[[NO.ECO]:[MATERIAL]],8,0)</f>
        <v>BASE HIDRAULICA</v>
      </c>
      <c r="I612" s="64" t="s">
        <v>79</v>
      </c>
      <c r="J612" s="72">
        <f ca="1">J611+TIME(0,RANDBETWEEN((144),(176)),0)</f>
        <v>0.48958333333333337</v>
      </c>
      <c r="K612" s="64" t="s">
        <v>3347</v>
      </c>
      <c r="L612" s="64" t="str" cm="1">
        <f t="array" aca="1" ref="L612" ca="1">_xlfn.IFS(J612&gt;=TIME(14,0,0),"SEGUNDO TURNO",J612&lt;TIME(14,0,0),"PRIMER TURNO")</f>
        <v>PRIMER TURNO</v>
      </c>
      <c r="M612" s="64"/>
    </row>
    <row r="613" spans="1:13">
      <c r="A613" s="79" t="s">
        <v>799</v>
      </c>
      <c r="B613" s="68"/>
      <c r="C613" s="68">
        <v>4</v>
      </c>
      <c r="D613" s="68" t="s">
        <v>32</v>
      </c>
      <c r="E613" s="68"/>
      <c r="F613" s="68"/>
      <c r="G613" s="68">
        <v>45434</v>
      </c>
      <c r="H613" s="68" t="str">
        <f>VLOOKUP(Tabla3[[#This Row],[NUM. ECO.]],[2]!Tabla24[[NO.ECO]:[MATERIAL]],8,0)</f>
        <v>BASE HIDRAULICA</v>
      </c>
      <c r="I613" s="64" t="s">
        <v>79</v>
      </c>
      <c r="J613" s="73">
        <f ca="1">J612+TIME(0,RANDBETWEEN((144),(176)),0)</f>
        <v>0.60416666666666674</v>
      </c>
      <c r="K613" s="68" t="s">
        <v>3348</v>
      </c>
      <c r="L613" s="68" t="str" cm="1">
        <f t="array" aca="1" ref="L613" ca="1">_xlfn.IFS(J613&gt;=TIME(14,0,0),"SEGUNDO TURNO",J613&lt;TIME(14,0,0),"PRIMER TURNO")</f>
        <v>SEGUNDO TURNO</v>
      </c>
      <c r="M613" s="68"/>
    </row>
    <row r="614" spans="1:13">
      <c r="A614" s="78" t="s">
        <v>800</v>
      </c>
      <c r="B614" s="64"/>
      <c r="C614" s="64">
        <v>5</v>
      </c>
      <c r="D614" s="64" t="s">
        <v>32</v>
      </c>
      <c r="E614" s="64"/>
      <c r="F614" s="64"/>
      <c r="G614" s="64">
        <v>45435</v>
      </c>
      <c r="H614" s="64" t="str">
        <f>VLOOKUP(Tabla3[[#This Row],[NUM. ECO.]],[2]!Tabla24[[NO.ECO]:[MATERIAL]],8,0)</f>
        <v>BASE HIDRAULICA</v>
      </c>
      <c r="I614" s="64" t="s">
        <v>79</v>
      </c>
      <c r="J614" s="72">
        <f ca="1">J613+TIME(0,RANDBETWEEN((144),(176)),0)</f>
        <v>0.72569444444444453</v>
      </c>
      <c r="K614" s="64" t="s">
        <v>3347</v>
      </c>
      <c r="L614" s="64" t="str" cm="1">
        <f t="array" aca="1" ref="L614" ca="1">_xlfn.IFS(J614&gt;=TIME(14,0,0),"SEGUNDO TURNO",J614&lt;TIME(14,0,0),"PRIMER TURNO")</f>
        <v>SEGUNDO TURNO</v>
      </c>
      <c r="M614" s="64"/>
    </row>
    <row r="615" spans="1:13">
      <c r="A615" s="79" t="s">
        <v>801</v>
      </c>
      <c r="B615" s="68"/>
      <c r="C615" s="68">
        <v>6</v>
      </c>
      <c r="D615" s="68" t="s">
        <v>32</v>
      </c>
      <c r="E615" s="68"/>
      <c r="F615" s="68"/>
      <c r="G615" s="68">
        <v>45435</v>
      </c>
      <c r="H615" s="68" t="str">
        <f>VLOOKUP(Tabla3[[#This Row],[NUM. ECO.]],[2]!Tabla24[[NO.ECO]:[MATERIAL]],8,0)</f>
        <v>BASE HIDRAULICA</v>
      </c>
      <c r="I615" s="64" t="s">
        <v>79</v>
      </c>
      <c r="J615" s="73">
        <f ca="1">J614+TIME(0,RANDBETWEEN((144),(176)),0)</f>
        <v>0.83125000000000004</v>
      </c>
      <c r="K615" s="68" t="s">
        <v>3348</v>
      </c>
      <c r="L615" s="68" t="str" cm="1">
        <f t="array" aca="1" ref="L615" ca="1">_xlfn.IFS(J615&gt;=TIME(14,0,0),"SEGUNDO TURNO",J615&lt;TIME(14,0,0),"PRIMER TURNO")</f>
        <v>SEGUNDO TURNO</v>
      </c>
      <c r="M615" s="68"/>
    </row>
    <row r="616" spans="1:13">
      <c r="A616" s="78" t="s">
        <v>802</v>
      </c>
      <c r="B616" s="64"/>
      <c r="C616" s="64">
        <v>1</v>
      </c>
      <c r="D616" s="64" t="s">
        <v>32</v>
      </c>
      <c r="E616" s="64"/>
      <c r="F616" s="64"/>
      <c r="G616" s="64">
        <v>45436</v>
      </c>
      <c r="H616" s="64" t="str">
        <f>VLOOKUP(Tabla3[[#This Row],[NUM. ECO.]],[2]!Tabla24[[NO.ECO]:[MATERIAL]],8,0)</f>
        <v>BASE HIDRAULICA</v>
      </c>
      <c r="I616" s="64" t="s">
        <v>79</v>
      </c>
      <c r="J616" s="66">
        <f ca="1">TIME(RANDBETWEEN(5.5,6),RANDBETWEEN(1,29),0)</f>
        <v>0.25763888888888886</v>
      </c>
      <c r="K616" s="64" t="s">
        <v>3347</v>
      </c>
      <c r="L616" s="64" t="str" cm="1">
        <f t="array" aca="1" ref="L616" ca="1">_xlfn.IFS(J616&gt;=TIME(14,0,0),"SEGUNDO TURNO",J616&lt;TIME(14,0,0),"PRIMER TURNO")</f>
        <v>PRIMER TURNO</v>
      </c>
      <c r="M616" s="64"/>
    </row>
    <row r="617" spans="1:13">
      <c r="A617" s="79" t="s">
        <v>803</v>
      </c>
      <c r="B617" s="68"/>
      <c r="C617" s="68">
        <v>2</v>
      </c>
      <c r="D617" s="68" t="s">
        <v>32</v>
      </c>
      <c r="E617" s="68"/>
      <c r="F617" s="68"/>
      <c r="G617" s="68">
        <v>45436</v>
      </c>
      <c r="H617" s="68" t="str">
        <f>VLOOKUP(Tabla3[[#This Row],[NUM. ECO.]],[2]!Tabla24[[NO.ECO]:[MATERIAL]],8,0)</f>
        <v>BASE HIDRAULICA</v>
      </c>
      <c r="I617" s="64" t="s">
        <v>79</v>
      </c>
      <c r="J617" s="70">
        <f ca="1">J616+TIME(0,RANDBETWEEN((144),(176)),0)</f>
        <v>0.36249999999999999</v>
      </c>
      <c r="K617" s="68" t="s">
        <v>3348</v>
      </c>
      <c r="L617" s="68" t="str" cm="1">
        <f t="array" aca="1" ref="L617" ca="1">_xlfn.IFS(J617&gt;=TIME(14,0,0),"SEGUNDO TURNO",J617&lt;TIME(14,0,0),"PRIMER TURNO")</f>
        <v>PRIMER TURNO</v>
      </c>
      <c r="M617" s="68"/>
    </row>
    <row r="618" spans="1:13">
      <c r="A618" s="78" t="s">
        <v>808</v>
      </c>
      <c r="B618" s="64"/>
      <c r="C618" s="64">
        <v>3</v>
      </c>
      <c r="D618" s="64" t="s">
        <v>32</v>
      </c>
      <c r="E618" s="64"/>
      <c r="F618" s="64"/>
      <c r="G618" s="64">
        <v>45437</v>
      </c>
      <c r="H618" s="64" t="str">
        <f>VLOOKUP(Tabla3[[#This Row],[NUM. ECO.]],[2]!Tabla24[[NO.ECO]:[MATERIAL]],8,0)</f>
        <v>BASE HIDRAULICA</v>
      </c>
      <c r="I618" s="64" t="s">
        <v>79</v>
      </c>
      <c r="J618" s="72">
        <f ca="1">J617+TIME(0,RANDBETWEEN((144),(176)),0)</f>
        <v>0.46805555555555556</v>
      </c>
      <c r="K618" s="64" t="s">
        <v>3347</v>
      </c>
      <c r="L618" s="64" t="str" cm="1">
        <f t="array" aca="1" ref="L618" ca="1">_xlfn.IFS(J618&gt;=TIME(14,0,0),"SEGUNDO TURNO",J618&lt;TIME(14,0,0),"PRIMER TURNO")</f>
        <v>PRIMER TURNO</v>
      </c>
      <c r="M618" s="64"/>
    </row>
    <row r="619" spans="1:13">
      <c r="A619" s="79" t="s">
        <v>809</v>
      </c>
      <c r="B619" s="68"/>
      <c r="C619" s="68">
        <v>4</v>
      </c>
      <c r="D619" s="68" t="s">
        <v>32</v>
      </c>
      <c r="E619" s="68"/>
      <c r="F619" s="68"/>
      <c r="G619" s="68">
        <v>45437</v>
      </c>
      <c r="H619" s="68" t="str">
        <f>VLOOKUP(Tabla3[[#This Row],[NUM. ECO.]],[2]!Tabla24[[NO.ECO]:[MATERIAL]],8,0)</f>
        <v>BASE HIDRAULICA</v>
      </c>
      <c r="I619" s="64" t="s">
        <v>79</v>
      </c>
      <c r="J619" s="73">
        <f ca="1">J618+TIME(0,RANDBETWEEN((144),(176)),0)</f>
        <v>0.58680555555555558</v>
      </c>
      <c r="K619" s="68" t="s">
        <v>3348</v>
      </c>
      <c r="L619" s="68" t="str" cm="1">
        <f t="array" aca="1" ref="L619" ca="1">_xlfn.IFS(J619&gt;=TIME(14,0,0),"SEGUNDO TURNO",J619&lt;TIME(14,0,0),"PRIMER TURNO")</f>
        <v>SEGUNDO TURNO</v>
      </c>
      <c r="M619" s="68"/>
    </row>
    <row r="620" spans="1:13">
      <c r="A620" s="78" t="s">
        <v>810</v>
      </c>
      <c r="B620" s="64"/>
      <c r="C620" s="64">
        <v>5</v>
      </c>
      <c r="D620" s="64" t="s">
        <v>33</v>
      </c>
      <c r="E620" s="64"/>
      <c r="F620" s="64"/>
      <c r="G620" s="64">
        <v>45406</v>
      </c>
      <c r="H620" s="64" t="str">
        <f>VLOOKUP(Tabla3[[#This Row],[NUM. ECO.]],[2]!Tabla24[[NO.ECO]:[MATERIAL]],8,0)</f>
        <v>BASE HIDRAULICA</v>
      </c>
      <c r="I620" s="64" t="s">
        <v>79</v>
      </c>
      <c r="J620" s="72">
        <f ca="1">J619+TIME(0,RANDBETWEEN((144),(176)),0)</f>
        <v>0.70000000000000007</v>
      </c>
      <c r="K620" s="64" t="s">
        <v>3349</v>
      </c>
      <c r="L620" s="64" t="str" cm="1">
        <f t="array" aca="1" ref="L620" ca="1">_xlfn.IFS(J620&gt;=TIME(14,0,0),"SEGUNDO TURNO",J620&lt;TIME(14,0,0),"PRIMER TURNO")</f>
        <v>SEGUNDO TURNO</v>
      </c>
      <c r="M620" s="64"/>
    </row>
    <row r="621" spans="1:13">
      <c r="A621" s="79" t="s">
        <v>811</v>
      </c>
      <c r="B621" s="68"/>
      <c r="C621" s="68">
        <v>6</v>
      </c>
      <c r="D621" s="68" t="s">
        <v>33</v>
      </c>
      <c r="E621" s="68"/>
      <c r="F621" s="68"/>
      <c r="G621" s="68">
        <v>45406</v>
      </c>
      <c r="H621" s="68" t="str">
        <f>VLOOKUP(Tabla3[[#This Row],[NUM. ECO.]],[2]!Tabla24[[NO.ECO]:[MATERIAL]],8,0)</f>
        <v>BASE HIDRAULICA</v>
      </c>
      <c r="I621" s="64" t="s">
        <v>79</v>
      </c>
      <c r="J621" s="73">
        <f ca="1">J620+TIME(0,RANDBETWEEN((144),(176)),0)</f>
        <v>0.80763888888888902</v>
      </c>
      <c r="K621" s="68" t="s">
        <v>3350</v>
      </c>
      <c r="L621" s="68" t="str" cm="1">
        <f t="array" aca="1" ref="L621" ca="1">_xlfn.IFS(J621&gt;=TIME(14,0,0),"SEGUNDO TURNO",J621&lt;TIME(14,0,0),"PRIMER TURNO")</f>
        <v>SEGUNDO TURNO</v>
      </c>
      <c r="M621" s="68"/>
    </row>
    <row r="622" spans="1:13">
      <c r="A622" s="78" t="s">
        <v>814</v>
      </c>
      <c r="B622" s="64"/>
      <c r="C622" s="64">
        <v>1</v>
      </c>
      <c r="D622" s="64" t="s">
        <v>33</v>
      </c>
      <c r="E622" s="64"/>
      <c r="F622" s="64"/>
      <c r="G622" s="64">
        <v>45407</v>
      </c>
      <c r="H622" s="64" t="str">
        <f>VLOOKUP(Tabla3[[#This Row],[NUM. ECO.]],[2]!Tabla24[[NO.ECO]:[MATERIAL]],8,0)</f>
        <v>BASE HIDRAULICA</v>
      </c>
      <c r="I622" s="64" t="s">
        <v>79</v>
      </c>
      <c r="J622" s="66">
        <f ca="1">TIME(RANDBETWEEN(5.5,6),RANDBETWEEN(1,29),0)</f>
        <v>0.26527777777777778</v>
      </c>
      <c r="K622" s="64" t="s">
        <v>3349</v>
      </c>
      <c r="L622" s="64" t="str" cm="1">
        <f t="array" aca="1" ref="L622" ca="1">_xlfn.IFS(J622&gt;=TIME(14,0,0),"SEGUNDO TURNO",J622&lt;TIME(14,0,0),"PRIMER TURNO")</f>
        <v>PRIMER TURNO</v>
      </c>
      <c r="M622" s="64"/>
    </row>
    <row r="623" spans="1:13">
      <c r="A623" s="79" t="s">
        <v>815</v>
      </c>
      <c r="B623" s="68"/>
      <c r="C623" s="68">
        <v>2</v>
      </c>
      <c r="D623" s="68" t="s">
        <v>33</v>
      </c>
      <c r="E623" s="68"/>
      <c r="F623" s="68"/>
      <c r="G623" s="68">
        <v>45407</v>
      </c>
      <c r="H623" s="68" t="str">
        <f>VLOOKUP(Tabla3[[#This Row],[NUM. ECO.]],[2]!Tabla24[[NO.ECO]:[MATERIAL]],8,0)</f>
        <v>BASE HIDRAULICA</v>
      </c>
      <c r="I623" s="64" t="s">
        <v>79</v>
      </c>
      <c r="J623" s="70">
        <f ca="1">J622+TIME(0,RANDBETWEEN((144),(176)),0)</f>
        <v>0.38263888888888886</v>
      </c>
      <c r="K623" s="68" t="s">
        <v>3350</v>
      </c>
      <c r="L623" s="68" t="str" cm="1">
        <f t="array" aca="1" ref="L623" ca="1">_xlfn.IFS(J623&gt;=TIME(14,0,0),"SEGUNDO TURNO",J623&lt;TIME(14,0,0),"PRIMER TURNO")</f>
        <v>PRIMER TURNO</v>
      </c>
      <c r="M623" s="68"/>
    </row>
    <row r="624" spans="1:13">
      <c r="A624" s="78" t="s">
        <v>818</v>
      </c>
      <c r="B624" s="64"/>
      <c r="C624" s="64">
        <v>3</v>
      </c>
      <c r="D624" s="64" t="s">
        <v>33</v>
      </c>
      <c r="E624" s="64"/>
      <c r="F624" s="64"/>
      <c r="G624" s="64">
        <v>45408</v>
      </c>
      <c r="H624" s="64" t="str">
        <f>VLOOKUP(Tabla3[[#This Row],[NUM. ECO.]],[2]!Tabla24[[NO.ECO]:[MATERIAL]],8,0)</f>
        <v>BASE HIDRAULICA</v>
      </c>
      <c r="I624" s="64" t="s">
        <v>79</v>
      </c>
      <c r="J624" s="72">
        <f ca="1">J623+TIME(0,RANDBETWEEN((144),(176)),0)</f>
        <v>0.49652777777777773</v>
      </c>
      <c r="K624" s="64" t="s">
        <v>3349</v>
      </c>
      <c r="L624" s="64" t="str" cm="1">
        <f t="array" aca="1" ref="L624" ca="1">_xlfn.IFS(J624&gt;=TIME(14,0,0),"SEGUNDO TURNO",J624&lt;TIME(14,0,0),"PRIMER TURNO")</f>
        <v>PRIMER TURNO</v>
      </c>
      <c r="M624" s="64"/>
    </row>
    <row r="625" spans="1:13">
      <c r="A625" s="79" t="s">
        <v>819</v>
      </c>
      <c r="B625" s="68"/>
      <c r="C625" s="68">
        <v>4</v>
      </c>
      <c r="D625" s="68" t="s">
        <v>33</v>
      </c>
      <c r="E625" s="68"/>
      <c r="F625" s="68"/>
      <c r="G625" s="68">
        <v>45408</v>
      </c>
      <c r="H625" s="68" t="str">
        <f>VLOOKUP(Tabla3[[#This Row],[NUM. ECO.]],[2]!Tabla24[[NO.ECO]:[MATERIAL]],8,0)</f>
        <v>BASE HIDRAULICA</v>
      </c>
      <c r="I625" s="64" t="s">
        <v>79</v>
      </c>
      <c r="J625" s="73">
        <f ca="1">J624+TIME(0,RANDBETWEEN((144),(176)),0)</f>
        <v>0.61180555555555549</v>
      </c>
      <c r="K625" s="68" t="s">
        <v>3350</v>
      </c>
      <c r="L625" s="68" t="str" cm="1">
        <f t="array" aca="1" ref="L625" ca="1">_xlfn.IFS(J625&gt;=TIME(14,0,0),"SEGUNDO TURNO",J625&lt;TIME(14,0,0),"PRIMER TURNO")</f>
        <v>SEGUNDO TURNO</v>
      </c>
      <c r="M625" s="68"/>
    </row>
    <row r="626" spans="1:13">
      <c r="A626" s="78" t="s">
        <v>830</v>
      </c>
      <c r="B626" s="64"/>
      <c r="C626" s="64">
        <v>5</v>
      </c>
      <c r="D626" s="64" t="s">
        <v>33</v>
      </c>
      <c r="E626" s="64"/>
      <c r="F626" s="64"/>
      <c r="G626" s="64">
        <v>45409</v>
      </c>
      <c r="H626" s="64" t="str">
        <f>VLOOKUP(Tabla3[[#This Row],[NUM. ECO.]],[2]!Tabla24[[NO.ECO]:[MATERIAL]],8,0)</f>
        <v>BASE HIDRAULICA</v>
      </c>
      <c r="I626" s="64" t="s">
        <v>79</v>
      </c>
      <c r="J626" s="72">
        <f ca="1">J625+TIME(0,RANDBETWEEN((144),(176)),0)</f>
        <v>0.71874999999999989</v>
      </c>
      <c r="K626" s="64" t="s">
        <v>3349</v>
      </c>
      <c r="L626" s="64" t="str" cm="1">
        <f t="array" aca="1" ref="L626" ca="1">_xlfn.IFS(J626&gt;=TIME(14,0,0),"SEGUNDO TURNO",J626&lt;TIME(14,0,0),"PRIMER TURNO")</f>
        <v>SEGUNDO TURNO</v>
      </c>
      <c r="M626" s="64"/>
    </row>
    <row r="627" spans="1:13">
      <c r="A627" s="79" t="s">
        <v>831</v>
      </c>
      <c r="B627" s="68"/>
      <c r="C627" s="68">
        <v>6</v>
      </c>
      <c r="D627" s="68" t="s">
        <v>33</v>
      </c>
      <c r="E627" s="68"/>
      <c r="F627" s="68"/>
      <c r="G627" s="68">
        <v>45409</v>
      </c>
      <c r="H627" s="68" t="str">
        <f>VLOOKUP(Tabla3[[#This Row],[NUM. ECO.]],[2]!Tabla24[[NO.ECO]:[MATERIAL]],8,0)</f>
        <v>BASE HIDRAULICA</v>
      </c>
      <c r="I627" s="64" t="s">
        <v>79</v>
      </c>
      <c r="J627" s="73">
        <f ca="1">J626+TIME(0,RANDBETWEEN((144),(176)),0)</f>
        <v>0.83263888888888882</v>
      </c>
      <c r="K627" s="68" t="s">
        <v>3350</v>
      </c>
      <c r="L627" s="68" t="str" cm="1">
        <f t="array" aca="1" ref="L627" ca="1">_xlfn.IFS(J627&gt;=TIME(14,0,0),"SEGUNDO TURNO",J627&lt;TIME(14,0,0),"PRIMER TURNO")</f>
        <v>SEGUNDO TURNO</v>
      </c>
      <c r="M627" s="68"/>
    </row>
    <row r="628" spans="1:13">
      <c r="A628" s="78" t="s">
        <v>834</v>
      </c>
      <c r="B628" s="64"/>
      <c r="C628" s="64">
        <v>1</v>
      </c>
      <c r="D628" s="64" t="s">
        <v>33</v>
      </c>
      <c r="E628" s="64"/>
      <c r="F628" s="64"/>
      <c r="G628" s="64">
        <v>45411</v>
      </c>
      <c r="H628" s="64" t="str">
        <f>VLOOKUP(Tabla3[[#This Row],[NUM. ECO.]],[2]!Tabla24[[NO.ECO]:[MATERIAL]],8,0)</f>
        <v>BASE HIDRAULICA</v>
      </c>
      <c r="I628" s="64" t="s">
        <v>79</v>
      </c>
      <c r="J628" s="66">
        <f ca="1">TIME(RANDBETWEEN(5.5,6),RANDBETWEEN(1,29),0)</f>
        <v>0.27013888888888887</v>
      </c>
      <c r="K628" s="64" t="s">
        <v>3349</v>
      </c>
      <c r="L628" s="64" t="str" cm="1">
        <f t="array" aca="1" ref="L628" ca="1">_xlfn.IFS(J628&gt;=TIME(14,0,0),"SEGUNDO TURNO",J628&lt;TIME(14,0,0),"PRIMER TURNO")</f>
        <v>PRIMER TURNO</v>
      </c>
      <c r="M628" s="64"/>
    </row>
    <row r="629" spans="1:13">
      <c r="A629" s="79" t="s">
        <v>835</v>
      </c>
      <c r="B629" s="68"/>
      <c r="C629" s="68">
        <v>2</v>
      </c>
      <c r="D629" s="68" t="s">
        <v>33</v>
      </c>
      <c r="E629" s="68"/>
      <c r="F629" s="68"/>
      <c r="G629" s="68">
        <v>45411</v>
      </c>
      <c r="H629" s="68" t="str">
        <f>VLOOKUP(Tabla3[[#This Row],[NUM. ECO.]],[2]!Tabla24[[NO.ECO]:[MATERIAL]],8,0)</f>
        <v>BASE HIDRAULICA</v>
      </c>
      <c r="I629" s="64" t="s">
        <v>79</v>
      </c>
      <c r="J629" s="70">
        <f ca="1">J628+TIME(0,RANDBETWEEN((144),(176)),0)</f>
        <v>0.38402777777777775</v>
      </c>
      <c r="K629" s="68" t="s">
        <v>3350</v>
      </c>
      <c r="L629" s="68" t="str" cm="1">
        <f t="array" aca="1" ref="L629" ca="1">_xlfn.IFS(J629&gt;=TIME(14,0,0),"SEGUNDO TURNO",J629&lt;TIME(14,0,0),"PRIMER TURNO")</f>
        <v>PRIMER TURNO</v>
      </c>
      <c r="M629" s="68"/>
    </row>
    <row r="630" spans="1:13">
      <c r="A630" s="78" t="s">
        <v>836</v>
      </c>
      <c r="B630" s="64"/>
      <c r="C630" s="64">
        <v>3</v>
      </c>
      <c r="D630" s="64" t="s">
        <v>33</v>
      </c>
      <c r="E630" s="64"/>
      <c r="F630" s="64"/>
      <c r="G630" s="64">
        <v>45412</v>
      </c>
      <c r="H630" s="64" t="str">
        <f>VLOOKUP(Tabla3[[#This Row],[NUM. ECO.]],[2]!Tabla24[[NO.ECO]:[MATERIAL]],8,0)</f>
        <v>BASE HIDRAULICA</v>
      </c>
      <c r="I630" s="64" t="s">
        <v>79</v>
      </c>
      <c r="J630" s="72">
        <f ca="1">J629+TIME(0,RANDBETWEEN((144),(176)),0)</f>
        <v>0.48611111111111105</v>
      </c>
      <c r="K630" s="64" t="s">
        <v>3349</v>
      </c>
      <c r="L630" s="64" t="str" cm="1">
        <f t="array" aca="1" ref="L630" ca="1">_xlfn.IFS(J630&gt;=TIME(14,0,0),"SEGUNDO TURNO",J630&lt;TIME(14,0,0),"PRIMER TURNO")</f>
        <v>PRIMER TURNO</v>
      </c>
      <c r="M630" s="64"/>
    </row>
    <row r="631" spans="1:13">
      <c r="A631" s="79" t="s">
        <v>837</v>
      </c>
      <c r="B631" s="68"/>
      <c r="C631" s="68">
        <v>4</v>
      </c>
      <c r="D631" s="68" t="s">
        <v>33</v>
      </c>
      <c r="E631" s="68"/>
      <c r="F631" s="68"/>
      <c r="G631" s="68">
        <v>45412</v>
      </c>
      <c r="H631" s="68" t="str">
        <f>VLOOKUP(Tabla3[[#This Row],[NUM. ECO.]],[2]!Tabla24[[NO.ECO]:[MATERIAL]],8,0)</f>
        <v>BASE HIDRAULICA</v>
      </c>
      <c r="I631" s="64" t="s">
        <v>79</v>
      </c>
      <c r="J631" s="73">
        <f ca="1">J630+TIME(0,RANDBETWEEN((144),(176)),0)</f>
        <v>0.59444444444444433</v>
      </c>
      <c r="K631" s="68" t="s">
        <v>3350</v>
      </c>
      <c r="L631" s="68" t="str" cm="1">
        <f t="array" aca="1" ref="L631" ca="1">_xlfn.IFS(J631&gt;=TIME(14,0,0),"SEGUNDO TURNO",J631&lt;TIME(14,0,0),"PRIMER TURNO")</f>
        <v>SEGUNDO TURNO</v>
      </c>
      <c r="M631" s="68"/>
    </row>
    <row r="632" spans="1:13">
      <c r="A632" s="78" t="s">
        <v>842</v>
      </c>
      <c r="B632" s="64"/>
      <c r="C632" s="64">
        <v>5</v>
      </c>
      <c r="D632" s="64" t="s">
        <v>33</v>
      </c>
      <c r="E632" s="64"/>
      <c r="F632" s="64"/>
      <c r="G632" s="64">
        <v>45413</v>
      </c>
      <c r="H632" s="64" t="str">
        <f>VLOOKUP(Tabla3[[#This Row],[NUM. ECO.]],[2]!Tabla24[[NO.ECO]:[MATERIAL]],8,0)</f>
        <v>BASE HIDRAULICA</v>
      </c>
      <c r="I632" s="64" t="s">
        <v>79</v>
      </c>
      <c r="J632" s="72">
        <f ca="1">J631+TIME(0,RANDBETWEEN((144),(176)),0)</f>
        <v>0.71111111111111103</v>
      </c>
      <c r="K632" s="64" t="s">
        <v>3349</v>
      </c>
      <c r="L632" s="64" t="str" cm="1">
        <f t="array" aca="1" ref="L632" ca="1">_xlfn.IFS(J632&gt;=TIME(14,0,0),"SEGUNDO TURNO",J632&lt;TIME(14,0,0),"PRIMER TURNO")</f>
        <v>SEGUNDO TURNO</v>
      </c>
      <c r="M632" s="64"/>
    </row>
    <row r="633" spans="1:13">
      <c r="A633" s="79" t="s">
        <v>843</v>
      </c>
      <c r="B633" s="68"/>
      <c r="C633" s="68">
        <v>6</v>
      </c>
      <c r="D633" s="68" t="s">
        <v>33</v>
      </c>
      <c r="E633" s="68"/>
      <c r="F633" s="68"/>
      <c r="G633" s="68">
        <v>45413</v>
      </c>
      <c r="H633" s="68" t="str">
        <f>VLOOKUP(Tabla3[[#This Row],[NUM. ECO.]],[2]!Tabla24[[NO.ECO]:[MATERIAL]],8,0)</f>
        <v>BASE HIDRAULICA</v>
      </c>
      <c r="I633" s="64" t="s">
        <v>79</v>
      </c>
      <c r="J633" s="73">
        <f ca="1">J632+TIME(0,RANDBETWEEN((144),(176)),0)</f>
        <v>0.82291666666666663</v>
      </c>
      <c r="K633" s="68" t="s">
        <v>3350</v>
      </c>
      <c r="L633" s="68" t="str" cm="1">
        <f t="array" aca="1" ref="L633" ca="1">_xlfn.IFS(J633&gt;=TIME(14,0,0),"SEGUNDO TURNO",J633&lt;TIME(14,0,0),"PRIMER TURNO")</f>
        <v>SEGUNDO TURNO</v>
      </c>
      <c r="M633" s="68"/>
    </row>
    <row r="634" spans="1:13">
      <c r="A634" s="78" t="s">
        <v>844</v>
      </c>
      <c r="B634" s="64"/>
      <c r="C634" s="64">
        <v>1</v>
      </c>
      <c r="D634" s="64" t="s">
        <v>33</v>
      </c>
      <c r="E634" s="64"/>
      <c r="F634" s="64"/>
      <c r="G634" s="64">
        <v>45414</v>
      </c>
      <c r="H634" s="64" t="str">
        <f>VLOOKUP(Tabla3[[#This Row],[NUM. ECO.]],[2]!Tabla24[[NO.ECO]:[MATERIAL]],8,0)</f>
        <v>BASE HIDRAULICA</v>
      </c>
      <c r="I634" s="64" t="s">
        <v>79</v>
      </c>
      <c r="J634" s="66">
        <f ca="1">TIME(RANDBETWEEN(5.5,6),RANDBETWEEN(1,29),0)</f>
        <v>0.26666666666666666</v>
      </c>
      <c r="K634" s="64" t="s">
        <v>3349</v>
      </c>
      <c r="L634" s="64" t="str" cm="1">
        <f t="array" aca="1" ref="L634" ca="1">_xlfn.IFS(J634&gt;=TIME(14,0,0),"SEGUNDO TURNO",J634&lt;TIME(14,0,0),"PRIMER TURNO")</f>
        <v>PRIMER TURNO</v>
      </c>
      <c r="M634" s="64"/>
    </row>
    <row r="635" spans="1:13">
      <c r="A635" s="79" t="s">
        <v>845</v>
      </c>
      <c r="B635" s="68"/>
      <c r="C635" s="68">
        <v>2</v>
      </c>
      <c r="D635" s="68" t="s">
        <v>33</v>
      </c>
      <c r="E635" s="68"/>
      <c r="F635" s="68"/>
      <c r="G635" s="68">
        <v>45414</v>
      </c>
      <c r="H635" s="68" t="str">
        <f>VLOOKUP(Tabla3[[#This Row],[NUM. ECO.]],[2]!Tabla24[[NO.ECO]:[MATERIAL]],8,0)</f>
        <v>BASE HIDRAULICA</v>
      </c>
      <c r="I635" s="64" t="s">
        <v>79</v>
      </c>
      <c r="J635" s="70">
        <f ca="1">J634+TIME(0,RANDBETWEEN((144),(176)),0)</f>
        <v>0.37916666666666665</v>
      </c>
      <c r="K635" s="68" t="s">
        <v>3350</v>
      </c>
      <c r="L635" s="68" t="str" cm="1">
        <f t="array" aca="1" ref="L635" ca="1">_xlfn.IFS(J635&gt;=TIME(14,0,0),"SEGUNDO TURNO",J635&lt;TIME(14,0,0),"PRIMER TURNO")</f>
        <v>PRIMER TURNO</v>
      </c>
      <c r="M635" s="68"/>
    </row>
    <row r="636" spans="1:13">
      <c r="A636" s="78" t="s">
        <v>846</v>
      </c>
      <c r="B636" s="64"/>
      <c r="C636" s="64">
        <v>3</v>
      </c>
      <c r="D636" s="64" t="s">
        <v>33</v>
      </c>
      <c r="E636" s="64"/>
      <c r="F636" s="64"/>
      <c r="G636" s="64">
        <v>45415</v>
      </c>
      <c r="H636" s="64" t="str">
        <f>VLOOKUP(Tabla3[[#This Row],[NUM. ECO.]],[2]!Tabla24[[NO.ECO]:[MATERIAL]],8,0)</f>
        <v>BASE HIDRAULICA</v>
      </c>
      <c r="I636" s="64" t="s">
        <v>79</v>
      </c>
      <c r="J636" s="72">
        <f ca="1">J635+TIME(0,RANDBETWEEN((144),(176)),0)</f>
        <v>0.48888888888888887</v>
      </c>
      <c r="K636" s="64" t="s">
        <v>3349</v>
      </c>
      <c r="L636" s="64" t="str" cm="1">
        <f t="array" aca="1" ref="L636" ca="1">_xlfn.IFS(J636&gt;=TIME(14,0,0),"SEGUNDO TURNO",J636&lt;TIME(14,0,0),"PRIMER TURNO")</f>
        <v>PRIMER TURNO</v>
      </c>
      <c r="M636" s="64"/>
    </row>
    <row r="637" spans="1:13">
      <c r="A637" s="79" t="s">
        <v>847</v>
      </c>
      <c r="B637" s="68"/>
      <c r="C637" s="68">
        <v>4</v>
      </c>
      <c r="D637" s="68" t="s">
        <v>33</v>
      </c>
      <c r="E637" s="68"/>
      <c r="F637" s="68"/>
      <c r="G637" s="68">
        <v>45415</v>
      </c>
      <c r="H637" s="68" t="str">
        <f>VLOOKUP(Tabla3[[#This Row],[NUM. ECO.]],[2]!Tabla24[[NO.ECO]:[MATERIAL]],8,0)</f>
        <v>BASE HIDRAULICA</v>
      </c>
      <c r="I637" s="64" t="s">
        <v>79</v>
      </c>
      <c r="J637" s="73">
        <f ca="1">J636+TIME(0,RANDBETWEEN((144),(176)),0)</f>
        <v>0.6</v>
      </c>
      <c r="K637" s="68" t="s">
        <v>3350</v>
      </c>
      <c r="L637" s="68" t="str" cm="1">
        <f t="array" aca="1" ref="L637" ca="1">_xlfn.IFS(J637&gt;=TIME(14,0,0),"SEGUNDO TURNO",J637&lt;TIME(14,0,0),"PRIMER TURNO")</f>
        <v>SEGUNDO TURNO</v>
      </c>
      <c r="M637" s="68"/>
    </row>
    <row r="638" spans="1:13">
      <c r="A638" s="78" t="s">
        <v>852</v>
      </c>
      <c r="B638" s="64"/>
      <c r="C638" s="64">
        <v>5</v>
      </c>
      <c r="D638" s="64" t="s">
        <v>33</v>
      </c>
      <c r="E638" s="64"/>
      <c r="F638" s="64"/>
      <c r="G638" s="64">
        <v>45416</v>
      </c>
      <c r="H638" s="64" t="str">
        <f>VLOOKUP(Tabla3[[#This Row],[NUM. ECO.]],[2]!Tabla24[[NO.ECO]:[MATERIAL]],8,0)</f>
        <v>BASE HIDRAULICA</v>
      </c>
      <c r="I638" s="64" t="s">
        <v>79</v>
      </c>
      <c r="J638" s="72">
        <f ca="1">J637+TIME(0,RANDBETWEEN((144),(176)),0)</f>
        <v>0.70902777777777781</v>
      </c>
      <c r="K638" s="64" t="s">
        <v>3349</v>
      </c>
      <c r="L638" s="64" t="str" cm="1">
        <f t="array" aca="1" ref="L638" ca="1">_xlfn.IFS(J638&gt;=TIME(14,0,0),"SEGUNDO TURNO",J638&lt;TIME(14,0,0),"PRIMER TURNO")</f>
        <v>SEGUNDO TURNO</v>
      </c>
      <c r="M638" s="64"/>
    </row>
    <row r="639" spans="1:13">
      <c r="A639" s="79" t="s">
        <v>853</v>
      </c>
      <c r="B639" s="68"/>
      <c r="C639" s="68">
        <v>6</v>
      </c>
      <c r="D639" s="68" t="s">
        <v>33</v>
      </c>
      <c r="E639" s="68"/>
      <c r="F639" s="68"/>
      <c r="G639" s="68">
        <v>45416</v>
      </c>
      <c r="H639" s="68" t="str">
        <f>VLOOKUP(Tabla3[[#This Row],[NUM. ECO.]],[2]!Tabla24[[NO.ECO]:[MATERIAL]],8,0)</f>
        <v>BASE HIDRAULICA</v>
      </c>
      <c r="I639" s="64" t="s">
        <v>79</v>
      </c>
      <c r="J639" s="73">
        <f ca="1">J638+TIME(0,RANDBETWEEN((144),(176)),0)</f>
        <v>0.80972222222222223</v>
      </c>
      <c r="K639" s="68" t="s">
        <v>3350</v>
      </c>
      <c r="L639" s="68" t="str" cm="1">
        <f t="array" aca="1" ref="L639" ca="1">_xlfn.IFS(J639&gt;=TIME(14,0,0),"SEGUNDO TURNO",J639&lt;TIME(14,0,0),"PRIMER TURNO")</f>
        <v>SEGUNDO TURNO</v>
      </c>
      <c r="M639" s="68"/>
    </row>
    <row r="640" spans="1:13">
      <c r="A640" s="78" t="s">
        <v>854</v>
      </c>
      <c r="B640" s="64"/>
      <c r="C640" s="64">
        <v>1</v>
      </c>
      <c r="D640" s="64" t="s">
        <v>33</v>
      </c>
      <c r="E640" s="64"/>
      <c r="F640" s="64"/>
      <c r="G640" s="64">
        <v>45418</v>
      </c>
      <c r="H640" s="64" t="str">
        <f>VLOOKUP(Tabla3[[#This Row],[NUM. ECO.]],[2]!Tabla24[[NO.ECO]:[MATERIAL]],8,0)</f>
        <v>BASE HIDRAULICA</v>
      </c>
      <c r="I640" s="64" t="s">
        <v>79</v>
      </c>
      <c r="J640" s="66">
        <f ca="1">TIME(RANDBETWEEN(5.5,6),RANDBETWEEN(1,29),0)</f>
        <v>0.25555555555555554</v>
      </c>
      <c r="K640" s="64" t="s">
        <v>3349</v>
      </c>
      <c r="L640" s="64" t="str" cm="1">
        <f t="array" aca="1" ref="L640" ca="1">_xlfn.IFS(J640&gt;=TIME(14,0,0),"SEGUNDO TURNO",J640&lt;TIME(14,0,0),"PRIMER TURNO")</f>
        <v>PRIMER TURNO</v>
      </c>
      <c r="M640" s="64"/>
    </row>
    <row r="641" spans="1:13">
      <c r="A641" s="79" t="s">
        <v>855</v>
      </c>
      <c r="B641" s="68"/>
      <c r="C641" s="68">
        <v>2</v>
      </c>
      <c r="D641" s="68" t="s">
        <v>33</v>
      </c>
      <c r="E641" s="68"/>
      <c r="F641" s="68"/>
      <c r="G641" s="68">
        <v>45418</v>
      </c>
      <c r="H641" s="68" t="str">
        <f>VLOOKUP(Tabla3[[#This Row],[NUM. ECO.]],[2]!Tabla24[[NO.ECO]:[MATERIAL]],8,0)</f>
        <v>BASE HIDRAULICA</v>
      </c>
      <c r="I641" s="64" t="s">
        <v>79</v>
      </c>
      <c r="J641" s="70">
        <f ca="1">J640+TIME(0,RANDBETWEEN((144),(176)),0)</f>
        <v>0.36388888888888887</v>
      </c>
      <c r="K641" s="68" t="s">
        <v>3350</v>
      </c>
      <c r="L641" s="68" t="str" cm="1">
        <f t="array" aca="1" ref="L641" ca="1">_xlfn.IFS(J641&gt;=TIME(14,0,0),"SEGUNDO TURNO",J641&lt;TIME(14,0,0),"PRIMER TURNO")</f>
        <v>PRIMER TURNO</v>
      </c>
      <c r="M641" s="68"/>
    </row>
    <row r="642" spans="1:13">
      <c r="A642" s="78" t="s">
        <v>856</v>
      </c>
      <c r="B642" s="64"/>
      <c r="C642" s="64">
        <v>3</v>
      </c>
      <c r="D642" s="64" t="s">
        <v>33</v>
      </c>
      <c r="E642" s="64"/>
      <c r="F642" s="64"/>
      <c r="G642" s="64">
        <v>45419</v>
      </c>
      <c r="H642" s="64" t="str">
        <f>VLOOKUP(Tabla3[[#This Row],[NUM. ECO.]],[2]!Tabla24[[NO.ECO]:[MATERIAL]],8,0)</f>
        <v>BASE HIDRAULICA</v>
      </c>
      <c r="I642" s="64" t="s">
        <v>79</v>
      </c>
      <c r="J642" s="72">
        <f ca="1">J641+TIME(0,RANDBETWEEN((144),(176)),0)</f>
        <v>0.48124999999999996</v>
      </c>
      <c r="K642" s="64" t="s">
        <v>3349</v>
      </c>
      <c r="L642" s="64" t="str" cm="1">
        <f t="array" aca="1" ref="L642" ca="1">_xlfn.IFS(J642&gt;=TIME(14,0,0),"SEGUNDO TURNO",J642&lt;TIME(14,0,0),"PRIMER TURNO")</f>
        <v>PRIMER TURNO</v>
      </c>
      <c r="M642" s="64"/>
    </row>
    <row r="643" spans="1:13">
      <c r="A643" s="79" t="s">
        <v>857</v>
      </c>
      <c r="B643" s="68"/>
      <c r="C643" s="68">
        <v>4</v>
      </c>
      <c r="D643" s="68" t="s">
        <v>33</v>
      </c>
      <c r="E643" s="68"/>
      <c r="F643" s="68"/>
      <c r="G643" s="68">
        <v>45419</v>
      </c>
      <c r="H643" s="68" t="str">
        <f>VLOOKUP(Tabla3[[#This Row],[NUM. ECO.]],[2]!Tabla24[[NO.ECO]:[MATERIAL]],8,0)</f>
        <v>BASE HIDRAULICA</v>
      </c>
      <c r="I643" s="64" t="s">
        <v>79</v>
      </c>
      <c r="J643" s="73">
        <f ca="1">J642+TIME(0,RANDBETWEEN((144),(176)),0)</f>
        <v>0.59861111111111109</v>
      </c>
      <c r="K643" s="68" t="s">
        <v>3350</v>
      </c>
      <c r="L643" s="68" t="str" cm="1">
        <f t="array" aca="1" ref="L643" ca="1">_xlfn.IFS(J643&gt;=TIME(14,0,0),"SEGUNDO TURNO",J643&lt;TIME(14,0,0),"PRIMER TURNO")</f>
        <v>SEGUNDO TURNO</v>
      </c>
      <c r="M643" s="68"/>
    </row>
    <row r="644" spans="1:13">
      <c r="A644" s="78" t="s">
        <v>858</v>
      </c>
      <c r="B644" s="64"/>
      <c r="C644" s="64">
        <v>5</v>
      </c>
      <c r="D644" s="64" t="s">
        <v>33</v>
      </c>
      <c r="E644" s="64"/>
      <c r="F644" s="64"/>
      <c r="G644" s="64">
        <v>45420</v>
      </c>
      <c r="H644" s="64" t="str">
        <f>VLOOKUP(Tabla3[[#This Row],[NUM. ECO.]],[2]!Tabla24[[NO.ECO]:[MATERIAL]],8,0)</f>
        <v>BASE HIDRAULICA</v>
      </c>
      <c r="I644" s="64" t="s">
        <v>79</v>
      </c>
      <c r="J644" s="72">
        <f ca="1">J643+TIME(0,RANDBETWEEN((144),(176)),0)</f>
        <v>0.70277777777777772</v>
      </c>
      <c r="K644" s="64" t="s">
        <v>3349</v>
      </c>
      <c r="L644" s="64" t="str" cm="1">
        <f t="array" aca="1" ref="L644" ca="1">_xlfn.IFS(J644&gt;=TIME(14,0,0),"SEGUNDO TURNO",J644&lt;TIME(14,0,0),"PRIMER TURNO")</f>
        <v>SEGUNDO TURNO</v>
      </c>
      <c r="M644" s="64"/>
    </row>
    <row r="645" spans="1:13">
      <c r="A645" s="79" t="s">
        <v>859</v>
      </c>
      <c r="B645" s="68"/>
      <c r="C645" s="68">
        <v>6</v>
      </c>
      <c r="D645" s="68" t="s">
        <v>33</v>
      </c>
      <c r="E645" s="68"/>
      <c r="F645" s="68"/>
      <c r="G645" s="68">
        <v>45420</v>
      </c>
      <c r="H645" s="68" t="str">
        <f>VLOOKUP(Tabla3[[#This Row],[NUM. ECO.]],[2]!Tabla24[[NO.ECO]:[MATERIAL]],8,0)</f>
        <v>BASE HIDRAULICA</v>
      </c>
      <c r="I645" s="64" t="s">
        <v>79</v>
      </c>
      <c r="J645" s="73">
        <f ca="1">J644+TIME(0,RANDBETWEEN((144),(176)),0)</f>
        <v>0.81805555555555554</v>
      </c>
      <c r="K645" s="68" t="s">
        <v>3350</v>
      </c>
      <c r="L645" s="68" t="str" cm="1">
        <f t="array" aca="1" ref="L645" ca="1">_xlfn.IFS(J645&gt;=TIME(14,0,0),"SEGUNDO TURNO",J645&lt;TIME(14,0,0),"PRIMER TURNO")</f>
        <v>SEGUNDO TURNO</v>
      </c>
      <c r="M645" s="68"/>
    </row>
    <row r="646" spans="1:13">
      <c r="A646" s="78" t="s">
        <v>864</v>
      </c>
      <c r="B646" s="64"/>
      <c r="C646" s="64">
        <v>1</v>
      </c>
      <c r="D646" s="64" t="s">
        <v>33</v>
      </c>
      <c r="E646" s="64"/>
      <c r="F646" s="64"/>
      <c r="G646" s="64">
        <v>45421</v>
      </c>
      <c r="H646" s="64" t="str">
        <f>VLOOKUP(Tabla3[[#This Row],[NUM. ECO.]],[2]!Tabla24[[NO.ECO]:[MATERIAL]],8,0)</f>
        <v>BASE HIDRAULICA</v>
      </c>
      <c r="I646" s="64" t="s">
        <v>79</v>
      </c>
      <c r="J646" s="66">
        <f ca="1">TIME(RANDBETWEEN(5.5,6),RANDBETWEEN(1,29),0)</f>
        <v>0.25763888888888886</v>
      </c>
      <c r="K646" s="64" t="s">
        <v>3349</v>
      </c>
      <c r="L646" s="64" t="str" cm="1">
        <f t="array" aca="1" ref="L646" ca="1">_xlfn.IFS(J646&gt;=TIME(14,0,0),"SEGUNDO TURNO",J646&lt;TIME(14,0,0),"PRIMER TURNO")</f>
        <v>PRIMER TURNO</v>
      </c>
      <c r="M646" s="64"/>
    </row>
    <row r="647" spans="1:13">
      <c r="A647" s="79" t="s">
        <v>865</v>
      </c>
      <c r="B647" s="68"/>
      <c r="C647" s="68">
        <v>2</v>
      </c>
      <c r="D647" s="68" t="s">
        <v>33</v>
      </c>
      <c r="E647" s="68"/>
      <c r="F647" s="68"/>
      <c r="G647" s="68">
        <v>45421</v>
      </c>
      <c r="H647" s="68" t="str">
        <f>VLOOKUP(Tabla3[[#This Row],[NUM. ECO.]],[2]!Tabla24[[NO.ECO]:[MATERIAL]],8,0)</f>
        <v>BASE HIDRAULICA</v>
      </c>
      <c r="I647" s="64" t="s">
        <v>79</v>
      </c>
      <c r="J647" s="70">
        <f ca="1">J646+TIME(0,RANDBETWEEN((144),(176)),0)</f>
        <v>0.36527777777777776</v>
      </c>
      <c r="K647" s="68" t="s">
        <v>3350</v>
      </c>
      <c r="L647" s="68" t="str" cm="1">
        <f t="array" aca="1" ref="L647" ca="1">_xlfn.IFS(J647&gt;=TIME(14,0,0),"SEGUNDO TURNO",J647&lt;TIME(14,0,0),"PRIMER TURNO")</f>
        <v>PRIMER TURNO</v>
      </c>
      <c r="M647" s="68"/>
    </row>
    <row r="648" spans="1:13">
      <c r="A648" s="78" t="s">
        <v>878</v>
      </c>
      <c r="B648" s="64"/>
      <c r="C648" s="64">
        <v>3</v>
      </c>
      <c r="D648" s="64" t="s">
        <v>33</v>
      </c>
      <c r="E648" s="64"/>
      <c r="F648" s="64"/>
      <c r="G648" s="64">
        <v>45422</v>
      </c>
      <c r="H648" s="64" t="str">
        <f>VLOOKUP(Tabla3[[#This Row],[NUM. ECO.]],[2]!Tabla24[[NO.ECO]:[MATERIAL]],8,0)</f>
        <v>BASE HIDRAULICA</v>
      </c>
      <c r="I648" s="64" t="s">
        <v>79</v>
      </c>
      <c r="J648" s="72">
        <f ca="1">J647+TIME(0,RANDBETWEEN((144),(176)),0)</f>
        <v>0.48124999999999996</v>
      </c>
      <c r="K648" s="64" t="s">
        <v>3349</v>
      </c>
      <c r="L648" s="64" t="str" cm="1">
        <f t="array" aca="1" ref="L648" ca="1">_xlfn.IFS(J648&gt;=TIME(14,0,0),"SEGUNDO TURNO",J648&lt;TIME(14,0,0),"PRIMER TURNO")</f>
        <v>PRIMER TURNO</v>
      </c>
      <c r="M648" s="64"/>
    </row>
    <row r="649" spans="1:13">
      <c r="A649" s="79" t="s">
        <v>879</v>
      </c>
      <c r="B649" s="68"/>
      <c r="C649" s="68">
        <v>4</v>
      </c>
      <c r="D649" s="68" t="s">
        <v>33</v>
      </c>
      <c r="E649" s="68"/>
      <c r="F649" s="68"/>
      <c r="G649" s="68">
        <v>45422</v>
      </c>
      <c r="H649" s="68" t="str">
        <f>VLOOKUP(Tabla3[[#This Row],[NUM. ECO.]],[2]!Tabla24[[NO.ECO]:[MATERIAL]],8,0)</f>
        <v>BASE HIDRAULICA</v>
      </c>
      <c r="I649" s="64" t="s">
        <v>79</v>
      </c>
      <c r="J649" s="73">
        <f ca="1">J648+TIME(0,RANDBETWEEN((144),(176)),0)</f>
        <v>0.58263888888888882</v>
      </c>
      <c r="K649" s="68" t="s">
        <v>3350</v>
      </c>
      <c r="L649" s="68" t="str" cm="1">
        <f t="array" aca="1" ref="L649" ca="1">_xlfn.IFS(J649&gt;=TIME(14,0,0),"SEGUNDO TURNO",J649&lt;TIME(14,0,0),"PRIMER TURNO")</f>
        <v>PRIMER TURNO</v>
      </c>
      <c r="M649" s="68"/>
    </row>
    <row r="650" spans="1:13">
      <c r="A650" s="78" t="s">
        <v>880</v>
      </c>
      <c r="B650" s="64"/>
      <c r="C650" s="64">
        <v>5</v>
      </c>
      <c r="D650" s="64" t="s">
        <v>33</v>
      </c>
      <c r="E650" s="64"/>
      <c r="F650" s="64"/>
      <c r="G650" s="64">
        <v>45423</v>
      </c>
      <c r="H650" s="64" t="str">
        <f>VLOOKUP(Tabla3[[#This Row],[NUM. ECO.]],[2]!Tabla24[[NO.ECO]:[MATERIAL]],8,0)</f>
        <v>BASE HIDRAULICA</v>
      </c>
      <c r="I650" s="64" t="s">
        <v>79</v>
      </c>
      <c r="J650" s="72">
        <f ca="1">J649+TIME(0,RANDBETWEEN((144),(176)),0)</f>
        <v>0.6826388888888888</v>
      </c>
      <c r="K650" s="64" t="s">
        <v>3349</v>
      </c>
      <c r="L650" s="64" t="str" cm="1">
        <f t="array" aca="1" ref="L650" ca="1">_xlfn.IFS(J650&gt;=TIME(14,0,0),"SEGUNDO TURNO",J650&lt;TIME(14,0,0),"PRIMER TURNO")</f>
        <v>SEGUNDO TURNO</v>
      </c>
      <c r="M650" s="64"/>
    </row>
    <row r="651" spans="1:13">
      <c r="A651" s="79" t="s">
        <v>881</v>
      </c>
      <c r="B651" s="68"/>
      <c r="C651" s="68">
        <v>6</v>
      </c>
      <c r="D651" s="68" t="s">
        <v>33</v>
      </c>
      <c r="E651" s="68"/>
      <c r="F651" s="68"/>
      <c r="G651" s="68">
        <v>45423</v>
      </c>
      <c r="H651" s="68" t="str">
        <f>VLOOKUP(Tabla3[[#This Row],[NUM. ECO.]],[2]!Tabla24[[NO.ECO]:[MATERIAL]],8,0)</f>
        <v>BASE HIDRAULICA</v>
      </c>
      <c r="I651" s="64" t="s">
        <v>79</v>
      </c>
      <c r="J651" s="73">
        <f ca="1">J650+TIME(0,RANDBETWEEN((144),(176)),0)</f>
        <v>0.78888888888888875</v>
      </c>
      <c r="K651" s="68" t="s">
        <v>3350</v>
      </c>
      <c r="L651" s="68" t="str" cm="1">
        <f t="array" aca="1" ref="L651" ca="1">_xlfn.IFS(J651&gt;=TIME(14,0,0),"SEGUNDO TURNO",J651&lt;TIME(14,0,0),"PRIMER TURNO")</f>
        <v>SEGUNDO TURNO</v>
      </c>
      <c r="M651" s="68"/>
    </row>
    <row r="652" spans="1:13">
      <c r="A652" s="78" t="s">
        <v>882</v>
      </c>
      <c r="B652" s="64"/>
      <c r="C652" s="64">
        <v>1</v>
      </c>
      <c r="D652" s="64" t="s">
        <v>33</v>
      </c>
      <c r="E652" s="64"/>
      <c r="F652" s="64"/>
      <c r="G652" s="64">
        <v>45425</v>
      </c>
      <c r="H652" s="64" t="str">
        <f>VLOOKUP(Tabla3[[#This Row],[NUM. ECO.]],[2]!Tabla24[[NO.ECO]:[MATERIAL]],8,0)</f>
        <v>BASE HIDRAULICA</v>
      </c>
      <c r="I652" s="64" t="s">
        <v>79</v>
      </c>
      <c r="J652" s="66">
        <f ca="1">TIME(RANDBETWEEN(5.5,6),RANDBETWEEN(1,29),0)</f>
        <v>0.25763888888888886</v>
      </c>
      <c r="K652" s="64" t="s">
        <v>3351</v>
      </c>
      <c r="L652" s="64" t="str" cm="1">
        <f t="array" aca="1" ref="L652" ca="1">_xlfn.IFS(J652&gt;=TIME(14,0,0),"SEGUNDO TURNO",J652&lt;TIME(14,0,0),"PRIMER TURNO")</f>
        <v>PRIMER TURNO</v>
      </c>
      <c r="M652" s="64"/>
    </row>
    <row r="653" spans="1:13">
      <c r="A653" s="79" t="s">
        <v>883</v>
      </c>
      <c r="B653" s="68"/>
      <c r="C653" s="68">
        <v>2</v>
      </c>
      <c r="D653" s="68" t="s">
        <v>33</v>
      </c>
      <c r="E653" s="68"/>
      <c r="F653" s="68"/>
      <c r="G653" s="68">
        <v>45425</v>
      </c>
      <c r="H653" s="68" t="str">
        <f>VLOOKUP(Tabla3[[#This Row],[NUM. ECO.]],[2]!Tabla24[[NO.ECO]:[MATERIAL]],8,0)</f>
        <v>BASE HIDRAULICA</v>
      </c>
      <c r="I653" s="64" t="s">
        <v>79</v>
      </c>
      <c r="J653" s="70">
        <f ca="1">J652+TIME(0,RANDBETWEEN((144),(176)),0)</f>
        <v>0.35902777777777772</v>
      </c>
      <c r="K653" s="68" t="s">
        <v>3352</v>
      </c>
      <c r="L653" s="68" t="str" cm="1">
        <f t="array" aca="1" ref="L653" ca="1">_xlfn.IFS(J653&gt;=TIME(14,0,0),"SEGUNDO TURNO",J653&lt;TIME(14,0,0),"PRIMER TURNO")</f>
        <v>PRIMER TURNO</v>
      </c>
      <c r="M653" s="68"/>
    </row>
    <row r="654" spans="1:13">
      <c r="A654" s="78" t="s">
        <v>884</v>
      </c>
      <c r="B654" s="64"/>
      <c r="C654" s="64">
        <v>3</v>
      </c>
      <c r="D654" s="64" t="s">
        <v>33</v>
      </c>
      <c r="E654" s="64"/>
      <c r="F654" s="64"/>
      <c r="G654" s="64">
        <v>45426</v>
      </c>
      <c r="H654" s="64" t="str">
        <f>VLOOKUP(Tabla3[[#This Row],[NUM. ECO.]],[2]!Tabla24[[NO.ECO]:[MATERIAL]],8,0)</f>
        <v>BASE HIDRAULICA</v>
      </c>
      <c r="I654" s="64" t="s">
        <v>79</v>
      </c>
      <c r="J654" s="72">
        <f ca="1">J653+TIME(0,RANDBETWEEN((144),(176)),0)</f>
        <v>0.46874999999999994</v>
      </c>
      <c r="K654" s="64" t="s">
        <v>3351</v>
      </c>
      <c r="L654" s="64" t="str" cm="1">
        <f t="array" aca="1" ref="L654" ca="1">_xlfn.IFS(J654&gt;=TIME(14,0,0),"SEGUNDO TURNO",J654&lt;TIME(14,0,0),"PRIMER TURNO")</f>
        <v>PRIMER TURNO</v>
      </c>
      <c r="M654" s="64"/>
    </row>
    <row r="655" spans="1:13">
      <c r="A655" s="79" t="s">
        <v>885</v>
      </c>
      <c r="B655" s="68"/>
      <c r="C655" s="68">
        <v>4</v>
      </c>
      <c r="D655" s="68" t="s">
        <v>33</v>
      </c>
      <c r="E655" s="68"/>
      <c r="F655" s="68"/>
      <c r="G655" s="68">
        <v>45426</v>
      </c>
      <c r="H655" s="68" t="str">
        <f>VLOOKUP(Tabla3[[#This Row],[NUM. ECO.]],[2]!Tabla24[[NO.ECO]:[MATERIAL]],8,0)</f>
        <v>BASE HIDRAULICA</v>
      </c>
      <c r="I655" s="64" t="s">
        <v>79</v>
      </c>
      <c r="J655" s="73">
        <f ca="1">J654+TIME(0,RANDBETWEEN((144),(176)),0)</f>
        <v>0.59027777777777768</v>
      </c>
      <c r="K655" s="68" t="s">
        <v>3352</v>
      </c>
      <c r="L655" s="68" t="str" cm="1">
        <f t="array" aca="1" ref="L655" ca="1">_xlfn.IFS(J655&gt;=TIME(14,0,0),"SEGUNDO TURNO",J655&lt;TIME(14,0,0),"PRIMER TURNO")</f>
        <v>SEGUNDO TURNO</v>
      </c>
      <c r="M655" s="68"/>
    </row>
    <row r="656" spans="1:13">
      <c r="A656" s="78" t="s">
        <v>888</v>
      </c>
      <c r="B656" s="64"/>
      <c r="C656" s="64">
        <v>5</v>
      </c>
      <c r="D656" s="64" t="s">
        <v>33</v>
      </c>
      <c r="E656" s="64"/>
      <c r="F656" s="64"/>
      <c r="G656" s="64">
        <v>45427</v>
      </c>
      <c r="H656" s="64" t="str">
        <f>VLOOKUP(Tabla3[[#This Row],[NUM. ECO.]],[2]!Tabla24[[NO.ECO]:[MATERIAL]],8,0)</f>
        <v>BASE HIDRAULICA</v>
      </c>
      <c r="I656" s="64" t="s">
        <v>79</v>
      </c>
      <c r="J656" s="72">
        <f ca="1">J655+TIME(0,RANDBETWEEN((144),(176)),0)</f>
        <v>0.70416666666666661</v>
      </c>
      <c r="K656" s="64" t="s">
        <v>3351</v>
      </c>
      <c r="L656" s="64" t="str" cm="1">
        <f t="array" aca="1" ref="L656" ca="1">_xlfn.IFS(J656&gt;=TIME(14,0,0),"SEGUNDO TURNO",J656&lt;TIME(14,0,0),"PRIMER TURNO")</f>
        <v>SEGUNDO TURNO</v>
      </c>
      <c r="M656" s="64"/>
    </row>
    <row r="657" spans="1:13">
      <c r="A657" s="79" t="s">
        <v>889</v>
      </c>
      <c r="B657" s="68"/>
      <c r="C657" s="68">
        <v>6</v>
      </c>
      <c r="D657" s="68" t="s">
        <v>33</v>
      </c>
      <c r="E657" s="68"/>
      <c r="F657" s="68"/>
      <c r="G657" s="68">
        <v>45427</v>
      </c>
      <c r="H657" s="68" t="str">
        <f>VLOOKUP(Tabla3[[#This Row],[NUM. ECO.]],[2]!Tabla24[[NO.ECO]:[MATERIAL]],8,0)</f>
        <v>BASE HIDRAULICA</v>
      </c>
      <c r="I657" s="64" t="s">
        <v>79</v>
      </c>
      <c r="J657" s="73">
        <f ca="1">J656+TIME(0,RANDBETWEEN((144),(176)),0)</f>
        <v>0.81597222222222221</v>
      </c>
      <c r="K657" s="68" t="s">
        <v>3352</v>
      </c>
      <c r="L657" s="68" t="str" cm="1">
        <f t="array" aca="1" ref="L657" ca="1">_xlfn.IFS(J657&gt;=TIME(14,0,0),"SEGUNDO TURNO",J657&lt;TIME(14,0,0),"PRIMER TURNO")</f>
        <v>SEGUNDO TURNO</v>
      </c>
      <c r="M657" s="68"/>
    </row>
    <row r="658" spans="1:13">
      <c r="A658" s="78" t="s">
        <v>902</v>
      </c>
      <c r="B658" s="64"/>
      <c r="C658" s="64">
        <v>1</v>
      </c>
      <c r="D658" s="64" t="s">
        <v>33</v>
      </c>
      <c r="E658" s="64"/>
      <c r="F658" s="64"/>
      <c r="G658" s="64">
        <v>45428</v>
      </c>
      <c r="H658" s="64" t="str">
        <f>VLOOKUP(Tabla3[[#This Row],[NUM. ECO.]],[2]!Tabla24[[NO.ECO]:[MATERIAL]],8,0)</f>
        <v>BASE HIDRAULICA</v>
      </c>
      <c r="I658" s="64" t="s">
        <v>79</v>
      </c>
      <c r="J658" s="66">
        <f ca="1">TIME(RANDBETWEEN(5.5,6),RANDBETWEEN(1,29),0)</f>
        <v>0.26944444444444443</v>
      </c>
      <c r="K658" s="64" t="s">
        <v>3351</v>
      </c>
      <c r="L658" s="64" t="str" cm="1">
        <f t="array" aca="1" ref="L658" ca="1">_xlfn.IFS(J658&gt;=TIME(14,0,0),"SEGUNDO TURNO",J658&lt;TIME(14,0,0),"PRIMER TURNO")</f>
        <v>PRIMER TURNO</v>
      </c>
      <c r="M658" s="64"/>
    </row>
    <row r="659" spans="1:13">
      <c r="A659" s="79" t="s">
        <v>903</v>
      </c>
      <c r="B659" s="68"/>
      <c r="C659" s="68">
        <v>2</v>
      </c>
      <c r="D659" s="68" t="s">
        <v>33</v>
      </c>
      <c r="E659" s="68"/>
      <c r="F659" s="68"/>
      <c r="G659" s="68">
        <v>45428</v>
      </c>
      <c r="H659" s="68" t="str">
        <f>VLOOKUP(Tabla3[[#This Row],[NUM. ECO.]],[2]!Tabla24[[NO.ECO]:[MATERIAL]],8,0)</f>
        <v>BASE HIDRAULICA</v>
      </c>
      <c r="I659" s="64" t="s">
        <v>79</v>
      </c>
      <c r="J659" s="70">
        <f ca="1">J658+TIME(0,RANDBETWEEN((144),(176)),0)</f>
        <v>0.38611111111111107</v>
      </c>
      <c r="K659" s="68" t="s">
        <v>3352</v>
      </c>
      <c r="L659" s="68" t="str" cm="1">
        <f t="array" aca="1" ref="L659" ca="1">_xlfn.IFS(J659&gt;=TIME(14,0,0),"SEGUNDO TURNO",J659&lt;TIME(14,0,0),"PRIMER TURNO")</f>
        <v>PRIMER TURNO</v>
      </c>
      <c r="M659" s="68"/>
    </row>
    <row r="660" spans="1:13">
      <c r="A660" s="78" t="s">
        <v>908</v>
      </c>
      <c r="B660" s="64"/>
      <c r="C660" s="64">
        <v>3</v>
      </c>
      <c r="D660" s="64" t="s">
        <v>33</v>
      </c>
      <c r="E660" s="64"/>
      <c r="F660" s="64"/>
      <c r="G660" s="64">
        <v>45429</v>
      </c>
      <c r="H660" s="64" t="str">
        <f>VLOOKUP(Tabla3[[#This Row],[NUM. ECO.]],[2]!Tabla24[[NO.ECO]:[MATERIAL]],8,0)</f>
        <v>BASE HIDRAULICA</v>
      </c>
      <c r="I660" s="64" t="s">
        <v>79</v>
      </c>
      <c r="J660" s="72">
        <f ca="1">J659+TIME(0,RANDBETWEEN((144),(176)),0)</f>
        <v>0.49583333333333329</v>
      </c>
      <c r="K660" s="64" t="s">
        <v>3351</v>
      </c>
      <c r="L660" s="64" t="str" cm="1">
        <f t="array" aca="1" ref="L660" ca="1">_xlfn.IFS(J660&gt;=TIME(14,0,0),"SEGUNDO TURNO",J660&lt;TIME(14,0,0),"PRIMER TURNO")</f>
        <v>PRIMER TURNO</v>
      </c>
      <c r="M660" s="64"/>
    </row>
    <row r="661" spans="1:13">
      <c r="A661" s="79" t="s">
        <v>909</v>
      </c>
      <c r="B661" s="68"/>
      <c r="C661" s="68">
        <v>4</v>
      </c>
      <c r="D661" s="68" t="s">
        <v>33</v>
      </c>
      <c r="E661" s="68"/>
      <c r="F661" s="68"/>
      <c r="G661" s="68">
        <v>45429</v>
      </c>
      <c r="H661" s="68" t="str">
        <f>VLOOKUP(Tabla3[[#This Row],[NUM. ECO.]],[2]!Tabla24[[NO.ECO]:[MATERIAL]],8,0)</f>
        <v>BASE HIDRAULICA</v>
      </c>
      <c r="I661" s="64" t="s">
        <v>79</v>
      </c>
      <c r="J661" s="73">
        <f ca="1">J660+TIME(0,RANDBETWEEN((144),(176)),0)</f>
        <v>0.60972222222222217</v>
      </c>
      <c r="K661" s="68" t="s">
        <v>3352</v>
      </c>
      <c r="L661" s="68" t="str" cm="1">
        <f t="array" aca="1" ref="L661" ca="1">_xlfn.IFS(J661&gt;=TIME(14,0,0),"SEGUNDO TURNO",J661&lt;TIME(14,0,0),"PRIMER TURNO")</f>
        <v>SEGUNDO TURNO</v>
      </c>
      <c r="M661" s="68"/>
    </row>
    <row r="662" spans="1:13">
      <c r="A662" s="78" t="s">
        <v>910</v>
      </c>
      <c r="B662" s="64"/>
      <c r="C662" s="64">
        <v>5</v>
      </c>
      <c r="D662" s="64" t="s">
        <v>33</v>
      </c>
      <c r="E662" s="64"/>
      <c r="F662" s="64"/>
      <c r="G662" s="64">
        <v>45430</v>
      </c>
      <c r="H662" s="64" t="str">
        <f>VLOOKUP(Tabla3[[#This Row],[NUM. ECO.]],[2]!Tabla24[[NO.ECO]:[MATERIAL]],8,0)</f>
        <v>BASE HIDRAULICA</v>
      </c>
      <c r="I662" s="64" t="s">
        <v>79</v>
      </c>
      <c r="J662" s="72">
        <f ca="1">J661+TIME(0,RANDBETWEEN((144),(176)),0)</f>
        <v>0.70972222222222214</v>
      </c>
      <c r="K662" s="64" t="s">
        <v>3351</v>
      </c>
      <c r="L662" s="64" t="str" cm="1">
        <f t="array" aca="1" ref="L662" ca="1">_xlfn.IFS(J662&gt;=TIME(14,0,0),"SEGUNDO TURNO",J662&lt;TIME(14,0,0),"PRIMER TURNO")</f>
        <v>SEGUNDO TURNO</v>
      </c>
      <c r="M662" s="64"/>
    </row>
    <row r="663" spans="1:13">
      <c r="A663" s="79" t="s">
        <v>911</v>
      </c>
      <c r="B663" s="68"/>
      <c r="C663" s="68">
        <v>6</v>
      </c>
      <c r="D663" s="68" t="s">
        <v>33</v>
      </c>
      <c r="E663" s="68"/>
      <c r="F663" s="68"/>
      <c r="G663" s="68">
        <v>45430</v>
      </c>
      <c r="H663" s="68" t="str">
        <f>VLOOKUP(Tabla3[[#This Row],[NUM. ECO.]],[2]!Tabla24[[NO.ECO]:[MATERIAL]],8,0)</f>
        <v>BASE HIDRAULICA</v>
      </c>
      <c r="I663" s="64" t="s">
        <v>79</v>
      </c>
      <c r="J663" s="73">
        <f ca="1">J662+TIME(0,RANDBETWEEN((144),(176)),0)</f>
        <v>0.82708333333333328</v>
      </c>
      <c r="K663" s="68" t="s">
        <v>3352</v>
      </c>
      <c r="L663" s="68" t="str" cm="1">
        <f t="array" aca="1" ref="L663" ca="1">_xlfn.IFS(J663&gt;=TIME(14,0,0),"SEGUNDO TURNO",J663&lt;TIME(14,0,0),"PRIMER TURNO")</f>
        <v>SEGUNDO TURNO</v>
      </c>
      <c r="M663" s="68"/>
    </row>
    <row r="664" spans="1:13">
      <c r="A664" s="78" t="s">
        <v>912</v>
      </c>
      <c r="B664" s="64"/>
      <c r="C664" s="64">
        <v>1</v>
      </c>
      <c r="D664" s="64" t="s">
        <v>33</v>
      </c>
      <c r="E664" s="64"/>
      <c r="F664" s="64"/>
      <c r="G664" s="64">
        <v>45432</v>
      </c>
      <c r="H664" s="64" t="str">
        <f>VLOOKUP(Tabla3[[#This Row],[NUM. ECO.]],[2]!Tabla24[[NO.ECO]:[MATERIAL]],8,0)</f>
        <v>BASE HIDRAULICA</v>
      </c>
      <c r="I664" s="64" t="s">
        <v>79</v>
      </c>
      <c r="J664" s="66">
        <f ca="1">TIME(RANDBETWEEN(5.5,6),RANDBETWEEN(1,29),0)</f>
        <v>0.25833333333333336</v>
      </c>
      <c r="K664" s="64" t="s">
        <v>3351</v>
      </c>
      <c r="L664" s="64" t="str" cm="1">
        <f t="array" aca="1" ref="L664" ca="1">_xlfn.IFS(J664&gt;=TIME(14,0,0),"SEGUNDO TURNO",J664&lt;TIME(14,0,0),"PRIMER TURNO")</f>
        <v>PRIMER TURNO</v>
      </c>
      <c r="M664" s="64"/>
    </row>
    <row r="665" spans="1:13">
      <c r="A665" s="79" t="s">
        <v>913</v>
      </c>
      <c r="B665" s="68"/>
      <c r="C665" s="68">
        <v>2</v>
      </c>
      <c r="D665" s="68" t="s">
        <v>33</v>
      </c>
      <c r="E665" s="68"/>
      <c r="F665" s="68"/>
      <c r="G665" s="68">
        <v>45432</v>
      </c>
      <c r="H665" s="68" t="str">
        <f>VLOOKUP(Tabla3[[#This Row],[NUM. ECO.]],[2]!Tabla24[[NO.ECO]:[MATERIAL]],8,0)</f>
        <v>BASE HIDRAULICA</v>
      </c>
      <c r="I665" s="64" t="s">
        <v>79</v>
      </c>
      <c r="J665" s="70">
        <f ca="1">J664+TIME(0,RANDBETWEEN((144),(176)),0)</f>
        <v>0.37152777777777779</v>
      </c>
      <c r="K665" s="68" t="s">
        <v>3352</v>
      </c>
      <c r="L665" s="68" t="str" cm="1">
        <f t="array" aca="1" ref="L665" ca="1">_xlfn.IFS(J665&gt;=TIME(14,0,0),"SEGUNDO TURNO",J665&lt;TIME(14,0,0),"PRIMER TURNO")</f>
        <v>PRIMER TURNO</v>
      </c>
      <c r="M665" s="68"/>
    </row>
    <row r="666" spans="1:13">
      <c r="A666" s="78" t="s">
        <v>914</v>
      </c>
      <c r="B666" s="64"/>
      <c r="C666" s="64">
        <v>3</v>
      </c>
      <c r="D666" s="64" t="s">
        <v>33</v>
      </c>
      <c r="E666" s="64"/>
      <c r="F666" s="64"/>
      <c r="G666" s="64">
        <v>45433</v>
      </c>
      <c r="H666" s="64" t="str">
        <f>VLOOKUP(Tabla3[[#This Row],[NUM. ECO.]],[2]!Tabla24[[NO.ECO]:[MATERIAL]],8,0)</f>
        <v>BASE HIDRAULICA</v>
      </c>
      <c r="I666" s="64" t="s">
        <v>79</v>
      </c>
      <c r="J666" s="72">
        <f ca="1">J665+TIME(0,RANDBETWEEN((144),(176)),0)</f>
        <v>0.49375000000000002</v>
      </c>
      <c r="K666" s="64" t="s">
        <v>3351</v>
      </c>
      <c r="L666" s="64" t="str" cm="1">
        <f t="array" aca="1" ref="L666" ca="1">_xlfn.IFS(J666&gt;=TIME(14,0,0),"SEGUNDO TURNO",J666&lt;TIME(14,0,0),"PRIMER TURNO")</f>
        <v>PRIMER TURNO</v>
      </c>
      <c r="M666" s="64"/>
    </row>
    <row r="667" spans="1:13">
      <c r="A667" s="79" t="s">
        <v>915</v>
      </c>
      <c r="B667" s="68"/>
      <c r="C667" s="68">
        <v>4</v>
      </c>
      <c r="D667" s="68" t="s">
        <v>33</v>
      </c>
      <c r="E667" s="68"/>
      <c r="F667" s="68"/>
      <c r="G667" s="68">
        <v>45433</v>
      </c>
      <c r="H667" s="68" t="str">
        <f>VLOOKUP(Tabla3[[#This Row],[NUM. ECO.]],[2]!Tabla24[[NO.ECO]:[MATERIAL]],8,0)</f>
        <v>BASE HIDRAULICA</v>
      </c>
      <c r="I667" s="64" t="s">
        <v>79</v>
      </c>
      <c r="J667" s="73">
        <f ca="1">J666+TIME(0,RANDBETWEEN((144),(176)),0)</f>
        <v>0.60972222222222228</v>
      </c>
      <c r="K667" s="68" t="s">
        <v>3352</v>
      </c>
      <c r="L667" s="68" t="str" cm="1">
        <f t="array" aca="1" ref="L667" ca="1">_xlfn.IFS(J667&gt;=TIME(14,0,0),"SEGUNDO TURNO",J667&lt;TIME(14,0,0),"PRIMER TURNO")</f>
        <v>SEGUNDO TURNO</v>
      </c>
      <c r="M667" s="68"/>
    </row>
    <row r="668" spans="1:13">
      <c r="A668" s="78" t="s">
        <v>916</v>
      </c>
      <c r="B668" s="64"/>
      <c r="C668" s="64">
        <v>5</v>
      </c>
      <c r="D668" s="64" t="s">
        <v>33</v>
      </c>
      <c r="E668" s="64"/>
      <c r="F668" s="64"/>
      <c r="G668" s="64">
        <v>45434</v>
      </c>
      <c r="H668" s="64" t="str">
        <f>VLOOKUP(Tabla3[[#This Row],[NUM. ECO.]],[2]!Tabla24[[NO.ECO]:[MATERIAL]],8,0)</f>
        <v>BASE HIDRAULICA</v>
      </c>
      <c r="I668" s="64" t="s">
        <v>79</v>
      </c>
      <c r="J668" s="72">
        <f ca="1">J667+TIME(0,RANDBETWEEN((144),(176)),0)</f>
        <v>0.72569444444444453</v>
      </c>
      <c r="K668" s="64" t="s">
        <v>3351</v>
      </c>
      <c r="L668" s="64" t="str" cm="1">
        <f t="array" aca="1" ref="L668" ca="1">_xlfn.IFS(J668&gt;=TIME(14,0,0),"SEGUNDO TURNO",J668&lt;TIME(14,0,0),"PRIMER TURNO")</f>
        <v>SEGUNDO TURNO</v>
      </c>
      <c r="M668" s="64"/>
    </row>
    <row r="669" spans="1:13">
      <c r="A669" s="79" t="s">
        <v>917</v>
      </c>
      <c r="B669" s="68"/>
      <c r="C669" s="68">
        <v>6</v>
      </c>
      <c r="D669" s="68" t="s">
        <v>33</v>
      </c>
      <c r="E669" s="68"/>
      <c r="F669" s="68"/>
      <c r="G669" s="68">
        <v>45434</v>
      </c>
      <c r="H669" s="68" t="str">
        <f>VLOOKUP(Tabla3[[#This Row],[NUM. ECO.]],[2]!Tabla24[[NO.ECO]:[MATERIAL]],8,0)</f>
        <v>BASE HIDRAULICA</v>
      </c>
      <c r="I669" s="64" t="s">
        <v>79</v>
      </c>
      <c r="J669" s="73">
        <f ca="1">J668+TIME(0,RANDBETWEEN((144),(176)),0)</f>
        <v>0.84722222222222232</v>
      </c>
      <c r="K669" s="68" t="s">
        <v>3352</v>
      </c>
      <c r="L669" s="68" t="str" cm="1">
        <f t="array" aca="1" ref="L669" ca="1">_xlfn.IFS(J669&gt;=TIME(14,0,0),"SEGUNDO TURNO",J669&lt;TIME(14,0,0),"PRIMER TURNO")</f>
        <v>SEGUNDO TURNO</v>
      </c>
      <c r="M669" s="68"/>
    </row>
    <row r="670" spans="1:13">
      <c r="A670" s="78" t="s">
        <v>922</v>
      </c>
      <c r="B670" s="64"/>
      <c r="C670" s="64">
        <v>1</v>
      </c>
      <c r="D670" s="64" t="s">
        <v>33</v>
      </c>
      <c r="E670" s="64"/>
      <c r="F670" s="64"/>
      <c r="G670" s="64">
        <v>45435</v>
      </c>
      <c r="H670" s="64" t="str">
        <f>VLOOKUP(Tabla3[[#This Row],[NUM. ECO.]],[2]!Tabla24[[NO.ECO]:[MATERIAL]],8,0)</f>
        <v>BASE HIDRAULICA</v>
      </c>
      <c r="I670" s="64" t="s">
        <v>79</v>
      </c>
      <c r="J670" s="66">
        <f ca="1">TIME(RANDBETWEEN(5.5,6),RANDBETWEEN(1,29),0)</f>
        <v>0.25486111111111109</v>
      </c>
      <c r="K670" s="64" t="s">
        <v>3351</v>
      </c>
      <c r="L670" s="64" t="str" cm="1">
        <f t="array" aca="1" ref="L670" ca="1">_xlfn.IFS(J670&gt;=TIME(14,0,0),"SEGUNDO TURNO",J670&lt;TIME(14,0,0),"PRIMER TURNO")</f>
        <v>PRIMER TURNO</v>
      </c>
      <c r="M670" s="64"/>
    </row>
    <row r="671" spans="1:13">
      <c r="A671" s="79" t="s">
        <v>923</v>
      </c>
      <c r="B671" s="68"/>
      <c r="C671" s="68">
        <v>2</v>
      </c>
      <c r="D671" s="68" t="s">
        <v>33</v>
      </c>
      <c r="E671" s="68"/>
      <c r="F671" s="68"/>
      <c r="G671" s="68">
        <v>45435</v>
      </c>
      <c r="H671" s="68" t="str">
        <f>VLOOKUP(Tabla3[[#This Row],[NUM. ECO.]],[2]!Tabla24[[NO.ECO]:[MATERIAL]],8,0)</f>
        <v>BASE HIDRAULICA</v>
      </c>
      <c r="I671" s="64" t="s">
        <v>79</v>
      </c>
      <c r="J671" s="70">
        <f ca="1">J670+TIME(0,RANDBETWEEN((144),(176)),0)</f>
        <v>0.3611111111111111</v>
      </c>
      <c r="K671" s="68" t="s">
        <v>3352</v>
      </c>
      <c r="L671" s="68" t="str" cm="1">
        <f t="array" aca="1" ref="L671" ca="1">_xlfn.IFS(J671&gt;=TIME(14,0,0),"SEGUNDO TURNO",J671&lt;TIME(14,0,0),"PRIMER TURNO")</f>
        <v>PRIMER TURNO</v>
      </c>
      <c r="M671" s="68"/>
    </row>
    <row r="672" spans="1:13">
      <c r="A672" s="78" t="s">
        <v>924</v>
      </c>
      <c r="B672" s="64"/>
      <c r="C672" s="64">
        <v>3</v>
      </c>
      <c r="D672" s="64" t="s">
        <v>33</v>
      </c>
      <c r="E672" s="64"/>
      <c r="F672" s="64"/>
      <c r="G672" s="64">
        <v>45436</v>
      </c>
      <c r="H672" s="64" t="str">
        <f>VLOOKUP(Tabla3[[#This Row],[NUM. ECO.]],[2]!Tabla24[[NO.ECO]:[MATERIAL]],8,0)</f>
        <v>BASE HIDRAULICA</v>
      </c>
      <c r="I672" s="64" t="s">
        <v>79</v>
      </c>
      <c r="J672" s="72">
        <f ca="1">J671+TIME(0,RANDBETWEEN((144),(176)),0)</f>
        <v>0.46388888888888891</v>
      </c>
      <c r="K672" s="64" t="s">
        <v>3351</v>
      </c>
      <c r="L672" s="64" t="str" cm="1">
        <f t="array" aca="1" ref="L672" ca="1">_xlfn.IFS(J672&gt;=TIME(14,0,0),"SEGUNDO TURNO",J672&lt;TIME(14,0,0),"PRIMER TURNO")</f>
        <v>PRIMER TURNO</v>
      </c>
      <c r="M672" s="64"/>
    </row>
    <row r="673" spans="1:13">
      <c r="A673" s="79" t="s">
        <v>925</v>
      </c>
      <c r="B673" s="68"/>
      <c r="C673" s="68">
        <v>4</v>
      </c>
      <c r="D673" s="68" t="s">
        <v>33</v>
      </c>
      <c r="E673" s="68"/>
      <c r="F673" s="68"/>
      <c r="G673" s="68">
        <v>45436</v>
      </c>
      <c r="H673" s="68" t="str">
        <f>VLOOKUP(Tabla3[[#This Row],[NUM. ECO.]],[2]!Tabla24[[NO.ECO]:[MATERIAL]],8,0)</f>
        <v>BASE HIDRAULICA</v>
      </c>
      <c r="I673" s="64" t="s">
        <v>79</v>
      </c>
      <c r="J673" s="73">
        <f ca="1">J672+TIME(0,RANDBETWEEN((144),(176)),0)</f>
        <v>0.5708333333333333</v>
      </c>
      <c r="K673" s="68" t="s">
        <v>3352</v>
      </c>
      <c r="L673" s="68" t="str" cm="1">
        <f t="array" aca="1" ref="L673" ca="1">_xlfn.IFS(J673&gt;=TIME(14,0,0),"SEGUNDO TURNO",J673&lt;TIME(14,0,0),"PRIMER TURNO")</f>
        <v>PRIMER TURNO</v>
      </c>
      <c r="M673" s="68"/>
    </row>
    <row r="674" spans="1:13">
      <c r="A674" s="78" t="s">
        <v>928</v>
      </c>
      <c r="B674" s="64"/>
      <c r="C674" s="64">
        <v>5</v>
      </c>
      <c r="D674" s="64" t="s">
        <v>33</v>
      </c>
      <c r="E674" s="64"/>
      <c r="F674" s="64"/>
      <c r="G674" s="64">
        <v>45437</v>
      </c>
      <c r="H674" s="64" t="str">
        <f>VLOOKUP(Tabla3[[#This Row],[NUM. ECO.]],[2]!Tabla24[[NO.ECO]:[MATERIAL]],8,0)</f>
        <v>BASE HIDRAULICA</v>
      </c>
      <c r="I674" s="64" t="s">
        <v>79</v>
      </c>
      <c r="J674" s="72">
        <f ca="1">J673+TIME(0,RANDBETWEEN((144),(176)),0)</f>
        <v>0.68402777777777779</v>
      </c>
      <c r="K674" s="64" t="s">
        <v>3351</v>
      </c>
      <c r="L674" s="64" t="str" cm="1">
        <f t="array" aca="1" ref="L674" ca="1">_xlfn.IFS(J674&gt;=TIME(14,0,0),"SEGUNDO TURNO",J674&lt;TIME(14,0,0),"PRIMER TURNO")</f>
        <v>SEGUNDO TURNO</v>
      </c>
      <c r="M674" s="64"/>
    </row>
    <row r="675" spans="1:13">
      <c r="A675" s="79" t="s">
        <v>929</v>
      </c>
      <c r="B675" s="68"/>
      <c r="C675" s="68">
        <v>6</v>
      </c>
      <c r="D675" s="68" t="s">
        <v>33</v>
      </c>
      <c r="E675" s="68"/>
      <c r="F675" s="68"/>
      <c r="G675" s="68">
        <v>45437</v>
      </c>
      <c r="H675" s="68" t="str">
        <f>VLOOKUP(Tabla3[[#This Row],[NUM. ECO.]],[2]!Tabla24[[NO.ECO]:[MATERIAL]],8,0)</f>
        <v>BASE HIDRAULICA</v>
      </c>
      <c r="I675" s="64" t="s">
        <v>79</v>
      </c>
      <c r="J675" s="73">
        <f ca="1">J674+TIME(0,RANDBETWEEN((144),(176)),0)</f>
        <v>0.79583333333333339</v>
      </c>
      <c r="K675" s="68" t="s">
        <v>3352</v>
      </c>
      <c r="L675" s="68" t="str" cm="1">
        <f t="array" aca="1" ref="L675" ca="1">_xlfn.IFS(J675&gt;=TIME(14,0,0),"SEGUNDO TURNO",J675&lt;TIME(14,0,0),"PRIMER TURNO")</f>
        <v>SEGUNDO TURNO</v>
      </c>
      <c r="M675" s="68"/>
    </row>
    <row r="676" spans="1:13">
      <c r="A676" s="78" t="s">
        <v>932</v>
      </c>
      <c r="B676" s="64"/>
      <c r="C676" s="64">
        <v>1</v>
      </c>
      <c r="D676" s="64" t="s">
        <v>34</v>
      </c>
      <c r="E676" s="64"/>
      <c r="F676" s="64"/>
      <c r="G676" s="64">
        <v>45406</v>
      </c>
      <c r="H676" s="64" t="str">
        <f>VLOOKUP(Tabla3[[#This Row],[NUM. ECO.]],[2]!Tabla24[[NO.ECO]:[MATERIAL]],8,0)</f>
        <v>BASE HIDRAULICA</v>
      </c>
      <c r="I676" s="64" t="s">
        <v>79</v>
      </c>
      <c r="J676" s="66">
        <f ca="1">TIME(RANDBETWEEN(5.5,6),RANDBETWEEN(1,29),0)</f>
        <v>0.27013888888888887</v>
      </c>
      <c r="K676" s="64" t="s">
        <v>3353</v>
      </c>
      <c r="L676" s="64" t="str" cm="1">
        <f t="array" aca="1" ref="L676" ca="1">_xlfn.IFS(J676&gt;=TIME(14,0,0),"SEGUNDO TURNO",J676&lt;TIME(14,0,0),"PRIMER TURNO")</f>
        <v>PRIMER TURNO</v>
      </c>
      <c r="M676" s="64"/>
    </row>
    <row r="677" spans="1:13">
      <c r="A677" s="79" t="s">
        <v>933</v>
      </c>
      <c r="B677" s="68"/>
      <c r="C677" s="68">
        <v>2</v>
      </c>
      <c r="D677" s="68" t="s">
        <v>34</v>
      </c>
      <c r="E677" s="68"/>
      <c r="F677" s="68"/>
      <c r="G677" s="68">
        <v>45406</v>
      </c>
      <c r="H677" s="68" t="str">
        <f>VLOOKUP(Tabla3[[#This Row],[NUM. ECO.]],[2]!Tabla24[[NO.ECO]:[MATERIAL]],8,0)</f>
        <v>BASE HIDRAULICA</v>
      </c>
      <c r="I677" s="64" t="s">
        <v>79</v>
      </c>
      <c r="J677" s="70">
        <f ca="1">J676+TIME(0,RANDBETWEEN((144),(176)),0)</f>
        <v>0.37986111111111109</v>
      </c>
      <c r="K677" s="68" t="s">
        <v>3354</v>
      </c>
      <c r="L677" s="68" t="str" cm="1">
        <f t="array" aca="1" ref="L677" ca="1">_xlfn.IFS(J677&gt;=TIME(14,0,0),"SEGUNDO TURNO",J677&lt;TIME(14,0,0),"PRIMER TURNO")</f>
        <v>PRIMER TURNO</v>
      </c>
      <c r="M677" s="68"/>
    </row>
    <row r="678" spans="1:13">
      <c r="A678" s="78" t="s">
        <v>944</v>
      </c>
      <c r="B678" s="64"/>
      <c r="C678" s="64">
        <v>3</v>
      </c>
      <c r="D678" s="64" t="s">
        <v>34</v>
      </c>
      <c r="E678" s="64"/>
      <c r="F678" s="64"/>
      <c r="G678" s="64">
        <v>45407</v>
      </c>
      <c r="H678" s="64" t="str">
        <f>VLOOKUP(Tabla3[[#This Row],[NUM. ECO.]],[2]!Tabla24[[NO.ECO]:[MATERIAL]],8,0)</f>
        <v>BASE HIDRAULICA</v>
      </c>
      <c r="I678" s="64" t="s">
        <v>79</v>
      </c>
      <c r="J678" s="72">
        <f ca="1">J677+TIME(0,RANDBETWEEN((144),(176)),0)</f>
        <v>0.49930555555555556</v>
      </c>
      <c r="K678" s="64" t="s">
        <v>3353</v>
      </c>
      <c r="L678" s="64" t="str" cm="1">
        <f t="array" aca="1" ref="L678" ca="1">_xlfn.IFS(J678&gt;=TIME(14,0,0),"SEGUNDO TURNO",J678&lt;TIME(14,0,0),"PRIMER TURNO")</f>
        <v>PRIMER TURNO</v>
      </c>
      <c r="M678" s="64"/>
    </row>
    <row r="679" spans="1:13">
      <c r="A679" s="79" t="s">
        <v>945</v>
      </c>
      <c r="B679" s="68"/>
      <c r="C679" s="68">
        <v>4</v>
      </c>
      <c r="D679" s="68" t="s">
        <v>34</v>
      </c>
      <c r="E679" s="68"/>
      <c r="F679" s="68"/>
      <c r="G679" s="68">
        <v>45407</v>
      </c>
      <c r="H679" s="68" t="str">
        <f>VLOOKUP(Tabla3[[#This Row],[NUM. ECO.]],[2]!Tabla24[[NO.ECO]:[MATERIAL]],8,0)</f>
        <v>BASE HIDRAULICA</v>
      </c>
      <c r="I679" s="64" t="s">
        <v>79</v>
      </c>
      <c r="J679" s="73">
        <f ca="1">J678+TIME(0,RANDBETWEEN((144),(176)),0)</f>
        <v>0.60277777777777775</v>
      </c>
      <c r="K679" s="68" t="s">
        <v>3354</v>
      </c>
      <c r="L679" s="68" t="str" cm="1">
        <f t="array" aca="1" ref="L679" ca="1">_xlfn.IFS(J679&gt;=TIME(14,0,0),"SEGUNDO TURNO",J679&lt;TIME(14,0,0),"PRIMER TURNO")</f>
        <v>SEGUNDO TURNO</v>
      </c>
      <c r="M679" s="68"/>
    </row>
    <row r="680" spans="1:13">
      <c r="A680" s="78" t="s">
        <v>948</v>
      </c>
      <c r="B680" s="64"/>
      <c r="C680" s="64">
        <v>5</v>
      </c>
      <c r="D680" s="64" t="s">
        <v>34</v>
      </c>
      <c r="E680" s="64"/>
      <c r="F680" s="64"/>
      <c r="G680" s="64">
        <v>45408</v>
      </c>
      <c r="H680" s="64" t="str">
        <f>VLOOKUP(Tabla3[[#This Row],[NUM. ECO.]],[2]!Tabla24[[NO.ECO]:[MATERIAL]],8,0)</f>
        <v>BASE HIDRAULICA</v>
      </c>
      <c r="I680" s="64" t="s">
        <v>79</v>
      </c>
      <c r="J680" s="72">
        <f ca="1">J679+TIME(0,RANDBETWEEN((144),(176)),0)</f>
        <v>0.70763888888888882</v>
      </c>
      <c r="K680" s="64" t="s">
        <v>3353</v>
      </c>
      <c r="L680" s="64" t="str" cm="1">
        <f t="array" aca="1" ref="L680" ca="1">_xlfn.IFS(J680&gt;=TIME(14,0,0),"SEGUNDO TURNO",J680&lt;TIME(14,0,0),"PRIMER TURNO")</f>
        <v>SEGUNDO TURNO</v>
      </c>
      <c r="M680" s="64"/>
    </row>
    <row r="681" spans="1:13">
      <c r="A681" s="79" t="s">
        <v>949</v>
      </c>
      <c r="B681" s="68"/>
      <c r="C681" s="68">
        <v>6</v>
      </c>
      <c r="D681" s="68" t="s">
        <v>34</v>
      </c>
      <c r="E681" s="68"/>
      <c r="F681" s="68"/>
      <c r="G681" s="68">
        <v>45408</v>
      </c>
      <c r="H681" s="68" t="str">
        <f>VLOOKUP(Tabla3[[#This Row],[NUM. ECO.]],[2]!Tabla24[[NO.ECO]:[MATERIAL]],8,0)</f>
        <v>BASE HIDRAULICA</v>
      </c>
      <c r="I681" s="64" t="s">
        <v>79</v>
      </c>
      <c r="J681" s="73">
        <f ca="1">J680+TIME(0,RANDBETWEEN((144),(176)),0)</f>
        <v>0.8256944444444444</v>
      </c>
      <c r="K681" s="68" t="s">
        <v>3354</v>
      </c>
      <c r="L681" s="68" t="str" cm="1">
        <f t="array" aca="1" ref="L681" ca="1">_xlfn.IFS(J681&gt;=TIME(14,0,0),"SEGUNDO TURNO",J681&lt;TIME(14,0,0),"PRIMER TURNO")</f>
        <v>SEGUNDO TURNO</v>
      </c>
      <c r="M681" s="68"/>
    </row>
    <row r="682" spans="1:13">
      <c r="A682" s="78" t="s">
        <v>950</v>
      </c>
      <c r="B682" s="64"/>
      <c r="C682" s="64">
        <v>1</v>
      </c>
      <c r="D682" s="64" t="s">
        <v>34</v>
      </c>
      <c r="E682" s="64"/>
      <c r="F682" s="64"/>
      <c r="G682" s="64">
        <v>45409</v>
      </c>
      <c r="H682" s="64" t="str">
        <f>VLOOKUP(Tabla3[[#This Row],[NUM. ECO.]],[2]!Tabla24[[NO.ECO]:[MATERIAL]],8,0)</f>
        <v>BASE HIDRAULICA</v>
      </c>
      <c r="I682" s="64" t="s">
        <v>79</v>
      </c>
      <c r="J682" s="66">
        <f ca="1">TIME(RANDBETWEEN(5.5,6),RANDBETWEEN(1,29),0)</f>
        <v>0.26597222222222222</v>
      </c>
      <c r="K682" s="64" t="s">
        <v>3353</v>
      </c>
      <c r="L682" s="64" t="str" cm="1">
        <f t="array" aca="1" ref="L682" ca="1">_xlfn.IFS(J682&gt;=TIME(14,0,0),"SEGUNDO TURNO",J682&lt;TIME(14,0,0),"PRIMER TURNO")</f>
        <v>PRIMER TURNO</v>
      </c>
      <c r="M682" s="64"/>
    </row>
    <row r="683" spans="1:13">
      <c r="A683" s="79" t="s">
        <v>951</v>
      </c>
      <c r="B683" s="68"/>
      <c r="C683" s="68">
        <v>2</v>
      </c>
      <c r="D683" s="68" t="s">
        <v>34</v>
      </c>
      <c r="E683" s="68"/>
      <c r="F683" s="68"/>
      <c r="G683" s="68">
        <v>45409</v>
      </c>
      <c r="H683" s="68" t="str">
        <f>VLOOKUP(Tabla3[[#This Row],[NUM. ECO.]],[2]!Tabla24[[NO.ECO]:[MATERIAL]],8,0)</f>
        <v>BASE HIDRAULICA</v>
      </c>
      <c r="I683" s="64" t="s">
        <v>79</v>
      </c>
      <c r="J683" s="70">
        <f ca="1">J682+TIME(0,RANDBETWEEN((144),(176)),0)</f>
        <v>0.37708333333333333</v>
      </c>
      <c r="K683" s="68" t="s">
        <v>3354</v>
      </c>
      <c r="L683" s="68" t="str" cm="1">
        <f t="array" aca="1" ref="L683" ca="1">_xlfn.IFS(J683&gt;=TIME(14,0,0),"SEGUNDO TURNO",J683&lt;TIME(14,0,0),"PRIMER TURNO")</f>
        <v>PRIMER TURNO</v>
      </c>
      <c r="M683" s="68"/>
    </row>
    <row r="684" spans="1:13">
      <c r="A684" s="78" t="s">
        <v>956</v>
      </c>
      <c r="B684" s="64"/>
      <c r="C684" s="64">
        <v>3</v>
      </c>
      <c r="D684" s="64" t="s">
        <v>34</v>
      </c>
      <c r="E684" s="64"/>
      <c r="F684" s="64"/>
      <c r="G684" s="64">
        <v>45411</v>
      </c>
      <c r="H684" s="64" t="str">
        <f>VLOOKUP(Tabla3[[#This Row],[NUM. ECO.]],[2]!Tabla24[[NO.ECO]:[MATERIAL]],8,0)</f>
        <v>BASE HIDRAULICA</v>
      </c>
      <c r="I684" s="64" t="s">
        <v>79</v>
      </c>
      <c r="J684" s="72">
        <f ca="1">J683+TIME(0,RANDBETWEEN((144),(176)),0)</f>
        <v>0.49236111111111114</v>
      </c>
      <c r="K684" s="64" t="s">
        <v>3353</v>
      </c>
      <c r="L684" s="64" t="str" cm="1">
        <f t="array" aca="1" ref="L684" ca="1">_xlfn.IFS(J684&gt;=TIME(14,0,0),"SEGUNDO TURNO",J684&lt;TIME(14,0,0),"PRIMER TURNO")</f>
        <v>PRIMER TURNO</v>
      </c>
      <c r="M684" s="64"/>
    </row>
    <row r="685" spans="1:13">
      <c r="A685" s="79" t="s">
        <v>957</v>
      </c>
      <c r="B685" s="68"/>
      <c r="C685" s="68">
        <v>4</v>
      </c>
      <c r="D685" s="68" t="s">
        <v>34</v>
      </c>
      <c r="E685" s="68"/>
      <c r="F685" s="68"/>
      <c r="G685" s="68">
        <v>45411</v>
      </c>
      <c r="H685" s="68" t="str">
        <f>VLOOKUP(Tabla3[[#This Row],[NUM. ECO.]],[2]!Tabla24[[NO.ECO]:[MATERIAL]],8,0)</f>
        <v>BASE HIDRAULICA</v>
      </c>
      <c r="I685" s="64" t="s">
        <v>79</v>
      </c>
      <c r="J685" s="73">
        <f ca="1">J684+TIME(0,RANDBETWEEN((144),(176)),0)</f>
        <v>0.59236111111111112</v>
      </c>
      <c r="K685" s="68" t="s">
        <v>3354</v>
      </c>
      <c r="L685" s="68" t="str" cm="1">
        <f t="array" aca="1" ref="L685" ca="1">_xlfn.IFS(J685&gt;=TIME(14,0,0),"SEGUNDO TURNO",J685&lt;TIME(14,0,0),"PRIMER TURNO")</f>
        <v>SEGUNDO TURNO</v>
      </c>
      <c r="M685" s="68"/>
    </row>
    <row r="686" spans="1:13">
      <c r="A686" s="78" t="s">
        <v>958</v>
      </c>
      <c r="B686" s="64"/>
      <c r="C686" s="64">
        <v>5</v>
      </c>
      <c r="D686" s="64" t="s">
        <v>34</v>
      </c>
      <c r="E686" s="64"/>
      <c r="F686" s="64"/>
      <c r="G686" s="64">
        <v>45412</v>
      </c>
      <c r="H686" s="64" t="str">
        <f>VLOOKUP(Tabla3[[#This Row],[NUM. ECO.]],[2]!Tabla24[[NO.ECO]:[MATERIAL]],8,0)</f>
        <v>BASE HIDRAULICA</v>
      </c>
      <c r="I686" s="64" t="s">
        <v>79</v>
      </c>
      <c r="J686" s="72">
        <f ca="1">J685+TIME(0,RANDBETWEEN((144),(176)),0)</f>
        <v>0.70902777777777781</v>
      </c>
      <c r="K686" s="64" t="s">
        <v>3353</v>
      </c>
      <c r="L686" s="64" t="str" cm="1">
        <f t="array" aca="1" ref="L686" ca="1">_xlfn.IFS(J686&gt;=TIME(14,0,0),"SEGUNDO TURNO",J686&lt;TIME(14,0,0),"PRIMER TURNO")</f>
        <v>SEGUNDO TURNO</v>
      </c>
      <c r="M686" s="64"/>
    </row>
    <row r="687" spans="1:13">
      <c r="A687" s="79" t="s">
        <v>959</v>
      </c>
      <c r="B687" s="68"/>
      <c r="C687" s="68">
        <v>6</v>
      </c>
      <c r="D687" s="68" t="s">
        <v>34</v>
      </c>
      <c r="E687" s="68"/>
      <c r="F687" s="68"/>
      <c r="G687" s="68">
        <v>45412</v>
      </c>
      <c r="H687" s="68" t="str">
        <f>VLOOKUP(Tabla3[[#This Row],[NUM. ECO.]],[2]!Tabla24[[NO.ECO]:[MATERIAL]],8,0)</f>
        <v>BASE HIDRAULICA</v>
      </c>
      <c r="I687" s="64" t="s">
        <v>79</v>
      </c>
      <c r="J687" s="73">
        <f ca="1">J686+TIME(0,RANDBETWEEN((144),(176)),0)</f>
        <v>0.82083333333333341</v>
      </c>
      <c r="K687" s="68" t="s">
        <v>3354</v>
      </c>
      <c r="L687" s="68" t="str" cm="1">
        <f t="array" aca="1" ref="L687" ca="1">_xlfn.IFS(J687&gt;=TIME(14,0,0),"SEGUNDO TURNO",J687&lt;TIME(14,0,0),"PRIMER TURNO")</f>
        <v>SEGUNDO TURNO</v>
      </c>
      <c r="M687" s="68"/>
    </row>
    <row r="688" spans="1:13">
      <c r="A688" s="78" t="s">
        <v>960</v>
      </c>
      <c r="B688" s="64"/>
      <c r="C688" s="64">
        <v>1</v>
      </c>
      <c r="D688" s="64" t="s">
        <v>34</v>
      </c>
      <c r="E688" s="64"/>
      <c r="F688" s="64"/>
      <c r="G688" s="64">
        <v>45413</v>
      </c>
      <c r="H688" s="64" t="str">
        <f>VLOOKUP(Tabla3[[#This Row],[NUM. ECO.]],[2]!Tabla24[[NO.ECO]:[MATERIAL]],8,0)</f>
        <v>BASE HIDRAULICA</v>
      </c>
      <c r="I688" s="64" t="s">
        <v>79</v>
      </c>
      <c r="J688" s="66">
        <f ca="1">TIME(RANDBETWEEN(5.5,6),RANDBETWEEN(1,29),0)</f>
        <v>0.26597222222222222</v>
      </c>
      <c r="K688" s="64" t="s">
        <v>3353</v>
      </c>
      <c r="L688" s="64" t="str" cm="1">
        <f t="array" aca="1" ref="L688" ca="1">_xlfn.IFS(J688&gt;=TIME(14,0,0),"SEGUNDO TURNO",J688&lt;TIME(14,0,0),"PRIMER TURNO")</f>
        <v>PRIMER TURNO</v>
      </c>
      <c r="M688" s="64"/>
    </row>
    <row r="689" spans="1:13">
      <c r="A689" s="79" t="s">
        <v>961</v>
      </c>
      <c r="B689" s="68"/>
      <c r="C689" s="68">
        <v>2</v>
      </c>
      <c r="D689" s="68" t="s">
        <v>34</v>
      </c>
      <c r="E689" s="68"/>
      <c r="F689" s="68"/>
      <c r="G689" s="68">
        <v>45413</v>
      </c>
      <c r="H689" s="68" t="str">
        <f>VLOOKUP(Tabla3[[#This Row],[NUM. ECO.]],[2]!Tabla24[[NO.ECO]:[MATERIAL]],8,0)</f>
        <v>BASE HIDRAULICA</v>
      </c>
      <c r="I689" s="64" t="s">
        <v>79</v>
      </c>
      <c r="J689" s="70">
        <f ca="1">J688+TIME(0,RANDBETWEEN((144),(176)),0)</f>
        <v>0.36597222222222225</v>
      </c>
      <c r="K689" s="68" t="s">
        <v>3354</v>
      </c>
      <c r="L689" s="68" t="str" cm="1">
        <f t="array" aca="1" ref="L689" ca="1">_xlfn.IFS(J689&gt;=TIME(14,0,0),"SEGUNDO TURNO",J689&lt;TIME(14,0,0),"PRIMER TURNO")</f>
        <v>PRIMER TURNO</v>
      </c>
      <c r="M689" s="68"/>
    </row>
    <row r="690" spans="1:13">
      <c r="A690" s="78" t="s">
        <v>966</v>
      </c>
      <c r="B690" s="64"/>
      <c r="C690" s="64">
        <v>3</v>
      </c>
      <c r="D690" s="64" t="s">
        <v>34</v>
      </c>
      <c r="E690" s="64"/>
      <c r="F690" s="64"/>
      <c r="G690" s="64">
        <v>45414</v>
      </c>
      <c r="H690" s="64" t="str">
        <f>VLOOKUP(Tabla3[[#This Row],[NUM. ECO.]],[2]!Tabla24[[NO.ECO]:[MATERIAL]],8,0)</f>
        <v>BASE HIDRAULICA</v>
      </c>
      <c r="I690" s="64" t="s">
        <v>79</v>
      </c>
      <c r="J690" s="72">
        <f ca="1">J689+TIME(0,RANDBETWEEN((144),(176)),0)</f>
        <v>0.46736111111111112</v>
      </c>
      <c r="K690" s="64" t="s">
        <v>3353</v>
      </c>
      <c r="L690" s="64" t="str" cm="1">
        <f t="array" aca="1" ref="L690" ca="1">_xlfn.IFS(J690&gt;=TIME(14,0,0),"SEGUNDO TURNO",J690&lt;TIME(14,0,0),"PRIMER TURNO")</f>
        <v>PRIMER TURNO</v>
      </c>
      <c r="M690" s="64"/>
    </row>
    <row r="691" spans="1:13">
      <c r="A691" s="79" t="s">
        <v>967</v>
      </c>
      <c r="B691" s="68"/>
      <c r="C691" s="68">
        <v>4</v>
      </c>
      <c r="D691" s="68" t="s">
        <v>34</v>
      </c>
      <c r="E691" s="68"/>
      <c r="F691" s="68"/>
      <c r="G691" s="68">
        <v>45414</v>
      </c>
      <c r="H691" s="68" t="str">
        <f>VLOOKUP(Tabla3[[#This Row],[NUM. ECO.]],[2]!Tabla24[[NO.ECO]:[MATERIAL]],8,0)</f>
        <v>BASE HIDRAULICA</v>
      </c>
      <c r="I691" s="64" t="s">
        <v>79</v>
      </c>
      <c r="J691" s="73">
        <f ca="1">J690+TIME(0,RANDBETWEEN((144),(176)),0)</f>
        <v>0.57986111111111116</v>
      </c>
      <c r="K691" s="68" t="s">
        <v>3354</v>
      </c>
      <c r="L691" s="68" t="str" cm="1">
        <f t="array" aca="1" ref="L691" ca="1">_xlfn.IFS(J691&gt;=TIME(14,0,0),"SEGUNDO TURNO",J691&lt;TIME(14,0,0),"PRIMER TURNO")</f>
        <v>PRIMER TURNO</v>
      </c>
      <c r="M691" s="68"/>
    </row>
    <row r="692" spans="1:13">
      <c r="A692" s="78" t="s">
        <v>968</v>
      </c>
      <c r="B692" s="64"/>
      <c r="C692" s="64">
        <v>5</v>
      </c>
      <c r="D692" s="64" t="s">
        <v>34</v>
      </c>
      <c r="E692" s="64"/>
      <c r="F692" s="64"/>
      <c r="G692" s="64">
        <v>45415</v>
      </c>
      <c r="H692" s="64" t="str">
        <f>VLOOKUP(Tabla3[[#This Row],[NUM. ECO.]],[2]!Tabla24[[NO.ECO]:[MATERIAL]],8,0)</f>
        <v>BASE HIDRAULICA</v>
      </c>
      <c r="I692" s="64" t="s">
        <v>79</v>
      </c>
      <c r="J692" s="72">
        <f ca="1">J691+TIME(0,RANDBETWEEN((144),(176)),0)</f>
        <v>0.69444444444444453</v>
      </c>
      <c r="K692" s="64" t="s">
        <v>3353</v>
      </c>
      <c r="L692" s="64" t="str" cm="1">
        <f t="array" aca="1" ref="L692" ca="1">_xlfn.IFS(J692&gt;=TIME(14,0,0),"SEGUNDO TURNO",J692&lt;TIME(14,0,0),"PRIMER TURNO")</f>
        <v>SEGUNDO TURNO</v>
      </c>
      <c r="M692" s="64"/>
    </row>
    <row r="693" spans="1:13">
      <c r="A693" s="79" t="s">
        <v>969</v>
      </c>
      <c r="B693" s="68"/>
      <c r="C693" s="68">
        <v>6</v>
      </c>
      <c r="D693" s="68" t="s">
        <v>34</v>
      </c>
      <c r="E693" s="68"/>
      <c r="F693" s="68"/>
      <c r="G693" s="68">
        <v>45415</v>
      </c>
      <c r="H693" s="68" t="str">
        <f>VLOOKUP(Tabla3[[#This Row],[NUM. ECO.]],[2]!Tabla24[[NO.ECO]:[MATERIAL]],8,0)</f>
        <v>BASE HIDRAULICA</v>
      </c>
      <c r="I693" s="64" t="s">
        <v>79</v>
      </c>
      <c r="J693" s="73">
        <f ca="1">J692+TIME(0,RANDBETWEEN((144),(176)),0)</f>
        <v>0.80208333333333348</v>
      </c>
      <c r="K693" s="68" t="s">
        <v>3354</v>
      </c>
      <c r="L693" s="68" t="str" cm="1">
        <f t="array" aca="1" ref="L693" ca="1">_xlfn.IFS(J693&gt;=TIME(14,0,0),"SEGUNDO TURNO",J693&lt;TIME(14,0,0),"PRIMER TURNO")</f>
        <v>SEGUNDO TURNO</v>
      </c>
      <c r="M693" s="68"/>
    </row>
    <row r="694" spans="1:13">
      <c r="A694" s="78" t="s">
        <v>970</v>
      </c>
      <c r="B694" s="64"/>
      <c r="C694" s="64">
        <v>1</v>
      </c>
      <c r="D694" s="64" t="s">
        <v>34</v>
      </c>
      <c r="E694" s="64"/>
      <c r="F694" s="64"/>
      <c r="G694" s="64">
        <v>45416</v>
      </c>
      <c r="H694" s="64" t="str">
        <f>VLOOKUP(Tabla3[[#This Row],[NUM. ECO.]],[2]!Tabla24[[NO.ECO]:[MATERIAL]],8,0)</f>
        <v>BASE HIDRAULICA</v>
      </c>
      <c r="I694" s="64" t="s">
        <v>79</v>
      </c>
      <c r="J694" s="66">
        <f ca="1">TIME(RANDBETWEEN(5.5,6),RANDBETWEEN(1,29),0)</f>
        <v>0.26805555555555555</v>
      </c>
      <c r="K694" s="64" t="s">
        <v>3353</v>
      </c>
      <c r="L694" s="64" t="str" cm="1">
        <f t="array" aca="1" ref="L694" ca="1">_xlfn.IFS(J694&gt;=TIME(14,0,0),"SEGUNDO TURNO",J694&lt;TIME(14,0,0),"PRIMER TURNO")</f>
        <v>PRIMER TURNO</v>
      </c>
      <c r="M694" s="64"/>
    </row>
    <row r="695" spans="1:13">
      <c r="A695" s="79" t="s">
        <v>971</v>
      </c>
      <c r="B695" s="68"/>
      <c r="C695" s="68">
        <v>2</v>
      </c>
      <c r="D695" s="68" t="s">
        <v>34</v>
      </c>
      <c r="E695" s="68"/>
      <c r="F695" s="68"/>
      <c r="G695" s="68">
        <v>45416</v>
      </c>
      <c r="H695" s="68" t="str">
        <f>VLOOKUP(Tabla3[[#This Row],[NUM. ECO.]],[2]!Tabla24[[NO.ECO]:[MATERIAL]],8,0)</f>
        <v>BASE HIDRAULICA</v>
      </c>
      <c r="I695" s="64" t="s">
        <v>79</v>
      </c>
      <c r="J695" s="70">
        <f ca="1">J694+TIME(0,RANDBETWEEN((144),(176)),0)</f>
        <v>0.38472222222222219</v>
      </c>
      <c r="K695" s="68" t="s">
        <v>3354</v>
      </c>
      <c r="L695" s="68" t="str" cm="1">
        <f t="array" aca="1" ref="L695" ca="1">_xlfn.IFS(J695&gt;=TIME(14,0,0),"SEGUNDO TURNO",J695&lt;TIME(14,0,0),"PRIMER TURNO")</f>
        <v>PRIMER TURNO</v>
      </c>
      <c r="M695" s="68"/>
    </row>
    <row r="696" spans="1:13">
      <c r="A696" s="78" t="s">
        <v>972</v>
      </c>
      <c r="B696" s="64"/>
      <c r="C696" s="64">
        <v>3</v>
      </c>
      <c r="D696" s="64" t="s">
        <v>34</v>
      </c>
      <c r="E696" s="64"/>
      <c r="F696" s="64"/>
      <c r="G696" s="64">
        <v>45418</v>
      </c>
      <c r="H696" s="64" t="str">
        <f>VLOOKUP(Tabla3[[#This Row],[NUM. ECO.]],[2]!Tabla24[[NO.ECO]:[MATERIAL]],8,0)</f>
        <v>BASE HIDRAULICA</v>
      </c>
      <c r="I696" s="64" t="s">
        <v>79</v>
      </c>
      <c r="J696" s="72">
        <f ca="1">J695+TIME(0,RANDBETWEEN((144),(176)),0)</f>
        <v>0.50138888888888888</v>
      </c>
      <c r="K696" s="64" t="s">
        <v>3353</v>
      </c>
      <c r="L696" s="64" t="str" cm="1">
        <f t="array" aca="1" ref="L696" ca="1">_xlfn.IFS(J696&gt;=TIME(14,0,0),"SEGUNDO TURNO",J696&lt;TIME(14,0,0),"PRIMER TURNO")</f>
        <v>PRIMER TURNO</v>
      </c>
      <c r="M696" s="64"/>
    </row>
    <row r="697" spans="1:13">
      <c r="A697" s="79" t="s">
        <v>973</v>
      </c>
      <c r="B697" s="68"/>
      <c r="C697" s="68">
        <v>4</v>
      </c>
      <c r="D697" s="68" t="s">
        <v>34</v>
      </c>
      <c r="E697" s="68"/>
      <c r="F697" s="68"/>
      <c r="G697" s="68">
        <v>45418</v>
      </c>
      <c r="H697" s="68" t="str">
        <f>VLOOKUP(Tabla3[[#This Row],[NUM. ECO.]],[2]!Tabla24[[NO.ECO]:[MATERIAL]],8,0)</f>
        <v>BASE HIDRAULICA</v>
      </c>
      <c r="I697" s="64" t="s">
        <v>79</v>
      </c>
      <c r="J697" s="73">
        <f ca="1">J696+TIME(0,RANDBETWEEN((144),(176)),0)</f>
        <v>0.61111111111111116</v>
      </c>
      <c r="K697" s="68" t="s">
        <v>3354</v>
      </c>
      <c r="L697" s="68" t="str" cm="1">
        <f t="array" aca="1" ref="L697" ca="1">_xlfn.IFS(J697&gt;=TIME(14,0,0),"SEGUNDO TURNO",J697&lt;TIME(14,0,0),"PRIMER TURNO")</f>
        <v>SEGUNDO TURNO</v>
      </c>
      <c r="M697" s="68"/>
    </row>
    <row r="698" spans="1:13">
      <c r="A698" s="78" t="s">
        <v>978</v>
      </c>
      <c r="B698" s="64"/>
      <c r="C698" s="64">
        <v>5</v>
      </c>
      <c r="D698" s="64" t="s">
        <v>34</v>
      </c>
      <c r="E698" s="64"/>
      <c r="F698" s="64"/>
      <c r="G698" s="64">
        <v>45419</v>
      </c>
      <c r="H698" s="64" t="str">
        <f>VLOOKUP(Tabla3[[#This Row],[NUM. ECO.]],[2]!Tabla24[[NO.ECO]:[MATERIAL]],8,0)</f>
        <v>BASE HIDRAULICA</v>
      </c>
      <c r="I698" s="64" t="s">
        <v>79</v>
      </c>
      <c r="J698" s="72">
        <f ca="1">J697+TIME(0,RANDBETWEEN((144),(176)),0)</f>
        <v>0.71875</v>
      </c>
      <c r="K698" s="64" t="s">
        <v>3353</v>
      </c>
      <c r="L698" s="64" t="str" cm="1">
        <f t="array" aca="1" ref="L698" ca="1">_xlfn.IFS(J698&gt;=TIME(14,0,0),"SEGUNDO TURNO",J698&lt;TIME(14,0,0),"PRIMER TURNO")</f>
        <v>SEGUNDO TURNO</v>
      </c>
      <c r="M698" s="64"/>
    </row>
    <row r="699" spans="1:13">
      <c r="A699" s="79" t="s">
        <v>979</v>
      </c>
      <c r="B699" s="68"/>
      <c r="C699" s="68">
        <v>6</v>
      </c>
      <c r="D699" s="68" t="s">
        <v>34</v>
      </c>
      <c r="E699" s="68"/>
      <c r="F699" s="68"/>
      <c r="G699" s="68">
        <v>45419</v>
      </c>
      <c r="H699" s="68" t="str">
        <f>VLOOKUP(Tabla3[[#This Row],[NUM. ECO.]],[2]!Tabla24[[NO.ECO]:[MATERIAL]],8,0)</f>
        <v>BASE HIDRAULICA</v>
      </c>
      <c r="I699" s="64" t="s">
        <v>79</v>
      </c>
      <c r="J699" s="73">
        <f ca="1">J698+TIME(0,RANDBETWEEN((144),(176)),0)</f>
        <v>0.84027777777777779</v>
      </c>
      <c r="K699" s="68" t="s">
        <v>3354</v>
      </c>
      <c r="L699" s="68" t="str" cm="1">
        <f t="array" aca="1" ref="L699" ca="1">_xlfn.IFS(J699&gt;=TIME(14,0,0),"SEGUNDO TURNO",J699&lt;TIME(14,0,0),"PRIMER TURNO")</f>
        <v>SEGUNDO TURNO</v>
      </c>
      <c r="M699" s="68"/>
    </row>
    <row r="700" spans="1:13">
      <c r="A700" s="78" t="s">
        <v>992</v>
      </c>
      <c r="B700" s="64"/>
      <c r="C700" s="64">
        <v>1</v>
      </c>
      <c r="D700" s="64" t="s">
        <v>34</v>
      </c>
      <c r="E700" s="64"/>
      <c r="F700" s="64"/>
      <c r="G700" s="64">
        <v>45420</v>
      </c>
      <c r="H700" s="64" t="str">
        <f>VLOOKUP(Tabla3[[#This Row],[NUM. ECO.]],[2]!Tabla24[[NO.ECO]:[MATERIAL]],8,0)</f>
        <v>BASE HIDRAULICA</v>
      </c>
      <c r="I700" s="64" t="s">
        <v>79</v>
      </c>
      <c r="J700" s="66">
        <f ca="1">TIME(RANDBETWEEN(5.5,6),RANDBETWEEN(1,29),0)</f>
        <v>0.26041666666666669</v>
      </c>
      <c r="K700" s="64" t="s">
        <v>3353</v>
      </c>
      <c r="L700" s="64" t="str" cm="1">
        <f t="array" aca="1" ref="L700" ca="1">_xlfn.IFS(J700&gt;=TIME(14,0,0),"SEGUNDO TURNO",J700&lt;TIME(14,0,0),"PRIMER TURNO")</f>
        <v>PRIMER TURNO</v>
      </c>
      <c r="M700" s="64"/>
    </row>
    <row r="701" spans="1:13">
      <c r="A701" s="79" t="s">
        <v>993</v>
      </c>
      <c r="B701" s="68"/>
      <c r="C701" s="68">
        <v>2</v>
      </c>
      <c r="D701" s="68" t="s">
        <v>34</v>
      </c>
      <c r="E701" s="68"/>
      <c r="F701" s="68"/>
      <c r="G701" s="68">
        <v>45420</v>
      </c>
      <c r="H701" s="68" t="str">
        <f>VLOOKUP(Tabla3[[#This Row],[NUM. ECO.]],[2]!Tabla24[[NO.ECO]:[MATERIAL]],8,0)</f>
        <v>BASE HIDRAULICA</v>
      </c>
      <c r="I701" s="64" t="s">
        <v>79</v>
      </c>
      <c r="J701" s="70">
        <f ca="1">J700+TIME(0,RANDBETWEEN((144),(176)),0)</f>
        <v>0.37916666666666665</v>
      </c>
      <c r="K701" s="68" t="s">
        <v>3354</v>
      </c>
      <c r="L701" s="68" t="str" cm="1">
        <f t="array" aca="1" ref="L701" ca="1">_xlfn.IFS(J701&gt;=TIME(14,0,0),"SEGUNDO TURNO",J701&lt;TIME(14,0,0),"PRIMER TURNO")</f>
        <v>PRIMER TURNO</v>
      </c>
      <c r="M701" s="68"/>
    </row>
    <row r="702" spans="1:13">
      <c r="A702" s="78" t="s">
        <v>994</v>
      </c>
      <c r="B702" s="64"/>
      <c r="C702" s="64">
        <v>3</v>
      </c>
      <c r="D702" s="64" t="s">
        <v>34</v>
      </c>
      <c r="E702" s="64"/>
      <c r="F702" s="64"/>
      <c r="G702" s="64">
        <v>45421</v>
      </c>
      <c r="H702" s="64" t="str">
        <f>VLOOKUP(Tabla3[[#This Row],[NUM. ECO.]],[2]!Tabla24[[NO.ECO]:[MATERIAL]],8,0)</f>
        <v>BASE HIDRAULICA</v>
      </c>
      <c r="I702" s="64" t="s">
        <v>79</v>
      </c>
      <c r="J702" s="72">
        <f ca="1">J701+TIME(0,RANDBETWEEN((144),(176)),0)</f>
        <v>0.48472222222222222</v>
      </c>
      <c r="K702" s="64" t="s">
        <v>3353</v>
      </c>
      <c r="L702" s="64" t="str" cm="1">
        <f t="array" aca="1" ref="L702" ca="1">_xlfn.IFS(J702&gt;=TIME(14,0,0),"SEGUNDO TURNO",J702&lt;TIME(14,0,0),"PRIMER TURNO")</f>
        <v>PRIMER TURNO</v>
      </c>
      <c r="M702" s="64"/>
    </row>
    <row r="703" spans="1:13">
      <c r="A703" s="79" t="s">
        <v>995</v>
      </c>
      <c r="B703" s="68"/>
      <c r="C703" s="68">
        <v>4</v>
      </c>
      <c r="D703" s="68" t="s">
        <v>34</v>
      </c>
      <c r="E703" s="68"/>
      <c r="F703" s="68"/>
      <c r="G703" s="68">
        <v>45421</v>
      </c>
      <c r="H703" s="68" t="str">
        <f>VLOOKUP(Tabla3[[#This Row],[NUM. ECO.]],[2]!Tabla24[[NO.ECO]:[MATERIAL]],8,0)</f>
        <v>BASE HIDRAULICA</v>
      </c>
      <c r="I703" s="64" t="s">
        <v>79</v>
      </c>
      <c r="J703" s="73">
        <f ca="1">J702+TIME(0,RANDBETWEEN((144),(176)),0)</f>
        <v>0.60624999999999996</v>
      </c>
      <c r="K703" s="68" t="s">
        <v>3354</v>
      </c>
      <c r="L703" s="68" t="str" cm="1">
        <f t="array" aca="1" ref="L703" ca="1">_xlfn.IFS(J703&gt;=TIME(14,0,0),"SEGUNDO TURNO",J703&lt;TIME(14,0,0),"PRIMER TURNO")</f>
        <v>SEGUNDO TURNO</v>
      </c>
      <c r="M703" s="68"/>
    </row>
    <row r="704" spans="1:13">
      <c r="A704" s="78" t="s">
        <v>996</v>
      </c>
      <c r="B704" s="64"/>
      <c r="C704" s="64">
        <v>5</v>
      </c>
      <c r="D704" s="64" t="s">
        <v>34</v>
      </c>
      <c r="E704" s="64"/>
      <c r="F704" s="64"/>
      <c r="G704" s="64">
        <v>45422</v>
      </c>
      <c r="H704" s="64" t="str">
        <f>VLOOKUP(Tabla3[[#This Row],[NUM. ECO.]],[2]!Tabla24[[NO.ECO]:[MATERIAL]],8,0)</f>
        <v>BASE HIDRAULICA</v>
      </c>
      <c r="I704" s="64" t="s">
        <v>79</v>
      </c>
      <c r="J704" s="72">
        <f ca="1">J703+TIME(0,RANDBETWEEN((144),(176)),0)</f>
        <v>0.72638888888888886</v>
      </c>
      <c r="K704" s="64" t="s">
        <v>3353</v>
      </c>
      <c r="L704" s="64" t="str" cm="1">
        <f t="array" aca="1" ref="L704" ca="1">_xlfn.IFS(J704&gt;=TIME(14,0,0),"SEGUNDO TURNO",J704&lt;TIME(14,0,0),"PRIMER TURNO")</f>
        <v>SEGUNDO TURNO</v>
      </c>
      <c r="M704" s="64"/>
    </row>
    <row r="705" spans="1:13">
      <c r="A705" s="79" t="s">
        <v>997</v>
      </c>
      <c r="B705" s="68"/>
      <c r="C705" s="68">
        <v>6</v>
      </c>
      <c r="D705" s="68" t="s">
        <v>34</v>
      </c>
      <c r="E705" s="68"/>
      <c r="F705" s="68"/>
      <c r="G705" s="68">
        <v>45422</v>
      </c>
      <c r="H705" s="68" t="str">
        <f>VLOOKUP(Tabla3[[#This Row],[NUM. ECO.]],[2]!Tabla24[[NO.ECO]:[MATERIAL]],8,0)</f>
        <v>BASE HIDRAULICA</v>
      </c>
      <c r="I705" s="64" t="s">
        <v>79</v>
      </c>
      <c r="J705" s="73">
        <f ca="1">J704+TIME(0,RANDBETWEEN((144),(176)),0)</f>
        <v>0.82916666666666661</v>
      </c>
      <c r="K705" s="68" t="s">
        <v>3354</v>
      </c>
      <c r="L705" s="68" t="str" cm="1">
        <f t="array" aca="1" ref="L705" ca="1">_xlfn.IFS(J705&gt;=TIME(14,0,0),"SEGUNDO TURNO",J705&lt;TIME(14,0,0),"PRIMER TURNO")</f>
        <v>SEGUNDO TURNO</v>
      </c>
      <c r="M705" s="68"/>
    </row>
    <row r="706" spans="1:13">
      <c r="A706" s="78" t="s">
        <v>998</v>
      </c>
      <c r="B706" s="64"/>
      <c r="C706" s="64">
        <v>1</v>
      </c>
      <c r="D706" s="64" t="s">
        <v>34</v>
      </c>
      <c r="E706" s="64"/>
      <c r="F706" s="64"/>
      <c r="G706" s="64">
        <v>45423</v>
      </c>
      <c r="H706" s="64" t="str">
        <f>VLOOKUP(Tabla3[[#This Row],[NUM. ECO.]],[2]!Tabla24[[NO.ECO]:[MATERIAL]],8,0)</f>
        <v>BASE HIDRAULICA</v>
      </c>
      <c r="I706" s="64" t="s">
        <v>79</v>
      </c>
      <c r="J706" s="66">
        <f ca="1">TIME(RANDBETWEEN(5.5,6),RANDBETWEEN(1,29),0)</f>
        <v>0.25486111111111109</v>
      </c>
      <c r="K706" s="64" t="s">
        <v>3353</v>
      </c>
      <c r="L706" s="64" t="str" cm="1">
        <f t="array" aca="1" ref="L706" ca="1">_xlfn.IFS(J706&gt;=TIME(14,0,0),"SEGUNDO TURNO",J706&lt;TIME(14,0,0),"PRIMER TURNO")</f>
        <v>PRIMER TURNO</v>
      </c>
      <c r="M706" s="64"/>
    </row>
    <row r="707" spans="1:13">
      <c r="A707" s="79" t="s">
        <v>999</v>
      </c>
      <c r="B707" s="68"/>
      <c r="C707" s="68">
        <v>2</v>
      </c>
      <c r="D707" s="68" t="s">
        <v>34</v>
      </c>
      <c r="E707" s="68"/>
      <c r="F707" s="68"/>
      <c r="G707" s="68">
        <v>45423</v>
      </c>
      <c r="H707" s="68" t="str">
        <f>VLOOKUP(Tabla3[[#This Row],[NUM. ECO.]],[2]!Tabla24[[NO.ECO]:[MATERIAL]],8,0)</f>
        <v>BASE HIDRAULICA</v>
      </c>
      <c r="I707" s="64" t="s">
        <v>79</v>
      </c>
      <c r="J707" s="70">
        <f ca="1">J706+TIME(0,RANDBETWEEN((144),(176)),0)</f>
        <v>0.37430555555555556</v>
      </c>
      <c r="K707" s="68" t="s">
        <v>3354</v>
      </c>
      <c r="L707" s="68" t="str" cm="1">
        <f t="array" aca="1" ref="L707" ca="1">_xlfn.IFS(J707&gt;=TIME(14,0,0),"SEGUNDO TURNO",J707&lt;TIME(14,0,0),"PRIMER TURNO")</f>
        <v>PRIMER TURNO</v>
      </c>
      <c r="M707" s="68"/>
    </row>
    <row r="708" spans="1:13">
      <c r="A708" s="78" t="s">
        <v>1002</v>
      </c>
      <c r="B708" s="64"/>
      <c r="C708" s="64">
        <v>3</v>
      </c>
      <c r="D708" s="64" t="s">
        <v>34</v>
      </c>
      <c r="E708" s="64"/>
      <c r="F708" s="64"/>
      <c r="G708" s="64">
        <v>45425</v>
      </c>
      <c r="H708" s="64" t="str">
        <f>VLOOKUP(Tabla3[[#This Row],[NUM. ECO.]],[2]!Tabla24[[NO.ECO]:[MATERIAL]],8,0)</f>
        <v>BASE HIDRAULICA</v>
      </c>
      <c r="I708" s="64" t="s">
        <v>79</v>
      </c>
      <c r="J708" s="72">
        <f ca="1">J707+TIME(0,RANDBETWEEN((144),(176)),0)</f>
        <v>0.48819444444444443</v>
      </c>
      <c r="K708" s="64" t="s">
        <v>3353</v>
      </c>
      <c r="L708" s="64" t="str" cm="1">
        <f t="array" aca="1" ref="L708" ca="1">_xlfn.IFS(J708&gt;=TIME(14,0,0),"SEGUNDO TURNO",J708&lt;TIME(14,0,0),"PRIMER TURNO")</f>
        <v>PRIMER TURNO</v>
      </c>
      <c r="M708" s="64"/>
    </row>
    <row r="709" spans="1:13">
      <c r="A709" s="79" t="s">
        <v>1003</v>
      </c>
      <c r="B709" s="68"/>
      <c r="C709" s="68">
        <v>4</v>
      </c>
      <c r="D709" s="68" t="s">
        <v>34</v>
      </c>
      <c r="E709" s="68"/>
      <c r="F709" s="68"/>
      <c r="G709" s="68">
        <v>45425</v>
      </c>
      <c r="H709" s="68" t="str">
        <f>VLOOKUP(Tabla3[[#This Row],[NUM. ECO.]],[2]!Tabla24[[NO.ECO]:[MATERIAL]],8,0)</f>
        <v>BASE HIDRAULICA</v>
      </c>
      <c r="I709" s="64" t="s">
        <v>79</v>
      </c>
      <c r="J709" s="73">
        <f ca="1">J708+TIME(0,RANDBETWEEN((144),(176)),0)</f>
        <v>0.60069444444444442</v>
      </c>
      <c r="K709" s="68" t="s">
        <v>3354</v>
      </c>
      <c r="L709" s="68" t="str" cm="1">
        <f t="array" aca="1" ref="L709" ca="1">_xlfn.IFS(J709&gt;=TIME(14,0,0),"SEGUNDO TURNO",J709&lt;TIME(14,0,0),"PRIMER TURNO")</f>
        <v>SEGUNDO TURNO</v>
      </c>
      <c r="M709" s="68"/>
    </row>
    <row r="710" spans="1:13">
      <c r="A710" s="78" t="s">
        <v>1016</v>
      </c>
      <c r="B710" s="64"/>
      <c r="C710" s="64">
        <v>5</v>
      </c>
      <c r="D710" s="64" t="s">
        <v>34</v>
      </c>
      <c r="E710" s="64"/>
      <c r="F710" s="64"/>
      <c r="G710" s="64">
        <v>45426</v>
      </c>
      <c r="H710" s="64" t="str">
        <f>VLOOKUP(Tabla3[[#This Row],[NUM. ECO.]],[2]!Tabla24[[NO.ECO]:[MATERIAL]],8,0)</f>
        <v>BASE HIDRAULICA</v>
      </c>
      <c r="I710" s="64" t="s">
        <v>79</v>
      </c>
      <c r="J710" s="72">
        <f ca="1">J709+TIME(0,RANDBETWEEN((144),(176)),0)</f>
        <v>0.70138888888888884</v>
      </c>
      <c r="K710" s="64" t="s">
        <v>3353</v>
      </c>
      <c r="L710" s="64" t="str" cm="1">
        <f t="array" aca="1" ref="L710" ca="1">_xlfn.IFS(J710&gt;=TIME(14,0,0),"SEGUNDO TURNO",J710&lt;TIME(14,0,0),"PRIMER TURNO")</f>
        <v>SEGUNDO TURNO</v>
      </c>
      <c r="M710" s="64"/>
    </row>
    <row r="711" spans="1:13">
      <c r="A711" s="79" t="s">
        <v>1017</v>
      </c>
      <c r="B711" s="68"/>
      <c r="C711" s="68">
        <v>6</v>
      </c>
      <c r="D711" s="68" t="s">
        <v>34</v>
      </c>
      <c r="E711" s="68"/>
      <c r="F711" s="68"/>
      <c r="G711" s="68">
        <v>45426</v>
      </c>
      <c r="H711" s="68" t="str">
        <f>VLOOKUP(Tabla3[[#This Row],[NUM. ECO.]],[2]!Tabla24[[NO.ECO]:[MATERIAL]],8,0)</f>
        <v>BASE HIDRAULICA</v>
      </c>
      <c r="I711" s="64" t="s">
        <v>79</v>
      </c>
      <c r="J711" s="73">
        <f ca="1">J710+TIME(0,RANDBETWEEN((144),(176)),0)</f>
        <v>0.81736111111111109</v>
      </c>
      <c r="K711" s="68" t="s">
        <v>3354</v>
      </c>
      <c r="L711" s="68" t="str" cm="1">
        <f t="array" aca="1" ref="L711" ca="1">_xlfn.IFS(J711&gt;=TIME(14,0,0),"SEGUNDO TURNO",J711&lt;TIME(14,0,0),"PRIMER TURNO")</f>
        <v>SEGUNDO TURNO</v>
      </c>
      <c r="M711" s="68"/>
    </row>
    <row r="712" spans="1:13">
      <c r="A712" s="78" t="s">
        <v>1022</v>
      </c>
      <c r="B712" s="64"/>
      <c r="C712" s="64">
        <v>1</v>
      </c>
      <c r="D712" s="64" t="s">
        <v>34</v>
      </c>
      <c r="E712" s="64"/>
      <c r="F712" s="64"/>
      <c r="G712" s="64">
        <v>45427</v>
      </c>
      <c r="H712" s="64" t="str">
        <f>VLOOKUP(Tabla3[[#This Row],[NUM. ECO.]],[2]!Tabla24[[NO.ECO]:[MATERIAL]],8,0)</f>
        <v>BASE HIDRAULICA</v>
      </c>
      <c r="I712" s="64" t="s">
        <v>79</v>
      </c>
      <c r="J712" s="66">
        <f ca="1">TIME(RANDBETWEEN(5.5,6),RANDBETWEEN(1,29),0)</f>
        <v>0.25833333333333336</v>
      </c>
      <c r="K712" s="64" t="s">
        <v>3353</v>
      </c>
      <c r="L712" s="64" t="str" cm="1">
        <f t="array" aca="1" ref="L712" ca="1">_xlfn.IFS(J712&gt;=TIME(14,0,0),"SEGUNDO TURNO",J712&lt;TIME(14,0,0),"PRIMER TURNO")</f>
        <v>PRIMER TURNO</v>
      </c>
      <c r="M712" s="64"/>
    </row>
    <row r="713" spans="1:13">
      <c r="A713" s="79" t="s">
        <v>1023</v>
      </c>
      <c r="B713" s="68"/>
      <c r="C713" s="68">
        <v>2</v>
      </c>
      <c r="D713" s="68" t="s">
        <v>34</v>
      </c>
      <c r="E713" s="68"/>
      <c r="F713" s="68"/>
      <c r="G713" s="68">
        <v>45427</v>
      </c>
      <c r="H713" s="68" t="str">
        <f>VLOOKUP(Tabla3[[#This Row],[NUM. ECO.]],[2]!Tabla24[[NO.ECO]:[MATERIAL]],8,0)</f>
        <v>BASE HIDRAULICA</v>
      </c>
      <c r="I713" s="64" t="s">
        <v>79</v>
      </c>
      <c r="J713" s="70">
        <f ca="1">J712+TIME(0,RANDBETWEEN((144),(176)),0)</f>
        <v>0.36319444444444449</v>
      </c>
      <c r="K713" s="68" t="s">
        <v>3354</v>
      </c>
      <c r="L713" s="68" t="str" cm="1">
        <f t="array" aca="1" ref="L713" ca="1">_xlfn.IFS(J713&gt;=TIME(14,0,0),"SEGUNDO TURNO",J713&lt;TIME(14,0,0),"PRIMER TURNO")</f>
        <v>PRIMER TURNO</v>
      </c>
      <c r="M713" s="68"/>
    </row>
    <row r="714" spans="1:13">
      <c r="A714" s="78" t="s">
        <v>1024</v>
      </c>
      <c r="B714" s="64"/>
      <c r="C714" s="64">
        <v>3</v>
      </c>
      <c r="D714" s="64" t="s">
        <v>34</v>
      </c>
      <c r="E714" s="64"/>
      <c r="F714" s="64"/>
      <c r="G714" s="64">
        <v>45428</v>
      </c>
      <c r="H714" s="64" t="str">
        <f>VLOOKUP(Tabla3[[#This Row],[NUM. ECO.]],[2]!Tabla24[[NO.ECO]:[MATERIAL]],8,0)</f>
        <v>BASE HIDRAULICA</v>
      </c>
      <c r="I714" s="64" t="s">
        <v>79</v>
      </c>
      <c r="J714" s="72">
        <f ca="1">J713+TIME(0,RANDBETWEEN((144),(176)),0)</f>
        <v>0.47222222222222227</v>
      </c>
      <c r="K714" s="64" t="s">
        <v>3353</v>
      </c>
      <c r="L714" s="64" t="str" cm="1">
        <f t="array" aca="1" ref="L714" ca="1">_xlfn.IFS(J714&gt;=TIME(14,0,0),"SEGUNDO TURNO",J714&lt;TIME(14,0,0),"PRIMER TURNO")</f>
        <v>PRIMER TURNO</v>
      </c>
      <c r="M714" s="64"/>
    </row>
    <row r="715" spans="1:13">
      <c r="A715" s="79" t="s">
        <v>1025</v>
      </c>
      <c r="B715" s="68"/>
      <c r="C715" s="68">
        <v>4</v>
      </c>
      <c r="D715" s="68" t="s">
        <v>34</v>
      </c>
      <c r="E715" s="68"/>
      <c r="F715" s="68"/>
      <c r="G715" s="68">
        <v>45428</v>
      </c>
      <c r="H715" s="68" t="str">
        <f>VLOOKUP(Tabla3[[#This Row],[NUM. ECO.]],[2]!Tabla24[[NO.ECO]:[MATERIAL]],8,0)</f>
        <v>BASE HIDRAULICA</v>
      </c>
      <c r="I715" s="64" t="s">
        <v>79</v>
      </c>
      <c r="J715" s="73">
        <f ca="1">J714+TIME(0,RANDBETWEEN((144),(176)),0)</f>
        <v>0.57847222222222228</v>
      </c>
      <c r="K715" s="68" t="s">
        <v>3354</v>
      </c>
      <c r="L715" s="68" t="str" cm="1">
        <f t="array" aca="1" ref="L715" ca="1">_xlfn.IFS(J715&gt;=TIME(14,0,0),"SEGUNDO TURNO",J715&lt;TIME(14,0,0),"PRIMER TURNO")</f>
        <v>PRIMER TURNO</v>
      </c>
      <c r="M715" s="68"/>
    </row>
    <row r="716" spans="1:13">
      <c r="A716" s="78" t="s">
        <v>1026</v>
      </c>
      <c r="B716" s="64"/>
      <c r="C716" s="64">
        <v>5</v>
      </c>
      <c r="D716" s="64" t="s">
        <v>34</v>
      </c>
      <c r="E716" s="64"/>
      <c r="F716" s="64"/>
      <c r="G716" s="64">
        <v>45429</v>
      </c>
      <c r="H716" s="64" t="str">
        <f>VLOOKUP(Tabla3[[#This Row],[NUM. ECO.]],[2]!Tabla24[[NO.ECO]:[MATERIAL]],8,0)</f>
        <v>BASE HIDRAULICA</v>
      </c>
      <c r="I716" s="64" t="s">
        <v>79</v>
      </c>
      <c r="J716" s="72">
        <f ca="1">J715+TIME(0,RANDBETWEEN((144),(176)),0)</f>
        <v>0.68333333333333335</v>
      </c>
      <c r="K716" s="64" t="s">
        <v>3353</v>
      </c>
      <c r="L716" s="64" t="str" cm="1">
        <f t="array" aca="1" ref="L716" ca="1">_xlfn.IFS(J716&gt;=TIME(14,0,0),"SEGUNDO TURNO",J716&lt;TIME(14,0,0),"PRIMER TURNO")</f>
        <v>SEGUNDO TURNO</v>
      </c>
      <c r="M716" s="64"/>
    </row>
    <row r="717" spans="1:13">
      <c r="A717" s="79" t="s">
        <v>1027</v>
      </c>
      <c r="B717" s="68"/>
      <c r="C717" s="68">
        <v>6</v>
      </c>
      <c r="D717" s="68" t="s">
        <v>34</v>
      </c>
      <c r="E717" s="68"/>
      <c r="F717" s="68"/>
      <c r="G717" s="68">
        <v>45429</v>
      </c>
      <c r="H717" s="68" t="str">
        <f>VLOOKUP(Tabla3[[#This Row],[NUM. ECO.]],[2]!Tabla24[[NO.ECO]:[MATERIAL]],8,0)</f>
        <v>BASE HIDRAULICA</v>
      </c>
      <c r="I717" s="64" t="s">
        <v>79</v>
      </c>
      <c r="J717" s="73">
        <f ca="1">J716+TIME(0,RANDBETWEEN((144),(176)),0)</f>
        <v>0.79513888888888895</v>
      </c>
      <c r="K717" s="68" t="s">
        <v>3354</v>
      </c>
      <c r="L717" s="68" t="str" cm="1">
        <f t="array" aca="1" ref="L717" ca="1">_xlfn.IFS(J717&gt;=TIME(14,0,0),"SEGUNDO TURNO",J717&lt;TIME(14,0,0),"PRIMER TURNO")</f>
        <v>SEGUNDO TURNO</v>
      </c>
      <c r="M717" s="68"/>
    </row>
    <row r="718" spans="1:13">
      <c r="A718" s="78" t="s">
        <v>1028</v>
      </c>
      <c r="B718" s="64"/>
      <c r="C718" s="64">
        <v>1</v>
      </c>
      <c r="D718" s="64" t="s">
        <v>34</v>
      </c>
      <c r="E718" s="64"/>
      <c r="F718" s="64"/>
      <c r="G718" s="64">
        <v>45430</v>
      </c>
      <c r="H718" s="64" t="str">
        <f>VLOOKUP(Tabla3[[#This Row],[NUM. ECO.]],[2]!Tabla24[[NO.ECO]:[MATERIAL]],8,0)</f>
        <v>BASE HIDRAULICA</v>
      </c>
      <c r="I718" s="64" t="s">
        <v>79</v>
      </c>
      <c r="J718" s="66">
        <f ca="1">TIME(RANDBETWEEN(5.5,6),RANDBETWEEN(1,29),0)</f>
        <v>0.25486111111111109</v>
      </c>
      <c r="K718" s="64" t="s">
        <v>3353</v>
      </c>
      <c r="L718" s="64" t="str" cm="1">
        <f t="array" aca="1" ref="L718" ca="1">_xlfn.IFS(J718&gt;=TIME(14,0,0),"SEGUNDO TURNO",J718&lt;TIME(14,0,0),"PRIMER TURNO")</f>
        <v>PRIMER TURNO</v>
      </c>
      <c r="M718" s="64"/>
    </row>
    <row r="719" spans="1:13">
      <c r="A719" s="79" t="s">
        <v>1029</v>
      </c>
      <c r="B719" s="68"/>
      <c r="C719" s="68">
        <v>2</v>
      </c>
      <c r="D719" s="68" t="s">
        <v>34</v>
      </c>
      <c r="E719" s="68"/>
      <c r="F719" s="68"/>
      <c r="G719" s="68">
        <v>45430</v>
      </c>
      <c r="H719" s="68" t="str">
        <f>VLOOKUP(Tabla3[[#This Row],[NUM. ECO.]],[2]!Tabla24[[NO.ECO]:[MATERIAL]],8,0)</f>
        <v>BASE HIDRAULICA</v>
      </c>
      <c r="I719" s="64" t="s">
        <v>79</v>
      </c>
      <c r="J719" s="70">
        <f ca="1">J718+TIME(0,RANDBETWEEN((144),(176)),0)</f>
        <v>0.37430555555555556</v>
      </c>
      <c r="K719" s="68" t="s">
        <v>3354</v>
      </c>
      <c r="L719" s="68" t="str" cm="1">
        <f t="array" aca="1" ref="L719" ca="1">_xlfn.IFS(J719&gt;=TIME(14,0,0),"SEGUNDO TURNO",J719&lt;TIME(14,0,0),"PRIMER TURNO")</f>
        <v>PRIMER TURNO</v>
      </c>
      <c r="M719" s="68"/>
    </row>
    <row r="720" spans="1:13">
      <c r="A720" s="78" t="s">
        <v>1030</v>
      </c>
      <c r="B720" s="64"/>
      <c r="C720" s="64">
        <v>3</v>
      </c>
      <c r="D720" s="64" t="s">
        <v>34</v>
      </c>
      <c r="E720" s="64"/>
      <c r="F720" s="64"/>
      <c r="G720" s="64">
        <v>45432</v>
      </c>
      <c r="H720" s="64" t="str">
        <f>VLOOKUP(Tabla3[[#This Row],[NUM. ECO.]],[2]!Tabla24[[NO.ECO]:[MATERIAL]],8,0)</f>
        <v>BASE HIDRAULICA</v>
      </c>
      <c r="I720" s="64" t="s">
        <v>79</v>
      </c>
      <c r="J720" s="72">
        <f ca="1">J719+TIME(0,RANDBETWEEN((144),(176)),0)</f>
        <v>0.48194444444444445</v>
      </c>
      <c r="K720" s="64" t="s">
        <v>3353</v>
      </c>
      <c r="L720" s="64" t="str" cm="1">
        <f t="array" aca="1" ref="L720" ca="1">_xlfn.IFS(J720&gt;=TIME(14,0,0),"SEGUNDO TURNO",J720&lt;TIME(14,0,0),"PRIMER TURNO")</f>
        <v>PRIMER TURNO</v>
      </c>
      <c r="M720" s="64"/>
    </row>
    <row r="721" spans="1:13">
      <c r="A721" s="79" t="s">
        <v>1031</v>
      </c>
      <c r="B721" s="68"/>
      <c r="C721" s="68">
        <v>4</v>
      </c>
      <c r="D721" s="68" t="s">
        <v>34</v>
      </c>
      <c r="E721" s="68"/>
      <c r="F721" s="68"/>
      <c r="G721" s="68">
        <v>45432</v>
      </c>
      <c r="H721" s="68" t="str">
        <f>VLOOKUP(Tabla3[[#This Row],[NUM. ECO.]],[2]!Tabla24[[NO.ECO]:[MATERIAL]],8,0)</f>
        <v>BASE HIDRAULICA</v>
      </c>
      <c r="I721" s="64" t="s">
        <v>79</v>
      </c>
      <c r="J721" s="73">
        <f ca="1">J720+TIME(0,RANDBETWEEN((144),(176)),0)</f>
        <v>0.58680555555555558</v>
      </c>
      <c r="K721" s="68" t="s">
        <v>3354</v>
      </c>
      <c r="L721" s="68" t="str" cm="1">
        <f t="array" aca="1" ref="L721" ca="1">_xlfn.IFS(J721&gt;=TIME(14,0,0),"SEGUNDO TURNO",J721&lt;TIME(14,0,0),"PRIMER TURNO")</f>
        <v>SEGUNDO TURNO</v>
      </c>
      <c r="M721" s="68"/>
    </row>
    <row r="722" spans="1:13">
      <c r="A722" s="78" t="s">
        <v>1036</v>
      </c>
      <c r="B722" s="64"/>
      <c r="C722" s="64">
        <v>5</v>
      </c>
      <c r="D722" s="64" t="s">
        <v>34</v>
      </c>
      <c r="E722" s="64"/>
      <c r="F722" s="64"/>
      <c r="G722" s="64">
        <v>45433</v>
      </c>
      <c r="H722" s="64" t="str">
        <f>VLOOKUP(Tabla3[[#This Row],[NUM. ECO.]],[2]!Tabla24[[NO.ECO]:[MATERIAL]],8,0)</f>
        <v>BASE HIDRAULICA</v>
      </c>
      <c r="I722" s="64" t="s">
        <v>79</v>
      </c>
      <c r="J722" s="72">
        <f ca="1">J721+TIME(0,RANDBETWEEN((144),(176)),0)</f>
        <v>0.68888888888888888</v>
      </c>
      <c r="K722" s="64" t="s">
        <v>3353</v>
      </c>
      <c r="L722" s="64" t="str" cm="1">
        <f t="array" aca="1" ref="L722" ca="1">_xlfn.IFS(J722&gt;=TIME(14,0,0),"SEGUNDO TURNO",J722&lt;TIME(14,0,0),"PRIMER TURNO")</f>
        <v>SEGUNDO TURNO</v>
      </c>
      <c r="M722" s="64"/>
    </row>
    <row r="723" spans="1:13">
      <c r="A723" s="79" t="s">
        <v>1037</v>
      </c>
      <c r="B723" s="68"/>
      <c r="C723" s="68">
        <v>6</v>
      </c>
      <c r="D723" s="68" t="s">
        <v>34</v>
      </c>
      <c r="E723" s="68"/>
      <c r="F723" s="68"/>
      <c r="G723" s="68">
        <v>45433</v>
      </c>
      <c r="H723" s="68" t="str">
        <f>VLOOKUP(Tabla3[[#This Row],[NUM. ECO.]],[2]!Tabla24[[NO.ECO]:[MATERIAL]],8,0)</f>
        <v>BASE HIDRAULICA</v>
      </c>
      <c r="I723" s="64" t="s">
        <v>79</v>
      </c>
      <c r="J723" s="73">
        <f ca="1">J722+TIME(0,RANDBETWEEN((144),(176)),0)</f>
        <v>0.79722222222222228</v>
      </c>
      <c r="K723" s="68" t="s">
        <v>3354</v>
      </c>
      <c r="L723" s="68" t="str" cm="1">
        <f t="array" aca="1" ref="L723" ca="1">_xlfn.IFS(J723&gt;=TIME(14,0,0),"SEGUNDO TURNO",J723&lt;TIME(14,0,0),"PRIMER TURNO")</f>
        <v>SEGUNDO TURNO</v>
      </c>
      <c r="M723" s="68"/>
    </row>
    <row r="724" spans="1:13">
      <c r="A724" s="78" t="s">
        <v>1038</v>
      </c>
      <c r="B724" s="64"/>
      <c r="C724" s="64">
        <v>1</v>
      </c>
      <c r="D724" s="64" t="s">
        <v>34</v>
      </c>
      <c r="E724" s="64"/>
      <c r="F724" s="64"/>
      <c r="G724" s="64">
        <v>45434</v>
      </c>
      <c r="H724" s="64" t="str">
        <f>VLOOKUP(Tabla3[[#This Row],[NUM. ECO.]],[2]!Tabla24[[NO.ECO]:[MATERIAL]],8,0)</f>
        <v>BASE HIDRAULICA</v>
      </c>
      <c r="I724" s="64" t="s">
        <v>79</v>
      </c>
      <c r="J724" s="66">
        <f ca="1">TIME(RANDBETWEEN(5.5,6),RANDBETWEEN(1,29),0)</f>
        <v>0.25208333333333333</v>
      </c>
      <c r="K724" s="64" t="s">
        <v>3353</v>
      </c>
      <c r="L724" s="64" t="str" cm="1">
        <f t="array" aca="1" ref="L724" ca="1">_xlfn.IFS(J724&gt;=TIME(14,0,0),"SEGUNDO TURNO",J724&lt;TIME(14,0,0),"PRIMER TURNO")</f>
        <v>PRIMER TURNO</v>
      </c>
      <c r="M724" s="64"/>
    </row>
    <row r="725" spans="1:13">
      <c r="A725" s="79" t="s">
        <v>1039</v>
      </c>
      <c r="B725" s="68"/>
      <c r="C725" s="68">
        <v>2</v>
      </c>
      <c r="D725" s="68" t="s">
        <v>34</v>
      </c>
      <c r="E725" s="68"/>
      <c r="F725" s="68"/>
      <c r="G725" s="68">
        <v>45434</v>
      </c>
      <c r="H725" s="68" t="str">
        <f>VLOOKUP(Tabla3[[#This Row],[NUM. ECO.]],[2]!Tabla24[[NO.ECO]:[MATERIAL]],8,0)</f>
        <v>BASE HIDRAULICA</v>
      </c>
      <c r="I725" s="64" t="s">
        <v>79</v>
      </c>
      <c r="J725" s="70">
        <f ca="1">J724+TIME(0,RANDBETWEEN((144),(176)),0)</f>
        <v>0.35347222222222219</v>
      </c>
      <c r="K725" s="68" t="s">
        <v>3354</v>
      </c>
      <c r="L725" s="68" t="str" cm="1">
        <f t="array" aca="1" ref="L725" ca="1">_xlfn.IFS(J725&gt;=TIME(14,0,0),"SEGUNDO TURNO",J725&lt;TIME(14,0,0),"PRIMER TURNO")</f>
        <v>PRIMER TURNO</v>
      </c>
      <c r="M725" s="68"/>
    </row>
    <row r="726" spans="1:13">
      <c r="A726" s="78" t="s">
        <v>1042</v>
      </c>
      <c r="B726" s="64"/>
      <c r="C726" s="64">
        <v>3</v>
      </c>
      <c r="D726" s="64" t="s">
        <v>34</v>
      </c>
      <c r="E726" s="64"/>
      <c r="F726" s="64"/>
      <c r="G726" s="64">
        <v>45435</v>
      </c>
      <c r="H726" s="64" t="str">
        <f>VLOOKUP(Tabla3[[#This Row],[NUM. ECO.]],[2]!Tabla24[[NO.ECO]:[MATERIAL]],8,0)</f>
        <v>BASE HIDRAULICA</v>
      </c>
      <c r="I726" s="64" t="s">
        <v>79</v>
      </c>
      <c r="J726" s="72">
        <f ca="1">J725+TIME(0,RANDBETWEEN((144),(176)),0)</f>
        <v>0.46111111111111108</v>
      </c>
      <c r="K726" s="64" t="s">
        <v>3353</v>
      </c>
      <c r="L726" s="64" t="str" cm="1">
        <f t="array" aca="1" ref="L726" ca="1">_xlfn.IFS(J726&gt;=TIME(14,0,0),"SEGUNDO TURNO",J726&lt;TIME(14,0,0),"PRIMER TURNO")</f>
        <v>PRIMER TURNO</v>
      </c>
      <c r="M726" s="64"/>
    </row>
    <row r="727" spans="1:13">
      <c r="A727" s="79" t="s">
        <v>1043</v>
      </c>
      <c r="B727" s="68"/>
      <c r="C727" s="68">
        <v>4</v>
      </c>
      <c r="D727" s="68" t="s">
        <v>34</v>
      </c>
      <c r="E727" s="68"/>
      <c r="F727" s="68"/>
      <c r="G727" s="68">
        <v>45435</v>
      </c>
      <c r="H727" s="68" t="str">
        <f>VLOOKUP(Tabla3[[#This Row],[NUM. ECO.]],[2]!Tabla24[[NO.ECO]:[MATERIAL]],8,0)</f>
        <v>BASE HIDRAULICA</v>
      </c>
      <c r="I727" s="64" t="s">
        <v>79</v>
      </c>
      <c r="J727" s="73">
        <f ca="1">J726+TIME(0,RANDBETWEEN((144),(176)),0)</f>
        <v>0.57708333333333328</v>
      </c>
      <c r="K727" s="68" t="s">
        <v>3354</v>
      </c>
      <c r="L727" s="68" t="str" cm="1">
        <f t="array" aca="1" ref="L727" ca="1">_xlfn.IFS(J727&gt;=TIME(14,0,0),"SEGUNDO TURNO",J727&lt;TIME(14,0,0),"PRIMER TURNO")</f>
        <v>PRIMER TURNO</v>
      </c>
      <c r="M727" s="68"/>
    </row>
    <row r="728" spans="1:13">
      <c r="A728" s="78" t="s">
        <v>1046</v>
      </c>
      <c r="B728" s="64"/>
      <c r="C728" s="64">
        <v>5</v>
      </c>
      <c r="D728" s="64" t="s">
        <v>34</v>
      </c>
      <c r="E728" s="64"/>
      <c r="F728" s="64"/>
      <c r="G728" s="64">
        <v>45436</v>
      </c>
      <c r="H728" s="64" t="str">
        <f>VLOOKUP(Tabla3[[#This Row],[NUM. ECO.]],[2]!Tabla24[[NO.ECO]:[MATERIAL]],8,0)</f>
        <v>BASE HIDRAULICA</v>
      </c>
      <c r="I728" s="64" t="s">
        <v>79</v>
      </c>
      <c r="J728" s="72">
        <f ca="1">J727+TIME(0,RANDBETWEEN((144),(176)),0)</f>
        <v>0.68055555555555547</v>
      </c>
      <c r="K728" s="64" t="s">
        <v>3353</v>
      </c>
      <c r="L728" s="64" t="str" cm="1">
        <f t="array" aca="1" ref="L728" ca="1">_xlfn.IFS(J728&gt;=TIME(14,0,0),"SEGUNDO TURNO",J728&lt;TIME(14,0,0),"PRIMER TURNO")</f>
        <v>SEGUNDO TURNO</v>
      </c>
      <c r="M728" s="64"/>
    </row>
    <row r="729" spans="1:13">
      <c r="A729" s="79" t="s">
        <v>1047</v>
      </c>
      <c r="B729" s="68"/>
      <c r="C729" s="68">
        <v>6</v>
      </c>
      <c r="D729" s="68" t="s">
        <v>34</v>
      </c>
      <c r="E729" s="68"/>
      <c r="F729" s="68"/>
      <c r="G729" s="68">
        <v>45436</v>
      </c>
      <c r="H729" s="68" t="str">
        <f>VLOOKUP(Tabla3[[#This Row],[NUM. ECO.]],[2]!Tabla24[[NO.ECO]:[MATERIAL]],8,0)</f>
        <v>BASE HIDRAULICA</v>
      </c>
      <c r="I729" s="64" t="s">
        <v>79</v>
      </c>
      <c r="J729" s="73">
        <f ca="1">J728+TIME(0,RANDBETWEEN((144),(176)),0)</f>
        <v>0.79930555555555549</v>
      </c>
      <c r="K729" s="68" t="s">
        <v>3354</v>
      </c>
      <c r="L729" s="68" t="str" cm="1">
        <f t="array" aca="1" ref="L729" ca="1">_xlfn.IFS(J729&gt;=TIME(14,0,0),"SEGUNDO TURNO",J729&lt;TIME(14,0,0),"PRIMER TURNO")</f>
        <v>SEGUNDO TURNO</v>
      </c>
      <c r="M729" s="68"/>
    </row>
    <row r="730" spans="1:13">
      <c r="A730" s="78" t="s">
        <v>1058</v>
      </c>
      <c r="B730" s="64"/>
      <c r="C730" s="64">
        <v>1</v>
      </c>
      <c r="D730" s="64" t="s">
        <v>34</v>
      </c>
      <c r="E730" s="64"/>
      <c r="F730" s="64"/>
      <c r="G730" s="64">
        <v>45437</v>
      </c>
      <c r="H730" s="64" t="str">
        <f>VLOOKUP(Tabla3[[#This Row],[NUM. ECO.]],[2]!Tabla24[[NO.ECO]:[MATERIAL]],8,0)</f>
        <v>BASE HIDRAULICA</v>
      </c>
      <c r="I730" s="64" t="s">
        <v>79</v>
      </c>
      <c r="J730" s="66">
        <f ca="1">TIME(RANDBETWEEN(5.5,6),RANDBETWEEN(1,29),0)</f>
        <v>0.26319444444444445</v>
      </c>
      <c r="K730" s="64" t="s">
        <v>3353</v>
      </c>
      <c r="L730" s="64" t="str" cm="1">
        <f t="array" aca="1" ref="L730" ca="1">_xlfn.IFS(J730&gt;=TIME(14,0,0),"SEGUNDO TURNO",J730&lt;TIME(14,0,0),"PRIMER TURNO")</f>
        <v>PRIMER TURNO</v>
      </c>
      <c r="M730" s="64"/>
    </row>
    <row r="731" spans="1:13">
      <c r="A731" s="79" t="s">
        <v>1059</v>
      </c>
      <c r="B731" s="68"/>
      <c r="C731" s="68">
        <v>2</v>
      </c>
      <c r="D731" s="68" t="s">
        <v>34</v>
      </c>
      <c r="E731" s="68"/>
      <c r="F731" s="68"/>
      <c r="G731" s="68">
        <v>45437</v>
      </c>
      <c r="H731" s="68" t="str">
        <f>VLOOKUP(Tabla3[[#This Row],[NUM. ECO.]],[2]!Tabla24[[NO.ECO]:[MATERIAL]],8,0)</f>
        <v>BASE HIDRAULICA</v>
      </c>
      <c r="I731" s="64" t="s">
        <v>79</v>
      </c>
      <c r="J731" s="70">
        <f ca="1">J730+TIME(0,RANDBETWEEN((144),(176)),0)</f>
        <v>0.36527777777777781</v>
      </c>
      <c r="K731" s="68" t="s">
        <v>3354</v>
      </c>
      <c r="L731" s="68" t="str" cm="1">
        <f t="array" aca="1" ref="L731" ca="1">_xlfn.IFS(J731&gt;=TIME(14,0,0),"SEGUNDO TURNO",J731&lt;TIME(14,0,0),"PRIMER TURNO")</f>
        <v>PRIMER TURNO</v>
      </c>
      <c r="M731" s="68"/>
    </row>
    <row r="732" spans="1:13">
      <c r="A732" s="78" t="s">
        <v>120</v>
      </c>
      <c r="B732" s="64"/>
      <c r="C732" s="64">
        <v>3</v>
      </c>
      <c r="D732" s="64" t="s">
        <v>35</v>
      </c>
      <c r="E732" s="64"/>
      <c r="F732" s="64"/>
      <c r="G732" s="64">
        <v>45406</v>
      </c>
      <c r="H732" s="64" t="str">
        <f>VLOOKUP(Tabla3[[#This Row],[NUM. ECO.]],[2]!Tabla24[[NO.ECO]:[MATERIAL]],8,0)</f>
        <v>VOLADURA</v>
      </c>
      <c r="I732" s="64" t="s">
        <v>79</v>
      </c>
      <c r="J732" s="72">
        <f ca="1">J731+TIME(0,RANDBETWEEN((144),(176)),0)</f>
        <v>0.4777777777777778</v>
      </c>
      <c r="K732" s="64" t="s">
        <v>3293</v>
      </c>
      <c r="L732" s="64" t="str" cm="1">
        <f t="array" aca="1" ref="L732" ca="1">_xlfn.IFS(J732&gt;=TIME(14,0,0),"SEGUNDO TURNO",J732&lt;TIME(14,0,0),"PRIMER TURNO")</f>
        <v>PRIMER TURNO</v>
      </c>
      <c r="M732" s="64"/>
    </row>
    <row r="733" spans="1:13">
      <c r="A733" s="79" t="s">
        <v>121</v>
      </c>
      <c r="B733" s="68"/>
      <c r="C733" s="68">
        <v>4</v>
      </c>
      <c r="D733" s="68" t="s">
        <v>35</v>
      </c>
      <c r="E733" s="68"/>
      <c r="F733" s="68"/>
      <c r="G733" s="68">
        <v>45406</v>
      </c>
      <c r="H733" s="68" t="str">
        <f>VLOOKUP(Tabla3[[#This Row],[NUM. ECO.]],[2]!Tabla24[[NO.ECO]:[MATERIAL]],8,0)</f>
        <v>VOLADURA</v>
      </c>
      <c r="I733" s="64" t="s">
        <v>79</v>
      </c>
      <c r="J733" s="73">
        <f ca="1">J732+TIME(0,RANDBETWEEN((144),(176)),0)</f>
        <v>0.57777777777777783</v>
      </c>
      <c r="K733" s="68" t="s">
        <v>3294</v>
      </c>
      <c r="L733" s="68" t="str" cm="1">
        <f t="array" aca="1" ref="L733" ca="1">_xlfn.IFS(J733&gt;=TIME(14,0,0),"SEGUNDO TURNO",J733&lt;TIME(14,0,0),"PRIMER TURNO")</f>
        <v>PRIMER TURNO</v>
      </c>
      <c r="M733" s="68"/>
    </row>
    <row r="734" spans="1:13">
      <c r="A734" s="78" t="s">
        <v>234</v>
      </c>
      <c r="B734" s="64"/>
      <c r="C734" s="64">
        <v>5</v>
      </c>
      <c r="D734" s="64" t="s">
        <v>35</v>
      </c>
      <c r="E734" s="64"/>
      <c r="F734" s="64"/>
      <c r="G734" s="64">
        <v>45407</v>
      </c>
      <c r="H734" s="64" t="str">
        <f>VLOOKUP(Tabla3[[#This Row],[NUM. ECO.]],[2]!Tabla24[[NO.ECO]:[MATERIAL]],8,0)</f>
        <v>VOLADURA</v>
      </c>
      <c r="I734" s="64" t="s">
        <v>79</v>
      </c>
      <c r="J734" s="72">
        <f ca="1">J733+TIME(0,RANDBETWEEN((144),(176)),0)</f>
        <v>0.69444444444444453</v>
      </c>
      <c r="K734" s="64" t="s">
        <v>3293</v>
      </c>
      <c r="L734" s="64" t="str" cm="1">
        <f t="array" aca="1" ref="L734" ca="1">_xlfn.IFS(J734&gt;=TIME(14,0,0),"SEGUNDO TURNO",J734&lt;TIME(14,0,0),"PRIMER TURNO")</f>
        <v>SEGUNDO TURNO</v>
      </c>
      <c r="M734" s="64"/>
    </row>
    <row r="735" spans="1:13">
      <c r="A735" s="79" t="s">
        <v>235</v>
      </c>
      <c r="B735" s="68"/>
      <c r="C735" s="68">
        <v>6</v>
      </c>
      <c r="D735" s="68" t="s">
        <v>35</v>
      </c>
      <c r="E735" s="68"/>
      <c r="F735" s="68"/>
      <c r="G735" s="68">
        <v>45407</v>
      </c>
      <c r="H735" s="68" t="str">
        <f>VLOOKUP(Tabla3[[#This Row],[NUM. ECO.]],[2]!Tabla24[[NO.ECO]:[MATERIAL]],8,0)</f>
        <v>VOLADURA</v>
      </c>
      <c r="I735" s="64" t="s">
        <v>79</v>
      </c>
      <c r="J735" s="73">
        <f ca="1">J734+TIME(0,RANDBETWEEN((144),(176)),0)</f>
        <v>0.81111111111111123</v>
      </c>
      <c r="K735" s="68" t="s">
        <v>3294</v>
      </c>
      <c r="L735" s="68" t="str" cm="1">
        <f t="array" aca="1" ref="L735" ca="1">_xlfn.IFS(J735&gt;=TIME(14,0,0),"SEGUNDO TURNO",J735&lt;TIME(14,0,0),"PRIMER TURNO")</f>
        <v>SEGUNDO TURNO</v>
      </c>
      <c r="M735" s="68"/>
    </row>
    <row r="736" spans="1:13">
      <c r="A736" s="78" t="s">
        <v>348</v>
      </c>
      <c r="B736" s="64"/>
      <c r="C736" s="64">
        <v>1</v>
      </c>
      <c r="D736" s="64" t="s">
        <v>35</v>
      </c>
      <c r="E736" s="64"/>
      <c r="F736" s="64"/>
      <c r="G736" s="64">
        <v>45408</v>
      </c>
      <c r="H736" s="64" t="str">
        <f>VLOOKUP(Tabla3[[#This Row],[NUM. ECO.]],[2]!Tabla24[[NO.ECO]:[MATERIAL]],8,0)</f>
        <v>VOLADURA</v>
      </c>
      <c r="I736" s="64" t="s">
        <v>79</v>
      </c>
      <c r="J736" s="66">
        <f ca="1">TIME(RANDBETWEEN(5.5,6),RANDBETWEEN(1,29),0)</f>
        <v>0.25763888888888886</v>
      </c>
      <c r="K736" s="64" t="s">
        <v>3293</v>
      </c>
      <c r="L736" s="64" t="str" cm="1">
        <f t="array" aca="1" ref="L736" ca="1">_xlfn.IFS(J736&gt;=TIME(14,0,0),"SEGUNDO TURNO",J736&lt;TIME(14,0,0),"PRIMER TURNO")</f>
        <v>PRIMER TURNO</v>
      </c>
      <c r="M736" s="64"/>
    </row>
    <row r="737" spans="1:13">
      <c r="A737" s="79" t="s">
        <v>349</v>
      </c>
      <c r="B737" s="68"/>
      <c r="C737" s="68">
        <v>2</v>
      </c>
      <c r="D737" s="68" t="s">
        <v>35</v>
      </c>
      <c r="E737" s="68"/>
      <c r="F737" s="68"/>
      <c r="G737" s="68">
        <v>45408</v>
      </c>
      <c r="H737" s="68" t="str">
        <f>VLOOKUP(Tabla3[[#This Row],[NUM. ECO.]],[2]!Tabla24[[NO.ECO]:[MATERIAL]],8,0)</f>
        <v>VOLADURA</v>
      </c>
      <c r="I737" s="64" t="s">
        <v>79</v>
      </c>
      <c r="J737" s="70">
        <f ca="1">J736+TIME(0,RANDBETWEEN((144),(176)),0)</f>
        <v>0.36319444444444443</v>
      </c>
      <c r="K737" s="68" t="s">
        <v>3294</v>
      </c>
      <c r="L737" s="68" t="str" cm="1">
        <f t="array" aca="1" ref="L737" ca="1">_xlfn.IFS(J737&gt;=TIME(14,0,0),"SEGUNDO TURNO",J737&lt;TIME(14,0,0),"PRIMER TURNO")</f>
        <v>PRIMER TURNO</v>
      </c>
      <c r="M737" s="68"/>
    </row>
    <row r="738" spans="1:13">
      <c r="A738" s="78" t="s">
        <v>462</v>
      </c>
      <c r="B738" s="64"/>
      <c r="C738" s="64">
        <v>3</v>
      </c>
      <c r="D738" s="64" t="s">
        <v>35</v>
      </c>
      <c r="E738" s="64"/>
      <c r="F738" s="64"/>
      <c r="G738" s="64">
        <v>45409</v>
      </c>
      <c r="H738" s="64" t="str">
        <f>VLOOKUP(Tabla3[[#This Row],[NUM. ECO.]],[2]!Tabla24[[NO.ECO]:[MATERIAL]],8,0)</f>
        <v>VOLADURA</v>
      </c>
      <c r="I738" s="64" t="s">
        <v>79</v>
      </c>
      <c r="J738" s="72">
        <f ca="1">J737+TIME(0,RANDBETWEEN((144),(176)),0)</f>
        <v>0.47083333333333333</v>
      </c>
      <c r="K738" s="64" t="s">
        <v>3293</v>
      </c>
      <c r="L738" s="64" t="str" cm="1">
        <f t="array" aca="1" ref="L738" ca="1">_xlfn.IFS(J738&gt;=TIME(14,0,0),"SEGUNDO TURNO",J738&lt;TIME(14,0,0),"PRIMER TURNO")</f>
        <v>PRIMER TURNO</v>
      </c>
      <c r="M738" s="64"/>
    </row>
    <row r="739" spans="1:13">
      <c r="A739" s="79" t="s">
        <v>463</v>
      </c>
      <c r="B739" s="68"/>
      <c r="C739" s="68">
        <v>4</v>
      </c>
      <c r="D739" s="68" t="s">
        <v>35</v>
      </c>
      <c r="E739" s="68"/>
      <c r="F739" s="68"/>
      <c r="G739" s="68">
        <v>45409</v>
      </c>
      <c r="H739" s="68" t="str">
        <f>VLOOKUP(Tabla3[[#This Row],[NUM. ECO.]],[2]!Tabla24[[NO.ECO]:[MATERIAL]],8,0)</f>
        <v>VOLADURA</v>
      </c>
      <c r="I739" s="64" t="s">
        <v>79</v>
      </c>
      <c r="J739" s="73">
        <f ca="1">J738+TIME(0,RANDBETWEEN((144),(176)),0)</f>
        <v>0.58958333333333335</v>
      </c>
      <c r="K739" s="68" t="s">
        <v>3294</v>
      </c>
      <c r="L739" s="68" t="str" cm="1">
        <f t="array" aca="1" ref="L739" ca="1">_xlfn.IFS(J739&gt;=TIME(14,0,0),"SEGUNDO TURNO",J739&lt;TIME(14,0,0),"PRIMER TURNO")</f>
        <v>SEGUNDO TURNO</v>
      </c>
      <c r="M739" s="68"/>
    </row>
    <row r="740" spans="1:13">
      <c r="A740" s="78" t="s">
        <v>576</v>
      </c>
      <c r="B740" s="64"/>
      <c r="C740" s="64">
        <v>5</v>
      </c>
      <c r="D740" s="64" t="s">
        <v>35</v>
      </c>
      <c r="E740" s="64"/>
      <c r="F740" s="64"/>
      <c r="G740" s="64">
        <v>45411</v>
      </c>
      <c r="H740" s="64" t="str">
        <f>VLOOKUP(Tabla3[[#This Row],[NUM. ECO.]],[2]!Tabla24[[NO.ECO]:[MATERIAL]],8,0)</f>
        <v>VOLADURA</v>
      </c>
      <c r="I740" s="64" t="s">
        <v>79</v>
      </c>
      <c r="J740" s="72">
        <f ca="1">J739+TIME(0,RANDBETWEEN((144),(176)),0)</f>
        <v>0.70277777777777783</v>
      </c>
      <c r="K740" s="64" t="s">
        <v>3293</v>
      </c>
      <c r="L740" s="64" t="str" cm="1">
        <f t="array" aca="1" ref="L740" ca="1">_xlfn.IFS(J740&gt;=TIME(14,0,0),"SEGUNDO TURNO",J740&lt;TIME(14,0,0),"PRIMER TURNO")</f>
        <v>SEGUNDO TURNO</v>
      </c>
      <c r="M740" s="64"/>
    </row>
    <row r="741" spans="1:13">
      <c r="A741" s="79" t="s">
        <v>577</v>
      </c>
      <c r="B741" s="68"/>
      <c r="C741" s="68">
        <v>6</v>
      </c>
      <c r="D741" s="68" t="s">
        <v>35</v>
      </c>
      <c r="E741" s="68"/>
      <c r="F741" s="68"/>
      <c r="G741" s="68">
        <v>45411</v>
      </c>
      <c r="H741" s="68" t="str">
        <f>VLOOKUP(Tabla3[[#This Row],[NUM. ECO.]],[2]!Tabla24[[NO.ECO]:[MATERIAL]],8,0)</f>
        <v>VOLADURA</v>
      </c>
      <c r="I741" s="64" t="s">
        <v>79</v>
      </c>
      <c r="J741" s="73">
        <f ca="1">J740+TIME(0,RANDBETWEEN((144),(176)),0)</f>
        <v>0.80625000000000002</v>
      </c>
      <c r="K741" s="68" t="s">
        <v>3294</v>
      </c>
      <c r="L741" s="68" t="str" cm="1">
        <f t="array" aca="1" ref="L741" ca="1">_xlfn.IFS(J741&gt;=TIME(14,0,0),"SEGUNDO TURNO",J741&lt;TIME(14,0,0),"PRIMER TURNO")</f>
        <v>SEGUNDO TURNO</v>
      </c>
      <c r="M741" s="68"/>
    </row>
    <row r="742" spans="1:13">
      <c r="A742" s="78" t="s">
        <v>690</v>
      </c>
      <c r="B742" s="64"/>
      <c r="C742" s="64">
        <v>1</v>
      </c>
      <c r="D742" s="64" t="s">
        <v>35</v>
      </c>
      <c r="E742" s="64"/>
      <c r="F742" s="64"/>
      <c r="G742" s="64">
        <v>45412</v>
      </c>
      <c r="H742" s="64" t="str">
        <f>VLOOKUP(Tabla3[[#This Row],[NUM. ECO.]],[2]!Tabla24[[NO.ECO]:[MATERIAL]],8,0)</f>
        <v>VOLADURA</v>
      </c>
      <c r="I742" s="64" t="s">
        <v>79</v>
      </c>
      <c r="J742" s="66">
        <f ca="1">TIME(RANDBETWEEN(5.5,6),RANDBETWEEN(1,29),0)</f>
        <v>0.26458333333333334</v>
      </c>
      <c r="K742" s="64" t="s">
        <v>3293</v>
      </c>
      <c r="L742" s="64" t="str" cm="1">
        <f t="array" aca="1" ref="L742" ca="1">_xlfn.IFS(J742&gt;=TIME(14,0,0),"SEGUNDO TURNO",J742&lt;TIME(14,0,0),"PRIMER TURNO")</f>
        <v>PRIMER TURNO</v>
      </c>
      <c r="M742" s="64"/>
    </row>
    <row r="743" spans="1:13">
      <c r="A743" s="79" t="s">
        <v>691</v>
      </c>
      <c r="B743" s="68"/>
      <c r="C743" s="68">
        <v>2</v>
      </c>
      <c r="D743" s="68" t="s">
        <v>35</v>
      </c>
      <c r="E743" s="68"/>
      <c r="F743" s="68"/>
      <c r="G743" s="68">
        <v>45412</v>
      </c>
      <c r="H743" s="68" t="str">
        <f>VLOOKUP(Tabla3[[#This Row],[NUM. ECO.]],[2]!Tabla24[[NO.ECO]:[MATERIAL]],8,0)</f>
        <v>VOLADURA</v>
      </c>
      <c r="I743" s="64" t="s">
        <v>79</v>
      </c>
      <c r="J743" s="70">
        <f ca="1">J742+TIME(0,RANDBETWEEN((144),(176)),0)</f>
        <v>0.37638888888888888</v>
      </c>
      <c r="K743" s="68" t="s">
        <v>3294</v>
      </c>
      <c r="L743" s="68" t="str" cm="1">
        <f t="array" aca="1" ref="L743" ca="1">_xlfn.IFS(J743&gt;=TIME(14,0,0),"SEGUNDO TURNO",J743&lt;TIME(14,0,0),"PRIMER TURNO")</f>
        <v>PRIMER TURNO</v>
      </c>
      <c r="M743" s="68"/>
    </row>
    <row r="744" spans="1:13">
      <c r="A744" s="78" t="s">
        <v>804</v>
      </c>
      <c r="B744" s="64"/>
      <c r="C744" s="64">
        <v>3</v>
      </c>
      <c r="D744" s="64" t="s">
        <v>35</v>
      </c>
      <c r="E744" s="64"/>
      <c r="F744" s="64"/>
      <c r="G744" s="64">
        <v>45413</v>
      </c>
      <c r="H744" s="64" t="str">
        <f>VLOOKUP(Tabla3[[#This Row],[NUM. ECO.]],[2]!Tabla24[[NO.ECO]:[MATERIAL]],8,0)</f>
        <v>VOLADURA</v>
      </c>
      <c r="I744" s="64" t="s">
        <v>79</v>
      </c>
      <c r="J744" s="72">
        <f ca="1">J743+TIME(0,RANDBETWEEN((144),(176)),0)</f>
        <v>0.48402777777777778</v>
      </c>
      <c r="K744" s="64" t="s">
        <v>3293</v>
      </c>
      <c r="L744" s="64" t="str" cm="1">
        <f t="array" aca="1" ref="L744" ca="1">_xlfn.IFS(J744&gt;=TIME(14,0,0),"SEGUNDO TURNO",J744&lt;TIME(14,0,0),"PRIMER TURNO")</f>
        <v>PRIMER TURNO</v>
      </c>
      <c r="M744" s="64"/>
    </row>
    <row r="745" spans="1:13">
      <c r="A745" s="79" t="s">
        <v>805</v>
      </c>
      <c r="B745" s="68"/>
      <c r="C745" s="68">
        <v>4</v>
      </c>
      <c r="D745" s="68" t="s">
        <v>35</v>
      </c>
      <c r="E745" s="68"/>
      <c r="F745" s="68"/>
      <c r="G745" s="68">
        <v>45413</v>
      </c>
      <c r="H745" s="68" t="str">
        <f>VLOOKUP(Tabla3[[#This Row],[NUM. ECO.]],[2]!Tabla24[[NO.ECO]:[MATERIAL]],8,0)</f>
        <v>VOLADURA</v>
      </c>
      <c r="I745" s="64" t="s">
        <v>79</v>
      </c>
      <c r="J745" s="73">
        <f ca="1">J744+TIME(0,RANDBETWEEN((144),(176)),0)</f>
        <v>0.60277777777777775</v>
      </c>
      <c r="K745" s="68" t="s">
        <v>3294</v>
      </c>
      <c r="L745" s="68" t="str" cm="1">
        <f t="array" aca="1" ref="L745" ca="1">_xlfn.IFS(J745&gt;=TIME(14,0,0),"SEGUNDO TURNO",J745&lt;TIME(14,0,0),"PRIMER TURNO")</f>
        <v>SEGUNDO TURNO</v>
      </c>
      <c r="M745" s="68"/>
    </row>
    <row r="746" spans="1:13">
      <c r="A746" s="78" t="s">
        <v>918</v>
      </c>
      <c r="B746" s="64"/>
      <c r="C746" s="64">
        <v>5</v>
      </c>
      <c r="D746" s="64" t="s">
        <v>35</v>
      </c>
      <c r="E746" s="64"/>
      <c r="F746" s="64"/>
      <c r="G746" s="64">
        <v>45414</v>
      </c>
      <c r="H746" s="64" t="str">
        <f>VLOOKUP(Tabla3[[#This Row],[NUM. ECO.]],[2]!Tabla24[[NO.ECO]:[MATERIAL]],8,0)</f>
        <v>VOLADURA</v>
      </c>
      <c r="I746" s="64" t="s">
        <v>79</v>
      </c>
      <c r="J746" s="72">
        <f ca="1">J745+TIME(0,RANDBETWEEN((144),(176)),0)</f>
        <v>0.71875</v>
      </c>
      <c r="K746" s="64" t="s">
        <v>3293</v>
      </c>
      <c r="L746" s="64" t="str" cm="1">
        <f t="array" aca="1" ref="L746" ca="1">_xlfn.IFS(J746&gt;=TIME(14,0,0),"SEGUNDO TURNO",J746&lt;TIME(14,0,0),"PRIMER TURNO")</f>
        <v>SEGUNDO TURNO</v>
      </c>
      <c r="M746" s="64"/>
    </row>
    <row r="747" spans="1:13">
      <c r="A747" s="79" t="s">
        <v>919</v>
      </c>
      <c r="B747" s="68"/>
      <c r="C747" s="68">
        <v>6</v>
      </c>
      <c r="D747" s="68" t="s">
        <v>35</v>
      </c>
      <c r="E747" s="68"/>
      <c r="F747" s="68"/>
      <c r="G747" s="68">
        <v>45414</v>
      </c>
      <c r="H747" s="68" t="str">
        <f>VLOOKUP(Tabla3[[#This Row],[NUM. ECO.]],[2]!Tabla24[[NO.ECO]:[MATERIAL]],8,0)</f>
        <v>VOLADURA</v>
      </c>
      <c r="I747" s="64" t="s">
        <v>79</v>
      </c>
      <c r="J747" s="73">
        <f ca="1">J746+TIME(0,RANDBETWEEN((144),(176)),0)</f>
        <v>0.82847222222222228</v>
      </c>
      <c r="K747" s="68" t="s">
        <v>3294</v>
      </c>
      <c r="L747" s="68" t="str" cm="1">
        <f t="array" aca="1" ref="L747" ca="1">_xlfn.IFS(J747&gt;=TIME(14,0,0),"SEGUNDO TURNO",J747&lt;TIME(14,0,0),"PRIMER TURNO")</f>
        <v>SEGUNDO TURNO</v>
      </c>
      <c r="M747" s="68"/>
    </row>
    <row r="748" spans="1:13">
      <c r="A748" s="78" t="s">
        <v>1032</v>
      </c>
      <c r="B748" s="64"/>
      <c r="C748" s="64">
        <v>1</v>
      </c>
      <c r="D748" s="64" t="s">
        <v>35</v>
      </c>
      <c r="E748" s="64"/>
      <c r="F748" s="64"/>
      <c r="G748" s="64">
        <v>45415</v>
      </c>
      <c r="H748" s="64" t="str">
        <f>VLOOKUP(Tabla3[[#This Row],[NUM. ECO.]],[2]!Tabla24[[NO.ECO]:[MATERIAL]],8,0)</f>
        <v>VOLADURA</v>
      </c>
      <c r="I748" s="64" t="s">
        <v>79</v>
      </c>
      <c r="J748" s="66">
        <f ca="1">TIME(RANDBETWEEN(5.5,6),RANDBETWEEN(1,29),0)</f>
        <v>0.26250000000000001</v>
      </c>
      <c r="K748" s="64" t="s">
        <v>3293</v>
      </c>
      <c r="L748" s="64" t="str" cm="1">
        <f t="array" aca="1" ref="L748" ca="1">_xlfn.IFS(J748&gt;=TIME(14,0,0),"SEGUNDO TURNO",J748&lt;TIME(14,0,0),"PRIMER TURNO")</f>
        <v>PRIMER TURNO</v>
      </c>
      <c r="M748" s="64"/>
    </row>
    <row r="749" spans="1:13">
      <c r="A749" s="79" t="s">
        <v>1033</v>
      </c>
      <c r="B749" s="68"/>
      <c r="C749" s="68">
        <v>2</v>
      </c>
      <c r="D749" s="68" t="s">
        <v>35</v>
      </c>
      <c r="E749" s="68"/>
      <c r="F749" s="68"/>
      <c r="G749" s="68">
        <v>45415</v>
      </c>
      <c r="H749" s="68" t="str">
        <f>VLOOKUP(Tabla3[[#This Row],[NUM. ECO.]],[2]!Tabla24[[NO.ECO]:[MATERIAL]],8,0)</f>
        <v>VOLADURA</v>
      </c>
      <c r="I749" s="64" t="s">
        <v>79</v>
      </c>
      <c r="J749" s="70">
        <f ca="1">J748+TIME(0,RANDBETWEEN((144),(176)),0)</f>
        <v>0.37152777777777779</v>
      </c>
      <c r="K749" s="68" t="s">
        <v>3294</v>
      </c>
      <c r="L749" s="68" t="str" cm="1">
        <f t="array" aca="1" ref="L749" ca="1">_xlfn.IFS(J749&gt;=TIME(14,0,0),"SEGUNDO TURNO",J749&lt;TIME(14,0,0),"PRIMER TURNO")</f>
        <v>PRIMER TURNO</v>
      </c>
      <c r="M749" s="68"/>
    </row>
    <row r="750" spans="1:13">
      <c r="A750" s="78" t="s">
        <v>1146</v>
      </c>
      <c r="B750" s="64"/>
      <c r="C750" s="64">
        <v>3</v>
      </c>
      <c r="D750" s="64" t="s">
        <v>35</v>
      </c>
      <c r="E750" s="64"/>
      <c r="F750" s="64"/>
      <c r="G750" s="64">
        <v>45416</v>
      </c>
      <c r="H750" s="64" t="str">
        <f>VLOOKUP(Tabla3[[#This Row],[NUM. ECO.]],[2]!Tabla24[[NO.ECO]:[MATERIAL]],8,0)</f>
        <v>VOLADURA</v>
      </c>
      <c r="I750" s="64" t="s">
        <v>79</v>
      </c>
      <c r="J750" s="72">
        <f ca="1">J749+TIME(0,RANDBETWEEN((144),(176)),0)</f>
        <v>0.47986111111111113</v>
      </c>
      <c r="K750" s="64" t="s">
        <v>3293</v>
      </c>
      <c r="L750" s="64" t="str" cm="1">
        <f t="array" aca="1" ref="L750" ca="1">_xlfn.IFS(J750&gt;=TIME(14,0,0),"SEGUNDO TURNO",J750&lt;TIME(14,0,0),"PRIMER TURNO")</f>
        <v>PRIMER TURNO</v>
      </c>
      <c r="M750" s="64"/>
    </row>
    <row r="751" spans="1:13">
      <c r="A751" s="79" t="s">
        <v>1147</v>
      </c>
      <c r="B751" s="68"/>
      <c r="C751" s="68">
        <v>4</v>
      </c>
      <c r="D751" s="68" t="s">
        <v>35</v>
      </c>
      <c r="E751" s="68"/>
      <c r="F751" s="68"/>
      <c r="G751" s="68">
        <v>45416</v>
      </c>
      <c r="H751" s="68" t="str">
        <f>VLOOKUP(Tabla3[[#This Row],[NUM. ECO.]],[2]!Tabla24[[NO.ECO]:[MATERIAL]],8,0)</f>
        <v>VOLADURA</v>
      </c>
      <c r="I751" s="64" t="s">
        <v>79</v>
      </c>
      <c r="J751" s="73">
        <f ca="1">J750+TIME(0,RANDBETWEEN((144),(176)),0)</f>
        <v>0.59444444444444444</v>
      </c>
      <c r="K751" s="68" t="s">
        <v>3294</v>
      </c>
      <c r="L751" s="68" t="str" cm="1">
        <f t="array" aca="1" ref="L751" ca="1">_xlfn.IFS(J751&gt;=TIME(14,0,0),"SEGUNDO TURNO",J751&lt;TIME(14,0,0),"PRIMER TURNO")</f>
        <v>SEGUNDO TURNO</v>
      </c>
      <c r="M751" s="68"/>
    </row>
    <row r="752" spans="1:13">
      <c r="A752" s="78" t="s">
        <v>1260</v>
      </c>
      <c r="B752" s="64"/>
      <c r="C752" s="64">
        <v>5</v>
      </c>
      <c r="D752" s="64" t="s">
        <v>35</v>
      </c>
      <c r="E752" s="64"/>
      <c r="F752" s="64"/>
      <c r="G752" s="64">
        <v>45418</v>
      </c>
      <c r="H752" s="64" t="str">
        <f>VLOOKUP(Tabla3[[#This Row],[NUM. ECO.]],[2]!Tabla24[[NO.ECO]:[MATERIAL]],8,0)</f>
        <v>VOLADURA</v>
      </c>
      <c r="I752" s="64" t="s">
        <v>79</v>
      </c>
      <c r="J752" s="72">
        <f ca="1">J751+TIME(0,RANDBETWEEN((144),(176)),0)</f>
        <v>0.71111111111111114</v>
      </c>
      <c r="K752" s="64" t="s">
        <v>3293</v>
      </c>
      <c r="L752" s="64" t="str" cm="1">
        <f t="array" aca="1" ref="L752" ca="1">_xlfn.IFS(J752&gt;=TIME(14,0,0),"SEGUNDO TURNO",J752&lt;TIME(14,0,0),"PRIMER TURNO")</f>
        <v>SEGUNDO TURNO</v>
      </c>
      <c r="M752" s="64"/>
    </row>
    <row r="753" spans="1:13">
      <c r="A753" s="79" t="s">
        <v>1261</v>
      </c>
      <c r="B753" s="68"/>
      <c r="C753" s="68">
        <v>6</v>
      </c>
      <c r="D753" s="68" t="s">
        <v>35</v>
      </c>
      <c r="E753" s="68"/>
      <c r="F753" s="68"/>
      <c r="G753" s="68">
        <v>45418</v>
      </c>
      <c r="H753" s="68" t="str">
        <f>VLOOKUP(Tabla3[[#This Row],[NUM. ECO.]],[2]!Tabla24[[NO.ECO]:[MATERIAL]],8,0)</f>
        <v>VOLADURA</v>
      </c>
      <c r="I753" s="64" t="s">
        <v>79</v>
      </c>
      <c r="J753" s="73">
        <f ca="1">J752+TIME(0,RANDBETWEEN((144),(176)),0)</f>
        <v>0.82152777777777786</v>
      </c>
      <c r="K753" s="68" t="s">
        <v>3294</v>
      </c>
      <c r="L753" s="68" t="str" cm="1">
        <f t="array" aca="1" ref="L753" ca="1">_xlfn.IFS(J753&gt;=TIME(14,0,0),"SEGUNDO TURNO",J753&lt;TIME(14,0,0),"PRIMER TURNO")</f>
        <v>SEGUNDO TURNO</v>
      </c>
      <c r="M753" s="68"/>
    </row>
    <row r="754" spans="1:13">
      <c r="A754" s="78" t="s">
        <v>1374</v>
      </c>
      <c r="B754" s="64"/>
      <c r="C754" s="64">
        <v>1</v>
      </c>
      <c r="D754" s="64" t="s">
        <v>35</v>
      </c>
      <c r="E754" s="64"/>
      <c r="F754" s="64"/>
      <c r="G754" s="64">
        <v>45419</v>
      </c>
      <c r="H754" s="64" t="str">
        <f>VLOOKUP(Tabla3[[#This Row],[NUM. ECO.]],[2]!Tabla24[[NO.ECO]:[MATERIAL]],8,0)</f>
        <v>VOLADURA</v>
      </c>
      <c r="I754" s="64" t="s">
        <v>79</v>
      </c>
      <c r="J754" s="66">
        <f ca="1">TIME(RANDBETWEEN(5.5,6),RANDBETWEEN(1,29),0)</f>
        <v>0.26250000000000001</v>
      </c>
      <c r="K754" s="64" t="s">
        <v>3293</v>
      </c>
      <c r="L754" s="64" t="str" cm="1">
        <f t="array" aca="1" ref="L754" ca="1">_xlfn.IFS(J754&gt;=TIME(14,0,0),"SEGUNDO TURNO",J754&lt;TIME(14,0,0),"PRIMER TURNO")</f>
        <v>PRIMER TURNO</v>
      </c>
      <c r="M754" s="64"/>
    </row>
    <row r="755" spans="1:13">
      <c r="A755" s="79" t="s">
        <v>1375</v>
      </c>
      <c r="B755" s="68"/>
      <c r="C755" s="68">
        <v>2</v>
      </c>
      <c r="D755" s="68" t="s">
        <v>35</v>
      </c>
      <c r="E755" s="68"/>
      <c r="F755" s="68"/>
      <c r="G755" s="68">
        <v>45419</v>
      </c>
      <c r="H755" s="68" t="str">
        <f>VLOOKUP(Tabla3[[#This Row],[NUM. ECO.]],[2]!Tabla24[[NO.ECO]:[MATERIAL]],8,0)</f>
        <v>VOLADURA</v>
      </c>
      <c r="I755" s="64" t="s">
        <v>79</v>
      </c>
      <c r="J755" s="70">
        <f ca="1">J754+TIME(0,RANDBETWEEN((144),(176)),0)</f>
        <v>0.38124999999999998</v>
      </c>
      <c r="K755" s="68" t="s">
        <v>3294</v>
      </c>
      <c r="L755" s="68" t="str" cm="1">
        <f t="array" aca="1" ref="L755" ca="1">_xlfn.IFS(J755&gt;=TIME(14,0,0),"SEGUNDO TURNO",J755&lt;TIME(14,0,0),"PRIMER TURNO")</f>
        <v>PRIMER TURNO</v>
      </c>
      <c r="M755" s="68"/>
    </row>
    <row r="756" spans="1:13">
      <c r="A756" s="78" t="s">
        <v>1488</v>
      </c>
      <c r="B756" s="64"/>
      <c r="C756" s="64">
        <v>3</v>
      </c>
      <c r="D756" s="64" t="s">
        <v>35</v>
      </c>
      <c r="E756" s="64"/>
      <c r="F756" s="64"/>
      <c r="G756" s="64">
        <v>45420</v>
      </c>
      <c r="H756" s="64" t="str">
        <f>VLOOKUP(Tabla3[[#This Row],[NUM. ECO.]],[2]!Tabla24[[NO.ECO]:[MATERIAL]],8,0)</f>
        <v>VOLADURA</v>
      </c>
      <c r="I756" s="64" t="s">
        <v>79</v>
      </c>
      <c r="J756" s="72">
        <f ca="1">J755+TIME(0,RANDBETWEEN((144),(176)),0)</f>
        <v>0.49722222222222223</v>
      </c>
      <c r="K756" s="64" t="s">
        <v>3293</v>
      </c>
      <c r="L756" s="64" t="str" cm="1">
        <f t="array" aca="1" ref="L756" ca="1">_xlfn.IFS(J756&gt;=TIME(14,0,0),"SEGUNDO TURNO",J756&lt;TIME(14,0,0),"PRIMER TURNO")</f>
        <v>PRIMER TURNO</v>
      </c>
      <c r="M756" s="64"/>
    </row>
    <row r="757" spans="1:13">
      <c r="A757" s="79" t="s">
        <v>1489</v>
      </c>
      <c r="B757" s="68"/>
      <c r="C757" s="68">
        <v>4</v>
      </c>
      <c r="D757" s="68" t="s">
        <v>35</v>
      </c>
      <c r="E757" s="68"/>
      <c r="F757" s="68"/>
      <c r="G757" s="68">
        <v>45420</v>
      </c>
      <c r="H757" s="68" t="str">
        <f>VLOOKUP(Tabla3[[#This Row],[NUM. ECO.]],[2]!Tabla24[[NO.ECO]:[MATERIAL]],8,0)</f>
        <v>VOLADURA</v>
      </c>
      <c r="I757" s="64" t="s">
        <v>79</v>
      </c>
      <c r="J757" s="73">
        <f ca="1">J756+TIME(0,RANDBETWEEN((144),(176)),0)</f>
        <v>0.60555555555555562</v>
      </c>
      <c r="K757" s="68" t="s">
        <v>3294</v>
      </c>
      <c r="L757" s="68" t="str" cm="1">
        <f t="array" aca="1" ref="L757" ca="1">_xlfn.IFS(J757&gt;=TIME(14,0,0),"SEGUNDO TURNO",J757&lt;TIME(14,0,0),"PRIMER TURNO")</f>
        <v>SEGUNDO TURNO</v>
      </c>
      <c r="M757" s="68"/>
    </row>
    <row r="758" spans="1:13">
      <c r="A758" s="78" t="s">
        <v>1602</v>
      </c>
      <c r="B758" s="64"/>
      <c r="C758" s="64">
        <v>5</v>
      </c>
      <c r="D758" s="64" t="s">
        <v>35</v>
      </c>
      <c r="E758" s="64"/>
      <c r="F758" s="64"/>
      <c r="G758" s="64">
        <v>45421</v>
      </c>
      <c r="H758" s="64" t="str">
        <f>VLOOKUP(Tabla3[[#This Row],[NUM. ECO.]],[2]!Tabla24[[NO.ECO]:[MATERIAL]],8,0)</f>
        <v>VOLADURA</v>
      </c>
      <c r="I758" s="64" t="s">
        <v>79</v>
      </c>
      <c r="J758" s="72">
        <f ca="1">J757+TIME(0,RANDBETWEEN((144),(176)),0)</f>
        <v>0.70694444444444449</v>
      </c>
      <c r="K758" s="64" t="s">
        <v>3293</v>
      </c>
      <c r="L758" s="64" t="str" cm="1">
        <f t="array" aca="1" ref="L758" ca="1">_xlfn.IFS(J758&gt;=TIME(14,0,0),"SEGUNDO TURNO",J758&lt;TIME(14,0,0),"PRIMER TURNO")</f>
        <v>SEGUNDO TURNO</v>
      </c>
      <c r="M758" s="64"/>
    </row>
    <row r="759" spans="1:13">
      <c r="A759" s="79" t="s">
        <v>1603</v>
      </c>
      <c r="B759" s="68"/>
      <c r="C759" s="68">
        <v>6</v>
      </c>
      <c r="D759" s="68" t="s">
        <v>35</v>
      </c>
      <c r="E759" s="68"/>
      <c r="F759" s="68"/>
      <c r="G759" s="68">
        <v>45421</v>
      </c>
      <c r="H759" s="68" t="str">
        <f>VLOOKUP(Tabla3[[#This Row],[NUM. ECO.]],[2]!Tabla24[[NO.ECO]:[MATERIAL]],8,0)</f>
        <v>VOLADURA</v>
      </c>
      <c r="I759" s="64" t="s">
        <v>79</v>
      </c>
      <c r="J759" s="73">
        <f ca="1">J758+TIME(0,RANDBETWEEN((144),(176)),0)</f>
        <v>0.8173611111111112</v>
      </c>
      <c r="K759" s="68" t="s">
        <v>3294</v>
      </c>
      <c r="L759" s="68" t="str" cm="1">
        <f t="array" aca="1" ref="L759" ca="1">_xlfn.IFS(J759&gt;=TIME(14,0,0),"SEGUNDO TURNO",J759&lt;TIME(14,0,0),"PRIMER TURNO")</f>
        <v>SEGUNDO TURNO</v>
      </c>
      <c r="M759" s="68"/>
    </row>
    <row r="760" spans="1:13">
      <c r="A760" s="78" t="s">
        <v>1716</v>
      </c>
      <c r="B760" s="64"/>
      <c r="C760" s="64">
        <v>1</v>
      </c>
      <c r="D760" s="64" t="s">
        <v>35</v>
      </c>
      <c r="E760" s="64"/>
      <c r="F760" s="64"/>
      <c r="G760" s="64">
        <v>45422</v>
      </c>
      <c r="H760" s="64" t="str">
        <f>VLOOKUP(Tabla3[[#This Row],[NUM. ECO.]],[2]!Tabla24[[NO.ECO]:[MATERIAL]],8,0)</f>
        <v>VOLADURA</v>
      </c>
      <c r="I760" s="64" t="s">
        <v>79</v>
      </c>
      <c r="J760" s="66">
        <f ca="1">TIME(RANDBETWEEN(5.5,6),RANDBETWEEN(1,29),0)</f>
        <v>0.25763888888888886</v>
      </c>
      <c r="K760" s="64" t="s">
        <v>3293</v>
      </c>
      <c r="L760" s="64" t="str" cm="1">
        <f t="array" aca="1" ref="L760" ca="1">_xlfn.IFS(J760&gt;=TIME(14,0,0),"SEGUNDO TURNO",J760&lt;TIME(14,0,0),"PRIMER TURNO")</f>
        <v>PRIMER TURNO</v>
      </c>
      <c r="M760" s="64"/>
    </row>
    <row r="761" spans="1:13">
      <c r="A761" s="79" t="s">
        <v>1717</v>
      </c>
      <c r="B761" s="68"/>
      <c r="C761" s="68">
        <v>2</v>
      </c>
      <c r="D761" s="68" t="s">
        <v>35</v>
      </c>
      <c r="E761" s="68"/>
      <c r="F761" s="68"/>
      <c r="G761" s="68">
        <v>45422</v>
      </c>
      <c r="H761" s="68" t="str">
        <f>VLOOKUP(Tabla3[[#This Row],[NUM. ECO.]],[2]!Tabla24[[NO.ECO]:[MATERIAL]],8,0)</f>
        <v>VOLADURA</v>
      </c>
      <c r="I761" s="64" t="s">
        <v>79</v>
      </c>
      <c r="J761" s="70">
        <f ca="1">J760+TIME(0,RANDBETWEEN((144),(176)),0)</f>
        <v>0.36180555555555555</v>
      </c>
      <c r="K761" s="68" t="s">
        <v>3294</v>
      </c>
      <c r="L761" s="68" t="str" cm="1">
        <f t="array" aca="1" ref="L761" ca="1">_xlfn.IFS(J761&gt;=TIME(14,0,0),"SEGUNDO TURNO",J761&lt;TIME(14,0,0),"PRIMER TURNO")</f>
        <v>PRIMER TURNO</v>
      </c>
      <c r="M761" s="68"/>
    </row>
    <row r="762" spans="1:13">
      <c r="A762" s="78" t="s">
        <v>1830</v>
      </c>
      <c r="B762" s="64"/>
      <c r="C762" s="64">
        <v>3</v>
      </c>
      <c r="D762" s="64" t="s">
        <v>35</v>
      </c>
      <c r="E762" s="64"/>
      <c r="F762" s="64"/>
      <c r="G762" s="64">
        <v>45423</v>
      </c>
      <c r="H762" s="64" t="str">
        <f>VLOOKUP(Tabla3[[#This Row],[NUM. ECO.]],[2]!Tabla24[[NO.ECO]:[MATERIAL]],8,0)</f>
        <v>VOLADURA</v>
      </c>
      <c r="I762" s="64" t="s">
        <v>79</v>
      </c>
      <c r="J762" s="72">
        <f ca="1">J761+TIME(0,RANDBETWEEN((144),(176)),0)</f>
        <v>0.47638888888888886</v>
      </c>
      <c r="K762" s="64" t="s">
        <v>3293</v>
      </c>
      <c r="L762" s="64" t="str" cm="1">
        <f t="array" aca="1" ref="L762" ca="1">_xlfn.IFS(J762&gt;=TIME(14,0,0),"SEGUNDO TURNO",J762&lt;TIME(14,0,0),"PRIMER TURNO")</f>
        <v>PRIMER TURNO</v>
      </c>
      <c r="M762" s="64"/>
    </row>
    <row r="763" spans="1:13">
      <c r="A763" s="79" t="s">
        <v>1831</v>
      </c>
      <c r="B763" s="68"/>
      <c r="C763" s="68">
        <v>4</v>
      </c>
      <c r="D763" s="68" t="s">
        <v>35</v>
      </c>
      <c r="E763" s="68"/>
      <c r="F763" s="68"/>
      <c r="G763" s="68">
        <v>45423</v>
      </c>
      <c r="H763" s="68" t="str">
        <f>VLOOKUP(Tabla3[[#This Row],[NUM. ECO.]],[2]!Tabla24[[NO.ECO]:[MATERIAL]],8,0)</f>
        <v>VOLADURA</v>
      </c>
      <c r="I763" s="64" t="s">
        <v>79</v>
      </c>
      <c r="J763" s="73">
        <f ca="1">J762+TIME(0,RANDBETWEEN((144),(176)),0)</f>
        <v>0.59236111111111112</v>
      </c>
      <c r="K763" s="68" t="s">
        <v>3294</v>
      </c>
      <c r="L763" s="68" t="str" cm="1">
        <f t="array" aca="1" ref="L763" ca="1">_xlfn.IFS(J763&gt;=TIME(14,0,0),"SEGUNDO TURNO",J763&lt;TIME(14,0,0),"PRIMER TURNO")</f>
        <v>SEGUNDO TURNO</v>
      </c>
      <c r="M763" s="68"/>
    </row>
    <row r="764" spans="1:13">
      <c r="A764" s="78" t="s">
        <v>1944</v>
      </c>
      <c r="B764" s="64"/>
      <c r="C764" s="64">
        <v>5</v>
      </c>
      <c r="D764" s="64" t="s">
        <v>35</v>
      </c>
      <c r="E764" s="64"/>
      <c r="F764" s="64"/>
      <c r="G764" s="64">
        <v>45425</v>
      </c>
      <c r="H764" s="64" t="str">
        <f>VLOOKUP(Tabla3[[#This Row],[NUM. ECO.]],[2]!Tabla24[[NO.ECO]:[MATERIAL]],8,0)</f>
        <v>VOLADURA</v>
      </c>
      <c r="I764" s="64" t="s">
        <v>79</v>
      </c>
      <c r="J764" s="72">
        <f ca="1">J763+TIME(0,RANDBETWEEN((144),(176)),0)</f>
        <v>0.69374999999999998</v>
      </c>
      <c r="K764" s="64" t="s">
        <v>3293</v>
      </c>
      <c r="L764" s="64" t="str" cm="1">
        <f t="array" aca="1" ref="L764" ca="1">_xlfn.IFS(J764&gt;=TIME(14,0,0),"SEGUNDO TURNO",J764&lt;TIME(14,0,0),"PRIMER TURNO")</f>
        <v>SEGUNDO TURNO</v>
      </c>
      <c r="M764" s="64"/>
    </row>
    <row r="765" spans="1:13">
      <c r="A765" s="79" t="s">
        <v>1945</v>
      </c>
      <c r="B765" s="68"/>
      <c r="C765" s="68">
        <v>6</v>
      </c>
      <c r="D765" s="68" t="s">
        <v>35</v>
      </c>
      <c r="E765" s="68"/>
      <c r="F765" s="68"/>
      <c r="G765" s="68">
        <v>45425</v>
      </c>
      <c r="H765" s="68" t="str">
        <f>VLOOKUP(Tabla3[[#This Row],[NUM. ECO.]],[2]!Tabla24[[NO.ECO]:[MATERIAL]],8,0)</f>
        <v>VOLADURA</v>
      </c>
      <c r="I765" s="64" t="s">
        <v>79</v>
      </c>
      <c r="J765" s="73">
        <f ca="1">J764+TIME(0,RANDBETWEEN((144),(176)),0)</f>
        <v>0.8041666666666667</v>
      </c>
      <c r="K765" s="68" t="s">
        <v>3294</v>
      </c>
      <c r="L765" s="68" t="str" cm="1">
        <f t="array" aca="1" ref="L765" ca="1">_xlfn.IFS(J765&gt;=TIME(14,0,0),"SEGUNDO TURNO",J765&lt;TIME(14,0,0),"PRIMER TURNO")</f>
        <v>SEGUNDO TURNO</v>
      </c>
      <c r="M765" s="68"/>
    </row>
    <row r="766" spans="1:13">
      <c r="A766" s="78" t="s">
        <v>2058</v>
      </c>
      <c r="B766" s="64"/>
      <c r="C766" s="64">
        <v>1</v>
      </c>
      <c r="D766" s="64" t="s">
        <v>35</v>
      </c>
      <c r="E766" s="64"/>
      <c r="F766" s="64"/>
      <c r="G766" s="64">
        <v>45426</v>
      </c>
      <c r="H766" s="64" t="str">
        <f>VLOOKUP(Tabla3[[#This Row],[NUM. ECO.]],[2]!Tabla24[[NO.ECO]:[MATERIAL]],8,0)</f>
        <v>VOLADURA</v>
      </c>
      <c r="I766" s="64" t="s">
        <v>79</v>
      </c>
      <c r="J766" s="66">
        <f ca="1">TIME(RANDBETWEEN(5.5,6),RANDBETWEEN(1,29),0)</f>
        <v>0.26250000000000001</v>
      </c>
      <c r="K766" s="64" t="s">
        <v>3293</v>
      </c>
      <c r="L766" s="64" t="str" cm="1">
        <f t="array" aca="1" ref="L766" ca="1">_xlfn.IFS(J766&gt;=TIME(14,0,0),"SEGUNDO TURNO",J766&lt;TIME(14,0,0),"PRIMER TURNO")</f>
        <v>PRIMER TURNO</v>
      </c>
      <c r="M766" s="64"/>
    </row>
    <row r="767" spans="1:13">
      <c r="A767" s="79" t="s">
        <v>2059</v>
      </c>
      <c r="B767" s="68"/>
      <c r="C767" s="68">
        <v>2</v>
      </c>
      <c r="D767" s="68" t="s">
        <v>35</v>
      </c>
      <c r="E767" s="68"/>
      <c r="F767" s="68"/>
      <c r="G767" s="68">
        <v>45426</v>
      </c>
      <c r="H767" s="68" t="str">
        <f>VLOOKUP(Tabla3[[#This Row],[NUM. ECO.]],[2]!Tabla24[[NO.ECO]:[MATERIAL]],8,0)</f>
        <v>VOLADURA</v>
      </c>
      <c r="I767" s="64" t="s">
        <v>79</v>
      </c>
      <c r="J767" s="70">
        <f ca="1">J766+TIME(0,RANDBETWEEN((144),(176)),0)</f>
        <v>0.37430555555555556</v>
      </c>
      <c r="K767" s="68" t="s">
        <v>3294</v>
      </c>
      <c r="L767" s="68" t="str" cm="1">
        <f t="array" aca="1" ref="L767" ca="1">_xlfn.IFS(J767&gt;=TIME(14,0,0),"SEGUNDO TURNO",J767&lt;TIME(14,0,0),"PRIMER TURNO")</f>
        <v>PRIMER TURNO</v>
      </c>
      <c r="M767" s="68"/>
    </row>
    <row r="768" spans="1:13">
      <c r="A768" s="78" t="s">
        <v>2172</v>
      </c>
      <c r="B768" s="64"/>
      <c r="C768" s="64">
        <v>3</v>
      </c>
      <c r="D768" s="64" t="s">
        <v>35</v>
      </c>
      <c r="E768" s="64"/>
      <c r="F768" s="64"/>
      <c r="G768" s="64">
        <v>45427</v>
      </c>
      <c r="H768" s="64" t="str">
        <f>VLOOKUP(Tabla3[[#This Row],[NUM. ECO.]],[2]!Tabla24[[NO.ECO]:[MATERIAL]],8,0)</f>
        <v>VOLADURA</v>
      </c>
      <c r="I768" s="64" t="s">
        <v>79</v>
      </c>
      <c r="J768" s="72">
        <f ca="1">J767+TIME(0,RANDBETWEEN((144),(176)),0)</f>
        <v>0.48402777777777778</v>
      </c>
      <c r="K768" s="64" t="s">
        <v>3293</v>
      </c>
      <c r="L768" s="64" t="str" cm="1">
        <f t="array" aca="1" ref="L768" ca="1">_xlfn.IFS(J768&gt;=TIME(14,0,0),"SEGUNDO TURNO",J768&lt;TIME(14,0,0),"PRIMER TURNO")</f>
        <v>PRIMER TURNO</v>
      </c>
      <c r="M768" s="64"/>
    </row>
    <row r="769" spans="1:13">
      <c r="A769" s="79" t="s">
        <v>2173</v>
      </c>
      <c r="B769" s="68"/>
      <c r="C769" s="68">
        <v>4</v>
      </c>
      <c r="D769" s="68" t="s">
        <v>35</v>
      </c>
      <c r="E769" s="68"/>
      <c r="F769" s="68"/>
      <c r="G769" s="68">
        <v>45427</v>
      </c>
      <c r="H769" s="68" t="str">
        <f>VLOOKUP(Tabla3[[#This Row],[NUM. ECO.]],[2]!Tabla24[[NO.ECO]:[MATERIAL]],8,0)</f>
        <v>VOLADURA</v>
      </c>
      <c r="I769" s="64" t="s">
        <v>79</v>
      </c>
      <c r="J769" s="73">
        <f ca="1">J768+TIME(0,RANDBETWEEN((144),(176)),0)</f>
        <v>0.58888888888888891</v>
      </c>
      <c r="K769" s="68" t="s">
        <v>3294</v>
      </c>
      <c r="L769" s="68" t="str" cm="1">
        <f t="array" aca="1" ref="L769" ca="1">_xlfn.IFS(J769&gt;=TIME(14,0,0),"SEGUNDO TURNO",J769&lt;TIME(14,0,0),"PRIMER TURNO")</f>
        <v>SEGUNDO TURNO</v>
      </c>
      <c r="M769" s="68"/>
    </row>
    <row r="770" spans="1:13">
      <c r="A770" s="78" t="s">
        <v>2286</v>
      </c>
      <c r="B770" s="64"/>
      <c r="C770" s="64">
        <v>5</v>
      </c>
      <c r="D770" s="64" t="s">
        <v>35</v>
      </c>
      <c r="E770" s="64"/>
      <c r="F770" s="64"/>
      <c r="G770" s="64">
        <v>45428</v>
      </c>
      <c r="H770" s="64" t="str">
        <f>VLOOKUP(Tabla3[[#This Row],[NUM. ECO.]],[2]!Tabla24[[NO.ECO]:[MATERIAL]],8,0)</f>
        <v>VOLADURA</v>
      </c>
      <c r="I770" s="64" t="s">
        <v>79</v>
      </c>
      <c r="J770" s="72">
        <f ca="1">J769+TIME(0,RANDBETWEEN((144),(176)),0)</f>
        <v>0.70902777777777781</v>
      </c>
      <c r="K770" s="64" t="s">
        <v>3293</v>
      </c>
      <c r="L770" s="64" t="str" cm="1">
        <f t="array" aca="1" ref="L770" ca="1">_xlfn.IFS(J770&gt;=TIME(14,0,0),"SEGUNDO TURNO",J770&lt;TIME(14,0,0),"PRIMER TURNO")</f>
        <v>SEGUNDO TURNO</v>
      </c>
      <c r="M770" s="64"/>
    </row>
    <row r="771" spans="1:13">
      <c r="A771" s="79" t="s">
        <v>2287</v>
      </c>
      <c r="B771" s="68"/>
      <c r="C771" s="68">
        <v>6</v>
      </c>
      <c r="D771" s="68" t="s">
        <v>35</v>
      </c>
      <c r="E771" s="68"/>
      <c r="F771" s="68"/>
      <c r="G771" s="68">
        <v>45428</v>
      </c>
      <c r="H771" s="68" t="str">
        <f>VLOOKUP(Tabla3[[#This Row],[NUM. ECO.]],[2]!Tabla24[[NO.ECO]:[MATERIAL]],8,0)</f>
        <v>VOLADURA</v>
      </c>
      <c r="I771" s="64" t="s">
        <v>79</v>
      </c>
      <c r="J771" s="73">
        <f ca="1">J770+TIME(0,RANDBETWEEN((144),(176)),0)</f>
        <v>0.81597222222222221</v>
      </c>
      <c r="K771" s="68" t="s">
        <v>3294</v>
      </c>
      <c r="L771" s="68" t="str" cm="1">
        <f t="array" aca="1" ref="L771" ca="1">_xlfn.IFS(J771&gt;=TIME(14,0,0),"SEGUNDO TURNO",J771&lt;TIME(14,0,0),"PRIMER TURNO")</f>
        <v>SEGUNDO TURNO</v>
      </c>
      <c r="M771" s="68"/>
    </row>
    <row r="772" spans="1:13">
      <c r="A772" s="78" t="s">
        <v>2400</v>
      </c>
      <c r="B772" s="64"/>
      <c r="C772" s="64">
        <v>1</v>
      </c>
      <c r="D772" s="64" t="s">
        <v>35</v>
      </c>
      <c r="E772" s="64"/>
      <c r="F772" s="64"/>
      <c r="G772" s="64">
        <v>45429</v>
      </c>
      <c r="H772" s="64" t="str">
        <f>VLOOKUP(Tabla3[[#This Row],[NUM. ECO.]],[2]!Tabla24[[NO.ECO]:[MATERIAL]],8,0)</f>
        <v>VOLADURA</v>
      </c>
      <c r="I772" s="64" t="s">
        <v>79</v>
      </c>
      <c r="J772" s="66">
        <f ca="1">TIME(RANDBETWEEN(5.5,6),RANDBETWEEN(1,29),0)</f>
        <v>0.26597222222222222</v>
      </c>
      <c r="K772" s="64" t="s">
        <v>3293</v>
      </c>
      <c r="L772" s="64" t="str" cm="1">
        <f t="array" aca="1" ref="L772" ca="1">_xlfn.IFS(J772&gt;=TIME(14,0,0),"SEGUNDO TURNO",J772&lt;TIME(14,0,0),"PRIMER TURNO")</f>
        <v>PRIMER TURNO</v>
      </c>
      <c r="M772" s="64"/>
    </row>
    <row r="773" spans="1:13">
      <c r="A773" s="79" t="s">
        <v>2401</v>
      </c>
      <c r="B773" s="68"/>
      <c r="C773" s="68">
        <v>2</v>
      </c>
      <c r="D773" s="68" t="s">
        <v>35</v>
      </c>
      <c r="E773" s="68"/>
      <c r="F773" s="68"/>
      <c r="G773" s="68">
        <v>45429</v>
      </c>
      <c r="H773" s="68" t="str">
        <f>VLOOKUP(Tabla3[[#This Row],[NUM. ECO.]],[2]!Tabla24[[NO.ECO]:[MATERIAL]],8,0)</f>
        <v>VOLADURA</v>
      </c>
      <c r="I773" s="64" t="s">
        <v>79</v>
      </c>
      <c r="J773" s="70">
        <f ca="1">J772+TIME(0,RANDBETWEEN((144),(176)),0)</f>
        <v>0.37638888888888888</v>
      </c>
      <c r="K773" s="68" t="s">
        <v>3294</v>
      </c>
      <c r="L773" s="68" t="str" cm="1">
        <f t="array" aca="1" ref="L773" ca="1">_xlfn.IFS(J773&gt;=TIME(14,0,0),"SEGUNDO TURNO",J773&lt;TIME(14,0,0),"PRIMER TURNO")</f>
        <v>PRIMER TURNO</v>
      </c>
      <c r="M773" s="68"/>
    </row>
    <row r="774" spans="1:13">
      <c r="A774" s="78" t="s">
        <v>2514</v>
      </c>
      <c r="B774" s="64"/>
      <c r="C774" s="64">
        <v>3</v>
      </c>
      <c r="D774" s="64" t="s">
        <v>35</v>
      </c>
      <c r="E774" s="64"/>
      <c r="F774" s="64"/>
      <c r="G774" s="64">
        <v>45430</v>
      </c>
      <c r="H774" s="64" t="str">
        <f>VLOOKUP(Tabla3[[#This Row],[NUM. ECO.]],[2]!Tabla24[[NO.ECO]:[MATERIAL]],8,0)</f>
        <v>VOLADURA</v>
      </c>
      <c r="I774" s="64" t="s">
        <v>79</v>
      </c>
      <c r="J774" s="72">
        <f ca="1">J773+TIME(0,RANDBETWEEN((144),(176)),0)</f>
        <v>0.47847222222222219</v>
      </c>
      <c r="K774" s="64" t="s">
        <v>3293</v>
      </c>
      <c r="L774" s="64" t="str" cm="1">
        <f t="array" aca="1" ref="L774" ca="1">_xlfn.IFS(J774&gt;=TIME(14,0,0),"SEGUNDO TURNO",J774&lt;TIME(14,0,0),"PRIMER TURNO")</f>
        <v>PRIMER TURNO</v>
      </c>
      <c r="M774" s="64"/>
    </row>
    <row r="775" spans="1:13">
      <c r="A775" s="79" t="s">
        <v>2515</v>
      </c>
      <c r="B775" s="68"/>
      <c r="C775" s="68">
        <v>4</v>
      </c>
      <c r="D775" s="68" t="s">
        <v>35</v>
      </c>
      <c r="E775" s="68"/>
      <c r="F775" s="68"/>
      <c r="G775" s="68">
        <v>45430</v>
      </c>
      <c r="H775" s="68" t="str">
        <f>VLOOKUP(Tabla3[[#This Row],[NUM. ECO.]],[2]!Tabla24[[NO.ECO]:[MATERIAL]],8,0)</f>
        <v>VOLADURA</v>
      </c>
      <c r="I775" s="64" t="s">
        <v>79</v>
      </c>
      <c r="J775" s="73">
        <f ca="1">J774+TIME(0,RANDBETWEEN((144),(176)),0)</f>
        <v>0.58541666666666659</v>
      </c>
      <c r="K775" s="68" t="s">
        <v>3294</v>
      </c>
      <c r="L775" s="68" t="str" cm="1">
        <f t="array" aca="1" ref="L775" ca="1">_xlfn.IFS(J775&gt;=TIME(14,0,0),"SEGUNDO TURNO",J775&lt;TIME(14,0,0),"PRIMER TURNO")</f>
        <v>SEGUNDO TURNO</v>
      </c>
      <c r="M775" s="68"/>
    </row>
    <row r="776" spans="1:13">
      <c r="A776" s="78" t="s">
        <v>2628</v>
      </c>
      <c r="B776" s="64"/>
      <c r="C776" s="64">
        <v>5</v>
      </c>
      <c r="D776" s="64" t="s">
        <v>35</v>
      </c>
      <c r="E776" s="64"/>
      <c r="F776" s="64"/>
      <c r="G776" s="64">
        <v>45432</v>
      </c>
      <c r="H776" s="64" t="str">
        <f>VLOOKUP(Tabla3[[#This Row],[NUM. ECO.]],[2]!Tabla24[[NO.ECO]:[MATERIAL]],8,0)</f>
        <v>VOLADURA</v>
      </c>
      <c r="I776" s="64" t="s">
        <v>79</v>
      </c>
      <c r="J776" s="72">
        <f ca="1">J775+TIME(0,RANDBETWEEN((144),(176)),0)</f>
        <v>0.69027777777777766</v>
      </c>
      <c r="K776" s="64" t="s">
        <v>3293</v>
      </c>
      <c r="L776" s="64" t="str" cm="1">
        <f t="array" aca="1" ref="L776" ca="1">_xlfn.IFS(J776&gt;=TIME(14,0,0),"SEGUNDO TURNO",J776&lt;TIME(14,0,0),"PRIMER TURNO")</f>
        <v>SEGUNDO TURNO</v>
      </c>
      <c r="M776" s="64"/>
    </row>
    <row r="777" spans="1:13">
      <c r="A777" s="79" t="s">
        <v>2629</v>
      </c>
      <c r="B777" s="68"/>
      <c r="C777" s="68">
        <v>6</v>
      </c>
      <c r="D777" s="68" t="s">
        <v>35</v>
      </c>
      <c r="E777" s="68"/>
      <c r="F777" s="68"/>
      <c r="G777" s="68">
        <v>45432</v>
      </c>
      <c r="H777" s="68" t="str">
        <f>VLOOKUP(Tabla3[[#This Row],[NUM. ECO.]],[2]!Tabla24[[NO.ECO]:[MATERIAL]],8,0)</f>
        <v>VOLADURA</v>
      </c>
      <c r="I777" s="64" t="s">
        <v>79</v>
      </c>
      <c r="J777" s="73">
        <f ca="1">J776+TIME(0,RANDBETWEEN((144),(176)),0)</f>
        <v>0.79652777777777761</v>
      </c>
      <c r="K777" s="68" t="s">
        <v>3294</v>
      </c>
      <c r="L777" s="68" t="str" cm="1">
        <f t="array" aca="1" ref="L777" ca="1">_xlfn.IFS(J777&gt;=TIME(14,0,0),"SEGUNDO TURNO",J777&lt;TIME(14,0,0),"PRIMER TURNO")</f>
        <v>SEGUNDO TURNO</v>
      </c>
      <c r="M777" s="68"/>
    </row>
    <row r="778" spans="1:13">
      <c r="A778" s="78" t="s">
        <v>2742</v>
      </c>
      <c r="B778" s="64"/>
      <c r="C778" s="64">
        <v>1</v>
      </c>
      <c r="D778" s="64" t="s">
        <v>35</v>
      </c>
      <c r="E778" s="64"/>
      <c r="F778" s="64"/>
      <c r="G778" s="64">
        <v>45433</v>
      </c>
      <c r="H778" s="64" t="str">
        <f>VLOOKUP(Tabla3[[#This Row],[NUM. ECO.]],[2]!Tabla24[[NO.ECO]:[MATERIAL]],8,0)</f>
        <v>VOLADURA</v>
      </c>
      <c r="I778" s="64" t="s">
        <v>79</v>
      </c>
      <c r="J778" s="66">
        <f ca="1">TIME(RANDBETWEEN(5.5,6),RANDBETWEEN(1,29),0)</f>
        <v>0.2590277777777778</v>
      </c>
      <c r="K778" s="64" t="s">
        <v>3293</v>
      </c>
      <c r="L778" s="64" t="str" cm="1">
        <f t="array" aca="1" ref="L778" ca="1">_xlfn.IFS(J778&gt;=TIME(14,0,0),"SEGUNDO TURNO",J778&lt;TIME(14,0,0),"PRIMER TURNO")</f>
        <v>PRIMER TURNO</v>
      </c>
      <c r="M778" s="64"/>
    </row>
    <row r="779" spans="1:13">
      <c r="A779" s="79" t="s">
        <v>2743</v>
      </c>
      <c r="B779" s="68"/>
      <c r="C779" s="68">
        <v>2</v>
      </c>
      <c r="D779" s="68" t="s">
        <v>35</v>
      </c>
      <c r="E779" s="68"/>
      <c r="F779" s="68"/>
      <c r="G779" s="68">
        <v>45433</v>
      </c>
      <c r="H779" s="68" t="str">
        <f>VLOOKUP(Tabla3[[#This Row],[NUM. ECO.]],[2]!Tabla24[[NO.ECO]:[MATERIAL]],8,0)</f>
        <v>VOLADURA</v>
      </c>
      <c r="I779" s="64" t="s">
        <v>79</v>
      </c>
      <c r="J779" s="70">
        <f ca="1">J778+TIME(0,RANDBETWEEN((144),(176)),0)</f>
        <v>0.36944444444444446</v>
      </c>
      <c r="K779" s="68" t="s">
        <v>3294</v>
      </c>
      <c r="L779" s="68" t="str" cm="1">
        <f t="array" aca="1" ref="L779" ca="1">_xlfn.IFS(J779&gt;=TIME(14,0,0),"SEGUNDO TURNO",J779&lt;TIME(14,0,0),"PRIMER TURNO")</f>
        <v>PRIMER TURNO</v>
      </c>
      <c r="M779" s="68"/>
    </row>
    <row r="780" spans="1:13">
      <c r="A780" s="78" t="s">
        <v>2856</v>
      </c>
      <c r="B780" s="64"/>
      <c r="C780" s="64">
        <v>3</v>
      </c>
      <c r="D780" s="64" t="s">
        <v>35</v>
      </c>
      <c r="E780" s="64"/>
      <c r="F780" s="64"/>
      <c r="G780" s="64">
        <v>45434</v>
      </c>
      <c r="H780" s="64" t="str">
        <f>VLOOKUP(Tabla3[[#This Row],[NUM. ECO.]],[2]!Tabla24[[NO.ECO]:[MATERIAL]],8,0)</f>
        <v>VOLADURA</v>
      </c>
      <c r="I780" s="64" t="s">
        <v>79</v>
      </c>
      <c r="J780" s="72">
        <f ca="1">J779+TIME(0,RANDBETWEEN((144),(176)),0)</f>
        <v>0.47708333333333336</v>
      </c>
      <c r="K780" s="64" t="s">
        <v>3293</v>
      </c>
      <c r="L780" s="64" t="str" cm="1">
        <f t="array" aca="1" ref="L780" ca="1">_xlfn.IFS(J780&gt;=TIME(14,0,0),"SEGUNDO TURNO",J780&lt;TIME(14,0,0),"PRIMER TURNO")</f>
        <v>PRIMER TURNO</v>
      </c>
      <c r="M780" s="64"/>
    </row>
    <row r="781" spans="1:13">
      <c r="A781" s="79" t="s">
        <v>2857</v>
      </c>
      <c r="B781" s="68"/>
      <c r="C781" s="68">
        <v>4</v>
      </c>
      <c r="D781" s="68" t="s">
        <v>35</v>
      </c>
      <c r="E781" s="68"/>
      <c r="F781" s="68"/>
      <c r="G781" s="68">
        <v>45434</v>
      </c>
      <c r="H781" s="68" t="str">
        <f>VLOOKUP(Tabla3[[#This Row],[NUM. ECO.]],[2]!Tabla24[[NO.ECO]:[MATERIAL]],8,0)</f>
        <v>VOLADURA</v>
      </c>
      <c r="I781" s="64" t="s">
        <v>79</v>
      </c>
      <c r="J781" s="73">
        <f ca="1">J780+TIME(0,RANDBETWEEN((144),(176)),0)</f>
        <v>0.59236111111111112</v>
      </c>
      <c r="K781" s="68" t="s">
        <v>3294</v>
      </c>
      <c r="L781" s="68" t="str" cm="1">
        <f t="array" aca="1" ref="L781" ca="1">_xlfn.IFS(J781&gt;=TIME(14,0,0),"SEGUNDO TURNO",J781&lt;TIME(14,0,0),"PRIMER TURNO")</f>
        <v>SEGUNDO TURNO</v>
      </c>
      <c r="M781" s="68"/>
    </row>
    <row r="782" spans="1:13">
      <c r="A782" s="78" t="s">
        <v>2970</v>
      </c>
      <c r="B782" s="64"/>
      <c r="C782" s="64">
        <v>5</v>
      </c>
      <c r="D782" s="64" t="s">
        <v>35</v>
      </c>
      <c r="E782" s="64"/>
      <c r="F782" s="64"/>
      <c r="G782" s="64">
        <v>45435</v>
      </c>
      <c r="H782" s="64" t="str">
        <f>VLOOKUP(Tabla3[[#This Row],[NUM. ECO.]],[2]!Tabla24[[NO.ECO]:[MATERIAL]],8,0)</f>
        <v>VOLADURA</v>
      </c>
      <c r="I782" s="64" t="s">
        <v>79</v>
      </c>
      <c r="J782" s="72">
        <f ca="1">J781+TIME(0,RANDBETWEEN((144),(176)),0)</f>
        <v>0.7104166666666667</v>
      </c>
      <c r="K782" s="64" t="s">
        <v>3293</v>
      </c>
      <c r="L782" s="64" t="str" cm="1">
        <f t="array" aca="1" ref="L782" ca="1">_xlfn.IFS(J782&gt;=TIME(14,0,0),"SEGUNDO TURNO",J782&lt;TIME(14,0,0),"PRIMER TURNO")</f>
        <v>SEGUNDO TURNO</v>
      </c>
      <c r="M782" s="64"/>
    </row>
    <row r="783" spans="1:13">
      <c r="A783" s="79" t="s">
        <v>2971</v>
      </c>
      <c r="B783" s="68"/>
      <c r="C783" s="68">
        <v>6</v>
      </c>
      <c r="D783" s="68" t="s">
        <v>35</v>
      </c>
      <c r="E783" s="68"/>
      <c r="F783" s="68"/>
      <c r="G783" s="68">
        <v>45435</v>
      </c>
      <c r="H783" s="68" t="str">
        <f>VLOOKUP(Tabla3[[#This Row],[NUM. ECO.]],[2]!Tabla24[[NO.ECO]:[MATERIAL]],8,0)</f>
        <v>VOLADURA</v>
      </c>
      <c r="I783" s="64" t="s">
        <v>79</v>
      </c>
      <c r="J783" s="73">
        <f ca="1">J782+TIME(0,RANDBETWEEN((144),(176)),0)</f>
        <v>0.82708333333333339</v>
      </c>
      <c r="K783" s="68" t="s">
        <v>3294</v>
      </c>
      <c r="L783" s="68" t="str" cm="1">
        <f t="array" aca="1" ref="L783" ca="1">_xlfn.IFS(J783&gt;=TIME(14,0,0),"SEGUNDO TURNO",J783&lt;TIME(14,0,0),"PRIMER TURNO")</f>
        <v>SEGUNDO TURNO</v>
      </c>
      <c r="M783" s="68"/>
    </row>
    <row r="784" spans="1:13">
      <c r="A784" s="78" t="s">
        <v>3084</v>
      </c>
      <c r="B784" s="64"/>
      <c r="C784" s="64">
        <v>1</v>
      </c>
      <c r="D784" s="64" t="s">
        <v>35</v>
      </c>
      <c r="E784" s="64"/>
      <c r="F784" s="64"/>
      <c r="G784" s="64">
        <v>45436</v>
      </c>
      <c r="H784" s="64" t="str">
        <f>VLOOKUP(Tabla3[[#This Row],[NUM. ECO.]],[2]!Tabla24[[NO.ECO]:[MATERIAL]],8,0)</f>
        <v>VOLADURA</v>
      </c>
      <c r="I784" s="64" t="s">
        <v>79</v>
      </c>
      <c r="J784" s="66">
        <f ca="1">TIME(RANDBETWEEN(5.5,6),RANDBETWEEN(1,29),0)</f>
        <v>0.26527777777777778</v>
      </c>
      <c r="K784" s="64" t="s">
        <v>3293</v>
      </c>
      <c r="L784" s="64" t="str" cm="1">
        <f t="array" aca="1" ref="L784" ca="1">_xlfn.IFS(J784&gt;=TIME(14,0,0),"SEGUNDO TURNO",J784&lt;TIME(14,0,0),"PRIMER TURNO")</f>
        <v>PRIMER TURNO</v>
      </c>
      <c r="M784" s="64"/>
    </row>
    <row r="785" spans="1:13">
      <c r="A785" s="79" t="s">
        <v>3085</v>
      </c>
      <c r="B785" s="68"/>
      <c r="C785" s="68">
        <v>2</v>
      </c>
      <c r="D785" s="68" t="s">
        <v>35</v>
      </c>
      <c r="E785" s="68"/>
      <c r="F785" s="68"/>
      <c r="G785" s="68">
        <v>45436</v>
      </c>
      <c r="H785" s="68" t="str">
        <f>VLOOKUP(Tabla3[[#This Row],[NUM. ECO.]],[2]!Tabla24[[NO.ECO]:[MATERIAL]],8,0)</f>
        <v>VOLADURA</v>
      </c>
      <c r="I785" s="64" t="s">
        <v>79</v>
      </c>
      <c r="J785" s="70">
        <f ca="1">J784+TIME(0,RANDBETWEEN((144),(176)),0)</f>
        <v>0.375</v>
      </c>
      <c r="K785" s="68" t="s">
        <v>3294</v>
      </c>
      <c r="L785" s="68" t="str" cm="1">
        <f t="array" aca="1" ref="L785" ca="1">_xlfn.IFS(J785&gt;=TIME(14,0,0),"SEGUNDO TURNO",J785&lt;TIME(14,0,0),"PRIMER TURNO")</f>
        <v>PRIMER TURNO</v>
      </c>
      <c r="M785" s="68"/>
    </row>
    <row r="786" spans="1:13">
      <c r="A786" s="78" t="s">
        <v>3198</v>
      </c>
      <c r="B786" s="64"/>
      <c r="C786" s="64">
        <v>3</v>
      </c>
      <c r="D786" s="64" t="s">
        <v>35</v>
      </c>
      <c r="E786" s="64"/>
      <c r="F786" s="64"/>
      <c r="G786" s="64">
        <v>45437</v>
      </c>
      <c r="H786" s="64" t="str">
        <f>VLOOKUP(Tabla3[[#This Row],[NUM. ECO.]],[2]!Tabla24[[NO.ECO]:[MATERIAL]],8,0)</f>
        <v>VOLADURA</v>
      </c>
      <c r="I786" s="64" t="s">
        <v>79</v>
      </c>
      <c r="J786" s="72">
        <f ca="1">J785+TIME(0,RANDBETWEEN((144),(176)),0)</f>
        <v>0.49722222222222223</v>
      </c>
      <c r="K786" s="64" t="s">
        <v>3293</v>
      </c>
      <c r="L786" s="64" t="str" cm="1">
        <f t="array" aca="1" ref="L786" ca="1">_xlfn.IFS(J786&gt;=TIME(14,0,0),"SEGUNDO TURNO",J786&lt;TIME(14,0,0),"PRIMER TURNO")</f>
        <v>PRIMER TURNO</v>
      </c>
      <c r="M786" s="64"/>
    </row>
    <row r="787" spans="1:13">
      <c r="A787" s="79" t="s">
        <v>3199</v>
      </c>
      <c r="B787" s="68"/>
      <c r="C787" s="68">
        <v>4</v>
      </c>
      <c r="D787" s="68" t="s">
        <v>35</v>
      </c>
      <c r="E787" s="68"/>
      <c r="F787" s="68"/>
      <c r="G787" s="68">
        <v>45437</v>
      </c>
      <c r="H787" s="68" t="str">
        <f>VLOOKUP(Tabla3[[#This Row],[NUM. ECO.]],[2]!Tabla24[[NO.ECO]:[MATERIAL]],8,0)</f>
        <v>VOLADURA</v>
      </c>
      <c r="I787" s="64" t="s">
        <v>79</v>
      </c>
      <c r="J787" s="73">
        <f ca="1">J786+TIME(0,RANDBETWEEN((144),(176)),0)</f>
        <v>0.61805555555555558</v>
      </c>
      <c r="K787" s="68" t="s">
        <v>3294</v>
      </c>
      <c r="L787" s="68" t="str" cm="1">
        <f t="array" aca="1" ref="L787" ca="1">_xlfn.IFS(J787&gt;=TIME(14,0,0),"SEGUNDO TURNO",J787&lt;TIME(14,0,0),"PRIMER TURNO")</f>
        <v>SEGUNDO TURNO</v>
      </c>
      <c r="M787" s="68"/>
    </row>
    <row r="788" spans="1:13">
      <c r="A788" s="78" t="s">
        <v>122</v>
      </c>
      <c r="B788" s="64"/>
      <c r="C788" s="64">
        <v>5</v>
      </c>
      <c r="D788" s="64" t="s">
        <v>36</v>
      </c>
      <c r="E788" s="64"/>
      <c r="F788" s="64"/>
      <c r="G788" s="64">
        <v>45406</v>
      </c>
      <c r="H788" s="64" t="str">
        <f>VLOOKUP(Tabla3[[#This Row],[NUM. ECO.]],[2]!Tabla24[[NO.ECO]:[MATERIAL]],8,0)</f>
        <v>BASE HIDRAULICA</v>
      </c>
      <c r="I788" s="64" t="s">
        <v>79</v>
      </c>
      <c r="J788" s="72">
        <f ca="1">J787+TIME(0,RANDBETWEEN((144),(176)),0)</f>
        <v>0.73263888888888895</v>
      </c>
      <c r="K788" s="64" t="s">
        <v>3295</v>
      </c>
      <c r="L788" s="64" t="str" cm="1">
        <f t="array" aca="1" ref="L788" ca="1">_xlfn.IFS(J788&gt;=TIME(14,0,0),"SEGUNDO TURNO",J788&lt;TIME(14,0,0),"PRIMER TURNO")</f>
        <v>SEGUNDO TURNO</v>
      </c>
      <c r="M788" s="64"/>
    </row>
    <row r="789" spans="1:13">
      <c r="A789" s="79" t="s">
        <v>123</v>
      </c>
      <c r="B789" s="68"/>
      <c r="C789" s="68">
        <v>6</v>
      </c>
      <c r="D789" s="68" t="s">
        <v>36</v>
      </c>
      <c r="E789" s="68"/>
      <c r="F789" s="68"/>
      <c r="G789" s="68">
        <v>45406</v>
      </c>
      <c r="H789" s="68" t="str">
        <f>VLOOKUP(Tabla3[[#This Row],[NUM. ECO.]],[2]!Tabla24[[NO.ECO]:[MATERIAL]],8,0)</f>
        <v>BASE HIDRAULICA</v>
      </c>
      <c r="I789" s="64" t="s">
        <v>79</v>
      </c>
      <c r="J789" s="73">
        <f ca="1">J788+TIME(0,RANDBETWEEN((144),(176)),0)</f>
        <v>0.83680555555555558</v>
      </c>
      <c r="K789" s="68" t="s">
        <v>3296</v>
      </c>
      <c r="L789" s="68" t="str" cm="1">
        <f t="array" aca="1" ref="L789" ca="1">_xlfn.IFS(J789&gt;=TIME(14,0,0),"SEGUNDO TURNO",J789&lt;TIME(14,0,0),"PRIMER TURNO")</f>
        <v>SEGUNDO TURNO</v>
      </c>
      <c r="M789" s="68"/>
    </row>
    <row r="790" spans="1:13">
      <c r="A790" s="78" t="s">
        <v>236</v>
      </c>
      <c r="B790" s="64"/>
      <c r="C790" s="64">
        <v>1</v>
      </c>
      <c r="D790" s="64" t="s">
        <v>36</v>
      </c>
      <c r="E790" s="64"/>
      <c r="F790" s="64"/>
      <c r="G790" s="64">
        <v>45407</v>
      </c>
      <c r="H790" s="64" t="str">
        <f>VLOOKUP(Tabla3[[#This Row],[NUM. ECO.]],[2]!Tabla24[[NO.ECO]:[MATERIAL]],8,0)</f>
        <v>BASE HIDRAULICA</v>
      </c>
      <c r="I790" s="64" t="s">
        <v>79</v>
      </c>
      <c r="J790" s="66">
        <f ca="1">TIME(RANDBETWEEN(5.5,6),RANDBETWEEN(1,29),0)</f>
        <v>0.26527777777777778</v>
      </c>
      <c r="K790" s="64" t="s">
        <v>3295</v>
      </c>
      <c r="L790" s="64" t="str" cm="1">
        <f t="array" aca="1" ref="L790" ca="1">_xlfn.IFS(J790&gt;=TIME(14,0,0),"SEGUNDO TURNO",J790&lt;TIME(14,0,0),"PRIMER TURNO")</f>
        <v>PRIMER TURNO</v>
      </c>
      <c r="M790" s="64"/>
    </row>
    <row r="791" spans="1:13">
      <c r="A791" s="79" t="s">
        <v>237</v>
      </c>
      <c r="B791" s="68"/>
      <c r="C791" s="68">
        <v>2</v>
      </c>
      <c r="D791" s="68" t="s">
        <v>36</v>
      </c>
      <c r="E791" s="68"/>
      <c r="F791" s="68"/>
      <c r="G791" s="68">
        <v>45407</v>
      </c>
      <c r="H791" s="68" t="str">
        <f>VLOOKUP(Tabla3[[#This Row],[NUM. ECO.]],[2]!Tabla24[[NO.ECO]:[MATERIAL]],8,0)</f>
        <v>BASE HIDRAULICA</v>
      </c>
      <c r="I791" s="64" t="s">
        <v>79</v>
      </c>
      <c r="J791" s="70">
        <f ca="1">J790+TIME(0,RANDBETWEEN((144),(176)),0)</f>
        <v>0.37083333333333335</v>
      </c>
      <c r="K791" s="68" t="s">
        <v>3296</v>
      </c>
      <c r="L791" s="68" t="str" cm="1">
        <f t="array" aca="1" ref="L791" ca="1">_xlfn.IFS(J791&gt;=TIME(14,0,0),"SEGUNDO TURNO",J791&lt;TIME(14,0,0),"PRIMER TURNO")</f>
        <v>PRIMER TURNO</v>
      </c>
      <c r="M791" s="68"/>
    </row>
    <row r="792" spans="1:13">
      <c r="A792" s="78" t="s">
        <v>350</v>
      </c>
      <c r="B792" s="64"/>
      <c r="C792" s="64">
        <v>3</v>
      </c>
      <c r="D792" s="64" t="s">
        <v>36</v>
      </c>
      <c r="E792" s="64"/>
      <c r="F792" s="64"/>
      <c r="G792" s="64">
        <v>45408</v>
      </c>
      <c r="H792" s="64" t="str">
        <f>VLOOKUP(Tabla3[[#This Row],[NUM. ECO.]],[2]!Tabla24[[NO.ECO]:[MATERIAL]],8,0)</f>
        <v>BASE HIDRAULICA</v>
      </c>
      <c r="I792" s="64" t="s">
        <v>79</v>
      </c>
      <c r="J792" s="72">
        <f ca="1">J791+TIME(0,RANDBETWEEN((144),(176)),0)</f>
        <v>0.48333333333333334</v>
      </c>
      <c r="K792" s="64" t="s">
        <v>3295</v>
      </c>
      <c r="L792" s="64" t="str" cm="1">
        <f t="array" aca="1" ref="L792" ca="1">_xlfn.IFS(J792&gt;=TIME(14,0,0),"SEGUNDO TURNO",J792&lt;TIME(14,0,0),"PRIMER TURNO")</f>
        <v>PRIMER TURNO</v>
      </c>
      <c r="M792" s="64"/>
    </row>
    <row r="793" spans="1:13">
      <c r="A793" s="79" t="s">
        <v>351</v>
      </c>
      <c r="B793" s="68"/>
      <c r="C793" s="68">
        <v>4</v>
      </c>
      <c r="D793" s="68" t="s">
        <v>36</v>
      </c>
      <c r="E793" s="68"/>
      <c r="F793" s="68"/>
      <c r="G793" s="68">
        <v>45408</v>
      </c>
      <c r="H793" s="68" t="str">
        <f>VLOOKUP(Tabla3[[#This Row],[NUM. ECO.]],[2]!Tabla24[[NO.ECO]:[MATERIAL]],8,0)</f>
        <v>BASE HIDRAULICA</v>
      </c>
      <c r="I793" s="64" t="s">
        <v>79</v>
      </c>
      <c r="J793" s="73">
        <f ca="1">J792+TIME(0,RANDBETWEEN((144),(176)),0)</f>
        <v>0.59027777777777779</v>
      </c>
      <c r="K793" s="68" t="s">
        <v>3296</v>
      </c>
      <c r="L793" s="68" t="str" cm="1">
        <f t="array" aca="1" ref="L793" ca="1">_xlfn.IFS(J793&gt;=TIME(14,0,0),"SEGUNDO TURNO",J793&lt;TIME(14,0,0),"PRIMER TURNO")</f>
        <v>SEGUNDO TURNO</v>
      </c>
      <c r="M793" s="68"/>
    </row>
    <row r="794" spans="1:13">
      <c r="A794" s="78" t="s">
        <v>464</v>
      </c>
      <c r="B794" s="64"/>
      <c r="C794" s="64">
        <v>5</v>
      </c>
      <c r="D794" s="64" t="s">
        <v>36</v>
      </c>
      <c r="E794" s="64"/>
      <c r="F794" s="64"/>
      <c r="G794" s="64">
        <v>45409</v>
      </c>
      <c r="H794" s="64" t="str">
        <f>VLOOKUP(Tabla3[[#This Row],[NUM. ECO.]],[2]!Tabla24[[NO.ECO]:[MATERIAL]],8,0)</f>
        <v>BASE HIDRAULICA</v>
      </c>
      <c r="I794" s="64" t="s">
        <v>79</v>
      </c>
      <c r="J794" s="72">
        <f ca="1">J793+TIME(0,RANDBETWEEN((144),(176)),0)</f>
        <v>0.71180555555555558</v>
      </c>
      <c r="K794" s="64" t="s">
        <v>3295</v>
      </c>
      <c r="L794" s="64" t="str" cm="1">
        <f t="array" aca="1" ref="L794" ca="1">_xlfn.IFS(J794&gt;=TIME(14,0,0),"SEGUNDO TURNO",J794&lt;TIME(14,0,0),"PRIMER TURNO")</f>
        <v>SEGUNDO TURNO</v>
      </c>
      <c r="M794" s="64"/>
    </row>
    <row r="795" spans="1:13">
      <c r="A795" s="79" t="s">
        <v>465</v>
      </c>
      <c r="B795" s="68"/>
      <c r="C795" s="68">
        <v>6</v>
      </c>
      <c r="D795" s="68" t="s">
        <v>36</v>
      </c>
      <c r="E795" s="68"/>
      <c r="F795" s="68"/>
      <c r="G795" s="68">
        <v>45409</v>
      </c>
      <c r="H795" s="68" t="str">
        <f>VLOOKUP(Tabla3[[#This Row],[NUM. ECO.]],[2]!Tabla24[[NO.ECO]:[MATERIAL]],8,0)</f>
        <v>BASE HIDRAULICA</v>
      </c>
      <c r="I795" s="64" t="s">
        <v>79</v>
      </c>
      <c r="J795" s="73">
        <f ca="1">J794+TIME(0,RANDBETWEEN((144),(176)),0)</f>
        <v>0.83125000000000004</v>
      </c>
      <c r="K795" s="68" t="s">
        <v>3296</v>
      </c>
      <c r="L795" s="68" t="str" cm="1">
        <f t="array" aca="1" ref="L795" ca="1">_xlfn.IFS(J795&gt;=TIME(14,0,0),"SEGUNDO TURNO",J795&lt;TIME(14,0,0),"PRIMER TURNO")</f>
        <v>SEGUNDO TURNO</v>
      </c>
      <c r="M795" s="68"/>
    </row>
    <row r="796" spans="1:13">
      <c r="A796" s="78" t="s">
        <v>578</v>
      </c>
      <c r="B796" s="64"/>
      <c r="C796" s="64">
        <v>1</v>
      </c>
      <c r="D796" s="64" t="s">
        <v>36</v>
      </c>
      <c r="E796" s="64"/>
      <c r="F796" s="64"/>
      <c r="G796" s="64">
        <v>45411</v>
      </c>
      <c r="H796" s="64" t="str">
        <f>VLOOKUP(Tabla3[[#This Row],[NUM. ECO.]],[2]!Tabla24[[NO.ECO]:[MATERIAL]],8,0)</f>
        <v>BASE HIDRAULICA</v>
      </c>
      <c r="I796" s="64" t="s">
        <v>79</v>
      </c>
      <c r="J796" s="66">
        <f ca="1">TIME(RANDBETWEEN(5.5,6),RANDBETWEEN(1,29),0)</f>
        <v>0.25208333333333333</v>
      </c>
      <c r="K796" s="64" t="s">
        <v>3295</v>
      </c>
      <c r="L796" s="64" t="str" cm="1">
        <f t="array" aca="1" ref="L796" ca="1">_xlfn.IFS(J796&gt;=TIME(14,0,0),"SEGUNDO TURNO",J796&lt;TIME(14,0,0),"PRIMER TURNO")</f>
        <v>PRIMER TURNO</v>
      </c>
      <c r="M796" s="64"/>
    </row>
    <row r="797" spans="1:13">
      <c r="A797" s="79" t="s">
        <v>579</v>
      </c>
      <c r="B797" s="68"/>
      <c r="C797" s="68">
        <v>2</v>
      </c>
      <c r="D797" s="68" t="s">
        <v>36</v>
      </c>
      <c r="E797" s="68"/>
      <c r="F797" s="68"/>
      <c r="G797" s="68">
        <v>45411</v>
      </c>
      <c r="H797" s="68" t="str">
        <f>VLOOKUP(Tabla3[[#This Row],[NUM. ECO.]],[2]!Tabla24[[NO.ECO]:[MATERIAL]],8,0)</f>
        <v>BASE HIDRAULICA</v>
      </c>
      <c r="I797" s="64" t="s">
        <v>79</v>
      </c>
      <c r="J797" s="70">
        <f ca="1">J796+TIME(0,RANDBETWEEN((144),(176)),0)</f>
        <v>0.37430555555555556</v>
      </c>
      <c r="K797" s="68" t="s">
        <v>3296</v>
      </c>
      <c r="L797" s="68" t="str" cm="1">
        <f t="array" aca="1" ref="L797" ca="1">_xlfn.IFS(J797&gt;=TIME(14,0,0),"SEGUNDO TURNO",J797&lt;TIME(14,0,0),"PRIMER TURNO")</f>
        <v>PRIMER TURNO</v>
      </c>
      <c r="M797" s="68"/>
    </row>
    <row r="798" spans="1:13">
      <c r="A798" s="78" t="s">
        <v>692</v>
      </c>
      <c r="B798" s="64"/>
      <c r="C798" s="64">
        <v>3</v>
      </c>
      <c r="D798" s="64" t="s">
        <v>36</v>
      </c>
      <c r="E798" s="64"/>
      <c r="F798" s="64"/>
      <c r="G798" s="64">
        <v>45412</v>
      </c>
      <c r="H798" s="64" t="str">
        <f>VLOOKUP(Tabla3[[#This Row],[NUM. ECO.]],[2]!Tabla24[[NO.ECO]:[MATERIAL]],8,0)</f>
        <v>BASE HIDRAULICA</v>
      </c>
      <c r="I798" s="64" t="s">
        <v>79</v>
      </c>
      <c r="J798" s="72">
        <f ca="1">J797+TIME(0,RANDBETWEEN((144),(176)),0)</f>
        <v>0.49583333333333335</v>
      </c>
      <c r="K798" s="64" t="s">
        <v>3295</v>
      </c>
      <c r="L798" s="64" t="str" cm="1">
        <f t="array" aca="1" ref="L798" ca="1">_xlfn.IFS(J798&gt;=TIME(14,0,0),"SEGUNDO TURNO",J798&lt;TIME(14,0,0),"PRIMER TURNO")</f>
        <v>PRIMER TURNO</v>
      </c>
      <c r="M798" s="64"/>
    </row>
    <row r="799" spans="1:13">
      <c r="A799" s="79" t="s">
        <v>693</v>
      </c>
      <c r="B799" s="68"/>
      <c r="C799" s="68">
        <v>4</v>
      </c>
      <c r="D799" s="68" t="s">
        <v>36</v>
      </c>
      <c r="E799" s="68"/>
      <c r="F799" s="68"/>
      <c r="G799" s="68">
        <v>45412</v>
      </c>
      <c r="H799" s="68" t="str">
        <f>VLOOKUP(Tabla3[[#This Row],[NUM. ECO.]],[2]!Tabla24[[NO.ECO]:[MATERIAL]],8,0)</f>
        <v>BASE HIDRAULICA</v>
      </c>
      <c r="I799" s="64" t="s">
        <v>79</v>
      </c>
      <c r="J799" s="73">
        <f ca="1">J798+TIME(0,RANDBETWEEN((144),(176)),0)</f>
        <v>0.61250000000000004</v>
      </c>
      <c r="K799" s="68" t="s">
        <v>3296</v>
      </c>
      <c r="L799" s="68" t="str" cm="1">
        <f t="array" aca="1" ref="L799" ca="1">_xlfn.IFS(J799&gt;=TIME(14,0,0),"SEGUNDO TURNO",J799&lt;TIME(14,0,0),"PRIMER TURNO")</f>
        <v>SEGUNDO TURNO</v>
      </c>
      <c r="M799" s="68"/>
    </row>
    <row r="800" spans="1:13">
      <c r="A800" s="78" t="s">
        <v>806</v>
      </c>
      <c r="B800" s="64"/>
      <c r="C800" s="64">
        <v>5</v>
      </c>
      <c r="D800" s="64" t="s">
        <v>36</v>
      </c>
      <c r="E800" s="64"/>
      <c r="F800" s="64"/>
      <c r="G800" s="64">
        <v>45413</v>
      </c>
      <c r="H800" s="64" t="str">
        <f>VLOOKUP(Tabla3[[#This Row],[NUM. ECO.]],[2]!Tabla24[[NO.ECO]:[MATERIAL]],8,0)</f>
        <v>BASE HIDRAULICA</v>
      </c>
      <c r="I800" s="64" t="s">
        <v>79</v>
      </c>
      <c r="J800" s="72">
        <f ca="1">J799+TIME(0,RANDBETWEEN((144),(176)),0)</f>
        <v>0.71527777777777779</v>
      </c>
      <c r="K800" s="64" t="s">
        <v>3295</v>
      </c>
      <c r="L800" s="64" t="str" cm="1">
        <f t="array" aca="1" ref="L800" ca="1">_xlfn.IFS(J800&gt;=TIME(14,0,0),"SEGUNDO TURNO",J800&lt;TIME(14,0,0),"PRIMER TURNO")</f>
        <v>SEGUNDO TURNO</v>
      </c>
      <c r="M800" s="64"/>
    </row>
    <row r="801" spans="1:13">
      <c r="A801" s="79" t="s">
        <v>807</v>
      </c>
      <c r="B801" s="68"/>
      <c r="C801" s="68">
        <v>6</v>
      </c>
      <c r="D801" s="68" t="s">
        <v>36</v>
      </c>
      <c r="E801" s="68"/>
      <c r="F801" s="68"/>
      <c r="G801" s="68">
        <v>45413</v>
      </c>
      <c r="H801" s="68" t="str">
        <f>VLOOKUP(Tabla3[[#This Row],[NUM. ECO.]],[2]!Tabla24[[NO.ECO]:[MATERIAL]],8,0)</f>
        <v>BASE HIDRAULICA</v>
      </c>
      <c r="I801" s="64" t="s">
        <v>79</v>
      </c>
      <c r="J801" s="73">
        <f ca="1">J800+TIME(0,RANDBETWEEN((144),(176)),0)</f>
        <v>0.82638888888888884</v>
      </c>
      <c r="K801" s="68" t="s">
        <v>3296</v>
      </c>
      <c r="L801" s="68" t="str" cm="1">
        <f t="array" aca="1" ref="L801" ca="1">_xlfn.IFS(J801&gt;=TIME(14,0,0),"SEGUNDO TURNO",J801&lt;TIME(14,0,0),"PRIMER TURNO")</f>
        <v>SEGUNDO TURNO</v>
      </c>
      <c r="M801" s="68"/>
    </row>
    <row r="802" spans="1:13">
      <c r="A802" s="78" t="s">
        <v>920</v>
      </c>
      <c r="B802" s="64"/>
      <c r="C802" s="64">
        <v>1</v>
      </c>
      <c r="D802" s="64" t="s">
        <v>36</v>
      </c>
      <c r="E802" s="64"/>
      <c r="F802" s="64"/>
      <c r="G802" s="64">
        <v>45414</v>
      </c>
      <c r="H802" s="64" t="str">
        <f>VLOOKUP(Tabla3[[#This Row],[NUM. ECO.]],[2]!Tabla24[[NO.ECO]:[MATERIAL]],8,0)</f>
        <v>BASE HIDRAULICA</v>
      </c>
      <c r="I802" s="64" t="s">
        <v>79</v>
      </c>
      <c r="J802" s="66">
        <f ca="1">TIME(RANDBETWEEN(5.5,6),RANDBETWEEN(1,29),0)</f>
        <v>0.26527777777777778</v>
      </c>
      <c r="K802" s="64" t="s">
        <v>3295</v>
      </c>
      <c r="L802" s="64" t="str" cm="1">
        <f t="array" aca="1" ref="L802" ca="1">_xlfn.IFS(J802&gt;=TIME(14,0,0),"SEGUNDO TURNO",J802&lt;TIME(14,0,0),"PRIMER TURNO")</f>
        <v>PRIMER TURNO</v>
      </c>
      <c r="M802" s="64"/>
    </row>
    <row r="803" spans="1:13">
      <c r="A803" s="79" t="s">
        <v>921</v>
      </c>
      <c r="B803" s="68"/>
      <c r="C803" s="68">
        <v>2</v>
      </c>
      <c r="D803" s="68" t="s">
        <v>36</v>
      </c>
      <c r="E803" s="68"/>
      <c r="F803" s="68"/>
      <c r="G803" s="68">
        <v>45414</v>
      </c>
      <c r="H803" s="68" t="str">
        <f>VLOOKUP(Tabla3[[#This Row],[NUM. ECO.]],[2]!Tabla24[[NO.ECO]:[MATERIAL]],8,0)</f>
        <v>BASE HIDRAULICA</v>
      </c>
      <c r="I803" s="64" t="s">
        <v>79</v>
      </c>
      <c r="J803" s="70">
        <f ca="1">J802+TIME(0,RANDBETWEEN((144),(176)),0)</f>
        <v>0.38472222222222224</v>
      </c>
      <c r="K803" s="68" t="s">
        <v>3296</v>
      </c>
      <c r="L803" s="68" t="str" cm="1">
        <f t="array" aca="1" ref="L803" ca="1">_xlfn.IFS(J803&gt;=TIME(14,0,0),"SEGUNDO TURNO",J803&lt;TIME(14,0,0),"PRIMER TURNO")</f>
        <v>PRIMER TURNO</v>
      </c>
      <c r="M803" s="68"/>
    </row>
    <row r="804" spans="1:13">
      <c r="A804" s="78" t="s">
        <v>1034</v>
      </c>
      <c r="B804" s="64"/>
      <c r="C804" s="64">
        <v>3</v>
      </c>
      <c r="D804" s="64" t="s">
        <v>36</v>
      </c>
      <c r="E804" s="64"/>
      <c r="F804" s="64"/>
      <c r="G804" s="64">
        <v>45415</v>
      </c>
      <c r="H804" s="64" t="str">
        <f>VLOOKUP(Tabla3[[#This Row],[NUM. ECO.]],[2]!Tabla24[[NO.ECO]:[MATERIAL]],8,0)</f>
        <v>BASE HIDRAULICA</v>
      </c>
      <c r="I804" s="64" t="s">
        <v>79</v>
      </c>
      <c r="J804" s="72">
        <f ca="1">J803+TIME(0,RANDBETWEEN((144),(176)),0)</f>
        <v>0.49375000000000002</v>
      </c>
      <c r="K804" s="64" t="s">
        <v>3295</v>
      </c>
      <c r="L804" s="64" t="str" cm="1">
        <f t="array" aca="1" ref="L804" ca="1">_xlfn.IFS(J804&gt;=TIME(14,0,0),"SEGUNDO TURNO",J804&lt;TIME(14,0,0),"PRIMER TURNO")</f>
        <v>PRIMER TURNO</v>
      </c>
      <c r="M804" s="64"/>
    </row>
    <row r="805" spans="1:13">
      <c r="A805" s="79" t="s">
        <v>1035</v>
      </c>
      <c r="B805" s="68"/>
      <c r="C805" s="68">
        <v>4</v>
      </c>
      <c r="D805" s="68" t="s">
        <v>36</v>
      </c>
      <c r="E805" s="68"/>
      <c r="F805" s="68"/>
      <c r="G805" s="68">
        <v>45415</v>
      </c>
      <c r="H805" s="68" t="str">
        <f>VLOOKUP(Tabla3[[#This Row],[NUM. ECO.]],[2]!Tabla24[[NO.ECO]:[MATERIAL]],8,0)</f>
        <v>BASE HIDRAULICA</v>
      </c>
      <c r="I805" s="64" t="s">
        <v>79</v>
      </c>
      <c r="J805" s="73">
        <f ca="1">J804+TIME(0,RANDBETWEEN((144),(176)),0)</f>
        <v>0.59652777777777777</v>
      </c>
      <c r="K805" s="68" t="s">
        <v>3296</v>
      </c>
      <c r="L805" s="68" t="str" cm="1">
        <f t="array" aca="1" ref="L805" ca="1">_xlfn.IFS(J805&gt;=TIME(14,0,0),"SEGUNDO TURNO",J805&lt;TIME(14,0,0),"PRIMER TURNO")</f>
        <v>SEGUNDO TURNO</v>
      </c>
      <c r="M805" s="68"/>
    </row>
    <row r="806" spans="1:13">
      <c r="A806" s="78" t="s">
        <v>1148</v>
      </c>
      <c r="B806" s="64"/>
      <c r="C806" s="64">
        <v>5</v>
      </c>
      <c r="D806" s="64" t="s">
        <v>36</v>
      </c>
      <c r="E806" s="64"/>
      <c r="F806" s="64"/>
      <c r="G806" s="64">
        <v>45416</v>
      </c>
      <c r="H806" s="64" t="str">
        <f>VLOOKUP(Tabla3[[#This Row],[NUM. ECO.]],[2]!Tabla24[[NO.ECO]:[MATERIAL]],8,0)</f>
        <v>BASE HIDRAULICA</v>
      </c>
      <c r="I806" s="64" t="s">
        <v>79</v>
      </c>
      <c r="J806" s="72">
        <f ca="1">J805+TIME(0,RANDBETWEEN((144),(176)),0)</f>
        <v>0.70902777777777781</v>
      </c>
      <c r="K806" s="64" t="s">
        <v>3295</v>
      </c>
      <c r="L806" s="64" t="str" cm="1">
        <f t="array" aca="1" ref="L806" ca="1">_xlfn.IFS(J806&gt;=TIME(14,0,0),"SEGUNDO TURNO",J806&lt;TIME(14,0,0),"PRIMER TURNO")</f>
        <v>SEGUNDO TURNO</v>
      </c>
      <c r="M806" s="64"/>
    </row>
    <row r="807" spans="1:13">
      <c r="A807" s="79" t="s">
        <v>1149</v>
      </c>
      <c r="B807" s="68"/>
      <c r="C807" s="68">
        <v>6</v>
      </c>
      <c r="D807" s="68" t="s">
        <v>36</v>
      </c>
      <c r="E807" s="68"/>
      <c r="F807" s="68"/>
      <c r="G807" s="68">
        <v>45416</v>
      </c>
      <c r="H807" s="68" t="str">
        <f>VLOOKUP(Tabla3[[#This Row],[NUM. ECO.]],[2]!Tabla24[[NO.ECO]:[MATERIAL]],8,0)</f>
        <v>BASE HIDRAULICA</v>
      </c>
      <c r="I807" s="64" t="s">
        <v>79</v>
      </c>
      <c r="J807" s="73">
        <f ca="1">J806+TIME(0,RANDBETWEEN((144),(176)),0)</f>
        <v>0.82361111111111118</v>
      </c>
      <c r="K807" s="68" t="s">
        <v>3296</v>
      </c>
      <c r="L807" s="68" t="str" cm="1">
        <f t="array" aca="1" ref="L807" ca="1">_xlfn.IFS(J807&gt;=TIME(14,0,0),"SEGUNDO TURNO",J807&lt;TIME(14,0,0),"PRIMER TURNO")</f>
        <v>SEGUNDO TURNO</v>
      </c>
      <c r="M807" s="68"/>
    </row>
    <row r="808" spans="1:13">
      <c r="A808" s="78" t="s">
        <v>1262</v>
      </c>
      <c r="B808" s="64"/>
      <c r="C808" s="64">
        <v>1</v>
      </c>
      <c r="D808" s="64" t="s">
        <v>36</v>
      </c>
      <c r="E808" s="64"/>
      <c r="F808" s="64"/>
      <c r="G808" s="64">
        <v>45418</v>
      </c>
      <c r="H808" s="64" t="str">
        <f>VLOOKUP(Tabla3[[#This Row],[NUM. ECO.]],[2]!Tabla24[[NO.ECO]:[MATERIAL]],8,0)</f>
        <v>BASE HIDRAULICA</v>
      </c>
      <c r="I808" s="64" t="s">
        <v>79</v>
      </c>
      <c r="J808" s="66">
        <f ca="1">TIME(RANDBETWEEN(5.5,6),RANDBETWEEN(1,29),0)</f>
        <v>0.25486111111111109</v>
      </c>
      <c r="K808" s="64" t="s">
        <v>3295</v>
      </c>
      <c r="L808" s="64" t="str" cm="1">
        <f t="array" aca="1" ref="L808" ca="1">_xlfn.IFS(J808&gt;=TIME(14,0,0),"SEGUNDO TURNO",J808&lt;TIME(14,0,0),"PRIMER TURNO")</f>
        <v>PRIMER TURNO</v>
      </c>
      <c r="M808" s="64"/>
    </row>
    <row r="809" spans="1:13">
      <c r="A809" s="79" t="s">
        <v>1263</v>
      </c>
      <c r="B809" s="68"/>
      <c r="C809" s="68">
        <v>2</v>
      </c>
      <c r="D809" s="68" t="s">
        <v>36</v>
      </c>
      <c r="E809" s="68"/>
      <c r="F809" s="68"/>
      <c r="G809" s="68">
        <v>45418</v>
      </c>
      <c r="H809" s="68" t="str">
        <f>VLOOKUP(Tabla3[[#This Row],[NUM. ECO.]],[2]!Tabla24[[NO.ECO]:[MATERIAL]],8,0)</f>
        <v>BASE HIDRAULICA</v>
      </c>
      <c r="I809" s="64" t="s">
        <v>79</v>
      </c>
      <c r="J809" s="70">
        <f ca="1">J808+TIME(0,RANDBETWEEN((144),(176)),0)</f>
        <v>0.35763888888888884</v>
      </c>
      <c r="K809" s="68" t="s">
        <v>3296</v>
      </c>
      <c r="L809" s="68" t="str" cm="1">
        <f t="array" aca="1" ref="L809" ca="1">_xlfn.IFS(J809&gt;=TIME(14,0,0),"SEGUNDO TURNO",J809&lt;TIME(14,0,0),"PRIMER TURNO")</f>
        <v>PRIMER TURNO</v>
      </c>
      <c r="M809" s="68"/>
    </row>
    <row r="810" spans="1:13">
      <c r="A810" s="78" t="s">
        <v>1376</v>
      </c>
      <c r="B810" s="64"/>
      <c r="C810" s="64">
        <v>3</v>
      </c>
      <c r="D810" s="64" t="s">
        <v>36</v>
      </c>
      <c r="E810" s="64"/>
      <c r="F810" s="64"/>
      <c r="G810" s="64">
        <v>45419</v>
      </c>
      <c r="H810" s="64" t="str">
        <f>VLOOKUP(Tabla3[[#This Row],[NUM. ECO.]],[2]!Tabla24[[NO.ECO]:[MATERIAL]],8,0)</f>
        <v>BASE HIDRAULICA</v>
      </c>
      <c r="I810" s="64" t="s">
        <v>79</v>
      </c>
      <c r="J810" s="72">
        <f ca="1">J809+TIME(0,RANDBETWEEN((144),(176)),0)</f>
        <v>0.47916666666666663</v>
      </c>
      <c r="K810" s="64" t="s">
        <v>3295</v>
      </c>
      <c r="L810" s="64" t="str" cm="1">
        <f t="array" aca="1" ref="L810" ca="1">_xlfn.IFS(J810&gt;=TIME(14,0,0),"SEGUNDO TURNO",J810&lt;TIME(14,0,0),"PRIMER TURNO")</f>
        <v>PRIMER TURNO</v>
      </c>
      <c r="M810" s="64"/>
    </row>
    <row r="811" spans="1:13">
      <c r="A811" s="79" t="s">
        <v>1377</v>
      </c>
      <c r="B811" s="68"/>
      <c r="C811" s="68">
        <v>4</v>
      </c>
      <c r="D811" s="68" t="s">
        <v>36</v>
      </c>
      <c r="E811" s="68"/>
      <c r="F811" s="68"/>
      <c r="G811" s="68">
        <v>45419</v>
      </c>
      <c r="H811" s="68" t="str">
        <f>VLOOKUP(Tabla3[[#This Row],[NUM. ECO.]],[2]!Tabla24[[NO.ECO]:[MATERIAL]],8,0)</f>
        <v>BASE HIDRAULICA</v>
      </c>
      <c r="I811" s="64" t="s">
        <v>79</v>
      </c>
      <c r="J811" s="73">
        <f ca="1">J810+TIME(0,RANDBETWEEN((144),(176)),0)</f>
        <v>0.59722222222222221</v>
      </c>
      <c r="K811" s="68" t="s">
        <v>3296</v>
      </c>
      <c r="L811" s="68" t="str" cm="1">
        <f t="array" aca="1" ref="L811" ca="1">_xlfn.IFS(J811&gt;=TIME(14,0,0),"SEGUNDO TURNO",J811&lt;TIME(14,0,0),"PRIMER TURNO")</f>
        <v>SEGUNDO TURNO</v>
      </c>
      <c r="M811" s="68"/>
    </row>
    <row r="812" spans="1:13">
      <c r="A812" s="78" t="s">
        <v>1490</v>
      </c>
      <c r="B812" s="64"/>
      <c r="C812" s="64">
        <v>5</v>
      </c>
      <c r="D812" s="64" t="s">
        <v>36</v>
      </c>
      <c r="E812" s="64"/>
      <c r="F812" s="64"/>
      <c r="G812" s="64">
        <v>45420</v>
      </c>
      <c r="H812" s="64" t="str">
        <f>VLOOKUP(Tabla3[[#This Row],[NUM. ECO.]],[2]!Tabla24[[NO.ECO]:[MATERIAL]],8,0)</f>
        <v>BASE HIDRAULICA</v>
      </c>
      <c r="I812" s="64" t="s">
        <v>79</v>
      </c>
      <c r="J812" s="72">
        <f ca="1">J811+TIME(0,RANDBETWEEN((144),(176)),0)</f>
        <v>0.70347222222222217</v>
      </c>
      <c r="K812" s="64" t="s">
        <v>3295</v>
      </c>
      <c r="L812" s="64" t="str" cm="1">
        <f t="array" aca="1" ref="L812" ca="1">_xlfn.IFS(J812&gt;=TIME(14,0,0),"SEGUNDO TURNO",J812&lt;TIME(14,0,0),"PRIMER TURNO")</f>
        <v>SEGUNDO TURNO</v>
      </c>
      <c r="M812" s="64"/>
    </row>
    <row r="813" spans="1:13">
      <c r="A813" s="79" t="s">
        <v>1491</v>
      </c>
      <c r="B813" s="68"/>
      <c r="C813" s="68">
        <v>6</v>
      </c>
      <c r="D813" s="68" t="s">
        <v>36</v>
      </c>
      <c r="E813" s="68"/>
      <c r="F813" s="68"/>
      <c r="G813" s="68">
        <v>45420</v>
      </c>
      <c r="H813" s="68" t="str">
        <f>VLOOKUP(Tabla3[[#This Row],[NUM. ECO.]],[2]!Tabla24[[NO.ECO]:[MATERIAL]],8,0)</f>
        <v>BASE HIDRAULICA</v>
      </c>
      <c r="I813" s="64" t="s">
        <v>79</v>
      </c>
      <c r="J813" s="73">
        <f ca="1">J812+TIME(0,RANDBETWEEN((144),(176)),0)</f>
        <v>0.81180555555555545</v>
      </c>
      <c r="K813" s="68" t="s">
        <v>3296</v>
      </c>
      <c r="L813" s="68" t="str" cm="1">
        <f t="array" aca="1" ref="L813" ca="1">_xlfn.IFS(J813&gt;=TIME(14,0,0),"SEGUNDO TURNO",J813&lt;TIME(14,0,0),"PRIMER TURNO")</f>
        <v>SEGUNDO TURNO</v>
      </c>
      <c r="M813" s="68"/>
    </row>
    <row r="814" spans="1:13">
      <c r="A814" s="78" t="s">
        <v>1604</v>
      </c>
      <c r="B814" s="64"/>
      <c r="C814" s="64">
        <v>1</v>
      </c>
      <c r="D814" s="64" t="s">
        <v>36</v>
      </c>
      <c r="E814" s="64"/>
      <c r="F814" s="64"/>
      <c r="G814" s="64">
        <v>45421</v>
      </c>
      <c r="H814" s="64" t="str">
        <f>VLOOKUP(Tabla3[[#This Row],[NUM. ECO.]],[2]!Tabla24[[NO.ECO]:[MATERIAL]],8,0)</f>
        <v>BASE HIDRAULICA</v>
      </c>
      <c r="I814" s="64" t="s">
        <v>79</v>
      </c>
      <c r="J814" s="66">
        <f ca="1">TIME(RANDBETWEEN(5.5,6),RANDBETWEEN(1,29),0)</f>
        <v>0.25416666666666665</v>
      </c>
      <c r="K814" s="64" t="s">
        <v>3295</v>
      </c>
      <c r="L814" s="64" t="str" cm="1">
        <f t="array" aca="1" ref="L814" ca="1">_xlfn.IFS(J814&gt;=TIME(14,0,0),"SEGUNDO TURNO",J814&lt;TIME(14,0,0),"PRIMER TURNO")</f>
        <v>PRIMER TURNO</v>
      </c>
      <c r="M814" s="64"/>
    </row>
    <row r="815" spans="1:13">
      <c r="A815" s="79" t="s">
        <v>1605</v>
      </c>
      <c r="B815" s="68"/>
      <c r="C815" s="68">
        <v>2</v>
      </c>
      <c r="D815" s="68" t="s">
        <v>36</v>
      </c>
      <c r="E815" s="68"/>
      <c r="F815" s="68"/>
      <c r="G815" s="68">
        <v>45421</v>
      </c>
      <c r="H815" s="68" t="str">
        <f>VLOOKUP(Tabla3[[#This Row],[NUM. ECO.]],[2]!Tabla24[[NO.ECO]:[MATERIAL]],8,0)</f>
        <v>BASE HIDRAULICA</v>
      </c>
      <c r="I815" s="64" t="s">
        <v>79</v>
      </c>
      <c r="J815" s="70">
        <f ca="1">J814+TIME(0,RANDBETWEEN((144),(176)),0)</f>
        <v>0.37222222222222223</v>
      </c>
      <c r="K815" s="68" t="s">
        <v>3296</v>
      </c>
      <c r="L815" s="68" t="str" cm="1">
        <f t="array" aca="1" ref="L815" ca="1">_xlfn.IFS(J815&gt;=TIME(14,0,0),"SEGUNDO TURNO",J815&lt;TIME(14,0,0),"PRIMER TURNO")</f>
        <v>PRIMER TURNO</v>
      </c>
      <c r="M815" s="68"/>
    </row>
    <row r="816" spans="1:13">
      <c r="A816" s="78" t="s">
        <v>1718</v>
      </c>
      <c r="B816" s="64"/>
      <c r="C816" s="64">
        <v>3</v>
      </c>
      <c r="D816" s="64" t="s">
        <v>36</v>
      </c>
      <c r="E816" s="64"/>
      <c r="F816" s="64"/>
      <c r="G816" s="64">
        <v>45422</v>
      </c>
      <c r="H816" s="64" t="str">
        <f>VLOOKUP(Tabla3[[#This Row],[NUM. ECO.]],[2]!Tabla24[[NO.ECO]:[MATERIAL]],8,0)</f>
        <v>BASE HIDRAULICA</v>
      </c>
      <c r="I816" s="64" t="s">
        <v>79</v>
      </c>
      <c r="J816" s="72">
        <f ca="1">J815+TIME(0,RANDBETWEEN((144),(176)),0)</f>
        <v>0.4861111111111111</v>
      </c>
      <c r="K816" s="64" t="s">
        <v>3295</v>
      </c>
      <c r="L816" s="64" t="str" cm="1">
        <f t="array" aca="1" ref="L816" ca="1">_xlfn.IFS(J816&gt;=TIME(14,0,0),"SEGUNDO TURNO",J816&lt;TIME(14,0,0),"PRIMER TURNO")</f>
        <v>PRIMER TURNO</v>
      </c>
      <c r="M816" s="64"/>
    </row>
    <row r="817" spans="1:13">
      <c r="A817" s="79" t="s">
        <v>1719</v>
      </c>
      <c r="B817" s="68"/>
      <c r="C817" s="68">
        <v>4</v>
      </c>
      <c r="D817" s="68" t="s">
        <v>36</v>
      </c>
      <c r="E817" s="68"/>
      <c r="F817" s="68"/>
      <c r="G817" s="68">
        <v>45422</v>
      </c>
      <c r="H817" s="68" t="str">
        <f>VLOOKUP(Tabla3[[#This Row],[NUM. ECO.]],[2]!Tabla24[[NO.ECO]:[MATERIAL]],8,0)</f>
        <v>BASE HIDRAULICA</v>
      </c>
      <c r="I817" s="64" t="s">
        <v>79</v>
      </c>
      <c r="J817" s="73">
        <f ca="1">J816+TIME(0,RANDBETWEEN((144),(176)),0)</f>
        <v>0.58958333333333335</v>
      </c>
      <c r="K817" s="68" t="s">
        <v>3296</v>
      </c>
      <c r="L817" s="68" t="str" cm="1">
        <f t="array" aca="1" ref="L817" ca="1">_xlfn.IFS(J817&gt;=TIME(14,0,0),"SEGUNDO TURNO",J817&lt;TIME(14,0,0),"PRIMER TURNO")</f>
        <v>SEGUNDO TURNO</v>
      </c>
      <c r="M817" s="68"/>
    </row>
    <row r="818" spans="1:13">
      <c r="A818" s="78" t="s">
        <v>1832</v>
      </c>
      <c r="B818" s="64"/>
      <c r="C818" s="64">
        <v>5</v>
      </c>
      <c r="D818" s="64" t="s">
        <v>36</v>
      </c>
      <c r="E818" s="64"/>
      <c r="F818" s="64"/>
      <c r="G818" s="64">
        <v>45423</v>
      </c>
      <c r="H818" s="64" t="str">
        <f>VLOOKUP(Tabla3[[#This Row],[NUM. ECO.]],[2]!Tabla24[[NO.ECO]:[MATERIAL]],8,0)</f>
        <v>BASE HIDRAULICA</v>
      </c>
      <c r="I818" s="64" t="s">
        <v>79</v>
      </c>
      <c r="J818" s="72">
        <f ca="1">J817+TIME(0,RANDBETWEEN((144),(176)),0)</f>
        <v>0.70416666666666672</v>
      </c>
      <c r="K818" s="64" t="s">
        <v>3295</v>
      </c>
      <c r="L818" s="64" t="str" cm="1">
        <f t="array" aca="1" ref="L818" ca="1">_xlfn.IFS(J818&gt;=TIME(14,0,0),"SEGUNDO TURNO",J818&lt;TIME(14,0,0),"PRIMER TURNO")</f>
        <v>SEGUNDO TURNO</v>
      </c>
      <c r="M818" s="64"/>
    </row>
    <row r="819" spans="1:13">
      <c r="A819" s="79" t="s">
        <v>1833</v>
      </c>
      <c r="B819" s="68"/>
      <c r="C819" s="68">
        <v>6</v>
      </c>
      <c r="D819" s="68" t="s">
        <v>36</v>
      </c>
      <c r="E819" s="68"/>
      <c r="F819" s="68"/>
      <c r="G819" s="68">
        <v>45423</v>
      </c>
      <c r="H819" s="68" t="str">
        <f>VLOOKUP(Tabla3[[#This Row],[NUM. ECO.]],[2]!Tabla24[[NO.ECO]:[MATERIAL]],8,0)</f>
        <v>BASE HIDRAULICA</v>
      </c>
      <c r="I819" s="64" t="s">
        <v>79</v>
      </c>
      <c r="J819" s="73">
        <f ca="1">J818+TIME(0,RANDBETWEEN((144),(176)),0)</f>
        <v>0.82500000000000007</v>
      </c>
      <c r="K819" s="68" t="s">
        <v>3296</v>
      </c>
      <c r="L819" s="68" t="str" cm="1">
        <f t="array" aca="1" ref="L819" ca="1">_xlfn.IFS(J819&gt;=TIME(14,0,0),"SEGUNDO TURNO",J819&lt;TIME(14,0,0),"PRIMER TURNO")</f>
        <v>SEGUNDO TURNO</v>
      </c>
      <c r="M819" s="68"/>
    </row>
    <row r="820" spans="1:13">
      <c r="A820" s="78" t="s">
        <v>1946</v>
      </c>
      <c r="B820" s="64"/>
      <c r="C820" s="64">
        <v>1</v>
      </c>
      <c r="D820" s="64" t="s">
        <v>36</v>
      </c>
      <c r="E820" s="64"/>
      <c r="F820" s="64"/>
      <c r="G820" s="64">
        <v>45425</v>
      </c>
      <c r="H820" s="64" t="str">
        <f>VLOOKUP(Tabla3[[#This Row],[NUM. ECO.]],[2]!Tabla24[[NO.ECO]:[MATERIAL]],8,0)</f>
        <v>BASE HIDRAULICA</v>
      </c>
      <c r="I820" s="64" t="s">
        <v>79</v>
      </c>
      <c r="J820" s="66">
        <f ca="1">TIME(RANDBETWEEN(5.5,6),RANDBETWEEN(1,29),0)</f>
        <v>0.26527777777777778</v>
      </c>
      <c r="K820" s="64" t="s">
        <v>3295</v>
      </c>
      <c r="L820" s="64" t="str" cm="1">
        <f t="array" aca="1" ref="L820" ca="1">_xlfn.IFS(J820&gt;=TIME(14,0,0),"SEGUNDO TURNO",J820&lt;TIME(14,0,0),"PRIMER TURNO")</f>
        <v>PRIMER TURNO</v>
      </c>
      <c r="M820" s="64"/>
    </row>
    <row r="821" spans="1:13">
      <c r="A821" s="79" t="s">
        <v>1947</v>
      </c>
      <c r="B821" s="68"/>
      <c r="C821" s="68">
        <v>2</v>
      </c>
      <c r="D821" s="68" t="s">
        <v>36</v>
      </c>
      <c r="E821" s="68"/>
      <c r="F821" s="68"/>
      <c r="G821" s="68">
        <v>45425</v>
      </c>
      <c r="H821" s="68" t="str">
        <f>VLOOKUP(Tabla3[[#This Row],[NUM. ECO.]],[2]!Tabla24[[NO.ECO]:[MATERIAL]],8,0)</f>
        <v>BASE HIDRAULICA</v>
      </c>
      <c r="I821" s="64" t="s">
        <v>79</v>
      </c>
      <c r="J821" s="70">
        <f ca="1">J820+TIME(0,RANDBETWEEN((144),(176)),0)</f>
        <v>0.3666666666666667</v>
      </c>
      <c r="K821" s="68" t="s">
        <v>3296</v>
      </c>
      <c r="L821" s="68" t="str" cm="1">
        <f t="array" aca="1" ref="L821" ca="1">_xlfn.IFS(J821&gt;=TIME(14,0,0),"SEGUNDO TURNO",J821&lt;TIME(14,0,0),"PRIMER TURNO")</f>
        <v>PRIMER TURNO</v>
      </c>
      <c r="M821" s="68"/>
    </row>
    <row r="822" spans="1:13">
      <c r="A822" s="78" t="s">
        <v>2060</v>
      </c>
      <c r="B822" s="64"/>
      <c r="C822" s="64">
        <v>3</v>
      </c>
      <c r="D822" s="64" t="s">
        <v>36</v>
      </c>
      <c r="E822" s="64"/>
      <c r="F822" s="64"/>
      <c r="G822" s="64">
        <v>45426</v>
      </c>
      <c r="H822" s="64" t="str">
        <f>VLOOKUP(Tabla3[[#This Row],[NUM. ECO.]],[2]!Tabla24[[NO.ECO]:[MATERIAL]],8,0)</f>
        <v>BASE HIDRAULICA</v>
      </c>
      <c r="I822" s="64" t="s">
        <v>79</v>
      </c>
      <c r="J822" s="72">
        <f ca="1">J821+TIME(0,RANDBETWEEN((144),(176)),0)</f>
        <v>0.47430555555555559</v>
      </c>
      <c r="K822" s="64" t="s">
        <v>3295</v>
      </c>
      <c r="L822" s="64" t="str" cm="1">
        <f t="array" aca="1" ref="L822" ca="1">_xlfn.IFS(J822&gt;=TIME(14,0,0),"SEGUNDO TURNO",J822&lt;TIME(14,0,0),"PRIMER TURNO")</f>
        <v>PRIMER TURNO</v>
      </c>
      <c r="M822" s="64"/>
    </row>
    <row r="823" spans="1:13">
      <c r="A823" s="79" t="s">
        <v>2061</v>
      </c>
      <c r="B823" s="68"/>
      <c r="C823" s="68">
        <v>4</v>
      </c>
      <c r="D823" s="68" t="s">
        <v>36</v>
      </c>
      <c r="E823" s="68"/>
      <c r="F823" s="68"/>
      <c r="G823" s="68">
        <v>45426</v>
      </c>
      <c r="H823" s="68" t="str">
        <f>VLOOKUP(Tabla3[[#This Row],[NUM. ECO.]],[2]!Tabla24[[NO.ECO]:[MATERIAL]],8,0)</f>
        <v>BASE HIDRAULICA</v>
      </c>
      <c r="I823" s="64" t="s">
        <v>79</v>
      </c>
      <c r="J823" s="73">
        <f ca="1">J822+TIME(0,RANDBETWEEN((144),(176)),0)</f>
        <v>0.57430555555555562</v>
      </c>
      <c r="K823" s="68" t="s">
        <v>3296</v>
      </c>
      <c r="L823" s="68" t="str" cm="1">
        <f t="array" aca="1" ref="L823" ca="1">_xlfn.IFS(J823&gt;=TIME(14,0,0),"SEGUNDO TURNO",J823&lt;TIME(14,0,0),"PRIMER TURNO")</f>
        <v>PRIMER TURNO</v>
      </c>
      <c r="M823" s="68"/>
    </row>
    <row r="824" spans="1:13">
      <c r="A824" s="78" t="s">
        <v>2174</v>
      </c>
      <c r="B824" s="64"/>
      <c r="C824" s="64">
        <v>5</v>
      </c>
      <c r="D824" s="64" t="s">
        <v>36</v>
      </c>
      <c r="E824" s="64"/>
      <c r="F824" s="64"/>
      <c r="G824" s="64">
        <v>45427</v>
      </c>
      <c r="H824" s="64" t="str">
        <f>VLOOKUP(Tabla3[[#This Row],[NUM. ECO.]],[2]!Tabla24[[NO.ECO]:[MATERIAL]],8,0)</f>
        <v>BASE HIDRAULICA</v>
      </c>
      <c r="I824" s="64" t="s">
        <v>79</v>
      </c>
      <c r="J824" s="72">
        <f ca="1">J823+TIME(0,RANDBETWEEN((144),(176)),0)</f>
        <v>0.68194444444444446</v>
      </c>
      <c r="K824" s="64" t="s">
        <v>3295</v>
      </c>
      <c r="L824" s="64" t="str" cm="1">
        <f t="array" aca="1" ref="L824" ca="1">_xlfn.IFS(J824&gt;=TIME(14,0,0),"SEGUNDO TURNO",J824&lt;TIME(14,0,0),"PRIMER TURNO")</f>
        <v>SEGUNDO TURNO</v>
      </c>
      <c r="M824" s="64"/>
    </row>
    <row r="825" spans="1:13">
      <c r="A825" s="79" t="s">
        <v>2175</v>
      </c>
      <c r="B825" s="68"/>
      <c r="C825" s="68">
        <v>6</v>
      </c>
      <c r="D825" s="68" t="s">
        <v>36</v>
      </c>
      <c r="E825" s="68"/>
      <c r="F825" s="68"/>
      <c r="G825" s="68">
        <v>45427</v>
      </c>
      <c r="H825" s="68" t="str">
        <f>VLOOKUP(Tabla3[[#This Row],[NUM. ECO.]],[2]!Tabla24[[NO.ECO]:[MATERIAL]],8,0)</f>
        <v>BASE HIDRAULICA</v>
      </c>
      <c r="I825" s="64" t="s">
        <v>79</v>
      </c>
      <c r="J825" s="73">
        <f ca="1">J824+TIME(0,RANDBETWEEN((144),(176)),0)</f>
        <v>0.79375000000000007</v>
      </c>
      <c r="K825" s="68" t="s">
        <v>3296</v>
      </c>
      <c r="L825" s="68" t="str" cm="1">
        <f t="array" aca="1" ref="L825" ca="1">_xlfn.IFS(J825&gt;=TIME(14,0,0),"SEGUNDO TURNO",J825&lt;TIME(14,0,0),"PRIMER TURNO")</f>
        <v>SEGUNDO TURNO</v>
      </c>
      <c r="M825" s="68"/>
    </row>
    <row r="826" spans="1:13">
      <c r="A826" s="78" t="s">
        <v>2288</v>
      </c>
      <c r="B826" s="64"/>
      <c r="C826" s="64">
        <v>1</v>
      </c>
      <c r="D826" s="64" t="s">
        <v>36</v>
      </c>
      <c r="E826" s="64"/>
      <c r="F826" s="64"/>
      <c r="G826" s="64">
        <v>45428</v>
      </c>
      <c r="H826" s="64" t="str">
        <f>VLOOKUP(Tabla3[[#This Row],[NUM. ECO.]],[2]!Tabla24[[NO.ECO]:[MATERIAL]],8,0)</f>
        <v>BASE HIDRAULICA</v>
      </c>
      <c r="I826" s="64" t="s">
        <v>79</v>
      </c>
      <c r="J826" s="66">
        <f ca="1">TIME(RANDBETWEEN(5.5,6),RANDBETWEEN(1,29),0)</f>
        <v>0.25208333333333333</v>
      </c>
      <c r="K826" s="64" t="s">
        <v>3295</v>
      </c>
      <c r="L826" s="64" t="str" cm="1">
        <f t="array" aca="1" ref="L826" ca="1">_xlfn.IFS(J826&gt;=TIME(14,0,0),"SEGUNDO TURNO",J826&lt;TIME(14,0,0),"PRIMER TURNO")</f>
        <v>PRIMER TURNO</v>
      </c>
      <c r="M826" s="64"/>
    </row>
    <row r="827" spans="1:13">
      <c r="A827" s="79" t="s">
        <v>2289</v>
      </c>
      <c r="B827" s="68"/>
      <c r="C827" s="68">
        <v>2</v>
      </c>
      <c r="D827" s="68" t="s">
        <v>36</v>
      </c>
      <c r="E827" s="68"/>
      <c r="F827" s="68"/>
      <c r="G827" s="68">
        <v>45428</v>
      </c>
      <c r="H827" s="68" t="str">
        <f>VLOOKUP(Tabla3[[#This Row],[NUM. ECO.]],[2]!Tabla24[[NO.ECO]:[MATERIAL]],8,0)</f>
        <v>BASE HIDRAULICA</v>
      </c>
      <c r="I827" s="64" t="s">
        <v>79</v>
      </c>
      <c r="J827" s="70">
        <f ca="1">J826+TIME(0,RANDBETWEEN((144),(176)),0)</f>
        <v>0.36458333333333331</v>
      </c>
      <c r="K827" s="68" t="s">
        <v>3296</v>
      </c>
      <c r="L827" s="68" t="str" cm="1">
        <f t="array" aca="1" ref="L827" ca="1">_xlfn.IFS(J827&gt;=TIME(14,0,0),"SEGUNDO TURNO",J827&lt;TIME(14,0,0),"PRIMER TURNO")</f>
        <v>PRIMER TURNO</v>
      </c>
      <c r="M827" s="68"/>
    </row>
    <row r="828" spans="1:13">
      <c r="A828" s="78" t="s">
        <v>2402</v>
      </c>
      <c r="B828" s="64"/>
      <c r="C828" s="64">
        <v>3</v>
      </c>
      <c r="D828" s="64" t="s">
        <v>36</v>
      </c>
      <c r="E828" s="64"/>
      <c r="F828" s="64"/>
      <c r="G828" s="64">
        <v>45429</v>
      </c>
      <c r="H828" s="64" t="str">
        <f>VLOOKUP(Tabla3[[#This Row],[NUM. ECO.]],[2]!Tabla24[[NO.ECO]:[MATERIAL]],8,0)</f>
        <v>BASE HIDRAULICA</v>
      </c>
      <c r="I828" s="64" t="s">
        <v>79</v>
      </c>
      <c r="J828" s="72">
        <f ca="1">J827+TIME(0,RANDBETWEEN((144),(176)),0)</f>
        <v>0.47013888888888888</v>
      </c>
      <c r="K828" s="64" t="s">
        <v>3295</v>
      </c>
      <c r="L828" s="64" t="str" cm="1">
        <f t="array" aca="1" ref="L828" ca="1">_xlfn.IFS(J828&gt;=TIME(14,0,0),"SEGUNDO TURNO",J828&lt;TIME(14,0,0),"PRIMER TURNO")</f>
        <v>PRIMER TURNO</v>
      </c>
      <c r="M828" s="64"/>
    </row>
    <row r="829" spans="1:13">
      <c r="A829" s="79" t="s">
        <v>2403</v>
      </c>
      <c r="B829" s="68"/>
      <c r="C829" s="68">
        <v>4</v>
      </c>
      <c r="D829" s="68" t="s">
        <v>36</v>
      </c>
      <c r="E829" s="68"/>
      <c r="F829" s="68"/>
      <c r="G829" s="68">
        <v>45429</v>
      </c>
      <c r="H829" s="68" t="str">
        <f>VLOOKUP(Tabla3[[#This Row],[NUM. ECO.]],[2]!Tabla24[[NO.ECO]:[MATERIAL]],8,0)</f>
        <v>BASE HIDRAULICA</v>
      </c>
      <c r="I829" s="64" t="s">
        <v>79</v>
      </c>
      <c r="J829" s="73">
        <f ca="1">J828+TIME(0,RANDBETWEEN((144),(176)),0)</f>
        <v>0.5708333333333333</v>
      </c>
      <c r="K829" s="68" t="s">
        <v>3296</v>
      </c>
      <c r="L829" s="68" t="str" cm="1">
        <f t="array" aca="1" ref="L829" ca="1">_xlfn.IFS(J829&gt;=TIME(14,0,0),"SEGUNDO TURNO",J829&lt;TIME(14,0,0),"PRIMER TURNO")</f>
        <v>PRIMER TURNO</v>
      </c>
      <c r="M829" s="68"/>
    </row>
    <row r="830" spans="1:13">
      <c r="A830" s="78" t="s">
        <v>2516</v>
      </c>
      <c r="B830" s="64"/>
      <c r="C830" s="64">
        <v>5</v>
      </c>
      <c r="D830" s="64" t="s">
        <v>36</v>
      </c>
      <c r="E830" s="64"/>
      <c r="F830" s="64"/>
      <c r="G830" s="64">
        <v>45430</v>
      </c>
      <c r="H830" s="64" t="str">
        <f>VLOOKUP(Tabla3[[#This Row],[NUM. ECO.]],[2]!Tabla24[[NO.ECO]:[MATERIAL]],8,0)</f>
        <v>BASE HIDRAULICA</v>
      </c>
      <c r="I830" s="64" t="s">
        <v>79</v>
      </c>
      <c r="J830" s="72">
        <f ca="1">J829+TIME(0,RANDBETWEEN((144),(176)),0)</f>
        <v>0.68402777777777779</v>
      </c>
      <c r="K830" s="64" t="s">
        <v>3295</v>
      </c>
      <c r="L830" s="64" t="str" cm="1">
        <f t="array" aca="1" ref="L830" ca="1">_xlfn.IFS(J830&gt;=TIME(14,0,0),"SEGUNDO TURNO",J830&lt;TIME(14,0,0),"PRIMER TURNO")</f>
        <v>SEGUNDO TURNO</v>
      </c>
      <c r="M830" s="64"/>
    </row>
    <row r="831" spans="1:13">
      <c r="A831" s="79" t="s">
        <v>2517</v>
      </c>
      <c r="B831" s="68"/>
      <c r="C831" s="68">
        <v>6</v>
      </c>
      <c r="D831" s="68" t="s">
        <v>36</v>
      </c>
      <c r="E831" s="68"/>
      <c r="F831" s="68"/>
      <c r="G831" s="68">
        <v>45430</v>
      </c>
      <c r="H831" s="68" t="str">
        <f>VLOOKUP(Tabla3[[#This Row],[NUM. ECO.]],[2]!Tabla24[[NO.ECO]:[MATERIAL]],8,0)</f>
        <v>BASE HIDRAULICA</v>
      </c>
      <c r="I831" s="64" t="s">
        <v>79</v>
      </c>
      <c r="J831" s="73">
        <f ca="1">J830+TIME(0,RANDBETWEEN((144),(176)),0)</f>
        <v>0.79305555555555562</v>
      </c>
      <c r="K831" s="68" t="s">
        <v>3296</v>
      </c>
      <c r="L831" s="68" t="str" cm="1">
        <f t="array" aca="1" ref="L831" ca="1">_xlfn.IFS(J831&gt;=TIME(14,0,0),"SEGUNDO TURNO",J831&lt;TIME(14,0,0),"PRIMER TURNO")</f>
        <v>SEGUNDO TURNO</v>
      </c>
      <c r="M831" s="68"/>
    </row>
    <row r="832" spans="1:13">
      <c r="A832" s="78" t="s">
        <v>2630</v>
      </c>
      <c r="B832" s="64"/>
      <c r="C832" s="64">
        <v>1</v>
      </c>
      <c r="D832" s="64" t="s">
        <v>36</v>
      </c>
      <c r="E832" s="64"/>
      <c r="F832" s="64"/>
      <c r="G832" s="64">
        <v>45432</v>
      </c>
      <c r="H832" s="64" t="str">
        <f>VLOOKUP(Tabla3[[#This Row],[NUM. ECO.]],[2]!Tabla24[[NO.ECO]:[MATERIAL]],8,0)</f>
        <v>BASE HIDRAULICA</v>
      </c>
      <c r="I832" s="64" t="s">
        <v>79</v>
      </c>
      <c r="J832" s="66">
        <f ca="1">TIME(RANDBETWEEN(5.5,6),RANDBETWEEN(1,29),0)</f>
        <v>0.2590277777777778</v>
      </c>
      <c r="K832" s="64" t="s">
        <v>3296</v>
      </c>
      <c r="L832" s="64" t="str" cm="1">
        <f t="array" aca="1" ref="L832" ca="1">_xlfn.IFS(J832&gt;=TIME(14,0,0),"SEGUNDO TURNO",J832&lt;TIME(14,0,0),"PRIMER TURNO")</f>
        <v>PRIMER TURNO</v>
      </c>
      <c r="M832" s="64"/>
    </row>
    <row r="833" spans="1:13">
      <c r="A833" s="79" t="s">
        <v>2631</v>
      </c>
      <c r="B833" s="68"/>
      <c r="C833" s="68">
        <v>2</v>
      </c>
      <c r="D833" s="68" t="s">
        <v>36</v>
      </c>
      <c r="E833" s="68"/>
      <c r="F833" s="68"/>
      <c r="G833" s="68">
        <v>45432</v>
      </c>
      <c r="H833" s="68" t="str">
        <f>VLOOKUP(Tabla3[[#This Row],[NUM. ECO.]],[2]!Tabla24[[NO.ECO]:[MATERIAL]],8,0)</f>
        <v>BASE HIDRAULICA</v>
      </c>
      <c r="I833" s="64" t="s">
        <v>79</v>
      </c>
      <c r="J833" s="70">
        <f ca="1">J832+TIME(0,RANDBETWEEN((144),(176)),0)</f>
        <v>0.37777777777777777</v>
      </c>
      <c r="K833" s="68" t="s">
        <v>3295</v>
      </c>
      <c r="L833" s="68" t="str" cm="1">
        <f t="array" aca="1" ref="L833" ca="1">_xlfn.IFS(J833&gt;=TIME(14,0,0),"SEGUNDO TURNO",J833&lt;TIME(14,0,0),"PRIMER TURNO")</f>
        <v>PRIMER TURNO</v>
      </c>
      <c r="M833" s="68"/>
    </row>
    <row r="834" spans="1:13">
      <c r="A834" s="78" t="s">
        <v>2744</v>
      </c>
      <c r="B834" s="64"/>
      <c r="C834" s="64">
        <v>3</v>
      </c>
      <c r="D834" s="64" t="s">
        <v>36</v>
      </c>
      <c r="E834" s="64"/>
      <c r="F834" s="64"/>
      <c r="G834" s="64">
        <v>45433</v>
      </c>
      <c r="H834" s="64" t="str">
        <f>VLOOKUP(Tabla3[[#This Row],[NUM. ECO.]],[2]!Tabla24[[NO.ECO]:[MATERIAL]],8,0)</f>
        <v>BASE HIDRAULICA</v>
      </c>
      <c r="I834" s="64" t="s">
        <v>79</v>
      </c>
      <c r="J834" s="72">
        <f ca="1">J833+TIME(0,RANDBETWEEN((144),(176)),0)</f>
        <v>0.49791666666666667</v>
      </c>
      <c r="K834" s="64" t="s">
        <v>3296</v>
      </c>
      <c r="L834" s="64" t="str" cm="1">
        <f t="array" aca="1" ref="L834" ca="1">_xlfn.IFS(J834&gt;=TIME(14,0,0),"SEGUNDO TURNO",J834&lt;TIME(14,0,0),"PRIMER TURNO")</f>
        <v>PRIMER TURNO</v>
      </c>
      <c r="M834" s="64"/>
    </row>
    <row r="835" spans="1:13">
      <c r="A835" s="79" t="s">
        <v>2745</v>
      </c>
      <c r="B835" s="68"/>
      <c r="C835" s="68">
        <v>4</v>
      </c>
      <c r="D835" s="68" t="s">
        <v>36</v>
      </c>
      <c r="E835" s="68"/>
      <c r="F835" s="68"/>
      <c r="G835" s="68">
        <v>45433</v>
      </c>
      <c r="H835" s="68" t="str">
        <f>VLOOKUP(Tabla3[[#This Row],[NUM. ECO.]],[2]!Tabla24[[NO.ECO]:[MATERIAL]],8,0)</f>
        <v>BASE HIDRAULICA</v>
      </c>
      <c r="I835" s="64" t="s">
        <v>79</v>
      </c>
      <c r="J835" s="73">
        <f ca="1">J834+TIME(0,RANDBETWEEN((144),(176)),0)</f>
        <v>0.60555555555555562</v>
      </c>
      <c r="K835" s="68" t="s">
        <v>3295</v>
      </c>
      <c r="L835" s="68" t="str" cm="1">
        <f t="array" aca="1" ref="L835" ca="1">_xlfn.IFS(J835&gt;=TIME(14,0,0),"SEGUNDO TURNO",J835&lt;TIME(14,0,0),"PRIMER TURNO")</f>
        <v>SEGUNDO TURNO</v>
      </c>
      <c r="M835" s="68"/>
    </row>
    <row r="836" spans="1:13">
      <c r="A836" s="78" t="s">
        <v>2858</v>
      </c>
      <c r="B836" s="64"/>
      <c r="C836" s="64">
        <v>5</v>
      </c>
      <c r="D836" s="64" t="s">
        <v>36</v>
      </c>
      <c r="E836" s="64"/>
      <c r="F836" s="64"/>
      <c r="G836" s="64">
        <v>45434</v>
      </c>
      <c r="H836" s="64" t="str">
        <f>VLOOKUP(Tabla3[[#This Row],[NUM. ECO.]],[2]!Tabla24[[NO.ECO]:[MATERIAL]],8,0)</f>
        <v>BASE HIDRAULICA</v>
      </c>
      <c r="I836" s="64" t="s">
        <v>79</v>
      </c>
      <c r="J836" s="72">
        <f ca="1">J835+TIME(0,RANDBETWEEN((144),(176)),0)</f>
        <v>0.72083333333333344</v>
      </c>
      <c r="K836" s="64" t="s">
        <v>3296</v>
      </c>
      <c r="L836" s="64" t="str" cm="1">
        <f t="array" aca="1" ref="L836" ca="1">_xlfn.IFS(J836&gt;=TIME(14,0,0),"SEGUNDO TURNO",J836&lt;TIME(14,0,0),"PRIMER TURNO")</f>
        <v>SEGUNDO TURNO</v>
      </c>
      <c r="M836" s="64"/>
    </row>
    <row r="837" spans="1:13">
      <c r="A837" s="79" t="s">
        <v>2859</v>
      </c>
      <c r="B837" s="68"/>
      <c r="C837" s="68">
        <v>6</v>
      </c>
      <c r="D837" s="68" t="s">
        <v>36</v>
      </c>
      <c r="E837" s="68"/>
      <c r="F837" s="68"/>
      <c r="G837" s="68">
        <v>45434</v>
      </c>
      <c r="H837" s="68" t="str">
        <f>VLOOKUP(Tabla3[[#This Row],[NUM. ECO.]],[2]!Tabla24[[NO.ECO]:[MATERIAL]],8,0)</f>
        <v>BASE HIDRAULICA</v>
      </c>
      <c r="I837" s="64" t="s">
        <v>79</v>
      </c>
      <c r="J837" s="73">
        <f ca="1">J836+TIME(0,RANDBETWEEN((144),(176)),0)</f>
        <v>0.83958333333333346</v>
      </c>
      <c r="K837" s="68" t="s">
        <v>3295</v>
      </c>
      <c r="L837" s="68" t="str" cm="1">
        <f t="array" aca="1" ref="L837" ca="1">_xlfn.IFS(J837&gt;=TIME(14,0,0),"SEGUNDO TURNO",J837&lt;TIME(14,0,0),"PRIMER TURNO")</f>
        <v>SEGUNDO TURNO</v>
      </c>
      <c r="M837" s="68"/>
    </row>
    <row r="838" spans="1:13">
      <c r="A838" s="78" t="s">
        <v>2972</v>
      </c>
      <c r="B838" s="64"/>
      <c r="C838" s="64">
        <v>1</v>
      </c>
      <c r="D838" s="64" t="s">
        <v>36</v>
      </c>
      <c r="E838" s="64"/>
      <c r="F838" s="64"/>
      <c r="G838" s="64">
        <v>45435</v>
      </c>
      <c r="H838" s="64" t="str">
        <f>VLOOKUP(Tabla3[[#This Row],[NUM. ECO.]],[2]!Tabla24[[NO.ECO]:[MATERIAL]],8,0)</f>
        <v>BASE HIDRAULICA</v>
      </c>
      <c r="I838" s="64" t="s">
        <v>79</v>
      </c>
      <c r="J838" s="66">
        <f ca="1">TIME(RANDBETWEEN(5.5,6),RANDBETWEEN(1,29),0)</f>
        <v>0.26180555555555557</v>
      </c>
      <c r="K838" s="64" t="s">
        <v>3296</v>
      </c>
      <c r="L838" s="64" t="str" cm="1">
        <f t="array" aca="1" ref="L838" ca="1">_xlfn.IFS(J838&gt;=TIME(14,0,0),"SEGUNDO TURNO",J838&lt;TIME(14,0,0),"PRIMER TURNO")</f>
        <v>PRIMER TURNO</v>
      </c>
      <c r="M838" s="64"/>
    </row>
    <row r="839" spans="1:13">
      <c r="A839" s="79" t="s">
        <v>2973</v>
      </c>
      <c r="B839" s="68"/>
      <c r="C839" s="68">
        <v>2</v>
      </c>
      <c r="D839" s="68" t="s">
        <v>36</v>
      </c>
      <c r="E839" s="68"/>
      <c r="F839" s="68"/>
      <c r="G839" s="68">
        <v>45435</v>
      </c>
      <c r="H839" s="68" t="str">
        <f>VLOOKUP(Tabla3[[#This Row],[NUM. ECO.]],[2]!Tabla24[[NO.ECO]:[MATERIAL]],8,0)</f>
        <v>BASE HIDRAULICA</v>
      </c>
      <c r="I839" s="64" t="s">
        <v>79</v>
      </c>
      <c r="J839" s="70">
        <f ca="1">J838+TIME(0,RANDBETWEEN((144),(176)),0)</f>
        <v>0.37916666666666665</v>
      </c>
      <c r="K839" s="68" t="s">
        <v>3295</v>
      </c>
      <c r="L839" s="68" t="str" cm="1">
        <f t="array" aca="1" ref="L839" ca="1">_xlfn.IFS(J839&gt;=TIME(14,0,0),"SEGUNDO TURNO",J839&lt;TIME(14,0,0),"PRIMER TURNO")</f>
        <v>PRIMER TURNO</v>
      </c>
      <c r="M839" s="68"/>
    </row>
    <row r="840" spans="1:13">
      <c r="A840" s="78" t="s">
        <v>3086</v>
      </c>
      <c r="B840" s="64"/>
      <c r="C840" s="64">
        <v>3</v>
      </c>
      <c r="D840" s="64" t="s">
        <v>36</v>
      </c>
      <c r="E840" s="64"/>
      <c r="F840" s="64"/>
      <c r="G840" s="64">
        <v>45436</v>
      </c>
      <c r="H840" s="64" t="str">
        <f>VLOOKUP(Tabla3[[#This Row],[NUM. ECO.]],[2]!Tabla24[[NO.ECO]:[MATERIAL]],8,0)</f>
        <v>BASE HIDRAULICA</v>
      </c>
      <c r="I840" s="64" t="s">
        <v>79</v>
      </c>
      <c r="J840" s="72">
        <f ca="1">J839+TIME(0,RANDBETWEEN((144),(176)),0)</f>
        <v>0.4909722222222222</v>
      </c>
      <c r="K840" s="64" t="s">
        <v>3296</v>
      </c>
      <c r="L840" s="64" t="str" cm="1">
        <f t="array" aca="1" ref="L840" ca="1">_xlfn.IFS(J840&gt;=TIME(14,0,0),"SEGUNDO TURNO",J840&lt;TIME(14,0,0),"PRIMER TURNO")</f>
        <v>PRIMER TURNO</v>
      </c>
      <c r="M840" s="64"/>
    </row>
    <row r="841" spans="1:13">
      <c r="A841" s="79" t="s">
        <v>3087</v>
      </c>
      <c r="B841" s="68"/>
      <c r="C841" s="68">
        <v>4</v>
      </c>
      <c r="D841" s="68" t="s">
        <v>36</v>
      </c>
      <c r="E841" s="68"/>
      <c r="F841" s="68"/>
      <c r="G841" s="68">
        <v>45436</v>
      </c>
      <c r="H841" s="68" t="str">
        <f>VLOOKUP(Tabla3[[#This Row],[NUM. ECO.]],[2]!Tabla24[[NO.ECO]:[MATERIAL]],8,0)</f>
        <v>BASE HIDRAULICA</v>
      </c>
      <c r="I841" s="64" t="s">
        <v>79</v>
      </c>
      <c r="J841" s="73">
        <f ca="1">J840+TIME(0,RANDBETWEEN((144),(176)),0)</f>
        <v>0.60833333333333328</v>
      </c>
      <c r="K841" s="68" t="s">
        <v>3295</v>
      </c>
      <c r="L841" s="68" t="str" cm="1">
        <f t="array" aca="1" ref="L841" ca="1">_xlfn.IFS(J841&gt;=TIME(14,0,0),"SEGUNDO TURNO",J841&lt;TIME(14,0,0),"PRIMER TURNO")</f>
        <v>SEGUNDO TURNO</v>
      </c>
      <c r="M841" s="68"/>
    </row>
    <row r="842" spans="1:13">
      <c r="A842" s="78" t="s">
        <v>3200</v>
      </c>
      <c r="B842" s="64"/>
      <c r="C842" s="64">
        <v>5</v>
      </c>
      <c r="D842" s="64" t="s">
        <v>36</v>
      </c>
      <c r="E842" s="64"/>
      <c r="F842" s="64"/>
      <c r="G842" s="64">
        <v>45437</v>
      </c>
      <c r="H842" s="64" t="str">
        <f>VLOOKUP(Tabla3[[#This Row],[NUM. ECO.]],[2]!Tabla24[[NO.ECO]:[MATERIAL]],8,0)</f>
        <v>BASE HIDRAULICA</v>
      </c>
      <c r="I842" s="64" t="s">
        <v>79</v>
      </c>
      <c r="J842" s="72">
        <f ca="1">J841+TIME(0,RANDBETWEEN((144),(176)),0)</f>
        <v>0.71875</v>
      </c>
      <c r="K842" s="64" t="s">
        <v>3296</v>
      </c>
      <c r="L842" s="64" t="str" cm="1">
        <f t="array" aca="1" ref="L842" ca="1">_xlfn.IFS(J842&gt;=TIME(14,0,0),"SEGUNDO TURNO",J842&lt;TIME(14,0,0),"PRIMER TURNO")</f>
        <v>SEGUNDO TURNO</v>
      </c>
      <c r="M842" s="64"/>
    </row>
    <row r="843" spans="1:13">
      <c r="A843" s="79" t="s">
        <v>3201</v>
      </c>
      <c r="B843" s="68"/>
      <c r="C843" s="68">
        <v>6</v>
      </c>
      <c r="D843" s="68" t="s">
        <v>36</v>
      </c>
      <c r="E843" s="68"/>
      <c r="F843" s="68"/>
      <c r="G843" s="68">
        <v>45437</v>
      </c>
      <c r="H843" s="68" t="str">
        <f>VLOOKUP(Tabla3[[#This Row],[NUM. ECO.]],[2]!Tabla24[[NO.ECO]:[MATERIAL]],8,0)</f>
        <v>BASE HIDRAULICA</v>
      </c>
      <c r="I843" s="64" t="s">
        <v>79</v>
      </c>
      <c r="J843" s="73">
        <f ca="1">J842+TIME(0,RANDBETWEEN((144),(176)),0)</f>
        <v>0.8256944444444444</v>
      </c>
      <c r="K843" s="68" t="s">
        <v>3295</v>
      </c>
      <c r="L843" s="68" t="str" cm="1">
        <f t="array" aca="1" ref="L843" ca="1">_xlfn.IFS(J843&gt;=TIME(14,0,0),"SEGUNDO TURNO",J843&lt;TIME(14,0,0),"PRIMER TURNO")</f>
        <v>SEGUNDO TURNO</v>
      </c>
      <c r="M843" s="68"/>
    </row>
    <row r="844" spans="1:13">
      <c r="A844" s="78" t="s">
        <v>1062</v>
      </c>
      <c r="B844" s="64"/>
      <c r="C844" s="64">
        <v>1</v>
      </c>
      <c r="D844" s="64" t="s">
        <v>37</v>
      </c>
      <c r="E844" s="64"/>
      <c r="F844" s="64"/>
      <c r="G844" s="64">
        <v>45406</v>
      </c>
      <c r="H844" s="64" t="str">
        <f>VLOOKUP(Tabla3[[#This Row],[NUM. ECO.]],[2]!Tabla24[[NO.ECO]:[MATERIAL]],8,0)</f>
        <v>BASE HIDRAULICA</v>
      </c>
      <c r="I844" s="64" t="s">
        <v>79</v>
      </c>
      <c r="J844" s="66">
        <f ca="1">TIME(RANDBETWEEN(5.5,6),RANDBETWEEN(1,29),0)</f>
        <v>0.26111111111111113</v>
      </c>
      <c r="K844" s="64" t="s">
        <v>3355</v>
      </c>
      <c r="L844" s="64" t="str" cm="1">
        <f t="array" aca="1" ref="L844" ca="1">_xlfn.IFS(J844&gt;=TIME(14,0,0),"SEGUNDO TURNO",J844&lt;TIME(14,0,0),"PRIMER TURNO")</f>
        <v>PRIMER TURNO</v>
      </c>
      <c r="M844" s="64"/>
    </row>
    <row r="845" spans="1:13">
      <c r="A845" s="79" t="s">
        <v>1063</v>
      </c>
      <c r="B845" s="68"/>
      <c r="C845" s="68">
        <v>2</v>
      </c>
      <c r="D845" s="68" t="s">
        <v>37</v>
      </c>
      <c r="E845" s="68"/>
      <c r="F845" s="68"/>
      <c r="G845" s="68">
        <v>45406</v>
      </c>
      <c r="H845" s="68" t="str">
        <f>VLOOKUP(Tabla3[[#This Row],[NUM. ECO.]],[2]!Tabla24[[NO.ECO]:[MATERIAL]],8,0)</f>
        <v>BASE HIDRAULICA</v>
      </c>
      <c r="I845" s="64" t="s">
        <v>79</v>
      </c>
      <c r="J845" s="70">
        <f ca="1">J844+TIME(0,RANDBETWEEN((144),(176)),0)</f>
        <v>0.37916666666666665</v>
      </c>
      <c r="K845" s="68" t="s">
        <v>3356</v>
      </c>
      <c r="L845" s="68" t="str" cm="1">
        <f t="array" aca="1" ref="L845" ca="1">_xlfn.IFS(J845&gt;=TIME(14,0,0),"SEGUNDO TURNO",J845&lt;TIME(14,0,0),"PRIMER TURNO")</f>
        <v>PRIMER TURNO</v>
      </c>
      <c r="M845" s="68"/>
    </row>
    <row r="846" spans="1:13">
      <c r="A846" s="78" t="s">
        <v>1064</v>
      </c>
      <c r="B846" s="64"/>
      <c r="C846" s="64">
        <v>3</v>
      </c>
      <c r="D846" s="64" t="s">
        <v>37</v>
      </c>
      <c r="E846" s="64"/>
      <c r="F846" s="64"/>
      <c r="G846" s="64">
        <v>45407</v>
      </c>
      <c r="H846" s="64" t="str">
        <f>VLOOKUP(Tabla3[[#This Row],[NUM. ECO.]],[2]!Tabla24[[NO.ECO]:[MATERIAL]],8,0)</f>
        <v>BASE HIDRAULICA</v>
      </c>
      <c r="I846" s="64" t="s">
        <v>79</v>
      </c>
      <c r="J846" s="72">
        <f ca="1">J845+TIME(0,RANDBETWEEN((144),(176)),0)</f>
        <v>0.49652777777777779</v>
      </c>
      <c r="K846" s="64" t="s">
        <v>3355</v>
      </c>
      <c r="L846" s="64" t="str" cm="1">
        <f t="array" aca="1" ref="L846" ca="1">_xlfn.IFS(J846&gt;=TIME(14,0,0),"SEGUNDO TURNO",J846&lt;TIME(14,0,0),"PRIMER TURNO")</f>
        <v>PRIMER TURNO</v>
      </c>
      <c r="M846" s="64"/>
    </row>
    <row r="847" spans="1:13">
      <c r="A847" s="79" t="s">
        <v>1065</v>
      </c>
      <c r="B847" s="68"/>
      <c r="C847" s="68">
        <v>4</v>
      </c>
      <c r="D847" s="68" t="s">
        <v>37</v>
      </c>
      <c r="E847" s="68"/>
      <c r="F847" s="68"/>
      <c r="G847" s="68">
        <v>45407</v>
      </c>
      <c r="H847" s="68" t="str">
        <f>VLOOKUP(Tabla3[[#This Row],[NUM. ECO.]],[2]!Tabla24[[NO.ECO]:[MATERIAL]],8,0)</f>
        <v>BASE HIDRAULICA</v>
      </c>
      <c r="I847" s="64" t="s">
        <v>79</v>
      </c>
      <c r="J847" s="73">
        <f ca="1">J846+TIME(0,RANDBETWEEN((144),(176)),0)</f>
        <v>0.61805555555555558</v>
      </c>
      <c r="K847" s="68" t="s">
        <v>3356</v>
      </c>
      <c r="L847" s="68" t="str" cm="1">
        <f t="array" aca="1" ref="L847" ca="1">_xlfn.IFS(J847&gt;=TIME(14,0,0),"SEGUNDO TURNO",J847&lt;TIME(14,0,0),"PRIMER TURNO")</f>
        <v>SEGUNDO TURNO</v>
      </c>
      <c r="M847" s="68"/>
    </row>
    <row r="848" spans="1:13">
      <c r="A848" s="78" t="s">
        <v>1070</v>
      </c>
      <c r="B848" s="64"/>
      <c r="C848" s="64">
        <v>5</v>
      </c>
      <c r="D848" s="64" t="s">
        <v>37</v>
      </c>
      <c r="E848" s="64"/>
      <c r="F848" s="64"/>
      <c r="G848" s="64">
        <v>45408</v>
      </c>
      <c r="H848" s="64" t="str">
        <f>VLOOKUP(Tabla3[[#This Row],[NUM. ECO.]],[2]!Tabla24[[NO.ECO]:[MATERIAL]],8,0)</f>
        <v>BASE HIDRAULICA</v>
      </c>
      <c r="I848" s="64" t="s">
        <v>79</v>
      </c>
      <c r="J848" s="72">
        <f ca="1">J847+TIME(0,RANDBETWEEN((144),(176)),0)</f>
        <v>0.7270833333333333</v>
      </c>
      <c r="K848" s="64" t="s">
        <v>3355</v>
      </c>
      <c r="L848" s="64" t="str" cm="1">
        <f t="array" aca="1" ref="L848" ca="1">_xlfn.IFS(J848&gt;=TIME(14,0,0),"SEGUNDO TURNO",J848&lt;TIME(14,0,0),"PRIMER TURNO")</f>
        <v>SEGUNDO TURNO</v>
      </c>
      <c r="M848" s="64"/>
    </row>
    <row r="849" spans="1:13">
      <c r="A849" s="79" t="s">
        <v>1071</v>
      </c>
      <c r="B849" s="68"/>
      <c r="C849" s="68">
        <v>6</v>
      </c>
      <c r="D849" s="68" t="s">
        <v>37</v>
      </c>
      <c r="E849" s="68"/>
      <c r="F849" s="68"/>
      <c r="G849" s="68">
        <v>45408</v>
      </c>
      <c r="H849" s="68" t="str">
        <f>VLOOKUP(Tabla3[[#This Row],[NUM. ECO.]],[2]!Tabla24[[NO.ECO]:[MATERIAL]],8,0)</f>
        <v>BASE HIDRAULICA</v>
      </c>
      <c r="I849" s="64" t="s">
        <v>79</v>
      </c>
      <c r="J849" s="73">
        <f ca="1">J848+TIME(0,RANDBETWEEN((144),(176)),0)</f>
        <v>0.83263888888888882</v>
      </c>
      <c r="K849" s="68" t="s">
        <v>3356</v>
      </c>
      <c r="L849" s="68" t="str" cm="1">
        <f t="array" aca="1" ref="L849" ca="1">_xlfn.IFS(J849&gt;=TIME(14,0,0),"SEGUNDO TURNO",J849&lt;TIME(14,0,0),"PRIMER TURNO")</f>
        <v>SEGUNDO TURNO</v>
      </c>
      <c r="M849" s="68"/>
    </row>
    <row r="850" spans="1:13">
      <c r="A850" s="78" t="s">
        <v>1072</v>
      </c>
      <c r="B850" s="64"/>
      <c r="C850" s="64">
        <v>1</v>
      </c>
      <c r="D850" s="64" t="s">
        <v>37</v>
      </c>
      <c r="E850" s="64"/>
      <c r="F850" s="64"/>
      <c r="G850" s="64">
        <v>45409</v>
      </c>
      <c r="H850" s="64" t="str">
        <f>VLOOKUP(Tabla3[[#This Row],[NUM. ECO.]],[2]!Tabla24[[NO.ECO]:[MATERIAL]],8,0)</f>
        <v>BASE HIDRAULICA</v>
      </c>
      <c r="I850" s="64" t="s">
        <v>79</v>
      </c>
      <c r="J850" s="66">
        <f ca="1">TIME(RANDBETWEEN(5.5,6),RANDBETWEEN(1,29),0)</f>
        <v>0.25069444444444444</v>
      </c>
      <c r="K850" s="64" t="s">
        <v>3355</v>
      </c>
      <c r="L850" s="64" t="str" cm="1">
        <f t="array" aca="1" ref="L850" ca="1">_xlfn.IFS(J850&gt;=TIME(14,0,0),"SEGUNDO TURNO",J850&lt;TIME(14,0,0),"PRIMER TURNO")</f>
        <v>PRIMER TURNO</v>
      </c>
      <c r="M850" s="64"/>
    </row>
    <row r="851" spans="1:13">
      <c r="A851" s="79" t="s">
        <v>1073</v>
      </c>
      <c r="B851" s="68"/>
      <c r="C851" s="68">
        <v>2</v>
      </c>
      <c r="D851" s="68" t="s">
        <v>37</v>
      </c>
      <c r="E851" s="68"/>
      <c r="F851" s="68"/>
      <c r="G851" s="68">
        <v>45409</v>
      </c>
      <c r="H851" s="68" t="str">
        <f>VLOOKUP(Tabla3[[#This Row],[NUM. ECO.]],[2]!Tabla24[[NO.ECO]:[MATERIAL]],8,0)</f>
        <v>BASE HIDRAULICA</v>
      </c>
      <c r="I851" s="64" t="s">
        <v>79</v>
      </c>
      <c r="J851" s="70">
        <f ca="1">J850+TIME(0,RANDBETWEEN((144),(176)),0)</f>
        <v>0.36319444444444443</v>
      </c>
      <c r="K851" s="68" t="s">
        <v>3356</v>
      </c>
      <c r="L851" s="68" t="str" cm="1">
        <f t="array" aca="1" ref="L851" ca="1">_xlfn.IFS(J851&gt;=TIME(14,0,0),"SEGUNDO TURNO",J851&lt;TIME(14,0,0),"PRIMER TURNO")</f>
        <v>PRIMER TURNO</v>
      </c>
      <c r="M851" s="68"/>
    </row>
    <row r="852" spans="1:13">
      <c r="A852" s="78" t="s">
        <v>1074</v>
      </c>
      <c r="B852" s="64"/>
      <c r="C852" s="64">
        <v>3</v>
      </c>
      <c r="D852" s="64" t="s">
        <v>37</v>
      </c>
      <c r="E852" s="64"/>
      <c r="F852" s="64"/>
      <c r="G852" s="64">
        <v>45411</v>
      </c>
      <c r="H852" s="64" t="str">
        <f>VLOOKUP(Tabla3[[#This Row],[NUM. ECO.]],[2]!Tabla24[[NO.ECO]:[MATERIAL]],8,0)</f>
        <v>BASE HIDRAULICA</v>
      </c>
      <c r="I852" s="64" t="s">
        <v>79</v>
      </c>
      <c r="J852" s="72">
        <f ca="1">J851+TIME(0,RANDBETWEEN((144),(176)),0)</f>
        <v>0.4819444444444444</v>
      </c>
      <c r="K852" s="64" t="s">
        <v>3355</v>
      </c>
      <c r="L852" s="64" t="str" cm="1">
        <f t="array" aca="1" ref="L852" ca="1">_xlfn.IFS(J852&gt;=TIME(14,0,0),"SEGUNDO TURNO",J852&lt;TIME(14,0,0),"PRIMER TURNO")</f>
        <v>PRIMER TURNO</v>
      </c>
      <c r="M852" s="64"/>
    </row>
    <row r="853" spans="1:13">
      <c r="A853" s="79" t="s">
        <v>1075</v>
      </c>
      <c r="B853" s="68"/>
      <c r="C853" s="68">
        <v>4</v>
      </c>
      <c r="D853" s="68" t="s">
        <v>37</v>
      </c>
      <c r="E853" s="68"/>
      <c r="F853" s="68"/>
      <c r="G853" s="68">
        <v>45411</v>
      </c>
      <c r="H853" s="68" t="str">
        <f>VLOOKUP(Tabla3[[#This Row],[NUM. ECO.]],[2]!Tabla24[[NO.ECO]:[MATERIAL]],8,0)</f>
        <v>BASE HIDRAULICA</v>
      </c>
      <c r="I853" s="64" t="s">
        <v>79</v>
      </c>
      <c r="J853" s="73">
        <f ca="1">J852+TIME(0,RANDBETWEEN((144),(176)),0)</f>
        <v>0.59375</v>
      </c>
      <c r="K853" s="68" t="s">
        <v>3356</v>
      </c>
      <c r="L853" s="68" t="str" cm="1">
        <f t="array" aca="1" ref="L853" ca="1">_xlfn.IFS(J853&gt;=TIME(14,0,0),"SEGUNDO TURNO",J853&lt;TIME(14,0,0),"PRIMER TURNO")</f>
        <v>SEGUNDO TURNO</v>
      </c>
      <c r="M853" s="68"/>
    </row>
    <row r="854" spans="1:13">
      <c r="A854" s="78" t="s">
        <v>1080</v>
      </c>
      <c r="B854" s="64"/>
      <c r="C854" s="64">
        <v>5</v>
      </c>
      <c r="D854" s="64" t="s">
        <v>37</v>
      </c>
      <c r="E854" s="64"/>
      <c r="F854" s="64"/>
      <c r="G854" s="64">
        <v>45412</v>
      </c>
      <c r="H854" s="64" t="str">
        <f>VLOOKUP(Tabla3[[#This Row],[NUM. ECO.]],[2]!Tabla24[[NO.ECO]:[MATERIAL]],8,0)</f>
        <v>BASE HIDRAULICA</v>
      </c>
      <c r="I854" s="64" t="s">
        <v>79</v>
      </c>
      <c r="J854" s="72">
        <f ca="1">J853+TIME(0,RANDBETWEEN((144),(176)),0)</f>
        <v>0.7104166666666667</v>
      </c>
      <c r="K854" s="64" t="s">
        <v>3355</v>
      </c>
      <c r="L854" s="64" t="str" cm="1">
        <f t="array" aca="1" ref="L854" ca="1">_xlfn.IFS(J854&gt;=TIME(14,0,0),"SEGUNDO TURNO",J854&lt;TIME(14,0,0),"PRIMER TURNO")</f>
        <v>SEGUNDO TURNO</v>
      </c>
      <c r="M854" s="64"/>
    </row>
    <row r="855" spans="1:13">
      <c r="A855" s="79" t="s">
        <v>1081</v>
      </c>
      <c r="B855" s="68"/>
      <c r="C855" s="68">
        <v>6</v>
      </c>
      <c r="D855" s="68" t="s">
        <v>37</v>
      </c>
      <c r="E855" s="68"/>
      <c r="F855" s="68"/>
      <c r="G855" s="68">
        <v>45412</v>
      </c>
      <c r="H855" s="68" t="str">
        <f>VLOOKUP(Tabla3[[#This Row],[NUM. ECO.]],[2]!Tabla24[[NO.ECO]:[MATERIAL]],8,0)</f>
        <v>BASE HIDRAULICA</v>
      </c>
      <c r="I855" s="64" t="s">
        <v>79</v>
      </c>
      <c r="J855" s="73">
        <f ca="1">J854+TIME(0,RANDBETWEEN((144),(176)),0)</f>
        <v>0.83125000000000004</v>
      </c>
      <c r="K855" s="68" t="s">
        <v>3356</v>
      </c>
      <c r="L855" s="68" t="str" cm="1">
        <f t="array" aca="1" ref="L855" ca="1">_xlfn.IFS(J855&gt;=TIME(14,0,0),"SEGUNDO TURNO",J855&lt;TIME(14,0,0),"PRIMER TURNO")</f>
        <v>SEGUNDO TURNO</v>
      </c>
      <c r="M855" s="68"/>
    </row>
    <row r="856" spans="1:13">
      <c r="A856" s="78" t="s">
        <v>1082</v>
      </c>
      <c r="B856" s="64"/>
      <c r="C856" s="64">
        <v>1</v>
      </c>
      <c r="D856" s="64" t="s">
        <v>37</v>
      </c>
      <c r="E856" s="64"/>
      <c r="F856" s="64"/>
      <c r="G856" s="64">
        <v>45413</v>
      </c>
      <c r="H856" s="64" t="str">
        <f>VLOOKUP(Tabla3[[#This Row],[NUM. ECO.]],[2]!Tabla24[[NO.ECO]:[MATERIAL]],8,0)</f>
        <v>BASE HIDRAULICA</v>
      </c>
      <c r="I856" s="64" t="s">
        <v>79</v>
      </c>
      <c r="J856" s="66">
        <f ca="1">TIME(RANDBETWEEN(5.5,6),RANDBETWEEN(1,29),0)</f>
        <v>0.26874999999999999</v>
      </c>
      <c r="K856" s="64" t="s">
        <v>3355</v>
      </c>
      <c r="L856" s="64" t="str" cm="1">
        <f t="array" aca="1" ref="L856" ca="1">_xlfn.IFS(J856&gt;=TIME(14,0,0),"SEGUNDO TURNO",J856&lt;TIME(14,0,0),"PRIMER TURNO")</f>
        <v>PRIMER TURNO</v>
      </c>
      <c r="M856" s="64"/>
    </row>
    <row r="857" spans="1:13">
      <c r="A857" s="79" t="s">
        <v>1083</v>
      </c>
      <c r="B857" s="68"/>
      <c r="C857" s="68">
        <v>2</v>
      </c>
      <c r="D857" s="68" t="s">
        <v>37</v>
      </c>
      <c r="E857" s="68"/>
      <c r="F857" s="68"/>
      <c r="G857" s="68">
        <v>45413</v>
      </c>
      <c r="H857" s="68" t="str">
        <f>VLOOKUP(Tabla3[[#This Row],[NUM. ECO.]],[2]!Tabla24[[NO.ECO]:[MATERIAL]],8,0)</f>
        <v>BASE HIDRAULICA</v>
      </c>
      <c r="I857" s="64" t="s">
        <v>79</v>
      </c>
      <c r="J857" s="70">
        <f ca="1">J856+TIME(0,RANDBETWEEN((144),(176)),0)</f>
        <v>0.37013888888888891</v>
      </c>
      <c r="K857" s="68" t="s">
        <v>3356</v>
      </c>
      <c r="L857" s="68" t="str" cm="1">
        <f t="array" aca="1" ref="L857" ca="1">_xlfn.IFS(J857&gt;=TIME(14,0,0),"SEGUNDO TURNO",J857&lt;TIME(14,0,0),"PRIMER TURNO")</f>
        <v>PRIMER TURNO</v>
      </c>
      <c r="M857" s="68"/>
    </row>
    <row r="858" spans="1:13">
      <c r="A858" s="78" t="s">
        <v>1084</v>
      </c>
      <c r="B858" s="64"/>
      <c r="C858" s="64">
        <v>3</v>
      </c>
      <c r="D858" s="64" t="s">
        <v>37</v>
      </c>
      <c r="E858" s="64"/>
      <c r="F858" s="64"/>
      <c r="G858" s="64">
        <v>45414</v>
      </c>
      <c r="H858" s="64" t="str">
        <f>VLOOKUP(Tabla3[[#This Row],[NUM. ECO.]],[2]!Tabla24[[NO.ECO]:[MATERIAL]],8,0)</f>
        <v>BASE HIDRAULICA</v>
      </c>
      <c r="I858" s="64" t="s">
        <v>79</v>
      </c>
      <c r="J858" s="72">
        <f ca="1">J857+TIME(0,RANDBETWEEN((144),(176)),0)</f>
        <v>0.48055555555555557</v>
      </c>
      <c r="K858" s="64" t="s">
        <v>3355</v>
      </c>
      <c r="L858" s="64" t="str" cm="1">
        <f t="array" aca="1" ref="L858" ca="1">_xlfn.IFS(J858&gt;=TIME(14,0,0),"SEGUNDO TURNO",J858&lt;TIME(14,0,0),"PRIMER TURNO")</f>
        <v>PRIMER TURNO</v>
      </c>
      <c r="M858" s="64"/>
    </row>
    <row r="859" spans="1:13">
      <c r="A859" s="79" t="s">
        <v>1085</v>
      </c>
      <c r="B859" s="68"/>
      <c r="C859" s="68">
        <v>4</v>
      </c>
      <c r="D859" s="68" t="s">
        <v>37</v>
      </c>
      <c r="E859" s="68"/>
      <c r="F859" s="68"/>
      <c r="G859" s="68">
        <v>45414</v>
      </c>
      <c r="H859" s="68" t="str">
        <f>VLOOKUP(Tabla3[[#This Row],[NUM. ECO.]],[2]!Tabla24[[NO.ECO]:[MATERIAL]],8,0)</f>
        <v>BASE HIDRAULICA</v>
      </c>
      <c r="I859" s="64" t="s">
        <v>79</v>
      </c>
      <c r="J859" s="73">
        <f ca="1">J858+TIME(0,RANDBETWEEN((144),(176)),0)</f>
        <v>0.59375</v>
      </c>
      <c r="K859" s="68" t="s">
        <v>3356</v>
      </c>
      <c r="L859" s="68" t="str" cm="1">
        <f t="array" aca="1" ref="L859" ca="1">_xlfn.IFS(J859&gt;=TIME(14,0,0),"SEGUNDO TURNO",J859&lt;TIME(14,0,0),"PRIMER TURNO")</f>
        <v>SEGUNDO TURNO</v>
      </c>
      <c r="M859" s="68"/>
    </row>
    <row r="860" spans="1:13">
      <c r="A860" s="78" t="s">
        <v>1086</v>
      </c>
      <c r="B860" s="64"/>
      <c r="C860" s="64">
        <v>5</v>
      </c>
      <c r="D860" s="64" t="s">
        <v>37</v>
      </c>
      <c r="E860" s="64"/>
      <c r="F860" s="64"/>
      <c r="G860" s="64">
        <v>45415</v>
      </c>
      <c r="H860" s="64" t="str">
        <f>VLOOKUP(Tabla3[[#This Row],[NUM. ECO.]],[2]!Tabla24[[NO.ECO]:[MATERIAL]],8,0)</f>
        <v>BASE HIDRAULICA</v>
      </c>
      <c r="I860" s="64" t="s">
        <v>79</v>
      </c>
      <c r="J860" s="72">
        <f ca="1">J859+TIME(0,RANDBETWEEN((144),(176)),0)</f>
        <v>0.69861111111111107</v>
      </c>
      <c r="K860" s="64" t="s">
        <v>3355</v>
      </c>
      <c r="L860" s="64" t="str" cm="1">
        <f t="array" aca="1" ref="L860" ca="1">_xlfn.IFS(J860&gt;=TIME(14,0,0),"SEGUNDO TURNO",J860&lt;TIME(14,0,0),"PRIMER TURNO")</f>
        <v>SEGUNDO TURNO</v>
      </c>
      <c r="M860" s="64"/>
    </row>
    <row r="861" spans="1:13">
      <c r="A861" s="79" t="s">
        <v>1087</v>
      </c>
      <c r="B861" s="68"/>
      <c r="C861" s="68">
        <v>6</v>
      </c>
      <c r="D861" s="68" t="s">
        <v>37</v>
      </c>
      <c r="E861" s="68"/>
      <c r="F861" s="68"/>
      <c r="G861" s="68">
        <v>45415</v>
      </c>
      <c r="H861" s="68" t="str">
        <f>VLOOKUP(Tabla3[[#This Row],[NUM. ECO.]],[2]!Tabla24[[NO.ECO]:[MATERIAL]],8,0)</f>
        <v>BASE HIDRAULICA</v>
      </c>
      <c r="I861" s="64" t="s">
        <v>79</v>
      </c>
      <c r="J861" s="73">
        <f ca="1">J860+TIME(0,RANDBETWEEN((144),(176)),0)</f>
        <v>0.81527777777777777</v>
      </c>
      <c r="K861" s="68" t="s">
        <v>3356</v>
      </c>
      <c r="L861" s="68" t="str" cm="1">
        <f t="array" aca="1" ref="L861" ca="1">_xlfn.IFS(J861&gt;=TIME(14,0,0),"SEGUNDO TURNO",J861&lt;TIME(14,0,0),"PRIMER TURNO")</f>
        <v>SEGUNDO TURNO</v>
      </c>
      <c r="M861" s="68"/>
    </row>
    <row r="862" spans="1:13">
      <c r="A862" s="78" t="s">
        <v>1092</v>
      </c>
      <c r="B862" s="64"/>
      <c r="C862" s="64">
        <v>1</v>
      </c>
      <c r="D862" s="64" t="s">
        <v>37</v>
      </c>
      <c r="E862" s="64"/>
      <c r="F862" s="64"/>
      <c r="G862" s="64">
        <v>45416</v>
      </c>
      <c r="H862" s="64" t="str">
        <f>VLOOKUP(Tabla3[[#This Row],[NUM. ECO.]],[2]!Tabla24[[NO.ECO]:[MATERIAL]],8,0)</f>
        <v>BASE HIDRAULICA</v>
      </c>
      <c r="I862" s="64" t="s">
        <v>79</v>
      </c>
      <c r="J862" s="66">
        <f ca="1">TIME(RANDBETWEEN(5.5,6),RANDBETWEEN(1,29),0)</f>
        <v>0.26597222222222222</v>
      </c>
      <c r="K862" s="64" t="s">
        <v>3355</v>
      </c>
      <c r="L862" s="64" t="str" cm="1">
        <f t="array" aca="1" ref="L862" ca="1">_xlfn.IFS(J862&gt;=TIME(14,0,0),"SEGUNDO TURNO",J862&lt;TIME(14,0,0),"PRIMER TURNO")</f>
        <v>PRIMER TURNO</v>
      </c>
      <c r="M862" s="64"/>
    </row>
    <row r="863" spans="1:13">
      <c r="A863" s="79" t="s">
        <v>1093</v>
      </c>
      <c r="B863" s="68"/>
      <c r="C863" s="68">
        <v>2</v>
      </c>
      <c r="D863" s="68" t="s">
        <v>37</v>
      </c>
      <c r="E863" s="68"/>
      <c r="F863" s="68"/>
      <c r="G863" s="68">
        <v>45416</v>
      </c>
      <c r="H863" s="68" t="str">
        <f>VLOOKUP(Tabla3[[#This Row],[NUM. ECO.]],[2]!Tabla24[[NO.ECO]:[MATERIAL]],8,0)</f>
        <v>BASE HIDRAULICA</v>
      </c>
      <c r="I863" s="64" t="s">
        <v>79</v>
      </c>
      <c r="J863" s="70">
        <f ca="1">J862+TIME(0,RANDBETWEEN((144),(176)),0)</f>
        <v>0.375</v>
      </c>
      <c r="K863" s="68" t="s">
        <v>3356</v>
      </c>
      <c r="L863" s="68" t="str" cm="1">
        <f t="array" aca="1" ref="L863" ca="1">_xlfn.IFS(J863&gt;=TIME(14,0,0),"SEGUNDO TURNO",J863&lt;TIME(14,0,0),"PRIMER TURNO")</f>
        <v>PRIMER TURNO</v>
      </c>
      <c r="M863" s="68"/>
    </row>
    <row r="864" spans="1:13">
      <c r="A864" s="78" t="s">
        <v>1106</v>
      </c>
      <c r="B864" s="64"/>
      <c r="C864" s="64">
        <v>3</v>
      </c>
      <c r="D864" s="64" t="s">
        <v>37</v>
      </c>
      <c r="E864" s="64"/>
      <c r="F864" s="64"/>
      <c r="G864" s="64">
        <v>45418</v>
      </c>
      <c r="H864" s="64" t="str">
        <f>VLOOKUP(Tabla3[[#This Row],[NUM. ECO.]],[2]!Tabla24[[NO.ECO]:[MATERIAL]],8,0)</f>
        <v>BASE HIDRAULICA</v>
      </c>
      <c r="I864" s="64" t="s">
        <v>79</v>
      </c>
      <c r="J864" s="72">
        <f ca="1">J863+TIME(0,RANDBETWEEN((144),(176)),0)</f>
        <v>0.49444444444444446</v>
      </c>
      <c r="K864" s="64" t="s">
        <v>3355</v>
      </c>
      <c r="L864" s="64" t="str" cm="1">
        <f t="array" aca="1" ref="L864" ca="1">_xlfn.IFS(J864&gt;=TIME(14,0,0),"SEGUNDO TURNO",J864&lt;TIME(14,0,0),"PRIMER TURNO")</f>
        <v>PRIMER TURNO</v>
      </c>
      <c r="M864" s="64"/>
    </row>
    <row r="865" spans="1:13">
      <c r="A865" s="79" t="s">
        <v>1107</v>
      </c>
      <c r="B865" s="68"/>
      <c r="C865" s="68">
        <v>4</v>
      </c>
      <c r="D865" s="68" t="s">
        <v>37</v>
      </c>
      <c r="E865" s="68"/>
      <c r="F865" s="68"/>
      <c r="G865" s="68">
        <v>45418</v>
      </c>
      <c r="H865" s="68" t="str">
        <f>VLOOKUP(Tabla3[[#This Row],[NUM. ECO.]],[2]!Tabla24[[NO.ECO]:[MATERIAL]],8,0)</f>
        <v>BASE HIDRAULICA</v>
      </c>
      <c r="I865" s="64" t="s">
        <v>79</v>
      </c>
      <c r="J865" s="73">
        <f ca="1">J864+TIME(0,RANDBETWEEN((144),(176)),0)</f>
        <v>0.60486111111111107</v>
      </c>
      <c r="K865" s="68" t="s">
        <v>3356</v>
      </c>
      <c r="L865" s="68" t="str" cm="1">
        <f t="array" aca="1" ref="L865" ca="1">_xlfn.IFS(J865&gt;=TIME(14,0,0),"SEGUNDO TURNO",J865&lt;TIME(14,0,0),"PRIMER TURNO")</f>
        <v>SEGUNDO TURNO</v>
      </c>
      <c r="M865" s="68"/>
    </row>
    <row r="866" spans="1:13">
      <c r="A866" s="78" t="s">
        <v>1108</v>
      </c>
      <c r="B866" s="64"/>
      <c r="C866" s="64">
        <v>5</v>
      </c>
      <c r="D866" s="64" t="s">
        <v>37</v>
      </c>
      <c r="E866" s="64"/>
      <c r="F866" s="64"/>
      <c r="G866" s="64">
        <v>45419</v>
      </c>
      <c r="H866" s="64" t="str">
        <f>VLOOKUP(Tabla3[[#This Row],[NUM. ECO.]],[2]!Tabla24[[NO.ECO]:[MATERIAL]],8,0)</f>
        <v>BASE HIDRAULICA</v>
      </c>
      <c r="I866" s="64" t="s">
        <v>79</v>
      </c>
      <c r="J866" s="72">
        <f ca="1">J865+TIME(0,RANDBETWEEN((144),(176)),0)</f>
        <v>0.72430555555555554</v>
      </c>
      <c r="K866" s="64" t="s">
        <v>3355</v>
      </c>
      <c r="L866" s="64" t="str" cm="1">
        <f t="array" aca="1" ref="L866" ca="1">_xlfn.IFS(J866&gt;=TIME(14,0,0),"SEGUNDO TURNO",J866&lt;TIME(14,0,0),"PRIMER TURNO")</f>
        <v>SEGUNDO TURNO</v>
      </c>
      <c r="M866" s="64"/>
    </row>
    <row r="867" spans="1:13">
      <c r="A867" s="79" t="s">
        <v>1109</v>
      </c>
      <c r="B867" s="68"/>
      <c r="C867" s="68">
        <v>6</v>
      </c>
      <c r="D867" s="68" t="s">
        <v>37</v>
      </c>
      <c r="E867" s="68"/>
      <c r="F867" s="68"/>
      <c r="G867" s="68">
        <v>45419</v>
      </c>
      <c r="H867" s="68" t="str">
        <f>VLOOKUP(Tabla3[[#This Row],[NUM. ECO.]],[2]!Tabla24[[NO.ECO]:[MATERIAL]],8,0)</f>
        <v>BASE HIDRAULICA</v>
      </c>
      <c r="I867" s="64" t="s">
        <v>79</v>
      </c>
      <c r="J867" s="73">
        <f ca="1">J866+TIME(0,RANDBETWEEN((144),(176)),0)</f>
        <v>0.83680555555555558</v>
      </c>
      <c r="K867" s="68" t="s">
        <v>3356</v>
      </c>
      <c r="L867" s="68" t="str" cm="1">
        <f t="array" aca="1" ref="L867" ca="1">_xlfn.IFS(J867&gt;=TIME(14,0,0),"SEGUNDO TURNO",J867&lt;TIME(14,0,0),"PRIMER TURNO")</f>
        <v>SEGUNDO TURNO</v>
      </c>
      <c r="M867" s="68"/>
    </row>
    <row r="868" spans="1:13">
      <c r="A868" s="78" t="s">
        <v>1110</v>
      </c>
      <c r="B868" s="64"/>
      <c r="C868" s="64">
        <v>1</v>
      </c>
      <c r="D868" s="64" t="s">
        <v>37</v>
      </c>
      <c r="E868" s="64"/>
      <c r="F868" s="64"/>
      <c r="G868" s="64">
        <v>45420</v>
      </c>
      <c r="H868" s="64" t="str">
        <f>VLOOKUP(Tabla3[[#This Row],[NUM. ECO.]],[2]!Tabla24[[NO.ECO]:[MATERIAL]],8,0)</f>
        <v>BASE HIDRAULICA</v>
      </c>
      <c r="I868" s="64" t="s">
        <v>79</v>
      </c>
      <c r="J868" s="66">
        <f ca="1">TIME(RANDBETWEEN(5.5,6),RANDBETWEEN(1,29),0)</f>
        <v>0.25277777777777777</v>
      </c>
      <c r="K868" s="64" t="s">
        <v>3355</v>
      </c>
      <c r="L868" s="64" t="str" cm="1">
        <f t="array" aca="1" ref="L868" ca="1">_xlfn.IFS(J868&gt;=TIME(14,0,0),"SEGUNDO TURNO",J868&lt;TIME(14,0,0),"PRIMER TURNO")</f>
        <v>PRIMER TURNO</v>
      </c>
      <c r="M868" s="64"/>
    </row>
    <row r="869" spans="1:13">
      <c r="A869" s="79" t="s">
        <v>1111</v>
      </c>
      <c r="B869" s="68"/>
      <c r="C869" s="68">
        <v>2</v>
      </c>
      <c r="D869" s="68" t="s">
        <v>37</v>
      </c>
      <c r="E869" s="68"/>
      <c r="F869" s="68"/>
      <c r="G869" s="68">
        <v>45420</v>
      </c>
      <c r="H869" s="68" t="str">
        <f>VLOOKUP(Tabla3[[#This Row],[NUM. ECO.]],[2]!Tabla24[[NO.ECO]:[MATERIAL]],8,0)</f>
        <v>BASE HIDRAULICA</v>
      </c>
      <c r="I869" s="64" t="s">
        <v>79</v>
      </c>
      <c r="J869" s="70">
        <f ca="1">J868+TIME(0,RANDBETWEEN((144),(176)),0)</f>
        <v>0.37083333333333335</v>
      </c>
      <c r="K869" s="68" t="s">
        <v>3356</v>
      </c>
      <c r="L869" s="68" t="str" cm="1">
        <f t="array" aca="1" ref="L869" ca="1">_xlfn.IFS(J869&gt;=TIME(14,0,0),"SEGUNDO TURNO",J869&lt;TIME(14,0,0),"PRIMER TURNO")</f>
        <v>PRIMER TURNO</v>
      </c>
      <c r="M869" s="68"/>
    </row>
    <row r="870" spans="1:13">
      <c r="A870" s="78" t="s">
        <v>1112</v>
      </c>
      <c r="B870" s="64"/>
      <c r="C870" s="64">
        <v>3</v>
      </c>
      <c r="D870" s="64" t="s">
        <v>37</v>
      </c>
      <c r="E870" s="64"/>
      <c r="F870" s="64"/>
      <c r="G870" s="64">
        <v>45421</v>
      </c>
      <c r="H870" s="64" t="str">
        <f>VLOOKUP(Tabla3[[#This Row],[NUM. ECO.]],[2]!Tabla24[[NO.ECO]:[MATERIAL]],8,0)</f>
        <v>BASE HIDRAULICA</v>
      </c>
      <c r="I870" s="64" t="s">
        <v>79</v>
      </c>
      <c r="J870" s="72">
        <f ca="1">J869+TIME(0,RANDBETWEEN((144),(176)),0)</f>
        <v>0.4916666666666667</v>
      </c>
      <c r="K870" s="64" t="s">
        <v>3355</v>
      </c>
      <c r="L870" s="64" t="str" cm="1">
        <f t="array" aca="1" ref="L870" ca="1">_xlfn.IFS(J870&gt;=TIME(14,0,0),"SEGUNDO TURNO",J870&lt;TIME(14,0,0),"PRIMER TURNO")</f>
        <v>PRIMER TURNO</v>
      </c>
      <c r="M870" s="64"/>
    </row>
    <row r="871" spans="1:13">
      <c r="A871" s="79" t="s">
        <v>1113</v>
      </c>
      <c r="B871" s="68"/>
      <c r="C871" s="68">
        <v>4</v>
      </c>
      <c r="D871" s="68" t="s">
        <v>37</v>
      </c>
      <c r="E871" s="68"/>
      <c r="F871" s="68"/>
      <c r="G871" s="68">
        <v>45421</v>
      </c>
      <c r="H871" s="68" t="str">
        <f>VLOOKUP(Tabla3[[#This Row],[NUM. ECO.]],[2]!Tabla24[[NO.ECO]:[MATERIAL]],8,0)</f>
        <v>BASE HIDRAULICA</v>
      </c>
      <c r="I871" s="64" t="s">
        <v>79</v>
      </c>
      <c r="J871" s="73">
        <f ca="1">J870+TIME(0,RANDBETWEEN((144),(176)),0)</f>
        <v>0.59861111111111109</v>
      </c>
      <c r="K871" s="68" t="s">
        <v>3356</v>
      </c>
      <c r="L871" s="68" t="str" cm="1">
        <f t="array" aca="1" ref="L871" ca="1">_xlfn.IFS(J871&gt;=TIME(14,0,0),"SEGUNDO TURNO",J871&lt;TIME(14,0,0),"PRIMER TURNO")</f>
        <v>SEGUNDO TURNO</v>
      </c>
      <c r="M871" s="68"/>
    </row>
    <row r="872" spans="1:13">
      <c r="A872" s="78" t="s">
        <v>1116</v>
      </c>
      <c r="B872" s="64"/>
      <c r="C872" s="64">
        <v>5</v>
      </c>
      <c r="D872" s="64" t="s">
        <v>37</v>
      </c>
      <c r="E872" s="64"/>
      <c r="F872" s="64"/>
      <c r="G872" s="64">
        <v>45422</v>
      </c>
      <c r="H872" s="64" t="str">
        <f>VLOOKUP(Tabla3[[#This Row],[NUM. ECO.]],[2]!Tabla24[[NO.ECO]:[MATERIAL]],8,0)</f>
        <v>BASE HIDRAULICA</v>
      </c>
      <c r="I872" s="64" t="s">
        <v>79</v>
      </c>
      <c r="J872" s="72">
        <f ca="1">J871+TIME(0,RANDBETWEEN((144),(176)),0)</f>
        <v>0.71666666666666667</v>
      </c>
      <c r="K872" s="64" t="s">
        <v>3355</v>
      </c>
      <c r="L872" s="64" t="str" cm="1">
        <f t="array" aca="1" ref="L872" ca="1">_xlfn.IFS(J872&gt;=TIME(14,0,0),"SEGUNDO TURNO",J872&lt;TIME(14,0,0),"PRIMER TURNO")</f>
        <v>SEGUNDO TURNO</v>
      </c>
      <c r="M872" s="64"/>
    </row>
    <row r="873" spans="1:13">
      <c r="A873" s="79" t="s">
        <v>1117</v>
      </c>
      <c r="B873" s="68"/>
      <c r="C873" s="68">
        <v>6</v>
      </c>
      <c r="D873" s="68" t="s">
        <v>37</v>
      </c>
      <c r="E873" s="68"/>
      <c r="F873" s="68"/>
      <c r="G873" s="68">
        <v>45422</v>
      </c>
      <c r="H873" s="68" t="str">
        <f>VLOOKUP(Tabla3[[#This Row],[NUM. ECO.]],[2]!Tabla24[[NO.ECO]:[MATERIAL]],8,0)</f>
        <v>BASE HIDRAULICA</v>
      </c>
      <c r="I873" s="64" t="s">
        <v>79</v>
      </c>
      <c r="J873" s="73">
        <f ca="1">J872+TIME(0,RANDBETWEEN((144),(176)),0)</f>
        <v>0.82569444444444451</v>
      </c>
      <c r="K873" s="68" t="s">
        <v>3356</v>
      </c>
      <c r="L873" s="68" t="str" cm="1">
        <f t="array" aca="1" ref="L873" ca="1">_xlfn.IFS(J873&gt;=TIME(14,0,0),"SEGUNDO TURNO",J873&lt;TIME(14,0,0),"PRIMER TURNO")</f>
        <v>SEGUNDO TURNO</v>
      </c>
      <c r="M873" s="68"/>
    </row>
    <row r="874" spans="1:13">
      <c r="A874" s="78" t="s">
        <v>1130</v>
      </c>
      <c r="B874" s="64"/>
      <c r="C874" s="64">
        <v>1</v>
      </c>
      <c r="D874" s="64" t="s">
        <v>37</v>
      </c>
      <c r="E874" s="64"/>
      <c r="F874" s="64"/>
      <c r="G874" s="64">
        <v>45423</v>
      </c>
      <c r="H874" s="64" t="str">
        <f>VLOOKUP(Tabla3[[#This Row],[NUM. ECO.]],[2]!Tabla24[[NO.ECO]:[MATERIAL]],8,0)</f>
        <v>BASE HIDRAULICA</v>
      </c>
      <c r="I874" s="64" t="s">
        <v>79</v>
      </c>
      <c r="J874" s="66">
        <f ca="1">TIME(RANDBETWEEN(5.5,6),RANDBETWEEN(1,29),0)</f>
        <v>0.26250000000000001</v>
      </c>
      <c r="K874" s="64" t="s">
        <v>3355</v>
      </c>
      <c r="L874" s="64" t="str" cm="1">
        <f t="array" aca="1" ref="L874" ca="1">_xlfn.IFS(J874&gt;=TIME(14,0,0),"SEGUNDO TURNO",J874&lt;TIME(14,0,0),"PRIMER TURNO")</f>
        <v>PRIMER TURNO</v>
      </c>
      <c r="M874" s="64"/>
    </row>
    <row r="875" spans="1:13">
      <c r="A875" s="79" t="s">
        <v>1131</v>
      </c>
      <c r="B875" s="68"/>
      <c r="C875" s="68">
        <v>2</v>
      </c>
      <c r="D875" s="68" t="s">
        <v>37</v>
      </c>
      <c r="E875" s="68"/>
      <c r="F875" s="68"/>
      <c r="G875" s="68">
        <v>45423</v>
      </c>
      <c r="H875" s="68" t="str">
        <f>VLOOKUP(Tabla3[[#This Row],[NUM. ECO.]],[2]!Tabla24[[NO.ECO]:[MATERIAL]],8,0)</f>
        <v>BASE HIDRAULICA</v>
      </c>
      <c r="I875" s="64" t="s">
        <v>79</v>
      </c>
      <c r="J875" s="70">
        <f ca="1">J874+TIME(0,RANDBETWEEN((144),(176)),0)</f>
        <v>0.37569444444444444</v>
      </c>
      <c r="K875" s="68" t="s">
        <v>3356</v>
      </c>
      <c r="L875" s="68" t="str" cm="1">
        <f t="array" aca="1" ref="L875" ca="1">_xlfn.IFS(J875&gt;=TIME(14,0,0),"SEGUNDO TURNO",J875&lt;TIME(14,0,0),"PRIMER TURNO")</f>
        <v>PRIMER TURNO</v>
      </c>
      <c r="M875" s="68"/>
    </row>
    <row r="876" spans="1:13">
      <c r="A876" s="78" t="s">
        <v>1136</v>
      </c>
      <c r="B876" s="64"/>
      <c r="C876" s="64">
        <v>3</v>
      </c>
      <c r="D876" s="64" t="s">
        <v>37</v>
      </c>
      <c r="E876" s="64"/>
      <c r="F876" s="64"/>
      <c r="G876" s="64">
        <v>45425</v>
      </c>
      <c r="H876" s="64" t="str">
        <f>VLOOKUP(Tabla3[[#This Row],[NUM. ECO.]],[2]!Tabla24[[NO.ECO]:[MATERIAL]],8,0)</f>
        <v>BASE HIDRAULICA</v>
      </c>
      <c r="I876" s="64" t="s">
        <v>79</v>
      </c>
      <c r="J876" s="72">
        <f ca="1">J875+TIME(0,RANDBETWEEN((144),(176)),0)</f>
        <v>0.47847222222222219</v>
      </c>
      <c r="K876" s="64" t="s">
        <v>3355</v>
      </c>
      <c r="L876" s="64" t="str" cm="1">
        <f t="array" aca="1" ref="L876" ca="1">_xlfn.IFS(J876&gt;=TIME(14,0,0),"SEGUNDO TURNO",J876&lt;TIME(14,0,0),"PRIMER TURNO")</f>
        <v>PRIMER TURNO</v>
      </c>
      <c r="M876" s="64"/>
    </row>
    <row r="877" spans="1:13">
      <c r="A877" s="79" t="s">
        <v>1137</v>
      </c>
      <c r="B877" s="68"/>
      <c r="C877" s="68">
        <v>4</v>
      </c>
      <c r="D877" s="68" t="s">
        <v>37</v>
      </c>
      <c r="E877" s="68"/>
      <c r="F877" s="68"/>
      <c r="G877" s="68">
        <v>45425</v>
      </c>
      <c r="H877" s="68" t="str">
        <f>VLOOKUP(Tabla3[[#This Row],[NUM. ECO.]],[2]!Tabla24[[NO.ECO]:[MATERIAL]],8,0)</f>
        <v>BASE HIDRAULICA</v>
      </c>
      <c r="I877" s="64" t="s">
        <v>79</v>
      </c>
      <c r="J877" s="73">
        <f ca="1">J876+TIME(0,RANDBETWEEN((144),(176)),0)</f>
        <v>0.58124999999999993</v>
      </c>
      <c r="K877" s="68" t="s">
        <v>3356</v>
      </c>
      <c r="L877" s="68" t="str" cm="1">
        <f t="array" aca="1" ref="L877" ca="1">_xlfn.IFS(J877&gt;=TIME(14,0,0),"SEGUNDO TURNO",J877&lt;TIME(14,0,0),"PRIMER TURNO")</f>
        <v>PRIMER TURNO</v>
      </c>
      <c r="M877" s="68"/>
    </row>
    <row r="878" spans="1:13">
      <c r="A878" s="78" t="s">
        <v>1138</v>
      </c>
      <c r="B878" s="64"/>
      <c r="C878" s="64">
        <v>5</v>
      </c>
      <c r="D878" s="64" t="s">
        <v>37</v>
      </c>
      <c r="E878" s="64"/>
      <c r="F878" s="64"/>
      <c r="G878" s="64">
        <v>45426</v>
      </c>
      <c r="H878" s="64" t="str">
        <f>VLOOKUP(Tabla3[[#This Row],[NUM. ECO.]],[2]!Tabla24[[NO.ECO]:[MATERIAL]],8,0)</f>
        <v>BASE HIDRAULICA</v>
      </c>
      <c r="I878" s="64" t="s">
        <v>79</v>
      </c>
      <c r="J878" s="72">
        <f ca="1">J877+TIME(0,RANDBETWEEN((144),(176)),0)</f>
        <v>0.69652777777777775</v>
      </c>
      <c r="K878" s="64" t="s">
        <v>3355</v>
      </c>
      <c r="L878" s="64" t="str" cm="1">
        <f t="array" aca="1" ref="L878" ca="1">_xlfn.IFS(J878&gt;=TIME(14,0,0),"SEGUNDO TURNO",J878&lt;TIME(14,0,0),"PRIMER TURNO")</f>
        <v>SEGUNDO TURNO</v>
      </c>
      <c r="M878" s="64"/>
    </row>
    <row r="879" spans="1:13">
      <c r="A879" s="79" t="s">
        <v>1139</v>
      </c>
      <c r="B879" s="68"/>
      <c r="C879" s="68">
        <v>6</v>
      </c>
      <c r="D879" s="68" t="s">
        <v>37</v>
      </c>
      <c r="E879" s="68"/>
      <c r="F879" s="68"/>
      <c r="G879" s="68">
        <v>45426</v>
      </c>
      <c r="H879" s="68" t="str">
        <f>VLOOKUP(Tabla3[[#This Row],[NUM. ECO.]],[2]!Tabla24[[NO.ECO]:[MATERIAL]],8,0)</f>
        <v>BASE HIDRAULICA</v>
      </c>
      <c r="I879" s="64" t="s">
        <v>79</v>
      </c>
      <c r="J879" s="73">
        <f ca="1">J878+TIME(0,RANDBETWEEN((144),(176)),0)</f>
        <v>0.79930555555555549</v>
      </c>
      <c r="K879" s="68" t="s">
        <v>3356</v>
      </c>
      <c r="L879" s="68" t="str" cm="1">
        <f t="array" aca="1" ref="L879" ca="1">_xlfn.IFS(J879&gt;=TIME(14,0,0),"SEGUNDO TURNO",J879&lt;TIME(14,0,0),"PRIMER TURNO")</f>
        <v>SEGUNDO TURNO</v>
      </c>
      <c r="M879" s="68"/>
    </row>
    <row r="880" spans="1:13">
      <c r="A880" s="78" t="s">
        <v>1140</v>
      </c>
      <c r="B880" s="64"/>
      <c r="C880" s="64">
        <v>1</v>
      </c>
      <c r="D880" s="64" t="s">
        <v>37</v>
      </c>
      <c r="E880" s="64"/>
      <c r="F880" s="64"/>
      <c r="G880" s="64">
        <v>45427</v>
      </c>
      <c r="H880" s="64" t="str">
        <f>VLOOKUP(Tabla3[[#This Row],[NUM. ECO.]],[2]!Tabla24[[NO.ECO]:[MATERIAL]],8,0)</f>
        <v>BASE HIDRAULICA</v>
      </c>
      <c r="I880" s="64" t="s">
        <v>79</v>
      </c>
      <c r="J880" s="66">
        <f ca="1">TIME(RANDBETWEEN(5.5,6),RANDBETWEEN(1,29),0)</f>
        <v>0.25138888888888888</v>
      </c>
      <c r="K880" s="64" t="s">
        <v>3355</v>
      </c>
      <c r="L880" s="64" t="str" cm="1">
        <f t="array" aca="1" ref="L880" ca="1">_xlfn.IFS(J880&gt;=TIME(14,0,0),"SEGUNDO TURNO",J880&lt;TIME(14,0,0),"PRIMER TURNO")</f>
        <v>PRIMER TURNO</v>
      </c>
      <c r="M880" s="64"/>
    </row>
    <row r="881" spans="1:13">
      <c r="A881" s="79" t="s">
        <v>1141</v>
      </c>
      <c r="B881" s="68"/>
      <c r="C881" s="68">
        <v>2</v>
      </c>
      <c r="D881" s="68" t="s">
        <v>37</v>
      </c>
      <c r="E881" s="68"/>
      <c r="F881" s="68"/>
      <c r="G881" s="68">
        <v>45427</v>
      </c>
      <c r="H881" s="68" t="str">
        <f>VLOOKUP(Tabla3[[#This Row],[NUM. ECO.]],[2]!Tabla24[[NO.ECO]:[MATERIAL]],8,0)</f>
        <v>BASE HIDRAULICA</v>
      </c>
      <c r="I881" s="64" t="s">
        <v>79</v>
      </c>
      <c r="J881" s="70">
        <f ca="1">J880+TIME(0,RANDBETWEEN((144),(176)),0)</f>
        <v>0.37083333333333335</v>
      </c>
      <c r="K881" s="68" t="s">
        <v>3356</v>
      </c>
      <c r="L881" s="68" t="str" cm="1">
        <f t="array" aca="1" ref="L881" ca="1">_xlfn.IFS(J881&gt;=TIME(14,0,0),"SEGUNDO TURNO",J881&lt;TIME(14,0,0),"PRIMER TURNO")</f>
        <v>PRIMER TURNO</v>
      </c>
      <c r="M881" s="68"/>
    </row>
    <row r="882" spans="1:13">
      <c r="A882" s="78" t="s">
        <v>1142</v>
      </c>
      <c r="B882" s="64"/>
      <c r="C882" s="64">
        <v>3</v>
      </c>
      <c r="D882" s="64" t="s">
        <v>37</v>
      </c>
      <c r="E882" s="64"/>
      <c r="F882" s="64"/>
      <c r="G882" s="64">
        <v>45428</v>
      </c>
      <c r="H882" s="64" t="str">
        <f>VLOOKUP(Tabla3[[#This Row],[NUM. ECO.]],[2]!Tabla24[[NO.ECO]:[MATERIAL]],8,0)</f>
        <v>BASE HIDRAULICA</v>
      </c>
      <c r="I882" s="64" t="s">
        <v>79</v>
      </c>
      <c r="J882" s="72">
        <f ca="1">J881+TIME(0,RANDBETWEEN((144),(176)),0)</f>
        <v>0.47569444444444448</v>
      </c>
      <c r="K882" s="64" t="s">
        <v>3355</v>
      </c>
      <c r="L882" s="64" t="str" cm="1">
        <f t="array" aca="1" ref="L882" ca="1">_xlfn.IFS(J882&gt;=TIME(14,0,0),"SEGUNDO TURNO",J882&lt;TIME(14,0,0),"PRIMER TURNO")</f>
        <v>PRIMER TURNO</v>
      </c>
      <c r="M882" s="64"/>
    </row>
    <row r="883" spans="1:13">
      <c r="A883" s="79" t="s">
        <v>1143</v>
      </c>
      <c r="B883" s="68"/>
      <c r="C883" s="68">
        <v>4</v>
      </c>
      <c r="D883" s="68" t="s">
        <v>37</v>
      </c>
      <c r="E883" s="68"/>
      <c r="F883" s="68"/>
      <c r="G883" s="68">
        <v>45428</v>
      </c>
      <c r="H883" s="68" t="str">
        <f>VLOOKUP(Tabla3[[#This Row],[NUM. ECO.]],[2]!Tabla24[[NO.ECO]:[MATERIAL]],8,0)</f>
        <v>BASE HIDRAULICA</v>
      </c>
      <c r="I883" s="64" t="s">
        <v>79</v>
      </c>
      <c r="J883" s="73">
        <f ca="1">J882+TIME(0,RANDBETWEEN((144),(176)),0)</f>
        <v>0.59166666666666667</v>
      </c>
      <c r="K883" s="68" t="s">
        <v>3356</v>
      </c>
      <c r="L883" s="68" t="str" cm="1">
        <f t="array" aca="1" ref="L883" ca="1">_xlfn.IFS(J883&gt;=TIME(14,0,0),"SEGUNDO TURNO",J883&lt;TIME(14,0,0),"PRIMER TURNO")</f>
        <v>SEGUNDO TURNO</v>
      </c>
      <c r="M883" s="68"/>
    </row>
    <row r="884" spans="1:13">
      <c r="A884" s="78" t="s">
        <v>1144</v>
      </c>
      <c r="B884" s="64"/>
      <c r="C884" s="64">
        <v>5</v>
      </c>
      <c r="D884" s="64" t="s">
        <v>37</v>
      </c>
      <c r="E884" s="64"/>
      <c r="F884" s="64"/>
      <c r="G884" s="64">
        <v>45429</v>
      </c>
      <c r="H884" s="64" t="str">
        <f>VLOOKUP(Tabla3[[#This Row],[NUM. ECO.]],[2]!Tabla24[[NO.ECO]:[MATERIAL]],8,0)</f>
        <v>BASE HIDRAULICA</v>
      </c>
      <c r="I884" s="64" t="s">
        <v>79</v>
      </c>
      <c r="J884" s="72">
        <f ca="1">J883+TIME(0,RANDBETWEEN((144),(176)),0)</f>
        <v>0.71250000000000002</v>
      </c>
      <c r="K884" s="64" t="s">
        <v>3355</v>
      </c>
      <c r="L884" s="64" t="str" cm="1">
        <f t="array" aca="1" ref="L884" ca="1">_xlfn.IFS(J884&gt;=TIME(14,0,0),"SEGUNDO TURNO",J884&lt;TIME(14,0,0),"PRIMER TURNO")</f>
        <v>SEGUNDO TURNO</v>
      </c>
      <c r="M884" s="64"/>
    </row>
    <row r="885" spans="1:13">
      <c r="A885" s="79" t="s">
        <v>1145</v>
      </c>
      <c r="B885" s="68"/>
      <c r="C885" s="68">
        <v>6</v>
      </c>
      <c r="D885" s="68" t="s">
        <v>37</v>
      </c>
      <c r="E885" s="68"/>
      <c r="F885" s="68"/>
      <c r="G885" s="68">
        <v>45429</v>
      </c>
      <c r="H885" s="68" t="str">
        <f>VLOOKUP(Tabla3[[#This Row],[NUM. ECO.]],[2]!Tabla24[[NO.ECO]:[MATERIAL]],8,0)</f>
        <v>BASE HIDRAULICA</v>
      </c>
      <c r="I885" s="64" t="s">
        <v>79</v>
      </c>
      <c r="J885" s="73">
        <f ca="1">J884+TIME(0,RANDBETWEEN((144),(176)),0)</f>
        <v>0.83472222222222225</v>
      </c>
      <c r="K885" s="68" t="s">
        <v>3356</v>
      </c>
      <c r="L885" s="68" t="str" cm="1">
        <f t="array" aca="1" ref="L885" ca="1">_xlfn.IFS(J885&gt;=TIME(14,0,0),"SEGUNDO TURNO",J885&lt;TIME(14,0,0),"PRIMER TURNO")</f>
        <v>SEGUNDO TURNO</v>
      </c>
      <c r="M885" s="68"/>
    </row>
    <row r="886" spans="1:13">
      <c r="A886" s="78" t="s">
        <v>1150</v>
      </c>
      <c r="B886" s="64"/>
      <c r="C886" s="64">
        <v>1</v>
      </c>
      <c r="D886" s="64" t="s">
        <v>37</v>
      </c>
      <c r="E886" s="64"/>
      <c r="F886" s="64"/>
      <c r="G886" s="64">
        <v>45430</v>
      </c>
      <c r="H886" s="64" t="str">
        <f>VLOOKUP(Tabla3[[#This Row],[NUM. ECO.]],[2]!Tabla24[[NO.ECO]:[MATERIAL]],8,0)</f>
        <v>BASE HIDRAULICA</v>
      </c>
      <c r="I886" s="64" t="s">
        <v>79</v>
      </c>
      <c r="J886" s="66">
        <f ca="1">TIME(RANDBETWEEN(5.5,6),RANDBETWEEN(1,29),0)</f>
        <v>0.26666666666666666</v>
      </c>
      <c r="K886" s="64" t="s">
        <v>3355</v>
      </c>
      <c r="L886" s="64" t="str" cm="1">
        <f t="array" aca="1" ref="L886" ca="1">_xlfn.IFS(J886&gt;=TIME(14,0,0),"SEGUNDO TURNO",J886&lt;TIME(14,0,0),"PRIMER TURNO")</f>
        <v>PRIMER TURNO</v>
      </c>
      <c r="M886" s="64"/>
    </row>
    <row r="887" spans="1:13">
      <c r="A887" s="79" t="s">
        <v>1151</v>
      </c>
      <c r="B887" s="68"/>
      <c r="C887" s="68">
        <v>2</v>
      </c>
      <c r="D887" s="68" t="s">
        <v>37</v>
      </c>
      <c r="E887" s="68"/>
      <c r="F887" s="68"/>
      <c r="G887" s="68">
        <v>45430</v>
      </c>
      <c r="H887" s="68" t="str">
        <f>VLOOKUP(Tabla3[[#This Row],[NUM. ECO.]],[2]!Tabla24[[NO.ECO]:[MATERIAL]],8,0)</f>
        <v>BASE HIDRAULICA</v>
      </c>
      <c r="I887" s="64" t="s">
        <v>79</v>
      </c>
      <c r="J887" s="70">
        <f ca="1">J886+TIME(0,RANDBETWEEN((144),(176)),0)</f>
        <v>0.37013888888888891</v>
      </c>
      <c r="K887" s="68" t="s">
        <v>3356</v>
      </c>
      <c r="L887" s="68" t="str" cm="1">
        <f t="array" aca="1" ref="L887" ca="1">_xlfn.IFS(J887&gt;=TIME(14,0,0),"SEGUNDO TURNO",J887&lt;TIME(14,0,0),"PRIMER TURNO")</f>
        <v>PRIMER TURNO</v>
      </c>
      <c r="M887" s="68"/>
    </row>
    <row r="888" spans="1:13">
      <c r="A888" s="78" t="s">
        <v>1152</v>
      </c>
      <c r="B888" s="64"/>
      <c r="C888" s="64">
        <v>3</v>
      </c>
      <c r="D888" s="64" t="s">
        <v>37</v>
      </c>
      <c r="E888" s="64"/>
      <c r="F888" s="64"/>
      <c r="G888" s="64">
        <v>45432</v>
      </c>
      <c r="H888" s="64" t="str">
        <f>VLOOKUP(Tabla3[[#This Row],[NUM. ECO.]],[2]!Tabla24[[NO.ECO]:[MATERIAL]],8,0)</f>
        <v>BASE HIDRAULICA</v>
      </c>
      <c r="I888" s="64" t="s">
        <v>79</v>
      </c>
      <c r="J888" s="72">
        <f ca="1">J887+TIME(0,RANDBETWEEN((144),(176)),0)</f>
        <v>0.49027777777777781</v>
      </c>
      <c r="K888" s="64" t="s">
        <v>3355</v>
      </c>
      <c r="L888" s="64" t="str" cm="1">
        <f t="array" aca="1" ref="L888" ca="1">_xlfn.IFS(J888&gt;=TIME(14,0,0),"SEGUNDO TURNO",J888&lt;TIME(14,0,0),"PRIMER TURNO")</f>
        <v>PRIMER TURNO</v>
      </c>
      <c r="M888" s="64"/>
    </row>
    <row r="889" spans="1:13">
      <c r="A889" s="79" t="s">
        <v>1153</v>
      </c>
      <c r="B889" s="68"/>
      <c r="C889" s="68">
        <v>4</v>
      </c>
      <c r="D889" s="68" t="s">
        <v>37</v>
      </c>
      <c r="E889" s="68"/>
      <c r="F889" s="68"/>
      <c r="G889" s="68">
        <v>45432</v>
      </c>
      <c r="H889" s="68" t="str">
        <f>VLOOKUP(Tabla3[[#This Row],[NUM. ECO.]],[2]!Tabla24[[NO.ECO]:[MATERIAL]],8,0)</f>
        <v>BASE HIDRAULICA</v>
      </c>
      <c r="I889" s="64" t="s">
        <v>79</v>
      </c>
      <c r="J889" s="73">
        <f ca="1">J888+TIME(0,RANDBETWEEN((144),(176)),0)</f>
        <v>0.60972222222222228</v>
      </c>
      <c r="K889" s="68" t="s">
        <v>3356</v>
      </c>
      <c r="L889" s="68" t="str" cm="1">
        <f t="array" aca="1" ref="L889" ca="1">_xlfn.IFS(J889&gt;=TIME(14,0,0),"SEGUNDO TURNO",J889&lt;TIME(14,0,0),"PRIMER TURNO")</f>
        <v>SEGUNDO TURNO</v>
      </c>
      <c r="M889" s="68"/>
    </row>
    <row r="890" spans="1:13">
      <c r="A890" s="78" t="s">
        <v>1156</v>
      </c>
      <c r="B890" s="64"/>
      <c r="C890" s="64">
        <v>5</v>
      </c>
      <c r="D890" s="64" t="s">
        <v>37</v>
      </c>
      <c r="E890" s="64"/>
      <c r="F890" s="64"/>
      <c r="G890" s="64">
        <v>45433</v>
      </c>
      <c r="H890" s="64" t="str">
        <f>VLOOKUP(Tabla3[[#This Row],[NUM. ECO.]],[2]!Tabla24[[NO.ECO]:[MATERIAL]],8,0)</f>
        <v>BASE HIDRAULICA</v>
      </c>
      <c r="I890" s="64" t="s">
        <v>79</v>
      </c>
      <c r="J890" s="72">
        <f ca="1">J889+TIME(0,RANDBETWEEN((144),(176)),0)</f>
        <v>0.71944444444444455</v>
      </c>
      <c r="K890" s="64" t="s">
        <v>3355</v>
      </c>
      <c r="L890" s="64" t="str" cm="1">
        <f t="array" aca="1" ref="L890" ca="1">_xlfn.IFS(J890&gt;=TIME(14,0,0),"SEGUNDO TURNO",J890&lt;TIME(14,0,0),"PRIMER TURNO")</f>
        <v>SEGUNDO TURNO</v>
      </c>
      <c r="M890" s="64"/>
    </row>
    <row r="891" spans="1:13">
      <c r="A891" s="79" t="s">
        <v>1157</v>
      </c>
      <c r="B891" s="68"/>
      <c r="C891" s="68">
        <v>6</v>
      </c>
      <c r="D891" s="68" t="s">
        <v>37</v>
      </c>
      <c r="E891" s="68"/>
      <c r="F891" s="68"/>
      <c r="G891" s="68">
        <v>45433</v>
      </c>
      <c r="H891" s="68" t="str">
        <f>VLOOKUP(Tabla3[[#This Row],[NUM. ECO.]],[2]!Tabla24[[NO.ECO]:[MATERIAL]],8,0)</f>
        <v>BASE HIDRAULICA</v>
      </c>
      <c r="I891" s="64" t="s">
        <v>79</v>
      </c>
      <c r="J891" s="73">
        <f ca="1">J890+TIME(0,RANDBETWEEN((144),(176)),0)</f>
        <v>0.83819444444444458</v>
      </c>
      <c r="K891" s="68" t="s">
        <v>3356</v>
      </c>
      <c r="L891" s="68" t="str" cm="1">
        <f t="array" aca="1" ref="L891" ca="1">_xlfn.IFS(J891&gt;=TIME(14,0,0),"SEGUNDO TURNO",J891&lt;TIME(14,0,0),"PRIMER TURNO")</f>
        <v>SEGUNDO TURNO</v>
      </c>
      <c r="M891" s="68"/>
    </row>
    <row r="892" spans="1:13">
      <c r="A892" s="78" t="s">
        <v>1160</v>
      </c>
      <c r="B892" s="64"/>
      <c r="C892" s="64">
        <v>1</v>
      </c>
      <c r="D892" s="64" t="s">
        <v>37</v>
      </c>
      <c r="E892" s="64"/>
      <c r="F892" s="64"/>
      <c r="G892" s="64">
        <v>45434</v>
      </c>
      <c r="H892" s="64" t="str">
        <f>VLOOKUP(Tabla3[[#This Row],[NUM. ECO.]],[2]!Tabla24[[NO.ECO]:[MATERIAL]],8,0)</f>
        <v>BASE HIDRAULICA</v>
      </c>
      <c r="I892" s="64" t="s">
        <v>79</v>
      </c>
      <c r="J892" s="66">
        <f ca="1">TIME(RANDBETWEEN(5.5,6),RANDBETWEEN(1,29),0)</f>
        <v>0.25763888888888886</v>
      </c>
      <c r="K892" s="64" t="s">
        <v>3355</v>
      </c>
      <c r="L892" s="64" t="str" cm="1">
        <f t="array" aca="1" ref="L892" ca="1">_xlfn.IFS(J892&gt;=TIME(14,0,0),"SEGUNDO TURNO",J892&lt;TIME(14,0,0),"PRIMER TURNO")</f>
        <v>PRIMER TURNO</v>
      </c>
      <c r="M892" s="64"/>
    </row>
    <row r="893" spans="1:13">
      <c r="A893" s="79" t="s">
        <v>1161</v>
      </c>
      <c r="B893" s="68"/>
      <c r="C893" s="68">
        <v>2</v>
      </c>
      <c r="D893" s="68" t="s">
        <v>37</v>
      </c>
      <c r="E893" s="68"/>
      <c r="F893" s="68"/>
      <c r="G893" s="68">
        <v>45434</v>
      </c>
      <c r="H893" s="68" t="str">
        <f>VLOOKUP(Tabla3[[#This Row],[NUM. ECO.]],[2]!Tabla24[[NO.ECO]:[MATERIAL]],8,0)</f>
        <v>BASE HIDRAULICA</v>
      </c>
      <c r="I893" s="64" t="s">
        <v>79</v>
      </c>
      <c r="J893" s="70">
        <f ca="1">J892+TIME(0,RANDBETWEEN((144),(176)),0)</f>
        <v>0.36249999999999999</v>
      </c>
      <c r="K893" s="68" t="s">
        <v>3356</v>
      </c>
      <c r="L893" s="68" t="str" cm="1">
        <f t="array" aca="1" ref="L893" ca="1">_xlfn.IFS(J893&gt;=TIME(14,0,0),"SEGUNDO TURNO",J893&lt;TIME(14,0,0),"PRIMER TURNO")</f>
        <v>PRIMER TURNO</v>
      </c>
      <c r="M893" s="68"/>
    </row>
    <row r="894" spans="1:13">
      <c r="A894" s="78" t="s">
        <v>1172</v>
      </c>
      <c r="B894" s="64"/>
      <c r="C894" s="64">
        <v>3</v>
      </c>
      <c r="D894" s="64" t="s">
        <v>37</v>
      </c>
      <c r="E894" s="64"/>
      <c r="F894" s="64"/>
      <c r="G894" s="64">
        <v>45435</v>
      </c>
      <c r="H894" s="64" t="str">
        <f>VLOOKUP(Tabla3[[#This Row],[NUM. ECO.]],[2]!Tabla24[[NO.ECO]:[MATERIAL]],8,0)</f>
        <v>BASE HIDRAULICA</v>
      </c>
      <c r="I894" s="64" t="s">
        <v>79</v>
      </c>
      <c r="J894" s="72">
        <f ca="1">J893+TIME(0,RANDBETWEEN((144),(176)),0)</f>
        <v>0.47222222222222221</v>
      </c>
      <c r="K894" s="64" t="s">
        <v>3355</v>
      </c>
      <c r="L894" s="64" t="str" cm="1">
        <f t="array" aca="1" ref="L894" ca="1">_xlfn.IFS(J894&gt;=TIME(14,0,0),"SEGUNDO TURNO",J894&lt;TIME(14,0,0),"PRIMER TURNO")</f>
        <v>PRIMER TURNO</v>
      </c>
      <c r="M894" s="64"/>
    </row>
    <row r="895" spans="1:13">
      <c r="A895" s="79" t="s">
        <v>1173</v>
      </c>
      <c r="B895" s="68"/>
      <c r="C895" s="68">
        <v>4</v>
      </c>
      <c r="D895" s="68" t="s">
        <v>37</v>
      </c>
      <c r="E895" s="68"/>
      <c r="F895" s="68"/>
      <c r="G895" s="68">
        <v>45435</v>
      </c>
      <c r="H895" s="68" t="str">
        <f>VLOOKUP(Tabla3[[#This Row],[NUM. ECO.]],[2]!Tabla24[[NO.ECO]:[MATERIAL]],8,0)</f>
        <v>BASE HIDRAULICA</v>
      </c>
      <c r="I895" s="64" t="s">
        <v>79</v>
      </c>
      <c r="J895" s="73">
        <f ca="1">J894+TIME(0,RANDBETWEEN((144),(176)),0)</f>
        <v>0.58402777777777781</v>
      </c>
      <c r="K895" s="68" t="s">
        <v>3356</v>
      </c>
      <c r="L895" s="68" t="str" cm="1">
        <f t="array" aca="1" ref="L895" ca="1">_xlfn.IFS(J895&gt;=TIME(14,0,0),"SEGUNDO TURNO",J895&lt;TIME(14,0,0),"PRIMER TURNO")</f>
        <v>SEGUNDO TURNO</v>
      </c>
      <c r="M895" s="68"/>
    </row>
    <row r="896" spans="1:13">
      <c r="A896" s="78" t="s">
        <v>1176</v>
      </c>
      <c r="B896" s="64"/>
      <c r="C896" s="64">
        <v>5</v>
      </c>
      <c r="D896" s="64" t="s">
        <v>37</v>
      </c>
      <c r="E896" s="64"/>
      <c r="F896" s="64"/>
      <c r="G896" s="64">
        <v>45436</v>
      </c>
      <c r="H896" s="64" t="str">
        <f>VLOOKUP(Tabla3[[#This Row],[NUM. ECO.]],[2]!Tabla24[[NO.ECO]:[MATERIAL]],8,0)</f>
        <v>BASE HIDRAULICA</v>
      </c>
      <c r="I896" s="64" t="s">
        <v>79</v>
      </c>
      <c r="J896" s="72">
        <f ca="1">J895+TIME(0,RANDBETWEEN((144),(176)),0)</f>
        <v>0.69652777777777786</v>
      </c>
      <c r="K896" s="64" t="s">
        <v>3355</v>
      </c>
      <c r="L896" s="64" t="str" cm="1">
        <f t="array" aca="1" ref="L896" ca="1">_xlfn.IFS(J896&gt;=TIME(14,0,0),"SEGUNDO TURNO",J896&lt;TIME(14,0,0),"PRIMER TURNO")</f>
        <v>SEGUNDO TURNO</v>
      </c>
      <c r="M896" s="64"/>
    </row>
    <row r="897" spans="1:13">
      <c r="A897" s="79" t="s">
        <v>1177</v>
      </c>
      <c r="B897" s="68"/>
      <c r="C897" s="68">
        <v>6</v>
      </c>
      <c r="D897" s="68" t="s">
        <v>37</v>
      </c>
      <c r="E897" s="68"/>
      <c r="F897" s="68"/>
      <c r="G897" s="68">
        <v>45436</v>
      </c>
      <c r="H897" s="68" t="str">
        <f>VLOOKUP(Tabla3[[#This Row],[NUM. ECO.]],[2]!Tabla24[[NO.ECO]:[MATERIAL]],8,0)</f>
        <v>BASE HIDRAULICA</v>
      </c>
      <c r="I897" s="64" t="s">
        <v>79</v>
      </c>
      <c r="J897" s="73">
        <f ca="1">J896+TIME(0,RANDBETWEEN((144),(176)),0)</f>
        <v>0.80347222222222225</v>
      </c>
      <c r="K897" s="68" t="s">
        <v>3356</v>
      </c>
      <c r="L897" s="68" t="str" cm="1">
        <f t="array" aca="1" ref="L897" ca="1">_xlfn.IFS(J897&gt;=TIME(14,0,0),"SEGUNDO TURNO",J897&lt;TIME(14,0,0),"PRIMER TURNO")</f>
        <v>SEGUNDO TURNO</v>
      </c>
      <c r="M897" s="68"/>
    </row>
    <row r="898" spans="1:13">
      <c r="A898" s="78" t="s">
        <v>1178</v>
      </c>
      <c r="B898" s="64"/>
      <c r="C898" s="64">
        <v>1</v>
      </c>
      <c r="D898" s="64" t="s">
        <v>37</v>
      </c>
      <c r="E898" s="64"/>
      <c r="F898" s="64"/>
      <c r="G898" s="64">
        <v>45437</v>
      </c>
      <c r="H898" s="64" t="str">
        <f>VLOOKUP(Tabla3[[#This Row],[NUM. ECO.]],[2]!Tabla24[[NO.ECO]:[MATERIAL]],8,0)</f>
        <v>BASE HIDRAULICA</v>
      </c>
      <c r="I898" s="64" t="s">
        <v>79</v>
      </c>
      <c r="J898" s="66">
        <f ca="1">TIME(RANDBETWEEN(5.5,6),RANDBETWEEN(1,29),0)</f>
        <v>0.25486111111111109</v>
      </c>
      <c r="K898" s="64" t="s">
        <v>3355</v>
      </c>
      <c r="L898" s="64" t="str" cm="1">
        <f t="array" aca="1" ref="L898" ca="1">_xlfn.IFS(J898&gt;=TIME(14,0,0),"SEGUNDO TURNO",J898&lt;TIME(14,0,0),"PRIMER TURNO")</f>
        <v>PRIMER TURNO</v>
      </c>
      <c r="M898" s="64"/>
    </row>
    <row r="899" spans="1:13">
      <c r="A899" s="79" t="s">
        <v>1179</v>
      </c>
      <c r="B899" s="68"/>
      <c r="C899" s="68">
        <v>2</v>
      </c>
      <c r="D899" s="68" t="s">
        <v>37</v>
      </c>
      <c r="E899" s="68"/>
      <c r="F899" s="68"/>
      <c r="G899" s="68">
        <v>45437</v>
      </c>
      <c r="H899" s="68" t="str">
        <f>VLOOKUP(Tabla3[[#This Row],[NUM. ECO.]],[2]!Tabla24[[NO.ECO]:[MATERIAL]],8,0)</f>
        <v>BASE HIDRAULICA</v>
      </c>
      <c r="I899" s="64" t="s">
        <v>79</v>
      </c>
      <c r="J899" s="70">
        <f ca="1">J898+TIME(0,RANDBETWEEN((144),(176)),0)</f>
        <v>0.36527777777777776</v>
      </c>
      <c r="K899" s="68" t="s">
        <v>3356</v>
      </c>
      <c r="L899" s="68" t="str" cm="1">
        <f t="array" aca="1" ref="L899" ca="1">_xlfn.IFS(J899&gt;=TIME(14,0,0),"SEGUNDO TURNO",J899&lt;TIME(14,0,0),"PRIMER TURNO")</f>
        <v>PRIMER TURNO</v>
      </c>
      <c r="M899" s="68"/>
    </row>
    <row r="900" spans="1:13">
      <c r="A900" s="78" t="s">
        <v>1184</v>
      </c>
      <c r="B900" s="64"/>
      <c r="C900" s="64">
        <v>3</v>
      </c>
      <c r="D900" s="64" t="s">
        <v>38</v>
      </c>
      <c r="E900" s="64"/>
      <c r="F900" s="64"/>
      <c r="G900" s="64">
        <v>45406</v>
      </c>
      <c r="H900" s="64" t="str">
        <f>VLOOKUP(Tabla3[[#This Row],[NUM. ECO.]],[2]!Tabla24[[NO.ECO]:[MATERIAL]],8,0)</f>
        <v>BASE HIDRAULICA</v>
      </c>
      <c r="I900" s="64" t="s">
        <v>79</v>
      </c>
      <c r="J900" s="72">
        <f ca="1">J899+TIME(0,RANDBETWEEN((144),(176)),0)</f>
        <v>0.48055555555555551</v>
      </c>
      <c r="K900" s="64" t="s">
        <v>3357</v>
      </c>
      <c r="L900" s="64" t="str" cm="1">
        <f t="array" aca="1" ref="L900" ca="1">_xlfn.IFS(J900&gt;=TIME(14,0,0),"SEGUNDO TURNO",J900&lt;TIME(14,0,0),"PRIMER TURNO")</f>
        <v>PRIMER TURNO</v>
      </c>
      <c r="M900" s="64"/>
    </row>
    <row r="901" spans="1:13">
      <c r="A901" s="79" t="s">
        <v>1185</v>
      </c>
      <c r="B901" s="68"/>
      <c r="C901" s="68">
        <v>4</v>
      </c>
      <c r="D901" s="68" t="s">
        <v>38</v>
      </c>
      <c r="E901" s="68"/>
      <c r="F901" s="68"/>
      <c r="G901" s="68">
        <v>45406</v>
      </c>
      <c r="H901" s="68" t="str">
        <f>VLOOKUP(Tabla3[[#This Row],[NUM. ECO.]],[2]!Tabla24[[NO.ECO]:[MATERIAL]],8,0)</f>
        <v>BASE HIDRAULICA</v>
      </c>
      <c r="I901" s="64" t="s">
        <v>79</v>
      </c>
      <c r="J901" s="73">
        <f ca="1">J900+TIME(0,RANDBETWEEN((144),(176)),0)</f>
        <v>0.58819444444444446</v>
      </c>
      <c r="K901" s="68" t="s">
        <v>3358</v>
      </c>
      <c r="L901" s="68" t="str" cm="1">
        <f t="array" aca="1" ref="L901" ca="1">_xlfn.IFS(J901&gt;=TIME(14,0,0),"SEGUNDO TURNO",J901&lt;TIME(14,0,0),"PRIMER TURNO")</f>
        <v>SEGUNDO TURNO</v>
      </c>
      <c r="M901" s="68"/>
    </row>
    <row r="902" spans="1:13">
      <c r="A902" s="78" t="s">
        <v>1186</v>
      </c>
      <c r="B902" s="64"/>
      <c r="C902" s="64">
        <v>5</v>
      </c>
      <c r="D902" s="64" t="s">
        <v>38</v>
      </c>
      <c r="E902" s="64"/>
      <c r="F902" s="64"/>
      <c r="G902" s="64">
        <v>45407</v>
      </c>
      <c r="H902" s="64" t="str">
        <f>VLOOKUP(Tabla3[[#This Row],[NUM. ECO.]],[2]!Tabla24[[NO.ECO]:[MATERIAL]],8,0)</f>
        <v>BASE HIDRAULICA</v>
      </c>
      <c r="I902" s="64" t="s">
        <v>79</v>
      </c>
      <c r="J902" s="72">
        <f ca="1">J901+TIME(0,RANDBETWEEN((144),(176)),0)</f>
        <v>0.70208333333333339</v>
      </c>
      <c r="K902" s="64" t="s">
        <v>3357</v>
      </c>
      <c r="L902" s="64" t="str" cm="1">
        <f t="array" aca="1" ref="L902" ca="1">_xlfn.IFS(J902&gt;=TIME(14,0,0),"SEGUNDO TURNO",J902&lt;TIME(14,0,0),"PRIMER TURNO")</f>
        <v>SEGUNDO TURNO</v>
      </c>
      <c r="M902" s="64"/>
    </row>
    <row r="903" spans="1:13">
      <c r="A903" s="79" t="s">
        <v>1187</v>
      </c>
      <c r="B903" s="68"/>
      <c r="C903" s="68">
        <v>6</v>
      </c>
      <c r="D903" s="68" t="s">
        <v>38</v>
      </c>
      <c r="E903" s="68"/>
      <c r="F903" s="68"/>
      <c r="G903" s="68">
        <v>45407</v>
      </c>
      <c r="H903" s="68" t="str">
        <f>VLOOKUP(Tabla3[[#This Row],[NUM. ECO.]],[2]!Tabla24[[NO.ECO]:[MATERIAL]],8,0)</f>
        <v>BASE HIDRAULICA</v>
      </c>
      <c r="I903" s="64" t="s">
        <v>79</v>
      </c>
      <c r="J903" s="73">
        <f ca="1">J902+TIME(0,RANDBETWEEN((144),(176)),0)</f>
        <v>0.82430555555555562</v>
      </c>
      <c r="K903" s="68" t="s">
        <v>3358</v>
      </c>
      <c r="L903" s="68" t="str" cm="1">
        <f t="array" aca="1" ref="L903" ca="1">_xlfn.IFS(J903&gt;=TIME(14,0,0),"SEGUNDO TURNO",J903&lt;TIME(14,0,0),"PRIMER TURNO")</f>
        <v>SEGUNDO TURNO</v>
      </c>
      <c r="M903" s="68"/>
    </row>
    <row r="904" spans="1:13">
      <c r="A904" s="78" t="s">
        <v>1188</v>
      </c>
      <c r="B904" s="64"/>
      <c r="C904" s="64">
        <v>1</v>
      </c>
      <c r="D904" s="64" t="s">
        <v>38</v>
      </c>
      <c r="E904" s="64"/>
      <c r="F904" s="64"/>
      <c r="G904" s="64">
        <v>45408</v>
      </c>
      <c r="H904" s="64" t="str">
        <f>VLOOKUP(Tabla3[[#This Row],[NUM. ECO.]],[2]!Tabla24[[NO.ECO]:[MATERIAL]],8,0)</f>
        <v>BASE HIDRAULICA</v>
      </c>
      <c r="I904" s="64" t="s">
        <v>79</v>
      </c>
      <c r="J904" s="66">
        <f ca="1">TIME(RANDBETWEEN(5.5,6),RANDBETWEEN(1,29),0)</f>
        <v>0.25277777777777777</v>
      </c>
      <c r="K904" s="64" t="s">
        <v>3357</v>
      </c>
      <c r="L904" s="64" t="str" cm="1">
        <f t="array" aca="1" ref="L904" ca="1">_xlfn.IFS(J904&gt;=TIME(14,0,0),"SEGUNDO TURNO",J904&lt;TIME(14,0,0),"PRIMER TURNO")</f>
        <v>PRIMER TURNO</v>
      </c>
      <c r="M904" s="64"/>
    </row>
    <row r="905" spans="1:13">
      <c r="A905" s="79" t="s">
        <v>1189</v>
      </c>
      <c r="B905" s="68"/>
      <c r="C905" s="68">
        <v>2</v>
      </c>
      <c r="D905" s="68" t="s">
        <v>38</v>
      </c>
      <c r="E905" s="68"/>
      <c r="F905" s="68"/>
      <c r="G905" s="68">
        <v>45408</v>
      </c>
      <c r="H905" s="68" t="str">
        <f>VLOOKUP(Tabla3[[#This Row],[NUM. ECO.]],[2]!Tabla24[[NO.ECO]:[MATERIAL]],8,0)</f>
        <v>BASE HIDRAULICA</v>
      </c>
      <c r="I905" s="64" t="s">
        <v>79</v>
      </c>
      <c r="J905" s="70">
        <f ca="1">J904+TIME(0,RANDBETWEEN((144),(176)),0)</f>
        <v>0.37083333333333335</v>
      </c>
      <c r="K905" s="68" t="s">
        <v>3358</v>
      </c>
      <c r="L905" s="68" t="str" cm="1">
        <f t="array" aca="1" ref="L905" ca="1">_xlfn.IFS(J905&gt;=TIME(14,0,0),"SEGUNDO TURNO",J905&lt;TIME(14,0,0),"PRIMER TURNO")</f>
        <v>PRIMER TURNO</v>
      </c>
      <c r="M905" s="68"/>
    </row>
    <row r="906" spans="1:13">
      <c r="A906" s="78" t="s">
        <v>1194</v>
      </c>
      <c r="B906" s="64"/>
      <c r="C906" s="64">
        <v>3</v>
      </c>
      <c r="D906" s="64" t="s">
        <v>38</v>
      </c>
      <c r="E906" s="64"/>
      <c r="F906" s="64"/>
      <c r="G906" s="64">
        <v>45409</v>
      </c>
      <c r="H906" s="64" t="str">
        <f>VLOOKUP(Tabla3[[#This Row],[NUM. ECO.]],[2]!Tabla24[[NO.ECO]:[MATERIAL]],8,0)</f>
        <v>BASE HIDRAULICA</v>
      </c>
      <c r="I906" s="64" t="s">
        <v>79</v>
      </c>
      <c r="J906" s="72">
        <f ca="1">J905+TIME(0,RANDBETWEEN((144),(176)),0)</f>
        <v>0.47708333333333336</v>
      </c>
      <c r="K906" s="64" t="s">
        <v>3357</v>
      </c>
      <c r="L906" s="64" t="str" cm="1">
        <f t="array" aca="1" ref="L906" ca="1">_xlfn.IFS(J906&gt;=TIME(14,0,0),"SEGUNDO TURNO",J906&lt;TIME(14,0,0),"PRIMER TURNO")</f>
        <v>PRIMER TURNO</v>
      </c>
      <c r="M906" s="64"/>
    </row>
    <row r="907" spans="1:13">
      <c r="A907" s="79" t="s">
        <v>1195</v>
      </c>
      <c r="B907" s="68"/>
      <c r="C907" s="68">
        <v>4</v>
      </c>
      <c r="D907" s="68" t="s">
        <v>38</v>
      </c>
      <c r="E907" s="68"/>
      <c r="F907" s="68"/>
      <c r="G907" s="68">
        <v>45409</v>
      </c>
      <c r="H907" s="68" t="str">
        <f>VLOOKUP(Tabla3[[#This Row],[NUM. ECO.]],[2]!Tabla24[[NO.ECO]:[MATERIAL]],8,0)</f>
        <v>BASE HIDRAULICA</v>
      </c>
      <c r="I907" s="64" t="s">
        <v>79</v>
      </c>
      <c r="J907" s="73">
        <f ca="1">J906+TIME(0,RANDBETWEEN((144),(176)),0)</f>
        <v>0.58750000000000002</v>
      </c>
      <c r="K907" s="68" t="s">
        <v>3358</v>
      </c>
      <c r="L907" s="68" t="str" cm="1">
        <f t="array" aca="1" ref="L907" ca="1">_xlfn.IFS(J907&gt;=TIME(14,0,0),"SEGUNDO TURNO",J907&lt;TIME(14,0,0),"PRIMER TURNO")</f>
        <v>SEGUNDO TURNO</v>
      </c>
      <c r="M907" s="68"/>
    </row>
    <row r="908" spans="1:13">
      <c r="A908" s="78" t="s">
        <v>1196</v>
      </c>
      <c r="B908" s="64"/>
      <c r="C908" s="64">
        <v>5</v>
      </c>
      <c r="D908" s="64" t="s">
        <v>38</v>
      </c>
      <c r="E908" s="64"/>
      <c r="F908" s="64"/>
      <c r="G908" s="64">
        <v>45411</v>
      </c>
      <c r="H908" s="64" t="str">
        <f>VLOOKUP(Tabla3[[#This Row],[NUM. ECO.]],[2]!Tabla24[[NO.ECO]:[MATERIAL]],8,0)</f>
        <v>BASE HIDRAULICA</v>
      </c>
      <c r="I908" s="64" t="s">
        <v>79</v>
      </c>
      <c r="J908" s="72">
        <f ca="1">J907+TIME(0,RANDBETWEEN((144),(176)),0)</f>
        <v>0.69861111111111107</v>
      </c>
      <c r="K908" s="64" t="s">
        <v>3357</v>
      </c>
      <c r="L908" s="64" t="str" cm="1">
        <f t="array" aca="1" ref="L908" ca="1">_xlfn.IFS(J908&gt;=TIME(14,0,0),"SEGUNDO TURNO",J908&lt;TIME(14,0,0),"PRIMER TURNO")</f>
        <v>SEGUNDO TURNO</v>
      </c>
      <c r="M908" s="64"/>
    </row>
    <row r="909" spans="1:13">
      <c r="A909" s="79" t="s">
        <v>1197</v>
      </c>
      <c r="B909" s="68"/>
      <c r="C909" s="68">
        <v>6</v>
      </c>
      <c r="D909" s="68" t="s">
        <v>38</v>
      </c>
      <c r="E909" s="68"/>
      <c r="F909" s="68"/>
      <c r="G909" s="68">
        <v>45411</v>
      </c>
      <c r="H909" s="68" t="str">
        <f>VLOOKUP(Tabla3[[#This Row],[NUM. ECO.]],[2]!Tabla24[[NO.ECO]:[MATERIAL]],8,0)</f>
        <v>BASE HIDRAULICA</v>
      </c>
      <c r="I909" s="64" t="s">
        <v>79</v>
      </c>
      <c r="J909" s="73">
        <f ca="1">J908+TIME(0,RANDBETWEEN((144),(176)),0)</f>
        <v>0.81527777777777777</v>
      </c>
      <c r="K909" s="68" t="s">
        <v>3358</v>
      </c>
      <c r="L909" s="68" t="str" cm="1">
        <f t="array" aca="1" ref="L909" ca="1">_xlfn.IFS(J909&gt;=TIME(14,0,0),"SEGUNDO TURNO",J909&lt;TIME(14,0,0),"PRIMER TURNO")</f>
        <v>SEGUNDO TURNO</v>
      </c>
      <c r="M909" s="68"/>
    </row>
    <row r="910" spans="1:13">
      <c r="A910" s="78" t="s">
        <v>1198</v>
      </c>
      <c r="B910" s="64"/>
      <c r="C910" s="64">
        <v>1</v>
      </c>
      <c r="D910" s="64" t="s">
        <v>38</v>
      </c>
      <c r="E910" s="64"/>
      <c r="F910" s="64"/>
      <c r="G910" s="64">
        <v>45412</v>
      </c>
      <c r="H910" s="64" t="str">
        <f>VLOOKUP(Tabla3[[#This Row],[NUM. ECO.]],[2]!Tabla24[[NO.ECO]:[MATERIAL]],8,0)</f>
        <v>BASE HIDRAULICA</v>
      </c>
      <c r="I910" s="64" t="s">
        <v>79</v>
      </c>
      <c r="J910" s="66">
        <f ca="1">TIME(RANDBETWEEN(5.5,6),RANDBETWEEN(1,29),0)</f>
        <v>0.2590277777777778</v>
      </c>
      <c r="K910" s="64" t="s">
        <v>3357</v>
      </c>
      <c r="L910" s="64" t="str" cm="1">
        <f t="array" aca="1" ref="L910" ca="1">_xlfn.IFS(J910&gt;=TIME(14,0,0),"SEGUNDO TURNO",J910&lt;TIME(14,0,0),"PRIMER TURNO")</f>
        <v>PRIMER TURNO</v>
      </c>
      <c r="M910" s="64"/>
    </row>
    <row r="911" spans="1:13">
      <c r="A911" s="79" t="s">
        <v>1199</v>
      </c>
      <c r="B911" s="68"/>
      <c r="C911" s="68">
        <v>2</v>
      </c>
      <c r="D911" s="68" t="s">
        <v>38</v>
      </c>
      <c r="E911" s="68"/>
      <c r="F911" s="68"/>
      <c r="G911" s="68">
        <v>45412</v>
      </c>
      <c r="H911" s="68" t="str">
        <f>VLOOKUP(Tabla3[[#This Row],[NUM. ECO.]],[2]!Tabla24[[NO.ECO]:[MATERIAL]],8,0)</f>
        <v>BASE HIDRAULICA</v>
      </c>
      <c r="I911" s="64" t="s">
        <v>79</v>
      </c>
      <c r="J911" s="70">
        <f ca="1">J910+TIME(0,RANDBETWEEN((144),(176)),0)</f>
        <v>0.37222222222222223</v>
      </c>
      <c r="K911" s="68" t="s">
        <v>3358</v>
      </c>
      <c r="L911" s="68" t="str" cm="1">
        <f t="array" aca="1" ref="L911" ca="1">_xlfn.IFS(J911&gt;=TIME(14,0,0),"SEGUNDO TURNO",J911&lt;TIME(14,0,0),"PRIMER TURNO")</f>
        <v>PRIMER TURNO</v>
      </c>
      <c r="M911" s="68"/>
    </row>
    <row r="912" spans="1:13">
      <c r="A912" s="78" t="s">
        <v>1200</v>
      </c>
      <c r="B912" s="64"/>
      <c r="C912" s="64">
        <v>3</v>
      </c>
      <c r="D912" s="64" t="s">
        <v>38</v>
      </c>
      <c r="E912" s="64"/>
      <c r="F912" s="64"/>
      <c r="G912" s="64">
        <v>45413</v>
      </c>
      <c r="H912" s="64" t="str">
        <f>VLOOKUP(Tabla3[[#This Row],[NUM. ECO.]],[2]!Tabla24[[NO.ECO]:[MATERIAL]],8,0)</f>
        <v>BASE HIDRAULICA</v>
      </c>
      <c r="I912" s="64" t="s">
        <v>79</v>
      </c>
      <c r="J912" s="72">
        <f ca="1">J911+TIME(0,RANDBETWEEN((144),(176)),0)</f>
        <v>0.49305555555555558</v>
      </c>
      <c r="K912" s="64" t="s">
        <v>3357</v>
      </c>
      <c r="L912" s="64" t="str" cm="1">
        <f t="array" aca="1" ref="L912" ca="1">_xlfn.IFS(J912&gt;=TIME(14,0,0),"SEGUNDO TURNO",J912&lt;TIME(14,0,0),"PRIMER TURNO")</f>
        <v>PRIMER TURNO</v>
      </c>
      <c r="M912" s="64"/>
    </row>
    <row r="913" spans="1:13">
      <c r="A913" s="79" t="s">
        <v>1201</v>
      </c>
      <c r="B913" s="68"/>
      <c r="C913" s="68">
        <v>4</v>
      </c>
      <c r="D913" s="68" t="s">
        <v>38</v>
      </c>
      <c r="E913" s="68"/>
      <c r="F913" s="68"/>
      <c r="G913" s="68">
        <v>45413</v>
      </c>
      <c r="H913" s="68" t="str">
        <f>VLOOKUP(Tabla3[[#This Row],[NUM. ECO.]],[2]!Tabla24[[NO.ECO]:[MATERIAL]],8,0)</f>
        <v>BASE HIDRAULICA</v>
      </c>
      <c r="I913" s="64" t="s">
        <v>79</v>
      </c>
      <c r="J913" s="73">
        <f ca="1">J912+TIME(0,RANDBETWEEN((144),(176)),0)</f>
        <v>0.60486111111111118</v>
      </c>
      <c r="K913" s="68" t="s">
        <v>3358</v>
      </c>
      <c r="L913" s="68" t="str" cm="1">
        <f t="array" aca="1" ref="L913" ca="1">_xlfn.IFS(J913&gt;=TIME(14,0,0),"SEGUNDO TURNO",J913&lt;TIME(14,0,0),"PRIMER TURNO")</f>
        <v>SEGUNDO TURNO</v>
      </c>
      <c r="M913" s="68"/>
    </row>
    <row r="914" spans="1:13">
      <c r="A914" s="78" t="s">
        <v>1206</v>
      </c>
      <c r="B914" s="64"/>
      <c r="C914" s="64">
        <v>5</v>
      </c>
      <c r="D914" s="64" t="s">
        <v>38</v>
      </c>
      <c r="E914" s="64"/>
      <c r="F914" s="64"/>
      <c r="G914" s="64">
        <v>45414</v>
      </c>
      <c r="H914" s="64" t="str">
        <f>VLOOKUP(Tabla3[[#This Row],[NUM. ECO.]],[2]!Tabla24[[NO.ECO]:[MATERIAL]],8,0)</f>
        <v>BASE HIDRAULICA</v>
      </c>
      <c r="I914" s="64" t="s">
        <v>79</v>
      </c>
      <c r="J914" s="72">
        <f ca="1">J913+TIME(0,RANDBETWEEN((144),(176)),0)</f>
        <v>0.71111111111111114</v>
      </c>
      <c r="K914" s="64" t="s">
        <v>3357</v>
      </c>
      <c r="L914" s="64" t="str" cm="1">
        <f t="array" aca="1" ref="L914" ca="1">_xlfn.IFS(J914&gt;=TIME(14,0,0),"SEGUNDO TURNO",J914&lt;TIME(14,0,0),"PRIMER TURNO")</f>
        <v>SEGUNDO TURNO</v>
      </c>
      <c r="M914" s="64"/>
    </row>
    <row r="915" spans="1:13">
      <c r="A915" s="79" t="s">
        <v>1207</v>
      </c>
      <c r="B915" s="68"/>
      <c r="C915" s="68">
        <v>6</v>
      </c>
      <c r="D915" s="68" t="s">
        <v>38</v>
      </c>
      <c r="E915" s="68"/>
      <c r="F915" s="68"/>
      <c r="G915" s="68">
        <v>45414</v>
      </c>
      <c r="H915" s="68" t="str">
        <f>VLOOKUP(Tabla3[[#This Row],[NUM. ECO.]],[2]!Tabla24[[NO.ECO]:[MATERIAL]],8,0)</f>
        <v>BASE HIDRAULICA</v>
      </c>
      <c r="I915" s="64" t="s">
        <v>79</v>
      </c>
      <c r="J915" s="73">
        <f ca="1">J914+TIME(0,RANDBETWEEN((144),(176)),0)</f>
        <v>0.83125000000000004</v>
      </c>
      <c r="K915" s="68" t="s">
        <v>3358</v>
      </c>
      <c r="L915" s="68" t="str" cm="1">
        <f t="array" aca="1" ref="L915" ca="1">_xlfn.IFS(J915&gt;=TIME(14,0,0),"SEGUNDO TURNO",J915&lt;TIME(14,0,0),"PRIMER TURNO")</f>
        <v>SEGUNDO TURNO</v>
      </c>
      <c r="M915" s="68"/>
    </row>
    <row r="916" spans="1:13">
      <c r="A916" s="78" t="s">
        <v>1220</v>
      </c>
      <c r="B916" s="64"/>
      <c r="C916" s="64">
        <v>1</v>
      </c>
      <c r="D916" s="64" t="s">
        <v>38</v>
      </c>
      <c r="E916" s="64"/>
      <c r="F916" s="64"/>
      <c r="G916" s="64">
        <v>45415</v>
      </c>
      <c r="H916" s="64" t="str">
        <f>VLOOKUP(Tabla3[[#This Row],[NUM. ECO.]],[2]!Tabla24[[NO.ECO]:[MATERIAL]],8,0)</f>
        <v>BASE HIDRAULICA</v>
      </c>
      <c r="I916" s="64" t="s">
        <v>79</v>
      </c>
      <c r="J916" s="66">
        <f ca="1">TIME(RANDBETWEEN(5.5,6),RANDBETWEEN(1,29),0)</f>
        <v>0.2638888888888889</v>
      </c>
      <c r="K916" s="64" t="s">
        <v>3357</v>
      </c>
      <c r="L916" s="64" t="str" cm="1">
        <f t="array" aca="1" ref="L916" ca="1">_xlfn.IFS(J916&gt;=TIME(14,0,0),"SEGUNDO TURNO",J916&lt;TIME(14,0,0),"PRIMER TURNO")</f>
        <v>PRIMER TURNO</v>
      </c>
      <c r="M916" s="64"/>
    </row>
    <row r="917" spans="1:13">
      <c r="A917" s="79" t="s">
        <v>1221</v>
      </c>
      <c r="B917" s="68"/>
      <c r="C917" s="68">
        <v>2</v>
      </c>
      <c r="D917" s="68" t="s">
        <v>38</v>
      </c>
      <c r="E917" s="68"/>
      <c r="F917" s="68"/>
      <c r="G917" s="68">
        <v>45415</v>
      </c>
      <c r="H917" s="68" t="str">
        <f>VLOOKUP(Tabla3[[#This Row],[NUM. ECO.]],[2]!Tabla24[[NO.ECO]:[MATERIAL]],8,0)</f>
        <v>BASE HIDRAULICA</v>
      </c>
      <c r="I917" s="64" t="s">
        <v>79</v>
      </c>
      <c r="J917" s="70">
        <f ca="1">J916+TIME(0,RANDBETWEEN((144),(176)),0)</f>
        <v>0.36944444444444446</v>
      </c>
      <c r="K917" s="68" t="s">
        <v>3358</v>
      </c>
      <c r="L917" s="68" t="str" cm="1">
        <f t="array" aca="1" ref="L917" ca="1">_xlfn.IFS(J917&gt;=TIME(14,0,0),"SEGUNDO TURNO",J917&lt;TIME(14,0,0),"PRIMER TURNO")</f>
        <v>PRIMER TURNO</v>
      </c>
      <c r="M917" s="68"/>
    </row>
    <row r="918" spans="1:13">
      <c r="A918" s="78" t="s">
        <v>1222</v>
      </c>
      <c r="B918" s="64"/>
      <c r="C918" s="64">
        <v>3</v>
      </c>
      <c r="D918" s="64" t="s">
        <v>38</v>
      </c>
      <c r="E918" s="64"/>
      <c r="F918" s="64"/>
      <c r="G918" s="64">
        <v>45416</v>
      </c>
      <c r="H918" s="64" t="str">
        <f>VLOOKUP(Tabla3[[#This Row],[NUM. ECO.]],[2]!Tabla24[[NO.ECO]:[MATERIAL]],8,0)</f>
        <v>BASE HIDRAULICA</v>
      </c>
      <c r="I918" s="64" t="s">
        <v>79</v>
      </c>
      <c r="J918" s="72">
        <f ca="1">J917+TIME(0,RANDBETWEEN((144),(176)),0)</f>
        <v>0.48888888888888893</v>
      </c>
      <c r="K918" s="64" t="s">
        <v>3357</v>
      </c>
      <c r="L918" s="64" t="str" cm="1">
        <f t="array" aca="1" ref="L918" ca="1">_xlfn.IFS(J918&gt;=TIME(14,0,0),"SEGUNDO TURNO",J918&lt;TIME(14,0,0),"PRIMER TURNO")</f>
        <v>PRIMER TURNO</v>
      </c>
      <c r="M918" s="64"/>
    </row>
    <row r="919" spans="1:13">
      <c r="A919" s="79" t="s">
        <v>1223</v>
      </c>
      <c r="B919" s="68"/>
      <c r="C919" s="68">
        <v>4</v>
      </c>
      <c r="D919" s="68" t="s">
        <v>38</v>
      </c>
      <c r="E919" s="68"/>
      <c r="F919" s="68"/>
      <c r="G919" s="68">
        <v>45416</v>
      </c>
      <c r="H919" s="68" t="str">
        <f>VLOOKUP(Tabla3[[#This Row],[NUM. ECO.]],[2]!Tabla24[[NO.ECO]:[MATERIAL]],8,0)</f>
        <v>BASE HIDRAULICA</v>
      </c>
      <c r="I919" s="64" t="s">
        <v>79</v>
      </c>
      <c r="J919" s="73">
        <f ca="1">J918+TIME(0,RANDBETWEEN((144),(176)),0)</f>
        <v>0.59583333333333333</v>
      </c>
      <c r="K919" s="68" t="s">
        <v>3358</v>
      </c>
      <c r="L919" s="68" t="str" cm="1">
        <f t="array" aca="1" ref="L919" ca="1">_xlfn.IFS(J919&gt;=TIME(14,0,0),"SEGUNDO TURNO",J919&lt;TIME(14,0,0),"PRIMER TURNO")</f>
        <v>SEGUNDO TURNO</v>
      </c>
      <c r="M919" s="68"/>
    </row>
    <row r="920" spans="1:13">
      <c r="A920" s="78" t="s">
        <v>1224</v>
      </c>
      <c r="B920" s="64"/>
      <c r="C920" s="64">
        <v>5</v>
      </c>
      <c r="D920" s="64" t="s">
        <v>38</v>
      </c>
      <c r="E920" s="64"/>
      <c r="F920" s="64"/>
      <c r="G920" s="64">
        <v>45418</v>
      </c>
      <c r="H920" s="64" t="str">
        <f>VLOOKUP(Tabla3[[#This Row],[NUM. ECO.]],[2]!Tabla24[[NO.ECO]:[MATERIAL]],8,0)</f>
        <v>BASE HIDRAULICA</v>
      </c>
      <c r="I920" s="64" t="s">
        <v>79</v>
      </c>
      <c r="J920" s="72">
        <f ca="1">J919+TIME(0,RANDBETWEEN((144),(176)),0)</f>
        <v>0.71180555555555558</v>
      </c>
      <c r="K920" s="64" t="s">
        <v>3357</v>
      </c>
      <c r="L920" s="64" t="str" cm="1">
        <f t="array" aca="1" ref="L920" ca="1">_xlfn.IFS(J920&gt;=TIME(14,0,0),"SEGUNDO TURNO",J920&lt;TIME(14,0,0),"PRIMER TURNO")</f>
        <v>SEGUNDO TURNO</v>
      </c>
      <c r="M920" s="64"/>
    </row>
    <row r="921" spans="1:13">
      <c r="A921" s="79" t="s">
        <v>1225</v>
      </c>
      <c r="B921" s="68"/>
      <c r="C921" s="68">
        <v>6</v>
      </c>
      <c r="D921" s="68" t="s">
        <v>38</v>
      </c>
      <c r="E921" s="68"/>
      <c r="F921" s="68"/>
      <c r="G921" s="68">
        <v>45418</v>
      </c>
      <c r="H921" s="68" t="str">
        <f>VLOOKUP(Tabla3[[#This Row],[NUM. ECO.]],[2]!Tabla24[[NO.ECO]:[MATERIAL]],8,0)</f>
        <v>BASE HIDRAULICA</v>
      </c>
      <c r="I921" s="64" t="s">
        <v>79</v>
      </c>
      <c r="J921" s="73">
        <f ca="1">J920+TIME(0,RANDBETWEEN((144),(176)),0)</f>
        <v>0.8305555555555556</v>
      </c>
      <c r="K921" s="68" t="s">
        <v>3358</v>
      </c>
      <c r="L921" s="68" t="str" cm="1">
        <f t="array" aca="1" ref="L921" ca="1">_xlfn.IFS(J921&gt;=TIME(14,0,0),"SEGUNDO TURNO",J921&lt;TIME(14,0,0),"PRIMER TURNO")</f>
        <v>SEGUNDO TURNO</v>
      </c>
      <c r="M921" s="68"/>
    </row>
    <row r="922" spans="1:13">
      <c r="A922" s="78" t="s">
        <v>1226</v>
      </c>
      <c r="B922" s="64"/>
      <c r="C922" s="64">
        <v>1</v>
      </c>
      <c r="D922" s="64" t="s">
        <v>38</v>
      </c>
      <c r="E922" s="64"/>
      <c r="F922" s="64"/>
      <c r="G922" s="64">
        <v>45419</v>
      </c>
      <c r="H922" s="64" t="str">
        <f>VLOOKUP(Tabla3[[#This Row],[NUM. ECO.]],[2]!Tabla24[[NO.ECO]:[MATERIAL]],8,0)</f>
        <v>BASE HIDRAULICA</v>
      </c>
      <c r="I922" s="64" t="s">
        <v>79</v>
      </c>
      <c r="J922" s="66">
        <f ca="1">TIME(RANDBETWEEN(5.5,6),RANDBETWEEN(1,29),0)</f>
        <v>0.26250000000000001</v>
      </c>
      <c r="K922" s="64" t="s">
        <v>3357</v>
      </c>
      <c r="L922" s="64" t="str" cm="1">
        <f t="array" aca="1" ref="L922" ca="1">_xlfn.IFS(J922&gt;=TIME(14,0,0),"SEGUNDO TURNO",J922&lt;TIME(14,0,0),"PRIMER TURNO")</f>
        <v>PRIMER TURNO</v>
      </c>
      <c r="M922" s="64"/>
    </row>
    <row r="923" spans="1:13">
      <c r="A923" s="79" t="s">
        <v>1227</v>
      </c>
      <c r="B923" s="68"/>
      <c r="C923" s="68">
        <v>2</v>
      </c>
      <c r="D923" s="68" t="s">
        <v>38</v>
      </c>
      <c r="E923" s="68"/>
      <c r="F923" s="68"/>
      <c r="G923" s="68">
        <v>45419</v>
      </c>
      <c r="H923" s="68" t="str">
        <f>VLOOKUP(Tabla3[[#This Row],[NUM. ECO.]],[2]!Tabla24[[NO.ECO]:[MATERIAL]],8,0)</f>
        <v>BASE HIDRAULICA</v>
      </c>
      <c r="I923" s="64" t="s">
        <v>79</v>
      </c>
      <c r="J923" s="70">
        <f ca="1">J922+TIME(0,RANDBETWEEN((144),(176)),0)</f>
        <v>0.36736111111111114</v>
      </c>
      <c r="K923" s="68" t="s">
        <v>3358</v>
      </c>
      <c r="L923" s="68" t="str" cm="1">
        <f t="array" aca="1" ref="L923" ca="1">_xlfn.IFS(J923&gt;=TIME(14,0,0),"SEGUNDO TURNO",J923&lt;TIME(14,0,0),"PRIMER TURNO")</f>
        <v>PRIMER TURNO</v>
      </c>
      <c r="M923" s="68"/>
    </row>
    <row r="924" spans="1:13">
      <c r="A924" s="78" t="s">
        <v>1230</v>
      </c>
      <c r="B924" s="64"/>
      <c r="C924" s="64">
        <v>3</v>
      </c>
      <c r="D924" s="64" t="s">
        <v>38</v>
      </c>
      <c r="E924" s="64"/>
      <c r="F924" s="64"/>
      <c r="G924" s="64">
        <v>45420</v>
      </c>
      <c r="H924" s="64" t="str">
        <f>VLOOKUP(Tabla3[[#This Row],[NUM. ECO.]],[2]!Tabla24[[NO.ECO]:[MATERIAL]],8,0)</f>
        <v>BASE HIDRAULICA</v>
      </c>
      <c r="I924" s="64" t="s">
        <v>79</v>
      </c>
      <c r="J924" s="72">
        <f ca="1">J923+TIME(0,RANDBETWEEN((144),(176)),0)</f>
        <v>0.47152777777777782</v>
      </c>
      <c r="K924" s="64" t="s">
        <v>3357</v>
      </c>
      <c r="L924" s="64" t="str" cm="1">
        <f t="array" aca="1" ref="L924" ca="1">_xlfn.IFS(J924&gt;=TIME(14,0,0),"SEGUNDO TURNO",J924&lt;TIME(14,0,0),"PRIMER TURNO")</f>
        <v>PRIMER TURNO</v>
      </c>
      <c r="M924" s="64"/>
    </row>
    <row r="925" spans="1:13">
      <c r="A925" s="79" t="s">
        <v>1231</v>
      </c>
      <c r="B925" s="68"/>
      <c r="C925" s="68">
        <v>4</v>
      </c>
      <c r="D925" s="68" t="s">
        <v>38</v>
      </c>
      <c r="E925" s="68"/>
      <c r="F925" s="68"/>
      <c r="G925" s="68">
        <v>45420</v>
      </c>
      <c r="H925" s="68" t="str">
        <f>VLOOKUP(Tabla3[[#This Row],[NUM. ECO.]],[2]!Tabla24[[NO.ECO]:[MATERIAL]],8,0)</f>
        <v>BASE HIDRAULICA</v>
      </c>
      <c r="I925" s="64" t="s">
        <v>79</v>
      </c>
      <c r="J925" s="73">
        <f ca="1">J924+TIME(0,RANDBETWEEN((144),(176)),0)</f>
        <v>0.59027777777777779</v>
      </c>
      <c r="K925" s="68" t="s">
        <v>3358</v>
      </c>
      <c r="L925" s="68" t="str" cm="1">
        <f t="array" aca="1" ref="L925" ca="1">_xlfn.IFS(J925&gt;=TIME(14,0,0),"SEGUNDO TURNO",J925&lt;TIME(14,0,0),"PRIMER TURNO")</f>
        <v>SEGUNDO TURNO</v>
      </c>
      <c r="M925" s="68"/>
    </row>
    <row r="926" spans="1:13">
      <c r="A926" s="78" t="s">
        <v>1244</v>
      </c>
      <c r="B926" s="64"/>
      <c r="C926" s="64">
        <v>5</v>
      </c>
      <c r="D926" s="64" t="s">
        <v>38</v>
      </c>
      <c r="E926" s="64"/>
      <c r="F926" s="64"/>
      <c r="G926" s="64">
        <v>45421</v>
      </c>
      <c r="H926" s="64" t="str">
        <f>VLOOKUP(Tabla3[[#This Row],[NUM. ECO.]],[2]!Tabla24[[NO.ECO]:[MATERIAL]],8,0)</f>
        <v>BASE HIDRAULICA</v>
      </c>
      <c r="I926" s="64" t="s">
        <v>79</v>
      </c>
      <c r="J926" s="72">
        <f ca="1">J925+TIME(0,RANDBETWEEN((144),(176)),0)</f>
        <v>0.69374999999999998</v>
      </c>
      <c r="K926" s="64" t="s">
        <v>3357</v>
      </c>
      <c r="L926" s="64" t="str" cm="1">
        <f t="array" aca="1" ref="L926" ca="1">_xlfn.IFS(J926&gt;=TIME(14,0,0),"SEGUNDO TURNO",J926&lt;TIME(14,0,0),"PRIMER TURNO")</f>
        <v>SEGUNDO TURNO</v>
      </c>
      <c r="M926" s="64"/>
    </row>
    <row r="927" spans="1:13">
      <c r="A927" s="79" t="s">
        <v>1245</v>
      </c>
      <c r="B927" s="68"/>
      <c r="C927" s="68">
        <v>6</v>
      </c>
      <c r="D927" s="68" t="s">
        <v>38</v>
      </c>
      <c r="E927" s="68"/>
      <c r="F927" s="68"/>
      <c r="G927" s="68">
        <v>45421</v>
      </c>
      <c r="H927" s="68" t="str">
        <f>VLOOKUP(Tabla3[[#This Row],[NUM. ECO.]],[2]!Tabla24[[NO.ECO]:[MATERIAL]],8,0)</f>
        <v>BASE HIDRAULICA</v>
      </c>
      <c r="I927" s="64" t="s">
        <v>79</v>
      </c>
      <c r="J927" s="73">
        <f ca="1">J926+TIME(0,RANDBETWEEN((144),(176)),0)</f>
        <v>0.80902777777777779</v>
      </c>
      <c r="K927" s="68" t="s">
        <v>3358</v>
      </c>
      <c r="L927" s="68" t="str" cm="1">
        <f t="array" aca="1" ref="L927" ca="1">_xlfn.IFS(J927&gt;=TIME(14,0,0),"SEGUNDO TURNO",J927&lt;TIME(14,0,0),"PRIMER TURNO")</f>
        <v>SEGUNDO TURNO</v>
      </c>
      <c r="M927" s="68"/>
    </row>
    <row r="928" spans="1:13">
      <c r="A928" s="78" t="s">
        <v>1250</v>
      </c>
      <c r="B928" s="64"/>
      <c r="C928" s="64">
        <v>1</v>
      </c>
      <c r="D928" s="64" t="s">
        <v>38</v>
      </c>
      <c r="E928" s="64"/>
      <c r="F928" s="64"/>
      <c r="G928" s="64">
        <v>45422</v>
      </c>
      <c r="H928" s="64" t="str">
        <f>VLOOKUP(Tabla3[[#This Row],[NUM. ECO.]],[2]!Tabla24[[NO.ECO]:[MATERIAL]],8,0)</f>
        <v>BASE HIDRAULICA</v>
      </c>
      <c r="I928" s="64" t="s">
        <v>79</v>
      </c>
      <c r="J928" s="66">
        <f ca="1">TIME(RANDBETWEEN(5.5,6),RANDBETWEEN(1,29),0)</f>
        <v>0.25277777777777777</v>
      </c>
      <c r="K928" s="64" t="s">
        <v>3357</v>
      </c>
      <c r="L928" s="64" t="str" cm="1">
        <f t="array" aca="1" ref="L928" ca="1">_xlfn.IFS(J928&gt;=TIME(14,0,0),"SEGUNDO TURNO",J928&lt;TIME(14,0,0),"PRIMER TURNO")</f>
        <v>PRIMER TURNO</v>
      </c>
      <c r="M928" s="64"/>
    </row>
    <row r="929" spans="1:13">
      <c r="A929" s="79" t="s">
        <v>1251</v>
      </c>
      <c r="B929" s="68"/>
      <c r="C929" s="68">
        <v>2</v>
      </c>
      <c r="D929" s="68" t="s">
        <v>38</v>
      </c>
      <c r="E929" s="68"/>
      <c r="F929" s="68"/>
      <c r="G929" s="68">
        <v>45422</v>
      </c>
      <c r="H929" s="68" t="str">
        <f>VLOOKUP(Tabla3[[#This Row],[NUM. ECO.]],[2]!Tabla24[[NO.ECO]:[MATERIAL]],8,0)</f>
        <v>BASE HIDRAULICA</v>
      </c>
      <c r="I929" s="64" t="s">
        <v>79</v>
      </c>
      <c r="J929" s="70">
        <f ca="1">J928+TIME(0,RANDBETWEEN((144),(176)),0)</f>
        <v>0.37361111111111112</v>
      </c>
      <c r="K929" s="68" t="s">
        <v>3358</v>
      </c>
      <c r="L929" s="68" t="str" cm="1">
        <f t="array" aca="1" ref="L929" ca="1">_xlfn.IFS(J929&gt;=TIME(14,0,0),"SEGUNDO TURNO",J929&lt;TIME(14,0,0),"PRIMER TURNO")</f>
        <v>PRIMER TURNO</v>
      </c>
      <c r="M929" s="68"/>
    </row>
    <row r="930" spans="1:13">
      <c r="A930" s="78" t="s">
        <v>1252</v>
      </c>
      <c r="B930" s="64"/>
      <c r="C930" s="64">
        <v>3</v>
      </c>
      <c r="D930" s="64" t="s">
        <v>38</v>
      </c>
      <c r="E930" s="64"/>
      <c r="F930" s="64"/>
      <c r="G930" s="64">
        <v>45423</v>
      </c>
      <c r="H930" s="64" t="str">
        <f>VLOOKUP(Tabla3[[#This Row],[NUM. ECO.]],[2]!Tabla24[[NO.ECO]:[MATERIAL]],8,0)</f>
        <v>BASE HIDRAULICA</v>
      </c>
      <c r="I930" s="64" t="s">
        <v>79</v>
      </c>
      <c r="J930" s="72">
        <f ca="1">J929+TIME(0,RANDBETWEEN((144),(176)),0)</f>
        <v>0.47916666666666669</v>
      </c>
      <c r="K930" s="64" t="s">
        <v>3357</v>
      </c>
      <c r="L930" s="64" t="str" cm="1">
        <f t="array" aca="1" ref="L930" ca="1">_xlfn.IFS(J930&gt;=TIME(14,0,0),"SEGUNDO TURNO",J930&lt;TIME(14,0,0),"PRIMER TURNO")</f>
        <v>PRIMER TURNO</v>
      </c>
      <c r="M930" s="64"/>
    </row>
    <row r="931" spans="1:13">
      <c r="A931" s="79" t="s">
        <v>1253</v>
      </c>
      <c r="B931" s="68"/>
      <c r="C931" s="68">
        <v>4</v>
      </c>
      <c r="D931" s="68" t="s">
        <v>38</v>
      </c>
      <c r="E931" s="68"/>
      <c r="F931" s="68"/>
      <c r="G931" s="68">
        <v>45423</v>
      </c>
      <c r="H931" s="68" t="str">
        <f>VLOOKUP(Tabla3[[#This Row],[NUM. ECO.]],[2]!Tabla24[[NO.ECO]:[MATERIAL]],8,0)</f>
        <v>BASE HIDRAULICA</v>
      </c>
      <c r="I931" s="64" t="s">
        <v>79</v>
      </c>
      <c r="J931" s="73">
        <f ca="1">J930+TIME(0,RANDBETWEEN((144),(176)),0)</f>
        <v>0.59513888888888888</v>
      </c>
      <c r="K931" s="68" t="s">
        <v>3358</v>
      </c>
      <c r="L931" s="68" t="str" cm="1">
        <f t="array" aca="1" ref="L931" ca="1">_xlfn.IFS(J931&gt;=TIME(14,0,0),"SEGUNDO TURNO",J931&lt;TIME(14,0,0),"PRIMER TURNO")</f>
        <v>SEGUNDO TURNO</v>
      </c>
      <c r="M931" s="68"/>
    </row>
    <row r="932" spans="1:13">
      <c r="A932" s="78" t="s">
        <v>1254</v>
      </c>
      <c r="B932" s="64"/>
      <c r="C932" s="64">
        <v>5</v>
      </c>
      <c r="D932" s="64" t="s">
        <v>38</v>
      </c>
      <c r="E932" s="64"/>
      <c r="F932" s="64"/>
      <c r="G932" s="64">
        <v>45425</v>
      </c>
      <c r="H932" s="64" t="str">
        <f>VLOOKUP(Tabla3[[#This Row],[NUM. ECO.]],[2]!Tabla24[[NO.ECO]:[MATERIAL]],8,0)</f>
        <v>BASE HIDRAULICA</v>
      </c>
      <c r="I932" s="64" t="s">
        <v>79</v>
      </c>
      <c r="J932" s="72">
        <f ca="1">J931+TIME(0,RANDBETWEEN((144),(176)),0)</f>
        <v>0.69861111111111107</v>
      </c>
      <c r="K932" s="64" t="s">
        <v>3357</v>
      </c>
      <c r="L932" s="64" t="str" cm="1">
        <f t="array" aca="1" ref="L932" ca="1">_xlfn.IFS(J932&gt;=TIME(14,0,0),"SEGUNDO TURNO",J932&lt;TIME(14,0,0),"PRIMER TURNO")</f>
        <v>SEGUNDO TURNO</v>
      </c>
      <c r="M932" s="64"/>
    </row>
    <row r="933" spans="1:13">
      <c r="A933" s="79" t="s">
        <v>1255</v>
      </c>
      <c r="B933" s="68"/>
      <c r="C933" s="68">
        <v>6</v>
      </c>
      <c r="D933" s="68" t="s">
        <v>38</v>
      </c>
      <c r="E933" s="68"/>
      <c r="F933" s="68"/>
      <c r="G933" s="68">
        <v>45425</v>
      </c>
      <c r="H933" s="68" t="str">
        <f>VLOOKUP(Tabla3[[#This Row],[NUM. ECO.]],[2]!Tabla24[[NO.ECO]:[MATERIAL]],8,0)</f>
        <v>BASE HIDRAULICA</v>
      </c>
      <c r="I933" s="64" t="s">
        <v>79</v>
      </c>
      <c r="J933" s="73">
        <f ca="1">J932+TIME(0,RANDBETWEEN((144),(176)),0)</f>
        <v>0.80902777777777768</v>
      </c>
      <c r="K933" s="68" t="s">
        <v>3358</v>
      </c>
      <c r="L933" s="68" t="str" cm="1">
        <f t="array" aca="1" ref="L933" ca="1">_xlfn.IFS(J933&gt;=TIME(14,0,0),"SEGUNDO TURNO",J933&lt;TIME(14,0,0),"PRIMER TURNO")</f>
        <v>SEGUNDO TURNO</v>
      </c>
      <c r="M933" s="68"/>
    </row>
    <row r="934" spans="1:13">
      <c r="A934" s="78" t="s">
        <v>1256</v>
      </c>
      <c r="B934" s="64"/>
      <c r="C934" s="64">
        <v>1</v>
      </c>
      <c r="D934" s="64" t="s">
        <v>38</v>
      </c>
      <c r="E934" s="64"/>
      <c r="F934" s="64"/>
      <c r="G934" s="64">
        <v>45426</v>
      </c>
      <c r="H934" s="64" t="str">
        <f>VLOOKUP(Tabla3[[#This Row],[NUM. ECO.]],[2]!Tabla24[[NO.ECO]:[MATERIAL]],8,0)</f>
        <v>BASE HIDRAULICA</v>
      </c>
      <c r="I934" s="64" t="s">
        <v>79</v>
      </c>
      <c r="J934" s="66">
        <f ca="1">TIME(RANDBETWEEN(5.5,6),RANDBETWEEN(1,29),0)</f>
        <v>0.25624999999999998</v>
      </c>
      <c r="K934" s="64" t="s">
        <v>3357</v>
      </c>
      <c r="L934" s="64" t="str" cm="1">
        <f t="array" aca="1" ref="L934" ca="1">_xlfn.IFS(J934&gt;=TIME(14,0,0),"SEGUNDO TURNO",J934&lt;TIME(14,0,0),"PRIMER TURNO")</f>
        <v>PRIMER TURNO</v>
      </c>
      <c r="M934" s="64"/>
    </row>
    <row r="935" spans="1:13">
      <c r="A935" s="79" t="s">
        <v>1257</v>
      </c>
      <c r="B935" s="68"/>
      <c r="C935" s="68">
        <v>2</v>
      </c>
      <c r="D935" s="68" t="s">
        <v>38</v>
      </c>
      <c r="E935" s="68"/>
      <c r="F935" s="68"/>
      <c r="G935" s="68">
        <v>45426</v>
      </c>
      <c r="H935" s="68" t="str">
        <f>VLOOKUP(Tabla3[[#This Row],[NUM. ECO.]],[2]!Tabla24[[NO.ECO]:[MATERIAL]],8,0)</f>
        <v>BASE HIDRAULICA</v>
      </c>
      <c r="I935" s="64" t="s">
        <v>79</v>
      </c>
      <c r="J935" s="70">
        <f ca="1">J934+TIME(0,RANDBETWEEN((144),(176)),0)</f>
        <v>0.36388888888888887</v>
      </c>
      <c r="K935" s="68" t="s">
        <v>3358</v>
      </c>
      <c r="L935" s="68" t="str" cm="1">
        <f t="array" aca="1" ref="L935" ca="1">_xlfn.IFS(J935&gt;=TIME(14,0,0),"SEGUNDO TURNO",J935&lt;TIME(14,0,0),"PRIMER TURNO")</f>
        <v>PRIMER TURNO</v>
      </c>
      <c r="M935" s="68"/>
    </row>
    <row r="936" spans="1:13">
      <c r="A936" s="78" t="s">
        <v>1258</v>
      </c>
      <c r="B936" s="64"/>
      <c r="C936" s="64">
        <v>3</v>
      </c>
      <c r="D936" s="64" t="s">
        <v>38</v>
      </c>
      <c r="E936" s="64"/>
      <c r="F936" s="64"/>
      <c r="G936" s="64">
        <v>45427</v>
      </c>
      <c r="H936" s="64" t="str">
        <f>VLOOKUP(Tabla3[[#This Row],[NUM. ECO.]],[2]!Tabla24[[NO.ECO]:[MATERIAL]],8,0)</f>
        <v>BASE HIDRAULICA</v>
      </c>
      <c r="I936" s="64" t="s">
        <v>79</v>
      </c>
      <c r="J936" s="72">
        <f ca="1">J935+TIME(0,RANDBETWEEN((144),(176)),0)</f>
        <v>0.4770833333333333</v>
      </c>
      <c r="K936" s="64" t="s">
        <v>3357</v>
      </c>
      <c r="L936" s="64" t="str" cm="1">
        <f t="array" aca="1" ref="L936" ca="1">_xlfn.IFS(J936&gt;=TIME(14,0,0),"SEGUNDO TURNO",J936&lt;TIME(14,0,0),"PRIMER TURNO")</f>
        <v>PRIMER TURNO</v>
      </c>
      <c r="M936" s="64"/>
    </row>
    <row r="937" spans="1:13">
      <c r="A937" s="79" t="s">
        <v>1259</v>
      </c>
      <c r="B937" s="68"/>
      <c r="C937" s="68">
        <v>4</v>
      </c>
      <c r="D937" s="68" t="s">
        <v>38</v>
      </c>
      <c r="E937" s="68"/>
      <c r="F937" s="68"/>
      <c r="G937" s="68">
        <v>45427</v>
      </c>
      <c r="H937" s="68" t="str">
        <f>VLOOKUP(Tabla3[[#This Row],[NUM. ECO.]],[2]!Tabla24[[NO.ECO]:[MATERIAL]],8,0)</f>
        <v>BASE HIDRAULICA</v>
      </c>
      <c r="I937" s="64" t="s">
        <v>79</v>
      </c>
      <c r="J937" s="73">
        <f ca="1">J936+TIME(0,RANDBETWEEN((144),(176)),0)</f>
        <v>0.58333333333333326</v>
      </c>
      <c r="K937" s="68" t="s">
        <v>3358</v>
      </c>
      <c r="L937" s="68" t="str" cm="1">
        <f t="array" aca="1" ref="L937" ca="1">_xlfn.IFS(J937&gt;=TIME(14,0,0),"SEGUNDO TURNO",J937&lt;TIME(14,0,0),"PRIMER TURNO")</f>
        <v>SEGUNDO TURNO</v>
      </c>
      <c r="M937" s="68"/>
    </row>
    <row r="938" spans="1:13">
      <c r="A938" s="78" t="s">
        <v>1264</v>
      </c>
      <c r="B938" s="64"/>
      <c r="C938" s="64">
        <v>5</v>
      </c>
      <c r="D938" s="64" t="s">
        <v>38</v>
      </c>
      <c r="E938" s="64"/>
      <c r="F938" s="64"/>
      <c r="G938" s="64">
        <v>45428</v>
      </c>
      <c r="H938" s="64" t="str">
        <f>VLOOKUP(Tabla3[[#This Row],[NUM. ECO.]],[2]!Tabla24[[NO.ECO]:[MATERIAL]],8,0)</f>
        <v>BASE HIDRAULICA</v>
      </c>
      <c r="I938" s="64" t="s">
        <v>79</v>
      </c>
      <c r="J938" s="72">
        <f ca="1">J937+TIME(0,RANDBETWEEN((144),(176)),0)</f>
        <v>0.69027777777777766</v>
      </c>
      <c r="K938" s="64" t="s">
        <v>3357</v>
      </c>
      <c r="L938" s="64" t="str" cm="1">
        <f t="array" aca="1" ref="L938" ca="1">_xlfn.IFS(J938&gt;=TIME(14,0,0),"SEGUNDO TURNO",J938&lt;TIME(14,0,0),"PRIMER TURNO")</f>
        <v>SEGUNDO TURNO</v>
      </c>
      <c r="M938" s="64"/>
    </row>
    <row r="939" spans="1:13">
      <c r="A939" s="79" t="s">
        <v>1265</v>
      </c>
      <c r="B939" s="68"/>
      <c r="C939" s="68">
        <v>6</v>
      </c>
      <c r="D939" s="68" t="s">
        <v>38</v>
      </c>
      <c r="E939" s="68"/>
      <c r="F939" s="68"/>
      <c r="G939" s="68">
        <v>45428</v>
      </c>
      <c r="H939" s="68" t="str">
        <f>VLOOKUP(Tabla3[[#This Row],[NUM. ECO.]],[2]!Tabla24[[NO.ECO]:[MATERIAL]],8,0)</f>
        <v>BASE HIDRAULICA</v>
      </c>
      <c r="I939" s="64" t="s">
        <v>79</v>
      </c>
      <c r="J939" s="73">
        <f ca="1">J938+TIME(0,RANDBETWEEN((144),(176)),0)</f>
        <v>0.7930555555555554</v>
      </c>
      <c r="K939" s="68" t="s">
        <v>3358</v>
      </c>
      <c r="L939" s="68" t="str" cm="1">
        <f t="array" aca="1" ref="L939" ca="1">_xlfn.IFS(J939&gt;=TIME(14,0,0),"SEGUNDO TURNO",J939&lt;TIME(14,0,0),"PRIMER TURNO")</f>
        <v>SEGUNDO TURNO</v>
      </c>
      <c r="M939" s="68"/>
    </row>
    <row r="940" spans="1:13">
      <c r="A940" s="78" t="s">
        <v>1266</v>
      </c>
      <c r="B940" s="64"/>
      <c r="C940" s="64">
        <v>1</v>
      </c>
      <c r="D940" s="64" t="s">
        <v>38</v>
      </c>
      <c r="E940" s="64"/>
      <c r="F940" s="64"/>
      <c r="G940" s="64">
        <v>45429</v>
      </c>
      <c r="H940" s="64" t="str">
        <f>VLOOKUP(Tabla3[[#This Row],[NUM. ECO.]],[2]!Tabla24[[NO.ECO]:[MATERIAL]],8,0)</f>
        <v>BASE HIDRAULICA</v>
      </c>
      <c r="I940" s="64" t="s">
        <v>79</v>
      </c>
      <c r="J940" s="66">
        <f ca="1">TIME(RANDBETWEEN(5.5,6),RANDBETWEEN(1,29),0)</f>
        <v>0.26319444444444445</v>
      </c>
      <c r="K940" s="64" t="s">
        <v>3357</v>
      </c>
      <c r="L940" s="64" t="str" cm="1">
        <f t="array" aca="1" ref="L940" ca="1">_xlfn.IFS(J940&gt;=TIME(14,0,0),"SEGUNDO TURNO",J940&lt;TIME(14,0,0),"PRIMER TURNO")</f>
        <v>PRIMER TURNO</v>
      </c>
      <c r="M940" s="64"/>
    </row>
    <row r="941" spans="1:13">
      <c r="A941" s="79" t="s">
        <v>1267</v>
      </c>
      <c r="B941" s="68"/>
      <c r="C941" s="68">
        <v>2</v>
      </c>
      <c r="D941" s="68" t="s">
        <v>38</v>
      </c>
      <c r="E941" s="68"/>
      <c r="F941" s="68"/>
      <c r="G941" s="68">
        <v>45429</v>
      </c>
      <c r="H941" s="68" t="str">
        <f>VLOOKUP(Tabla3[[#This Row],[NUM. ECO.]],[2]!Tabla24[[NO.ECO]:[MATERIAL]],8,0)</f>
        <v>BASE HIDRAULICA</v>
      </c>
      <c r="I941" s="64" t="s">
        <v>79</v>
      </c>
      <c r="J941" s="70">
        <f ca="1">J940+TIME(0,RANDBETWEEN((144),(176)),0)</f>
        <v>0.36597222222222225</v>
      </c>
      <c r="K941" s="68" t="s">
        <v>3358</v>
      </c>
      <c r="L941" s="68" t="str" cm="1">
        <f t="array" aca="1" ref="L941" ca="1">_xlfn.IFS(J941&gt;=TIME(14,0,0),"SEGUNDO TURNO",J941&lt;TIME(14,0,0),"PRIMER TURNO")</f>
        <v>PRIMER TURNO</v>
      </c>
      <c r="M941" s="68"/>
    </row>
    <row r="942" spans="1:13">
      <c r="A942" s="78" t="s">
        <v>1270</v>
      </c>
      <c r="B942" s="64"/>
      <c r="C942" s="64">
        <v>3</v>
      </c>
      <c r="D942" s="64" t="s">
        <v>38</v>
      </c>
      <c r="E942" s="64"/>
      <c r="F942" s="64"/>
      <c r="G942" s="64">
        <v>45430</v>
      </c>
      <c r="H942" s="64" t="str">
        <f>VLOOKUP(Tabla3[[#This Row],[NUM. ECO.]],[2]!Tabla24[[NO.ECO]:[MATERIAL]],8,0)</f>
        <v>BASE HIDRAULICA</v>
      </c>
      <c r="I942" s="64" t="s">
        <v>79</v>
      </c>
      <c r="J942" s="72">
        <f ca="1">J941+TIME(0,RANDBETWEEN((144),(176)),0)</f>
        <v>0.48055555555555557</v>
      </c>
      <c r="K942" s="64" t="s">
        <v>3357</v>
      </c>
      <c r="L942" s="64" t="str" cm="1">
        <f t="array" aca="1" ref="L942" ca="1">_xlfn.IFS(J942&gt;=TIME(14,0,0),"SEGUNDO TURNO",J942&lt;TIME(14,0,0),"PRIMER TURNO")</f>
        <v>PRIMER TURNO</v>
      </c>
      <c r="M942" s="64"/>
    </row>
    <row r="943" spans="1:13">
      <c r="A943" s="79" t="s">
        <v>1271</v>
      </c>
      <c r="B943" s="68"/>
      <c r="C943" s="68">
        <v>4</v>
      </c>
      <c r="D943" s="68" t="s">
        <v>38</v>
      </c>
      <c r="E943" s="68"/>
      <c r="F943" s="68"/>
      <c r="G943" s="68">
        <v>45430</v>
      </c>
      <c r="H943" s="68" t="str">
        <f>VLOOKUP(Tabla3[[#This Row],[NUM. ECO.]],[2]!Tabla24[[NO.ECO]:[MATERIAL]],8,0)</f>
        <v>BASE HIDRAULICA</v>
      </c>
      <c r="I943" s="64" t="s">
        <v>79</v>
      </c>
      <c r="J943" s="73">
        <f ca="1">J942+TIME(0,RANDBETWEEN((144),(176)),0)</f>
        <v>0.59791666666666665</v>
      </c>
      <c r="K943" s="68" t="s">
        <v>3358</v>
      </c>
      <c r="L943" s="68" t="str" cm="1">
        <f t="array" aca="1" ref="L943" ca="1">_xlfn.IFS(J943&gt;=TIME(14,0,0),"SEGUNDO TURNO",J943&lt;TIME(14,0,0),"PRIMER TURNO")</f>
        <v>SEGUNDO TURNO</v>
      </c>
      <c r="M943" s="68"/>
    </row>
    <row r="944" spans="1:13">
      <c r="A944" s="78" t="s">
        <v>1274</v>
      </c>
      <c r="B944" s="64"/>
      <c r="C944" s="64">
        <v>5</v>
      </c>
      <c r="D944" s="64" t="s">
        <v>38</v>
      </c>
      <c r="E944" s="64"/>
      <c r="F944" s="64"/>
      <c r="G944" s="64">
        <v>45432</v>
      </c>
      <c r="H944" s="64" t="str">
        <f>VLOOKUP(Tabla3[[#This Row],[NUM. ECO.]],[2]!Tabla24[[NO.ECO]:[MATERIAL]],8,0)</f>
        <v>BASE HIDRAULICA</v>
      </c>
      <c r="I944" s="64" t="s">
        <v>79</v>
      </c>
      <c r="J944" s="72">
        <f ca="1">J943+TIME(0,RANDBETWEEN((144),(176)),0)</f>
        <v>0.71666666666666667</v>
      </c>
      <c r="K944" s="64" t="s">
        <v>3358</v>
      </c>
      <c r="L944" s="64" t="str" cm="1">
        <f t="array" aca="1" ref="L944" ca="1">_xlfn.IFS(J944&gt;=TIME(14,0,0),"SEGUNDO TURNO",J944&lt;TIME(14,0,0),"PRIMER TURNO")</f>
        <v>SEGUNDO TURNO</v>
      </c>
      <c r="M944" s="64"/>
    </row>
    <row r="945" spans="1:13">
      <c r="A945" s="79" t="s">
        <v>1275</v>
      </c>
      <c r="B945" s="68"/>
      <c r="C945" s="68">
        <v>6</v>
      </c>
      <c r="D945" s="68" t="s">
        <v>38</v>
      </c>
      <c r="E945" s="68"/>
      <c r="F945" s="68"/>
      <c r="G945" s="68">
        <v>45432</v>
      </c>
      <c r="H945" s="68" t="str">
        <f>VLOOKUP(Tabla3[[#This Row],[NUM. ECO.]],[2]!Tabla24[[NO.ECO]:[MATERIAL]],8,0)</f>
        <v>BASE HIDRAULICA</v>
      </c>
      <c r="I945" s="64" t="s">
        <v>79</v>
      </c>
      <c r="J945" s="73">
        <f ca="1">J944+TIME(0,RANDBETWEEN((144),(176)),0)</f>
        <v>0.83611111111111114</v>
      </c>
      <c r="K945" s="68" t="s">
        <v>3357</v>
      </c>
      <c r="L945" s="68" t="str" cm="1">
        <f t="array" aca="1" ref="L945" ca="1">_xlfn.IFS(J945&gt;=TIME(14,0,0),"SEGUNDO TURNO",J945&lt;TIME(14,0,0),"PRIMER TURNO")</f>
        <v>SEGUNDO TURNO</v>
      </c>
      <c r="M945" s="68"/>
    </row>
    <row r="946" spans="1:13">
      <c r="A946" s="78" t="s">
        <v>1286</v>
      </c>
      <c r="B946" s="64"/>
      <c r="C946" s="64">
        <v>1</v>
      </c>
      <c r="D946" s="64" t="s">
        <v>38</v>
      </c>
      <c r="E946" s="64"/>
      <c r="F946" s="64"/>
      <c r="G946" s="64">
        <v>45433</v>
      </c>
      <c r="H946" s="64" t="str">
        <f>VLOOKUP(Tabla3[[#This Row],[NUM. ECO.]],[2]!Tabla24[[NO.ECO]:[MATERIAL]],8,0)</f>
        <v>BASE HIDRAULICA</v>
      </c>
      <c r="I946" s="64" t="s">
        <v>79</v>
      </c>
      <c r="J946" s="66">
        <f ca="1">TIME(RANDBETWEEN(5.5,6),RANDBETWEEN(1,29),0)</f>
        <v>0.25069444444444444</v>
      </c>
      <c r="K946" s="64" t="s">
        <v>3358</v>
      </c>
      <c r="L946" s="64" t="str" cm="1">
        <f t="array" aca="1" ref="L946" ca="1">_xlfn.IFS(J946&gt;=TIME(14,0,0),"SEGUNDO TURNO",J946&lt;TIME(14,0,0),"PRIMER TURNO")</f>
        <v>PRIMER TURNO</v>
      </c>
      <c r="M946" s="64"/>
    </row>
    <row r="947" spans="1:13">
      <c r="A947" s="79" t="s">
        <v>1287</v>
      </c>
      <c r="B947" s="68"/>
      <c r="C947" s="68">
        <v>2</v>
      </c>
      <c r="D947" s="68" t="s">
        <v>38</v>
      </c>
      <c r="E947" s="68"/>
      <c r="F947" s="68"/>
      <c r="G947" s="68">
        <v>45433</v>
      </c>
      <c r="H947" s="68" t="str">
        <f>VLOOKUP(Tabla3[[#This Row],[NUM. ECO.]],[2]!Tabla24[[NO.ECO]:[MATERIAL]],8,0)</f>
        <v>BASE HIDRAULICA</v>
      </c>
      <c r="I947" s="64" t="s">
        <v>79</v>
      </c>
      <c r="J947" s="70">
        <f ca="1">J946+TIME(0,RANDBETWEEN((144),(176)),0)</f>
        <v>0.35625000000000001</v>
      </c>
      <c r="K947" s="68" t="s">
        <v>3357</v>
      </c>
      <c r="L947" s="68" t="str" cm="1">
        <f t="array" aca="1" ref="L947" ca="1">_xlfn.IFS(J947&gt;=TIME(14,0,0),"SEGUNDO TURNO",J947&lt;TIME(14,0,0),"PRIMER TURNO")</f>
        <v>PRIMER TURNO</v>
      </c>
      <c r="M947" s="68"/>
    </row>
    <row r="948" spans="1:13">
      <c r="A948" s="78" t="s">
        <v>1290</v>
      </c>
      <c r="B948" s="64"/>
      <c r="C948" s="64">
        <v>3</v>
      </c>
      <c r="D948" s="64" t="s">
        <v>38</v>
      </c>
      <c r="E948" s="64"/>
      <c r="F948" s="64"/>
      <c r="G948" s="64">
        <v>45434</v>
      </c>
      <c r="H948" s="64" t="str">
        <f>VLOOKUP(Tabla3[[#This Row],[NUM. ECO.]],[2]!Tabla24[[NO.ECO]:[MATERIAL]],8,0)</f>
        <v>BASE HIDRAULICA</v>
      </c>
      <c r="I948" s="64" t="s">
        <v>79</v>
      </c>
      <c r="J948" s="72">
        <f ca="1">J947+TIME(0,RANDBETWEEN((144),(176)),0)</f>
        <v>0.46736111111111112</v>
      </c>
      <c r="K948" s="64" t="s">
        <v>3358</v>
      </c>
      <c r="L948" s="64" t="str" cm="1">
        <f t="array" aca="1" ref="L948" ca="1">_xlfn.IFS(J948&gt;=TIME(14,0,0),"SEGUNDO TURNO",J948&lt;TIME(14,0,0),"PRIMER TURNO")</f>
        <v>PRIMER TURNO</v>
      </c>
      <c r="M948" s="64"/>
    </row>
    <row r="949" spans="1:13">
      <c r="A949" s="79" t="s">
        <v>1291</v>
      </c>
      <c r="B949" s="68"/>
      <c r="C949" s="68">
        <v>4</v>
      </c>
      <c r="D949" s="68" t="s">
        <v>38</v>
      </c>
      <c r="E949" s="68"/>
      <c r="F949" s="68"/>
      <c r="G949" s="68">
        <v>45434</v>
      </c>
      <c r="H949" s="68" t="str">
        <f>VLOOKUP(Tabla3[[#This Row],[NUM. ECO.]],[2]!Tabla24[[NO.ECO]:[MATERIAL]],8,0)</f>
        <v>BASE HIDRAULICA</v>
      </c>
      <c r="I949" s="64" t="s">
        <v>79</v>
      </c>
      <c r="J949" s="73">
        <f ca="1">J948+TIME(0,RANDBETWEEN((144),(176)),0)</f>
        <v>0.57152777777777775</v>
      </c>
      <c r="K949" s="68" t="s">
        <v>3357</v>
      </c>
      <c r="L949" s="68" t="str" cm="1">
        <f t="array" aca="1" ref="L949" ca="1">_xlfn.IFS(J949&gt;=TIME(14,0,0),"SEGUNDO TURNO",J949&lt;TIME(14,0,0),"PRIMER TURNO")</f>
        <v>PRIMER TURNO</v>
      </c>
      <c r="M949" s="68"/>
    </row>
    <row r="950" spans="1:13">
      <c r="A950" s="78" t="s">
        <v>1292</v>
      </c>
      <c r="B950" s="64"/>
      <c r="C950" s="64">
        <v>5</v>
      </c>
      <c r="D950" s="64" t="s">
        <v>38</v>
      </c>
      <c r="E950" s="64"/>
      <c r="F950" s="64"/>
      <c r="G950" s="64">
        <v>45435</v>
      </c>
      <c r="H950" s="64" t="str">
        <f>VLOOKUP(Tabla3[[#This Row],[NUM. ECO.]],[2]!Tabla24[[NO.ECO]:[MATERIAL]],8,0)</f>
        <v>BASE HIDRAULICA</v>
      </c>
      <c r="I950" s="64" t="s">
        <v>79</v>
      </c>
      <c r="J950" s="72">
        <f ca="1">J949+TIME(0,RANDBETWEEN((144),(176)),0)</f>
        <v>0.69305555555555554</v>
      </c>
      <c r="K950" s="64" t="s">
        <v>3358</v>
      </c>
      <c r="L950" s="64" t="str" cm="1">
        <f t="array" aca="1" ref="L950" ca="1">_xlfn.IFS(J950&gt;=TIME(14,0,0),"SEGUNDO TURNO",J950&lt;TIME(14,0,0),"PRIMER TURNO")</f>
        <v>SEGUNDO TURNO</v>
      </c>
      <c r="M950" s="64"/>
    </row>
    <row r="951" spans="1:13">
      <c r="A951" s="79" t="s">
        <v>1293</v>
      </c>
      <c r="B951" s="68"/>
      <c r="C951" s="68">
        <v>6</v>
      </c>
      <c r="D951" s="68" t="s">
        <v>38</v>
      </c>
      <c r="E951" s="68"/>
      <c r="F951" s="68"/>
      <c r="G951" s="68">
        <v>45435</v>
      </c>
      <c r="H951" s="68" t="str">
        <f>VLOOKUP(Tabla3[[#This Row],[NUM. ECO.]],[2]!Tabla24[[NO.ECO]:[MATERIAL]],8,0)</f>
        <v>BASE HIDRAULICA</v>
      </c>
      <c r="I951" s="64" t="s">
        <v>79</v>
      </c>
      <c r="J951" s="73">
        <f ca="1">J950+TIME(0,RANDBETWEEN((144),(176)),0)</f>
        <v>0.79583333333333328</v>
      </c>
      <c r="K951" s="68" t="s">
        <v>3357</v>
      </c>
      <c r="L951" s="68" t="str" cm="1">
        <f t="array" aca="1" ref="L951" ca="1">_xlfn.IFS(J951&gt;=TIME(14,0,0),"SEGUNDO TURNO",J951&lt;TIME(14,0,0),"PRIMER TURNO")</f>
        <v>SEGUNDO TURNO</v>
      </c>
      <c r="M951" s="68"/>
    </row>
    <row r="952" spans="1:13">
      <c r="A952" s="78" t="s">
        <v>1298</v>
      </c>
      <c r="B952" s="64"/>
      <c r="C952" s="64">
        <v>1</v>
      </c>
      <c r="D952" s="64" t="s">
        <v>38</v>
      </c>
      <c r="E952" s="64"/>
      <c r="F952" s="64"/>
      <c r="G952" s="64">
        <v>45436</v>
      </c>
      <c r="H952" s="64" t="str">
        <f>VLOOKUP(Tabla3[[#This Row],[NUM. ECO.]],[2]!Tabla24[[NO.ECO]:[MATERIAL]],8,0)</f>
        <v>BASE HIDRAULICA</v>
      </c>
      <c r="I952" s="64" t="s">
        <v>79</v>
      </c>
      <c r="J952" s="66">
        <f ca="1">TIME(RANDBETWEEN(5.5,6),RANDBETWEEN(1,29),0)</f>
        <v>0.25694444444444442</v>
      </c>
      <c r="K952" s="64" t="s">
        <v>3358</v>
      </c>
      <c r="L952" s="64" t="str" cm="1">
        <f t="array" aca="1" ref="L952" ca="1">_xlfn.IFS(J952&gt;=TIME(14,0,0),"SEGUNDO TURNO",J952&lt;TIME(14,0,0),"PRIMER TURNO")</f>
        <v>PRIMER TURNO</v>
      </c>
      <c r="M952" s="64"/>
    </row>
    <row r="953" spans="1:13">
      <c r="A953" s="79" t="s">
        <v>1299</v>
      </c>
      <c r="B953" s="68"/>
      <c r="C953" s="68">
        <v>2</v>
      </c>
      <c r="D953" s="68" t="s">
        <v>38</v>
      </c>
      <c r="E953" s="68"/>
      <c r="F953" s="68"/>
      <c r="G953" s="68">
        <v>45436</v>
      </c>
      <c r="H953" s="68" t="str">
        <f>VLOOKUP(Tabla3[[#This Row],[NUM. ECO.]],[2]!Tabla24[[NO.ECO]:[MATERIAL]],8,0)</f>
        <v>BASE HIDRAULICA</v>
      </c>
      <c r="I953" s="64" t="s">
        <v>79</v>
      </c>
      <c r="J953" s="70">
        <f ca="1">J952+TIME(0,RANDBETWEEN((144),(176)),0)</f>
        <v>0.36874999999999997</v>
      </c>
      <c r="K953" s="68" t="s">
        <v>3357</v>
      </c>
      <c r="L953" s="68" t="str" cm="1">
        <f t="array" aca="1" ref="L953" ca="1">_xlfn.IFS(J953&gt;=TIME(14,0,0),"SEGUNDO TURNO",J953&lt;TIME(14,0,0),"PRIMER TURNO")</f>
        <v>PRIMER TURNO</v>
      </c>
      <c r="M953" s="68"/>
    </row>
    <row r="954" spans="1:13">
      <c r="A954" s="78" t="s">
        <v>1300</v>
      </c>
      <c r="B954" s="64"/>
      <c r="C954" s="64">
        <v>3</v>
      </c>
      <c r="D954" s="64" t="s">
        <v>38</v>
      </c>
      <c r="E954" s="64"/>
      <c r="F954" s="64"/>
      <c r="G954" s="64">
        <v>45437</v>
      </c>
      <c r="H954" s="64" t="str">
        <f>VLOOKUP(Tabla3[[#This Row],[NUM. ECO.]],[2]!Tabla24[[NO.ECO]:[MATERIAL]],8,0)</f>
        <v>BASE HIDRAULICA</v>
      </c>
      <c r="I954" s="64" t="s">
        <v>79</v>
      </c>
      <c r="J954" s="72">
        <f ca="1">J953+TIME(0,RANDBETWEEN((144),(176)),0)</f>
        <v>0.48819444444444443</v>
      </c>
      <c r="K954" s="64" t="s">
        <v>3358</v>
      </c>
      <c r="L954" s="64" t="str" cm="1">
        <f t="array" aca="1" ref="L954" ca="1">_xlfn.IFS(J954&gt;=TIME(14,0,0),"SEGUNDO TURNO",J954&lt;TIME(14,0,0),"PRIMER TURNO")</f>
        <v>PRIMER TURNO</v>
      </c>
      <c r="M954" s="64"/>
    </row>
    <row r="955" spans="1:13">
      <c r="A955" s="79" t="s">
        <v>1301</v>
      </c>
      <c r="B955" s="68"/>
      <c r="C955" s="68">
        <v>4</v>
      </c>
      <c r="D955" s="68" t="s">
        <v>38</v>
      </c>
      <c r="E955" s="68"/>
      <c r="F955" s="68"/>
      <c r="G955" s="68">
        <v>45437</v>
      </c>
      <c r="H955" s="68" t="str">
        <f>VLOOKUP(Tabla3[[#This Row],[NUM. ECO.]],[2]!Tabla24[[NO.ECO]:[MATERIAL]],8,0)</f>
        <v>BASE HIDRAULICA</v>
      </c>
      <c r="I955" s="64" t="s">
        <v>79</v>
      </c>
      <c r="J955" s="73">
        <f ca="1">J954+TIME(0,RANDBETWEEN((144),(176)),0)</f>
        <v>0.59861111111111109</v>
      </c>
      <c r="K955" s="68" t="s">
        <v>3357</v>
      </c>
      <c r="L955" s="68" t="str" cm="1">
        <f t="array" aca="1" ref="L955" ca="1">_xlfn.IFS(J955&gt;=TIME(14,0,0),"SEGUNDO TURNO",J955&lt;TIME(14,0,0),"PRIMER TURNO")</f>
        <v>SEGUNDO TURNO</v>
      </c>
      <c r="M955" s="68"/>
    </row>
    <row r="956" spans="1:13">
      <c r="A956" s="78" t="s">
        <v>128</v>
      </c>
      <c r="B956" s="64"/>
      <c r="C956" s="64">
        <v>5</v>
      </c>
      <c r="D956" s="64" t="s">
        <v>39</v>
      </c>
      <c r="E956" s="64"/>
      <c r="F956" s="64"/>
      <c r="G956" s="64">
        <v>45406</v>
      </c>
      <c r="H956" s="64" t="str">
        <f>VLOOKUP(Tabla3[[#This Row],[NUM. ECO.]],[2]!Tabla24[[NO.ECO]:[MATERIAL]],8,0)</f>
        <v>BASE HIDRAULICA</v>
      </c>
      <c r="I956" s="64" t="s">
        <v>79</v>
      </c>
      <c r="J956" s="72">
        <f ca="1">J955+TIME(0,RANDBETWEEN((144),(176)),0)</f>
        <v>0.70625000000000004</v>
      </c>
      <c r="K956" s="64" t="s">
        <v>3297</v>
      </c>
      <c r="L956" s="64" t="str" cm="1">
        <f t="array" aca="1" ref="L956" ca="1">_xlfn.IFS(J956&gt;=TIME(14,0,0),"SEGUNDO TURNO",J956&lt;TIME(14,0,0),"PRIMER TURNO")</f>
        <v>SEGUNDO TURNO</v>
      </c>
      <c r="M956" s="64"/>
    </row>
    <row r="957" spans="1:13">
      <c r="A957" s="79" t="s">
        <v>129</v>
      </c>
      <c r="B957" s="68"/>
      <c r="C957" s="68">
        <v>6</v>
      </c>
      <c r="D957" s="68" t="s">
        <v>39</v>
      </c>
      <c r="E957" s="68"/>
      <c r="F957" s="68"/>
      <c r="G957" s="68">
        <v>45406</v>
      </c>
      <c r="H957" s="68" t="str">
        <f>VLOOKUP(Tabla3[[#This Row],[NUM. ECO.]],[2]!Tabla24[[NO.ECO]:[MATERIAL]],8,0)</f>
        <v>BASE HIDRAULICA</v>
      </c>
      <c r="I957" s="64" t="s">
        <v>79</v>
      </c>
      <c r="J957" s="73">
        <f ca="1">J956+TIME(0,RANDBETWEEN((144),(176)),0)</f>
        <v>0.81041666666666667</v>
      </c>
      <c r="K957" s="68" t="s">
        <v>3298</v>
      </c>
      <c r="L957" s="68" t="str" cm="1">
        <f t="array" aca="1" ref="L957" ca="1">_xlfn.IFS(J957&gt;=TIME(14,0,0),"SEGUNDO TURNO",J957&lt;TIME(14,0,0),"PRIMER TURNO")</f>
        <v>SEGUNDO TURNO</v>
      </c>
      <c r="M957" s="68"/>
    </row>
    <row r="958" spans="1:13">
      <c r="A958" s="78" t="s">
        <v>242</v>
      </c>
      <c r="B958" s="64"/>
      <c r="C958" s="64">
        <v>1</v>
      </c>
      <c r="D958" s="64" t="s">
        <v>39</v>
      </c>
      <c r="E958" s="64"/>
      <c r="F958" s="64"/>
      <c r="G958" s="64">
        <v>45407</v>
      </c>
      <c r="H958" s="64" t="str">
        <f>VLOOKUP(Tabla3[[#This Row],[NUM. ECO.]],[2]!Tabla24[[NO.ECO]:[MATERIAL]],8,0)</f>
        <v>BASE HIDRAULICA</v>
      </c>
      <c r="I958" s="64" t="s">
        <v>79</v>
      </c>
      <c r="J958" s="66">
        <f ca="1">TIME(RANDBETWEEN(5.5,6),RANDBETWEEN(1,29),0)</f>
        <v>0.25138888888888888</v>
      </c>
      <c r="K958" s="64" t="s">
        <v>3297</v>
      </c>
      <c r="L958" s="64" t="str" cm="1">
        <f t="array" aca="1" ref="L958" ca="1">_xlfn.IFS(J958&gt;=TIME(14,0,0),"SEGUNDO TURNO",J958&lt;TIME(14,0,0),"PRIMER TURNO")</f>
        <v>PRIMER TURNO</v>
      </c>
      <c r="M958" s="64"/>
    </row>
    <row r="959" spans="1:13">
      <c r="A959" s="79" t="s">
        <v>243</v>
      </c>
      <c r="B959" s="68"/>
      <c r="C959" s="68">
        <v>2</v>
      </c>
      <c r="D959" s="68" t="s">
        <v>39</v>
      </c>
      <c r="E959" s="68"/>
      <c r="F959" s="68"/>
      <c r="G959" s="68">
        <v>45407</v>
      </c>
      <c r="H959" s="68" t="str">
        <f>VLOOKUP(Tabla3[[#This Row],[NUM. ECO.]],[2]!Tabla24[[NO.ECO]:[MATERIAL]],8,0)</f>
        <v>BASE HIDRAULICA</v>
      </c>
      <c r="I959" s="64" t="s">
        <v>79</v>
      </c>
      <c r="J959" s="70">
        <f ca="1">J958+TIME(0,RANDBETWEEN((144),(176)),0)</f>
        <v>0.35972222222222222</v>
      </c>
      <c r="K959" s="68" t="s">
        <v>3298</v>
      </c>
      <c r="L959" s="68" t="str" cm="1">
        <f t="array" aca="1" ref="L959" ca="1">_xlfn.IFS(J959&gt;=TIME(14,0,0),"SEGUNDO TURNO",J959&lt;TIME(14,0,0),"PRIMER TURNO")</f>
        <v>PRIMER TURNO</v>
      </c>
      <c r="M959" s="68"/>
    </row>
    <row r="960" spans="1:13">
      <c r="A960" s="78" t="s">
        <v>356</v>
      </c>
      <c r="B960" s="64"/>
      <c r="C960" s="64">
        <v>3</v>
      </c>
      <c r="D960" s="64" t="s">
        <v>39</v>
      </c>
      <c r="E960" s="64"/>
      <c r="F960" s="64"/>
      <c r="G960" s="64">
        <v>45408</v>
      </c>
      <c r="H960" s="64" t="str">
        <f>VLOOKUP(Tabla3[[#This Row],[NUM. ECO.]],[2]!Tabla24[[NO.ECO]:[MATERIAL]],8,0)</f>
        <v>BASE HIDRAULICA</v>
      </c>
      <c r="I960" s="64" t="s">
        <v>79</v>
      </c>
      <c r="J960" s="72">
        <f ca="1">J959+TIME(0,RANDBETWEEN((144),(176)),0)</f>
        <v>0.46250000000000002</v>
      </c>
      <c r="K960" s="64" t="s">
        <v>3297</v>
      </c>
      <c r="L960" s="64" t="str" cm="1">
        <f t="array" aca="1" ref="L960" ca="1">_xlfn.IFS(J960&gt;=TIME(14,0,0),"SEGUNDO TURNO",J960&lt;TIME(14,0,0),"PRIMER TURNO")</f>
        <v>PRIMER TURNO</v>
      </c>
      <c r="M960" s="64"/>
    </row>
    <row r="961" spans="1:13">
      <c r="A961" s="79" t="s">
        <v>357</v>
      </c>
      <c r="B961" s="68"/>
      <c r="C961" s="68">
        <v>4</v>
      </c>
      <c r="D961" s="68" t="s">
        <v>39</v>
      </c>
      <c r="E961" s="68"/>
      <c r="F961" s="68"/>
      <c r="G961" s="68">
        <v>45408</v>
      </c>
      <c r="H961" s="68" t="str">
        <f>VLOOKUP(Tabla3[[#This Row],[NUM. ECO.]],[2]!Tabla24[[NO.ECO]:[MATERIAL]],8,0)</f>
        <v>BASE HIDRAULICA</v>
      </c>
      <c r="I961" s="64" t="s">
        <v>79</v>
      </c>
      <c r="J961" s="73">
        <f ca="1">J960+TIME(0,RANDBETWEEN((144),(176)),0)</f>
        <v>0.57222222222222219</v>
      </c>
      <c r="K961" s="68" t="s">
        <v>3298</v>
      </c>
      <c r="L961" s="68" t="str" cm="1">
        <f t="array" aca="1" ref="L961" ca="1">_xlfn.IFS(J961&gt;=TIME(14,0,0),"SEGUNDO TURNO",J961&lt;TIME(14,0,0),"PRIMER TURNO")</f>
        <v>PRIMER TURNO</v>
      </c>
      <c r="M961" s="68"/>
    </row>
    <row r="962" spans="1:13">
      <c r="A962" s="78" t="s">
        <v>470</v>
      </c>
      <c r="B962" s="64"/>
      <c r="C962" s="64">
        <v>5</v>
      </c>
      <c r="D962" s="64" t="s">
        <v>39</v>
      </c>
      <c r="E962" s="64"/>
      <c r="F962" s="64"/>
      <c r="G962" s="64">
        <v>45409</v>
      </c>
      <c r="H962" s="64" t="str">
        <f>VLOOKUP(Tabla3[[#This Row],[NUM. ECO.]],[2]!Tabla24[[NO.ECO]:[MATERIAL]],8,0)</f>
        <v>BASE HIDRAULICA</v>
      </c>
      <c r="I962" s="64" t="s">
        <v>79</v>
      </c>
      <c r="J962" s="72">
        <f ca="1">J961+TIME(0,RANDBETWEEN((144),(176)),0)</f>
        <v>0.69444444444444442</v>
      </c>
      <c r="K962" s="64" t="s">
        <v>3297</v>
      </c>
      <c r="L962" s="64" t="str" cm="1">
        <f t="array" aca="1" ref="L962" ca="1">_xlfn.IFS(J962&gt;=TIME(14,0,0),"SEGUNDO TURNO",J962&lt;TIME(14,0,0),"PRIMER TURNO")</f>
        <v>SEGUNDO TURNO</v>
      </c>
      <c r="M962" s="64"/>
    </row>
    <row r="963" spans="1:13">
      <c r="A963" s="79" t="s">
        <v>471</v>
      </c>
      <c r="B963" s="68"/>
      <c r="C963" s="68">
        <v>6</v>
      </c>
      <c r="D963" s="68" t="s">
        <v>39</v>
      </c>
      <c r="E963" s="68"/>
      <c r="F963" s="68"/>
      <c r="G963" s="68">
        <v>45409</v>
      </c>
      <c r="H963" s="68" t="str">
        <f>VLOOKUP(Tabla3[[#This Row],[NUM. ECO.]],[2]!Tabla24[[NO.ECO]:[MATERIAL]],8,0)</f>
        <v>BASE HIDRAULICA</v>
      </c>
      <c r="I963" s="64" t="s">
        <v>79</v>
      </c>
      <c r="J963" s="73">
        <f ca="1">J962+TIME(0,RANDBETWEEN((144),(176)),0)</f>
        <v>0.79861111111111105</v>
      </c>
      <c r="K963" s="68" t="s">
        <v>3298</v>
      </c>
      <c r="L963" s="68" t="str" cm="1">
        <f t="array" aca="1" ref="L963" ca="1">_xlfn.IFS(J963&gt;=TIME(14,0,0),"SEGUNDO TURNO",J963&lt;TIME(14,0,0),"PRIMER TURNO")</f>
        <v>SEGUNDO TURNO</v>
      </c>
      <c r="M963" s="68"/>
    </row>
    <row r="964" spans="1:13">
      <c r="A964" s="78" t="s">
        <v>584</v>
      </c>
      <c r="B964" s="64"/>
      <c r="C964" s="64">
        <v>1</v>
      </c>
      <c r="D964" s="64" t="s">
        <v>39</v>
      </c>
      <c r="E964" s="64"/>
      <c r="F964" s="64"/>
      <c r="G964" s="64">
        <v>45411</v>
      </c>
      <c r="H964" s="64" t="str">
        <f>VLOOKUP(Tabla3[[#This Row],[NUM. ECO.]],[2]!Tabla24[[NO.ECO]:[MATERIAL]],8,0)</f>
        <v>BASE HIDRAULICA</v>
      </c>
      <c r="I964" s="64" t="s">
        <v>79</v>
      </c>
      <c r="J964" s="66">
        <f ca="1">TIME(RANDBETWEEN(5.5,6),RANDBETWEEN(1,29),0)</f>
        <v>0.25347222222222221</v>
      </c>
      <c r="K964" s="64" t="s">
        <v>3297</v>
      </c>
      <c r="L964" s="64" t="str" cm="1">
        <f t="array" aca="1" ref="L964" ca="1">_xlfn.IFS(J964&gt;=TIME(14,0,0),"SEGUNDO TURNO",J964&lt;TIME(14,0,0),"PRIMER TURNO")</f>
        <v>PRIMER TURNO</v>
      </c>
      <c r="M964" s="64"/>
    </row>
    <row r="965" spans="1:13">
      <c r="A965" s="79" t="s">
        <v>585</v>
      </c>
      <c r="B965" s="68"/>
      <c r="C965" s="68">
        <v>2</v>
      </c>
      <c r="D965" s="68" t="s">
        <v>39</v>
      </c>
      <c r="E965" s="68"/>
      <c r="F965" s="68"/>
      <c r="G965" s="68">
        <v>45411</v>
      </c>
      <c r="H965" s="68" t="str">
        <f>VLOOKUP(Tabla3[[#This Row],[NUM. ECO.]],[2]!Tabla24[[NO.ECO]:[MATERIAL]],8,0)</f>
        <v>BASE HIDRAULICA</v>
      </c>
      <c r="I965" s="64" t="s">
        <v>79</v>
      </c>
      <c r="J965" s="70">
        <f ca="1">J964+TIME(0,RANDBETWEEN((144),(176)),0)</f>
        <v>0.36249999999999999</v>
      </c>
      <c r="K965" s="68" t="s">
        <v>3298</v>
      </c>
      <c r="L965" s="68" t="str" cm="1">
        <f t="array" aca="1" ref="L965" ca="1">_xlfn.IFS(J965&gt;=TIME(14,0,0),"SEGUNDO TURNO",J965&lt;TIME(14,0,0),"PRIMER TURNO")</f>
        <v>PRIMER TURNO</v>
      </c>
      <c r="M965" s="68"/>
    </row>
    <row r="966" spans="1:13">
      <c r="A966" s="78" t="s">
        <v>698</v>
      </c>
      <c r="B966" s="64"/>
      <c r="C966" s="64">
        <v>3</v>
      </c>
      <c r="D966" s="64" t="s">
        <v>39</v>
      </c>
      <c r="E966" s="64"/>
      <c r="F966" s="64"/>
      <c r="G966" s="64">
        <v>45412</v>
      </c>
      <c r="H966" s="64" t="str">
        <f>VLOOKUP(Tabla3[[#This Row],[NUM. ECO.]],[2]!Tabla24[[NO.ECO]:[MATERIAL]],8,0)</f>
        <v>BASE HIDRAULICA</v>
      </c>
      <c r="I966" s="64" t="s">
        <v>79</v>
      </c>
      <c r="J966" s="72">
        <f ca="1">J965+TIME(0,RANDBETWEEN((144),(176)),0)</f>
        <v>0.47013888888888888</v>
      </c>
      <c r="K966" s="64" t="s">
        <v>3297</v>
      </c>
      <c r="L966" s="64" t="str" cm="1">
        <f t="array" aca="1" ref="L966" ca="1">_xlfn.IFS(J966&gt;=TIME(14,0,0),"SEGUNDO TURNO",J966&lt;TIME(14,0,0),"PRIMER TURNO")</f>
        <v>PRIMER TURNO</v>
      </c>
      <c r="M966" s="64"/>
    </row>
    <row r="967" spans="1:13">
      <c r="A967" s="79" t="s">
        <v>699</v>
      </c>
      <c r="B967" s="68"/>
      <c r="C967" s="68">
        <v>4</v>
      </c>
      <c r="D967" s="68" t="s">
        <v>39</v>
      </c>
      <c r="E967" s="68"/>
      <c r="F967" s="68"/>
      <c r="G967" s="68">
        <v>45412</v>
      </c>
      <c r="H967" s="68" t="str">
        <f>VLOOKUP(Tabla3[[#This Row],[NUM. ECO.]],[2]!Tabla24[[NO.ECO]:[MATERIAL]],8,0)</f>
        <v>BASE HIDRAULICA</v>
      </c>
      <c r="I967" s="64" t="s">
        <v>79</v>
      </c>
      <c r="J967" s="73">
        <f ca="1">J966+TIME(0,RANDBETWEEN((144),(176)),0)</f>
        <v>0.57916666666666661</v>
      </c>
      <c r="K967" s="68" t="s">
        <v>3298</v>
      </c>
      <c r="L967" s="68" t="str" cm="1">
        <f t="array" aca="1" ref="L967" ca="1">_xlfn.IFS(J967&gt;=TIME(14,0,0),"SEGUNDO TURNO",J967&lt;TIME(14,0,0),"PRIMER TURNO")</f>
        <v>PRIMER TURNO</v>
      </c>
      <c r="M967" s="68"/>
    </row>
    <row r="968" spans="1:13">
      <c r="A968" s="78" t="s">
        <v>812</v>
      </c>
      <c r="B968" s="64"/>
      <c r="C968" s="64">
        <v>5</v>
      </c>
      <c r="D968" s="64" t="s">
        <v>39</v>
      </c>
      <c r="E968" s="64"/>
      <c r="F968" s="64"/>
      <c r="G968" s="64">
        <v>45413</v>
      </c>
      <c r="H968" s="64" t="str">
        <f>VLOOKUP(Tabla3[[#This Row],[NUM. ECO.]],[2]!Tabla24[[NO.ECO]:[MATERIAL]],8,0)</f>
        <v>BASE HIDRAULICA</v>
      </c>
      <c r="I968" s="64" t="s">
        <v>79</v>
      </c>
      <c r="J968" s="72">
        <f ca="1">J967+TIME(0,RANDBETWEEN((144),(176)),0)</f>
        <v>0.6826388888888888</v>
      </c>
      <c r="K968" s="64" t="s">
        <v>3297</v>
      </c>
      <c r="L968" s="64" t="str" cm="1">
        <f t="array" aca="1" ref="L968" ca="1">_xlfn.IFS(J968&gt;=TIME(14,0,0),"SEGUNDO TURNO",J968&lt;TIME(14,0,0),"PRIMER TURNO")</f>
        <v>SEGUNDO TURNO</v>
      </c>
      <c r="M968" s="64"/>
    </row>
    <row r="969" spans="1:13">
      <c r="A969" s="79" t="s">
        <v>813</v>
      </c>
      <c r="B969" s="68"/>
      <c r="C969" s="68">
        <v>6</v>
      </c>
      <c r="D969" s="68" t="s">
        <v>39</v>
      </c>
      <c r="E969" s="68"/>
      <c r="F969" s="68"/>
      <c r="G969" s="68">
        <v>45413</v>
      </c>
      <c r="H969" s="68" t="str">
        <f>VLOOKUP(Tabla3[[#This Row],[NUM. ECO.]],[2]!Tabla24[[NO.ECO]:[MATERIAL]],8,0)</f>
        <v>BASE HIDRAULICA</v>
      </c>
      <c r="I969" s="64" t="s">
        <v>79</v>
      </c>
      <c r="J969" s="73">
        <f ca="1">J968+TIME(0,RANDBETWEEN((144),(176)),0)</f>
        <v>0.7944444444444444</v>
      </c>
      <c r="K969" s="68" t="s">
        <v>3298</v>
      </c>
      <c r="L969" s="68" t="str" cm="1">
        <f t="array" aca="1" ref="L969" ca="1">_xlfn.IFS(J969&gt;=TIME(14,0,0),"SEGUNDO TURNO",J969&lt;TIME(14,0,0),"PRIMER TURNO")</f>
        <v>SEGUNDO TURNO</v>
      </c>
      <c r="M969" s="68"/>
    </row>
    <row r="970" spans="1:13">
      <c r="A970" s="78" t="s">
        <v>926</v>
      </c>
      <c r="B970" s="64"/>
      <c r="C970" s="64">
        <v>1</v>
      </c>
      <c r="D970" s="64" t="s">
        <v>39</v>
      </c>
      <c r="E970" s="64"/>
      <c r="F970" s="64"/>
      <c r="G970" s="64">
        <v>45414</v>
      </c>
      <c r="H970" s="64" t="str">
        <f>VLOOKUP(Tabla3[[#This Row],[NUM. ECO.]],[2]!Tabla24[[NO.ECO]:[MATERIAL]],8,0)</f>
        <v>BASE HIDRAULICA</v>
      </c>
      <c r="I970" s="64" t="s">
        <v>79</v>
      </c>
      <c r="J970" s="66">
        <f ca="1">TIME(RANDBETWEEN(5.5,6),RANDBETWEEN(1,29),0)</f>
        <v>0.25972222222222224</v>
      </c>
      <c r="K970" s="64" t="s">
        <v>3297</v>
      </c>
      <c r="L970" s="64" t="str" cm="1">
        <f t="array" aca="1" ref="L970" ca="1">_xlfn.IFS(J970&gt;=TIME(14,0,0),"SEGUNDO TURNO",J970&lt;TIME(14,0,0),"PRIMER TURNO")</f>
        <v>PRIMER TURNO</v>
      </c>
      <c r="M970" s="64"/>
    </row>
    <row r="971" spans="1:13">
      <c r="A971" s="79" t="s">
        <v>927</v>
      </c>
      <c r="B971" s="68"/>
      <c r="C971" s="68">
        <v>2</v>
      </c>
      <c r="D971" s="68" t="s">
        <v>39</v>
      </c>
      <c r="E971" s="68"/>
      <c r="F971" s="68"/>
      <c r="G971" s="68">
        <v>45414</v>
      </c>
      <c r="H971" s="68" t="str">
        <f>VLOOKUP(Tabla3[[#This Row],[NUM. ECO.]],[2]!Tabla24[[NO.ECO]:[MATERIAL]],8,0)</f>
        <v>BASE HIDRAULICA</v>
      </c>
      <c r="I971" s="64" t="s">
        <v>79</v>
      </c>
      <c r="J971" s="70">
        <f ca="1">J970+TIME(0,RANDBETWEEN((144),(176)),0)</f>
        <v>0.38194444444444448</v>
      </c>
      <c r="K971" s="68" t="s">
        <v>3298</v>
      </c>
      <c r="L971" s="68" t="str" cm="1">
        <f t="array" aca="1" ref="L971" ca="1">_xlfn.IFS(J971&gt;=TIME(14,0,0),"SEGUNDO TURNO",J971&lt;TIME(14,0,0),"PRIMER TURNO")</f>
        <v>PRIMER TURNO</v>
      </c>
      <c r="M971" s="68"/>
    </row>
    <row r="972" spans="1:13">
      <c r="A972" s="78" t="s">
        <v>1040</v>
      </c>
      <c r="B972" s="64"/>
      <c r="C972" s="64">
        <v>3</v>
      </c>
      <c r="D972" s="64" t="s">
        <v>39</v>
      </c>
      <c r="E972" s="64"/>
      <c r="F972" s="64"/>
      <c r="G972" s="64">
        <v>45415</v>
      </c>
      <c r="H972" s="64" t="str">
        <f>VLOOKUP(Tabla3[[#This Row],[NUM. ECO.]],[2]!Tabla24[[NO.ECO]:[MATERIAL]],8,0)</f>
        <v>BASE HIDRAULICA</v>
      </c>
      <c r="I972" s="64" t="s">
        <v>79</v>
      </c>
      <c r="J972" s="72">
        <f ca="1">J971+TIME(0,RANDBETWEEN((144),(176)),0)</f>
        <v>0.49375000000000002</v>
      </c>
      <c r="K972" s="64" t="s">
        <v>3297</v>
      </c>
      <c r="L972" s="64" t="str" cm="1">
        <f t="array" aca="1" ref="L972" ca="1">_xlfn.IFS(J972&gt;=TIME(14,0,0),"SEGUNDO TURNO",J972&lt;TIME(14,0,0),"PRIMER TURNO")</f>
        <v>PRIMER TURNO</v>
      </c>
      <c r="M972" s="64"/>
    </row>
    <row r="973" spans="1:13">
      <c r="A973" s="79" t="s">
        <v>1041</v>
      </c>
      <c r="B973" s="68"/>
      <c r="C973" s="68">
        <v>4</v>
      </c>
      <c r="D973" s="68" t="s">
        <v>39</v>
      </c>
      <c r="E973" s="68"/>
      <c r="F973" s="68"/>
      <c r="G973" s="68">
        <v>45415</v>
      </c>
      <c r="H973" s="68" t="str">
        <f>VLOOKUP(Tabla3[[#This Row],[NUM. ECO.]],[2]!Tabla24[[NO.ECO]:[MATERIAL]],8,0)</f>
        <v>BASE HIDRAULICA</v>
      </c>
      <c r="I973" s="64" t="s">
        <v>79</v>
      </c>
      <c r="J973" s="73">
        <f ca="1">J972+TIME(0,RANDBETWEEN((144),(176)),0)</f>
        <v>0.60138888888888897</v>
      </c>
      <c r="K973" s="68" t="s">
        <v>3298</v>
      </c>
      <c r="L973" s="68" t="str" cm="1">
        <f t="array" aca="1" ref="L973" ca="1">_xlfn.IFS(J973&gt;=TIME(14,0,0),"SEGUNDO TURNO",J973&lt;TIME(14,0,0),"PRIMER TURNO")</f>
        <v>SEGUNDO TURNO</v>
      </c>
      <c r="M973" s="68"/>
    </row>
    <row r="974" spans="1:13">
      <c r="A974" s="78" t="s">
        <v>1154</v>
      </c>
      <c r="B974" s="64"/>
      <c r="C974" s="64">
        <v>5</v>
      </c>
      <c r="D974" s="64" t="s">
        <v>39</v>
      </c>
      <c r="E974" s="64"/>
      <c r="F974" s="64"/>
      <c r="G974" s="64">
        <v>45416</v>
      </c>
      <c r="H974" s="64" t="str">
        <f>VLOOKUP(Tabla3[[#This Row],[NUM. ECO.]],[2]!Tabla24[[NO.ECO]:[MATERIAL]],8,0)</f>
        <v>BASE HIDRAULICA</v>
      </c>
      <c r="I974" s="64" t="s">
        <v>79</v>
      </c>
      <c r="J974" s="72">
        <f ca="1">J973+TIME(0,RANDBETWEEN((144),(176)),0)</f>
        <v>0.70625000000000004</v>
      </c>
      <c r="K974" s="64" t="s">
        <v>3297</v>
      </c>
      <c r="L974" s="64" t="str" cm="1">
        <f t="array" aca="1" ref="L974" ca="1">_xlfn.IFS(J974&gt;=TIME(14,0,0),"SEGUNDO TURNO",J974&lt;TIME(14,0,0),"PRIMER TURNO")</f>
        <v>SEGUNDO TURNO</v>
      </c>
      <c r="M974" s="64"/>
    </row>
    <row r="975" spans="1:13">
      <c r="A975" s="79" t="s">
        <v>1155</v>
      </c>
      <c r="B975" s="68"/>
      <c r="C975" s="68">
        <v>6</v>
      </c>
      <c r="D975" s="68" t="s">
        <v>39</v>
      </c>
      <c r="E975" s="68"/>
      <c r="F975" s="68"/>
      <c r="G975" s="68">
        <v>45416</v>
      </c>
      <c r="H975" s="68" t="str">
        <f>VLOOKUP(Tabla3[[#This Row],[NUM. ECO.]],[2]!Tabla24[[NO.ECO]:[MATERIAL]],8,0)</f>
        <v>BASE HIDRAULICA</v>
      </c>
      <c r="I975" s="64" t="s">
        <v>79</v>
      </c>
      <c r="J975" s="73">
        <f ca="1">J974+TIME(0,RANDBETWEEN((144),(176)),0)</f>
        <v>0.81180555555555556</v>
      </c>
      <c r="K975" s="68" t="s">
        <v>3298</v>
      </c>
      <c r="L975" s="68" t="str" cm="1">
        <f t="array" aca="1" ref="L975" ca="1">_xlfn.IFS(J975&gt;=TIME(14,0,0),"SEGUNDO TURNO",J975&lt;TIME(14,0,0),"PRIMER TURNO")</f>
        <v>SEGUNDO TURNO</v>
      </c>
      <c r="M975" s="68"/>
    </row>
    <row r="976" spans="1:13">
      <c r="A976" s="78" t="s">
        <v>1268</v>
      </c>
      <c r="B976" s="64"/>
      <c r="C976" s="64">
        <v>1</v>
      </c>
      <c r="D976" s="64" t="s">
        <v>39</v>
      </c>
      <c r="E976" s="64"/>
      <c r="F976" s="64"/>
      <c r="G976" s="64">
        <v>45418</v>
      </c>
      <c r="H976" s="64" t="str">
        <f>VLOOKUP(Tabla3[[#This Row],[NUM. ECO.]],[2]!Tabla24[[NO.ECO]:[MATERIAL]],8,0)</f>
        <v>BASE HIDRAULICA</v>
      </c>
      <c r="I976" s="64" t="s">
        <v>79</v>
      </c>
      <c r="J976" s="66">
        <f ca="1">TIME(RANDBETWEEN(5.5,6),RANDBETWEEN(1,29),0)</f>
        <v>0.26944444444444443</v>
      </c>
      <c r="K976" s="64" t="s">
        <v>3297</v>
      </c>
      <c r="L976" s="64" t="str" cm="1">
        <f t="array" aca="1" ref="L976" ca="1">_xlfn.IFS(J976&gt;=TIME(14,0,0),"SEGUNDO TURNO",J976&lt;TIME(14,0,0),"PRIMER TURNO")</f>
        <v>PRIMER TURNO</v>
      </c>
      <c r="M976" s="64"/>
    </row>
    <row r="977" spans="1:13">
      <c r="A977" s="79" t="s">
        <v>1269</v>
      </c>
      <c r="B977" s="68"/>
      <c r="C977" s="68">
        <v>2</v>
      </c>
      <c r="D977" s="68" t="s">
        <v>39</v>
      </c>
      <c r="E977" s="68"/>
      <c r="F977" s="68"/>
      <c r="G977" s="68">
        <v>45418</v>
      </c>
      <c r="H977" s="68" t="str">
        <f>VLOOKUP(Tabla3[[#This Row],[NUM. ECO.]],[2]!Tabla24[[NO.ECO]:[MATERIAL]],8,0)</f>
        <v>BASE HIDRAULICA</v>
      </c>
      <c r="I977" s="64" t="s">
        <v>79</v>
      </c>
      <c r="J977" s="70">
        <f ca="1">J976+TIME(0,RANDBETWEEN((144),(176)),0)</f>
        <v>0.38472222222222219</v>
      </c>
      <c r="K977" s="68" t="s">
        <v>3298</v>
      </c>
      <c r="L977" s="68" t="str" cm="1">
        <f t="array" aca="1" ref="L977" ca="1">_xlfn.IFS(J977&gt;=TIME(14,0,0),"SEGUNDO TURNO",J977&lt;TIME(14,0,0),"PRIMER TURNO")</f>
        <v>PRIMER TURNO</v>
      </c>
      <c r="M977" s="68"/>
    </row>
    <row r="978" spans="1:13">
      <c r="A978" s="78" t="s">
        <v>1382</v>
      </c>
      <c r="B978" s="64"/>
      <c r="C978" s="64">
        <v>3</v>
      </c>
      <c r="D978" s="64" t="s">
        <v>39</v>
      </c>
      <c r="E978" s="64"/>
      <c r="F978" s="64"/>
      <c r="G978" s="64">
        <v>45419</v>
      </c>
      <c r="H978" s="64" t="str">
        <f>VLOOKUP(Tabla3[[#This Row],[NUM. ECO.]],[2]!Tabla24[[NO.ECO]:[MATERIAL]],8,0)</f>
        <v>BASE HIDRAULICA</v>
      </c>
      <c r="I978" s="64" t="s">
        <v>79</v>
      </c>
      <c r="J978" s="72">
        <f ca="1">J977+TIME(0,RANDBETWEEN((144),(176)),0)</f>
        <v>0.48888888888888887</v>
      </c>
      <c r="K978" s="64" t="s">
        <v>3297</v>
      </c>
      <c r="L978" s="64" t="str" cm="1">
        <f t="array" aca="1" ref="L978" ca="1">_xlfn.IFS(J978&gt;=TIME(14,0,0),"SEGUNDO TURNO",J978&lt;TIME(14,0,0),"PRIMER TURNO")</f>
        <v>PRIMER TURNO</v>
      </c>
      <c r="M978" s="64"/>
    </row>
    <row r="979" spans="1:13">
      <c r="A979" s="79" t="s">
        <v>1383</v>
      </c>
      <c r="B979" s="68"/>
      <c r="C979" s="68">
        <v>4</v>
      </c>
      <c r="D979" s="68" t="s">
        <v>39</v>
      </c>
      <c r="E979" s="68"/>
      <c r="F979" s="68"/>
      <c r="G979" s="68">
        <v>45419</v>
      </c>
      <c r="H979" s="68" t="str">
        <f>VLOOKUP(Tabla3[[#This Row],[NUM. ECO.]],[2]!Tabla24[[NO.ECO]:[MATERIAL]],8,0)</f>
        <v>BASE HIDRAULICA</v>
      </c>
      <c r="I979" s="64" t="s">
        <v>79</v>
      </c>
      <c r="J979" s="73">
        <f ca="1">J978+TIME(0,RANDBETWEEN((144),(176)),0)</f>
        <v>0.58958333333333335</v>
      </c>
      <c r="K979" s="68" t="s">
        <v>3298</v>
      </c>
      <c r="L979" s="68" t="str" cm="1">
        <f t="array" aca="1" ref="L979" ca="1">_xlfn.IFS(J979&gt;=TIME(14,0,0),"SEGUNDO TURNO",J979&lt;TIME(14,0,0),"PRIMER TURNO")</f>
        <v>SEGUNDO TURNO</v>
      </c>
      <c r="M979" s="68"/>
    </row>
    <row r="980" spans="1:13">
      <c r="A980" s="78" t="s">
        <v>1496</v>
      </c>
      <c r="B980" s="64"/>
      <c r="C980" s="64">
        <v>5</v>
      </c>
      <c r="D980" s="64" t="s">
        <v>39</v>
      </c>
      <c r="E980" s="64"/>
      <c r="F980" s="64"/>
      <c r="G980" s="64">
        <v>45420</v>
      </c>
      <c r="H980" s="64" t="str">
        <f>VLOOKUP(Tabla3[[#This Row],[NUM. ECO.]],[2]!Tabla24[[NO.ECO]:[MATERIAL]],8,0)</f>
        <v>BASE HIDRAULICA</v>
      </c>
      <c r="I980" s="64" t="s">
        <v>79</v>
      </c>
      <c r="J980" s="72">
        <f ca="1">J979+TIME(0,RANDBETWEEN((144),(176)),0)</f>
        <v>0.68958333333333333</v>
      </c>
      <c r="K980" s="64" t="s">
        <v>3297</v>
      </c>
      <c r="L980" s="64" t="str" cm="1">
        <f t="array" aca="1" ref="L980" ca="1">_xlfn.IFS(J980&gt;=TIME(14,0,0),"SEGUNDO TURNO",J980&lt;TIME(14,0,0),"PRIMER TURNO")</f>
        <v>SEGUNDO TURNO</v>
      </c>
      <c r="M980" s="64"/>
    </row>
    <row r="981" spans="1:13">
      <c r="A981" s="79" t="s">
        <v>1497</v>
      </c>
      <c r="B981" s="68"/>
      <c r="C981" s="68">
        <v>6</v>
      </c>
      <c r="D981" s="68" t="s">
        <v>39</v>
      </c>
      <c r="E981" s="68"/>
      <c r="F981" s="68"/>
      <c r="G981" s="68">
        <v>45420</v>
      </c>
      <c r="H981" s="68" t="str">
        <f>VLOOKUP(Tabla3[[#This Row],[NUM. ECO.]],[2]!Tabla24[[NO.ECO]:[MATERIAL]],8,0)</f>
        <v>BASE HIDRAULICA</v>
      </c>
      <c r="I981" s="64" t="s">
        <v>79</v>
      </c>
      <c r="J981" s="73">
        <f ca="1">J980+TIME(0,RANDBETWEEN((144),(176)),0)</f>
        <v>0.79374999999999996</v>
      </c>
      <c r="K981" s="68" t="s">
        <v>3298</v>
      </c>
      <c r="L981" s="68" t="str" cm="1">
        <f t="array" aca="1" ref="L981" ca="1">_xlfn.IFS(J981&gt;=TIME(14,0,0),"SEGUNDO TURNO",J981&lt;TIME(14,0,0),"PRIMER TURNO")</f>
        <v>SEGUNDO TURNO</v>
      </c>
      <c r="M981" s="68"/>
    </row>
    <row r="982" spans="1:13">
      <c r="A982" s="78" t="s">
        <v>1610</v>
      </c>
      <c r="B982" s="64"/>
      <c r="C982" s="64">
        <v>1</v>
      </c>
      <c r="D982" s="64" t="s">
        <v>39</v>
      </c>
      <c r="E982" s="64"/>
      <c r="F982" s="64"/>
      <c r="G982" s="64">
        <v>45421</v>
      </c>
      <c r="H982" s="64" t="str">
        <f>VLOOKUP(Tabla3[[#This Row],[NUM. ECO.]],[2]!Tabla24[[NO.ECO]:[MATERIAL]],8,0)</f>
        <v>BASE HIDRAULICA</v>
      </c>
      <c r="I982" s="64" t="s">
        <v>79</v>
      </c>
      <c r="J982" s="66">
        <f ca="1">TIME(RANDBETWEEN(5.5,6),RANDBETWEEN(1,29),0)</f>
        <v>0.2638888888888889</v>
      </c>
      <c r="K982" s="64" t="s">
        <v>3297</v>
      </c>
      <c r="L982" s="64" t="str" cm="1">
        <f t="array" aca="1" ref="L982" ca="1">_xlfn.IFS(J982&gt;=TIME(14,0,0),"SEGUNDO TURNO",J982&lt;TIME(14,0,0),"PRIMER TURNO")</f>
        <v>PRIMER TURNO</v>
      </c>
      <c r="M982" s="64"/>
    </row>
    <row r="983" spans="1:13">
      <c r="A983" s="79" t="s">
        <v>1611</v>
      </c>
      <c r="B983" s="68"/>
      <c r="C983" s="68">
        <v>2</v>
      </c>
      <c r="D983" s="68" t="s">
        <v>39</v>
      </c>
      <c r="E983" s="68"/>
      <c r="F983" s="68"/>
      <c r="G983" s="68">
        <v>45421</v>
      </c>
      <c r="H983" s="68" t="str">
        <f>VLOOKUP(Tabla3[[#This Row],[NUM. ECO.]],[2]!Tabla24[[NO.ECO]:[MATERIAL]],8,0)</f>
        <v>BASE HIDRAULICA</v>
      </c>
      <c r="I983" s="64" t="s">
        <v>79</v>
      </c>
      <c r="J983" s="73">
        <f ca="1">J982+TIME(0,RANDBETWEEN((123),(151)),0)</f>
        <v>0.36875000000000002</v>
      </c>
      <c r="K983" s="68" t="s">
        <v>3298</v>
      </c>
      <c r="L983" s="68" t="str" cm="1">
        <f t="array" aca="1" ref="L983" ca="1">_xlfn.IFS(J983&gt;=TIME(14,0,0),"SEGUNDO TURNO",J983&lt;TIME(14,0,0),"PRIMER TURNO")</f>
        <v>PRIMER TURNO</v>
      </c>
      <c r="M983" s="68"/>
    </row>
    <row r="984" spans="1:13">
      <c r="A984" s="78" t="s">
        <v>1724</v>
      </c>
      <c r="B984" s="64"/>
      <c r="C984" s="64">
        <v>3</v>
      </c>
      <c r="D984" s="64" t="s">
        <v>39</v>
      </c>
      <c r="E984" s="64"/>
      <c r="F984" s="64"/>
      <c r="G984" s="64">
        <v>45422</v>
      </c>
      <c r="H984" s="64" t="str">
        <f>VLOOKUP(Tabla3[[#This Row],[NUM. ECO.]],[2]!Tabla24[[NO.ECO]:[MATERIAL]],8,0)</f>
        <v>BASE HIDRAULICA</v>
      </c>
      <c r="I984" s="64" t="s">
        <v>79</v>
      </c>
      <c r="J984" s="72">
        <f ca="1">J983+TIME(0,RANDBETWEEN((123),(151)),0)</f>
        <v>0.45902777777777781</v>
      </c>
      <c r="K984" s="64" t="s">
        <v>3297</v>
      </c>
      <c r="L984" s="64" t="str" cm="1">
        <f t="array" aca="1" ref="L984" ca="1">_xlfn.IFS(J984&gt;=TIME(14,0,0),"SEGUNDO TURNO",J984&lt;TIME(14,0,0),"PRIMER TURNO")</f>
        <v>PRIMER TURNO</v>
      </c>
      <c r="M984" s="64"/>
    </row>
    <row r="985" spans="1:13">
      <c r="A985" s="79" t="s">
        <v>1725</v>
      </c>
      <c r="B985" s="68"/>
      <c r="C985" s="68">
        <v>4</v>
      </c>
      <c r="D985" s="68" t="s">
        <v>39</v>
      </c>
      <c r="E985" s="68"/>
      <c r="F985" s="68"/>
      <c r="G985" s="68">
        <v>45422</v>
      </c>
      <c r="H985" s="68" t="str">
        <f>VLOOKUP(Tabla3[[#This Row],[NUM. ECO.]],[2]!Tabla24[[NO.ECO]:[MATERIAL]],8,0)</f>
        <v>BASE HIDRAULICA</v>
      </c>
      <c r="I985" s="64" t="s">
        <v>79</v>
      </c>
      <c r="J985" s="73">
        <f ca="1">J984+TIME(0,RANDBETWEEN((123),(151)),0)</f>
        <v>0.55763888888888891</v>
      </c>
      <c r="K985" s="68" t="s">
        <v>3298</v>
      </c>
      <c r="L985" s="68" t="str" cm="1">
        <f t="array" aca="1" ref="L985" ca="1">_xlfn.IFS(J985&gt;=TIME(14,0,0),"SEGUNDO TURNO",J985&lt;TIME(14,0,0),"PRIMER TURNO")</f>
        <v>PRIMER TURNO</v>
      </c>
      <c r="M985" s="68"/>
    </row>
    <row r="986" spans="1:13">
      <c r="A986" s="78" t="s">
        <v>1838</v>
      </c>
      <c r="B986" s="64"/>
      <c r="C986" s="64">
        <v>5</v>
      </c>
      <c r="D986" s="64" t="s">
        <v>39</v>
      </c>
      <c r="E986" s="64"/>
      <c r="F986" s="64"/>
      <c r="G986" s="64">
        <v>45423</v>
      </c>
      <c r="H986" s="64" t="str">
        <f>VLOOKUP(Tabla3[[#This Row],[NUM. ECO.]],[2]!Tabla24[[NO.ECO]:[MATERIAL]],8,0)</f>
        <v>BASE HIDRAULICA</v>
      </c>
      <c r="I986" s="64" t="s">
        <v>79</v>
      </c>
      <c r="J986" s="72">
        <f ca="1">J985+TIME(0,RANDBETWEEN((123),(151)),0)</f>
        <v>0.66111111111111109</v>
      </c>
      <c r="K986" s="64" t="s">
        <v>3297</v>
      </c>
      <c r="L986" s="64" t="str" cm="1">
        <f t="array" aca="1" ref="L986" ca="1">_xlfn.IFS(J986&gt;=TIME(14,0,0),"SEGUNDO TURNO",J986&lt;TIME(14,0,0),"PRIMER TURNO")</f>
        <v>SEGUNDO TURNO</v>
      </c>
      <c r="M986" s="64"/>
    </row>
    <row r="987" spans="1:13">
      <c r="A987" s="79" t="s">
        <v>1839</v>
      </c>
      <c r="B987" s="68"/>
      <c r="C987" s="68">
        <v>6</v>
      </c>
      <c r="D987" s="68" t="s">
        <v>39</v>
      </c>
      <c r="E987" s="68"/>
      <c r="F987" s="68"/>
      <c r="G987" s="68">
        <v>45423</v>
      </c>
      <c r="H987" s="68" t="str">
        <f>VLOOKUP(Tabla3[[#This Row],[NUM. ECO.]],[2]!Tabla24[[NO.ECO]:[MATERIAL]],8,0)</f>
        <v>BASE HIDRAULICA</v>
      </c>
      <c r="I987" s="64" t="s">
        <v>79</v>
      </c>
      <c r="J987" s="73">
        <f ca="1">J986+TIME(0,RANDBETWEEN((123),(151)),0)</f>
        <v>0.76597222222222217</v>
      </c>
      <c r="K987" s="68" t="s">
        <v>3298</v>
      </c>
      <c r="L987" s="68" t="str" cm="1">
        <f t="array" aca="1" ref="L987" ca="1">_xlfn.IFS(J987&gt;=TIME(14,0,0),"SEGUNDO TURNO",J987&lt;TIME(14,0,0),"PRIMER TURNO")</f>
        <v>SEGUNDO TURNO</v>
      </c>
      <c r="M987" s="68"/>
    </row>
    <row r="988" spans="1:13">
      <c r="A988" s="78" t="s">
        <v>1952</v>
      </c>
      <c r="B988" s="64"/>
      <c r="C988" s="64">
        <v>7</v>
      </c>
      <c r="D988" s="64" t="s">
        <v>39</v>
      </c>
      <c r="E988" s="64"/>
      <c r="F988" s="64"/>
      <c r="G988" s="64">
        <v>45425</v>
      </c>
      <c r="H988" s="64" t="str">
        <f>VLOOKUP(Tabla3[[#This Row],[NUM. ECO.]],[2]!Tabla24[[NO.ECO]:[MATERIAL]],8,0)</f>
        <v>BASE HIDRAULICA</v>
      </c>
      <c r="I988" s="64" t="s">
        <v>79</v>
      </c>
      <c r="J988" s="72">
        <f ca="1">J987+TIME(0,RANDBETWEEN((123),(151)),0)</f>
        <v>0.85902777777777772</v>
      </c>
      <c r="K988" s="64" t="s">
        <v>3297</v>
      </c>
      <c r="L988" s="64" t="str" cm="1">
        <f t="array" aca="1" ref="L988" ca="1">_xlfn.IFS(J988&gt;=TIME(14,0,0),"SEGUNDO TURNO",J988&lt;TIME(14,0,0),"PRIMER TURNO")</f>
        <v>SEGUNDO TURNO</v>
      </c>
      <c r="M988" s="64"/>
    </row>
    <row r="989" spans="1:13">
      <c r="A989" s="79" t="s">
        <v>1953</v>
      </c>
      <c r="B989" s="68"/>
      <c r="C989" s="68">
        <v>1</v>
      </c>
      <c r="D989" s="68" t="s">
        <v>39</v>
      </c>
      <c r="E989" s="68"/>
      <c r="F989" s="68"/>
      <c r="G989" s="68">
        <v>45425</v>
      </c>
      <c r="H989" s="68" t="str">
        <f>VLOOKUP(Tabla3[[#This Row],[NUM. ECO.]],[2]!Tabla24[[NO.ECO]:[MATERIAL]],8,0)</f>
        <v>BASE HIDRAULICA</v>
      </c>
      <c r="I989" s="64" t="s">
        <v>79</v>
      </c>
      <c r="J989" s="70">
        <f ca="1">TIME(RANDBETWEEN(5.5,6),RANDBETWEEN(1,29),0)</f>
        <v>0.26180555555555557</v>
      </c>
      <c r="K989" s="68" t="s">
        <v>3298</v>
      </c>
      <c r="L989" s="68" t="str" cm="1">
        <f t="array" aca="1" ref="L989" ca="1">_xlfn.IFS(J989&gt;=TIME(14,0,0),"SEGUNDO TURNO",J989&lt;TIME(14,0,0),"PRIMER TURNO")</f>
        <v>PRIMER TURNO</v>
      </c>
      <c r="M989" s="68"/>
    </row>
    <row r="990" spans="1:13">
      <c r="A990" s="78" t="s">
        <v>2066</v>
      </c>
      <c r="B990" s="64"/>
      <c r="C990" s="64">
        <v>2</v>
      </c>
      <c r="D990" s="64" t="s">
        <v>39</v>
      </c>
      <c r="E990" s="64"/>
      <c r="F990" s="64"/>
      <c r="G990" s="64">
        <v>45426</v>
      </c>
      <c r="H990" s="64" t="str">
        <f>VLOOKUP(Tabla3[[#This Row],[NUM. ECO.]],[2]!Tabla24[[NO.ECO]:[MATERIAL]],8,0)</f>
        <v>BASE HIDRAULICA</v>
      </c>
      <c r="I990" s="64" t="s">
        <v>79</v>
      </c>
      <c r="J990" s="72">
        <f ca="1">J989+TIME(0,RANDBETWEEN((123),(151)),0)</f>
        <v>0.36597222222222225</v>
      </c>
      <c r="K990" s="64" t="s">
        <v>3297</v>
      </c>
      <c r="L990" s="64" t="str" cm="1">
        <f t="array" aca="1" ref="L990" ca="1">_xlfn.IFS(J990&gt;=TIME(14,0,0),"SEGUNDO TURNO",J990&lt;TIME(14,0,0),"PRIMER TURNO")</f>
        <v>PRIMER TURNO</v>
      </c>
      <c r="M990" s="64"/>
    </row>
    <row r="991" spans="1:13">
      <c r="A991" s="79" t="s">
        <v>2067</v>
      </c>
      <c r="B991" s="68"/>
      <c r="C991" s="68">
        <v>3</v>
      </c>
      <c r="D991" s="68" t="s">
        <v>39</v>
      </c>
      <c r="E991" s="68"/>
      <c r="F991" s="68"/>
      <c r="G991" s="68">
        <v>45426</v>
      </c>
      <c r="H991" s="68" t="str">
        <f>VLOOKUP(Tabla3[[#This Row],[NUM. ECO.]],[2]!Tabla24[[NO.ECO]:[MATERIAL]],8,0)</f>
        <v>BASE HIDRAULICA</v>
      </c>
      <c r="I991" s="64" t="s">
        <v>79</v>
      </c>
      <c r="J991" s="73">
        <f ca="1">J990+TIME(0,RANDBETWEEN((123),(151)),0)</f>
        <v>0.46388888888888891</v>
      </c>
      <c r="K991" s="68" t="s">
        <v>3298</v>
      </c>
      <c r="L991" s="68" t="str" cm="1">
        <f t="array" aca="1" ref="L991" ca="1">_xlfn.IFS(J991&gt;=TIME(14,0,0),"SEGUNDO TURNO",J991&lt;TIME(14,0,0),"PRIMER TURNO")</f>
        <v>PRIMER TURNO</v>
      </c>
      <c r="M991" s="68"/>
    </row>
    <row r="992" spans="1:13">
      <c r="A992" s="78" t="s">
        <v>2180</v>
      </c>
      <c r="B992" s="64"/>
      <c r="C992" s="64">
        <v>4</v>
      </c>
      <c r="D992" s="64" t="s">
        <v>39</v>
      </c>
      <c r="E992" s="64"/>
      <c r="F992" s="64"/>
      <c r="G992" s="64">
        <v>45427</v>
      </c>
      <c r="H992" s="64" t="str">
        <f>VLOOKUP(Tabla3[[#This Row],[NUM. ECO.]],[2]!Tabla24[[NO.ECO]:[MATERIAL]],8,0)</f>
        <v>BASE HIDRAULICA</v>
      </c>
      <c r="I992" s="64" t="s">
        <v>79</v>
      </c>
      <c r="J992" s="72">
        <f ca="1">J991+TIME(0,RANDBETWEEN((123),(151)),0)</f>
        <v>0.56805555555555554</v>
      </c>
      <c r="K992" s="64" t="s">
        <v>3297</v>
      </c>
      <c r="L992" s="64" t="str" cm="1">
        <f t="array" aca="1" ref="L992" ca="1">_xlfn.IFS(J992&gt;=TIME(14,0,0),"SEGUNDO TURNO",J992&lt;TIME(14,0,0),"PRIMER TURNO")</f>
        <v>PRIMER TURNO</v>
      </c>
      <c r="M992" s="64"/>
    </row>
    <row r="993" spans="1:13">
      <c r="A993" s="79" t="s">
        <v>2181</v>
      </c>
      <c r="B993" s="68"/>
      <c r="C993" s="68">
        <v>5</v>
      </c>
      <c r="D993" s="68" t="s">
        <v>39</v>
      </c>
      <c r="E993" s="68"/>
      <c r="F993" s="68"/>
      <c r="G993" s="68">
        <v>45427</v>
      </c>
      <c r="H993" s="68" t="str">
        <f>VLOOKUP(Tabla3[[#This Row],[NUM. ECO.]],[2]!Tabla24[[NO.ECO]:[MATERIAL]],8,0)</f>
        <v>BASE HIDRAULICA</v>
      </c>
      <c r="I993" s="64" t="s">
        <v>79</v>
      </c>
      <c r="J993" s="73">
        <f ca="1">J992+TIME(0,RANDBETWEEN((123),(151)),0)</f>
        <v>0.66597222222222219</v>
      </c>
      <c r="K993" s="68" t="s">
        <v>3298</v>
      </c>
      <c r="L993" s="68" t="str" cm="1">
        <f t="array" aca="1" ref="L993" ca="1">_xlfn.IFS(J993&gt;=TIME(14,0,0),"SEGUNDO TURNO",J993&lt;TIME(14,0,0),"PRIMER TURNO")</f>
        <v>SEGUNDO TURNO</v>
      </c>
      <c r="M993" s="68"/>
    </row>
    <row r="994" spans="1:13">
      <c r="A994" s="78" t="s">
        <v>2294</v>
      </c>
      <c r="B994" s="64"/>
      <c r="C994" s="64">
        <v>6</v>
      </c>
      <c r="D994" s="64" t="s">
        <v>39</v>
      </c>
      <c r="E994" s="64"/>
      <c r="F994" s="64"/>
      <c r="G994" s="64">
        <v>45428</v>
      </c>
      <c r="H994" s="64" t="str">
        <f>VLOOKUP(Tabla3[[#This Row],[NUM. ECO.]],[2]!Tabla24[[NO.ECO]:[MATERIAL]],8,0)</f>
        <v>BASE HIDRAULICA</v>
      </c>
      <c r="I994" s="64" t="s">
        <v>79</v>
      </c>
      <c r="J994" s="72">
        <f ca="1">J993+TIME(0,RANDBETWEEN((123),(151)),0)</f>
        <v>0.77013888888888882</v>
      </c>
      <c r="K994" s="64" t="s">
        <v>3297</v>
      </c>
      <c r="L994" s="64" t="str" cm="1">
        <f t="array" aca="1" ref="L994" ca="1">_xlfn.IFS(J994&gt;=TIME(14,0,0),"SEGUNDO TURNO",J994&lt;TIME(14,0,0),"PRIMER TURNO")</f>
        <v>SEGUNDO TURNO</v>
      </c>
      <c r="M994" s="64"/>
    </row>
    <row r="995" spans="1:13">
      <c r="A995" s="79" t="s">
        <v>2295</v>
      </c>
      <c r="B995" s="68"/>
      <c r="C995" s="68">
        <v>7</v>
      </c>
      <c r="D995" s="68" t="s">
        <v>39</v>
      </c>
      <c r="E995" s="68"/>
      <c r="F995" s="68"/>
      <c r="G995" s="68">
        <v>45428</v>
      </c>
      <c r="H995" s="68" t="str">
        <f>VLOOKUP(Tabla3[[#This Row],[NUM. ECO.]],[2]!Tabla24[[NO.ECO]:[MATERIAL]],8,0)</f>
        <v>BASE HIDRAULICA</v>
      </c>
      <c r="I995" s="64" t="s">
        <v>79</v>
      </c>
      <c r="J995" s="73">
        <f ca="1">J994+TIME(0,RANDBETWEEN((123),(151)),0)</f>
        <v>0.86736111111111103</v>
      </c>
      <c r="K995" s="68" t="s">
        <v>3298</v>
      </c>
      <c r="L995" s="68" t="str" cm="1">
        <f t="array" aca="1" ref="L995" ca="1">_xlfn.IFS(J995&gt;=TIME(14,0,0),"SEGUNDO TURNO",J995&lt;TIME(14,0,0),"PRIMER TURNO")</f>
        <v>SEGUNDO TURNO</v>
      </c>
      <c r="M995" s="68"/>
    </row>
    <row r="996" spans="1:13">
      <c r="A996" s="78" t="s">
        <v>2408</v>
      </c>
      <c r="B996" s="64"/>
      <c r="C996" s="64">
        <v>1</v>
      </c>
      <c r="D996" s="64" t="s">
        <v>39</v>
      </c>
      <c r="E996" s="64"/>
      <c r="F996" s="64"/>
      <c r="G996" s="64">
        <v>45429</v>
      </c>
      <c r="H996" s="64" t="str">
        <f>VLOOKUP(Tabla3[[#This Row],[NUM. ECO.]],[2]!Tabla24[[NO.ECO]:[MATERIAL]],8,0)</f>
        <v>BASE HIDRAULICA</v>
      </c>
      <c r="I996" s="64" t="s">
        <v>79</v>
      </c>
      <c r="J996" s="66">
        <f ca="1">TIME(RANDBETWEEN(5.5,6),RANDBETWEEN(1,29),0)</f>
        <v>0.25416666666666665</v>
      </c>
      <c r="K996" s="64" t="s">
        <v>3297</v>
      </c>
      <c r="L996" s="64" t="str" cm="1">
        <f t="array" aca="1" ref="L996" ca="1">_xlfn.IFS(J996&gt;=TIME(14,0,0),"SEGUNDO TURNO",J996&lt;TIME(14,0,0),"PRIMER TURNO")</f>
        <v>PRIMER TURNO</v>
      </c>
      <c r="M996" s="64"/>
    </row>
    <row r="997" spans="1:13">
      <c r="A997" s="79" t="s">
        <v>2409</v>
      </c>
      <c r="B997" s="68"/>
      <c r="C997" s="68">
        <v>2</v>
      </c>
      <c r="D997" s="68" t="s">
        <v>39</v>
      </c>
      <c r="E997" s="68"/>
      <c r="F997" s="68"/>
      <c r="G997" s="68">
        <v>45429</v>
      </c>
      <c r="H997" s="68" t="str">
        <f>VLOOKUP(Tabla3[[#This Row],[NUM. ECO.]],[2]!Tabla24[[NO.ECO]:[MATERIAL]],8,0)</f>
        <v>BASE HIDRAULICA</v>
      </c>
      <c r="I997" s="64" t="s">
        <v>79</v>
      </c>
      <c r="J997" s="73">
        <f ca="1">J996+TIME(0,RANDBETWEEN((123),(151)),0)</f>
        <v>0.35486111111111107</v>
      </c>
      <c r="K997" s="68" t="s">
        <v>3298</v>
      </c>
      <c r="L997" s="68" t="str" cm="1">
        <f t="array" aca="1" ref="L997" ca="1">_xlfn.IFS(J997&gt;=TIME(14,0,0),"SEGUNDO TURNO",J997&lt;TIME(14,0,0),"PRIMER TURNO")</f>
        <v>PRIMER TURNO</v>
      </c>
      <c r="M997" s="68"/>
    </row>
    <row r="998" spans="1:13">
      <c r="A998" s="78" t="s">
        <v>2522</v>
      </c>
      <c r="B998" s="64"/>
      <c r="C998" s="64">
        <v>3</v>
      </c>
      <c r="D998" s="64" t="s">
        <v>39</v>
      </c>
      <c r="E998" s="64"/>
      <c r="F998" s="64"/>
      <c r="G998" s="64">
        <v>45430</v>
      </c>
      <c r="H998" s="64" t="str">
        <f>VLOOKUP(Tabla3[[#This Row],[NUM. ECO.]],[2]!Tabla24[[NO.ECO]:[MATERIAL]],8,0)</f>
        <v>BASE HIDRAULICA</v>
      </c>
      <c r="I998" s="64" t="s">
        <v>79</v>
      </c>
      <c r="J998" s="72">
        <f ca="1">J997+TIME(0,RANDBETWEEN((123),(151)),0)</f>
        <v>0.44027777777777777</v>
      </c>
      <c r="K998" s="64" t="s">
        <v>3297</v>
      </c>
      <c r="L998" s="64" t="str" cm="1">
        <f t="array" aca="1" ref="L998" ca="1">_xlfn.IFS(J998&gt;=TIME(14,0,0),"SEGUNDO TURNO",J998&lt;TIME(14,0,0),"PRIMER TURNO")</f>
        <v>PRIMER TURNO</v>
      </c>
      <c r="M998" s="64"/>
    </row>
    <row r="999" spans="1:13">
      <c r="A999" s="79" t="s">
        <v>2523</v>
      </c>
      <c r="B999" s="68"/>
      <c r="C999" s="68">
        <v>4</v>
      </c>
      <c r="D999" s="68" t="s">
        <v>39</v>
      </c>
      <c r="E999" s="68"/>
      <c r="F999" s="68"/>
      <c r="G999" s="68">
        <v>45430</v>
      </c>
      <c r="H999" s="68" t="str">
        <f>VLOOKUP(Tabla3[[#This Row],[NUM. ECO.]],[2]!Tabla24[[NO.ECO]:[MATERIAL]],8,0)</f>
        <v>BASE HIDRAULICA</v>
      </c>
      <c r="I999" s="64" t="s">
        <v>79</v>
      </c>
      <c r="J999" s="73">
        <f ca="1">J998+TIME(0,RANDBETWEEN((123),(151)),0)</f>
        <v>0.54513888888888884</v>
      </c>
      <c r="K999" s="68" t="s">
        <v>3298</v>
      </c>
      <c r="L999" s="68" t="str" cm="1">
        <f t="array" aca="1" ref="L999" ca="1">_xlfn.IFS(J999&gt;=TIME(14,0,0),"SEGUNDO TURNO",J999&lt;TIME(14,0,0),"PRIMER TURNO")</f>
        <v>PRIMER TURNO</v>
      </c>
      <c r="M999" s="68"/>
    </row>
    <row r="1000" spans="1:13">
      <c r="A1000" s="78" t="s">
        <v>2636</v>
      </c>
      <c r="B1000" s="64"/>
      <c r="C1000" s="64">
        <v>5</v>
      </c>
      <c r="D1000" s="64" t="s">
        <v>39</v>
      </c>
      <c r="E1000" s="64"/>
      <c r="F1000" s="64"/>
      <c r="G1000" s="64">
        <v>45432</v>
      </c>
      <c r="H1000" s="64" t="str">
        <f>VLOOKUP(Tabla3[[#This Row],[NUM. ECO.]],[2]!Tabla24[[NO.ECO]:[MATERIAL]],8,0)</f>
        <v>BASE HIDRAULICA</v>
      </c>
      <c r="I1000" s="64" t="s">
        <v>79</v>
      </c>
      <c r="J1000" s="72">
        <f ca="1">J999+TIME(0,RANDBETWEEN((123),(151)),0)</f>
        <v>0.63472222222222219</v>
      </c>
      <c r="K1000" s="64" t="s">
        <v>3297</v>
      </c>
      <c r="L1000" s="64" t="str" cm="1">
        <f t="array" aca="1" ref="L1000" ca="1">_xlfn.IFS(J1000&gt;=TIME(14,0,0),"SEGUNDO TURNO",J1000&lt;TIME(14,0,0),"PRIMER TURNO")</f>
        <v>SEGUNDO TURNO</v>
      </c>
      <c r="M1000" s="64"/>
    </row>
    <row r="1001" spans="1:13">
      <c r="A1001" s="79" t="s">
        <v>2637</v>
      </c>
      <c r="B1001" s="68"/>
      <c r="C1001" s="68">
        <v>6</v>
      </c>
      <c r="D1001" s="68" t="s">
        <v>39</v>
      </c>
      <c r="E1001" s="68"/>
      <c r="F1001" s="68"/>
      <c r="G1001" s="68">
        <v>45432</v>
      </c>
      <c r="H1001" s="68" t="str">
        <f>VLOOKUP(Tabla3[[#This Row],[NUM. ECO.]],[2]!Tabla24[[NO.ECO]:[MATERIAL]],8,0)</f>
        <v>BASE HIDRAULICA</v>
      </c>
      <c r="I1001" s="64" t="s">
        <v>79</v>
      </c>
      <c r="J1001" s="73">
        <f ca="1">J1000+TIME(0,RANDBETWEEN((123),(151)),0)</f>
        <v>0.73263888888888884</v>
      </c>
      <c r="K1001" s="68" t="s">
        <v>3298</v>
      </c>
      <c r="L1001" s="68" t="str" cm="1">
        <f t="array" aca="1" ref="L1001" ca="1">_xlfn.IFS(J1001&gt;=TIME(14,0,0),"SEGUNDO TURNO",J1001&lt;TIME(14,0,0),"PRIMER TURNO")</f>
        <v>SEGUNDO TURNO</v>
      </c>
      <c r="M1001" s="68"/>
    </row>
    <row r="1002" spans="1:13">
      <c r="A1002" s="78" t="s">
        <v>2750</v>
      </c>
      <c r="B1002" s="64"/>
      <c r="C1002" s="64">
        <v>7</v>
      </c>
      <c r="D1002" s="64" t="s">
        <v>39</v>
      </c>
      <c r="E1002" s="64"/>
      <c r="F1002" s="64"/>
      <c r="G1002" s="64">
        <v>45433</v>
      </c>
      <c r="H1002" s="64" t="str">
        <f>VLOOKUP(Tabla3[[#This Row],[NUM. ECO.]],[2]!Tabla24[[NO.ECO]:[MATERIAL]],8,0)</f>
        <v>BASE HIDRAULICA</v>
      </c>
      <c r="I1002" s="64" t="s">
        <v>79</v>
      </c>
      <c r="J1002" s="72">
        <f ca="1">J1001+TIME(0,RANDBETWEEN((123),(151)),0)</f>
        <v>0.82291666666666663</v>
      </c>
      <c r="K1002" s="64" t="s">
        <v>3297</v>
      </c>
      <c r="L1002" s="64" t="str" cm="1">
        <f t="array" aca="1" ref="L1002" ca="1">_xlfn.IFS(J1002&gt;=TIME(14,0,0),"SEGUNDO TURNO",J1002&lt;TIME(14,0,0),"PRIMER TURNO")</f>
        <v>SEGUNDO TURNO</v>
      </c>
      <c r="M1002" s="64"/>
    </row>
    <row r="1003" spans="1:13">
      <c r="A1003" s="79" t="s">
        <v>2751</v>
      </c>
      <c r="B1003" s="68"/>
      <c r="C1003" s="68">
        <v>1</v>
      </c>
      <c r="D1003" s="68" t="s">
        <v>39</v>
      </c>
      <c r="E1003" s="68"/>
      <c r="F1003" s="68"/>
      <c r="G1003" s="68">
        <v>45433</v>
      </c>
      <c r="H1003" s="68" t="str">
        <f>VLOOKUP(Tabla3[[#This Row],[NUM. ECO.]],[2]!Tabla24[[NO.ECO]:[MATERIAL]],8,0)</f>
        <v>BASE HIDRAULICA</v>
      </c>
      <c r="I1003" s="64" t="s">
        <v>79</v>
      </c>
      <c r="J1003" s="70">
        <f ca="1">TIME(RANDBETWEEN(5.5,6),RANDBETWEEN(1,29),0)</f>
        <v>0.26458333333333334</v>
      </c>
      <c r="K1003" s="68" t="s">
        <v>3298</v>
      </c>
      <c r="L1003" s="68" t="str" cm="1">
        <f t="array" aca="1" ref="L1003" ca="1">_xlfn.IFS(J1003&gt;=TIME(14,0,0),"SEGUNDO TURNO",J1003&lt;TIME(14,0,0),"PRIMER TURNO")</f>
        <v>PRIMER TURNO</v>
      </c>
      <c r="M1003" s="68"/>
    </row>
    <row r="1004" spans="1:13">
      <c r="A1004" s="78" t="s">
        <v>2864</v>
      </c>
      <c r="B1004" s="64"/>
      <c r="C1004" s="64">
        <v>2</v>
      </c>
      <c r="D1004" s="64" t="s">
        <v>39</v>
      </c>
      <c r="E1004" s="64"/>
      <c r="F1004" s="64"/>
      <c r="G1004" s="64">
        <v>45434</v>
      </c>
      <c r="H1004" s="64" t="str">
        <f>VLOOKUP(Tabla3[[#This Row],[NUM. ECO.]],[2]!Tabla24[[NO.ECO]:[MATERIAL]],8,0)</f>
        <v>BASE HIDRAULICA</v>
      </c>
      <c r="I1004" s="64" t="s">
        <v>79</v>
      </c>
      <c r="J1004" s="72">
        <f ca="1">J1003+TIME(0,RANDBETWEEN((123),(151)),0)</f>
        <v>0.36875000000000002</v>
      </c>
      <c r="K1004" s="64" t="s">
        <v>3297</v>
      </c>
      <c r="L1004" s="64" t="str" cm="1">
        <f t="array" aca="1" ref="L1004" ca="1">_xlfn.IFS(J1004&gt;=TIME(14,0,0),"SEGUNDO TURNO",J1004&lt;TIME(14,0,0),"PRIMER TURNO")</f>
        <v>PRIMER TURNO</v>
      </c>
      <c r="M1004" s="64"/>
    </row>
    <row r="1005" spans="1:13">
      <c r="A1005" s="79" t="s">
        <v>2865</v>
      </c>
      <c r="B1005" s="68"/>
      <c r="C1005" s="68">
        <v>3</v>
      </c>
      <c r="D1005" s="68" t="s">
        <v>39</v>
      </c>
      <c r="E1005" s="68"/>
      <c r="F1005" s="68"/>
      <c r="G1005" s="68">
        <v>45434</v>
      </c>
      <c r="H1005" s="68" t="str">
        <f>VLOOKUP(Tabla3[[#This Row],[NUM. ECO.]],[2]!Tabla24[[NO.ECO]:[MATERIAL]],8,0)</f>
        <v>BASE HIDRAULICA</v>
      </c>
      <c r="I1005" s="64" t="s">
        <v>79</v>
      </c>
      <c r="J1005" s="73">
        <f ca="1">J1004+TIME(0,RANDBETWEEN((123),(151)),0)</f>
        <v>0.47361111111111115</v>
      </c>
      <c r="K1005" s="68" t="s">
        <v>3298</v>
      </c>
      <c r="L1005" s="68" t="str" cm="1">
        <f t="array" aca="1" ref="L1005" ca="1">_xlfn.IFS(J1005&gt;=TIME(14,0,0),"SEGUNDO TURNO",J1005&lt;TIME(14,0,0),"PRIMER TURNO")</f>
        <v>PRIMER TURNO</v>
      </c>
      <c r="M1005" s="68"/>
    </row>
    <row r="1006" spans="1:13">
      <c r="A1006" s="78" t="s">
        <v>2978</v>
      </c>
      <c r="B1006" s="64"/>
      <c r="C1006" s="64">
        <v>4</v>
      </c>
      <c r="D1006" s="64" t="s">
        <v>39</v>
      </c>
      <c r="E1006" s="64"/>
      <c r="F1006" s="64"/>
      <c r="G1006" s="64">
        <v>45435</v>
      </c>
      <c r="H1006" s="64" t="str">
        <f>VLOOKUP(Tabla3[[#This Row],[NUM. ECO.]],[2]!Tabla24[[NO.ECO]:[MATERIAL]],8,0)</f>
        <v>BASE HIDRAULICA</v>
      </c>
      <c r="I1006" s="64" t="s">
        <v>79</v>
      </c>
      <c r="J1006" s="72">
        <f ca="1">J1005+TIME(0,RANDBETWEEN((123),(151)),0)</f>
        <v>0.56875000000000009</v>
      </c>
      <c r="K1006" s="64" t="s">
        <v>3297</v>
      </c>
      <c r="L1006" s="64" t="str" cm="1">
        <f t="array" aca="1" ref="L1006" ca="1">_xlfn.IFS(J1006&gt;=TIME(14,0,0),"SEGUNDO TURNO",J1006&lt;TIME(14,0,0),"PRIMER TURNO")</f>
        <v>PRIMER TURNO</v>
      </c>
      <c r="M1006" s="64"/>
    </row>
    <row r="1007" spans="1:13">
      <c r="A1007" s="79" t="s">
        <v>2979</v>
      </c>
      <c r="B1007" s="68"/>
      <c r="C1007" s="68">
        <v>5</v>
      </c>
      <c r="D1007" s="68" t="s">
        <v>39</v>
      </c>
      <c r="E1007" s="68"/>
      <c r="F1007" s="68"/>
      <c r="G1007" s="68">
        <v>45435</v>
      </c>
      <c r="H1007" s="68" t="str">
        <f>VLOOKUP(Tabla3[[#This Row],[NUM. ECO.]],[2]!Tabla24[[NO.ECO]:[MATERIAL]],8,0)</f>
        <v>BASE HIDRAULICA</v>
      </c>
      <c r="I1007" s="64" t="s">
        <v>79</v>
      </c>
      <c r="J1007" s="73">
        <f ca="1">J1006+TIME(0,RANDBETWEEN((123),(151)),0)</f>
        <v>0.66875000000000007</v>
      </c>
      <c r="K1007" s="68" t="s">
        <v>3298</v>
      </c>
      <c r="L1007" s="68" t="str" cm="1">
        <f t="array" aca="1" ref="L1007" ca="1">_xlfn.IFS(J1007&gt;=TIME(14,0,0),"SEGUNDO TURNO",J1007&lt;TIME(14,0,0),"PRIMER TURNO")</f>
        <v>SEGUNDO TURNO</v>
      </c>
      <c r="M1007" s="68"/>
    </row>
    <row r="1008" spans="1:13">
      <c r="A1008" s="78" t="s">
        <v>3092</v>
      </c>
      <c r="B1008" s="64"/>
      <c r="C1008" s="64">
        <v>6</v>
      </c>
      <c r="D1008" s="64" t="s">
        <v>39</v>
      </c>
      <c r="E1008" s="64"/>
      <c r="F1008" s="64"/>
      <c r="G1008" s="64">
        <v>45436</v>
      </c>
      <c r="H1008" s="64" t="str">
        <f>VLOOKUP(Tabla3[[#This Row],[NUM. ECO.]],[2]!Tabla24[[NO.ECO]:[MATERIAL]],8,0)</f>
        <v>BASE HIDRAULICA</v>
      </c>
      <c r="I1008" s="64" t="s">
        <v>79</v>
      </c>
      <c r="J1008" s="72">
        <f ca="1">J1007+TIME(0,RANDBETWEEN((123),(151)),0)</f>
        <v>0.76458333333333339</v>
      </c>
      <c r="K1008" s="64" t="s">
        <v>3297</v>
      </c>
      <c r="L1008" s="64" t="str" cm="1">
        <f t="array" aca="1" ref="L1008" ca="1">_xlfn.IFS(J1008&gt;=TIME(14,0,0),"SEGUNDO TURNO",J1008&lt;TIME(14,0,0),"PRIMER TURNO")</f>
        <v>SEGUNDO TURNO</v>
      </c>
      <c r="M1008" s="64"/>
    </row>
    <row r="1009" spans="1:13">
      <c r="A1009" s="79" t="s">
        <v>3093</v>
      </c>
      <c r="B1009" s="68"/>
      <c r="C1009" s="68">
        <v>7</v>
      </c>
      <c r="D1009" s="68" t="s">
        <v>39</v>
      </c>
      <c r="E1009" s="68"/>
      <c r="F1009" s="68"/>
      <c r="G1009" s="68">
        <v>45436</v>
      </c>
      <c r="H1009" s="68" t="str">
        <f>VLOOKUP(Tabla3[[#This Row],[NUM. ECO.]],[2]!Tabla24[[NO.ECO]:[MATERIAL]],8,0)</f>
        <v>BASE HIDRAULICA</v>
      </c>
      <c r="I1009" s="64" t="s">
        <v>79</v>
      </c>
      <c r="J1009" s="73">
        <f ca="1">J1008+TIME(0,RANDBETWEEN((123),(151)),0)</f>
        <v>0.85277777777777786</v>
      </c>
      <c r="K1009" s="68" t="s">
        <v>3298</v>
      </c>
      <c r="L1009" s="68" t="str" cm="1">
        <f t="array" aca="1" ref="L1009" ca="1">_xlfn.IFS(J1009&gt;=TIME(14,0,0),"SEGUNDO TURNO",J1009&lt;TIME(14,0,0),"PRIMER TURNO")</f>
        <v>SEGUNDO TURNO</v>
      </c>
      <c r="M1009" s="68"/>
    </row>
    <row r="1010" spans="1:13">
      <c r="A1010" s="78" t="s">
        <v>3206</v>
      </c>
      <c r="B1010" s="64"/>
      <c r="C1010" s="64">
        <v>1</v>
      </c>
      <c r="D1010" s="64" t="s">
        <v>39</v>
      </c>
      <c r="E1010" s="64"/>
      <c r="F1010" s="64"/>
      <c r="G1010" s="64">
        <v>45437</v>
      </c>
      <c r="H1010" s="64" t="str">
        <f>VLOOKUP(Tabla3[[#This Row],[NUM. ECO.]],[2]!Tabla24[[NO.ECO]:[MATERIAL]],8,0)</f>
        <v>BASE HIDRAULICA</v>
      </c>
      <c r="I1010" s="64" t="s">
        <v>79</v>
      </c>
      <c r="J1010" s="58">
        <f ca="1">TIME(RANDBETWEEN(5.5,6),RANDBETWEEN(1,29),0)</f>
        <v>0.25347222222222221</v>
      </c>
      <c r="K1010" s="64" t="s">
        <v>3297</v>
      </c>
      <c r="L1010" s="64" t="str" cm="1">
        <f t="array" aca="1" ref="L1010" ca="1">_xlfn.IFS(J1010&gt;=TIME(14,0,0),"SEGUNDO TURNO",J1010&lt;TIME(14,0,0),"PRIMER TURNO")</f>
        <v>PRIMER TURNO</v>
      </c>
      <c r="M1010" s="64"/>
    </row>
    <row r="1011" spans="1:13">
      <c r="A1011" s="79" t="s">
        <v>3207</v>
      </c>
      <c r="B1011" s="68"/>
      <c r="C1011" s="68">
        <v>2</v>
      </c>
      <c r="D1011" s="68" t="s">
        <v>39</v>
      </c>
      <c r="E1011" s="68"/>
      <c r="F1011" s="68"/>
      <c r="G1011" s="68">
        <v>45437</v>
      </c>
      <c r="H1011" s="68" t="str">
        <f>VLOOKUP(Tabla3[[#This Row],[NUM. ECO.]],[2]!Tabla24[[NO.ECO]:[MATERIAL]],8,0)</f>
        <v>BASE HIDRAULICA</v>
      </c>
      <c r="I1011" s="64" t="s">
        <v>79</v>
      </c>
      <c r="J1011" s="31">
        <f ca="1">J1010+TIME(0,RANDBETWEEN((123),(151)),0)</f>
        <v>0.34791666666666665</v>
      </c>
      <c r="K1011" s="68" t="s">
        <v>3298</v>
      </c>
      <c r="L1011" s="68" t="str" cm="1">
        <f t="array" aca="1" ref="L1011" ca="1">_xlfn.IFS(J1011&gt;=TIME(14,0,0),"SEGUNDO TURNO",J1011&lt;TIME(14,0,0),"PRIMER TURNO")</f>
        <v>PRIMER TURNO</v>
      </c>
      <c r="M1011" s="68"/>
    </row>
    <row r="1012" spans="1:13">
      <c r="A1012" s="78" t="s">
        <v>1302</v>
      </c>
      <c r="B1012" s="64"/>
      <c r="C1012" s="64">
        <v>3</v>
      </c>
      <c r="D1012" s="64" t="s">
        <v>40</v>
      </c>
      <c r="E1012" s="64"/>
      <c r="F1012" s="64"/>
      <c r="G1012" s="64">
        <v>45406</v>
      </c>
      <c r="H1012" s="64" t="str">
        <f>VLOOKUP(Tabla3[[#This Row],[NUM. ECO.]],[2]!Tabla24[[NO.ECO]:[MATERIAL]],8,0)</f>
        <v>VOLADURA</v>
      </c>
      <c r="I1012" s="64" t="s">
        <v>79</v>
      </c>
      <c r="J1012" s="31">
        <f ca="1">J1011+TIME(0,RANDBETWEEN((123),(151)),0)</f>
        <v>0.44652777777777775</v>
      </c>
      <c r="K1012" s="64" t="s">
        <v>3359</v>
      </c>
      <c r="L1012" s="64" t="str" cm="1">
        <f t="array" aca="1" ref="L1012" ca="1">_xlfn.IFS(J1012&gt;=TIME(14,0,0),"SEGUNDO TURNO",J1012&lt;TIME(14,0,0),"PRIMER TURNO")</f>
        <v>PRIMER TURNO</v>
      </c>
      <c r="M1012" s="64"/>
    </row>
    <row r="1013" spans="1:13">
      <c r="A1013" s="79" t="s">
        <v>1303</v>
      </c>
      <c r="B1013" s="68"/>
      <c r="C1013" s="68">
        <v>4</v>
      </c>
      <c r="D1013" s="68" t="s">
        <v>40</v>
      </c>
      <c r="E1013" s="68"/>
      <c r="F1013" s="68"/>
      <c r="G1013" s="68">
        <v>45406</v>
      </c>
      <c r="H1013" s="68" t="str">
        <f>VLOOKUP(Tabla3[[#This Row],[NUM. ECO.]],[2]!Tabla24[[NO.ECO]:[MATERIAL]],8,0)</f>
        <v>VOLADURA</v>
      </c>
      <c r="I1013" s="64" t="s">
        <v>79</v>
      </c>
      <c r="J1013" s="31">
        <f ca="1">J1012+TIME(0,RANDBETWEEN((123),(151)),0)</f>
        <v>0.54305555555555551</v>
      </c>
      <c r="K1013" s="68" t="s">
        <v>3360</v>
      </c>
      <c r="L1013" s="68" t="str" cm="1">
        <f t="array" aca="1" ref="L1013" ca="1">_xlfn.IFS(J1013&gt;=TIME(14,0,0),"SEGUNDO TURNO",J1013&lt;TIME(14,0,0),"PRIMER TURNO")</f>
        <v>PRIMER TURNO</v>
      </c>
      <c r="M1013" s="68"/>
    </row>
    <row r="1014" spans="1:13">
      <c r="A1014" s="78" t="s">
        <v>1308</v>
      </c>
      <c r="B1014" s="64"/>
      <c r="C1014" s="64">
        <v>5</v>
      </c>
      <c r="D1014" s="64" t="s">
        <v>40</v>
      </c>
      <c r="E1014" s="64"/>
      <c r="F1014" s="64"/>
      <c r="G1014" s="64">
        <v>45407</v>
      </c>
      <c r="H1014" s="64" t="str">
        <f>VLOOKUP(Tabla3[[#This Row],[NUM. ECO.]],[2]!Tabla24[[NO.ECO]:[MATERIAL]],8,0)</f>
        <v>VOLADURA</v>
      </c>
      <c r="I1014" s="64" t="s">
        <v>79</v>
      </c>
      <c r="J1014" s="31">
        <f ca="1">J1013+TIME(0,RANDBETWEEN((123),(151)),0)</f>
        <v>0.64791666666666659</v>
      </c>
      <c r="K1014" s="64" t="s">
        <v>3359</v>
      </c>
      <c r="L1014" s="64" t="str" cm="1">
        <f t="array" aca="1" ref="L1014" ca="1">_xlfn.IFS(J1014&gt;=TIME(14,0,0),"SEGUNDO TURNO",J1014&lt;TIME(14,0,0),"PRIMER TURNO")</f>
        <v>SEGUNDO TURNO</v>
      </c>
      <c r="M1014" s="64"/>
    </row>
    <row r="1015" spans="1:13">
      <c r="A1015" s="79" t="s">
        <v>1309</v>
      </c>
      <c r="B1015" s="68"/>
      <c r="C1015" s="68">
        <v>6</v>
      </c>
      <c r="D1015" s="68" t="s">
        <v>40</v>
      </c>
      <c r="E1015" s="68"/>
      <c r="F1015" s="68"/>
      <c r="G1015" s="68">
        <v>45407</v>
      </c>
      <c r="H1015" s="68" t="str">
        <f>VLOOKUP(Tabla3[[#This Row],[NUM. ECO.]],[2]!Tabla24[[NO.ECO]:[MATERIAL]],8,0)</f>
        <v>VOLADURA</v>
      </c>
      <c r="I1015" s="64" t="s">
        <v>79</v>
      </c>
      <c r="J1015" s="31">
        <f ca="1">J1014+TIME(0,RANDBETWEEN((123),(151)),0)</f>
        <v>0.73888888888888882</v>
      </c>
      <c r="K1015" s="68" t="s">
        <v>3360</v>
      </c>
      <c r="L1015" s="68" t="str" cm="1">
        <f t="array" aca="1" ref="L1015" ca="1">_xlfn.IFS(J1015&gt;=TIME(14,0,0),"SEGUNDO TURNO",J1015&lt;TIME(14,0,0),"PRIMER TURNO")</f>
        <v>SEGUNDO TURNO</v>
      </c>
      <c r="M1015" s="68"/>
    </row>
    <row r="1016" spans="1:13">
      <c r="A1016" s="78" t="s">
        <v>1310</v>
      </c>
      <c r="B1016" s="64"/>
      <c r="C1016" s="64">
        <v>7</v>
      </c>
      <c r="D1016" s="64" t="s">
        <v>40</v>
      </c>
      <c r="E1016" s="64"/>
      <c r="F1016" s="64"/>
      <c r="G1016" s="64">
        <v>45408</v>
      </c>
      <c r="H1016" s="64" t="str">
        <f>VLOOKUP(Tabla3[[#This Row],[NUM. ECO.]],[2]!Tabla24[[NO.ECO]:[MATERIAL]],8,0)</f>
        <v>VOLADURA</v>
      </c>
      <c r="I1016" s="64" t="s">
        <v>79</v>
      </c>
      <c r="J1016" s="31">
        <f ca="1">J1015+TIME(0,RANDBETWEEN((123),(151)),0)</f>
        <v>0.82777777777777772</v>
      </c>
      <c r="K1016" s="64" t="s">
        <v>3359</v>
      </c>
      <c r="L1016" s="64" t="str" cm="1">
        <f t="array" aca="1" ref="L1016" ca="1">_xlfn.IFS(J1016&gt;=TIME(14,0,0),"SEGUNDO TURNO",J1016&lt;TIME(14,0,0),"PRIMER TURNO")</f>
        <v>SEGUNDO TURNO</v>
      </c>
      <c r="M1016" s="64"/>
    </row>
    <row r="1017" spans="1:13">
      <c r="A1017" s="79" t="s">
        <v>1311</v>
      </c>
      <c r="B1017" s="68"/>
      <c r="C1017" s="68">
        <v>1</v>
      </c>
      <c r="D1017" s="68" t="s">
        <v>40</v>
      </c>
      <c r="E1017" s="68"/>
      <c r="F1017" s="68"/>
      <c r="G1017" s="68">
        <v>45408</v>
      </c>
      <c r="H1017" s="68" t="str">
        <f>VLOOKUP(Tabla3[[#This Row],[NUM. ECO.]],[2]!Tabla24[[NO.ECO]:[MATERIAL]],8,0)</f>
        <v>VOLADURA</v>
      </c>
      <c r="I1017" s="64" t="s">
        <v>79</v>
      </c>
      <c r="J1017" s="58">
        <f ca="1">TIME(RANDBETWEEN(5.5,6),RANDBETWEEN(1,29),0)</f>
        <v>0.27013888888888887</v>
      </c>
      <c r="K1017" s="68" t="s">
        <v>3360</v>
      </c>
      <c r="L1017" s="68" t="str" cm="1">
        <f t="array" aca="1" ref="L1017" ca="1">_xlfn.IFS(J1017&gt;=TIME(14,0,0),"SEGUNDO TURNO",J1017&lt;TIME(14,0,0),"PRIMER TURNO")</f>
        <v>PRIMER TURNO</v>
      </c>
      <c r="M1017" s="68"/>
    </row>
    <row r="1018" spans="1:13">
      <c r="A1018" s="78" t="s">
        <v>1312</v>
      </c>
      <c r="B1018" s="64"/>
      <c r="C1018" s="64">
        <v>2</v>
      </c>
      <c r="D1018" s="64" t="s">
        <v>40</v>
      </c>
      <c r="E1018" s="64"/>
      <c r="F1018" s="64"/>
      <c r="G1018" s="64">
        <v>45409</v>
      </c>
      <c r="H1018" s="64" t="str">
        <f>VLOOKUP(Tabla3[[#This Row],[NUM. ECO.]],[2]!Tabla24[[NO.ECO]:[MATERIAL]],8,0)</f>
        <v>VOLADURA</v>
      </c>
      <c r="I1018" s="64" t="s">
        <v>79</v>
      </c>
      <c r="J1018" s="31">
        <f ca="1">J1017+TIME(0,RANDBETWEEN((123),(151)),0)</f>
        <v>0.36527777777777776</v>
      </c>
      <c r="K1018" s="64" t="s">
        <v>3359</v>
      </c>
      <c r="L1018" s="64" t="str" cm="1">
        <f t="array" aca="1" ref="L1018" ca="1">_xlfn.IFS(J1018&gt;=TIME(14,0,0),"SEGUNDO TURNO",J1018&lt;TIME(14,0,0),"PRIMER TURNO")</f>
        <v>PRIMER TURNO</v>
      </c>
      <c r="M1018" s="64"/>
    </row>
    <row r="1019" spans="1:13">
      <c r="A1019" s="79" t="s">
        <v>1313</v>
      </c>
      <c r="B1019" s="68"/>
      <c r="C1019" s="68">
        <v>3</v>
      </c>
      <c r="D1019" s="68" t="s">
        <v>40</v>
      </c>
      <c r="E1019" s="68"/>
      <c r="F1019" s="68"/>
      <c r="G1019" s="68">
        <v>45409</v>
      </c>
      <c r="H1019" s="68" t="str">
        <f>VLOOKUP(Tabla3[[#This Row],[NUM. ECO.]],[2]!Tabla24[[NO.ECO]:[MATERIAL]],8,0)</f>
        <v>VOLADURA</v>
      </c>
      <c r="I1019" s="64" t="s">
        <v>79</v>
      </c>
      <c r="J1019" s="31">
        <f ca="1">J1018+TIME(0,RANDBETWEEN((123),(151)),0)</f>
        <v>0.45902777777777776</v>
      </c>
      <c r="K1019" s="68" t="s">
        <v>3360</v>
      </c>
      <c r="L1019" s="68" t="str" cm="1">
        <f t="array" aca="1" ref="L1019" ca="1">_xlfn.IFS(J1019&gt;=TIME(14,0,0),"SEGUNDO TURNO",J1019&lt;TIME(14,0,0),"PRIMER TURNO")</f>
        <v>PRIMER TURNO</v>
      </c>
      <c r="M1019" s="68"/>
    </row>
    <row r="1020" spans="1:13">
      <c r="A1020" s="78" t="s">
        <v>1314</v>
      </c>
      <c r="B1020" s="64"/>
      <c r="C1020" s="64">
        <v>4</v>
      </c>
      <c r="D1020" s="64" t="s">
        <v>40</v>
      </c>
      <c r="E1020" s="64"/>
      <c r="F1020" s="64"/>
      <c r="G1020" s="64">
        <v>45411</v>
      </c>
      <c r="H1020" s="64" t="str">
        <f>VLOOKUP(Tabla3[[#This Row],[NUM. ECO.]],[2]!Tabla24[[NO.ECO]:[MATERIAL]],8,0)</f>
        <v>VOLADURA</v>
      </c>
      <c r="I1020" s="64" t="s">
        <v>79</v>
      </c>
      <c r="J1020" s="31">
        <f ca="1">J1019+TIME(0,RANDBETWEEN((123),(151)),0)</f>
        <v>0.54583333333333328</v>
      </c>
      <c r="K1020" s="64" t="s">
        <v>3359</v>
      </c>
      <c r="L1020" s="64" t="str" cm="1">
        <f t="array" aca="1" ref="L1020" ca="1">_xlfn.IFS(J1020&gt;=TIME(14,0,0),"SEGUNDO TURNO",J1020&lt;TIME(14,0,0),"PRIMER TURNO")</f>
        <v>PRIMER TURNO</v>
      </c>
      <c r="M1020" s="64"/>
    </row>
    <row r="1021" spans="1:13">
      <c r="A1021" s="79" t="s">
        <v>1315</v>
      </c>
      <c r="B1021" s="68"/>
      <c r="C1021" s="68">
        <v>5</v>
      </c>
      <c r="D1021" s="68" t="s">
        <v>40</v>
      </c>
      <c r="E1021" s="68"/>
      <c r="F1021" s="68"/>
      <c r="G1021" s="68">
        <v>45411</v>
      </c>
      <c r="H1021" s="68" t="str">
        <f>VLOOKUP(Tabla3[[#This Row],[NUM. ECO.]],[2]!Tabla24[[NO.ECO]:[MATERIAL]],8,0)</f>
        <v>VOLADURA</v>
      </c>
      <c r="I1021" s="64" t="s">
        <v>79</v>
      </c>
      <c r="J1021" s="31">
        <f ca="1">J1020+TIME(0,RANDBETWEEN((123),(151)),0)</f>
        <v>0.63749999999999996</v>
      </c>
      <c r="K1021" s="68" t="s">
        <v>3360</v>
      </c>
      <c r="L1021" s="68" t="str" cm="1">
        <f t="array" aca="1" ref="L1021" ca="1">_xlfn.IFS(J1021&gt;=TIME(14,0,0),"SEGUNDO TURNO",J1021&lt;TIME(14,0,0),"PRIMER TURNO")</f>
        <v>SEGUNDO TURNO</v>
      </c>
      <c r="M1021" s="68"/>
    </row>
    <row r="1022" spans="1:13">
      <c r="A1022" s="78" t="s">
        <v>1320</v>
      </c>
      <c r="B1022" s="64"/>
      <c r="C1022" s="64">
        <v>6</v>
      </c>
      <c r="D1022" s="64" t="s">
        <v>40</v>
      </c>
      <c r="E1022" s="64"/>
      <c r="F1022" s="64"/>
      <c r="G1022" s="64">
        <v>45412</v>
      </c>
      <c r="H1022" s="64" t="str">
        <f>VLOOKUP(Tabla3[[#This Row],[NUM. ECO.]],[2]!Tabla24[[NO.ECO]:[MATERIAL]],8,0)</f>
        <v>VOLADURA</v>
      </c>
      <c r="I1022" s="64" t="s">
        <v>79</v>
      </c>
      <c r="J1022" s="31">
        <f ca="1">J1021+TIME(0,RANDBETWEEN((123),(151)),0)</f>
        <v>0.73888888888888882</v>
      </c>
      <c r="K1022" s="64" t="s">
        <v>3359</v>
      </c>
      <c r="L1022" s="64" t="str" cm="1">
        <f t="array" aca="1" ref="L1022" ca="1">_xlfn.IFS(J1022&gt;=TIME(14,0,0),"SEGUNDO TURNO",J1022&lt;TIME(14,0,0),"PRIMER TURNO")</f>
        <v>SEGUNDO TURNO</v>
      </c>
      <c r="M1022" s="64"/>
    </row>
    <row r="1023" spans="1:13">
      <c r="A1023" s="79" t="s">
        <v>1321</v>
      </c>
      <c r="B1023" s="68"/>
      <c r="C1023" s="68">
        <v>7</v>
      </c>
      <c r="D1023" s="68" t="s">
        <v>40</v>
      </c>
      <c r="E1023" s="68"/>
      <c r="F1023" s="68"/>
      <c r="G1023" s="68">
        <v>45412</v>
      </c>
      <c r="H1023" s="68" t="str">
        <f>VLOOKUP(Tabla3[[#This Row],[NUM. ECO.]],[2]!Tabla24[[NO.ECO]:[MATERIAL]],8,0)</f>
        <v>VOLADURA</v>
      </c>
      <c r="I1023" s="64" t="s">
        <v>79</v>
      </c>
      <c r="J1023" s="31">
        <f ca="1">J1022+TIME(0,RANDBETWEEN((123),(151)),0)</f>
        <v>0.84166666666666656</v>
      </c>
      <c r="K1023" s="68" t="s">
        <v>3360</v>
      </c>
      <c r="L1023" s="68" t="str" cm="1">
        <f t="array" aca="1" ref="L1023" ca="1">_xlfn.IFS(J1023&gt;=TIME(14,0,0),"SEGUNDO TURNO",J1023&lt;TIME(14,0,0),"PRIMER TURNO")</f>
        <v>SEGUNDO TURNO</v>
      </c>
      <c r="M1023" s="68"/>
    </row>
    <row r="1024" spans="1:13">
      <c r="A1024" s="78" t="s">
        <v>1334</v>
      </c>
      <c r="B1024" s="64"/>
      <c r="C1024" s="64">
        <v>1</v>
      </c>
      <c r="D1024" s="64" t="s">
        <v>40</v>
      </c>
      <c r="E1024" s="64"/>
      <c r="F1024" s="64"/>
      <c r="G1024" s="64">
        <v>45413</v>
      </c>
      <c r="H1024" s="64" t="str">
        <f>VLOOKUP(Tabla3[[#This Row],[NUM. ECO.]],[2]!Tabla24[[NO.ECO]:[MATERIAL]],8,0)</f>
        <v>VOLADURA</v>
      </c>
      <c r="I1024" s="64" t="s">
        <v>79</v>
      </c>
      <c r="J1024" s="58">
        <f ca="1">TIME(RANDBETWEEN(5.5,6),RANDBETWEEN(1,29),0)</f>
        <v>0.25208333333333333</v>
      </c>
      <c r="K1024" s="64" t="s">
        <v>3359</v>
      </c>
      <c r="L1024" s="64" t="str" cm="1">
        <f t="array" aca="1" ref="L1024" ca="1">_xlfn.IFS(J1024&gt;=TIME(14,0,0),"SEGUNDO TURNO",J1024&lt;TIME(14,0,0),"PRIMER TURNO")</f>
        <v>PRIMER TURNO</v>
      </c>
      <c r="M1024" s="64"/>
    </row>
    <row r="1025" spans="1:13">
      <c r="A1025" s="79" t="s">
        <v>1335</v>
      </c>
      <c r="B1025" s="68"/>
      <c r="C1025" s="68">
        <v>2</v>
      </c>
      <c r="D1025" s="68" t="s">
        <v>40</v>
      </c>
      <c r="E1025" s="68"/>
      <c r="F1025" s="68"/>
      <c r="G1025" s="68">
        <v>45413</v>
      </c>
      <c r="H1025" s="68" t="str">
        <f>VLOOKUP(Tabla3[[#This Row],[NUM. ECO.]],[2]!Tabla24[[NO.ECO]:[MATERIAL]],8,0)</f>
        <v>VOLADURA</v>
      </c>
      <c r="I1025" s="64" t="s">
        <v>79</v>
      </c>
      <c r="J1025" s="31">
        <f ca="1">J1024+TIME(0,RANDBETWEEN((123),(151)),0)</f>
        <v>0.34097222222222223</v>
      </c>
      <c r="K1025" s="68" t="s">
        <v>3360</v>
      </c>
      <c r="L1025" s="68" t="str" cm="1">
        <f t="array" aca="1" ref="L1025" ca="1">_xlfn.IFS(J1025&gt;=TIME(14,0,0),"SEGUNDO TURNO",J1025&lt;TIME(14,0,0),"PRIMER TURNO")</f>
        <v>PRIMER TURNO</v>
      </c>
      <c r="M1025" s="68"/>
    </row>
    <row r="1026" spans="1:13">
      <c r="A1026" s="78" t="s">
        <v>1336</v>
      </c>
      <c r="B1026" s="64"/>
      <c r="C1026" s="64">
        <v>3</v>
      </c>
      <c r="D1026" s="64" t="s">
        <v>40</v>
      </c>
      <c r="E1026" s="64"/>
      <c r="F1026" s="64"/>
      <c r="G1026" s="64">
        <v>45414</v>
      </c>
      <c r="H1026" s="64" t="str">
        <f>VLOOKUP(Tabla3[[#This Row],[NUM. ECO.]],[2]!Tabla24[[NO.ECO]:[MATERIAL]],8,0)</f>
        <v>VOLADURA</v>
      </c>
      <c r="I1026" s="64" t="s">
        <v>79</v>
      </c>
      <c r="J1026" s="31">
        <f ca="1">J1025+TIME(0,RANDBETWEEN((123),(151)),0)</f>
        <v>0.42847222222222225</v>
      </c>
      <c r="K1026" s="64" t="s">
        <v>3359</v>
      </c>
      <c r="L1026" s="64" t="str" cm="1">
        <f t="array" aca="1" ref="L1026" ca="1">_xlfn.IFS(J1026&gt;=TIME(14,0,0),"SEGUNDO TURNO",J1026&lt;TIME(14,0,0),"PRIMER TURNO")</f>
        <v>PRIMER TURNO</v>
      </c>
      <c r="M1026" s="64"/>
    </row>
    <row r="1027" spans="1:13">
      <c r="A1027" s="79" t="s">
        <v>1337</v>
      </c>
      <c r="B1027" s="68"/>
      <c r="C1027" s="68">
        <v>4</v>
      </c>
      <c r="D1027" s="68" t="s">
        <v>40</v>
      </c>
      <c r="E1027" s="68"/>
      <c r="F1027" s="68"/>
      <c r="G1027" s="68">
        <v>45414</v>
      </c>
      <c r="H1027" s="68" t="str">
        <f>VLOOKUP(Tabla3[[#This Row],[NUM. ECO.]],[2]!Tabla24[[NO.ECO]:[MATERIAL]],8,0)</f>
        <v>VOLADURA</v>
      </c>
      <c r="I1027" s="64" t="s">
        <v>79</v>
      </c>
      <c r="J1027" s="31">
        <f ca="1">J1026+TIME(0,RANDBETWEEN((123),(151)),0)</f>
        <v>0.52222222222222225</v>
      </c>
      <c r="K1027" s="68" t="s">
        <v>3360</v>
      </c>
      <c r="L1027" s="68" t="str" cm="1">
        <f t="array" aca="1" ref="L1027" ca="1">_xlfn.IFS(J1027&gt;=TIME(14,0,0),"SEGUNDO TURNO",J1027&lt;TIME(14,0,0),"PRIMER TURNO")</f>
        <v>PRIMER TURNO</v>
      </c>
      <c r="M1027" s="68"/>
    </row>
    <row r="1028" spans="1:13">
      <c r="A1028" s="78" t="s">
        <v>1338</v>
      </c>
      <c r="B1028" s="64"/>
      <c r="C1028" s="64">
        <v>5</v>
      </c>
      <c r="D1028" s="64" t="s">
        <v>40</v>
      </c>
      <c r="E1028" s="64"/>
      <c r="F1028" s="64"/>
      <c r="G1028" s="64">
        <v>45415</v>
      </c>
      <c r="H1028" s="64" t="str">
        <f>VLOOKUP(Tabla3[[#This Row],[NUM. ECO.]],[2]!Tabla24[[NO.ECO]:[MATERIAL]],8,0)</f>
        <v>VOLADURA</v>
      </c>
      <c r="I1028" s="64" t="s">
        <v>79</v>
      </c>
      <c r="J1028" s="31">
        <f ca="1">J1027+TIME(0,RANDBETWEEN((123),(151)),0)</f>
        <v>0.62291666666666667</v>
      </c>
      <c r="K1028" s="64" t="s">
        <v>3359</v>
      </c>
      <c r="L1028" s="64" t="str" cm="1">
        <f t="array" aca="1" ref="L1028" ca="1">_xlfn.IFS(J1028&gt;=TIME(14,0,0),"SEGUNDO TURNO",J1028&lt;TIME(14,0,0),"PRIMER TURNO")</f>
        <v>SEGUNDO TURNO</v>
      </c>
      <c r="M1028" s="64"/>
    </row>
    <row r="1029" spans="1:13">
      <c r="A1029" s="79" t="s">
        <v>1339</v>
      </c>
      <c r="B1029" s="68"/>
      <c r="C1029" s="68">
        <v>6</v>
      </c>
      <c r="D1029" s="68" t="s">
        <v>40</v>
      </c>
      <c r="E1029" s="68"/>
      <c r="F1029" s="68"/>
      <c r="G1029" s="68">
        <v>45415</v>
      </c>
      <c r="H1029" s="68" t="str">
        <f>VLOOKUP(Tabla3[[#This Row],[NUM. ECO.]],[2]!Tabla24[[NO.ECO]:[MATERIAL]],8,0)</f>
        <v>VOLADURA</v>
      </c>
      <c r="I1029" s="64" t="s">
        <v>79</v>
      </c>
      <c r="J1029" s="31">
        <f ca="1">J1028+TIME(0,RANDBETWEEN((123),(151)),0)</f>
        <v>0.70833333333333337</v>
      </c>
      <c r="K1029" s="68" t="s">
        <v>3360</v>
      </c>
      <c r="L1029" s="68" t="str" cm="1">
        <f t="array" aca="1" ref="L1029" ca="1">_xlfn.IFS(J1029&gt;=TIME(14,0,0),"SEGUNDO TURNO",J1029&lt;TIME(14,0,0),"PRIMER TURNO")</f>
        <v>SEGUNDO TURNO</v>
      </c>
      <c r="M1029" s="68"/>
    </row>
    <row r="1030" spans="1:13">
      <c r="A1030" s="78" t="s">
        <v>1340</v>
      </c>
      <c r="B1030" s="64"/>
      <c r="C1030" s="64">
        <v>7</v>
      </c>
      <c r="D1030" s="64" t="s">
        <v>40</v>
      </c>
      <c r="E1030" s="64"/>
      <c r="F1030" s="64"/>
      <c r="G1030" s="64">
        <v>45416</v>
      </c>
      <c r="H1030" s="64" t="str">
        <f>VLOOKUP(Tabla3[[#This Row],[NUM. ECO.]],[2]!Tabla24[[NO.ECO]:[MATERIAL]],8,0)</f>
        <v>VOLADURA</v>
      </c>
      <c r="I1030" s="64" t="s">
        <v>79</v>
      </c>
      <c r="J1030" s="31">
        <f ca="1">J1029+TIME(0,RANDBETWEEN((123),(151)),0)</f>
        <v>0.80347222222222225</v>
      </c>
      <c r="K1030" s="64" t="s">
        <v>3359</v>
      </c>
      <c r="L1030" s="64" t="str" cm="1">
        <f t="array" aca="1" ref="L1030" ca="1">_xlfn.IFS(J1030&gt;=TIME(14,0,0),"SEGUNDO TURNO",J1030&lt;TIME(14,0,0),"PRIMER TURNO")</f>
        <v>SEGUNDO TURNO</v>
      </c>
      <c r="M1030" s="64"/>
    </row>
    <row r="1031" spans="1:13">
      <c r="A1031" s="79" t="s">
        <v>1341</v>
      </c>
      <c r="B1031" s="68"/>
      <c r="C1031" s="68">
        <v>1</v>
      </c>
      <c r="D1031" s="68" t="s">
        <v>40</v>
      </c>
      <c r="E1031" s="68"/>
      <c r="F1031" s="68"/>
      <c r="G1031" s="68">
        <v>45416</v>
      </c>
      <c r="H1031" s="68" t="str">
        <f>VLOOKUP(Tabla3[[#This Row],[NUM. ECO.]],[2]!Tabla24[[NO.ECO]:[MATERIAL]],8,0)</f>
        <v>VOLADURA</v>
      </c>
      <c r="I1031" s="64" t="s">
        <v>79</v>
      </c>
      <c r="J1031" s="58">
        <f ca="1">TIME(RANDBETWEEN(5.5,6),RANDBETWEEN(1,29),0)</f>
        <v>0.26180555555555557</v>
      </c>
      <c r="K1031" s="68" t="s">
        <v>3360</v>
      </c>
      <c r="L1031" s="68" t="str" cm="1">
        <f t="array" aca="1" ref="L1031" ca="1">_xlfn.IFS(J1031&gt;=TIME(14,0,0),"SEGUNDO TURNO",J1031&lt;TIME(14,0,0),"PRIMER TURNO")</f>
        <v>PRIMER TURNO</v>
      </c>
      <c r="M1031" s="68"/>
    </row>
    <row r="1032" spans="1:13">
      <c r="A1032" s="78" t="s">
        <v>1344</v>
      </c>
      <c r="B1032" s="64"/>
      <c r="C1032" s="64">
        <v>2</v>
      </c>
      <c r="D1032" s="64" t="s">
        <v>40</v>
      </c>
      <c r="E1032" s="64"/>
      <c r="F1032" s="64"/>
      <c r="G1032" s="64">
        <v>45418</v>
      </c>
      <c r="H1032" s="64" t="str">
        <f>VLOOKUP(Tabla3[[#This Row],[NUM. ECO.]],[2]!Tabla24[[NO.ECO]:[MATERIAL]],8,0)</f>
        <v>VOLADURA</v>
      </c>
      <c r="I1032" s="64" t="s">
        <v>79</v>
      </c>
      <c r="J1032" s="31">
        <f ca="1">J1031+TIME(0,RANDBETWEEN((123),(151)),0)</f>
        <v>0.35069444444444448</v>
      </c>
      <c r="K1032" s="64" t="s">
        <v>3359</v>
      </c>
      <c r="L1032" s="64" t="str" cm="1">
        <f t="array" aca="1" ref="L1032" ca="1">_xlfn.IFS(J1032&gt;=TIME(14,0,0),"SEGUNDO TURNO",J1032&lt;TIME(14,0,0),"PRIMER TURNO")</f>
        <v>PRIMER TURNO</v>
      </c>
      <c r="M1032" s="64"/>
    </row>
    <row r="1033" spans="1:13">
      <c r="A1033" s="79" t="s">
        <v>1345</v>
      </c>
      <c r="B1033" s="68"/>
      <c r="C1033" s="68">
        <v>3</v>
      </c>
      <c r="D1033" s="68" t="s">
        <v>40</v>
      </c>
      <c r="E1033" s="68"/>
      <c r="F1033" s="68"/>
      <c r="G1033" s="68">
        <v>45418</v>
      </c>
      <c r="H1033" s="68" t="str">
        <f>VLOOKUP(Tabla3[[#This Row],[NUM. ECO.]],[2]!Tabla24[[NO.ECO]:[MATERIAL]],8,0)</f>
        <v>VOLADURA</v>
      </c>
      <c r="I1033" s="64" t="s">
        <v>79</v>
      </c>
      <c r="J1033" s="31">
        <f ca="1">J1032+TIME(0,RANDBETWEEN((123),(151)),0)</f>
        <v>0.45277777777777783</v>
      </c>
      <c r="K1033" s="68" t="s">
        <v>3360</v>
      </c>
      <c r="L1033" s="68" t="str" cm="1">
        <f t="array" aca="1" ref="L1033" ca="1">_xlfn.IFS(J1033&gt;=TIME(14,0,0),"SEGUNDO TURNO",J1033&lt;TIME(14,0,0),"PRIMER TURNO")</f>
        <v>PRIMER TURNO</v>
      </c>
      <c r="M1033" s="68"/>
    </row>
    <row r="1034" spans="1:13">
      <c r="A1034" s="78" t="s">
        <v>1358</v>
      </c>
      <c r="B1034" s="64"/>
      <c r="C1034" s="64">
        <v>4</v>
      </c>
      <c r="D1034" s="64" t="s">
        <v>40</v>
      </c>
      <c r="E1034" s="64"/>
      <c r="F1034" s="64"/>
      <c r="G1034" s="64">
        <v>45419</v>
      </c>
      <c r="H1034" s="64" t="str">
        <f>VLOOKUP(Tabla3[[#This Row],[NUM. ECO.]],[2]!Tabla24[[NO.ECO]:[MATERIAL]],8,0)</f>
        <v>VOLADURA</v>
      </c>
      <c r="I1034" s="64" t="s">
        <v>79</v>
      </c>
      <c r="J1034" s="31">
        <f ca="1">J1033+TIME(0,RANDBETWEEN((123),(151)),0)</f>
        <v>0.54652777777777783</v>
      </c>
      <c r="K1034" s="64" t="s">
        <v>3359</v>
      </c>
      <c r="L1034" s="64" t="str" cm="1">
        <f t="array" aca="1" ref="L1034" ca="1">_xlfn.IFS(J1034&gt;=TIME(14,0,0),"SEGUNDO TURNO",J1034&lt;TIME(14,0,0),"PRIMER TURNO")</f>
        <v>PRIMER TURNO</v>
      </c>
      <c r="M1034" s="64"/>
    </row>
    <row r="1035" spans="1:13">
      <c r="A1035" s="79" t="s">
        <v>1359</v>
      </c>
      <c r="B1035" s="68"/>
      <c r="C1035" s="68">
        <v>5</v>
      </c>
      <c r="D1035" s="68" t="s">
        <v>40</v>
      </c>
      <c r="E1035" s="68"/>
      <c r="F1035" s="68"/>
      <c r="G1035" s="68">
        <v>45419</v>
      </c>
      <c r="H1035" s="68" t="str">
        <f>VLOOKUP(Tabla3[[#This Row],[NUM. ECO.]],[2]!Tabla24[[NO.ECO]:[MATERIAL]],8,0)</f>
        <v>VOLADURA</v>
      </c>
      <c r="I1035" s="64" t="s">
        <v>79</v>
      </c>
      <c r="J1035" s="31">
        <f ca="1">J1034+TIME(0,RANDBETWEEN((123),(151)),0)</f>
        <v>0.63750000000000007</v>
      </c>
      <c r="K1035" s="68" t="s">
        <v>3360</v>
      </c>
      <c r="L1035" s="68" t="str" cm="1">
        <f t="array" aca="1" ref="L1035" ca="1">_xlfn.IFS(J1035&gt;=TIME(14,0,0),"SEGUNDO TURNO",J1035&lt;TIME(14,0,0),"PRIMER TURNO")</f>
        <v>SEGUNDO TURNO</v>
      </c>
      <c r="M1035" s="68"/>
    </row>
    <row r="1036" spans="1:13">
      <c r="A1036" s="78" t="s">
        <v>1364</v>
      </c>
      <c r="B1036" s="64"/>
      <c r="C1036" s="64">
        <v>6</v>
      </c>
      <c r="D1036" s="64" t="s">
        <v>40</v>
      </c>
      <c r="E1036" s="64"/>
      <c r="F1036" s="64"/>
      <c r="G1036" s="64">
        <v>45420</v>
      </c>
      <c r="H1036" s="64" t="str">
        <f>VLOOKUP(Tabla3[[#This Row],[NUM. ECO.]],[2]!Tabla24[[NO.ECO]:[MATERIAL]],8,0)</f>
        <v>VOLADURA</v>
      </c>
      <c r="I1036" s="64" t="s">
        <v>79</v>
      </c>
      <c r="J1036" s="31">
        <f ca="1">J1035+TIME(0,RANDBETWEEN((123),(151)),0)</f>
        <v>0.73888888888888893</v>
      </c>
      <c r="K1036" s="64" t="s">
        <v>3359</v>
      </c>
      <c r="L1036" s="64" t="str" cm="1">
        <f t="array" aca="1" ref="L1036" ca="1">_xlfn.IFS(J1036&gt;=TIME(14,0,0),"SEGUNDO TURNO",J1036&lt;TIME(14,0,0),"PRIMER TURNO")</f>
        <v>SEGUNDO TURNO</v>
      </c>
      <c r="M1036" s="64"/>
    </row>
    <row r="1037" spans="1:13">
      <c r="A1037" s="79" t="s">
        <v>1365</v>
      </c>
      <c r="B1037" s="68"/>
      <c r="C1037" s="68">
        <v>7</v>
      </c>
      <c r="D1037" s="68" t="s">
        <v>40</v>
      </c>
      <c r="E1037" s="68"/>
      <c r="F1037" s="68"/>
      <c r="G1037" s="68">
        <v>45420</v>
      </c>
      <c r="H1037" s="68" t="str">
        <f>VLOOKUP(Tabla3[[#This Row],[NUM. ECO.]],[2]!Tabla24[[NO.ECO]:[MATERIAL]],8,0)</f>
        <v>VOLADURA</v>
      </c>
      <c r="I1037" s="64" t="s">
        <v>79</v>
      </c>
      <c r="J1037" s="31">
        <f ca="1">J1036+TIME(0,RANDBETWEEN((123),(151)),0)</f>
        <v>0.83819444444444446</v>
      </c>
      <c r="K1037" s="68" t="s">
        <v>3360</v>
      </c>
      <c r="L1037" s="68" t="str" cm="1">
        <f t="array" aca="1" ref="L1037" ca="1">_xlfn.IFS(J1037&gt;=TIME(14,0,0),"SEGUNDO TURNO",J1037&lt;TIME(14,0,0),"PRIMER TURNO")</f>
        <v>SEGUNDO TURNO</v>
      </c>
      <c r="M1037" s="68"/>
    </row>
    <row r="1038" spans="1:13">
      <c r="A1038" s="78" t="s">
        <v>1366</v>
      </c>
      <c r="B1038" s="64"/>
      <c r="C1038" s="64">
        <v>1</v>
      </c>
      <c r="D1038" s="64" t="s">
        <v>40</v>
      </c>
      <c r="E1038" s="64"/>
      <c r="F1038" s="64"/>
      <c r="G1038" s="64">
        <v>45421</v>
      </c>
      <c r="H1038" s="64" t="str">
        <f>VLOOKUP(Tabla3[[#This Row],[NUM. ECO.]],[2]!Tabla24[[NO.ECO]:[MATERIAL]],8,0)</f>
        <v>VOLADURA</v>
      </c>
      <c r="I1038" s="64" t="s">
        <v>79</v>
      </c>
      <c r="J1038" s="58">
        <f ca="1">TIME(RANDBETWEEN(5.5,6),RANDBETWEEN(1,29),0)</f>
        <v>0.25416666666666665</v>
      </c>
      <c r="K1038" s="64" t="s">
        <v>3359</v>
      </c>
      <c r="L1038" s="64" t="str" cm="1">
        <f t="array" aca="1" ref="L1038" ca="1">_xlfn.IFS(J1038&gt;=TIME(14,0,0),"SEGUNDO TURNO",J1038&lt;TIME(14,0,0),"PRIMER TURNO")</f>
        <v>PRIMER TURNO</v>
      </c>
      <c r="M1038" s="64"/>
    </row>
    <row r="1039" spans="1:13">
      <c r="A1039" s="79" t="s">
        <v>1367</v>
      </c>
      <c r="B1039" s="68"/>
      <c r="C1039" s="68">
        <v>2</v>
      </c>
      <c r="D1039" s="68" t="s">
        <v>40</v>
      </c>
      <c r="E1039" s="68"/>
      <c r="F1039" s="68"/>
      <c r="G1039" s="68">
        <v>45421</v>
      </c>
      <c r="H1039" s="68" t="str">
        <f>VLOOKUP(Tabla3[[#This Row],[NUM. ECO.]],[2]!Tabla24[[NO.ECO]:[MATERIAL]],8,0)</f>
        <v>VOLADURA</v>
      </c>
      <c r="I1039" s="64" t="s">
        <v>79</v>
      </c>
      <c r="J1039" s="31">
        <f ca="1">J1038+TIME(0,RANDBETWEEN((123),(151)),0)</f>
        <v>0.33958333333333335</v>
      </c>
      <c r="K1039" s="68" t="s">
        <v>3360</v>
      </c>
      <c r="L1039" s="68" t="str" cm="1">
        <f t="array" aca="1" ref="L1039" ca="1">_xlfn.IFS(J1039&gt;=TIME(14,0,0),"SEGUNDO TURNO",J1039&lt;TIME(14,0,0),"PRIMER TURNO")</f>
        <v>PRIMER TURNO</v>
      </c>
      <c r="M1039" s="68"/>
    </row>
    <row r="1040" spans="1:13">
      <c r="A1040" s="78" t="s">
        <v>1368</v>
      </c>
      <c r="B1040" s="64"/>
      <c r="C1040" s="64">
        <v>3</v>
      </c>
      <c r="D1040" s="64" t="s">
        <v>40</v>
      </c>
      <c r="E1040" s="64"/>
      <c r="F1040" s="64"/>
      <c r="G1040" s="64">
        <v>45422</v>
      </c>
      <c r="H1040" s="64" t="str">
        <f>VLOOKUP(Tabla3[[#This Row],[NUM. ECO.]],[2]!Tabla24[[NO.ECO]:[MATERIAL]],8,0)</f>
        <v>VOLADURA</v>
      </c>
      <c r="I1040" s="64" t="s">
        <v>79</v>
      </c>
      <c r="J1040" s="31">
        <f ca="1">J1039+TIME(0,RANDBETWEEN((123),(151)),0)</f>
        <v>0.42986111111111114</v>
      </c>
      <c r="K1040" s="64" t="s">
        <v>3359</v>
      </c>
      <c r="L1040" s="64" t="str" cm="1">
        <f t="array" aca="1" ref="L1040" ca="1">_xlfn.IFS(J1040&gt;=TIME(14,0,0),"SEGUNDO TURNO",J1040&lt;TIME(14,0,0),"PRIMER TURNO")</f>
        <v>PRIMER TURNO</v>
      </c>
      <c r="M1040" s="64"/>
    </row>
    <row r="1041" spans="1:13">
      <c r="A1041" s="79" t="s">
        <v>1369</v>
      </c>
      <c r="B1041" s="68"/>
      <c r="C1041" s="68">
        <v>4</v>
      </c>
      <c r="D1041" s="68" t="s">
        <v>40</v>
      </c>
      <c r="E1041" s="68"/>
      <c r="F1041" s="68"/>
      <c r="G1041" s="68">
        <v>45422</v>
      </c>
      <c r="H1041" s="68" t="str">
        <f>VLOOKUP(Tabla3[[#This Row],[NUM. ECO.]],[2]!Tabla24[[NO.ECO]:[MATERIAL]],8,0)</f>
        <v>VOLADURA</v>
      </c>
      <c r="I1041" s="64" t="s">
        <v>79</v>
      </c>
      <c r="J1041" s="31">
        <f ca="1">J1040+TIME(0,RANDBETWEEN((123),(151)),0)</f>
        <v>0.51666666666666672</v>
      </c>
      <c r="K1041" s="68" t="s">
        <v>3360</v>
      </c>
      <c r="L1041" s="68" t="str" cm="1">
        <f t="array" aca="1" ref="L1041" ca="1">_xlfn.IFS(J1041&gt;=TIME(14,0,0),"SEGUNDO TURNO",J1041&lt;TIME(14,0,0),"PRIMER TURNO")</f>
        <v>PRIMER TURNO</v>
      </c>
      <c r="M1041" s="68"/>
    </row>
    <row r="1042" spans="1:13">
      <c r="A1042" s="78" t="s">
        <v>1370</v>
      </c>
      <c r="B1042" s="64"/>
      <c r="C1042" s="64">
        <v>5</v>
      </c>
      <c r="D1042" s="64" t="s">
        <v>40</v>
      </c>
      <c r="E1042" s="64"/>
      <c r="F1042" s="64"/>
      <c r="G1042" s="64">
        <v>45423</v>
      </c>
      <c r="H1042" s="64" t="str">
        <f>VLOOKUP(Tabla3[[#This Row],[NUM. ECO.]],[2]!Tabla24[[NO.ECO]:[MATERIAL]],8,0)</f>
        <v>VOLADURA</v>
      </c>
      <c r="I1042" s="64" t="s">
        <v>79</v>
      </c>
      <c r="J1042" s="31">
        <f ca="1">J1041+TIME(0,RANDBETWEEN((123),(151)),0)</f>
        <v>0.60625000000000007</v>
      </c>
      <c r="K1042" s="64" t="s">
        <v>3359</v>
      </c>
      <c r="L1042" s="64" t="str" cm="1">
        <f t="array" aca="1" ref="L1042" ca="1">_xlfn.IFS(J1042&gt;=TIME(14,0,0),"SEGUNDO TURNO",J1042&lt;TIME(14,0,0),"PRIMER TURNO")</f>
        <v>SEGUNDO TURNO</v>
      </c>
      <c r="M1042" s="64"/>
    </row>
    <row r="1043" spans="1:13">
      <c r="A1043" s="79" t="s">
        <v>1371</v>
      </c>
      <c r="B1043" s="68"/>
      <c r="C1043" s="68">
        <v>6</v>
      </c>
      <c r="D1043" s="68" t="s">
        <v>40</v>
      </c>
      <c r="E1043" s="68"/>
      <c r="F1043" s="68"/>
      <c r="G1043" s="68">
        <v>45423</v>
      </c>
      <c r="H1043" s="68" t="str">
        <f>VLOOKUP(Tabla3[[#This Row],[NUM. ECO.]],[2]!Tabla24[[NO.ECO]:[MATERIAL]],8,0)</f>
        <v>VOLADURA</v>
      </c>
      <c r="I1043" s="64" t="s">
        <v>79</v>
      </c>
      <c r="J1043" s="31">
        <f ca="1">J1042+TIME(0,RANDBETWEEN((123),(151)),0)</f>
        <v>0.70625000000000004</v>
      </c>
      <c r="K1043" s="68" t="s">
        <v>3360</v>
      </c>
      <c r="L1043" s="68" t="str" cm="1">
        <f t="array" aca="1" ref="L1043" ca="1">_xlfn.IFS(J1043&gt;=TIME(14,0,0),"SEGUNDO TURNO",J1043&lt;TIME(14,0,0),"PRIMER TURNO")</f>
        <v>SEGUNDO TURNO</v>
      </c>
      <c r="M1043" s="68"/>
    </row>
    <row r="1044" spans="1:13">
      <c r="A1044" s="78" t="s">
        <v>1372</v>
      </c>
      <c r="B1044" s="64"/>
      <c r="C1044" s="64">
        <v>7</v>
      </c>
      <c r="D1044" s="64" t="s">
        <v>40</v>
      </c>
      <c r="E1044" s="64"/>
      <c r="F1044" s="64"/>
      <c r="G1044" s="64">
        <v>45425</v>
      </c>
      <c r="H1044" s="64" t="str">
        <f>VLOOKUP(Tabla3[[#This Row],[NUM. ECO.]],[2]!Tabla24[[NO.ECO]:[MATERIAL]],8,0)</f>
        <v>VOLADURA</v>
      </c>
      <c r="I1044" s="64" t="s">
        <v>79</v>
      </c>
      <c r="J1044" s="31">
        <f ca="1">J1043+TIME(0,RANDBETWEEN((123),(151)),0)</f>
        <v>0.8041666666666667</v>
      </c>
      <c r="K1044" s="64" t="s">
        <v>3359</v>
      </c>
      <c r="L1044" s="64" t="str" cm="1">
        <f t="array" aca="1" ref="L1044" ca="1">_xlfn.IFS(J1044&gt;=TIME(14,0,0),"SEGUNDO TURNO",J1044&lt;TIME(14,0,0),"PRIMER TURNO")</f>
        <v>SEGUNDO TURNO</v>
      </c>
      <c r="M1044" s="64"/>
    </row>
    <row r="1045" spans="1:13">
      <c r="A1045" s="79" t="s">
        <v>1373</v>
      </c>
      <c r="B1045" s="68"/>
      <c r="C1045" s="68">
        <v>1</v>
      </c>
      <c r="D1045" s="68" t="s">
        <v>40</v>
      </c>
      <c r="E1045" s="68"/>
      <c r="F1045" s="68"/>
      <c r="G1045" s="68">
        <v>45425</v>
      </c>
      <c r="H1045" s="68" t="str">
        <f>VLOOKUP(Tabla3[[#This Row],[NUM. ECO.]],[2]!Tabla24[[NO.ECO]:[MATERIAL]],8,0)</f>
        <v>VOLADURA</v>
      </c>
      <c r="I1045" s="64" t="s">
        <v>79</v>
      </c>
      <c r="J1045" s="58">
        <f ca="1">TIME(RANDBETWEEN(5.5,6),RANDBETWEEN(1,29),0)</f>
        <v>0.26180555555555557</v>
      </c>
      <c r="K1045" s="68" t="s">
        <v>3360</v>
      </c>
      <c r="L1045" s="68" t="str" cm="1">
        <f t="array" aca="1" ref="L1045" ca="1">_xlfn.IFS(J1045&gt;=TIME(14,0,0),"SEGUNDO TURNO",J1045&lt;TIME(14,0,0),"PRIMER TURNO")</f>
        <v>PRIMER TURNO</v>
      </c>
      <c r="M1045" s="68"/>
    </row>
    <row r="1046" spans="1:13">
      <c r="A1046" s="78" t="s">
        <v>1378</v>
      </c>
      <c r="B1046" s="64"/>
      <c r="C1046" s="64">
        <v>2</v>
      </c>
      <c r="D1046" s="64" t="s">
        <v>40</v>
      </c>
      <c r="E1046" s="64"/>
      <c r="F1046" s="64"/>
      <c r="G1046" s="64">
        <v>45426</v>
      </c>
      <c r="H1046" s="64" t="str">
        <f>VLOOKUP(Tabla3[[#This Row],[NUM. ECO.]],[2]!Tabla24[[NO.ECO]:[MATERIAL]],8,0)</f>
        <v>VOLADURA</v>
      </c>
      <c r="I1046" s="64" t="s">
        <v>79</v>
      </c>
      <c r="J1046" s="31">
        <f ca="1">J1045+TIME(0,RANDBETWEEN((123),(151)),0)</f>
        <v>0.35208333333333336</v>
      </c>
      <c r="K1046" s="64" t="s">
        <v>3359</v>
      </c>
      <c r="L1046" s="64" t="str" cm="1">
        <f t="array" aca="1" ref="L1046" ca="1">_xlfn.IFS(J1046&gt;=TIME(14,0,0),"SEGUNDO TURNO",J1046&lt;TIME(14,0,0),"PRIMER TURNO")</f>
        <v>PRIMER TURNO</v>
      </c>
      <c r="M1046" s="64"/>
    </row>
    <row r="1047" spans="1:13">
      <c r="A1047" s="79" t="s">
        <v>1379</v>
      </c>
      <c r="B1047" s="68"/>
      <c r="C1047" s="68">
        <v>3</v>
      </c>
      <c r="D1047" s="68" t="s">
        <v>40</v>
      </c>
      <c r="E1047" s="68"/>
      <c r="F1047" s="68"/>
      <c r="G1047" s="68">
        <v>45426</v>
      </c>
      <c r="H1047" s="68" t="str">
        <f>VLOOKUP(Tabla3[[#This Row],[NUM. ECO.]],[2]!Tabla24[[NO.ECO]:[MATERIAL]],8,0)</f>
        <v>VOLADURA</v>
      </c>
      <c r="I1047" s="64" t="s">
        <v>79</v>
      </c>
      <c r="J1047" s="31">
        <f ca="1">J1046+TIME(0,RANDBETWEEN((123),(151)),0)</f>
        <v>0.45069444444444445</v>
      </c>
      <c r="K1047" s="68" t="s">
        <v>3360</v>
      </c>
      <c r="L1047" s="68" t="str" cm="1">
        <f t="array" aca="1" ref="L1047" ca="1">_xlfn.IFS(J1047&gt;=TIME(14,0,0),"SEGUNDO TURNO",J1047&lt;TIME(14,0,0),"PRIMER TURNO")</f>
        <v>PRIMER TURNO</v>
      </c>
      <c r="M1047" s="68"/>
    </row>
    <row r="1048" spans="1:13">
      <c r="A1048" s="78" t="s">
        <v>1380</v>
      </c>
      <c r="B1048" s="64"/>
      <c r="C1048" s="64">
        <v>4</v>
      </c>
      <c r="D1048" s="64" t="s">
        <v>40</v>
      </c>
      <c r="E1048" s="64"/>
      <c r="F1048" s="64"/>
      <c r="G1048" s="64">
        <v>45427</v>
      </c>
      <c r="H1048" s="64" t="str">
        <f>VLOOKUP(Tabla3[[#This Row],[NUM. ECO.]],[2]!Tabla24[[NO.ECO]:[MATERIAL]],8,0)</f>
        <v>VOLADURA</v>
      </c>
      <c r="I1048" s="64" t="s">
        <v>79</v>
      </c>
      <c r="J1048" s="31">
        <f ca="1">J1047+TIME(0,RANDBETWEEN((123),(151)),0)</f>
        <v>0.54722222222222228</v>
      </c>
      <c r="K1048" s="64" t="s">
        <v>3359</v>
      </c>
      <c r="L1048" s="64" t="str" cm="1">
        <f t="array" aca="1" ref="L1048" ca="1">_xlfn.IFS(J1048&gt;=TIME(14,0,0),"SEGUNDO TURNO",J1048&lt;TIME(14,0,0),"PRIMER TURNO")</f>
        <v>PRIMER TURNO</v>
      </c>
      <c r="M1048" s="64"/>
    </row>
    <row r="1049" spans="1:13">
      <c r="A1049" s="79" t="s">
        <v>1381</v>
      </c>
      <c r="B1049" s="68"/>
      <c r="C1049" s="68">
        <v>5</v>
      </c>
      <c r="D1049" s="68" t="s">
        <v>40</v>
      </c>
      <c r="E1049" s="68"/>
      <c r="F1049" s="68"/>
      <c r="G1049" s="68">
        <v>45427</v>
      </c>
      <c r="H1049" s="68" t="str">
        <f>VLOOKUP(Tabla3[[#This Row],[NUM. ECO.]],[2]!Tabla24[[NO.ECO]:[MATERIAL]],8,0)</f>
        <v>VOLADURA</v>
      </c>
      <c r="I1049" s="64" t="s">
        <v>79</v>
      </c>
      <c r="J1049" s="31">
        <f ca="1">J1048+TIME(0,RANDBETWEEN((123),(151)),0)</f>
        <v>0.65069444444444446</v>
      </c>
      <c r="K1049" s="68" t="s">
        <v>3360</v>
      </c>
      <c r="L1049" s="68" t="str" cm="1">
        <f t="array" aca="1" ref="L1049" ca="1">_xlfn.IFS(J1049&gt;=TIME(14,0,0),"SEGUNDO TURNO",J1049&lt;TIME(14,0,0),"PRIMER TURNO")</f>
        <v>SEGUNDO TURNO</v>
      </c>
      <c r="M1049" s="68"/>
    </row>
    <row r="1050" spans="1:13">
      <c r="A1050" s="78" t="s">
        <v>1384</v>
      </c>
      <c r="B1050" s="64"/>
      <c r="C1050" s="64">
        <v>6</v>
      </c>
      <c r="D1050" s="64" t="s">
        <v>40</v>
      </c>
      <c r="E1050" s="64"/>
      <c r="F1050" s="64"/>
      <c r="G1050" s="64">
        <v>45428</v>
      </c>
      <c r="H1050" s="64" t="str">
        <f>VLOOKUP(Tabla3[[#This Row],[NUM. ECO.]],[2]!Tabla24[[NO.ECO]:[MATERIAL]],8,0)</f>
        <v>VOLADURA</v>
      </c>
      <c r="I1050" s="64" t="s">
        <v>79</v>
      </c>
      <c r="J1050" s="31">
        <f ca="1">J1049+TIME(0,RANDBETWEEN((123),(151)),0)</f>
        <v>0.75138888888888888</v>
      </c>
      <c r="K1050" s="64" t="s">
        <v>3359</v>
      </c>
      <c r="L1050" s="64" t="str" cm="1">
        <f t="array" aca="1" ref="L1050" ca="1">_xlfn.IFS(J1050&gt;=TIME(14,0,0),"SEGUNDO TURNO",J1050&lt;TIME(14,0,0),"PRIMER TURNO")</f>
        <v>SEGUNDO TURNO</v>
      </c>
      <c r="M1050" s="64"/>
    </row>
    <row r="1051" spans="1:13">
      <c r="A1051" s="79" t="s">
        <v>1385</v>
      </c>
      <c r="B1051" s="68"/>
      <c r="C1051" s="68">
        <v>7</v>
      </c>
      <c r="D1051" s="68" t="s">
        <v>40</v>
      </c>
      <c r="E1051" s="68"/>
      <c r="F1051" s="68"/>
      <c r="G1051" s="68">
        <v>45428</v>
      </c>
      <c r="H1051" s="68" t="str">
        <f>VLOOKUP(Tabla3[[#This Row],[NUM. ECO.]],[2]!Tabla24[[NO.ECO]:[MATERIAL]],8,0)</f>
        <v>VOLADURA</v>
      </c>
      <c r="I1051" s="64" t="s">
        <v>79</v>
      </c>
      <c r="J1051" s="31">
        <f ca="1">J1050+TIME(0,RANDBETWEEN((123),(151)),0)</f>
        <v>0.8520833333333333</v>
      </c>
      <c r="K1051" s="68" t="s">
        <v>3360</v>
      </c>
      <c r="L1051" s="68" t="str" cm="1">
        <f t="array" aca="1" ref="L1051" ca="1">_xlfn.IFS(J1051&gt;=TIME(14,0,0),"SEGUNDO TURNO",J1051&lt;TIME(14,0,0),"PRIMER TURNO")</f>
        <v>SEGUNDO TURNO</v>
      </c>
      <c r="M1051" s="68"/>
    </row>
    <row r="1052" spans="1:13">
      <c r="A1052" s="78" t="s">
        <v>1388</v>
      </c>
      <c r="B1052" s="64"/>
      <c r="C1052" s="64">
        <v>1</v>
      </c>
      <c r="D1052" s="64" t="s">
        <v>40</v>
      </c>
      <c r="E1052" s="64"/>
      <c r="F1052" s="64"/>
      <c r="G1052" s="64">
        <v>45429</v>
      </c>
      <c r="H1052" s="64" t="str">
        <f>VLOOKUP(Tabla3[[#This Row],[NUM. ECO.]],[2]!Tabla24[[NO.ECO]:[MATERIAL]],8,0)</f>
        <v>VOLADURA</v>
      </c>
      <c r="I1052" s="64" t="s">
        <v>79</v>
      </c>
      <c r="J1052" s="58">
        <f ca="1">TIME(RANDBETWEEN(5.5,6),RANDBETWEEN(1,29),0)</f>
        <v>0.26944444444444443</v>
      </c>
      <c r="K1052" s="64" t="s">
        <v>3359</v>
      </c>
      <c r="L1052" s="64" t="str" cm="1">
        <f t="array" aca="1" ref="L1052" ca="1">_xlfn.IFS(J1052&gt;=TIME(14,0,0),"SEGUNDO TURNO",J1052&lt;TIME(14,0,0),"PRIMER TURNO")</f>
        <v>PRIMER TURNO</v>
      </c>
      <c r="M1052" s="64"/>
    </row>
    <row r="1053" spans="1:13">
      <c r="A1053" s="79" t="s">
        <v>1389</v>
      </c>
      <c r="B1053" s="68"/>
      <c r="C1053" s="68">
        <v>2</v>
      </c>
      <c r="D1053" s="68" t="s">
        <v>40</v>
      </c>
      <c r="E1053" s="68"/>
      <c r="F1053" s="68"/>
      <c r="G1053" s="68">
        <v>45429</v>
      </c>
      <c r="H1053" s="68" t="str">
        <f>VLOOKUP(Tabla3[[#This Row],[NUM. ECO.]],[2]!Tabla24[[NO.ECO]:[MATERIAL]],8,0)</f>
        <v>VOLADURA</v>
      </c>
      <c r="I1053" s="64" t="s">
        <v>79</v>
      </c>
      <c r="J1053" s="31">
        <f ca="1">J1052+TIME(0,RANDBETWEEN((123),(151)),0)</f>
        <v>0.36249999999999999</v>
      </c>
      <c r="K1053" s="68" t="s">
        <v>3360</v>
      </c>
      <c r="L1053" s="68" t="str" cm="1">
        <f t="array" aca="1" ref="L1053" ca="1">_xlfn.IFS(J1053&gt;=TIME(14,0,0),"SEGUNDO TURNO",J1053&lt;TIME(14,0,0),"PRIMER TURNO")</f>
        <v>PRIMER TURNO</v>
      </c>
      <c r="M1053" s="68"/>
    </row>
    <row r="1054" spans="1:13">
      <c r="A1054" s="78" t="s">
        <v>1400</v>
      </c>
      <c r="B1054" s="64"/>
      <c r="C1054" s="64">
        <v>3</v>
      </c>
      <c r="D1054" s="64" t="s">
        <v>40</v>
      </c>
      <c r="E1054" s="64"/>
      <c r="F1054" s="64"/>
      <c r="G1054" s="64">
        <v>45430</v>
      </c>
      <c r="H1054" s="64" t="str">
        <f>VLOOKUP(Tabla3[[#This Row],[NUM. ECO.]],[2]!Tabla24[[NO.ECO]:[MATERIAL]],8,0)</f>
        <v>VOLADURA</v>
      </c>
      <c r="I1054" s="64" t="s">
        <v>79</v>
      </c>
      <c r="J1054" s="31">
        <f ca="1">J1053+TIME(0,RANDBETWEEN((123),(151)),0)</f>
        <v>0.46597222222222223</v>
      </c>
      <c r="K1054" s="64" t="s">
        <v>3359</v>
      </c>
      <c r="L1054" s="64" t="str" cm="1">
        <f t="array" aca="1" ref="L1054" ca="1">_xlfn.IFS(J1054&gt;=TIME(14,0,0),"SEGUNDO TURNO",J1054&lt;TIME(14,0,0),"PRIMER TURNO")</f>
        <v>PRIMER TURNO</v>
      </c>
      <c r="M1054" s="64"/>
    </row>
    <row r="1055" spans="1:13">
      <c r="A1055" s="79" t="s">
        <v>1401</v>
      </c>
      <c r="B1055" s="68"/>
      <c r="C1055" s="68">
        <v>4</v>
      </c>
      <c r="D1055" s="68" t="s">
        <v>40</v>
      </c>
      <c r="E1055" s="68"/>
      <c r="F1055" s="68"/>
      <c r="G1055" s="68">
        <v>45430</v>
      </c>
      <c r="H1055" s="68" t="str">
        <f>VLOOKUP(Tabla3[[#This Row],[NUM. ECO.]],[2]!Tabla24[[NO.ECO]:[MATERIAL]],8,0)</f>
        <v>VOLADURA</v>
      </c>
      <c r="I1055" s="64" t="s">
        <v>79</v>
      </c>
      <c r="J1055" s="31">
        <f ca="1">J1054+TIME(0,RANDBETWEEN((123),(151)),0)</f>
        <v>0.55694444444444446</v>
      </c>
      <c r="K1055" s="68" t="s">
        <v>3360</v>
      </c>
      <c r="L1055" s="68" t="str" cm="1">
        <f t="array" aca="1" ref="L1055" ca="1">_xlfn.IFS(J1055&gt;=TIME(14,0,0),"SEGUNDO TURNO",J1055&lt;TIME(14,0,0),"PRIMER TURNO")</f>
        <v>PRIMER TURNO</v>
      </c>
      <c r="M1055" s="68"/>
    </row>
    <row r="1056" spans="1:13">
      <c r="A1056" s="78" t="s">
        <v>1404</v>
      </c>
      <c r="B1056" s="64"/>
      <c r="C1056" s="64">
        <v>5</v>
      </c>
      <c r="D1056" s="64" t="s">
        <v>40</v>
      </c>
      <c r="E1056" s="64"/>
      <c r="F1056" s="64"/>
      <c r="G1056" s="64">
        <v>45432</v>
      </c>
      <c r="H1056" s="64" t="str">
        <f>VLOOKUP(Tabla3[[#This Row],[NUM. ECO.]],[2]!Tabla24[[NO.ECO]:[MATERIAL]],8,0)</f>
        <v>VOLADURA</v>
      </c>
      <c r="I1056" s="64" t="s">
        <v>79</v>
      </c>
      <c r="J1056" s="31">
        <f ca="1">J1055+TIME(0,RANDBETWEEN((123),(151)),0)</f>
        <v>0.65555555555555556</v>
      </c>
      <c r="K1056" s="64" t="s">
        <v>3360</v>
      </c>
      <c r="L1056" s="64" t="str" cm="1">
        <f t="array" aca="1" ref="L1056" ca="1">_xlfn.IFS(J1056&gt;=TIME(14,0,0),"SEGUNDO TURNO",J1056&lt;TIME(14,0,0),"PRIMER TURNO")</f>
        <v>SEGUNDO TURNO</v>
      </c>
      <c r="M1056" s="64"/>
    </row>
    <row r="1057" spans="1:13">
      <c r="A1057" s="79" t="s">
        <v>1405</v>
      </c>
      <c r="B1057" s="68"/>
      <c r="C1057" s="68">
        <v>6</v>
      </c>
      <c r="D1057" s="68" t="s">
        <v>40</v>
      </c>
      <c r="E1057" s="68"/>
      <c r="F1057" s="68"/>
      <c r="G1057" s="68">
        <v>45432</v>
      </c>
      <c r="H1057" s="68" t="str">
        <f>VLOOKUP(Tabla3[[#This Row],[NUM. ECO.]],[2]!Tabla24[[NO.ECO]:[MATERIAL]],8,0)</f>
        <v>VOLADURA</v>
      </c>
      <c r="I1057" s="64" t="s">
        <v>79</v>
      </c>
      <c r="J1057" s="31">
        <f ca="1">J1056+TIME(0,RANDBETWEEN((123),(151)),0)</f>
        <v>0.75555555555555554</v>
      </c>
      <c r="K1057" s="68" t="s">
        <v>3359</v>
      </c>
      <c r="L1057" s="68" t="str" cm="1">
        <f t="array" aca="1" ref="L1057" ca="1">_xlfn.IFS(J1057&gt;=TIME(14,0,0),"SEGUNDO TURNO",J1057&lt;TIME(14,0,0),"PRIMER TURNO")</f>
        <v>SEGUNDO TURNO</v>
      </c>
      <c r="M1057" s="68"/>
    </row>
    <row r="1058" spans="1:13">
      <c r="A1058" s="78" t="s">
        <v>1406</v>
      </c>
      <c r="B1058" s="64"/>
      <c r="C1058" s="64">
        <v>7</v>
      </c>
      <c r="D1058" s="64" t="s">
        <v>40</v>
      </c>
      <c r="E1058" s="64"/>
      <c r="F1058" s="64"/>
      <c r="G1058" s="64">
        <v>45433</v>
      </c>
      <c r="H1058" s="64" t="str">
        <f>VLOOKUP(Tabla3[[#This Row],[NUM. ECO.]],[2]!Tabla24[[NO.ECO]:[MATERIAL]],8,0)</f>
        <v>VOLADURA</v>
      </c>
      <c r="I1058" s="64" t="s">
        <v>79</v>
      </c>
      <c r="J1058" s="31">
        <f ca="1">J1057+TIME(0,RANDBETWEEN((123),(151)),0)</f>
        <v>0.8520833333333333</v>
      </c>
      <c r="K1058" s="64" t="s">
        <v>3360</v>
      </c>
      <c r="L1058" s="64" t="str" cm="1">
        <f t="array" aca="1" ref="L1058" ca="1">_xlfn.IFS(J1058&gt;=TIME(14,0,0),"SEGUNDO TURNO",J1058&lt;TIME(14,0,0),"PRIMER TURNO")</f>
        <v>SEGUNDO TURNO</v>
      </c>
      <c r="M1058" s="64"/>
    </row>
    <row r="1059" spans="1:13">
      <c r="A1059" s="79" t="s">
        <v>1407</v>
      </c>
      <c r="B1059" s="68"/>
      <c r="C1059" s="68">
        <v>1</v>
      </c>
      <c r="D1059" s="68" t="s">
        <v>40</v>
      </c>
      <c r="E1059" s="68"/>
      <c r="F1059" s="68"/>
      <c r="G1059" s="68">
        <v>45433</v>
      </c>
      <c r="H1059" s="68" t="str">
        <f>VLOOKUP(Tabla3[[#This Row],[NUM. ECO.]],[2]!Tabla24[[NO.ECO]:[MATERIAL]],8,0)</f>
        <v>VOLADURA</v>
      </c>
      <c r="I1059" s="64" t="s">
        <v>79</v>
      </c>
      <c r="J1059" s="58">
        <f ca="1">TIME(RANDBETWEEN(5.5,6),RANDBETWEEN(1,29),0)</f>
        <v>0.2590277777777778</v>
      </c>
      <c r="K1059" s="68" t="s">
        <v>3359</v>
      </c>
      <c r="L1059" s="68" t="str" cm="1">
        <f t="array" aca="1" ref="L1059" ca="1">_xlfn.IFS(J1059&gt;=TIME(14,0,0),"SEGUNDO TURNO",J1059&lt;TIME(14,0,0),"PRIMER TURNO")</f>
        <v>PRIMER TURNO</v>
      </c>
      <c r="M1059" s="68"/>
    </row>
    <row r="1060" spans="1:13">
      <c r="A1060" s="78" t="s">
        <v>1412</v>
      </c>
      <c r="B1060" s="64"/>
      <c r="C1060" s="64">
        <v>2</v>
      </c>
      <c r="D1060" s="64" t="s">
        <v>40</v>
      </c>
      <c r="E1060" s="64"/>
      <c r="F1060" s="64"/>
      <c r="G1060" s="64">
        <v>45434</v>
      </c>
      <c r="H1060" s="64" t="str">
        <f>VLOOKUP(Tabla3[[#This Row],[NUM. ECO.]],[2]!Tabla24[[NO.ECO]:[MATERIAL]],8,0)</f>
        <v>VOLADURA</v>
      </c>
      <c r="I1060" s="64" t="s">
        <v>79</v>
      </c>
      <c r="J1060" s="31">
        <f ca="1">J1059+TIME(0,RANDBETWEEN((123),(151)),0)</f>
        <v>0.36041666666666672</v>
      </c>
      <c r="K1060" s="64" t="s">
        <v>3360</v>
      </c>
      <c r="L1060" s="64" t="str" cm="1">
        <f t="array" aca="1" ref="L1060" ca="1">_xlfn.IFS(J1060&gt;=TIME(14,0,0),"SEGUNDO TURNO",J1060&lt;TIME(14,0,0),"PRIMER TURNO")</f>
        <v>PRIMER TURNO</v>
      </c>
      <c r="M1060" s="64"/>
    </row>
    <row r="1061" spans="1:13">
      <c r="A1061" s="79" t="s">
        <v>1413</v>
      </c>
      <c r="B1061" s="68"/>
      <c r="C1061" s="68">
        <v>3</v>
      </c>
      <c r="D1061" s="68" t="s">
        <v>40</v>
      </c>
      <c r="E1061" s="68"/>
      <c r="F1061" s="68"/>
      <c r="G1061" s="68">
        <v>45434</v>
      </c>
      <c r="H1061" s="68" t="str">
        <f>VLOOKUP(Tabla3[[#This Row],[NUM. ECO.]],[2]!Tabla24[[NO.ECO]:[MATERIAL]],8,0)</f>
        <v>VOLADURA</v>
      </c>
      <c r="I1061" s="64" t="s">
        <v>79</v>
      </c>
      <c r="J1061" s="31">
        <f ca="1">J1060+TIME(0,RANDBETWEEN((123),(151)),0)</f>
        <v>0.44930555555555562</v>
      </c>
      <c r="K1061" s="68" t="s">
        <v>3359</v>
      </c>
      <c r="L1061" s="68" t="str" cm="1">
        <f t="array" aca="1" ref="L1061" ca="1">_xlfn.IFS(J1061&gt;=TIME(14,0,0),"SEGUNDO TURNO",J1061&lt;TIME(14,0,0),"PRIMER TURNO")</f>
        <v>PRIMER TURNO</v>
      </c>
      <c r="M1061" s="68"/>
    </row>
    <row r="1062" spans="1:13">
      <c r="A1062" s="78" t="s">
        <v>1414</v>
      </c>
      <c r="B1062" s="64"/>
      <c r="C1062" s="64">
        <v>4</v>
      </c>
      <c r="D1062" s="64" t="s">
        <v>40</v>
      </c>
      <c r="E1062" s="64"/>
      <c r="F1062" s="64"/>
      <c r="G1062" s="64">
        <v>45435</v>
      </c>
      <c r="H1062" s="64" t="str">
        <f>VLOOKUP(Tabla3[[#This Row],[NUM. ECO.]],[2]!Tabla24[[NO.ECO]:[MATERIAL]],8,0)</f>
        <v>VOLADURA</v>
      </c>
      <c r="I1062" s="64" t="s">
        <v>79</v>
      </c>
      <c r="J1062" s="31">
        <f ca="1">J1061+TIME(0,RANDBETWEEN((123),(151)),0)</f>
        <v>0.54305555555555562</v>
      </c>
      <c r="K1062" s="64" t="s">
        <v>3360</v>
      </c>
      <c r="L1062" s="64" t="str" cm="1">
        <f t="array" aca="1" ref="L1062" ca="1">_xlfn.IFS(J1062&gt;=TIME(14,0,0),"SEGUNDO TURNO",J1062&lt;TIME(14,0,0),"PRIMER TURNO")</f>
        <v>PRIMER TURNO</v>
      </c>
      <c r="M1062" s="64"/>
    </row>
    <row r="1063" spans="1:13">
      <c r="A1063" s="79" t="s">
        <v>1415</v>
      </c>
      <c r="B1063" s="68"/>
      <c r="C1063" s="68">
        <v>5</v>
      </c>
      <c r="D1063" s="68" t="s">
        <v>40</v>
      </c>
      <c r="E1063" s="68"/>
      <c r="F1063" s="68"/>
      <c r="G1063" s="68">
        <v>45435</v>
      </c>
      <c r="H1063" s="68" t="str">
        <f>VLOOKUP(Tabla3[[#This Row],[NUM. ECO.]],[2]!Tabla24[[NO.ECO]:[MATERIAL]],8,0)</f>
        <v>VOLADURA</v>
      </c>
      <c r="I1063" s="64" t="s">
        <v>79</v>
      </c>
      <c r="J1063" s="31">
        <f ca="1">J1062+TIME(0,RANDBETWEEN((123),(151)),0)</f>
        <v>0.6347222222222223</v>
      </c>
      <c r="K1063" s="68" t="s">
        <v>3359</v>
      </c>
      <c r="L1063" s="68" t="str" cm="1">
        <f t="array" aca="1" ref="L1063" ca="1">_xlfn.IFS(J1063&gt;=TIME(14,0,0),"SEGUNDO TURNO",J1063&lt;TIME(14,0,0),"PRIMER TURNO")</f>
        <v>SEGUNDO TURNO</v>
      </c>
      <c r="M1063" s="68"/>
    </row>
    <row r="1064" spans="1:13">
      <c r="A1064" s="78" t="s">
        <v>1416</v>
      </c>
      <c r="B1064" s="64"/>
      <c r="C1064" s="64">
        <v>6</v>
      </c>
      <c r="D1064" s="64" t="s">
        <v>40</v>
      </c>
      <c r="E1064" s="64"/>
      <c r="F1064" s="64"/>
      <c r="G1064" s="64">
        <v>45436</v>
      </c>
      <c r="H1064" s="64" t="str">
        <f>VLOOKUP(Tabla3[[#This Row],[NUM. ECO.]],[2]!Tabla24[[NO.ECO]:[MATERIAL]],8,0)</f>
        <v>VOLADURA</v>
      </c>
      <c r="I1064" s="64" t="s">
        <v>79</v>
      </c>
      <c r="J1064" s="31">
        <f ca="1">J1063+TIME(0,RANDBETWEEN((123),(151)),0)</f>
        <v>0.72916666666666674</v>
      </c>
      <c r="K1064" s="64" t="s">
        <v>3360</v>
      </c>
      <c r="L1064" s="64" t="str" cm="1">
        <f t="array" aca="1" ref="L1064" ca="1">_xlfn.IFS(J1064&gt;=TIME(14,0,0),"SEGUNDO TURNO",J1064&lt;TIME(14,0,0),"PRIMER TURNO")</f>
        <v>SEGUNDO TURNO</v>
      </c>
      <c r="M1064" s="64"/>
    </row>
    <row r="1065" spans="1:13">
      <c r="A1065" s="79" t="s">
        <v>1417</v>
      </c>
      <c r="B1065" s="68"/>
      <c r="C1065" s="68">
        <v>7</v>
      </c>
      <c r="D1065" s="68" t="s">
        <v>40</v>
      </c>
      <c r="E1065" s="68"/>
      <c r="F1065" s="68"/>
      <c r="G1065" s="68">
        <v>45436</v>
      </c>
      <c r="H1065" s="68" t="str">
        <f>VLOOKUP(Tabla3[[#This Row],[NUM. ECO.]],[2]!Tabla24[[NO.ECO]:[MATERIAL]],8,0)</f>
        <v>VOLADURA</v>
      </c>
      <c r="I1065" s="64" t="s">
        <v>79</v>
      </c>
      <c r="J1065" s="31">
        <f ca="1">J1064+TIME(0,RANDBETWEEN((123),(151)),0)</f>
        <v>0.82291666666666674</v>
      </c>
      <c r="K1065" s="68" t="s">
        <v>3359</v>
      </c>
      <c r="L1065" s="68" t="str" cm="1">
        <f t="array" aca="1" ref="L1065" ca="1">_xlfn.IFS(J1065&gt;=TIME(14,0,0),"SEGUNDO TURNO",J1065&lt;TIME(14,0,0),"PRIMER TURNO")</f>
        <v>SEGUNDO TURNO</v>
      </c>
      <c r="M1065" s="68"/>
    </row>
    <row r="1066" spans="1:13">
      <c r="A1066" s="78" t="s">
        <v>1422</v>
      </c>
      <c r="B1066" s="64"/>
      <c r="C1066" s="64">
        <v>1</v>
      </c>
      <c r="D1066" s="64" t="s">
        <v>40</v>
      </c>
      <c r="E1066" s="64"/>
      <c r="F1066" s="64"/>
      <c r="G1066" s="64">
        <v>45437</v>
      </c>
      <c r="H1066" s="64" t="str">
        <f>VLOOKUP(Tabla3[[#This Row],[NUM. ECO.]],[2]!Tabla24[[NO.ECO]:[MATERIAL]],8,0)</f>
        <v>VOLADURA</v>
      </c>
      <c r="I1066" s="64" t="s">
        <v>79</v>
      </c>
      <c r="J1066" s="66">
        <f ca="1">TIME(RANDBETWEEN(5.5,6),RANDBETWEEN(1,29),0)</f>
        <v>0.25486111111111109</v>
      </c>
      <c r="K1066" s="64" t="s">
        <v>3360</v>
      </c>
      <c r="L1066" s="64" t="str" cm="1">
        <f t="array" aca="1" ref="L1066" ca="1">_xlfn.IFS(J1066&gt;=TIME(14,0,0),"SEGUNDO TURNO",J1066&lt;TIME(14,0,0),"PRIMER TURNO")</f>
        <v>PRIMER TURNO</v>
      </c>
      <c r="M1066" s="64"/>
    </row>
    <row r="1067" spans="1:13">
      <c r="A1067" s="79" t="s">
        <v>1423</v>
      </c>
      <c r="B1067" s="68"/>
      <c r="C1067" s="68">
        <v>2</v>
      </c>
      <c r="D1067" s="68" t="s">
        <v>40</v>
      </c>
      <c r="E1067" s="68"/>
      <c r="F1067" s="68"/>
      <c r="G1067" s="68">
        <v>45437</v>
      </c>
      <c r="H1067" s="68" t="str">
        <f>VLOOKUP(Tabla3[[#This Row],[NUM. ECO.]],[2]!Tabla24[[NO.ECO]:[MATERIAL]],8,0)</f>
        <v>VOLADURA</v>
      </c>
      <c r="I1067" s="64" t="s">
        <v>79</v>
      </c>
      <c r="J1067" s="73">
        <f ca="1">J1066+TIME(0,RANDBETWEEN((123),(151)),0)</f>
        <v>0.35902777777777778</v>
      </c>
      <c r="K1067" s="68" t="s">
        <v>3359</v>
      </c>
      <c r="L1067" s="68" t="str" cm="1">
        <f t="array" aca="1" ref="L1067" ca="1">_xlfn.IFS(J1067&gt;=TIME(14,0,0),"SEGUNDO TURNO",J1067&lt;TIME(14,0,0),"PRIMER TURNO")</f>
        <v>PRIMER TURNO</v>
      </c>
      <c r="M1067" s="68"/>
    </row>
    <row r="1068" spans="1:13">
      <c r="A1068" s="78" t="s">
        <v>132</v>
      </c>
      <c r="B1068" s="64"/>
      <c r="C1068" s="64">
        <v>3</v>
      </c>
      <c r="D1068" s="64" t="s">
        <v>41</v>
      </c>
      <c r="E1068" s="64"/>
      <c r="F1068" s="64"/>
      <c r="G1068" s="64">
        <v>45406</v>
      </c>
      <c r="H1068" s="64" t="str">
        <f>VLOOKUP(Tabla3[[#This Row],[NUM. ECO.]],[2]!Tabla24[[NO.ECO]:[MATERIAL]],8,0)</f>
        <v>PIEDRA PICADA</v>
      </c>
      <c r="I1068" s="64" t="s">
        <v>79</v>
      </c>
      <c r="J1068" s="72">
        <f ca="1">J1067+TIME(0,RANDBETWEEN((123),(151)),0)</f>
        <v>0.46250000000000002</v>
      </c>
      <c r="K1068" s="64" t="s">
        <v>3299</v>
      </c>
      <c r="L1068" s="64" t="str" cm="1">
        <f t="array" aca="1" ref="L1068" ca="1">_xlfn.IFS(J1068&gt;=TIME(14,0,0),"SEGUNDO TURNO",J1068&lt;TIME(14,0,0),"PRIMER TURNO")</f>
        <v>PRIMER TURNO</v>
      </c>
      <c r="M1068" s="64"/>
    </row>
    <row r="1069" spans="1:13">
      <c r="A1069" s="79" t="s">
        <v>133</v>
      </c>
      <c r="B1069" s="68"/>
      <c r="C1069" s="68">
        <v>4</v>
      </c>
      <c r="D1069" s="68" t="s">
        <v>41</v>
      </c>
      <c r="E1069" s="68"/>
      <c r="F1069" s="68"/>
      <c r="G1069" s="68">
        <v>45406</v>
      </c>
      <c r="H1069" s="68" t="str">
        <f>VLOOKUP(Tabla3[[#This Row],[NUM. ECO.]],[2]!Tabla24[[NO.ECO]:[MATERIAL]],8,0)</f>
        <v>PIEDRA PICADA</v>
      </c>
      <c r="I1069" s="64" t="s">
        <v>79</v>
      </c>
      <c r="J1069" s="73">
        <f ca="1">J1068+TIME(0,RANDBETWEEN((123),(151)),0)</f>
        <v>0.55972222222222223</v>
      </c>
      <c r="K1069" s="68" t="s">
        <v>3300</v>
      </c>
      <c r="L1069" s="68" t="str" cm="1">
        <f t="array" aca="1" ref="L1069" ca="1">_xlfn.IFS(J1069&gt;=TIME(14,0,0),"SEGUNDO TURNO",J1069&lt;TIME(14,0,0),"PRIMER TURNO")</f>
        <v>PRIMER TURNO</v>
      </c>
      <c r="M1069" s="68"/>
    </row>
    <row r="1070" spans="1:13">
      <c r="A1070" s="78" t="s">
        <v>246</v>
      </c>
      <c r="B1070" s="64"/>
      <c r="C1070" s="64">
        <v>5</v>
      </c>
      <c r="D1070" s="64" t="s">
        <v>41</v>
      </c>
      <c r="E1070" s="64"/>
      <c r="F1070" s="64"/>
      <c r="G1070" s="64">
        <v>45407</v>
      </c>
      <c r="H1070" s="64" t="str">
        <f>VLOOKUP(Tabla3[[#This Row],[NUM. ECO.]],[2]!Tabla24[[NO.ECO]:[MATERIAL]],8,0)</f>
        <v>PIEDRA PICADA</v>
      </c>
      <c r="I1070" s="64" t="s">
        <v>79</v>
      </c>
      <c r="J1070" s="72">
        <f ca="1">J1069+TIME(0,RANDBETWEEN((123),(151)),0)</f>
        <v>0.6645833333333333</v>
      </c>
      <c r="K1070" s="64" t="s">
        <v>3299</v>
      </c>
      <c r="L1070" s="64" t="str" cm="1">
        <f t="array" aca="1" ref="L1070" ca="1">_xlfn.IFS(J1070&gt;=TIME(14,0,0),"SEGUNDO TURNO",J1070&lt;TIME(14,0,0),"PRIMER TURNO")</f>
        <v>SEGUNDO TURNO</v>
      </c>
      <c r="M1070" s="64"/>
    </row>
    <row r="1071" spans="1:13">
      <c r="A1071" s="79" t="s">
        <v>247</v>
      </c>
      <c r="B1071" s="68"/>
      <c r="C1071" s="68">
        <v>6</v>
      </c>
      <c r="D1071" s="68" t="s">
        <v>41</v>
      </c>
      <c r="E1071" s="68"/>
      <c r="F1071" s="68"/>
      <c r="G1071" s="68">
        <v>45407</v>
      </c>
      <c r="H1071" s="68" t="str">
        <f>VLOOKUP(Tabla3[[#This Row],[NUM. ECO.]],[2]!Tabla24[[NO.ECO]:[MATERIAL]],8,0)</f>
        <v>PIEDRA PICADA</v>
      </c>
      <c r="I1071" s="64" t="s">
        <v>79</v>
      </c>
      <c r="J1071" s="73">
        <f ca="1">J1070+TIME(0,RANDBETWEEN((123),(151)),0)</f>
        <v>0.76527777777777772</v>
      </c>
      <c r="K1071" s="68" t="s">
        <v>3300</v>
      </c>
      <c r="L1071" s="68" t="str" cm="1">
        <f t="array" aca="1" ref="L1071" ca="1">_xlfn.IFS(J1071&gt;=TIME(14,0,0),"SEGUNDO TURNO",J1071&lt;TIME(14,0,0),"PRIMER TURNO")</f>
        <v>SEGUNDO TURNO</v>
      </c>
      <c r="M1071" s="68"/>
    </row>
    <row r="1072" spans="1:13">
      <c r="A1072" s="78" t="s">
        <v>360</v>
      </c>
      <c r="B1072" s="64"/>
      <c r="C1072" s="64">
        <v>7</v>
      </c>
      <c r="D1072" s="64" t="s">
        <v>41</v>
      </c>
      <c r="E1072" s="64"/>
      <c r="F1072" s="64"/>
      <c r="G1072" s="64">
        <v>45408</v>
      </c>
      <c r="H1072" s="64" t="str">
        <f>VLOOKUP(Tabla3[[#This Row],[NUM. ECO.]],[2]!Tabla24[[NO.ECO]:[MATERIAL]],8,0)</f>
        <v>PIEDRA PICADA</v>
      </c>
      <c r="I1072" s="64" t="s">
        <v>79</v>
      </c>
      <c r="J1072" s="72">
        <f ca="1">J1071+TIME(0,RANDBETWEEN((123),(151)),0)</f>
        <v>0.86597222222222214</v>
      </c>
      <c r="K1072" s="64" t="s">
        <v>3299</v>
      </c>
      <c r="L1072" s="64" t="str" cm="1">
        <f t="array" aca="1" ref="L1072" ca="1">_xlfn.IFS(J1072&gt;=TIME(14,0,0),"SEGUNDO TURNO",J1072&lt;TIME(14,0,0),"PRIMER TURNO")</f>
        <v>SEGUNDO TURNO</v>
      </c>
      <c r="M1072" s="64"/>
    </row>
    <row r="1073" spans="1:13">
      <c r="A1073" s="79" t="s">
        <v>361</v>
      </c>
      <c r="B1073" s="68"/>
      <c r="C1073" s="68">
        <v>1</v>
      </c>
      <c r="D1073" s="68" t="s">
        <v>41</v>
      </c>
      <c r="E1073" s="68"/>
      <c r="F1073" s="68"/>
      <c r="G1073" s="68">
        <v>45408</v>
      </c>
      <c r="H1073" s="68" t="str">
        <f>VLOOKUP(Tabla3[[#This Row],[NUM. ECO.]],[2]!Tabla24[[NO.ECO]:[MATERIAL]],8,0)</f>
        <v>PIEDRA PICADA</v>
      </c>
      <c r="I1073" s="64" t="s">
        <v>79</v>
      </c>
      <c r="J1073" s="70">
        <f ca="1">TIME(RANDBETWEEN(5.5,6),RANDBETWEEN(1,29),0)</f>
        <v>0.27013888888888887</v>
      </c>
      <c r="K1073" s="68" t="s">
        <v>3300</v>
      </c>
      <c r="L1073" s="68" t="str" cm="1">
        <f t="array" aca="1" ref="L1073" ca="1">_xlfn.IFS(J1073&gt;=TIME(14,0,0),"SEGUNDO TURNO",J1073&lt;TIME(14,0,0),"PRIMER TURNO")</f>
        <v>PRIMER TURNO</v>
      </c>
      <c r="M1073" s="68"/>
    </row>
    <row r="1074" spans="1:13">
      <c r="A1074" s="78" t="s">
        <v>474</v>
      </c>
      <c r="B1074" s="64"/>
      <c r="C1074" s="64">
        <v>2</v>
      </c>
      <c r="D1074" s="64" t="s">
        <v>41</v>
      </c>
      <c r="E1074" s="64"/>
      <c r="F1074" s="64"/>
      <c r="G1074" s="64">
        <v>45409</v>
      </c>
      <c r="H1074" s="64" t="str">
        <f>VLOOKUP(Tabla3[[#This Row],[NUM. ECO.]],[2]!Tabla24[[NO.ECO]:[MATERIAL]],8,0)</f>
        <v>PIEDRA PICADA</v>
      </c>
      <c r="I1074" s="64" t="s">
        <v>79</v>
      </c>
      <c r="J1074" s="72">
        <f ca="1">J1073+TIME(0,RANDBETWEEN((123),(151)),0)</f>
        <v>0.36458333333333331</v>
      </c>
      <c r="K1074" s="64" t="s">
        <v>3299</v>
      </c>
      <c r="L1074" s="64" t="str" cm="1">
        <f t="array" aca="1" ref="L1074" ca="1">_xlfn.IFS(J1074&gt;=TIME(14,0,0),"SEGUNDO TURNO",J1074&lt;TIME(14,0,0),"PRIMER TURNO")</f>
        <v>PRIMER TURNO</v>
      </c>
      <c r="M1074" s="64"/>
    </row>
    <row r="1075" spans="1:13">
      <c r="A1075" s="79" t="s">
        <v>475</v>
      </c>
      <c r="B1075" s="68"/>
      <c r="C1075" s="68">
        <v>3</v>
      </c>
      <c r="D1075" s="68" t="s">
        <v>41</v>
      </c>
      <c r="E1075" s="68"/>
      <c r="F1075" s="68"/>
      <c r="G1075" s="68">
        <v>45409</v>
      </c>
      <c r="H1075" s="68" t="str">
        <f>VLOOKUP(Tabla3[[#This Row],[NUM. ECO.]],[2]!Tabla24[[NO.ECO]:[MATERIAL]],8,0)</f>
        <v>PIEDRA PICADA</v>
      </c>
      <c r="I1075" s="64" t="s">
        <v>79</v>
      </c>
      <c r="J1075" s="73">
        <f ca="1">J1074+TIME(0,RANDBETWEEN((123),(151)),0)</f>
        <v>0.4506944444444444</v>
      </c>
      <c r="K1075" s="68" t="s">
        <v>3300</v>
      </c>
      <c r="L1075" s="68" t="str" cm="1">
        <f t="array" aca="1" ref="L1075" ca="1">_xlfn.IFS(J1075&gt;=TIME(14,0,0),"SEGUNDO TURNO",J1075&lt;TIME(14,0,0),"PRIMER TURNO")</f>
        <v>PRIMER TURNO</v>
      </c>
      <c r="M1075" s="68"/>
    </row>
    <row r="1076" spans="1:13">
      <c r="A1076" s="78" t="s">
        <v>588</v>
      </c>
      <c r="B1076" s="64"/>
      <c r="C1076" s="64">
        <v>4</v>
      </c>
      <c r="D1076" s="64" t="s">
        <v>41</v>
      </c>
      <c r="E1076" s="64"/>
      <c r="F1076" s="64"/>
      <c r="G1076" s="64">
        <v>45411</v>
      </c>
      <c r="H1076" s="64" t="str">
        <f>VLOOKUP(Tabla3[[#This Row],[NUM. ECO.]],[2]!Tabla24[[NO.ECO]:[MATERIAL]],8,0)</f>
        <v>PIEDRA PICADA</v>
      </c>
      <c r="I1076" s="64" t="s">
        <v>79</v>
      </c>
      <c r="J1076" s="72">
        <f ca="1">J1075+TIME(0,RANDBETWEEN((123),(151)),0)</f>
        <v>0.53611111111111109</v>
      </c>
      <c r="K1076" s="64" t="s">
        <v>3299</v>
      </c>
      <c r="L1076" s="64" t="str" cm="1">
        <f t="array" aca="1" ref="L1076" ca="1">_xlfn.IFS(J1076&gt;=TIME(14,0,0),"SEGUNDO TURNO",J1076&lt;TIME(14,0,0),"PRIMER TURNO")</f>
        <v>PRIMER TURNO</v>
      </c>
      <c r="M1076" s="64"/>
    </row>
    <row r="1077" spans="1:13">
      <c r="A1077" s="79" t="s">
        <v>589</v>
      </c>
      <c r="B1077" s="68"/>
      <c r="C1077" s="68">
        <v>5</v>
      </c>
      <c r="D1077" s="68" t="s">
        <v>41</v>
      </c>
      <c r="E1077" s="68"/>
      <c r="F1077" s="68"/>
      <c r="G1077" s="68">
        <v>45411</v>
      </c>
      <c r="H1077" s="68" t="str">
        <f>VLOOKUP(Tabla3[[#This Row],[NUM. ECO.]],[2]!Tabla24[[NO.ECO]:[MATERIAL]],8,0)</f>
        <v>PIEDRA PICADA</v>
      </c>
      <c r="I1077" s="64" t="s">
        <v>79</v>
      </c>
      <c r="J1077" s="73">
        <f ca="1">J1076+TIME(0,RANDBETWEEN((123),(151)),0)</f>
        <v>0.64097222222222217</v>
      </c>
      <c r="K1077" s="68" t="s">
        <v>3300</v>
      </c>
      <c r="L1077" s="68" t="str" cm="1">
        <f t="array" aca="1" ref="L1077" ca="1">_xlfn.IFS(J1077&gt;=TIME(14,0,0),"SEGUNDO TURNO",J1077&lt;TIME(14,0,0),"PRIMER TURNO")</f>
        <v>SEGUNDO TURNO</v>
      </c>
      <c r="M1077" s="68"/>
    </row>
    <row r="1078" spans="1:13">
      <c r="A1078" s="78" t="s">
        <v>702</v>
      </c>
      <c r="B1078" s="64"/>
      <c r="C1078" s="64">
        <v>6</v>
      </c>
      <c r="D1078" s="64" t="s">
        <v>41</v>
      </c>
      <c r="E1078" s="64"/>
      <c r="F1078" s="64"/>
      <c r="G1078" s="64">
        <v>45412</v>
      </c>
      <c r="H1078" s="64" t="str">
        <f>VLOOKUP(Tabla3[[#This Row],[NUM. ECO.]],[2]!Tabla24[[NO.ECO]:[MATERIAL]],8,0)</f>
        <v>PIEDRA PICADA</v>
      </c>
      <c r="I1078" s="64" t="s">
        <v>79</v>
      </c>
      <c r="J1078" s="72">
        <f ca="1">J1077+TIME(0,RANDBETWEEN((123),(151)),0)</f>
        <v>0.7451388888888888</v>
      </c>
      <c r="K1078" s="64" t="s">
        <v>3299</v>
      </c>
      <c r="L1078" s="64" t="str" cm="1">
        <f t="array" aca="1" ref="L1078" ca="1">_xlfn.IFS(J1078&gt;=TIME(14,0,0),"SEGUNDO TURNO",J1078&lt;TIME(14,0,0),"PRIMER TURNO")</f>
        <v>SEGUNDO TURNO</v>
      </c>
      <c r="M1078" s="64"/>
    </row>
    <row r="1079" spans="1:13">
      <c r="A1079" s="79" t="s">
        <v>703</v>
      </c>
      <c r="B1079" s="68"/>
      <c r="C1079" s="68">
        <v>7</v>
      </c>
      <c r="D1079" s="68" t="s">
        <v>41</v>
      </c>
      <c r="E1079" s="68"/>
      <c r="F1079" s="68"/>
      <c r="G1079" s="68">
        <v>45412</v>
      </c>
      <c r="H1079" s="68" t="str">
        <f>VLOOKUP(Tabla3[[#This Row],[NUM. ECO.]],[2]!Tabla24[[NO.ECO]:[MATERIAL]],8,0)</f>
        <v>PIEDRA PICADA</v>
      </c>
      <c r="I1079" s="64" t="s">
        <v>79</v>
      </c>
      <c r="J1079" s="73">
        <f ca="1">J1078+TIME(0,RANDBETWEEN((123),(151)),0)</f>
        <v>0.84999999999999987</v>
      </c>
      <c r="K1079" s="68" t="s">
        <v>3300</v>
      </c>
      <c r="L1079" s="68" t="str" cm="1">
        <f t="array" aca="1" ref="L1079" ca="1">_xlfn.IFS(J1079&gt;=TIME(14,0,0),"SEGUNDO TURNO",J1079&lt;TIME(14,0,0),"PRIMER TURNO")</f>
        <v>SEGUNDO TURNO</v>
      </c>
      <c r="M1079" s="68"/>
    </row>
    <row r="1080" spans="1:13">
      <c r="A1080" s="78" t="s">
        <v>816</v>
      </c>
      <c r="B1080" s="64"/>
      <c r="C1080" s="64">
        <v>1</v>
      </c>
      <c r="D1080" s="64" t="s">
        <v>41</v>
      </c>
      <c r="E1080" s="64"/>
      <c r="F1080" s="64"/>
      <c r="G1080" s="64">
        <v>45413</v>
      </c>
      <c r="H1080" s="64" t="str">
        <f>VLOOKUP(Tabla3[[#This Row],[NUM. ECO.]],[2]!Tabla24[[NO.ECO]:[MATERIAL]],8,0)</f>
        <v>PIEDRA PICADA</v>
      </c>
      <c r="I1080" s="64" t="s">
        <v>79</v>
      </c>
      <c r="J1080" s="66">
        <f ca="1">TIME(RANDBETWEEN(5.5,6),RANDBETWEEN(1,29),0)</f>
        <v>0.25208333333333333</v>
      </c>
      <c r="K1080" s="64" t="s">
        <v>3299</v>
      </c>
      <c r="L1080" s="64" t="str" cm="1">
        <f t="array" aca="1" ref="L1080" ca="1">_xlfn.IFS(J1080&gt;=TIME(14,0,0),"SEGUNDO TURNO",J1080&lt;TIME(14,0,0),"PRIMER TURNO")</f>
        <v>PRIMER TURNO</v>
      </c>
      <c r="M1080" s="64"/>
    </row>
    <row r="1081" spans="1:13">
      <c r="A1081" s="79" t="s">
        <v>817</v>
      </c>
      <c r="B1081" s="68"/>
      <c r="C1081" s="68">
        <v>2</v>
      </c>
      <c r="D1081" s="68" t="s">
        <v>41</v>
      </c>
      <c r="E1081" s="68"/>
      <c r="F1081" s="68"/>
      <c r="G1081" s="68">
        <v>45413</v>
      </c>
      <c r="H1081" s="68" t="str">
        <f>VLOOKUP(Tabla3[[#This Row],[NUM. ECO.]],[2]!Tabla24[[NO.ECO]:[MATERIAL]],8,0)</f>
        <v>PIEDRA PICADA</v>
      </c>
      <c r="I1081" s="64" t="s">
        <v>79</v>
      </c>
      <c r="J1081" s="73">
        <f ca="1">J1080+TIME(0,RANDBETWEEN((123),(151)),0)</f>
        <v>0.35416666666666663</v>
      </c>
      <c r="K1081" s="68" t="s">
        <v>3300</v>
      </c>
      <c r="L1081" s="68" t="str" cm="1">
        <f t="array" aca="1" ref="L1081" ca="1">_xlfn.IFS(J1081&gt;=TIME(14,0,0),"SEGUNDO TURNO",J1081&lt;TIME(14,0,0),"PRIMER TURNO")</f>
        <v>PRIMER TURNO</v>
      </c>
      <c r="M1081" s="68"/>
    </row>
    <row r="1082" spans="1:13">
      <c r="A1082" s="78" t="s">
        <v>930</v>
      </c>
      <c r="B1082" s="64"/>
      <c r="C1082" s="64">
        <v>3</v>
      </c>
      <c r="D1082" s="64" t="s">
        <v>41</v>
      </c>
      <c r="E1082" s="64"/>
      <c r="F1082" s="64"/>
      <c r="G1082" s="64">
        <v>45414</v>
      </c>
      <c r="H1082" s="64" t="str">
        <f>VLOOKUP(Tabla3[[#This Row],[NUM. ECO.]],[2]!Tabla24[[NO.ECO]:[MATERIAL]],8,0)</f>
        <v>PIEDRA PICADA</v>
      </c>
      <c r="I1082" s="64" t="s">
        <v>79</v>
      </c>
      <c r="J1082" s="72">
        <f ca="1">J1081+TIME(0,RANDBETWEEN((123),(151)),0)</f>
        <v>0.45833333333333331</v>
      </c>
      <c r="K1082" s="64" t="s">
        <v>3299</v>
      </c>
      <c r="L1082" s="64" t="str" cm="1">
        <f t="array" aca="1" ref="L1082" ca="1">_xlfn.IFS(J1082&gt;=TIME(14,0,0),"SEGUNDO TURNO",J1082&lt;TIME(14,0,0),"PRIMER TURNO")</f>
        <v>PRIMER TURNO</v>
      </c>
      <c r="M1082" s="64"/>
    </row>
    <row r="1083" spans="1:13">
      <c r="A1083" s="79" t="s">
        <v>931</v>
      </c>
      <c r="B1083" s="68"/>
      <c r="C1083" s="68">
        <v>4</v>
      </c>
      <c r="D1083" s="68" t="s">
        <v>41</v>
      </c>
      <c r="E1083" s="68"/>
      <c r="F1083" s="68"/>
      <c r="G1083" s="68">
        <v>45414</v>
      </c>
      <c r="H1083" s="68" t="str">
        <f>VLOOKUP(Tabla3[[#This Row],[NUM. ECO.]],[2]!Tabla24[[NO.ECO]:[MATERIAL]],8,0)</f>
        <v>PIEDRA PICADA</v>
      </c>
      <c r="I1083" s="64" t="s">
        <v>79</v>
      </c>
      <c r="J1083" s="73">
        <f ca="1">J1082+TIME(0,RANDBETWEEN((123),(151)),0)</f>
        <v>0.54652777777777772</v>
      </c>
      <c r="K1083" s="68" t="s">
        <v>3300</v>
      </c>
      <c r="L1083" s="68" t="str" cm="1">
        <f t="array" aca="1" ref="L1083" ca="1">_xlfn.IFS(J1083&gt;=TIME(14,0,0),"SEGUNDO TURNO",J1083&lt;TIME(14,0,0),"PRIMER TURNO")</f>
        <v>PRIMER TURNO</v>
      </c>
      <c r="M1083" s="68"/>
    </row>
    <row r="1084" spans="1:13">
      <c r="A1084" s="78" t="s">
        <v>1044</v>
      </c>
      <c r="B1084" s="64"/>
      <c r="C1084" s="64">
        <v>5</v>
      </c>
      <c r="D1084" s="64" t="s">
        <v>41</v>
      </c>
      <c r="E1084" s="64"/>
      <c r="F1084" s="64"/>
      <c r="G1084" s="64">
        <v>45415</v>
      </c>
      <c r="H1084" s="64" t="str">
        <f>VLOOKUP(Tabla3[[#This Row],[NUM. ECO.]],[2]!Tabla24[[NO.ECO]:[MATERIAL]],8,0)</f>
        <v>PIEDRA PICADA</v>
      </c>
      <c r="I1084" s="64" t="s">
        <v>79</v>
      </c>
      <c r="J1084" s="72">
        <f ca="1">J1083+TIME(0,RANDBETWEEN((123),(151)),0)</f>
        <v>0.6513888888888888</v>
      </c>
      <c r="K1084" s="64" t="s">
        <v>3299</v>
      </c>
      <c r="L1084" s="64" t="str" cm="1">
        <f t="array" aca="1" ref="L1084" ca="1">_xlfn.IFS(J1084&gt;=TIME(14,0,0),"SEGUNDO TURNO",J1084&lt;TIME(14,0,0),"PRIMER TURNO")</f>
        <v>SEGUNDO TURNO</v>
      </c>
      <c r="M1084" s="64"/>
    </row>
    <row r="1085" spans="1:13">
      <c r="A1085" s="79" t="s">
        <v>1045</v>
      </c>
      <c r="B1085" s="68"/>
      <c r="C1085" s="68">
        <v>6</v>
      </c>
      <c r="D1085" s="68" t="s">
        <v>41</v>
      </c>
      <c r="E1085" s="68"/>
      <c r="F1085" s="68"/>
      <c r="G1085" s="68">
        <v>45415</v>
      </c>
      <c r="H1085" s="68" t="str">
        <f>VLOOKUP(Tabla3[[#This Row],[NUM. ECO.]],[2]!Tabla24[[NO.ECO]:[MATERIAL]],8,0)</f>
        <v>PIEDRA PICADA</v>
      </c>
      <c r="I1085" s="64" t="s">
        <v>79</v>
      </c>
      <c r="J1085" s="73">
        <f ca="1">J1084+TIME(0,RANDBETWEEN((123),(151)),0)</f>
        <v>0.7451388888888888</v>
      </c>
      <c r="K1085" s="68" t="s">
        <v>3300</v>
      </c>
      <c r="L1085" s="68" t="str" cm="1">
        <f t="array" aca="1" ref="L1085" ca="1">_xlfn.IFS(J1085&gt;=TIME(14,0,0),"SEGUNDO TURNO",J1085&lt;TIME(14,0,0),"PRIMER TURNO")</f>
        <v>SEGUNDO TURNO</v>
      </c>
      <c r="M1085" s="68"/>
    </row>
    <row r="1086" spans="1:13">
      <c r="A1086" s="78" t="s">
        <v>1158</v>
      </c>
      <c r="B1086" s="64"/>
      <c r="C1086" s="64">
        <v>7</v>
      </c>
      <c r="D1086" s="64" t="s">
        <v>41</v>
      </c>
      <c r="E1086" s="64"/>
      <c r="F1086" s="64"/>
      <c r="G1086" s="64">
        <v>45416</v>
      </c>
      <c r="H1086" s="64" t="str">
        <f>VLOOKUP(Tabla3[[#This Row],[NUM. ECO.]],[2]!Tabla24[[NO.ECO]:[MATERIAL]],8,0)</f>
        <v>PIEDRA PICADA</v>
      </c>
      <c r="I1086" s="64" t="s">
        <v>79</v>
      </c>
      <c r="J1086" s="72">
        <f ca="1">J1085+TIME(0,RANDBETWEEN((123),(151)),0)</f>
        <v>0.83124999999999993</v>
      </c>
      <c r="K1086" s="64" t="s">
        <v>3299</v>
      </c>
      <c r="L1086" s="64" t="str" cm="1">
        <f t="array" aca="1" ref="L1086" ca="1">_xlfn.IFS(J1086&gt;=TIME(14,0,0),"SEGUNDO TURNO",J1086&lt;TIME(14,0,0),"PRIMER TURNO")</f>
        <v>SEGUNDO TURNO</v>
      </c>
      <c r="M1086" s="64"/>
    </row>
    <row r="1087" spans="1:13">
      <c r="A1087" s="79" t="s">
        <v>1159</v>
      </c>
      <c r="B1087" s="68"/>
      <c r="C1087" s="68">
        <v>1</v>
      </c>
      <c r="D1087" s="68" t="s">
        <v>41</v>
      </c>
      <c r="E1087" s="68"/>
      <c r="F1087" s="68"/>
      <c r="G1087" s="68">
        <v>45416</v>
      </c>
      <c r="H1087" s="68" t="str">
        <f>VLOOKUP(Tabla3[[#This Row],[NUM. ECO.]],[2]!Tabla24[[NO.ECO]:[MATERIAL]],8,0)</f>
        <v>PIEDRA PICADA</v>
      </c>
      <c r="I1087" s="64" t="s">
        <v>79</v>
      </c>
      <c r="J1087" s="70">
        <f ca="1">TIME(RANDBETWEEN(5.5,6),RANDBETWEEN(1,29),0)</f>
        <v>0.26041666666666669</v>
      </c>
      <c r="K1087" s="68" t="s">
        <v>3300</v>
      </c>
      <c r="L1087" s="68" t="str" cm="1">
        <f t="array" aca="1" ref="L1087" ca="1">_xlfn.IFS(J1087&gt;=TIME(14,0,0),"SEGUNDO TURNO",J1087&lt;TIME(14,0,0),"PRIMER TURNO")</f>
        <v>PRIMER TURNO</v>
      </c>
      <c r="M1087" s="68"/>
    </row>
    <row r="1088" spans="1:13">
      <c r="A1088" s="78" t="s">
        <v>1272</v>
      </c>
      <c r="B1088" s="64"/>
      <c r="C1088" s="64">
        <v>2</v>
      </c>
      <c r="D1088" s="64" t="s">
        <v>41</v>
      </c>
      <c r="E1088" s="64"/>
      <c r="F1088" s="64"/>
      <c r="G1088" s="64">
        <v>45418</v>
      </c>
      <c r="H1088" s="64" t="str">
        <f>VLOOKUP(Tabla3[[#This Row],[NUM. ECO.]],[2]!Tabla24[[NO.ECO]:[MATERIAL]],8,0)</f>
        <v>PIEDRA PICADA</v>
      </c>
      <c r="I1088" s="64" t="s">
        <v>79</v>
      </c>
      <c r="J1088" s="72">
        <f ca="1">J1087+TIME(0,RANDBETWEEN((123),(151)),0)</f>
        <v>0.35347222222222224</v>
      </c>
      <c r="K1088" s="64" t="s">
        <v>3299</v>
      </c>
      <c r="L1088" s="64" t="str" cm="1">
        <f t="array" aca="1" ref="L1088" ca="1">_xlfn.IFS(J1088&gt;=TIME(14,0,0),"SEGUNDO TURNO",J1088&lt;TIME(14,0,0),"PRIMER TURNO")</f>
        <v>PRIMER TURNO</v>
      </c>
      <c r="M1088" s="64"/>
    </row>
    <row r="1089" spans="1:13">
      <c r="A1089" s="79" t="s">
        <v>1273</v>
      </c>
      <c r="B1089" s="68"/>
      <c r="C1089" s="68">
        <v>3</v>
      </c>
      <c r="D1089" s="68" t="s">
        <v>41</v>
      </c>
      <c r="E1089" s="68"/>
      <c r="F1089" s="68"/>
      <c r="G1089" s="68">
        <v>45418</v>
      </c>
      <c r="H1089" s="68" t="str">
        <f>VLOOKUP(Tabla3[[#This Row],[NUM. ECO.]],[2]!Tabla24[[NO.ECO]:[MATERIAL]],8,0)</f>
        <v>PIEDRA PICADA</v>
      </c>
      <c r="I1089" s="64" t="s">
        <v>79</v>
      </c>
      <c r="J1089" s="73">
        <f ca="1">J1088+TIME(0,RANDBETWEEN((123),(151)),0)</f>
        <v>0.43888888888888888</v>
      </c>
      <c r="K1089" s="68" t="s">
        <v>3300</v>
      </c>
      <c r="L1089" s="68" t="str" cm="1">
        <f t="array" aca="1" ref="L1089" ca="1">_xlfn.IFS(J1089&gt;=TIME(14,0,0),"SEGUNDO TURNO",J1089&lt;TIME(14,0,0),"PRIMER TURNO")</f>
        <v>PRIMER TURNO</v>
      </c>
      <c r="M1089" s="68"/>
    </row>
    <row r="1090" spans="1:13">
      <c r="A1090" s="78" t="s">
        <v>1386</v>
      </c>
      <c r="B1090" s="64"/>
      <c r="C1090" s="64">
        <v>4</v>
      </c>
      <c r="D1090" s="64" t="s">
        <v>41</v>
      </c>
      <c r="E1090" s="64"/>
      <c r="F1090" s="64"/>
      <c r="G1090" s="64">
        <v>45419</v>
      </c>
      <c r="H1090" s="64" t="str">
        <f>VLOOKUP(Tabla3[[#This Row],[NUM. ECO.]],[2]!Tabla24[[NO.ECO]:[MATERIAL]],8,0)</f>
        <v>PIEDRA PICADA</v>
      </c>
      <c r="I1090" s="64" t="s">
        <v>79</v>
      </c>
      <c r="J1090" s="72">
        <f ca="1">J1089+TIME(0,RANDBETWEEN((123),(151)),0)</f>
        <v>0.53680555555555554</v>
      </c>
      <c r="K1090" s="64" t="s">
        <v>3299</v>
      </c>
      <c r="L1090" s="64" t="str" cm="1">
        <f t="array" aca="1" ref="L1090" ca="1">_xlfn.IFS(J1090&gt;=TIME(14,0,0),"SEGUNDO TURNO",J1090&lt;TIME(14,0,0),"PRIMER TURNO")</f>
        <v>PRIMER TURNO</v>
      </c>
      <c r="M1090" s="64"/>
    </row>
    <row r="1091" spans="1:13">
      <c r="A1091" s="79" t="s">
        <v>1387</v>
      </c>
      <c r="B1091" s="68"/>
      <c r="C1091" s="68">
        <v>5</v>
      </c>
      <c r="D1091" s="68" t="s">
        <v>41</v>
      </c>
      <c r="E1091" s="68"/>
      <c r="F1091" s="68"/>
      <c r="G1091" s="68">
        <v>45419</v>
      </c>
      <c r="H1091" s="68" t="str">
        <f>VLOOKUP(Tabla3[[#This Row],[NUM. ECO.]],[2]!Tabla24[[NO.ECO]:[MATERIAL]],8,0)</f>
        <v>PIEDRA PICADA</v>
      </c>
      <c r="I1091" s="64" t="s">
        <v>79</v>
      </c>
      <c r="J1091" s="73">
        <f ca="1">J1090+TIME(0,RANDBETWEEN((123),(151)),0)</f>
        <v>0.64027777777777772</v>
      </c>
      <c r="K1091" s="68" t="s">
        <v>3300</v>
      </c>
      <c r="L1091" s="68" t="str" cm="1">
        <f t="array" aca="1" ref="L1091" ca="1">_xlfn.IFS(J1091&gt;=TIME(14,0,0),"SEGUNDO TURNO",J1091&lt;TIME(14,0,0),"PRIMER TURNO")</f>
        <v>SEGUNDO TURNO</v>
      </c>
      <c r="M1091" s="68"/>
    </row>
    <row r="1092" spans="1:13">
      <c r="A1092" s="78" t="s">
        <v>1500</v>
      </c>
      <c r="B1092" s="64"/>
      <c r="C1092" s="64">
        <v>6</v>
      </c>
      <c r="D1092" s="64" t="s">
        <v>41</v>
      </c>
      <c r="E1092" s="64"/>
      <c r="F1092" s="64"/>
      <c r="G1092" s="64">
        <v>45420</v>
      </c>
      <c r="H1092" s="64" t="str">
        <f>VLOOKUP(Tabla3[[#This Row],[NUM. ECO.]],[2]!Tabla24[[NO.ECO]:[MATERIAL]],8,0)</f>
        <v>PIEDRA PICADA</v>
      </c>
      <c r="I1092" s="64" t="s">
        <v>79</v>
      </c>
      <c r="J1092" s="72">
        <f ca="1">J1091+TIME(0,RANDBETWEEN((123),(151)),0)</f>
        <v>0.72847222222222219</v>
      </c>
      <c r="K1092" s="64" t="s">
        <v>3299</v>
      </c>
      <c r="L1092" s="64" t="str" cm="1">
        <f t="array" aca="1" ref="L1092" ca="1">_xlfn.IFS(J1092&gt;=TIME(14,0,0),"SEGUNDO TURNO",J1092&lt;TIME(14,0,0),"PRIMER TURNO")</f>
        <v>SEGUNDO TURNO</v>
      </c>
      <c r="M1092" s="64"/>
    </row>
    <row r="1093" spans="1:13">
      <c r="A1093" s="79" t="s">
        <v>1501</v>
      </c>
      <c r="B1093" s="68"/>
      <c r="C1093" s="68">
        <v>7</v>
      </c>
      <c r="D1093" s="68" t="s">
        <v>41</v>
      </c>
      <c r="E1093" s="68"/>
      <c r="F1093" s="68"/>
      <c r="G1093" s="68">
        <v>45420</v>
      </c>
      <c r="H1093" s="68" t="str">
        <f>VLOOKUP(Tabla3[[#This Row],[NUM. ECO.]],[2]!Tabla24[[NO.ECO]:[MATERIAL]],8,0)</f>
        <v>PIEDRA PICADA</v>
      </c>
      <c r="I1093" s="64" t="s">
        <v>79</v>
      </c>
      <c r="J1093" s="73">
        <f ca="1">J1092+TIME(0,RANDBETWEEN((123),(151)),0)</f>
        <v>0.81736111111111109</v>
      </c>
      <c r="K1093" s="68" t="s">
        <v>3300</v>
      </c>
      <c r="L1093" s="68" t="str" cm="1">
        <f t="array" aca="1" ref="L1093" ca="1">_xlfn.IFS(J1093&gt;=TIME(14,0,0),"SEGUNDO TURNO",J1093&lt;TIME(14,0,0),"PRIMER TURNO")</f>
        <v>SEGUNDO TURNO</v>
      </c>
      <c r="M1093" s="68"/>
    </row>
    <row r="1094" spans="1:13">
      <c r="A1094" s="78" t="s">
        <v>1614</v>
      </c>
      <c r="B1094" s="64"/>
      <c r="C1094" s="64">
        <v>1</v>
      </c>
      <c r="D1094" s="64" t="s">
        <v>41</v>
      </c>
      <c r="E1094" s="64"/>
      <c r="F1094" s="64"/>
      <c r="G1094" s="64">
        <v>45421</v>
      </c>
      <c r="H1094" s="64" t="str">
        <f>VLOOKUP(Tabla3[[#This Row],[NUM. ECO.]],[2]!Tabla24[[NO.ECO]:[MATERIAL]],8,0)</f>
        <v>PIEDRA PICADA</v>
      </c>
      <c r="I1094" s="64" t="s">
        <v>79</v>
      </c>
      <c r="J1094" s="66">
        <f ca="1">TIME(RANDBETWEEN(5.5,6),RANDBETWEEN(1,29),0)</f>
        <v>0.25833333333333336</v>
      </c>
      <c r="K1094" s="64" t="s">
        <v>3299</v>
      </c>
      <c r="L1094" s="64" t="str" cm="1">
        <f t="array" aca="1" ref="L1094" ca="1">_xlfn.IFS(J1094&gt;=TIME(14,0,0),"SEGUNDO TURNO",J1094&lt;TIME(14,0,0),"PRIMER TURNO")</f>
        <v>PRIMER TURNO</v>
      </c>
      <c r="M1094" s="64"/>
    </row>
    <row r="1095" spans="1:13">
      <c r="A1095" s="79" t="s">
        <v>1615</v>
      </c>
      <c r="B1095" s="68"/>
      <c r="C1095" s="68">
        <v>2</v>
      </c>
      <c r="D1095" s="68" t="s">
        <v>41</v>
      </c>
      <c r="E1095" s="68"/>
      <c r="F1095" s="68"/>
      <c r="G1095" s="68">
        <v>45421</v>
      </c>
      <c r="H1095" s="68" t="str">
        <f>VLOOKUP(Tabla3[[#This Row],[NUM. ECO.]],[2]!Tabla24[[NO.ECO]:[MATERIAL]],8,0)</f>
        <v>PIEDRA PICADA</v>
      </c>
      <c r="I1095" s="64" t="s">
        <v>79</v>
      </c>
      <c r="J1095" s="73">
        <f ca="1">J1094+TIME(0,RANDBETWEEN((123),(151)),0)</f>
        <v>0.35347222222222224</v>
      </c>
      <c r="K1095" s="68" t="s">
        <v>3300</v>
      </c>
      <c r="L1095" s="68" t="str" cm="1">
        <f t="array" aca="1" ref="L1095" ca="1">_xlfn.IFS(J1095&gt;=TIME(14,0,0),"SEGUNDO TURNO",J1095&lt;TIME(14,0,0),"PRIMER TURNO")</f>
        <v>PRIMER TURNO</v>
      </c>
      <c r="M1095" s="68"/>
    </row>
    <row r="1096" spans="1:13">
      <c r="A1096" s="78" t="s">
        <v>1728</v>
      </c>
      <c r="B1096" s="64"/>
      <c r="C1096" s="64">
        <v>3</v>
      </c>
      <c r="D1096" s="64" t="s">
        <v>41</v>
      </c>
      <c r="E1096" s="64"/>
      <c r="F1096" s="64"/>
      <c r="G1096" s="64">
        <v>45422</v>
      </c>
      <c r="H1096" s="64" t="str">
        <f>VLOOKUP(Tabla3[[#This Row],[NUM. ECO.]],[2]!Tabla24[[NO.ECO]:[MATERIAL]],8,0)</f>
        <v>PIEDRA PICADA</v>
      </c>
      <c r="I1096" s="64" t="s">
        <v>79</v>
      </c>
      <c r="J1096" s="72">
        <f ca="1">J1095+TIME(0,RANDBETWEEN((123),(151)),0)</f>
        <v>0.44861111111111113</v>
      </c>
      <c r="K1096" s="64" t="s">
        <v>3299</v>
      </c>
      <c r="L1096" s="64" t="str" cm="1">
        <f t="array" aca="1" ref="L1096" ca="1">_xlfn.IFS(J1096&gt;=TIME(14,0,0),"SEGUNDO TURNO",J1096&lt;TIME(14,0,0),"PRIMER TURNO")</f>
        <v>PRIMER TURNO</v>
      </c>
      <c r="M1096" s="64"/>
    </row>
    <row r="1097" spans="1:13">
      <c r="A1097" s="79" t="s">
        <v>1729</v>
      </c>
      <c r="B1097" s="68"/>
      <c r="C1097" s="68">
        <v>4</v>
      </c>
      <c r="D1097" s="68" t="s">
        <v>41</v>
      </c>
      <c r="E1097" s="68"/>
      <c r="F1097" s="68"/>
      <c r="G1097" s="68">
        <v>45422</v>
      </c>
      <c r="H1097" s="68" t="str">
        <f>VLOOKUP(Tabla3[[#This Row],[NUM. ECO.]],[2]!Tabla24[[NO.ECO]:[MATERIAL]],8,0)</f>
        <v>PIEDRA PICADA</v>
      </c>
      <c r="I1097" s="64" t="s">
        <v>79</v>
      </c>
      <c r="J1097" s="73">
        <f ca="1">J1096+TIME(0,RANDBETWEEN((123),(151)),0)</f>
        <v>0.53402777777777777</v>
      </c>
      <c r="K1097" s="68" t="s">
        <v>3300</v>
      </c>
      <c r="L1097" s="68" t="str" cm="1">
        <f t="array" aca="1" ref="L1097" ca="1">_xlfn.IFS(J1097&gt;=TIME(14,0,0),"SEGUNDO TURNO",J1097&lt;TIME(14,0,0),"PRIMER TURNO")</f>
        <v>PRIMER TURNO</v>
      </c>
      <c r="M1097" s="68"/>
    </row>
    <row r="1098" spans="1:13">
      <c r="A1098" s="78" t="s">
        <v>1842</v>
      </c>
      <c r="B1098" s="64"/>
      <c r="C1098" s="64">
        <v>5</v>
      </c>
      <c r="D1098" s="64" t="s">
        <v>41</v>
      </c>
      <c r="E1098" s="64"/>
      <c r="F1098" s="64"/>
      <c r="G1098" s="64">
        <v>45423</v>
      </c>
      <c r="H1098" s="64" t="str">
        <f>VLOOKUP(Tabla3[[#This Row],[NUM. ECO.]],[2]!Tabla24[[NO.ECO]:[MATERIAL]],8,0)</f>
        <v>PIEDRA PICADA</v>
      </c>
      <c r="I1098" s="64" t="s">
        <v>79</v>
      </c>
      <c r="J1098" s="72">
        <f ca="1">J1097+TIME(0,RANDBETWEEN((123),(151)),0)</f>
        <v>0.62361111111111112</v>
      </c>
      <c r="K1098" s="64" t="s">
        <v>3299</v>
      </c>
      <c r="L1098" s="64" t="str" cm="1">
        <f t="array" aca="1" ref="L1098" ca="1">_xlfn.IFS(J1098&gt;=TIME(14,0,0),"SEGUNDO TURNO",J1098&lt;TIME(14,0,0),"PRIMER TURNO")</f>
        <v>SEGUNDO TURNO</v>
      </c>
      <c r="M1098" s="64"/>
    </row>
    <row r="1099" spans="1:13">
      <c r="A1099" s="79" t="s">
        <v>1843</v>
      </c>
      <c r="B1099" s="68"/>
      <c r="C1099" s="68">
        <v>6</v>
      </c>
      <c r="D1099" s="68" t="s">
        <v>41</v>
      </c>
      <c r="E1099" s="68"/>
      <c r="F1099" s="68"/>
      <c r="G1099" s="68">
        <v>45423</v>
      </c>
      <c r="H1099" s="68" t="str">
        <f>VLOOKUP(Tabla3[[#This Row],[NUM. ECO.]],[2]!Tabla24[[NO.ECO]:[MATERIAL]],8,0)</f>
        <v>PIEDRA PICADA</v>
      </c>
      <c r="I1099" s="64" t="s">
        <v>79</v>
      </c>
      <c r="J1099" s="73">
        <f ca="1">J1098+TIME(0,RANDBETWEEN((123),(151)),0)</f>
        <v>0.71944444444444444</v>
      </c>
      <c r="K1099" s="68" t="s">
        <v>3300</v>
      </c>
      <c r="L1099" s="68" t="str" cm="1">
        <f t="array" aca="1" ref="L1099" ca="1">_xlfn.IFS(J1099&gt;=TIME(14,0,0),"SEGUNDO TURNO",J1099&lt;TIME(14,0,0),"PRIMER TURNO")</f>
        <v>SEGUNDO TURNO</v>
      </c>
      <c r="M1099" s="68"/>
    </row>
    <row r="1100" spans="1:13">
      <c r="A1100" s="78" t="s">
        <v>1956</v>
      </c>
      <c r="B1100" s="64"/>
      <c r="C1100" s="64">
        <v>7</v>
      </c>
      <c r="D1100" s="64" t="s">
        <v>41</v>
      </c>
      <c r="E1100" s="64"/>
      <c r="F1100" s="64"/>
      <c r="G1100" s="64">
        <v>45425</v>
      </c>
      <c r="H1100" s="64" t="str">
        <f>VLOOKUP(Tabla3[[#This Row],[NUM. ECO.]],[2]!Tabla24[[NO.ECO]:[MATERIAL]],8,0)</f>
        <v>PIEDRA PICADA</v>
      </c>
      <c r="I1100" s="64" t="s">
        <v>79</v>
      </c>
      <c r="J1100" s="72">
        <f ca="1">J1099+TIME(0,RANDBETWEEN((123),(151)),0)</f>
        <v>0.80763888888888891</v>
      </c>
      <c r="K1100" s="64" t="s">
        <v>3299</v>
      </c>
      <c r="L1100" s="64" t="str" cm="1">
        <f t="array" aca="1" ref="L1100" ca="1">_xlfn.IFS(J1100&gt;=TIME(14,0,0),"SEGUNDO TURNO",J1100&lt;TIME(14,0,0),"PRIMER TURNO")</f>
        <v>SEGUNDO TURNO</v>
      </c>
      <c r="M1100" s="64"/>
    </row>
    <row r="1101" spans="1:13">
      <c r="A1101" s="79" t="s">
        <v>1957</v>
      </c>
      <c r="B1101" s="68"/>
      <c r="C1101" s="68">
        <v>1</v>
      </c>
      <c r="D1101" s="68" t="s">
        <v>41</v>
      </c>
      <c r="E1101" s="68"/>
      <c r="F1101" s="68"/>
      <c r="G1101" s="68">
        <v>45425</v>
      </c>
      <c r="H1101" s="68" t="str">
        <f>VLOOKUP(Tabla3[[#This Row],[NUM. ECO.]],[2]!Tabla24[[NO.ECO]:[MATERIAL]],8,0)</f>
        <v>PIEDRA PICADA</v>
      </c>
      <c r="I1101" s="64" t="s">
        <v>79</v>
      </c>
      <c r="J1101" s="70">
        <f ca="1">TIME(RANDBETWEEN(5.5,6),RANDBETWEEN(1,29),0)</f>
        <v>0.26597222222222222</v>
      </c>
      <c r="K1101" s="68" t="s">
        <v>3300</v>
      </c>
      <c r="L1101" s="68" t="str" cm="1">
        <f t="array" aca="1" ref="L1101" ca="1">_xlfn.IFS(J1101&gt;=TIME(14,0,0),"SEGUNDO TURNO",J1101&lt;TIME(14,0,0),"PRIMER TURNO")</f>
        <v>PRIMER TURNO</v>
      </c>
      <c r="M1101" s="68"/>
    </row>
    <row r="1102" spans="1:13">
      <c r="A1102" s="78" t="s">
        <v>2070</v>
      </c>
      <c r="B1102" s="64"/>
      <c r="C1102" s="64">
        <v>2</v>
      </c>
      <c r="D1102" s="64" t="s">
        <v>41</v>
      </c>
      <c r="E1102" s="64"/>
      <c r="F1102" s="64"/>
      <c r="G1102" s="64">
        <v>45426</v>
      </c>
      <c r="H1102" s="64" t="str">
        <f>VLOOKUP(Tabla3[[#This Row],[NUM. ECO.]],[2]!Tabla24[[NO.ECO]:[MATERIAL]],8,0)</f>
        <v>PIEDRA PICADA</v>
      </c>
      <c r="I1102" s="64" t="s">
        <v>79</v>
      </c>
      <c r="J1102" s="72">
        <f ca="1">J1101+TIME(0,RANDBETWEEN((123),(151)),0)</f>
        <v>0.36319444444444443</v>
      </c>
      <c r="K1102" s="64" t="s">
        <v>3299</v>
      </c>
      <c r="L1102" s="64" t="str" cm="1">
        <f t="array" aca="1" ref="L1102" ca="1">_xlfn.IFS(J1102&gt;=TIME(14,0,0),"SEGUNDO TURNO",J1102&lt;TIME(14,0,0),"PRIMER TURNO")</f>
        <v>PRIMER TURNO</v>
      </c>
      <c r="M1102" s="64"/>
    </row>
    <row r="1103" spans="1:13">
      <c r="A1103" s="79" t="s">
        <v>2071</v>
      </c>
      <c r="B1103" s="68"/>
      <c r="C1103" s="68">
        <v>3</v>
      </c>
      <c r="D1103" s="68" t="s">
        <v>41</v>
      </c>
      <c r="E1103" s="68"/>
      <c r="F1103" s="68"/>
      <c r="G1103" s="68">
        <v>45426</v>
      </c>
      <c r="H1103" s="68" t="str">
        <f>VLOOKUP(Tabla3[[#This Row],[NUM. ECO.]],[2]!Tabla24[[NO.ECO]:[MATERIAL]],8,0)</f>
        <v>PIEDRA PICADA</v>
      </c>
      <c r="I1103" s="64" t="s">
        <v>79</v>
      </c>
      <c r="J1103" s="73">
        <f ca="1">J1102+TIME(0,RANDBETWEEN((123),(151)),0)</f>
        <v>0.45208333333333334</v>
      </c>
      <c r="K1103" s="68" t="s">
        <v>3300</v>
      </c>
      <c r="L1103" s="68" t="str" cm="1">
        <f t="array" aca="1" ref="L1103" ca="1">_xlfn.IFS(J1103&gt;=TIME(14,0,0),"SEGUNDO TURNO",J1103&lt;TIME(14,0,0),"PRIMER TURNO")</f>
        <v>PRIMER TURNO</v>
      </c>
      <c r="M1103" s="68"/>
    </row>
    <row r="1104" spans="1:13">
      <c r="A1104" s="78" t="s">
        <v>2184</v>
      </c>
      <c r="B1104" s="64"/>
      <c r="C1104" s="64">
        <v>4</v>
      </c>
      <c r="D1104" s="64" t="s">
        <v>41</v>
      </c>
      <c r="E1104" s="64"/>
      <c r="F1104" s="64"/>
      <c r="G1104" s="64">
        <v>45427</v>
      </c>
      <c r="H1104" s="64" t="str">
        <f>VLOOKUP(Tabla3[[#This Row],[NUM. ECO.]],[2]!Tabla24[[NO.ECO]:[MATERIAL]],8,0)</f>
        <v>PIEDRA PICADA</v>
      </c>
      <c r="I1104" s="64" t="s">
        <v>79</v>
      </c>
      <c r="J1104" s="72">
        <f ca="1">J1103+TIME(0,RANDBETWEEN((123),(151)),0)</f>
        <v>0.54374999999999996</v>
      </c>
      <c r="K1104" s="64" t="s">
        <v>3299</v>
      </c>
      <c r="L1104" s="64" t="str" cm="1">
        <f t="array" aca="1" ref="L1104" ca="1">_xlfn.IFS(J1104&gt;=TIME(14,0,0),"SEGUNDO TURNO",J1104&lt;TIME(14,0,0),"PRIMER TURNO")</f>
        <v>PRIMER TURNO</v>
      </c>
      <c r="M1104" s="64"/>
    </row>
    <row r="1105" spans="1:13">
      <c r="A1105" s="79" t="s">
        <v>2185</v>
      </c>
      <c r="B1105" s="68"/>
      <c r="C1105" s="68">
        <v>5</v>
      </c>
      <c r="D1105" s="68" t="s">
        <v>41</v>
      </c>
      <c r="E1105" s="68"/>
      <c r="F1105" s="68"/>
      <c r="G1105" s="68">
        <v>45427</v>
      </c>
      <c r="H1105" s="68" t="str">
        <f>VLOOKUP(Tabla3[[#This Row],[NUM. ECO.]],[2]!Tabla24[[NO.ECO]:[MATERIAL]],8,0)</f>
        <v>PIEDRA PICADA</v>
      </c>
      <c r="I1105" s="64" t="s">
        <v>79</v>
      </c>
      <c r="J1105" s="73">
        <f ca="1">J1104+TIME(0,RANDBETWEEN((123),(151)),0)</f>
        <v>0.63680555555555551</v>
      </c>
      <c r="K1105" s="68" t="s">
        <v>3300</v>
      </c>
      <c r="L1105" s="68" t="str" cm="1">
        <f t="array" aca="1" ref="L1105" ca="1">_xlfn.IFS(J1105&gt;=TIME(14,0,0),"SEGUNDO TURNO",J1105&lt;TIME(14,0,0),"PRIMER TURNO")</f>
        <v>SEGUNDO TURNO</v>
      </c>
      <c r="M1105" s="68"/>
    </row>
    <row r="1106" spans="1:13">
      <c r="A1106" s="78" t="s">
        <v>2298</v>
      </c>
      <c r="B1106" s="64"/>
      <c r="C1106" s="64">
        <v>6</v>
      </c>
      <c r="D1106" s="64" t="s">
        <v>41</v>
      </c>
      <c r="E1106" s="64"/>
      <c r="F1106" s="64"/>
      <c r="G1106" s="64">
        <v>45428</v>
      </c>
      <c r="H1106" s="64" t="str">
        <f>VLOOKUP(Tabla3[[#This Row],[NUM. ECO.]],[2]!Tabla24[[NO.ECO]:[MATERIAL]],8,0)</f>
        <v>PIEDRA PICADA</v>
      </c>
      <c r="I1106" s="64" t="s">
        <v>79</v>
      </c>
      <c r="J1106" s="72">
        <f ca="1">J1105+TIME(0,RANDBETWEEN((123),(151)),0)</f>
        <v>0.72638888888888886</v>
      </c>
      <c r="K1106" s="64" t="s">
        <v>3299</v>
      </c>
      <c r="L1106" s="64" t="str" cm="1">
        <f t="array" aca="1" ref="L1106" ca="1">_xlfn.IFS(J1106&gt;=TIME(14,0,0),"SEGUNDO TURNO",J1106&lt;TIME(14,0,0),"PRIMER TURNO")</f>
        <v>SEGUNDO TURNO</v>
      </c>
      <c r="M1106" s="64"/>
    </row>
    <row r="1107" spans="1:13">
      <c r="A1107" s="79" t="s">
        <v>2299</v>
      </c>
      <c r="B1107" s="68"/>
      <c r="C1107" s="68">
        <v>7</v>
      </c>
      <c r="D1107" s="68" t="s">
        <v>41</v>
      </c>
      <c r="E1107" s="68"/>
      <c r="F1107" s="68"/>
      <c r="G1107" s="68">
        <v>45428</v>
      </c>
      <c r="H1107" s="68" t="str">
        <f>VLOOKUP(Tabla3[[#This Row],[NUM. ECO.]],[2]!Tabla24[[NO.ECO]:[MATERIAL]],8,0)</f>
        <v>PIEDRA PICADA</v>
      </c>
      <c r="I1107" s="64" t="s">
        <v>79</v>
      </c>
      <c r="J1107" s="73">
        <f ca="1">J1106+TIME(0,RANDBETWEEN((123),(151)),0)</f>
        <v>0.81180555555555556</v>
      </c>
      <c r="K1107" s="68" t="s">
        <v>3300</v>
      </c>
      <c r="L1107" s="68" t="str" cm="1">
        <f t="array" aca="1" ref="L1107" ca="1">_xlfn.IFS(J1107&gt;=TIME(14,0,0),"SEGUNDO TURNO",J1107&lt;TIME(14,0,0),"PRIMER TURNO")</f>
        <v>SEGUNDO TURNO</v>
      </c>
      <c r="M1107" s="68"/>
    </row>
    <row r="1108" spans="1:13">
      <c r="A1108" s="78" t="s">
        <v>2412</v>
      </c>
      <c r="B1108" s="64"/>
      <c r="C1108" s="64">
        <v>1</v>
      </c>
      <c r="D1108" s="64" t="s">
        <v>41</v>
      </c>
      <c r="E1108" s="64"/>
      <c r="F1108" s="64"/>
      <c r="G1108" s="64">
        <v>45429</v>
      </c>
      <c r="H1108" s="64" t="str">
        <f>VLOOKUP(Tabla3[[#This Row],[NUM. ECO.]],[2]!Tabla24[[NO.ECO]:[MATERIAL]],8,0)</f>
        <v>PIEDRA PICADA</v>
      </c>
      <c r="I1108" s="64" t="s">
        <v>79</v>
      </c>
      <c r="J1108" s="66">
        <f ca="1">TIME(RANDBETWEEN(5.5,6),RANDBETWEEN(1,29),0)</f>
        <v>0.25555555555555554</v>
      </c>
      <c r="K1108" s="64" t="s">
        <v>3299</v>
      </c>
      <c r="L1108" s="64" t="str" cm="1">
        <f t="array" aca="1" ref="L1108" ca="1">_xlfn.IFS(J1108&gt;=TIME(14,0,0),"SEGUNDO TURNO",J1108&lt;TIME(14,0,0),"PRIMER TURNO")</f>
        <v>PRIMER TURNO</v>
      </c>
      <c r="M1108" s="64"/>
    </row>
    <row r="1109" spans="1:13">
      <c r="A1109" s="79" t="s">
        <v>2413</v>
      </c>
      <c r="B1109" s="68"/>
      <c r="C1109" s="68">
        <v>2</v>
      </c>
      <c r="D1109" s="68" t="s">
        <v>41</v>
      </c>
      <c r="E1109" s="68"/>
      <c r="F1109" s="68"/>
      <c r="G1109" s="68">
        <v>45429</v>
      </c>
      <c r="H1109" s="68" t="str">
        <f>VLOOKUP(Tabla3[[#This Row],[NUM. ECO.]],[2]!Tabla24[[NO.ECO]:[MATERIAL]],8,0)</f>
        <v>PIEDRA PICADA</v>
      </c>
      <c r="I1109" s="64" t="s">
        <v>79</v>
      </c>
      <c r="J1109" s="73">
        <f ca="1">J1108+TIME(0,RANDBETWEEN((123),(151)),0)</f>
        <v>0.35</v>
      </c>
      <c r="K1109" s="68" t="s">
        <v>3300</v>
      </c>
      <c r="L1109" s="68" t="str" cm="1">
        <f t="array" aca="1" ref="L1109" ca="1">_xlfn.IFS(J1109&gt;=TIME(14,0,0),"SEGUNDO TURNO",J1109&lt;TIME(14,0,0),"PRIMER TURNO")</f>
        <v>PRIMER TURNO</v>
      </c>
      <c r="M1109" s="68"/>
    </row>
    <row r="1110" spans="1:13">
      <c r="A1110" s="78" t="s">
        <v>2526</v>
      </c>
      <c r="B1110" s="64"/>
      <c r="C1110" s="64">
        <v>3</v>
      </c>
      <c r="D1110" s="64" t="s">
        <v>41</v>
      </c>
      <c r="E1110" s="64"/>
      <c r="F1110" s="64"/>
      <c r="G1110" s="64">
        <v>45430</v>
      </c>
      <c r="H1110" s="64" t="str">
        <f>VLOOKUP(Tabla3[[#This Row],[NUM. ECO.]],[2]!Tabla24[[NO.ECO]:[MATERIAL]],8,0)</f>
        <v>PIEDRA PICADA</v>
      </c>
      <c r="I1110" s="64" t="s">
        <v>79</v>
      </c>
      <c r="J1110" s="72">
        <f ca="1">J1109+TIME(0,RANDBETWEEN((123),(151)),0)</f>
        <v>0.44652777777777775</v>
      </c>
      <c r="K1110" s="64" t="s">
        <v>3299</v>
      </c>
      <c r="L1110" s="64" t="str" cm="1">
        <f t="array" aca="1" ref="L1110" ca="1">_xlfn.IFS(J1110&gt;=TIME(14,0,0),"SEGUNDO TURNO",J1110&lt;TIME(14,0,0),"PRIMER TURNO")</f>
        <v>PRIMER TURNO</v>
      </c>
      <c r="M1110" s="64"/>
    </row>
    <row r="1111" spans="1:13">
      <c r="A1111" s="79" t="s">
        <v>2527</v>
      </c>
      <c r="B1111" s="68"/>
      <c r="C1111" s="68">
        <v>4</v>
      </c>
      <c r="D1111" s="68" t="s">
        <v>41</v>
      </c>
      <c r="E1111" s="68"/>
      <c r="F1111" s="68"/>
      <c r="G1111" s="68">
        <v>45430</v>
      </c>
      <c r="H1111" s="68" t="str">
        <f>VLOOKUP(Tabla3[[#This Row],[NUM. ECO.]],[2]!Tabla24[[NO.ECO]:[MATERIAL]],8,0)</f>
        <v>PIEDRA PICADA</v>
      </c>
      <c r="I1111" s="64" t="s">
        <v>79</v>
      </c>
      <c r="J1111" s="73">
        <f ca="1">J1110+TIME(0,RANDBETWEEN((123),(151)),0)</f>
        <v>0.53541666666666665</v>
      </c>
      <c r="K1111" s="68" t="s">
        <v>3300</v>
      </c>
      <c r="L1111" s="68" t="str" cm="1">
        <f t="array" aca="1" ref="L1111" ca="1">_xlfn.IFS(J1111&gt;=TIME(14,0,0),"SEGUNDO TURNO",J1111&lt;TIME(14,0,0),"PRIMER TURNO")</f>
        <v>PRIMER TURNO</v>
      </c>
      <c r="M1111" s="68"/>
    </row>
    <row r="1112" spans="1:13">
      <c r="A1112" s="78" t="s">
        <v>2640</v>
      </c>
      <c r="B1112" s="64"/>
      <c r="C1112" s="64">
        <v>5</v>
      </c>
      <c r="D1112" s="64" t="s">
        <v>41</v>
      </c>
      <c r="E1112" s="64"/>
      <c r="F1112" s="64"/>
      <c r="G1112" s="64">
        <v>45432</v>
      </c>
      <c r="H1112" s="64" t="str">
        <f>VLOOKUP(Tabla3[[#This Row],[NUM. ECO.]],[2]!Tabla24[[NO.ECO]:[MATERIAL]],8,0)</f>
        <v>PIEDRA PICADA</v>
      </c>
      <c r="I1112" s="64" t="s">
        <v>79</v>
      </c>
      <c r="J1112" s="72">
        <f ca="1">J1111+TIME(0,RANDBETWEEN((123),(151)),0)</f>
        <v>0.64027777777777772</v>
      </c>
      <c r="K1112" s="64" t="s">
        <v>3300</v>
      </c>
      <c r="L1112" s="64" t="str" cm="1">
        <f t="array" aca="1" ref="L1112" ca="1">_xlfn.IFS(J1112&gt;=TIME(14,0,0),"SEGUNDO TURNO",J1112&lt;TIME(14,0,0),"PRIMER TURNO")</f>
        <v>SEGUNDO TURNO</v>
      </c>
      <c r="M1112" s="64"/>
    </row>
    <row r="1113" spans="1:13">
      <c r="A1113" s="79" t="s">
        <v>2641</v>
      </c>
      <c r="B1113" s="68"/>
      <c r="C1113" s="68">
        <v>6</v>
      </c>
      <c r="D1113" s="68" t="s">
        <v>41</v>
      </c>
      <c r="E1113" s="68"/>
      <c r="F1113" s="68"/>
      <c r="G1113" s="68">
        <v>45432</v>
      </c>
      <c r="H1113" s="68" t="str">
        <f>VLOOKUP(Tabla3[[#This Row],[NUM. ECO.]],[2]!Tabla24[[NO.ECO]:[MATERIAL]],8,0)</f>
        <v>PIEDRA PICADA</v>
      </c>
      <c r="I1113" s="64" t="s">
        <v>79</v>
      </c>
      <c r="J1113" s="73">
        <f ca="1">J1112+TIME(0,RANDBETWEEN((123),(151)),0)</f>
        <v>0.72777777777777775</v>
      </c>
      <c r="K1113" s="68" t="s">
        <v>3299</v>
      </c>
      <c r="L1113" s="68" t="str" cm="1">
        <f t="array" aca="1" ref="L1113" ca="1">_xlfn.IFS(J1113&gt;=TIME(14,0,0),"SEGUNDO TURNO",J1113&lt;TIME(14,0,0),"PRIMER TURNO")</f>
        <v>SEGUNDO TURNO</v>
      </c>
      <c r="M1113" s="68"/>
    </row>
    <row r="1114" spans="1:13">
      <c r="A1114" s="78" t="s">
        <v>2754</v>
      </c>
      <c r="B1114" s="64"/>
      <c r="C1114" s="64">
        <v>7</v>
      </c>
      <c r="D1114" s="64" t="s">
        <v>41</v>
      </c>
      <c r="E1114" s="64"/>
      <c r="F1114" s="64"/>
      <c r="G1114" s="64">
        <v>45433</v>
      </c>
      <c r="H1114" s="64" t="str">
        <f>VLOOKUP(Tabla3[[#This Row],[NUM. ECO.]],[2]!Tabla24[[NO.ECO]:[MATERIAL]],8,0)</f>
        <v>PIEDRA PICADA</v>
      </c>
      <c r="I1114" s="64" t="s">
        <v>79</v>
      </c>
      <c r="J1114" s="72">
        <f ca="1">J1113+TIME(0,RANDBETWEEN((123),(151)),0)</f>
        <v>0.82430555555555551</v>
      </c>
      <c r="K1114" s="64" t="s">
        <v>3300</v>
      </c>
      <c r="L1114" s="64" t="str" cm="1">
        <f t="array" aca="1" ref="L1114" ca="1">_xlfn.IFS(J1114&gt;=TIME(14,0,0),"SEGUNDO TURNO",J1114&lt;TIME(14,0,0),"PRIMER TURNO")</f>
        <v>SEGUNDO TURNO</v>
      </c>
      <c r="M1114" s="64"/>
    </row>
    <row r="1115" spans="1:13">
      <c r="A1115" s="79" t="s">
        <v>2755</v>
      </c>
      <c r="B1115" s="68"/>
      <c r="C1115" s="68">
        <v>1</v>
      </c>
      <c r="D1115" s="68" t="s">
        <v>41</v>
      </c>
      <c r="E1115" s="68"/>
      <c r="F1115" s="68"/>
      <c r="G1115" s="68">
        <v>45433</v>
      </c>
      <c r="H1115" s="68" t="str">
        <f>VLOOKUP(Tabla3[[#This Row],[NUM. ECO.]],[2]!Tabla24[[NO.ECO]:[MATERIAL]],8,0)</f>
        <v>PIEDRA PICADA</v>
      </c>
      <c r="I1115" s="64" t="s">
        <v>79</v>
      </c>
      <c r="J1115" s="70">
        <f ca="1">TIME(RANDBETWEEN(5.5,6),RANDBETWEEN(1,29),0)</f>
        <v>0.25694444444444442</v>
      </c>
      <c r="K1115" s="68" t="s">
        <v>3299</v>
      </c>
      <c r="L1115" s="68" t="str" cm="1">
        <f t="array" aca="1" ref="L1115" ca="1">_xlfn.IFS(J1115&gt;=TIME(14,0,0),"SEGUNDO TURNO",J1115&lt;TIME(14,0,0),"PRIMER TURNO")</f>
        <v>PRIMER TURNO</v>
      </c>
      <c r="M1115" s="68"/>
    </row>
    <row r="1116" spans="1:13">
      <c r="A1116" s="78" t="s">
        <v>2868</v>
      </c>
      <c r="B1116" s="64"/>
      <c r="C1116" s="64">
        <v>2</v>
      </c>
      <c r="D1116" s="64" t="s">
        <v>41</v>
      </c>
      <c r="E1116" s="64"/>
      <c r="F1116" s="64"/>
      <c r="G1116" s="64">
        <v>45434</v>
      </c>
      <c r="H1116" s="64" t="str">
        <f>VLOOKUP(Tabla3[[#This Row],[NUM. ECO.]],[2]!Tabla24[[NO.ECO]:[MATERIAL]],8,0)</f>
        <v>PIEDRA PICADA</v>
      </c>
      <c r="I1116" s="64" t="s">
        <v>79</v>
      </c>
      <c r="J1116" s="72">
        <f ca="1">J1115+TIME(0,RANDBETWEEN((123),(151)),0)</f>
        <v>0.35972222222222217</v>
      </c>
      <c r="K1116" s="64" t="s">
        <v>3300</v>
      </c>
      <c r="L1116" s="64" t="str" cm="1">
        <f t="array" aca="1" ref="L1116" ca="1">_xlfn.IFS(J1116&gt;=TIME(14,0,0),"SEGUNDO TURNO",J1116&lt;TIME(14,0,0),"PRIMER TURNO")</f>
        <v>PRIMER TURNO</v>
      </c>
      <c r="M1116" s="64"/>
    </row>
    <row r="1117" spans="1:13">
      <c r="A1117" s="79" t="s">
        <v>2869</v>
      </c>
      <c r="B1117" s="68"/>
      <c r="C1117" s="68">
        <v>3</v>
      </c>
      <c r="D1117" s="68" t="s">
        <v>41</v>
      </c>
      <c r="E1117" s="68"/>
      <c r="F1117" s="68"/>
      <c r="G1117" s="68">
        <v>45434</v>
      </c>
      <c r="H1117" s="68" t="str">
        <f>VLOOKUP(Tabla3[[#This Row],[NUM. ECO.]],[2]!Tabla24[[NO.ECO]:[MATERIAL]],8,0)</f>
        <v>PIEDRA PICADA</v>
      </c>
      <c r="I1117" s="64" t="s">
        <v>79</v>
      </c>
      <c r="J1117" s="73">
        <f ca="1">J1116+TIME(0,RANDBETWEEN((123),(151)),0)</f>
        <v>0.4506944444444444</v>
      </c>
      <c r="K1117" s="68" t="s">
        <v>3299</v>
      </c>
      <c r="L1117" s="68" t="str" cm="1">
        <f t="array" aca="1" ref="L1117" ca="1">_xlfn.IFS(J1117&gt;=TIME(14,0,0),"SEGUNDO TURNO",J1117&lt;TIME(14,0,0),"PRIMER TURNO")</f>
        <v>PRIMER TURNO</v>
      </c>
      <c r="M1117" s="68"/>
    </row>
    <row r="1118" spans="1:13">
      <c r="A1118" s="78" t="s">
        <v>2982</v>
      </c>
      <c r="B1118" s="64"/>
      <c r="C1118" s="64">
        <v>4</v>
      </c>
      <c r="D1118" s="64" t="s">
        <v>41</v>
      </c>
      <c r="E1118" s="64"/>
      <c r="F1118" s="64"/>
      <c r="G1118" s="64">
        <v>45435</v>
      </c>
      <c r="H1118" s="64" t="str">
        <f>VLOOKUP(Tabla3[[#This Row],[NUM. ECO.]],[2]!Tabla24[[NO.ECO]:[MATERIAL]],8,0)</f>
        <v>PIEDRA PICADA</v>
      </c>
      <c r="I1118" s="64" t="s">
        <v>79</v>
      </c>
      <c r="J1118" s="72">
        <f ca="1">J1117+TIME(0,RANDBETWEEN((123),(151)),0)</f>
        <v>0.54652777777777772</v>
      </c>
      <c r="K1118" s="64" t="s">
        <v>3300</v>
      </c>
      <c r="L1118" s="64" t="str" cm="1">
        <f t="array" aca="1" ref="L1118" ca="1">_xlfn.IFS(J1118&gt;=TIME(14,0,0),"SEGUNDO TURNO",J1118&lt;TIME(14,0,0),"PRIMER TURNO")</f>
        <v>PRIMER TURNO</v>
      </c>
      <c r="M1118" s="64"/>
    </row>
    <row r="1119" spans="1:13">
      <c r="A1119" s="79" t="s">
        <v>2983</v>
      </c>
      <c r="B1119" s="68"/>
      <c r="C1119" s="68">
        <v>5</v>
      </c>
      <c r="D1119" s="68" t="s">
        <v>41</v>
      </c>
      <c r="E1119" s="68"/>
      <c r="F1119" s="68"/>
      <c r="G1119" s="68">
        <v>45435</v>
      </c>
      <c r="H1119" s="68" t="str">
        <f>VLOOKUP(Tabla3[[#This Row],[NUM. ECO.]],[2]!Tabla24[[NO.ECO]:[MATERIAL]],8,0)</f>
        <v>PIEDRA PICADA</v>
      </c>
      <c r="I1119" s="64" t="s">
        <v>79</v>
      </c>
      <c r="J1119" s="73">
        <f ca="1">J1118+TIME(0,RANDBETWEEN((123),(151)),0)</f>
        <v>0.64861111111111103</v>
      </c>
      <c r="K1119" s="68" t="s">
        <v>3299</v>
      </c>
      <c r="L1119" s="68" t="str" cm="1">
        <f t="array" aca="1" ref="L1119" ca="1">_xlfn.IFS(J1119&gt;=TIME(14,0,0),"SEGUNDO TURNO",J1119&lt;TIME(14,0,0),"PRIMER TURNO")</f>
        <v>SEGUNDO TURNO</v>
      </c>
      <c r="M1119" s="68"/>
    </row>
    <row r="1120" spans="1:13">
      <c r="A1120" s="78" t="s">
        <v>3096</v>
      </c>
      <c r="B1120" s="64"/>
      <c r="C1120" s="64">
        <v>6</v>
      </c>
      <c r="D1120" s="64" t="s">
        <v>41</v>
      </c>
      <c r="E1120" s="64"/>
      <c r="F1120" s="64"/>
      <c r="G1120" s="64">
        <v>45436</v>
      </c>
      <c r="H1120" s="64" t="str">
        <f>VLOOKUP(Tabla3[[#This Row],[NUM. ECO.]],[2]!Tabla24[[NO.ECO]:[MATERIAL]],8,0)</f>
        <v>PIEDRA PICADA</v>
      </c>
      <c r="I1120" s="64" t="s">
        <v>79</v>
      </c>
      <c r="J1120" s="72">
        <f ca="1">J1119+TIME(0,RANDBETWEEN((123),(151)),0)</f>
        <v>0.74305555555555547</v>
      </c>
      <c r="K1120" s="64" t="s">
        <v>3300</v>
      </c>
      <c r="L1120" s="64" t="str" cm="1">
        <f t="array" aca="1" ref="L1120" ca="1">_xlfn.IFS(J1120&gt;=TIME(14,0,0),"SEGUNDO TURNO",J1120&lt;TIME(14,0,0),"PRIMER TURNO")</f>
        <v>SEGUNDO TURNO</v>
      </c>
      <c r="M1120" s="64"/>
    </row>
    <row r="1121" spans="1:13">
      <c r="A1121" s="79" t="s">
        <v>3097</v>
      </c>
      <c r="B1121" s="68"/>
      <c r="C1121" s="68">
        <v>7</v>
      </c>
      <c r="D1121" s="68" t="s">
        <v>41</v>
      </c>
      <c r="E1121" s="68"/>
      <c r="F1121" s="68"/>
      <c r="G1121" s="68">
        <v>45436</v>
      </c>
      <c r="H1121" s="68" t="str">
        <f>VLOOKUP(Tabla3[[#This Row],[NUM. ECO.]],[2]!Tabla24[[NO.ECO]:[MATERIAL]],8,0)</f>
        <v>PIEDRA PICADA</v>
      </c>
      <c r="I1121" s="64" t="s">
        <v>79</v>
      </c>
      <c r="J1121" s="73">
        <f ca="1">J1120+TIME(0,RANDBETWEEN((123),(151)),0)</f>
        <v>0.84444444444444433</v>
      </c>
      <c r="K1121" s="68" t="s">
        <v>3299</v>
      </c>
      <c r="L1121" s="68" t="str" cm="1">
        <f t="array" aca="1" ref="L1121" ca="1">_xlfn.IFS(J1121&gt;=TIME(14,0,0),"SEGUNDO TURNO",J1121&lt;TIME(14,0,0),"PRIMER TURNO")</f>
        <v>SEGUNDO TURNO</v>
      </c>
      <c r="M1121" s="68"/>
    </row>
    <row r="1122" spans="1:13">
      <c r="A1122" s="78" t="s">
        <v>3210</v>
      </c>
      <c r="B1122" s="64"/>
      <c r="C1122" s="64">
        <v>1</v>
      </c>
      <c r="D1122" s="64" t="s">
        <v>41</v>
      </c>
      <c r="E1122" s="64"/>
      <c r="F1122" s="64"/>
      <c r="G1122" s="64">
        <v>45437</v>
      </c>
      <c r="H1122" s="64" t="str">
        <f>VLOOKUP(Tabla3[[#This Row],[NUM. ECO.]],[2]!Tabla24[[NO.ECO]:[MATERIAL]],8,0)</f>
        <v>PIEDRA PICADA</v>
      </c>
      <c r="I1122" s="64" t="s">
        <v>79</v>
      </c>
      <c r="J1122" s="58">
        <f ca="1">TIME(RANDBETWEEN(5.5,6),RANDBETWEEN(1,29),0)</f>
        <v>0.25138888888888888</v>
      </c>
      <c r="K1122" s="64" t="s">
        <v>3300</v>
      </c>
      <c r="L1122" s="64" t="str" cm="1">
        <f t="array" aca="1" ref="L1122" ca="1">_xlfn.IFS(J1122&gt;=TIME(14,0,0),"SEGUNDO TURNO",J1122&lt;TIME(14,0,0),"PRIMER TURNO")</f>
        <v>PRIMER TURNO</v>
      </c>
      <c r="M1122" s="64"/>
    </row>
    <row r="1123" spans="1:13">
      <c r="A1123" s="79" t="s">
        <v>3211</v>
      </c>
      <c r="B1123" s="68"/>
      <c r="C1123" s="68">
        <v>2</v>
      </c>
      <c r="D1123" s="68" t="s">
        <v>41</v>
      </c>
      <c r="E1123" s="68"/>
      <c r="F1123" s="68"/>
      <c r="G1123" s="68">
        <v>45437</v>
      </c>
      <c r="H1123" s="68" t="str">
        <f>VLOOKUP(Tabla3[[#This Row],[NUM. ECO.]],[2]!Tabla24[[NO.ECO]:[MATERIAL]],8,0)</f>
        <v>PIEDRA PICADA</v>
      </c>
      <c r="I1123" s="64" t="s">
        <v>79</v>
      </c>
      <c r="J1123" s="31">
        <f ca="1">J1122+TIME(0,RANDBETWEEN((123),(151)),0)</f>
        <v>0.34236111111111112</v>
      </c>
      <c r="K1123" s="68" t="s">
        <v>3299</v>
      </c>
      <c r="L1123" s="68" t="str" cm="1">
        <f t="array" aca="1" ref="L1123" ca="1">_xlfn.IFS(J1123&gt;=TIME(14,0,0),"SEGUNDO TURNO",J1123&lt;TIME(14,0,0),"PRIMER TURNO")</f>
        <v>PRIMER TURNO</v>
      </c>
      <c r="M1123" s="68"/>
    </row>
    <row r="1124" spans="1:13">
      <c r="A1124" s="78" t="s">
        <v>1424</v>
      </c>
      <c r="B1124" s="64"/>
      <c r="C1124" s="64">
        <v>3</v>
      </c>
      <c r="D1124" s="64" t="s">
        <v>42</v>
      </c>
      <c r="E1124" s="64"/>
      <c r="F1124" s="64"/>
      <c r="G1124" s="64">
        <v>45406</v>
      </c>
      <c r="H1124" s="64" t="str">
        <f>VLOOKUP(Tabla3[[#This Row],[NUM. ECO.]],[2]!Tabla24[[NO.ECO]:[MATERIAL]],8,0)</f>
        <v>BASE HIDRAULICA</v>
      </c>
      <c r="I1124" s="64" t="s">
        <v>79</v>
      </c>
      <c r="J1124" s="31">
        <f ca="1">J1123+TIME(0,RANDBETWEEN((123),(151)),0)</f>
        <v>0.4458333333333333</v>
      </c>
      <c r="K1124" s="64" t="s">
        <v>3361</v>
      </c>
      <c r="L1124" s="64" t="str" cm="1">
        <f t="array" aca="1" ref="L1124" ca="1">_xlfn.IFS(J1124&gt;=TIME(14,0,0),"SEGUNDO TURNO",J1124&lt;TIME(14,0,0),"PRIMER TURNO")</f>
        <v>PRIMER TURNO</v>
      </c>
      <c r="M1124" s="64"/>
    </row>
    <row r="1125" spans="1:13">
      <c r="A1125" s="79" t="s">
        <v>1425</v>
      </c>
      <c r="B1125" s="68"/>
      <c r="C1125" s="68">
        <v>4</v>
      </c>
      <c r="D1125" s="68" t="s">
        <v>42</v>
      </c>
      <c r="E1125" s="68"/>
      <c r="F1125" s="68"/>
      <c r="G1125" s="68">
        <v>45406</v>
      </c>
      <c r="H1125" s="68" t="str">
        <f>VLOOKUP(Tabla3[[#This Row],[NUM. ECO.]],[2]!Tabla24[[NO.ECO]:[MATERIAL]],8,0)</f>
        <v>BASE HIDRAULICA</v>
      </c>
      <c r="I1125" s="64" t="s">
        <v>79</v>
      </c>
      <c r="J1125" s="31">
        <f ca="1">J1124+TIME(0,RANDBETWEEN((123),(151)),0)</f>
        <v>0.54652777777777772</v>
      </c>
      <c r="K1125" s="68" t="s">
        <v>3362</v>
      </c>
      <c r="L1125" s="68" t="str" cm="1">
        <f t="array" aca="1" ref="L1125" ca="1">_xlfn.IFS(J1125&gt;=TIME(14,0,0),"SEGUNDO TURNO",J1125&lt;TIME(14,0,0),"PRIMER TURNO")</f>
        <v>PRIMER TURNO</v>
      </c>
      <c r="M1125" s="68"/>
    </row>
    <row r="1126" spans="1:13">
      <c r="A1126" s="78" t="s">
        <v>1426</v>
      </c>
      <c r="B1126" s="64"/>
      <c r="C1126" s="64">
        <v>5</v>
      </c>
      <c r="D1126" s="64" t="s">
        <v>42</v>
      </c>
      <c r="E1126" s="64"/>
      <c r="F1126" s="64"/>
      <c r="G1126" s="64">
        <v>45407</v>
      </c>
      <c r="H1126" s="64" t="str">
        <f>VLOOKUP(Tabla3[[#This Row],[NUM. ECO.]],[2]!Tabla24[[NO.ECO]:[MATERIAL]],8,0)</f>
        <v>BASE HIDRAULICA</v>
      </c>
      <c r="I1126" s="64" t="s">
        <v>79</v>
      </c>
      <c r="J1126" s="31">
        <f ca="1">J1125+TIME(0,RANDBETWEEN((123),(151)),0)</f>
        <v>0.64374999999999993</v>
      </c>
      <c r="K1126" s="64" t="s">
        <v>3361</v>
      </c>
      <c r="L1126" s="64" t="str" cm="1">
        <f t="array" aca="1" ref="L1126" ca="1">_xlfn.IFS(J1126&gt;=TIME(14,0,0),"SEGUNDO TURNO",J1126&lt;TIME(14,0,0),"PRIMER TURNO")</f>
        <v>SEGUNDO TURNO</v>
      </c>
      <c r="M1126" s="64"/>
    </row>
    <row r="1127" spans="1:13">
      <c r="A1127" s="79" t="s">
        <v>1427</v>
      </c>
      <c r="B1127" s="68"/>
      <c r="C1127" s="68">
        <v>6</v>
      </c>
      <c r="D1127" s="68" t="s">
        <v>42</v>
      </c>
      <c r="E1127" s="68"/>
      <c r="F1127" s="68"/>
      <c r="G1127" s="68">
        <v>45407</v>
      </c>
      <c r="H1127" s="68" t="str">
        <f>VLOOKUP(Tabla3[[#This Row],[NUM. ECO.]],[2]!Tabla24[[NO.ECO]:[MATERIAL]],8,0)</f>
        <v>BASE HIDRAULICA</v>
      </c>
      <c r="I1127" s="64" t="s">
        <v>79</v>
      </c>
      <c r="J1127" s="31">
        <f ca="1">J1126+TIME(0,RANDBETWEEN((123),(151)),0)</f>
        <v>0.7451388888888888</v>
      </c>
      <c r="K1127" s="68" t="s">
        <v>3362</v>
      </c>
      <c r="L1127" s="68" t="str" cm="1">
        <f t="array" aca="1" ref="L1127" ca="1">_xlfn.IFS(J1127&gt;=TIME(14,0,0),"SEGUNDO TURNO",J1127&lt;TIME(14,0,0),"PRIMER TURNO")</f>
        <v>SEGUNDO TURNO</v>
      </c>
      <c r="M1127" s="68"/>
    </row>
    <row r="1128" spans="1:13">
      <c r="A1128" s="78" t="s">
        <v>1428</v>
      </c>
      <c r="B1128" s="64"/>
      <c r="C1128" s="64">
        <v>7</v>
      </c>
      <c r="D1128" s="64" t="s">
        <v>42</v>
      </c>
      <c r="E1128" s="64"/>
      <c r="F1128" s="64"/>
      <c r="G1128" s="64">
        <v>45408</v>
      </c>
      <c r="H1128" s="64" t="str">
        <f>VLOOKUP(Tabla3[[#This Row],[NUM. ECO.]],[2]!Tabla24[[NO.ECO]:[MATERIAL]],8,0)</f>
        <v>BASE HIDRAULICA</v>
      </c>
      <c r="I1128" s="64" t="s">
        <v>79</v>
      </c>
      <c r="J1128" s="31">
        <f ca="1">J1127+TIME(0,RANDBETWEEN((123),(151)),0)</f>
        <v>0.84305555555555545</v>
      </c>
      <c r="K1128" s="64" t="s">
        <v>3361</v>
      </c>
      <c r="L1128" s="64" t="str" cm="1">
        <f t="array" aca="1" ref="L1128" ca="1">_xlfn.IFS(J1128&gt;=TIME(14,0,0),"SEGUNDO TURNO",J1128&lt;TIME(14,0,0),"PRIMER TURNO")</f>
        <v>SEGUNDO TURNO</v>
      </c>
      <c r="M1128" s="64"/>
    </row>
    <row r="1129" spans="1:13">
      <c r="A1129" s="79" t="s">
        <v>1429</v>
      </c>
      <c r="B1129" s="68"/>
      <c r="C1129" s="68">
        <v>1</v>
      </c>
      <c r="D1129" s="68" t="s">
        <v>42</v>
      </c>
      <c r="E1129" s="68"/>
      <c r="F1129" s="68"/>
      <c r="G1129" s="68">
        <v>45408</v>
      </c>
      <c r="H1129" s="68" t="str">
        <f>VLOOKUP(Tabla3[[#This Row],[NUM. ECO.]],[2]!Tabla24[[NO.ECO]:[MATERIAL]],8,0)</f>
        <v>BASE HIDRAULICA</v>
      </c>
      <c r="I1129" s="64" t="s">
        <v>79</v>
      </c>
      <c r="J1129" s="58">
        <f ca="1">TIME(RANDBETWEEN(5.5,6),RANDBETWEEN(1,29),0)</f>
        <v>0.2638888888888889</v>
      </c>
      <c r="K1129" s="68" t="s">
        <v>3362</v>
      </c>
      <c r="L1129" s="68" t="str" cm="1">
        <f t="array" aca="1" ref="L1129" ca="1">_xlfn.IFS(J1129&gt;=TIME(14,0,0),"SEGUNDO TURNO",J1129&lt;TIME(14,0,0),"PRIMER TURNO")</f>
        <v>PRIMER TURNO</v>
      </c>
      <c r="M1129" s="68"/>
    </row>
    <row r="1130" spans="1:13">
      <c r="A1130" s="78" t="s">
        <v>1434</v>
      </c>
      <c r="B1130" s="64"/>
      <c r="C1130" s="64">
        <v>2</v>
      </c>
      <c r="D1130" s="64" t="s">
        <v>42</v>
      </c>
      <c r="E1130" s="64"/>
      <c r="F1130" s="64"/>
      <c r="G1130" s="64">
        <v>45409</v>
      </c>
      <c r="H1130" s="64" t="str">
        <f>VLOOKUP(Tabla3[[#This Row],[NUM. ECO.]],[2]!Tabla24[[NO.ECO]:[MATERIAL]],8,0)</f>
        <v>BASE HIDRAULICA</v>
      </c>
      <c r="I1130" s="64" t="s">
        <v>79</v>
      </c>
      <c r="J1130" s="31">
        <f ca="1">J1129+TIME(0,RANDBETWEEN((123),(151)),0)</f>
        <v>0.35</v>
      </c>
      <c r="K1130" s="64" t="s">
        <v>3361</v>
      </c>
      <c r="L1130" s="64" t="str" cm="1">
        <f t="array" aca="1" ref="L1130" ca="1">_xlfn.IFS(J1130&gt;=TIME(14,0,0),"SEGUNDO TURNO",J1130&lt;TIME(14,0,0),"PRIMER TURNO")</f>
        <v>PRIMER TURNO</v>
      </c>
      <c r="M1130" s="64"/>
    </row>
    <row r="1131" spans="1:13">
      <c r="A1131" s="79" t="s">
        <v>1435</v>
      </c>
      <c r="B1131" s="68"/>
      <c r="C1131" s="68">
        <v>3</v>
      </c>
      <c r="D1131" s="68" t="s">
        <v>42</v>
      </c>
      <c r="E1131" s="68"/>
      <c r="F1131" s="68"/>
      <c r="G1131" s="68">
        <v>45409</v>
      </c>
      <c r="H1131" s="68" t="str">
        <f>VLOOKUP(Tabla3[[#This Row],[NUM. ECO.]],[2]!Tabla24[[NO.ECO]:[MATERIAL]],8,0)</f>
        <v>BASE HIDRAULICA</v>
      </c>
      <c r="I1131" s="64" t="s">
        <v>79</v>
      </c>
      <c r="J1131" s="31">
        <f ca="1">J1130+TIME(0,RANDBETWEEN((123),(151)),0)</f>
        <v>0.44652777777777775</v>
      </c>
      <c r="K1131" s="68" t="s">
        <v>3362</v>
      </c>
      <c r="L1131" s="68" t="str" cm="1">
        <f t="array" aca="1" ref="L1131" ca="1">_xlfn.IFS(J1131&gt;=TIME(14,0,0),"SEGUNDO TURNO",J1131&lt;TIME(14,0,0),"PRIMER TURNO")</f>
        <v>PRIMER TURNO</v>
      </c>
      <c r="M1131" s="68"/>
    </row>
    <row r="1132" spans="1:13">
      <c r="A1132" s="78" t="s">
        <v>1448</v>
      </c>
      <c r="B1132" s="64"/>
      <c r="C1132" s="64">
        <v>4</v>
      </c>
      <c r="D1132" s="64" t="s">
        <v>42</v>
      </c>
      <c r="E1132" s="64"/>
      <c r="F1132" s="64"/>
      <c r="G1132" s="64">
        <v>45411</v>
      </c>
      <c r="H1132" s="64" t="str">
        <f>VLOOKUP(Tabla3[[#This Row],[NUM. ECO.]],[2]!Tabla24[[NO.ECO]:[MATERIAL]],8,0)</f>
        <v>BASE HIDRAULICA</v>
      </c>
      <c r="I1132" s="64" t="s">
        <v>79</v>
      </c>
      <c r="J1132" s="31">
        <f ca="1">J1131+TIME(0,RANDBETWEEN((123),(151)),0)</f>
        <v>0.54097222222222219</v>
      </c>
      <c r="K1132" s="64" t="s">
        <v>3361</v>
      </c>
      <c r="L1132" s="64" t="str" cm="1">
        <f t="array" aca="1" ref="L1132" ca="1">_xlfn.IFS(J1132&gt;=TIME(14,0,0),"SEGUNDO TURNO",J1132&lt;TIME(14,0,0),"PRIMER TURNO")</f>
        <v>PRIMER TURNO</v>
      </c>
      <c r="M1132" s="64"/>
    </row>
    <row r="1133" spans="1:13">
      <c r="A1133" s="79" t="s">
        <v>1449</v>
      </c>
      <c r="B1133" s="68"/>
      <c r="C1133" s="68">
        <v>5</v>
      </c>
      <c r="D1133" s="68" t="s">
        <v>42</v>
      </c>
      <c r="E1133" s="68"/>
      <c r="F1133" s="68"/>
      <c r="G1133" s="68">
        <v>45411</v>
      </c>
      <c r="H1133" s="68" t="str">
        <f>VLOOKUP(Tabla3[[#This Row],[NUM. ECO.]],[2]!Tabla24[[NO.ECO]:[MATERIAL]],8,0)</f>
        <v>BASE HIDRAULICA</v>
      </c>
      <c r="I1133" s="64" t="s">
        <v>79</v>
      </c>
      <c r="J1133" s="31">
        <f ca="1">J1132+TIME(0,RANDBETWEEN((123),(151)),0)</f>
        <v>0.64027777777777772</v>
      </c>
      <c r="K1133" s="68" t="s">
        <v>3362</v>
      </c>
      <c r="L1133" s="68" t="str" cm="1">
        <f t="array" aca="1" ref="L1133" ca="1">_xlfn.IFS(J1133&gt;=TIME(14,0,0),"SEGUNDO TURNO",J1133&lt;TIME(14,0,0),"PRIMER TURNO")</f>
        <v>SEGUNDO TURNO</v>
      </c>
      <c r="M1133" s="68"/>
    </row>
    <row r="1134" spans="1:13">
      <c r="A1134" s="78" t="s">
        <v>1450</v>
      </c>
      <c r="B1134" s="64"/>
      <c r="C1134" s="64">
        <v>6</v>
      </c>
      <c r="D1134" s="64" t="s">
        <v>42</v>
      </c>
      <c r="E1134" s="64"/>
      <c r="F1134" s="64"/>
      <c r="G1134" s="64">
        <v>45412</v>
      </c>
      <c r="H1134" s="64" t="str">
        <f>VLOOKUP(Tabla3[[#This Row],[NUM. ECO.]],[2]!Tabla24[[NO.ECO]:[MATERIAL]],8,0)</f>
        <v>BASE HIDRAULICA</v>
      </c>
      <c r="I1134" s="64" t="s">
        <v>79</v>
      </c>
      <c r="J1134" s="31">
        <f ca="1">J1133+TIME(0,RANDBETWEEN((123),(151)),0)</f>
        <v>0.74097222222222214</v>
      </c>
      <c r="K1134" s="64" t="s">
        <v>3361</v>
      </c>
      <c r="L1134" s="64" t="str" cm="1">
        <f t="array" aca="1" ref="L1134" ca="1">_xlfn.IFS(J1134&gt;=TIME(14,0,0),"SEGUNDO TURNO",J1134&lt;TIME(14,0,0),"PRIMER TURNO")</f>
        <v>SEGUNDO TURNO</v>
      </c>
      <c r="M1134" s="64"/>
    </row>
    <row r="1135" spans="1:13">
      <c r="A1135" s="79" t="s">
        <v>1451</v>
      </c>
      <c r="B1135" s="68"/>
      <c r="C1135" s="68">
        <v>7</v>
      </c>
      <c r="D1135" s="68" t="s">
        <v>42</v>
      </c>
      <c r="E1135" s="68"/>
      <c r="F1135" s="68"/>
      <c r="G1135" s="68">
        <v>45412</v>
      </c>
      <c r="H1135" s="68" t="str">
        <f>VLOOKUP(Tabla3[[#This Row],[NUM. ECO.]],[2]!Tabla24[[NO.ECO]:[MATERIAL]],8,0)</f>
        <v>BASE HIDRAULICA</v>
      </c>
      <c r="I1135" s="64" t="s">
        <v>79</v>
      </c>
      <c r="J1135" s="31">
        <f ca="1">J1134+TIME(0,RANDBETWEEN((123),(151)),0)</f>
        <v>0.83124999999999993</v>
      </c>
      <c r="K1135" s="68" t="s">
        <v>3362</v>
      </c>
      <c r="L1135" s="68" t="str" cm="1">
        <f t="array" aca="1" ref="L1135" ca="1">_xlfn.IFS(J1135&gt;=TIME(14,0,0),"SEGUNDO TURNO",J1135&lt;TIME(14,0,0),"PRIMER TURNO")</f>
        <v>SEGUNDO TURNO</v>
      </c>
      <c r="M1135" s="68"/>
    </row>
    <row r="1136" spans="1:13">
      <c r="A1136" s="78" t="s">
        <v>1452</v>
      </c>
      <c r="B1136" s="64"/>
      <c r="C1136" s="64">
        <v>1</v>
      </c>
      <c r="D1136" s="64" t="s">
        <v>42</v>
      </c>
      <c r="E1136" s="64"/>
      <c r="F1136" s="64"/>
      <c r="G1136" s="64">
        <v>45413</v>
      </c>
      <c r="H1136" s="64" t="str">
        <f>VLOOKUP(Tabla3[[#This Row],[NUM. ECO.]],[2]!Tabla24[[NO.ECO]:[MATERIAL]],8,0)</f>
        <v>BASE HIDRAULICA</v>
      </c>
      <c r="I1136" s="64" t="s">
        <v>79</v>
      </c>
      <c r="J1136" s="58">
        <f ca="1">TIME(RANDBETWEEN(5.5,6),RANDBETWEEN(1,29),0)</f>
        <v>0.26874999999999999</v>
      </c>
      <c r="K1136" s="64" t="s">
        <v>3361</v>
      </c>
      <c r="L1136" s="64" t="str" cm="1">
        <f t="array" aca="1" ref="L1136" ca="1">_xlfn.IFS(J1136&gt;=TIME(14,0,0),"SEGUNDO TURNO",J1136&lt;TIME(14,0,0),"PRIMER TURNO")</f>
        <v>PRIMER TURNO</v>
      </c>
      <c r="M1136" s="64"/>
    </row>
    <row r="1137" spans="1:13">
      <c r="A1137" s="79" t="s">
        <v>1453</v>
      </c>
      <c r="B1137" s="68"/>
      <c r="C1137" s="68">
        <v>2</v>
      </c>
      <c r="D1137" s="68" t="s">
        <v>42</v>
      </c>
      <c r="E1137" s="68"/>
      <c r="F1137" s="68"/>
      <c r="G1137" s="68">
        <v>45413</v>
      </c>
      <c r="H1137" s="68" t="str">
        <f>VLOOKUP(Tabla3[[#This Row],[NUM. ECO.]],[2]!Tabla24[[NO.ECO]:[MATERIAL]],8,0)</f>
        <v>BASE HIDRAULICA</v>
      </c>
      <c r="I1137" s="64" t="s">
        <v>79</v>
      </c>
      <c r="J1137" s="31">
        <f ca="1">J1136+TIME(0,RANDBETWEEN((123),(151)),0)</f>
        <v>0.35833333333333334</v>
      </c>
      <c r="K1137" s="68" t="s">
        <v>3362</v>
      </c>
      <c r="L1137" s="68" t="str" cm="1">
        <f t="array" aca="1" ref="L1137" ca="1">_xlfn.IFS(J1137&gt;=TIME(14,0,0),"SEGUNDO TURNO",J1137&lt;TIME(14,0,0),"PRIMER TURNO")</f>
        <v>PRIMER TURNO</v>
      </c>
      <c r="M1137" s="68"/>
    </row>
    <row r="1138" spans="1:13">
      <c r="A1138" s="78" t="s">
        <v>1454</v>
      </c>
      <c r="B1138" s="64"/>
      <c r="C1138" s="64">
        <v>3</v>
      </c>
      <c r="D1138" s="64" t="s">
        <v>42</v>
      </c>
      <c r="E1138" s="64"/>
      <c r="F1138" s="64"/>
      <c r="G1138" s="64">
        <v>45414</v>
      </c>
      <c r="H1138" s="64" t="str">
        <f>VLOOKUP(Tabla3[[#This Row],[NUM. ECO.]],[2]!Tabla24[[NO.ECO]:[MATERIAL]],8,0)</f>
        <v>BASE HIDRAULICA</v>
      </c>
      <c r="I1138" s="64" t="s">
        <v>79</v>
      </c>
      <c r="J1138" s="31">
        <f ca="1">J1137+TIME(0,RANDBETWEEN((123),(151)),0)</f>
        <v>0.45208333333333334</v>
      </c>
      <c r="K1138" s="64" t="s">
        <v>3361</v>
      </c>
      <c r="L1138" s="64" t="str" cm="1">
        <f t="array" aca="1" ref="L1138" ca="1">_xlfn.IFS(J1138&gt;=TIME(14,0,0),"SEGUNDO TURNO",J1138&lt;TIME(14,0,0),"PRIMER TURNO")</f>
        <v>PRIMER TURNO</v>
      </c>
      <c r="M1138" s="64"/>
    </row>
    <row r="1139" spans="1:13">
      <c r="A1139" s="79" t="s">
        <v>1455</v>
      </c>
      <c r="B1139" s="68"/>
      <c r="C1139" s="68">
        <v>4</v>
      </c>
      <c r="D1139" s="68" t="s">
        <v>42</v>
      </c>
      <c r="E1139" s="68"/>
      <c r="F1139" s="68"/>
      <c r="G1139" s="68">
        <v>45414</v>
      </c>
      <c r="H1139" s="68" t="str">
        <f>VLOOKUP(Tabla3[[#This Row],[NUM. ECO.]],[2]!Tabla24[[NO.ECO]:[MATERIAL]],8,0)</f>
        <v>BASE HIDRAULICA</v>
      </c>
      <c r="I1139" s="64" t="s">
        <v>79</v>
      </c>
      <c r="J1139" s="31">
        <f ca="1">J1138+TIME(0,RANDBETWEEN((123),(151)),0)</f>
        <v>0.54166666666666663</v>
      </c>
      <c r="K1139" s="68" t="s">
        <v>3362</v>
      </c>
      <c r="L1139" s="68" t="str" cm="1">
        <f t="array" aca="1" ref="L1139" ca="1">_xlfn.IFS(J1139&gt;=TIME(14,0,0),"SEGUNDO TURNO",J1139&lt;TIME(14,0,0),"PRIMER TURNO")</f>
        <v>PRIMER TURNO</v>
      </c>
      <c r="M1139" s="68"/>
    </row>
    <row r="1140" spans="1:13">
      <c r="A1140" s="78" t="s">
        <v>1458</v>
      </c>
      <c r="B1140" s="64"/>
      <c r="C1140" s="64">
        <v>5</v>
      </c>
      <c r="D1140" s="64" t="s">
        <v>42</v>
      </c>
      <c r="E1140" s="64"/>
      <c r="F1140" s="64"/>
      <c r="G1140" s="64">
        <v>45415</v>
      </c>
      <c r="H1140" s="64" t="str">
        <f>VLOOKUP(Tabla3[[#This Row],[NUM. ECO.]],[2]!Tabla24[[NO.ECO]:[MATERIAL]],8,0)</f>
        <v>BASE HIDRAULICA</v>
      </c>
      <c r="I1140" s="64" t="s">
        <v>79</v>
      </c>
      <c r="J1140" s="31">
        <f ca="1">J1139+TIME(0,RANDBETWEEN((123),(151)),0)</f>
        <v>0.64374999999999993</v>
      </c>
      <c r="K1140" s="64" t="s">
        <v>3361</v>
      </c>
      <c r="L1140" s="64" t="str" cm="1">
        <f t="array" aca="1" ref="L1140" ca="1">_xlfn.IFS(J1140&gt;=TIME(14,0,0),"SEGUNDO TURNO",J1140&lt;TIME(14,0,0),"PRIMER TURNO")</f>
        <v>SEGUNDO TURNO</v>
      </c>
      <c r="M1140" s="64"/>
    </row>
    <row r="1141" spans="1:13">
      <c r="A1141" s="79" t="s">
        <v>1459</v>
      </c>
      <c r="B1141" s="68"/>
      <c r="C1141" s="68">
        <v>6</v>
      </c>
      <c r="D1141" s="68" t="s">
        <v>42</v>
      </c>
      <c r="E1141" s="68"/>
      <c r="F1141" s="68"/>
      <c r="G1141" s="68">
        <v>45415</v>
      </c>
      <c r="H1141" s="68" t="str">
        <f>VLOOKUP(Tabla3[[#This Row],[NUM. ECO.]],[2]!Tabla24[[NO.ECO]:[MATERIAL]],8,0)</f>
        <v>BASE HIDRAULICA</v>
      </c>
      <c r="I1141" s="64" t="s">
        <v>79</v>
      </c>
      <c r="J1141" s="31">
        <f ca="1">J1140+TIME(0,RANDBETWEEN((123),(151)),0)</f>
        <v>0.74444444444444435</v>
      </c>
      <c r="K1141" s="68" t="s">
        <v>3362</v>
      </c>
      <c r="L1141" s="68" t="str" cm="1">
        <f t="array" aca="1" ref="L1141" ca="1">_xlfn.IFS(J1141&gt;=TIME(14,0,0),"SEGUNDO TURNO",J1141&lt;TIME(14,0,0),"PRIMER TURNO")</f>
        <v>SEGUNDO TURNO</v>
      </c>
      <c r="M1141" s="68"/>
    </row>
    <row r="1142" spans="1:13">
      <c r="A1142" s="78" t="s">
        <v>1472</v>
      </c>
      <c r="B1142" s="64"/>
      <c r="C1142" s="64">
        <v>7</v>
      </c>
      <c r="D1142" s="64" t="s">
        <v>42</v>
      </c>
      <c r="E1142" s="64"/>
      <c r="F1142" s="64"/>
      <c r="G1142" s="64">
        <v>45416</v>
      </c>
      <c r="H1142" s="64" t="str">
        <f>VLOOKUP(Tabla3[[#This Row],[NUM. ECO.]],[2]!Tabla24[[NO.ECO]:[MATERIAL]],8,0)</f>
        <v>BASE HIDRAULICA</v>
      </c>
      <c r="I1142" s="64" t="s">
        <v>79</v>
      </c>
      <c r="J1142" s="31">
        <f ca="1">J1141+TIME(0,RANDBETWEEN((123),(151)),0)</f>
        <v>0.82986111111111105</v>
      </c>
      <c r="K1142" s="64" t="s">
        <v>3361</v>
      </c>
      <c r="L1142" s="64" t="str" cm="1">
        <f t="array" aca="1" ref="L1142" ca="1">_xlfn.IFS(J1142&gt;=TIME(14,0,0),"SEGUNDO TURNO",J1142&lt;TIME(14,0,0),"PRIMER TURNO")</f>
        <v>SEGUNDO TURNO</v>
      </c>
      <c r="M1142" s="64"/>
    </row>
    <row r="1143" spans="1:13">
      <c r="A1143" s="79" t="s">
        <v>1473</v>
      </c>
      <c r="B1143" s="68"/>
      <c r="C1143" s="68">
        <v>1</v>
      </c>
      <c r="D1143" s="68" t="s">
        <v>42</v>
      </c>
      <c r="E1143" s="68"/>
      <c r="F1143" s="68"/>
      <c r="G1143" s="68">
        <v>45416</v>
      </c>
      <c r="H1143" s="68" t="str">
        <f>VLOOKUP(Tabla3[[#This Row],[NUM. ECO.]],[2]!Tabla24[[NO.ECO]:[MATERIAL]],8,0)</f>
        <v>BASE HIDRAULICA</v>
      </c>
      <c r="I1143" s="64" t="s">
        <v>79</v>
      </c>
      <c r="J1143" s="58">
        <f ca="1">TIME(RANDBETWEEN(5.5,6),RANDBETWEEN(1,29),0)</f>
        <v>0.25555555555555554</v>
      </c>
      <c r="K1143" s="68" t="s">
        <v>3362</v>
      </c>
      <c r="L1143" s="68" t="str" cm="1">
        <f t="array" aca="1" ref="L1143" ca="1">_xlfn.IFS(J1143&gt;=TIME(14,0,0),"SEGUNDO TURNO",J1143&lt;TIME(14,0,0),"PRIMER TURNO")</f>
        <v>PRIMER TURNO</v>
      </c>
      <c r="M1143" s="68"/>
    </row>
    <row r="1144" spans="1:13">
      <c r="A1144" s="78" t="s">
        <v>1478</v>
      </c>
      <c r="B1144" s="64"/>
      <c r="C1144" s="64">
        <v>2</v>
      </c>
      <c r="D1144" s="64" t="s">
        <v>42</v>
      </c>
      <c r="E1144" s="64"/>
      <c r="F1144" s="64"/>
      <c r="G1144" s="64">
        <v>45418</v>
      </c>
      <c r="H1144" s="64" t="str">
        <f>VLOOKUP(Tabla3[[#This Row],[NUM. ECO.]],[2]!Tabla24[[NO.ECO]:[MATERIAL]],8,0)</f>
        <v>BASE HIDRAULICA</v>
      </c>
      <c r="I1144" s="64" t="s">
        <v>79</v>
      </c>
      <c r="J1144" s="31">
        <f ca="1">J1143+TIME(0,RANDBETWEEN((123),(151)),0)</f>
        <v>0.35486111111111107</v>
      </c>
      <c r="K1144" s="64" t="s">
        <v>3361</v>
      </c>
      <c r="L1144" s="64" t="str" cm="1">
        <f t="array" aca="1" ref="L1144" ca="1">_xlfn.IFS(J1144&gt;=TIME(14,0,0),"SEGUNDO TURNO",J1144&lt;TIME(14,0,0),"PRIMER TURNO")</f>
        <v>PRIMER TURNO</v>
      </c>
      <c r="M1144" s="64"/>
    </row>
    <row r="1145" spans="1:13">
      <c r="A1145" s="79" t="s">
        <v>1479</v>
      </c>
      <c r="B1145" s="68"/>
      <c r="C1145" s="68">
        <v>3</v>
      </c>
      <c r="D1145" s="68" t="s">
        <v>42</v>
      </c>
      <c r="E1145" s="68"/>
      <c r="F1145" s="68"/>
      <c r="G1145" s="68">
        <v>45418</v>
      </c>
      <c r="H1145" s="68" t="str">
        <f>VLOOKUP(Tabla3[[#This Row],[NUM. ECO.]],[2]!Tabla24[[NO.ECO]:[MATERIAL]],8,0)</f>
        <v>BASE HIDRAULICA</v>
      </c>
      <c r="I1145" s="64" t="s">
        <v>79</v>
      </c>
      <c r="J1145" s="31">
        <f ca="1">J1144+TIME(0,RANDBETWEEN((123),(151)),0)</f>
        <v>0.44513888888888886</v>
      </c>
      <c r="K1145" s="68" t="s">
        <v>3362</v>
      </c>
      <c r="L1145" s="68" t="str" cm="1">
        <f t="array" aca="1" ref="L1145" ca="1">_xlfn.IFS(J1145&gt;=TIME(14,0,0),"SEGUNDO TURNO",J1145&lt;TIME(14,0,0),"PRIMER TURNO")</f>
        <v>PRIMER TURNO</v>
      </c>
      <c r="M1145" s="68"/>
    </row>
    <row r="1146" spans="1:13">
      <c r="A1146" s="78" t="s">
        <v>1480</v>
      </c>
      <c r="B1146" s="64"/>
      <c r="C1146" s="64">
        <v>4</v>
      </c>
      <c r="D1146" s="64" t="s">
        <v>42</v>
      </c>
      <c r="E1146" s="64"/>
      <c r="F1146" s="64"/>
      <c r="G1146" s="64">
        <v>45419</v>
      </c>
      <c r="H1146" s="64" t="str">
        <f>VLOOKUP(Tabla3[[#This Row],[NUM. ECO.]],[2]!Tabla24[[NO.ECO]:[MATERIAL]],8,0)</f>
        <v>BASE HIDRAULICA</v>
      </c>
      <c r="I1146" s="64" t="s">
        <v>79</v>
      </c>
      <c r="J1146" s="31">
        <f ca="1">J1145+TIME(0,RANDBETWEEN((123),(151)),0)</f>
        <v>0.53402777777777777</v>
      </c>
      <c r="K1146" s="64" t="s">
        <v>3361</v>
      </c>
      <c r="L1146" s="64" t="str" cm="1">
        <f t="array" aca="1" ref="L1146" ca="1">_xlfn.IFS(J1146&gt;=TIME(14,0,0),"SEGUNDO TURNO",J1146&lt;TIME(14,0,0),"PRIMER TURNO")</f>
        <v>PRIMER TURNO</v>
      </c>
      <c r="M1146" s="64"/>
    </row>
    <row r="1147" spans="1:13">
      <c r="A1147" s="79" t="s">
        <v>1481</v>
      </c>
      <c r="B1147" s="68"/>
      <c r="C1147" s="68">
        <v>5</v>
      </c>
      <c r="D1147" s="68" t="s">
        <v>42</v>
      </c>
      <c r="E1147" s="68"/>
      <c r="F1147" s="68"/>
      <c r="G1147" s="68">
        <v>45419</v>
      </c>
      <c r="H1147" s="68" t="str">
        <f>VLOOKUP(Tabla3[[#This Row],[NUM. ECO.]],[2]!Tabla24[[NO.ECO]:[MATERIAL]],8,0)</f>
        <v>BASE HIDRAULICA</v>
      </c>
      <c r="I1147" s="64" t="s">
        <v>79</v>
      </c>
      <c r="J1147" s="31">
        <f ca="1">J1146+TIME(0,RANDBETWEEN((123),(151)),0)</f>
        <v>0.62777777777777777</v>
      </c>
      <c r="K1147" s="68" t="s">
        <v>3362</v>
      </c>
      <c r="L1147" s="68" t="str" cm="1">
        <f t="array" aca="1" ref="L1147" ca="1">_xlfn.IFS(J1147&gt;=TIME(14,0,0),"SEGUNDO TURNO",J1147&lt;TIME(14,0,0),"PRIMER TURNO")</f>
        <v>SEGUNDO TURNO</v>
      </c>
      <c r="M1147" s="68"/>
    </row>
    <row r="1148" spans="1:13">
      <c r="A1148" s="78" t="s">
        <v>1482</v>
      </c>
      <c r="B1148" s="64"/>
      <c r="C1148" s="64">
        <v>6</v>
      </c>
      <c r="D1148" s="64" t="s">
        <v>42</v>
      </c>
      <c r="E1148" s="64"/>
      <c r="F1148" s="64"/>
      <c r="G1148" s="64">
        <v>45420</v>
      </c>
      <c r="H1148" s="64" t="str">
        <f>VLOOKUP(Tabla3[[#This Row],[NUM. ECO.]],[2]!Tabla24[[NO.ECO]:[MATERIAL]],8,0)</f>
        <v>BASE HIDRAULICA</v>
      </c>
      <c r="I1148" s="64" t="s">
        <v>79</v>
      </c>
      <c r="J1148" s="31">
        <f ca="1">J1147+TIME(0,RANDBETWEEN((123),(151)),0)</f>
        <v>0.7270833333333333</v>
      </c>
      <c r="K1148" s="64" t="s">
        <v>3361</v>
      </c>
      <c r="L1148" s="64" t="str" cm="1">
        <f t="array" aca="1" ref="L1148" ca="1">_xlfn.IFS(J1148&gt;=TIME(14,0,0),"SEGUNDO TURNO",J1148&lt;TIME(14,0,0),"PRIMER TURNO")</f>
        <v>SEGUNDO TURNO</v>
      </c>
      <c r="M1148" s="64"/>
    </row>
    <row r="1149" spans="1:13">
      <c r="A1149" s="79" t="s">
        <v>1483</v>
      </c>
      <c r="B1149" s="68"/>
      <c r="C1149" s="68">
        <v>7</v>
      </c>
      <c r="D1149" s="68" t="s">
        <v>42</v>
      </c>
      <c r="E1149" s="68"/>
      <c r="F1149" s="68"/>
      <c r="G1149" s="68">
        <v>45420</v>
      </c>
      <c r="H1149" s="68" t="str">
        <f>VLOOKUP(Tabla3[[#This Row],[NUM. ECO.]],[2]!Tabla24[[NO.ECO]:[MATERIAL]],8,0)</f>
        <v>BASE HIDRAULICA</v>
      </c>
      <c r="I1149" s="64" t="s">
        <v>79</v>
      </c>
      <c r="J1149" s="31">
        <f ca="1">J1148+TIME(0,RANDBETWEEN((123),(151)),0)</f>
        <v>0.81388888888888888</v>
      </c>
      <c r="K1149" s="68" t="s">
        <v>3362</v>
      </c>
      <c r="L1149" s="68" t="str" cm="1">
        <f t="array" aca="1" ref="L1149" ca="1">_xlfn.IFS(J1149&gt;=TIME(14,0,0),"SEGUNDO TURNO",J1149&lt;TIME(14,0,0),"PRIMER TURNO")</f>
        <v>SEGUNDO TURNO</v>
      </c>
      <c r="M1149" s="68"/>
    </row>
    <row r="1150" spans="1:13">
      <c r="A1150" s="78" t="s">
        <v>1484</v>
      </c>
      <c r="B1150" s="64"/>
      <c r="C1150" s="64">
        <v>1</v>
      </c>
      <c r="D1150" s="64" t="s">
        <v>42</v>
      </c>
      <c r="E1150" s="64"/>
      <c r="F1150" s="64"/>
      <c r="G1150" s="64">
        <v>45421</v>
      </c>
      <c r="H1150" s="64" t="str">
        <f>VLOOKUP(Tabla3[[#This Row],[NUM. ECO.]],[2]!Tabla24[[NO.ECO]:[MATERIAL]],8,0)</f>
        <v>BASE HIDRAULICA</v>
      </c>
      <c r="I1150" s="64" t="s">
        <v>79</v>
      </c>
      <c r="J1150" s="58">
        <f ca="1">TIME(RANDBETWEEN(5.5,6),RANDBETWEEN(1,29),0)</f>
        <v>0.26041666666666669</v>
      </c>
      <c r="K1150" s="64" t="s">
        <v>3361</v>
      </c>
      <c r="L1150" s="64" t="str" cm="1">
        <f t="array" aca="1" ref="L1150" ca="1">_xlfn.IFS(J1150&gt;=TIME(14,0,0),"SEGUNDO TURNO",J1150&lt;TIME(14,0,0),"PRIMER TURNO")</f>
        <v>PRIMER TURNO</v>
      </c>
      <c r="M1150" s="64"/>
    </row>
    <row r="1151" spans="1:13">
      <c r="A1151" s="79" t="s">
        <v>1485</v>
      </c>
      <c r="B1151" s="68"/>
      <c r="C1151" s="68">
        <v>2</v>
      </c>
      <c r="D1151" s="68" t="s">
        <v>42</v>
      </c>
      <c r="E1151" s="68"/>
      <c r="F1151" s="68"/>
      <c r="G1151" s="68">
        <v>45421</v>
      </c>
      <c r="H1151" s="68" t="str">
        <f>VLOOKUP(Tabla3[[#This Row],[NUM. ECO.]],[2]!Tabla24[[NO.ECO]:[MATERIAL]],8,0)</f>
        <v>BASE HIDRAULICA</v>
      </c>
      <c r="I1151" s="64" t="s">
        <v>79</v>
      </c>
      <c r="J1151" s="31">
        <f ca="1">J1150+TIME(0,RANDBETWEEN((123),(151)),0)</f>
        <v>0.34930555555555559</v>
      </c>
      <c r="K1151" s="68" t="s">
        <v>3362</v>
      </c>
      <c r="L1151" s="68" t="str" cm="1">
        <f t="array" aca="1" ref="L1151" ca="1">_xlfn.IFS(J1151&gt;=TIME(14,0,0),"SEGUNDO TURNO",J1151&lt;TIME(14,0,0),"PRIMER TURNO")</f>
        <v>PRIMER TURNO</v>
      </c>
      <c r="M1151" s="68"/>
    </row>
    <row r="1152" spans="1:13">
      <c r="A1152" s="78" t="s">
        <v>1486</v>
      </c>
      <c r="B1152" s="64"/>
      <c r="C1152" s="64">
        <v>3</v>
      </c>
      <c r="D1152" s="64" t="s">
        <v>42</v>
      </c>
      <c r="E1152" s="64"/>
      <c r="F1152" s="64"/>
      <c r="G1152" s="64">
        <v>45422</v>
      </c>
      <c r="H1152" s="64" t="str">
        <f>VLOOKUP(Tabla3[[#This Row],[NUM. ECO.]],[2]!Tabla24[[NO.ECO]:[MATERIAL]],8,0)</f>
        <v>BASE HIDRAULICA</v>
      </c>
      <c r="I1152" s="64" t="s">
        <v>79</v>
      </c>
      <c r="J1152" s="31">
        <f ca="1">J1151+TIME(0,RANDBETWEEN((123),(151)),0)</f>
        <v>0.45000000000000007</v>
      </c>
      <c r="K1152" s="64" t="s">
        <v>3361</v>
      </c>
      <c r="L1152" s="64" t="str" cm="1">
        <f t="array" aca="1" ref="L1152" ca="1">_xlfn.IFS(J1152&gt;=TIME(14,0,0),"SEGUNDO TURNO",J1152&lt;TIME(14,0,0),"PRIMER TURNO")</f>
        <v>PRIMER TURNO</v>
      </c>
      <c r="M1152" s="64"/>
    </row>
    <row r="1153" spans="1:13">
      <c r="A1153" s="79" t="s">
        <v>1487</v>
      </c>
      <c r="B1153" s="68"/>
      <c r="C1153" s="68">
        <v>4</v>
      </c>
      <c r="D1153" s="68" t="s">
        <v>42</v>
      </c>
      <c r="E1153" s="68"/>
      <c r="F1153" s="68"/>
      <c r="G1153" s="68">
        <v>45422</v>
      </c>
      <c r="H1153" s="68" t="str">
        <f>VLOOKUP(Tabla3[[#This Row],[NUM. ECO.]],[2]!Tabla24[[NO.ECO]:[MATERIAL]],8,0)</f>
        <v>BASE HIDRAULICA</v>
      </c>
      <c r="I1153" s="64" t="s">
        <v>79</v>
      </c>
      <c r="J1153" s="31">
        <f ca="1">J1152+TIME(0,RANDBETWEEN((123),(151)),0)</f>
        <v>0.54513888888888895</v>
      </c>
      <c r="K1153" s="68" t="s">
        <v>3362</v>
      </c>
      <c r="L1153" s="68" t="str" cm="1">
        <f t="array" aca="1" ref="L1153" ca="1">_xlfn.IFS(J1153&gt;=TIME(14,0,0),"SEGUNDO TURNO",J1153&lt;TIME(14,0,0),"PRIMER TURNO")</f>
        <v>PRIMER TURNO</v>
      </c>
      <c r="M1153" s="68"/>
    </row>
    <row r="1154" spans="1:13">
      <c r="A1154" s="78" t="s">
        <v>1492</v>
      </c>
      <c r="B1154" s="64"/>
      <c r="C1154" s="64">
        <v>5</v>
      </c>
      <c r="D1154" s="64" t="s">
        <v>42</v>
      </c>
      <c r="E1154" s="64"/>
      <c r="F1154" s="64"/>
      <c r="G1154" s="64">
        <v>45423</v>
      </c>
      <c r="H1154" s="64" t="str">
        <f>VLOOKUP(Tabla3[[#This Row],[NUM. ECO.]],[2]!Tabla24[[NO.ECO]:[MATERIAL]],8,0)</f>
        <v>BASE HIDRAULICA</v>
      </c>
      <c r="I1154" s="64" t="s">
        <v>79</v>
      </c>
      <c r="J1154" s="31">
        <f ca="1">J1153+TIME(0,RANDBETWEEN((123),(151)),0)</f>
        <v>0.64166666666666672</v>
      </c>
      <c r="K1154" s="64" t="s">
        <v>3361</v>
      </c>
      <c r="L1154" s="64" t="str" cm="1">
        <f t="array" aca="1" ref="L1154" ca="1">_xlfn.IFS(J1154&gt;=TIME(14,0,0),"SEGUNDO TURNO",J1154&lt;TIME(14,0,0),"PRIMER TURNO")</f>
        <v>SEGUNDO TURNO</v>
      </c>
      <c r="M1154" s="64"/>
    </row>
    <row r="1155" spans="1:13">
      <c r="A1155" s="79" t="s">
        <v>1493</v>
      </c>
      <c r="B1155" s="68"/>
      <c r="C1155" s="68">
        <v>6</v>
      </c>
      <c r="D1155" s="68" t="s">
        <v>42</v>
      </c>
      <c r="E1155" s="68"/>
      <c r="F1155" s="68"/>
      <c r="G1155" s="68">
        <v>45423</v>
      </c>
      <c r="H1155" s="68" t="str">
        <f>VLOOKUP(Tabla3[[#This Row],[NUM. ECO.]],[2]!Tabla24[[NO.ECO]:[MATERIAL]],8,0)</f>
        <v>BASE HIDRAULICA</v>
      </c>
      <c r="I1155" s="64" t="s">
        <v>79</v>
      </c>
      <c r="J1155" s="31">
        <f ca="1">J1154+TIME(0,RANDBETWEEN((123),(151)),0)</f>
        <v>0.74027777777777781</v>
      </c>
      <c r="K1155" s="68" t="s">
        <v>3362</v>
      </c>
      <c r="L1155" s="68" t="str" cm="1">
        <f t="array" aca="1" ref="L1155" ca="1">_xlfn.IFS(J1155&gt;=TIME(14,0,0),"SEGUNDO TURNO",J1155&lt;TIME(14,0,0),"PRIMER TURNO")</f>
        <v>SEGUNDO TURNO</v>
      </c>
      <c r="M1155" s="68"/>
    </row>
    <row r="1156" spans="1:13">
      <c r="A1156" s="78" t="s">
        <v>1494</v>
      </c>
      <c r="B1156" s="64"/>
      <c r="C1156" s="64">
        <v>7</v>
      </c>
      <c r="D1156" s="64" t="s">
        <v>42</v>
      </c>
      <c r="E1156" s="64"/>
      <c r="F1156" s="64"/>
      <c r="G1156" s="64">
        <v>45425</v>
      </c>
      <c r="H1156" s="64" t="str">
        <f>VLOOKUP(Tabla3[[#This Row],[NUM. ECO.]],[2]!Tabla24[[NO.ECO]:[MATERIAL]],8,0)</f>
        <v>BASE HIDRAULICA</v>
      </c>
      <c r="I1156" s="64" t="s">
        <v>79</v>
      </c>
      <c r="J1156" s="31">
        <f ca="1">J1155+TIME(0,RANDBETWEEN((123),(151)),0)</f>
        <v>0.82638888888888895</v>
      </c>
      <c r="K1156" s="64" t="s">
        <v>3361</v>
      </c>
      <c r="L1156" s="64" t="str" cm="1">
        <f t="array" aca="1" ref="L1156" ca="1">_xlfn.IFS(J1156&gt;=TIME(14,0,0),"SEGUNDO TURNO",J1156&lt;TIME(14,0,0),"PRIMER TURNO")</f>
        <v>SEGUNDO TURNO</v>
      </c>
      <c r="M1156" s="64"/>
    </row>
    <row r="1157" spans="1:13">
      <c r="A1157" s="79" t="s">
        <v>1495</v>
      </c>
      <c r="B1157" s="68"/>
      <c r="C1157" s="68">
        <v>1</v>
      </c>
      <c r="D1157" s="68" t="s">
        <v>42</v>
      </c>
      <c r="E1157" s="68"/>
      <c r="F1157" s="68"/>
      <c r="G1157" s="68">
        <v>45425</v>
      </c>
      <c r="H1157" s="68" t="str">
        <f>VLOOKUP(Tabla3[[#This Row],[NUM. ECO.]],[2]!Tabla24[[NO.ECO]:[MATERIAL]],8,0)</f>
        <v>BASE HIDRAULICA</v>
      </c>
      <c r="I1157" s="64" t="s">
        <v>79</v>
      </c>
      <c r="J1157" s="58">
        <f ca="1">TIME(RANDBETWEEN(5.5,6),RANDBETWEEN(1,29),0)</f>
        <v>0.25763888888888886</v>
      </c>
      <c r="K1157" s="68" t="s">
        <v>3362</v>
      </c>
      <c r="L1157" s="68" t="str" cm="1">
        <f t="array" aca="1" ref="L1157" ca="1">_xlfn.IFS(J1157&gt;=TIME(14,0,0),"SEGUNDO TURNO",J1157&lt;TIME(14,0,0),"PRIMER TURNO")</f>
        <v>PRIMER TURNO</v>
      </c>
      <c r="M1157" s="68"/>
    </row>
    <row r="1158" spans="1:13">
      <c r="A1158" s="78" t="s">
        <v>1498</v>
      </c>
      <c r="B1158" s="64"/>
      <c r="C1158" s="64">
        <v>2</v>
      </c>
      <c r="D1158" s="64" t="s">
        <v>42</v>
      </c>
      <c r="E1158" s="64"/>
      <c r="F1158" s="64"/>
      <c r="G1158" s="64">
        <v>45426</v>
      </c>
      <c r="H1158" s="64" t="str">
        <f>VLOOKUP(Tabla3[[#This Row],[NUM. ECO.]],[2]!Tabla24[[NO.ECO]:[MATERIAL]],8,0)</f>
        <v>BASE HIDRAULICA</v>
      </c>
      <c r="I1158" s="64" t="s">
        <v>79</v>
      </c>
      <c r="J1158" s="31">
        <f ca="1">J1157+TIME(0,RANDBETWEEN((123),(151)),0)</f>
        <v>0.34861111111111109</v>
      </c>
      <c r="K1158" s="64" t="s">
        <v>3361</v>
      </c>
      <c r="L1158" s="64" t="str" cm="1">
        <f t="array" aca="1" ref="L1158" ca="1">_xlfn.IFS(J1158&gt;=TIME(14,0,0),"SEGUNDO TURNO",J1158&lt;TIME(14,0,0),"PRIMER TURNO")</f>
        <v>PRIMER TURNO</v>
      </c>
      <c r="M1158" s="64"/>
    </row>
    <row r="1159" spans="1:13">
      <c r="A1159" s="79" t="s">
        <v>1499</v>
      </c>
      <c r="B1159" s="68"/>
      <c r="C1159" s="68">
        <v>3</v>
      </c>
      <c r="D1159" s="68" t="s">
        <v>42</v>
      </c>
      <c r="E1159" s="68"/>
      <c r="F1159" s="68"/>
      <c r="G1159" s="68">
        <v>45426</v>
      </c>
      <c r="H1159" s="68" t="str">
        <f>VLOOKUP(Tabla3[[#This Row],[NUM. ECO.]],[2]!Tabla24[[NO.ECO]:[MATERIAL]],8,0)</f>
        <v>BASE HIDRAULICA</v>
      </c>
      <c r="I1159" s="64" t="s">
        <v>79</v>
      </c>
      <c r="J1159" s="31">
        <f ca="1">J1158+TIME(0,RANDBETWEEN((123),(151)),0)</f>
        <v>0.44374999999999998</v>
      </c>
      <c r="K1159" s="68" t="s">
        <v>3362</v>
      </c>
      <c r="L1159" s="68" t="str" cm="1">
        <f t="array" aca="1" ref="L1159" ca="1">_xlfn.IFS(J1159&gt;=TIME(14,0,0),"SEGUNDO TURNO",J1159&lt;TIME(14,0,0),"PRIMER TURNO")</f>
        <v>PRIMER TURNO</v>
      </c>
      <c r="M1159" s="68"/>
    </row>
    <row r="1160" spans="1:13">
      <c r="A1160" s="78" t="s">
        <v>1502</v>
      </c>
      <c r="B1160" s="64"/>
      <c r="C1160" s="64">
        <v>4</v>
      </c>
      <c r="D1160" s="64" t="s">
        <v>42</v>
      </c>
      <c r="E1160" s="64"/>
      <c r="F1160" s="64"/>
      <c r="G1160" s="64">
        <v>45427</v>
      </c>
      <c r="H1160" s="64" t="str">
        <f>VLOOKUP(Tabla3[[#This Row],[NUM. ECO.]],[2]!Tabla24[[NO.ECO]:[MATERIAL]],8,0)</f>
        <v>BASE HIDRAULICA</v>
      </c>
      <c r="I1160" s="64" t="s">
        <v>79</v>
      </c>
      <c r="J1160" s="31">
        <f ca="1">J1159+TIME(0,RANDBETWEEN((123),(151)),0)</f>
        <v>0.53819444444444442</v>
      </c>
      <c r="K1160" s="64" t="s">
        <v>3361</v>
      </c>
      <c r="L1160" s="64" t="str" cm="1">
        <f t="array" aca="1" ref="L1160" ca="1">_xlfn.IFS(J1160&gt;=TIME(14,0,0),"SEGUNDO TURNO",J1160&lt;TIME(14,0,0),"PRIMER TURNO")</f>
        <v>PRIMER TURNO</v>
      </c>
      <c r="M1160" s="64"/>
    </row>
    <row r="1161" spans="1:13">
      <c r="A1161" s="79" t="s">
        <v>1503</v>
      </c>
      <c r="B1161" s="68"/>
      <c r="C1161" s="68">
        <v>5</v>
      </c>
      <c r="D1161" s="68" t="s">
        <v>42</v>
      </c>
      <c r="E1161" s="68"/>
      <c r="F1161" s="68"/>
      <c r="G1161" s="68">
        <v>45427</v>
      </c>
      <c r="H1161" s="68" t="str">
        <f>VLOOKUP(Tabla3[[#This Row],[NUM. ECO.]],[2]!Tabla24[[NO.ECO]:[MATERIAL]],8,0)</f>
        <v>BASE HIDRAULICA</v>
      </c>
      <c r="I1161" s="64" t="s">
        <v>79</v>
      </c>
      <c r="J1161" s="31">
        <f ca="1">J1160+TIME(0,RANDBETWEEN((123),(151)),0)</f>
        <v>0.63124999999999998</v>
      </c>
      <c r="K1161" s="68" t="s">
        <v>3362</v>
      </c>
      <c r="L1161" s="68" t="str" cm="1">
        <f t="array" aca="1" ref="L1161" ca="1">_xlfn.IFS(J1161&gt;=TIME(14,0,0),"SEGUNDO TURNO",J1161&lt;TIME(14,0,0),"PRIMER TURNO")</f>
        <v>SEGUNDO TURNO</v>
      </c>
      <c r="M1161" s="68"/>
    </row>
    <row r="1162" spans="1:13">
      <c r="A1162" s="78" t="s">
        <v>1514</v>
      </c>
      <c r="B1162" s="64"/>
      <c r="C1162" s="64">
        <v>6</v>
      </c>
      <c r="D1162" s="64" t="s">
        <v>42</v>
      </c>
      <c r="E1162" s="64"/>
      <c r="F1162" s="64"/>
      <c r="G1162" s="64">
        <v>45428</v>
      </c>
      <c r="H1162" s="64" t="str">
        <f>VLOOKUP(Tabla3[[#This Row],[NUM. ECO.]],[2]!Tabla24[[NO.ECO]:[MATERIAL]],8,0)</f>
        <v>BASE HIDRAULICA</v>
      </c>
      <c r="I1162" s="64" t="s">
        <v>79</v>
      </c>
      <c r="J1162" s="31">
        <f ca="1">J1161+TIME(0,RANDBETWEEN((123),(151)),0)</f>
        <v>0.71805555555555556</v>
      </c>
      <c r="K1162" s="64" t="s">
        <v>3361</v>
      </c>
      <c r="L1162" s="64" t="str" cm="1">
        <f t="array" aca="1" ref="L1162" ca="1">_xlfn.IFS(J1162&gt;=TIME(14,0,0),"SEGUNDO TURNO",J1162&lt;TIME(14,0,0),"PRIMER TURNO")</f>
        <v>SEGUNDO TURNO</v>
      </c>
      <c r="M1162" s="64"/>
    </row>
    <row r="1163" spans="1:13">
      <c r="A1163" s="79" t="s">
        <v>1515</v>
      </c>
      <c r="B1163" s="68"/>
      <c r="C1163" s="68">
        <v>7</v>
      </c>
      <c r="D1163" s="68" t="s">
        <v>42</v>
      </c>
      <c r="E1163" s="68"/>
      <c r="F1163" s="68"/>
      <c r="G1163" s="68">
        <v>45428</v>
      </c>
      <c r="H1163" s="68" t="str">
        <f>VLOOKUP(Tabla3[[#This Row],[NUM. ECO.]],[2]!Tabla24[[NO.ECO]:[MATERIAL]],8,0)</f>
        <v>BASE HIDRAULICA</v>
      </c>
      <c r="I1163" s="64" t="s">
        <v>79</v>
      </c>
      <c r="J1163" s="31">
        <f ca="1">J1162+TIME(0,RANDBETWEEN((123),(151)),0)</f>
        <v>0.80625000000000002</v>
      </c>
      <c r="K1163" s="68" t="s">
        <v>3362</v>
      </c>
      <c r="L1163" s="68" t="str" cm="1">
        <f t="array" aca="1" ref="L1163" ca="1">_xlfn.IFS(J1163&gt;=TIME(14,0,0),"SEGUNDO TURNO",J1163&lt;TIME(14,0,0),"PRIMER TURNO")</f>
        <v>SEGUNDO TURNO</v>
      </c>
      <c r="M1163" s="68"/>
    </row>
    <row r="1164" spans="1:13">
      <c r="A1164" s="78" t="s">
        <v>1518</v>
      </c>
      <c r="B1164" s="64"/>
      <c r="C1164" s="64">
        <v>1</v>
      </c>
      <c r="D1164" s="64" t="s">
        <v>42</v>
      </c>
      <c r="E1164" s="64"/>
      <c r="F1164" s="64"/>
      <c r="G1164" s="64">
        <v>45429</v>
      </c>
      <c r="H1164" s="64" t="str">
        <f>VLOOKUP(Tabla3[[#This Row],[NUM. ECO.]],[2]!Tabla24[[NO.ECO]:[MATERIAL]],8,0)</f>
        <v>BASE HIDRAULICA</v>
      </c>
      <c r="I1164" s="64" t="s">
        <v>79</v>
      </c>
      <c r="J1164" s="58">
        <f ca="1">TIME(RANDBETWEEN(5.5,6),RANDBETWEEN(1,29),0)</f>
        <v>0.26805555555555555</v>
      </c>
      <c r="K1164" s="64" t="s">
        <v>3361</v>
      </c>
      <c r="L1164" s="64" t="str" cm="1">
        <f t="array" aca="1" ref="L1164" ca="1">_xlfn.IFS(J1164&gt;=TIME(14,0,0),"SEGUNDO TURNO",J1164&lt;TIME(14,0,0),"PRIMER TURNO")</f>
        <v>PRIMER TURNO</v>
      </c>
      <c r="M1164" s="64"/>
    </row>
    <row r="1165" spans="1:13">
      <c r="A1165" s="79" t="s">
        <v>1519</v>
      </c>
      <c r="B1165" s="68"/>
      <c r="C1165" s="68">
        <v>2</v>
      </c>
      <c r="D1165" s="68" t="s">
        <v>42</v>
      </c>
      <c r="E1165" s="68"/>
      <c r="F1165" s="68"/>
      <c r="G1165" s="68">
        <v>45429</v>
      </c>
      <c r="H1165" s="68" t="str">
        <f>VLOOKUP(Tabla3[[#This Row],[NUM. ECO.]],[2]!Tabla24[[NO.ECO]:[MATERIAL]],8,0)</f>
        <v>BASE HIDRAULICA</v>
      </c>
      <c r="I1165" s="64" t="s">
        <v>79</v>
      </c>
      <c r="J1165" s="31">
        <f ca="1">J1164+TIME(0,RANDBETWEEN((123),(151)),0)</f>
        <v>0.37152777777777779</v>
      </c>
      <c r="K1165" s="68" t="s">
        <v>3362</v>
      </c>
      <c r="L1165" s="68" t="str" cm="1">
        <f t="array" aca="1" ref="L1165" ca="1">_xlfn.IFS(J1165&gt;=TIME(14,0,0),"SEGUNDO TURNO",J1165&lt;TIME(14,0,0),"PRIMER TURNO")</f>
        <v>PRIMER TURNO</v>
      </c>
      <c r="M1165" s="68"/>
    </row>
    <row r="1166" spans="1:13">
      <c r="A1166" s="78" t="s">
        <v>1520</v>
      </c>
      <c r="B1166" s="64"/>
      <c r="C1166" s="64">
        <v>3</v>
      </c>
      <c r="D1166" s="64" t="s">
        <v>42</v>
      </c>
      <c r="E1166" s="64"/>
      <c r="F1166" s="64"/>
      <c r="G1166" s="64">
        <v>45430</v>
      </c>
      <c r="H1166" s="64" t="str">
        <f>VLOOKUP(Tabla3[[#This Row],[NUM. ECO.]],[2]!Tabla24[[NO.ECO]:[MATERIAL]],8,0)</f>
        <v>BASE HIDRAULICA</v>
      </c>
      <c r="I1166" s="64" t="s">
        <v>79</v>
      </c>
      <c r="J1166" s="31">
        <f ca="1">J1165+TIME(0,RANDBETWEEN((123),(151)),0)</f>
        <v>0.45833333333333337</v>
      </c>
      <c r="K1166" s="64" t="s">
        <v>3361</v>
      </c>
      <c r="L1166" s="64" t="str" cm="1">
        <f t="array" aca="1" ref="L1166" ca="1">_xlfn.IFS(J1166&gt;=TIME(14,0,0),"SEGUNDO TURNO",J1166&lt;TIME(14,0,0),"PRIMER TURNO")</f>
        <v>PRIMER TURNO</v>
      </c>
      <c r="M1166" s="64"/>
    </row>
    <row r="1167" spans="1:13">
      <c r="A1167" s="79" t="s">
        <v>1521</v>
      </c>
      <c r="B1167" s="68"/>
      <c r="C1167" s="68">
        <v>4</v>
      </c>
      <c r="D1167" s="68" t="s">
        <v>42</v>
      </c>
      <c r="E1167" s="68"/>
      <c r="F1167" s="68"/>
      <c r="G1167" s="68">
        <v>45430</v>
      </c>
      <c r="H1167" s="68" t="str">
        <f>VLOOKUP(Tabla3[[#This Row],[NUM. ECO.]],[2]!Tabla24[[NO.ECO]:[MATERIAL]],8,0)</f>
        <v>BASE HIDRAULICA</v>
      </c>
      <c r="I1167" s="64" t="s">
        <v>79</v>
      </c>
      <c r="J1167" s="31">
        <f ca="1">J1166+TIME(0,RANDBETWEEN((123),(151)),0)</f>
        <v>0.5541666666666667</v>
      </c>
      <c r="K1167" s="68" t="s">
        <v>3362</v>
      </c>
      <c r="L1167" s="68" t="str" cm="1">
        <f t="array" aca="1" ref="L1167" ca="1">_xlfn.IFS(J1167&gt;=TIME(14,0,0),"SEGUNDO TURNO",J1167&lt;TIME(14,0,0),"PRIMER TURNO")</f>
        <v>PRIMER TURNO</v>
      </c>
      <c r="M1167" s="68"/>
    </row>
    <row r="1168" spans="1:13">
      <c r="A1168" s="78" t="s">
        <v>1526</v>
      </c>
      <c r="B1168" s="64"/>
      <c r="C1168" s="64">
        <v>5</v>
      </c>
      <c r="D1168" s="64" t="s">
        <v>42</v>
      </c>
      <c r="E1168" s="64"/>
      <c r="F1168" s="64"/>
      <c r="G1168" s="64">
        <v>45432</v>
      </c>
      <c r="H1168" s="64" t="str">
        <f>VLOOKUP(Tabla3[[#This Row],[NUM. ECO.]],[2]!Tabla24[[NO.ECO]:[MATERIAL]],8,0)</f>
        <v>BASE HIDRAULICA</v>
      </c>
      <c r="I1168" s="64" t="s">
        <v>79</v>
      </c>
      <c r="J1168" s="31">
        <f ca="1">J1167+TIME(0,RANDBETWEEN((123),(151)),0)</f>
        <v>0.64166666666666672</v>
      </c>
      <c r="K1168" s="64" t="s">
        <v>3361</v>
      </c>
      <c r="L1168" s="64" t="str" cm="1">
        <f t="array" aca="1" ref="L1168" ca="1">_xlfn.IFS(J1168&gt;=TIME(14,0,0),"SEGUNDO TURNO",J1168&lt;TIME(14,0,0),"PRIMER TURNO")</f>
        <v>SEGUNDO TURNO</v>
      </c>
      <c r="M1168" s="64"/>
    </row>
    <row r="1169" spans="1:13">
      <c r="A1169" s="79" t="s">
        <v>1527</v>
      </c>
      <c r="B1169" s="68"/>
      <c r="C1169" s="68">
        <v>6</v>
      </c>
      <c r="D1169" s="68" t="s">
        <v>42</v>
      </c>
      <c r="E1169" s="68"/>
      <c r="F1169" s="68"/>
      <c r="G1169" s="68">
        <v>45432</v>
      </c>
      <c r="H1169" s="68" t="str">
        <f>VLOOKUP(Tabla3[[#This Row],[NUM. ECO.]],[2]!Tabla24[[NO.ECO]:[MATERIAL]],8,0)</f>
        <v>BASE HIDRAULICA</v>
      </c>
      <c r="I1169" s="64" t="s">
        <v>79</v>
      </c>
      <c r="J1169" s="31">
        <f ca="1">J1168+TIME(0,RANDBETWEEN((123),(151)),0)</f>
        <v>0.73472222222222228</v>
      </c>
      <c r="K1169" s="68" t="s">
        <v>3362</v>
      </c>
      <c r="L1169" s="68" t="str" cm="1">
        <f t="array" aca="1" ref="L1169" ca="1">_xlfn.IFS(J1169&gt;=TIME(14,0,0),"SEGUNDO TURNO",J1169&lt;TIME(14,0,0),"PRIMER TURNO")</f>
        <v>SEGUNDO TURNO</v>
      </c>
      <c r="M1169" s="68"/>
    </row>
    <row r="1170" spans="1:13">
      <c r="A1170" s="78" t="s">
        <v>1528</v>
      </c>
      <c r="B1170" s="64"/>
      <c r="C1170" s="64">
        <v>7</v>
      </c>
      <c r="D1170" s="64" t="s">
        <v>42</v>
      </c>
      <c r="E1170" s="64"/>
      <c r="F1170" s="64"/>
      <c r="G1170" s="64">
        <v>45433</v>
      </c>
      <c r="H1170" s="64" t="str">
        <f>VLOOKUP(Tabla3[[#This Row],[NUM. ECO.]],[2]!Tabla24[[NO.ECO]:[MATERIAL]],8,0)</f>
        <v>BASE HIDRAULICA</v>
      </c>
      <c r="I1170" s="64" t="s">
        <v>79</v>
      </c>
      <c r="J1170" s="31">
        <f ca="1">J1169+TIME(0,RANDBETWEEN((123),(151)),0)</f>
        <v>0.83958333333333335</v>
      </c>
      <c r="K1170" s="64" t="s">
        <v>3361</v>
      </c>
      <c r="L1170" s="64" t="str" cm="1">
        <f t="array" aca="1" ref="L1170" ca="1">_xlfn.IFS(J1170&gt;=TIME(14,0,0),"SEGUNDO TURNO",J1170&lt;TIME(14,0,0),"PRIMER TURNO")</f>
        <v>SEGUNDO TURNO</v>
      </c>
      <c r="M1170" s="64"/>
    </row>
    <row r="1171" spans="1:13">
      <c r="A1171" s="79" t="s">
        <v>1529</v>
      </c>
      <c r="B1171" s="68"/>
      <c r="C1171" s="68">
        <v>1</v>
      </c>
      <c r="D1171" s="68" t="s">
        <v>42</v>
      </c>
      <c r="E1171" s="68"/>
      <c r="F1171" s="68"/>
      <c r="G1171" s="68">
        <v>45433</v>
      </c>
      <c r="H1171" s="68" t="str">
        <f>VLOOKUP(Tabla3[[#This Row],[NUM. ECO.]],[2]!Tabla24[[NO.ECO]:[MATERIAL]],8,0)</f>
        <v>BASE HIDRAULICA</v>
      </c>
      <c r="I1171" s="64" t="s">
        <v>79</v>
      </c>
      <c r="J1171" s="58">
        <f ca="1">TIME(RANDBETWEEN(5.5,6),RANDBETWEEN(1,29),0)</f>
        <v>0.26944444444444443</v>
      </c>
      <c r="K1171" s="68" t="s">
        <v>3362</v>
      </c>
      <c r="L1171" s="68" t="str" cm="1">
        <f t="array" aca="1" ref="L1171" ca="1">_xlfn.IFS(J1171&gt;=TIME(14,0,0),"SEGUNDO TURNO",J1171&lt;TIME(14,0,0),"PRIMER TURNO")</f>
        <v>PRIMER TURNO</v>
      </c>
      <c r="M1171" s="68"/>
    </row>
    <row r="1172" spans="1:13">
      <c r="A1172" s="78" t="s">
        <v>1530</v>
      </c>
      <c r="B1172" s="64"/>
      <c r="C1172" s="64">
        <v>2</v>
      </c>
      <c r="D1172" s="64" t="s">
        <v>42</v>
      </c>
      <c r="E1172" s="64"/>
      <c r="F1172" s="64"/>
      <c r="G1172" s="64">
        <v>45434</v>
      </c>
      <c r="H1172" s="64" t="str">
        <f>VLOOKUP(Tabla3[[#This Row],[NUM. ECO.]],[2]!Tabla24[[NO.ECO]:[MATERIAL]],8,0)</f>
        <v>BASE HIDRAULICA</v>
      </c>
      <c r="I1172" s="64" t="s">
        <v>79</v>
      </c>
      <c r="J1172" s="31">
        <f ca="1">J1171+TIME(0,RANDBETWEEN((123),(151)),0)</f>
        <v>0.37361111111111112</v>
      </c>
      <c r="K1172" s="64" t="s">
        <v>3361</v>
      </c>
      <c r="L1172" s="64" t="str" cm="1">
        <f t="array" aca="1" ref="L1172" ca="1">_xlfn.IFS(J1172&gt;=TIME(14,0,0),"SEGUNDO TURNO",J1172&lt;TIME(14,0,0),"PRIMER TURNO")</f>
        <v>PRIMER TURNO</v>
      </c>
      <c r="M1172" s="64"/>
    </row>
    <row r="1173" spans="1:13">
      <c r="A1173" s="79" t="s">
        <v>1531</v>
      </c>
      <c r="B1173" s="68"/>
      <c r="C1173" s="68">
        <v>3</v>
      </c>
      <c r="D1173" s="68" t="s">
        <v>42</v>
      </c>
      <c r="E1173" s="68"/>
      <c r="F1173" s="68"/>
      <c r="G1173" s="68">
        <v>45434</v>
      </c>
      <c r="H1173" s="68" t="str">
        <f>VLOOKUP(Tabla3[[#This Row],[NUM. ECO.]],[2]!Tabla24[[NO.ECO]:[MATERIAL]],8,0)</f>
        <v>BASE HIDRAULICA</v>
      </c>
      <c r="I1173" s="64" t="s">
        <v>79</v>
      </c>
      <c r="J1173" s="31">
        <f ca="1">J1172+TIME(0,RANDBETWEEN((123),(151)),0)</f>
        <v>0.47569444444444442</v>
      </c>
      <c r="K1173" s="68" t="s">
        <v>3362</v>
      </c>
      <c r="L1173" s="68" t="str" cm="1">
        <f t="array" aca="1" ref="L1173" ca="1">_xlfn.IFS(J1173&gt;=TIME(14,0,0),"SEGUNDO TURNO",J1173&lt;TIME(14,0,0),"PRIMER TURNO")</f>
        <v>PRIMER TURNO</v>
      </c>
      <c r="M1173" s="68"/>
    </row>
    <row r="1174" spans="1:13">
      <c r="A1174" s="78" t="s">
        <v>1536</v>
      </c>
      <c r="B1174" s="64"/>
      <c r="C1174" s="64">
        <v>4</v>
      </c>
      <c r="D1174" s="64" t="s">
        <v>42</v>
      </c>
      <c r="E1174" s="64"/>
      <c r="F1174" s="64"/>
      <c r="G1174" s="64">
        <v>45435</v>
      </c>
      <c r="H1174" s="64" t="str">
        <f>VLOOKUP(Tabla3[[#This Row],[NUM. ECO.]],[2]!Tabla24[[NO.ECO]:[MATERIAL]],8,0)</f>
        <v>BASE HIDRAULICA</v>
      </c>
      <c r="I1174" s="64" t="s">
        <v>79</v>
      </c>
      <c r="J1174" s="31">
        <f ca="1">J1173+TIME(0,RANDBETWEEN((123),(151)),0)</f>
        <v>0.56319444444444444</v>
      </c>
      <c r="K1174" s="64" t="s">
        <v>3361</v>
      </c>
      <c r="L1174" s="64" t="str" cm="1">
        <f t="array" aca="1" ref="L1174" ca="1">_xlfn.IFS(J1174&gt;=TIME(14,0,0),"SEGUNDO TURNO",J1174&lt;TIME(14,0,0),"PRIMER TURNO")</f>
        <v>PRIMER TURNO</v>
      </c>
      <c r="M1174" s="64"/>
    </row>
    <row r="1175" spans="1:13">
      <c r="A1175" s="79" t="s">
        <v>1537</v>
      </c>
      <c r="B1175" s="68"/>
      <c r="C1175" s="68">
        <v>5</v>
      </c>
      <c r="D1175" s="68" t="s">
        <v>42</v>
      </c>
      <c r="E1175" s="68"/>
      <c r="F1175" s="68"/>
      <c r="G1175" s="68">
        <v>45435</v>
      </c>
      <c r="H1175" s="68" t="str">
        <f>VLOOKUP(Tabla3[[#This Row],[NUM. ECO.]],[2]!Tabla24[[NO.ECO]:[MATERIAL]],8,0)</f>
        <v>BASE HIDRAULICA</v>
      </c>
      <c r="I1175" s="64" t="s">
        <v>79</v>
      </c>
      <c r="J1175" s="31">
        <f ca="1">J1174+TIME(0,RANDBETWEEN((123),(151)),0)</f>
        <v>0.64930555555555558</v>
      </c>
      <c r="K1175" s="68" t="s">
        <v>3362</v>
      </c>
      <c r="L1175" s="68" t="str" cm="1">
        <f t="array" aca="1" ref="L1175" ca="1">_xlfn.IFS(J1175&gt;=TIME(14,0,0),"SEGUNDO TURNO",J1175&lt;TIME(14,0,0),"PRIMER TURNO")</f>
        <v>SEGUNDO TURNO</v>
      </c>
      <c r="M1175" s="68"/>
    </row>
    <row r="1176" spans="1:13">
      <c r="A1176" s="78" t="s">
        <v>1538</v>
      </c>
      <c r="B1176" s="64"/>
      <c r="C1176" s="64">
        <v>6</v>
      </c>
      <c r="D1176" s="64" t="s">
        <v>42</v>
      </c>
      <c r="E1176" s="64"/>
      <c r="F1176" s="64"/>
      <c r="G1176" s="64">
        <v>45436</v>
      </c>
      <c r="H1176" s="64" t="str">
        <f>VLOOKUP(Tabla3[[#This Row],[NUM. ECO.]],[2]!Tabla24[[NO.ECO]:[MATERIAL]],8,0)</f>
        <v>BASE HIDRAULICA</v>
      </c>
      <c r="I1176" s="64" t="s">
        <v>79</v>
      </c>
      <c r="J1176" s="31">
        <f ca="1">J1175+TIME(0,RANDBETWEEN((123),(151)),0)</f>
        <v>0.73472222222222228</v>
      </c>
      <c r="K1176" s="64" t="s">
        <v>3361</v>
      </c>
      <c r="L1176" s="64" t="str" cm="1">
        <f t="array" aca="1" ref="L1176" ca="1">_xlfn.IFS(J1176&gt;=TIME(14,0,0),"SEGUNDO TURNO",J1176&lt;TIME(14,0,0),"PRIMER TURNO")</f>
        <v>SEGUNDO TURNO</v>
      </c>
      <c r="M1176" s="64"/>
    </row>
    <row r="1177" spans="1:13">
      <c r="A1177" s="79" t="s">
        <v>1539</v>
      </c>
      <c r="B1177" s="68"/>
      <c r="C1177" s="68">
        <v>7</v>
      </c>
      <c r="D1177" s="68" t="s">
        <v>42</v>
      </c>
      <c r="E1177" s="68"/>
      <c r="F1177" s="68"/>
      <c r="G1177" s="68">
        <v>45436</v>
      </c>
      <c r="H1177" s="68" t="str">
        <f>VLOOKUP(Tabla3[[#This Row],[NUM. ECO.]],[2]!Tabla24[[NO.ECO]:[MATERIAL]],8,0)</f>
        <v>BASE HIDRAULICA</v>
      </c>
      <c r="I1177" s="64" t="s">
        <v>79</v>
      </c>
      <c r="J1177" s="31">
        <f ca="1">J1176+TIME(0,RANDBETWEEN((123),(151)),0)</f>
        <v>0.83125000000000004</v>
      </c>
      <c r="K1177" s="68" t="s">
        <v>3362</v>
      </c>
      <c r="L1177" s="68" t="str" cm="1">
        <f t="array" aca="1" ref="L1177" ca="1">_xlfn.IFS(J1177&gt;=TIME(14,0,0),"SEGUNDO TURNO",J1177&lt;TIME(14,0,0),"PRIMER TURNO")</f>
        <v>SEGUNDO TURNO</v>
      </c>
      <c r="M1177" s="68"/>
    </row>
    <row r="1178" spans="1:13">
      <c r="A1178" s="78" t="s">
        <v>1540</v>
      </c>
      <c r="B1178" s="64"/>
      <c r="C1178" s="64">
        <v>1</v>
      </c>
      <c r="D1178" s="64" t="s">
        <v>42</v>
      </c>
      <c r="E1178" s="64"/>
      <c r="F1178" s="64"/>
      <c r="G1178" s="64">
        <v>45437</v>
      </c>
      <c r="H1178" s="64" t="str">
        <f>VLOOKUP(Tabla3[[#This Row],[NUM. ECO.]],[2]!Tabla24[[NO.ECO]:[MATERIAL]],8,0)</f>
        <v>BASE HIDRAULICA</v>
      </c>
      <c r="I1178" s="64" t="s">
        <v>79</v>
      </c>
      <c r="J1178" s="66">
        <f ca="1">TIME(RANDBETWEEN(5.5,6),RANDBETWEEN(1,29),0)</f>
        <v>0.25486111111111109</v>
      </c>
      <c r="K1178" s="64" t="s">
        <v>3361</v>
      </c>
      <c r="L1178" s="64" t="str" cm="1">
        <f t="array" aca="1" ref="L1178" ca="1">_xlfn.IFS(J1178&gt;=TIME(14,0,0),"SEGUNDO TURNO",J1178&lt;TIME(14,0,0),"PRIMER TURNO")</f>
        <v>PRIMER TURNO</v>
      </c>
      <c r="M1178" s="64"/>
    </row>
    <row r="1179" spans="1:13">
      <c r="A1179" s="79" t="s">
        <v>1541</v>
      </c>
      <c r="B1179" s="68"/>
      <c r="C1179" s="68">
        <v>2</v>
      </c>
      <c r="D1179" s="68" t="s">
        <v>42</v>
      </c>
      <c r="E1179" s="68"/>
      <c r="F1179" s="68"/>
      <c r="G1179" s="68">
        <v>45437</v>
      </c>
      <c r="H1179" s="68" t="str">
        <f>VLOOKUP(Tabla3[[#This Row],[NUM. ECO.]],[2]!Tabla24[[NO.ECO]:[MATERIAL]],8,0)</f>
        <v>BASE HIDRAULICA</v>
      </c>
      <c r="I1179" s="64" t="s">
        <v>79</v>
      </c>
      <c r="J1179" s="70">
        <f ca="1">J1178+TIME(0,RANDBETWEEN((144),(176)),0)</f>
        <v>0.37361111111111112</v>
      </c>
      <c r="K1179" s="68" t="s">
        <v>3362</v>
      </c>
      <c r="L1179" s="68" t="str" cm="1">
        <f t="array" aca="1" ref="L1179" ca="1">_xlfn.IFS(J1179&gt;=TIME(14,0,0),"SEGUNDO TURNO",J1179&lt;TIME(14,0,0),"PRIMER TURNO")</f>
        <v>PRIMER TURNO</v>
      </c>
      <c r="M1179" s="68"/>
    </row>
    <row r="1180" spans="1:13">
      <c r="A1180" s="78" t="s">
        <v>136</v>
      </c>
      <c r="B1180" s="64"/>
      <c r="C1180" s="64">
        <v>3</v>
      </c>
      <c r="D1180" s="64" t="s">
        <v>43</v>
      </c>
      <c r="E1180" s="64"/>
      <c r="F1180" s="64"/>
      <c r="G1180" s="64">
        <v>45406</v>
      </c>
      <c r="H1180" s="64" t="str">
        <f>VLOOKUP(Tabla3[[#This Row],[NUM. ECO.]],[2]!Tabla24[[NO.ECO]:[MATERIAL]],8,0)</f>
        <v>VOLADURA</v>
      </c>
      <c r="I1180" s="64" t="s">
        <v>79</v>
      </c>
      <c r="J1180" s="72">
        <f ca="1">J1179+TIME(0,RANDBETWEEN((144),(176)),0)</f>
        <v>0.48680555555555555</v>
      </c>
      <c r="K1180" s="64" t="s">
        <v>3301</v>
      </c>
      <c r="L1180" s="64" t="str" cm="1">
        <f t="array" aca="1" ref="L1180" ca="1">_xlfn.IFS(J1180&gt;=TIME(14,0,0),"SEGUNDO TURNO",J1180&lt;TIME(14,0,0),"PRIMER TURNO")</f>
        <v>PRIMER TURNO</v>
      </c>
      <c r="M1180" s="64"/>
    </row>
    <row r="1181" spans="1:13">
      <c r="A1181" s="79" t="s">
        <v>137</v>
      </c>
      <c r="B1181" s="68"/>
      <c r="C1181" s="68">
        <v>4</v>
      </c>
      <c r="D1181" s="68" t="s">
        <v>43</v>
      </c>
      <c r="E1181" s="68"/>
      <c r="F1181" s="68"/>
      <c r="G1181" s="68">
        <v>45406</v>
      </c>
      <c r="H1181" s="68" t="str">
        <f>VLOOKUP(Tabla3[[#This Row],[NUM. ECO.]],[2]!Tabla24[[NO.ECO]:[MATERIAL]],8,0)</f>
        <v>VOLADURA</v>
      </c>
      <c r="I1181" s="64" t="s">
        <v>79</v>
      </c>
      <c r="J1181" s="73">
        <f ca="1">J1180+TIME(0,RANDBETWEEN((144),(176)),0)</f>
        <v>0.59861111111111109</v>
      </c>
      <c r="K1181" s="68" t="s">
        <v>3302</v>
      </c>
      <c r="L1181" s="68" t="str" cm="1">
        <f t="array" aca="1" ref="L1181" ca="1">_xlfn.IFS(J1181&gt;=TIME(14,0,0),"SEGUNDO TURNO",J1181&lt;TIME(14,0,0),"PRIMER TURNO")</f>
        <v>SEGUNDO TURNO</v>
      </c>
      <c r="M1181" s="68"/>
    </row>
    <row r="1182" spans="1:13">
      <c r="A1182" s="78" t="s">
        <v>250</v>
      </c>
      <c r="B1182" s="64"/>
      <c r="C1182" s="64">
        <v>5</v>
      </c>
      <c r="D1182" s="64" t="s">
        <v>43</v>
      </c>
      <c r="E1182" s="64"/>
      <c r="F1182" s="64"/>
      <c r="G1182" s="64">
        <v>45407</v>
      </c>
      <c r="H1182" s="64" t="str">
        <f>VLOOKUP(Tabla3[[#This Row],[NUM. ECO.]],[2]!Tabla24[[NO.ECO]:[MATERIAL]],8,0)</f>
        <v>VOLADURA</v>
      </c>
      <c r="I1182" s="64" t="s">
        <v>79</v>
      </c>
      <c r="J1182" s="72">
        <f ca="1">J1181+TIME(0,RANDBETWEEN((144),(176)),0)</f>
        <v>0.69861111111111107</v>
      </c>
      <c r="K1182" s="64" t="s">
        <v>3301</v>
      </c>
      <c r="L1182" s="64" t="str" cm="1">
        <f t="array" aca="1" ref="L1182" ca="1">_xlfn.IFS(J1182&gt;=TIME(14,0,0),"SEGUNDO TURNO",J1182&lt;TIME(14,0,0),"PRIMER TURNO")</f>
        <v>SEGUNDO TURNO</v>
      </c>
      <c r="M1182" s="64"/>
    </row>
    <row r="1183" spans="1:13">
      <c r="A1183" s="79" t="s">
        <v>251</v>
      </c>
      <c r="B1183" s="68"/>
      <c r="C1183" s="68">
        <v>6</v>
      </c>
      <c r="D1183" s="68" t="s">
        <v>43</v>
      </c>
      <c r="E1183" s="68"/>
      <c r="F1183" s="68"/>
      <c r="G1183" s="68">
        <v>45407</v>
      </c>
      <c r="H1183" s="68" t="str">
        <f>VLOOKUP(Tabla3[[#This Row],[NUM. ECO.]],[2]!Tabla24[[NO.ECO]:[MATERIAL]],8,0)</f>
        <v>VOLADURA</v>
      </c>
      <c r="I1183" s="64" t="s">
        <v>79</v>
      </c>
      <c r="J1183" s="73">
        <f ca="1">J1182+TIME(0,RANDBETWEEN((144),(176)),0)</f>
        <v>0.8208333333333333</v>
      </c>
      <c r="K1183" s="68" t="s">
        <v>3302</v>
      </c>
      <c r="L1183" s="68" t="str" cm="1">
        <f t="array" aca="1" ref="L1183" ca="1">_xlfn.IFS(J1183&gt;=TIME(14,0,0),"SEGUNDO TURNO",J1183&lt;TIME(14,0,0),"PRIMER TURNO")</f>
        <v>SEGUNDO TURNO</v>
      </c>
      <c r="M1183" s="68"/>
    </row>
    <row r="1184" spans="1:13">
      <c r="A1184" s="78" t="s">
        <v>364</v>
      </c>
      <c r="B1184" s="64"/>
      <c r="C1184" s="64">
        <v>1</v>
      </c>
      <c r="D1184" s="64" t="s">
        <v>43</v>
      </c>
      <c r="E1184" s="64"/>
      <c r="F1184" s="64"/>
      <c r="G1184" s="64">
        <v>45408</v>
      </c>
      <c r="H1184" s="64" t="str">
        <f>VLOOKUP(Tabla3[[#This Row],[NUM. ECO.]],[2]!Tabla24[[NO.ECO]:[MATERIAL]],8,0)</f>
        <v>VOLADURA</v>
      </c>
      <c r="I1184" s="64" t="s">
        <v>79</v>
      </c>
      <c r="J1184" s="66">
        <f ca="1">TIME(RANDBETWEEN(5.5,6),RANDBETWEEN(1,29),0)</f>
        <v>0.25208333333333333</v>
      </c>
      <c r="K1184" s="64" t="s">
        <v>3301</v>
      </c>
      <c r="L1184" s="64" t="str" cm="1">
        <f t="array" aca="1" ref="L1184" ca="1">_xlfn.IFS(J1184&gt;=TIME(14,0,0),"SEGUNDO TURNO",J1184&lt;TIME(14,0,0),"PRIMER TURNO")</f>
        <v>PRIMER TURNO</v>
      </c>
      <c r="M1184" s="64"/>
    </row>
    <row r="1185" spans="1:13">
      <c r="A1185" s="79" t="s">
        <v>365</v>
      </c>
      <c r="B1185" s="68"/>
      <c r="C1185" s="68">
        <v>2</v>
      </c>
      <c r="D1185" s="68" t="s">
        <v>43</v>
      </c>
      <c r="E1185" s="68"/>
      <c r="F1185" s="68"/>
      <c r="G1185" s="68">
        <v>45408</v>
      </c>
      <c r="H1185" s="68" t="str">
        <f>VLOOKUP(Tabla3[[#This Row],[NUM. ECO.]],[2]!Tabla24[[NO.ECO]:[MATERIAL]],8,0)</f>
        <v>VOLADURA</v>
      </c>
      <c r="I1185" s="64" t="s">
        <v>79</v>
      </c>
      <c r="J1185" s="70">
        <f ca="1">J1184+TIME(0,RANDBETWEEN((144),(176)),0)</f>
        <v>0.37083333333333335</v>
      </c>
      <c r="K1185" s="68" t="s">
        <v>3302</v>
      </c>
      <c r="L1185" s="68" t="str" cm="1">
        <f t="array" aca="1" ref="L1185" ca="1">_xlfn.IFS(J1185&gt;=TIME(14,0,0),"SEGUNDO TURNO",J1185&lt;TIME(14,0,0),"PRIMER TURNO")</f>
        <v>PRIMER TURNO</v>
      </c>
      <c r="M1185" s="68"/>
    </row>
    <row r="1186" spans="1:13">
      <c r="A1186" s="78" t="s">
        <v>478</v>
      </c>
      <c r="B1186" s="64"/>
      <c r="C1186" s="64">
        <v>3</v>
      </c>
      <c r="D1186" s="64" t="s">
        <v>43</v>
      </c>
      <c r="E1186" s="64"/>
      <c r="F1186" s="64"/>
      <c r="G1186" s="64">
        <v>45409</v>
      </c>
      <c r="H1186" s="64" t="str">
        <f>VLOOKUP(Tabla3[[#This Row],[NUM. ECO.]],[2]!Tabla24[[NO.ECO]:[MATERIAL]],8,0)</f>
        <v>VOLADURA</v>
      </c>
      <c r="I1186" s="64" t="s">
        <v>79</v>
      </c>
      <c r="J1186" s="72">
        <f ca="1">J1185+TIME(0,RANDBETWEEN((144),(176)),0)</f>
        <v>0.48750000000000004</v>
      </c>
      <c r="K1186" s="64" t="s">
        <v>3301</v>
      </c>
      <c r="L1186" s="64" t="str" cm="1">
        <f t="array" aca="1" ref="L1186" ca="1">_xlfn.IFS(J1186&gt;=TIME(14,0,0),"SEGUNDO TURNO",J1186&lt;TIME(14,0,0),"PRIMER TURNO")</f>
        <v>PRIMER TURNO</v>
      </c>
      <c r="M1186" s="64"/>
    </row>
    <row r="1187" spans="1:13">
      <c r="A1187" s="79" t="s">
        <v>479</v>
      </c>
      <c r="B1187" s="68"/>
      <c r="C1187" s="68">
        <v>4</v>
      </c>
      <c r="D1187" s="68" t="s">
        <v>43</v>
      </c>
      <c r="E1187" s="68"/>
      <c r="F1187" s="68"/>
      <c r="G1187" s="68">
        <v>45409</v>
      </c>
      <c r="H1187" s="68" t="str">
        <f>VLOOKUP(Tabla3[[#This Row],[NUM. ECO.]],[2]!Tabla24[[NO.ECO]:[MATERIAL]],8,0)</f>
        <v>VOLADURA</v>
      </c>
      <c r="I1187" s="64" t="s">
        <v>79</v>
      </c>
      <c r="J1187" s="73">
        <f ca="1">J1186+TIME(0,RANDBETWEEN((144),(176)),0)</f>
        <v>0.60277777777777786</v>
      </c>
      <c r="K1187" s="68" t="s">
        <v>3302</v>
      </c>
      <c r="L1187" s="68" t="str" cm="1">
        <f t="array" aca="1" ref="L1187" ca="1">_xlfn.IFS(J1187&gt;=TIME(14,0,0),"SEGUNDO TURNO",J1187&lt;TIME(14,0,0),"PRIMER TURNO")</f>
        <v>SEGUNDO TURNO</v>
      </c>
      <c r="M1187" s="68"/>
    </row>
    <row r="1188" spans="1:13">
      <c r="A1188" s="78" t="s">
        <v>592</v>
      </c>
      <c r="B1188" s="64"/>
      <c r="C1188" s="64">
        <v>5</v>
      </c>
      <c r="D1188" s="64" t="s">
        <v>43</v>
      </c>
      <c r="E1188" s="64"/>
      <c r="F1188" s="64"/>
      <c r="G1188" s="64">
        <v>45411</v>
      </c>
      <c r="H1188" s="64" t="str">
        <f>VLOOKUP(Tabla3[[#This Row],[NUM. ECO.]],[2]!Tabla24[[NO.ECO]:[MATERIAL]],8,0)</f>
        <v>VOLADURA</v>
      </c>
      <c r="I1188" s="64" t="s">
        <v>79</v>
      </c>
      <c r="J1188" s="72">
        <f ca="1">J1187+TIME(0,RANDBETWEEN((144),(176)),0)</f>
        <v>0.70902777777777781</v>
      </c>
      <c r="K1188" s="64" t="s">
        <v>3301</v>
      </c>
      <c r="L1188" s="64" t="str" cm="1">
        <f t="array" aca="1" ref="L1188" ca="1">_xlfn.IFS(J1188&gt;=TIME(14,0,0),"SEGUNDO TURNO",J1188&lt;TIME(14,0,0),"PRIMER TURNO")</f>
        <v>SEGUNDO TURNO</v>
      </c>
      <c r="M1188" s="64"/>
    </row>
    <row r="1189" spans="1:13">
      <c r="A1189" s="79" t="s">
        <v>593</v>
      </c>
      <c r="B1189" s="68"/>
      <c r="C1189" s="68">
        <v>6</v>
      </c>
      <c r="D1189" s="68" t="s">
        <v>43</v>
      </c>
      <c r="E1189" s="68"/>
      <c r="F1189" s="68"/>
      <c r="G1189" s="68">
        <v>45411</v>
      </c>
      <c r="H1189" s="68" t="str">
        <f>VLOOKUP(Tabla3[[#This Row],[NUM. ECO.]],[2]!Tabla24[[NO.ECO]:[MATERIAL]],8,0)</f>
        <v>VOLADURA</v>
      </c>
      <c r="I1189" s="64" t="s">
        <v>79</v>
      </c>
      <c r="J1189" s="73">
        <f ca="1">J1188+TIME(0,RANDBETWEEN((144),(176)),0)</f>
        <v>0.82291666666666674</v>
      </c>
      <c r="K1189" s="68" t="s">
        <v>3302</v>
      </c>
      <c r="L1189" s="68" t="str" cm="1">
        <f t="array" aca="1" ref="L1189" ca="1">_xlfn.IFS(J1189&gt;=TIME(14,0,0),"SEGUNDO TURNO",J1189&lt;TIME(14,0,0),"PRIMER TURNO")</f>
        <v>SEGUNDO TURNO</v>
      </c>
      <c r="M1189" s="68"/>
    </row>
    <row r="1190" spans="1:13">
      <c r="A1190" s="78" t="s">
        <v>706</v>
      </c>
      <c r="B1190" s="64"/>
      <c r="C1190" s="64">
        <v>1</v>
      </c>
      <c r="D1190" s="64" t="s">
        <v>43</v>
      </c>
      <c r="E1190" s="64"/>
      <c r="F1190" s="64"/>
      <c r="G1190" s="64">
        <v>45412</v>
      </c>
      <c r="H1190" s="64" t="str">
        <f>VLOOKUP(Tabla3[[#This Row],[NUM. ECO.]],[2]!Tabla24[[NO.ECO]:[MATERIAL]],8,0)</f>
        <v>VOLADURA</v>
      </c>
      <c r="I1190" s="64" t="s">
        <v>79</v>
      </c>
      <c r="J1190" s="66">
        <f ca="1">TIME(RANDBETWEEN(5.5,6),RANDBETWEEN(1,29),0)</f>
        <v>0.26111111111111113</v>
      </c>
      <c r="K1190" s="64" t="s">
        <v>3301</v>
      </c>
      <c r="L1190" s="64" t="str" cm="1">
        <f t="array" aca="1" ref="L1190" ca="1">_xlfn.IFS(J1190&gt;=TIME(14,0,0),"SEGUNDO TURNO",J1190&lt;TIME(14,0,0),"PRIMER TURNO")</f>
        <v>PRIMER TURNO</v>
      </c>
      <c r="M1190" s="64"/>
    </row>
    <row r="1191" spans="1:13">
      <c r="A1191" s="79" t="s">
        <v>707</v>
      </c>
      <c r="B1191" s="68"/>
      <c r="C1191" s="68">
        <v>2</v>
      </c>
      <c r="D1191" s="68" t="s">
        <v>43</v>
      </c>
      <c r="E1191" s="68"/>
      <c r="F1191" s="68"/>
      <c r="G1191" s="68">
        <v>45412</v>
      </c>
      <c r="H1191" s="68" t="str">
        <f>VLOOKUP(Tabla3[[#This Row],[NUM. ECO.]],[2]!Tabla24[[NO.ECO]:[MATERIAL]],8,0)</f>
        <v>VOLADURA</v>
      </c>
      <c r="I1191" s="64" t="s">
        <v>79</v>
      </c>
      <c r="J1191" s="70">
        <f ca="1">J1190+TIME(0,RANDBETWEEN((144),(176)),0)</f>
        <v>0.37777777777777777</v>
      </c>
      <c r="K1191" s="68" t="s">
        <v>3302</v>
      </c>
      <c r="L1191" s="68" t="str" cm="1">
        <f t="array" aca="1" ref="L1191" ca="1">_xlfn.IFS(J1191&gt;=TIME(14,0,0),"SEGUNDO TURNO",J1191&lt;TIME(14,0,0),"PRIMER TURNO")</f>
        <v>PRIMER TURNO</v>
      </c>
      <c r="M1191" s="68"/>
    </row>
    <row r="1192" spans="1:13">
      <c r="A1192" s="78" t="s">
        <v>820</v>
      </c>
      <c r="B1192" s="64"/>
      <c r="C1192" s="64">
        <v>3</v>
      </c>
      <c r="D1192" s="64" t="s">
        <v>43</v>
      </c>
      <c r="E1192" s="64"/>
      <c r="F1192" s="64"/>
      <c r="G1192" s="64">
        <v>45413</v>
      </c>
      <c r="H1192" s="64" t="str">
        <f>VLOOKUP(Tabla3[[#This Row],[NUM. ECO.]],[2]!Tabla24[[NO.ECO]:[MATERIAL]],8,0)</f>
        <v>VOLADURA</v>
      </c>
      <c r="I1192" s="64" t="s">
        <v>79</v>
      </c>
      <c r="J1192" s="72">
        <f ca="1">J1191+TIME(0,RANDBETWEEN((144),(176)),0)</f>
        <v>0.49305555555555558</v>
      </c>
      <c r="K1192" s="64" t="s">
        <v>3301</v>
      </c>
      <c r="L1192" s="64" t="str" cm="1">
        <f t="array" aca="1" ref="L1192" ca="1">_xlfn.IFS(J1192&gt;=TIME(14,0,0),"SEGUNDO TURNO",J1192&lt;TIME(14,0,0),"PRIMER TURNO")</f>
        <v>PRIMER TURNO</v>
      </c>
      <c r="M1192" s="64"/>
    </row>
    <row r="1193" spans="1:13">
      <c r="A1193" s="79" t="s">
        <v>821</v>
      </c>
      <c r="B1193" s="68"/>
      <c r="C1193" s="68">
        <v>4</v>
      </c>
      <c r="D1193" s="68" t="s">
        <v>43</v>
      </c>
      <c r="E1193" s="68"/>
      <c r="F1193" s="68"/>
      <c r="G1193" s="68">
        <v>45413</v>
      </c>
      <c r="H1193" s="68" t="str">
        <f>VLOOKUP(Tabla3[[#This Row],[NUM. ECO.]],[2]!Tabla24[[NO.ECO]:[MATERIAL]],8,0)</f>
        <v>VOLADURA</v>
      </c>
      <c r="I1193" s="64" t="s">
        <v>79</v>
      </c>
      <c r="J1193" s="73">
        <f ca="1">J1192+TIME(0,RANDBETWEEN((144),(176)),0)</f>
        <v>0.61041666666666672</v>
      </c>
      <c r="K1193" s="68" t="s">
        <v>3302</v>
      </c>
      <c r="L1193" s="68" t="str" cm="1">
        <f t="array" aca="1" ref="L1193" ca="1">_xlfn.IFS(J1193&gt;=TIME(14,0,0),"SEGUNDO TURNO",J1193&lt;TIME(14,0,0),"PRIMER TURNO")</f>
        <v>SEGUNDO TURNO</v>
      </c>
      <c r="M1193" s="68"/>
    </row>
    <row r="1194" spans="1:13">
      <c r="A1194" s="78" t="s">
        <v>934</v>
      </c>
      <c r="B1194" s="64"/>
      <c r="C1194" s="64">
        <v>5</v>
      </c>
      <c r="D1194" s="64" t="s">
        <v>43</v>
      </c>
      <c r="E1194" s="64"/>
      <c r="F1194" s="64"/>
      <c r="G1194" s="64">
        <v>45414</v>
      </c>
      <c r="H1194" s="64" t="str">
        <f>VLOOKUP(Tabla3[[#This Row],[NUM. ECO.]],[2]!Tabla24[[NO.ECO]:[MATERIAL]],8,0)</f>
        <v>VOLADURA</v>
      </c>
      <c r="I1194" s="64" t="s">
        <v>79</v>
      </c>
      <c r="J1194" s="72">
        <f ca="1">J1193+TIME(0,RANDBETWEEN((144),(176)),0)</f>
        <v>0.72430555555555565</v>
      </c>
      <c r="K1194" s="64" t="s">
        <v>3301</v>
      </c>
      <c r="L1194" s="64" t="str" cm="1">
        <f t="array" aca="1" ref="L1194" ca="1">_xlfn.IFS(J1194&gt;=TIME(14,0,0),"SEGUNDO TURNO",J1194&lt;TIME(14,0,0),"PRIMER TURNO")</f>
        <v>SEGUNDO TURNO</v>
      </c>
      <c r="M1194" s="64"/>
    </row>
    <row r="1195" spans="1:13">
      <c r="A1195" s="79" t="s">
        <v>935</v>
      </c>
      <c r="B1195" s="68"/>
      <c r="C1195" s="68">
        <v>6</v>
      </c>
      <c r="D1195" s="68" t="s">
        <v>43</v>
      </c>
      <c r="E1195" s="68"/>
      <c r="F1195" s="68"/>
      <c r="G1195" s="68">
        <v>45414</v>
      </c>
      <c r="H1195" s="68" t="str">
        <f>VLOOKUP(Tabla3[[#This Row],[NUM. ECO.]],[2]!Tabla24[[NO.ECO]:[MATERIAL]],8,0)</f>
        <v>VOLADURA</v>
      </c>
      <c r="I1195" s="64" t="s">
        <v>79</v>
      </c>
      <c r="J1195" s="73">
        <f ca="1">J1194+TIME(0,RANDBETWEEN((144),(176)),0)</f>
        <v>0.84583333333333344</v>
      </c>
      <c r="K1195" s="68" t="s">
        <v>3302</v>
      </c>
      <c r="L1195" s="68" t="str" cm="1">
        <f t="array" aca="1" ref="L1195" ca="1">_xlfn.IFS(J1195&gt;=TIME(14,0,0),"SEGUNDO TURNO",J1195&lt;TIME(14,0,0),"PRIMER TURNO")</f>
        <v>SEGUNDO TURNO</v>
      </c>
      <c r="M1195" s="68"/>
    </row>
    <row r="1196" spans="1:13">
      <c r="A1196" s="78" t="s">
        <v>1048</v>
      </c>
      <c r="B1196" s="64"/>
      <c r="C1196" s="64">
        <v>1</v>
      </c>
      <c r="D1196" s="64" t="s">
        <v>43</v>
      </c>
      <c r="E1196" s="64"/>
      <c r="F1196" s="64"/>
      <c r="G1196" s="64">
        <v>45415</v>
      </c>
      <c r="H1196" s="64" t="str">
        <f>VLOOKUP(Tabla3[[#This Row],[NUM. ECO.]],[2]!Tabla24[[NO.ECO]:[MATERIAL]],8,0)</f>
        <v>VOLADURA</v>
      </c>
      <c r="I1196" s="64" t="s">
        <v>79</v>
      </c>
      <c r="J1196" s="66">
        <f ca="1">TIME(RANDBETWEEN(5.5,6),RANDBETWEEN(1,29),0)</f>
        <v>0.26805555555555555</v>
      </c>
      <c r="K1196" s="64" t="s">
        <v>3301</v>
      </c>
      <c r="L1196" s="64" t="str" cm="1">
        <f t="array" aca="1" ref="L1196" ca="1">_xlfn.IFS(J1196&gt;=TIME(14,0,0),"SEGUNDO TURNO",J1196&lt;TIME(14,0,0),"PRIMER TURNO")</f>
        <v>PRIMER TURNO</v>
      </c>
      <c r="M1196" s="64"/>
    </row>
    <row r="1197" spans="1:13">
      <c r="A1197" s="79" t="s">
        <v>1049</v>
      </c>
      <c r="B1197" s="68"/>
      <c r="C1197" s="68">
        <v>2</v>
      </c>
      <c r="D1197" s="68" t="s">
        <v>43</v>
      </c>
      <c r="E1197" s="68"/>
      <c r="F1197" s="68"/>
      <c r="G1197" s="68">
        <v>45415</v>
      </c>
      <c r="H1197" s="68" t="str">
        <f>VLOOKUP(Tabla3[[#This Row],[NUM. ECO.]],[2]!Tabla24[[NO.ECO]:[MATERIAL]],8,0)</f>
        <v>VOLADURA</v>
      </c>
      <c r="I1197" s="64" t="s">
        <v>79</v>
      </c>
      <c r="J1197" s="70">
        <f ca="1">J1196+TIME(0,RANDBETWEEN((144),(176)),0)</f>
        <v>0.37569444444444444</v>
      </c>
      <c r="K1197" s="68" t="s">
        <v>3302</v>
      </c>
      <c r="L1197" s="68" t="str" cm="1">
        <f t="array" aca="1" ref="L1197" ca="1">_xlfn.IFS(J1197&gt;=TIME(14,0,0),"SEGUNDO TURNO",J1197&lt;TIME(14,0,0),"PRIMER TURNO")</f>
        <v>PRIMER TURNO</v>
      </c>
      <c r="M1197" s="68"/>
    </row>
    <row r="1198" spans="1:13">
      <c r="A1198" s="78" t="s">
        <v>1162</v>
      </c>
      <c r="B1198" s="64"/>
      <c r="C1198" s="64">
        <v>3</v>
      </c>
      <c r="D1198" s="64" t="s">
        <v>43</v>
      </c>
      <c r="E1198" s="64"/>
      <c r="F1198" s="64"/>
      <c r="G1198" s="64">
        <v>45416</v>
      </c>
      <c r="H1198" s="64" t="str">
        <f>VLOOKUP(Tabla3[[#This Row],[NUM. ECO.]],[2]!Tabla24[[NO.ECO]:[MATERIAL]],8,0)</f>
        <v>VOLADURA</v>
      </c>
      <c r="I1198" s="64" t="s">
        <v>79</v>
      </c>
      <c r="J1198" s="72">
        <f ca="1">J1197+TIME(0,RANDBETWEEN((144),(176)),0)</f>
        <v>0.49513888888888891</v>
      </c>
      <c r="K1198" s="64" t="s">
        <v>3301</v>
      </c>
      <c r="L1198" s="64" t="str" cm="1">
        <f t="array" aca="1" ref="L1198" ca="1">_xlfn.IFS(J1198&gt;=TIME(14,0,0),"SEGUNDO TURNO",J1198&lt;TIME(14,0,0),"PRIMER TURNO")</f>
        <v>PRIMER TURNO</v>
      </c>
      <c r="M1198" s="64"/>
    </row>
    <row r="1199" spans="1:13">
      <c r="A1199" s="79" t="s">
        <v>1163</v>
      </c>
      <c r="B1199" s="68"/>
      <c r="C1199" s="68">
        <v>4</v>
      </c>
      <c r="D1199" s="68" t="s">
        <v>43</v>
      </c>
      <c r="E1199" s="68"/>
      <c r="F1199" s="68"/>
      <c r="G1199" s="68">
        <v>45416</v>
      </c>
      <c r="H1199" s="68" t="str">
        <f>VLOOKUP(Tabla3[[#This Row],[NUM. ECO.]],[2]!Tabla24[[NO.ECO]:[MATERIAL]],8,0)</f>
        <v>VOLADURA</v>
      </c>
      <c r="I1199" s="64" t="s">
        <v>79</v>
      </c>
      <c r="J1199" s="73">
        <f ca="1">J1198+TIME(0,RANDBETWEEN((144),(176)),0)</f>
        <v>0.6020833333333333</v>
      </c>
      <c r="K1199" s="68" t="s">
        <v>3302</v>
      </c>
      <c r="L1199" s="68" t="str" cm="1">
        <f t="array" aca="1" ref="L1199" ca="1">_xlfn.IFS(J1199&gt;=TIME(14,0,0),"SEGUNDO TURNO",J1199&lt;TIME(14,0,0),"PRIMER TURNO")</f>
        <v>SEGUNDO TURNO</v>
      </c>
      <c r="M1199" s="68"/>
    </row>
    <row r="1200" spans="1:13">
      <c r="A1200" s="78" t="s">
        <v>1276</v>
      </c>
      <c r="B1200" s="64"/>
      <c r="C1200" s="64">
        <v>5</v>
      </c>
      <c r="D1200" s="64" t="s">
        <v>43</v>
      </c>
      <c r="E1200" s="64"/>
      <c r="F1200" s="64"/>
      <c r="G1200" s="64">
        <v>45418</v>
      </c>
      <c r="H1200" s="64" t="str">
        <f>VLOOKUP(Tabla3[[#This Row],[NUM. ECO.]],[2]!Tabla24[[NO.ECO]:[MATERIAL]],8,0)</f>
        <v>VOLADURA</v>
      </c>
      <c r="I1200" s="64" t="s">
        <v>79</v>
      </c>
      <c r="J1200" s="72">
        <f ca="1">J1199+TIME(0,RANDBETWEEN((144),(176)),0)</f>
        <v>0.72430555555555554</v>
      </c>
      <c r="K1200" s="64" t="s">
        <v>3301</v>
      </c>
      <c r="L1200" s="64" t="str" cm="1">
        <f t="array" aca="1" ref="L1200" ca="1">_xlfn.IFS(J1200&gt;=TIME(14,0,0),"SEGUNDO TURNO",J1200&lt;TIME(14,0,0),"PRIMER TURNO")</f>
        <v>SEGUNDO TURNO</v>
      </c>
      <c r="M1200" s="64"/>
    </row>
    <row r="1201" spans="1:13">
      <c r="A1201" s="79" t="s">
        <v>1277</v>
      </c>
      <c r="B1201" s="68"/>
      <c r="C1201" s="68">
        <v>6</v>
      </c>
      <c r="D1201" s="68" t="s">
        <v>43</v>
      </c>
      <c r="E1201" s="68"/>
      <c r="F1201" s="68"/>
      <c r="G1201" s="68">
        <v>45418</v>
      </c>
      <c r="H1201" s="68" t="str">
        <f>VLOOKUP(Tabla3[[#This Row],[NUM. ECO.]],[2]!Tabla24[[NO.ECO]:[MATERIAL]],8,0)</f>
        <v>VOLADURA</v>
      </c>
      <c r="I1201" s="64" t="s">
        <v>79</v>
      </c>
      <c r="J1201" s="73">
        <f ca="1">J1200+TIME(0,RANDBETWEEN((144),(176)),0)</f>
        <v>0.84305555555555556</v>
      </c>
      <c r="K1201" s="68" t="s">
        <v>3302</v>
      </c>
      <c r="L1201" s="68" t="str" cm="1">
        <f t="array" aca="1" ref="L1201" ca="1">_xlfn.IFS(J1201&gt;=TIME(14,0,0),"SEGUNDO TURNO",J1201&lt;TIME(14,0,0),"PRIMER TURNO")</f>
        <v>SEGUNDO TURNO</v>
      </c>
      <c r="M1201" s="68"/>
    </row>
    <row r="1202" spans="1:13">
      <c r="A1202" s="78" t="s">
        <v>1390</v>
      </c>
      <c r="B1202" s="64"/>
      <c r="C1202" s="64">
        <v>1</v>
      </c>
      <c r="D1202" s="64" t="s">
        <v>43</v>
      </c>
      <c r="E1202" s="64"/>
      <c r="F1202" s="64"/>
      <c r="G1202" s="64">
        <v>45419</v>
      </c>
      <c r="H1202" s="64" t="str">
        <f>VLOOKUP(Tabla3[[#This Row],[NUM. ECO.]],[2]!Tabla24[[NO.ECO]:[MATERIAL]],8,0)</f>
        <v>VOLADURA</v>
      </c>
      <c r="I1202" s="64" t="s">
        <v>79</v>
      </c>
      <c r="J1202" s="66">
        <f ca="1">TIME(RANDBETWEEN(5.5,6),RANDBETWEEN(1,29),0)</f>
        <v>0.2638888888888889</v>
      </c>
      <c r="K1202" s="64" t="s">
        <v>3301</v>
      </c>
      <c r="L1202" s="64" t="str" cm="1">
        <f t="array" aca="1" ref="L1202" ca="1">_xlfn.IFS(J1202&gt;=TIME(14,0,0),"SEGUNDO TURNO",J1202&lt;TIME(14,0,0),"PRIMER TURNO")</f>
        <v>PRIMER TURNO</v>
      </c>
      <c r="M1202" s="64"/>
    </row>
    <row r="1203" spans="1:13">
      <c r="A1203" s="79" t="s">
        <v>1391</v>
      </c>
      <c r="B1203" s="68"/>
      <c r="C1203" s="68">
        <v>2</v>
      </c>
      <c r="D1203" s="68" t="s">
        <v>43</v>
      </c>
      <c r="E1203" s="68"/>
      <c r="F1203" s="68"/>
      <c r="G1203" s="68">
        <v>45419</v>
      </c>
      <c r="H1203" s="68" t="str">
        <f>VLOOKUP(Tabla3[[#This Row],[NUM. ECO.]],[2]!Tabla24[[NO.ECO]:[MATERIAL]],8,0)</f>
        <v>VOLADURA</v>
      </c>
      <c r="I1203" s="64" t="s">
        <v>79</v>
      </c>
      <c r="J1203" s="70">
        <f ca="1">J1202+TIME(0,RANDBETWEEN((144),(176)),0)</f>
        <v>0.38541666666666669</v>
      </c>
      <c r="K1203" s="68" t="s">
        <v>3302</v>
      </c>
      <c r="L1203" s="68" t="str" cm="1">
        <f t="array" aca="1" ref="L1203" ca="1">_xlfn.IFS(J1203&gt;=TIME(14,0,0),"SEGUNDO TURNO",J1203&lt;TIME(14,0,0),"PRIMER TURNO")</f>
        <v>PRIMER TURNO</v>
      </c>
      <c r="M1203" s="68"/>
    </row>
    <row r="1204" spans="1:13">
      <c r="A1204" s="78" t="s">
        <v>1504</v>
      </c>
      <c r="B1204" s="64"/>
      <c r="C1204" s="64">
        <v>3</v>
      </c>
      <c r="D1204" s="64" t="s">
        <v>43</v>
      </c>
      <c r="E1204" s="64"/>
      <c r="F1204" s="64"/>
      <c r="G1204" s="64">
        <v>45420</v>
      </c>
      <c r="H1204" s="64" t="str">
        <f>VLOOKUP(Tabla3[[#This Row],[NUM. ECO.]],[2]!Tabla24[[NO.ECO]:[MATERIAL]],8,0)</f>
        <v>VOLADURA</v>
      </c>
      <c r="I1204" s="64" t="s">
        <v>79</v>
      </c>
      <c r="J1204" s="72">
        <f ca="1">J1203+TIME(0,RANDBETWEEN((144),(176)),0)</f>
        <v>0.48819444444444449</v>
      </c>
      <c r="K1204" s="64" t="s">
        <v>3301</v>
      </c>
      <c r="L1204" s="64" t="str" cm="1">
        <f t="array" aca="1" ref="L1204" ca="1">_xlfn.IFS(J1204&gt;=TIME(14,0,0),"SEGUNDO TURNO",J1204&lt;TIME(14,0,0),"PRIMER TURNO")</f>
        <v>PRIMER TURNO</v>
      </c>
      <c r="M1204" s="64"/>
    </row>
    <row r="1205" spans="1:13">
      <c r="A1205" s="79" t="s">
        <v>1505</v>
      </c>
      <c r="B1205" s="68"/>
      <c r="C1205" s="68">
        <v>4</v>
      </c>
      <c r="D1205" s="68" t="s">
        <v>43</v>
      </c>
      <c r="E1205" s="68"/>
      <c r="F1205" s="68"/>
      <c r="G1205" s="68">
        <v>45420</v>
      </c>
      <c r="H1205" s="68" t="str">
        <f>VLOOKUP(Tabla3[[#This Row],[NUM. ECO.]],[2]!Tabla24[[NO.ECO]:[MATERIAL]],8,0)</f>
        <v>VOLADURA</v>
      </c>
      <c r="I1205" s="64" t="s">
        <v>79</v>
      </c>
      <c r="J1205" s="73">
        <f ca="1">J1204+TIME(0,RANDBETWEEN((144),(176)),0)</f>
        <v>0.59236111111111112</v>
      </c>
      <c r="K1205" s="68" t="s">
        <v>3302</v>
      </c>
      <c r="L1205" s="68" t="str" cm="1">
        <f t="array" aca="1" ref="L1205" ca="1">_xlfn.IFS(J1205&gt;=TIME(14,0,0),"SEGUNDO TURNO",J1205&lt;TIME(14,0,0),"PRIMER TURNO")</f>
        <v>SEGUNDO TURNO</v>
      </c>
      <c r="M1205" s="68"/>
    </row>
    <row r="1206" spans="1:13">
      <c r="A1206" s="78" t="s">
        <v>1618</v>
      </c>
      <c r="B1206" s="64"/>
      <c r="C1206" s="64">
        <v>5</v>
      </c>
      <c r="D1206" s="64" t="s">
        <v>43</v>
      </c>
      <c r="E1206" s="64"/>
      <c r="F1206" s="64"/>
      <c r="G1206" s="64">
        <v>45421</v>
      </c>
      <c r="H1206" s="64" t="str">
        <f>VLOOKUP(Tabla3[[#This Row],[NUM. ECO.]],[2]!Tabla24[[NO.ECO]:[MATERIAL]],8,0)</f>
        <v>VOLADURA</v>
      </c>
      <c r="I1206" s="64" t="s">
        <v>79</v>
      </c>
      <c r="J1206" s="72">
        <f ca="1">J1205+TIME(0,RANDBETWEEN((144),(176)),0)</f>
        <v>0.69791666666666663</v>
      </c>
      <c r="K1206" s="64" t="s">
        <v>3301</v>
      </c>
      <c r="L1206" s="64" t="str" cm="1">
        <f t="array" aca="1" ref="L1206" ca="1">_xlfn.IFS(J1206&gt;=TIME(14,0,0),"SEGUNDO TURNO",J1206&lt;TIME(14,0,0),"PRIMER TURNO")</f>
        <v>SEGUNDO TURNO</v>
      </c>
      <c r="M1206" s="64"/>
    </row>
    <row r="1207" spans="1:13">
      <c r="A1207" s="79" t="s">
        <v>1619</v>
      </c>
      <c r="B1207" s="68"/>
      <c r="C1207" s="68">
        <v>6</v>
      </c>
      <c r="D1207" s="68" t="s">
        <v>43</v>
      </c>
      <c r="E1207" s="68"/>
      <c r="F1207" s="68"/>
      <c r="G1207" s="68">
        <v>45421</v>
      </c>
      <c r="H1207" s="68" t="str">
        <f>VLOOKUP(Tabla3[[#This Row],[NUM. ECO.]],[2]!Tabla24[[NO.ECO]:[MATERIAL]],8,0)</f>
        <v>VOLADURA</v>
      </c>
      <c r="I1207" s="64" t="s">
        <v>79</v>
      </c>
      <c r="J1207" s="73">
        <f ca="1">J1206+TIME(0,RANDBETWEEN((144),(176)),0)</f>
        <v>0.79930555555555549</v>
      </c>
      <c r="K1207" s="68" t="s">
        <v>3302</v>
      </c>
      <c r="L1207" s="68" t="str" cm="1">
        <f t="array" aca="1" ref="L1207" ca="1">_xlfn.IFS(J1207&gt;=TIME(14,0,0),"SEGUNDO TURNO",J1207&lt;TIME(14,0,0),"PRIMER TURNO")</f>
        <v>SEGUNDO TURNO</v>
      </c>
      <c r="M1207" s="68"/>
    </row>
    <row r="1208" spans="1:13">
      <c r="A1208" s="78" t="s">
        <v>1732</v>
      </c>
      <c r="B1208" s="64"/>
      <c r="C1208" s="64">
        <v>1</v>
      </c>
      <c r="D1208" s="64" t="s">
        <v>43</v>
      </c>
      <c r="E1208" s="64"/>
      <c r="F1208" s="64"/>
      <c r="G1208" s="64">
        <v>45422</v>
      </c>
      <c r="H1208" s="64" t="str">
        <f>VLOOKUP(Tabla3[[#This Row],[NUM. ECO.]],[2]!Tabla24[[NO.ECO]:[MATERIAL]],8,0)</f>
        <v>VOLADURA</v>
      </c>
      <c r="I1208" s="64" t="s">
        <v>79</v>
      </c>
      <c r="J1208" s="66">
        <f ca="1">TIME(RANDBETWEEN(5.5,6),RANDBETWEEN(1,29),0)</f>
        <v>0.25347222222222221</v>
      </c>
      <c r="K1208" s="64" t="s">
        <v>3301</v>
      </c>
      <c r="L1208" s="64" t="str" cm="1">
        <f t="array" aca="1" ref="L1208" ca="1">_xlfn.IFS(J1208&gt;=TIME(14,0,0),"SEGUNDO TURNO",J1208&lt;TIME(14,0,0),"PRIMER TURNO")</f>
        <v>PRIMER TURNO</v>
      </c>
      <c r="M1208" s="64"/>
    </row>
    <row r="1209" spans="1:13">
      <c r="A1209" s="79" t="s">
        <v>1733</v>
      </c>
      <c r="B1209" s="68"/>
      <c r="C1209" s="68">
        <v>2</v>
      </c>
      <c r="D1209" s="68" t="s">
        <v>43</v>
      </c>
      <c r="E1209" s="68"/>
      <c r="F1209" s="68"/>
      <c r="G1209" s="68">
        <v>45422</v>
      </c>
      <c r="H1209" s="68" t="str">
        <f>VLOOKUP(Tabla3[[#This Row],[NUM. ECO.]],[2]!Tabla24[[NO.ECO]:[MATERIAL]],8,0)</f>
        <v>VOLADURA</v>
      </c>
      <c r="I1209" s="64" t="s">
        <v>79</v>
      </c>
      <c r="J1209" s="70">
        <f ca="1">J1208+TIME(0,RANDBETWEEN((144),(176)),0)</f>
        <v>0.35486111111111107</v>
      </c>
      <c r="K1209" s="68" t="s">
        <v>3302</v>
      </c>
      <c r="L1209" s="68" t="str" cm="1">
        <f t="array" aca="1" ref="L1209" ca="1">_xlfn.IFS(J1209&gt;=TIME(14,0,0),"SEGUNDO TURNO",J1209&lt;TIME(14,0,0),"PRIMER TURNO")</f>
        <v>PRIMER TURNO</v>
      </c>
      <c r="M1209" s="68"/>
    </row>
    <row r="1210" spans="1:13">
      <c r="A1210" s="78" t="s">
        <v>1846</v>
      </c>
      <c r="B1210" s="64"/>
      <c r="C1210" s="64">
        <v>3</v>
      </c>
      <c r="D1210" s="64" t="s">
        <v>43</v>
      </c>
      <c r="E1210" s="64"/>
      <c r="F1210" s="64"/>
      <c r="G1210" s="64">
        <v>45423</v>
      </c>
      <c r="H1210" s="64" t="str">
        <f>VLOOKUP(Tabla3[[#This Row],[NUM. ECO.]],[2]!Tabla24[[NO.ECO]:[MATERIAL]],8,0)</f>
        <v>VOLADURA</v>
      </c>
      <c r="I1210" s="64" t="s">
        <v>79</v>
      </c>
      <c r="J1210" s="72">
        <f ca="1">J1209+TIME(0,RANDBETWEEN((144),(176)),0)</f>
        <v>0.45694444444444438</v>
      </c>
      <c r="K1210" s="64" t="s">
        <v>3301</v>
      </c>
      <c r="L1210" s="64" t="str" cm="1">
        <f t="array" aca="1" ref="L1210" ca="1">_xlfn.IFS(J1210&gt;=TIME(14,0,0),"SEGUNDO TURNO",J1210&lt;TIME(14,0,0),"PRIMER TURNO")</f>
        <v>PRIMER TURNO</v>
      </c>
      <c r="M1210" s="64"/>
    </row>
    <row r="1211" spans="1:13">
      <c r="A1211" s="79" t="s">
        <v>1847</v>
      </c>
      <c r="B1211" s="68"/>
      <c r="C1211" s="68">
        <v>4</v>
      </c>
      <c r="D1211" s="68" t="s">
        <v>43</v>
      </c>
      <c r="E1211" s="68"/>
      <c r="F1211" s="68"/>
      <c r="G1211" s="68">
        <v>45423</v>
      </c>
      <c r="H1211" s="68" t="str">
        <f>VLOOKUP(Tabla3[[#This Row],[NUM. ECO.]],[2]!Tabla24[[NO.ECO]:[MATERIAL]],8,0)</f>
        <v>VOLADURA</v>
      </c>
      <c r="I1211" s="64" t="s">
        <v>79</v>
      </c>
      <c r="J1211" s="73">
        <f ca="1">J1210+TIME(0,RANDBETWEEN((144),(176)),0)</f>
        <v>0.5708333333333333</v>
      </c>
      <c r="K1211" s="68" t="s">
        <v>3302</v>
      </c>
      <c r="L1211" s="68" t="str" cm="1">
        <f t="array" aca="1" ref="L1211" ca="1">_xlfn.IFS(J1211&gt;=TIME(14,0,0),"SEGUNDO TURNO",J1211&lt;TIME(14,0,0),"PRIMER TURNO")</f>
        <v>PRIMER TURNO</v>
      </c>
      <c r="M1211" s="68"/>
    </row>
    <row r="1212" spans="1:13">
      <c r="A1212" s="78" t="s">
        <v>1960</v>
      </c>
      <c r="B1212" s="64"/>
      <c r="C1212" s="64">
        <v>5</v>
      </c>
      <c r="D1212" s="64" t="s">
        <v>43</v>
      </c>
      <c r="E1212" s="64"/>
      <c r="F1212" s="64"/>
      <c r="G1212" s="64">
        <v>45425</v>
      </c>
      <c r="H1212" s="64" t="str">
        <f>VLOOKUP(Tabla3[[#This Row],[NUM. ECO.]],[2]!Tabla24[[NO.ECO]:[MATERIAL]],8,0)</f>
        <v>VOLADURA</v>
      </c>
      <c r="I1212" s="64" t="s">
        <v>79</v>
      </c>
      <c r="J1212" s="72">
        <f ca="1">J1211+TIME(0,RANDBETWEEN((144),(176)),0)</f>
        <v>0.67569444444444438</v>
      </c>
      <c r="K1212" s="64" t="s">
        <v>3301</v>
      </c>
      <c r="L1212" s="64" t="str" cm="1">
        <f t="array" aca="1" ref="L1212" ca="1">_xlfn.IFS(J1212&gt;=TIME(14,0,0),"SEGUNDO TURNO",J1212&lt;TIME(14,0,0),"PRIMER TURNO")</f>
        <v>SEGUNDO TURNO</v>
      </c>
      <c r="M1212" s="64"/>
    </row>
    <row r="1213" spans="1:13">
      <c r="A1213" s="79" t="s">
        <v>1961</v>
      </c>
      <c r="B1213" s="68"/>
      <c r="C1213" s="68">
        <v>6</v>
      </c>
      <c r="D1213" s="68" t="s">
        <v>43</v>
      </c>
      <c r="E1213" s="68"/>
      <c r="F1213" s="68"/>
      <c r="G1213" s="68">
        <v>45425</v>
      </c>
      <c r="H1213" s="68" t="str">
        <f>VLOOKUP(Tabla3[[#This Row],[NUM. ECO.]],[2]!Tabla24[[NO.ECO]:[MATERIAL]],8,0)</f>
        <v>VOLADURA</v>
      </c>
      <c r="I1213" s="64" t="s">
        <v>79</v>
      </c>
      <c r="J1213" s="73">
        <f ca="1">J1212+TIME(0,RANDBETWEEN((144),(176)),0)</f>
        <v>0.79583333333333328</v>
      </c>
      <c r="K1213" s="68" t="s">
        <v>3302</v>
      </c>
      <c r="L1213" s="68" t="str" cm="1">
        <f t="array" aca="1" ref="L1213" ca="1">_xlfn.IFS(J1213&gt;=TIME(14,0,0),"SEGUNDO TURNO",J1213&lt;TIME(14,0,0),"PRIMER TURNO")</f>
        <v>SEGUNDO TURNO</v>
      </c>
      <c r="M1213" s="68"/>
    </row>
    <row r="1214" spans="1:13">
      <c r="A1214" s="78" t="s">
        <v>2074</v>
      </c>
      <c r="B1214" s="64"/>
      <c r="C1214" s="64">
        <v>1</v>
      </c>
      <c r="D1214" s="64" t="s">
        <v>43</v>
      </c>
      <c r="E1214" s="64"/>
      <c r="F1214" s="64"/>
      <c r="G1214" s="64">
        <v>45426</v>
      </c>
      <c r="H1214" s="64" t="str">
        <f>VLOOKUP(Tabla3[[#This Row],[NUM. ECO.]],[2]!Tabla24[[NO.ECO]:[MATERIAL]],8,0)</f>
        <v>VOLADURA</v>
      </c>
      <c r="I1214" s="64" t="s">
        <v>79</v>
      </c>
      <c r="J1214" s="66">
        <f ca="1">TIME(RANDBETWEEN(5.5,6),RANDBETWEEN(1,29),0)</f>
        <v>0.27013888888888887</v>
      </c>
      <c r="K1214" s="64" t="s">
        <v>3301</v>
      </c>
      <c r="L1214" s="64" t="str" cm="1">
        <f t="array" aca="1" ref="L1214" ca="1">_xlfn.IFS(J1214&gt;=TIME(14,0,0),"SEGUNDO TURNO",J1214&lt;TIME(14,0,0),"PRIMER TURNO")</f>
        <v>PRIMER TURNO</v>
      </c>
      <c r="M1214" s="64"/>
    </row>
    <row r="1215" spans="1:13">
      <c r="A1215" s="79" t="s">
        <v>2075</v>
      </c>
      <c r="B1215" s="68"/>
      <c r="C1215" s="68">
        <v>2</v>
      </c>
      <c r="D1215" s="68" t="s">
        <v>43</v>
      </c>
      <c r="E1215" s="68"/>
      <c r="F1215" s="68"/>
      <c r="G1215" s="68">
        <v>45426</v>
      </c>
      <c r="H1215" s="68" t="str">
        <f>VLOOKUP(Tabla3[[#This Row],[NUM. ECO.]],[2]!Tabla24[[NO.ECO]:[MATERIAL]],8,0)</f>
        <v>VOLADURA</v>
      </c>
      <c r="I1215" s="64" t="s">
        <v>79</v>
      </c>
      <c r="J1215" s="70">
        <f ca="1">J1214+TIME(0,RANDBETWEEN((144),(176)),0)</f>
        <v>0.39027777777777778</v>
      </c>
      <c r="K1215" s="68" t="s">
        <v>3302</v>
      </c>
      <c r="L1215" s="68" t="str" cm="1">
        <f t="array" aca="1" ref="L1215" ca="1">_xlfn.IFS(J1215&gt;=TIME(14,0,0),"SEGUNDO TURNO",J1215&lt;TIME(14,0,0),"PRIMER TURNO")</f>
        <v>PRIMER TURNO</v>
      </c>
      <c r="M1215" s="68"/>
    </row>
    <row r="1216" spans="1:13">
      <c r="A1216" s="78" t="s">
        <v>2188</v>
      </c>
      <c r="B1216" s="64"/>
      <c r="C1216" s="64">
        <v>3</v>
      </c>
      <c r="D1216" s="64" t="s">
        <v>43</v>
      </c>
      <c r="E1216" s="64"/>
      <c r="F1216" s="64"/>
      <c r="G1216" s="64">
        <v>45427</v>
      </c>
      <c r="H1216" s="64" t="str">
        <f>VLOOKUP(Tabla3[[#This Row],[NUM. ECO.]],[2]!Tabla24[[NO.ECO]:[MATERIAL]],8,0)</f>
        <v>VOLADURA</v>
      </c>
      <c r="I1216" s="64" t="s">
        <v>79</v>
      </c>
      <c r="J1216" s="72">
        <f ca="1">J1215+TIME(0,RANDBETWEEN((144),(176)),0)</f>
        <v>0.49375000000000002</v>
      </c>
      <c r="K1216" s="64" t="s">
        <v>3301</v>
      </c>
      <c r="L1216" s="64" t="str" cm="1">
        <f t="array" aca="1" ref="L1216" ca="1">_xlfn.IFS(J1216&gt;=TIME(14,0,0),"SEGUNDO TURNO",J1216&lt;TIME(14,0,0),"PRIMER TURNO")</f>
        <v>PRIMER TURNO</v>
      </c>
      <c r="M1216" s="64"/>
    </row>
    <row r="1217" spans="1:13">
      <c r="A1217" s="79" t="s">
        <v>2189</v>
      </c>
      <c r="B1217" s="68"/>
      <c r="C1217" s="68">
        <v>4</v>
      </c>
      <c r="D1217" s="68" t="s">
        <v>43</v>
      </c>
      <c r="E1217" s="68"/>
      <c r="F1217" s="68"/>
      <c r="G1217" s="68">
        <v>45427</v>
      </c>
      <c r="H1217" s="68" t="str">
        <f>VLOOKUP(Tabla3[[#This Row],[NUM. ECO.]],[2]!Tabla24[[NO.ECO]:[MATERIAL]],8,0)</f>
        <v>VOLADURA</v>
      </c>
      <c r="I1217" s="64" t="s">
        <v>79</v>
      </c>
      <c r="J1217" s="73">
        <f ca="1">J1216+TIME(0,RANDBETWEEN((144),(176)),0)</f>
        <v>0.60347222222222219</v>
      </c>
      <c r="K1217" s="68" t="s">
        <v>3302</v>
      </c>
      <c r="L1217" s="68" t="str" cm="1">
        <f t="array" aca="1" ref="L1217" ca="1">_xlfn.IFS(J1217&gt;=TIME(14,0,0),"SEGUNDO TURNO",J1217&lt;TIME(14,0,0),"PRIMER TURNO")</f>
        <v>SEGUNDO TURNO</v>
      </c>
      <c r="M1217" s="68"/>
    </row>
    <row r="1218" spans="1:13">
      <c r="A1218" s="78" t="s">
        <v>2302</v>
      </c>
      <c r="B1218" s="64"/>
      <c r="C1218" s="64">
        <v>5</v>
      </c>
      <c r="D1218" s="64" t="s">
        <v>43</v>
      </c>
      <c r="E1218" s="64"/>
      <c r="F1218" s="64"/>
      <c r="G1218" s="64">
        <v>45428</v>
      </c>
      <c r="H1218" s="64" t="str">
        <f>VLOOKUP(Tabla3[[#This Row],[NUM. ECO.]],[2]!Tabla24[[NO.ECO]:[MATERIAL]],8,0)</f>
        <v>VOLADURA</v>
      </c>
      <c r="I1218" s="64" t="s">
        <v>79</v>
      </c>
      <c r="J1218" s="72">
        <f ca="1">J1217+TIME(0,RANDBETWEEN((144),(176)),0)</f>
        <v>0.7090277777777777</v>
      </c>
      <c r="K1218" s="64" t="s">
        <v>3301</v>
      </c>
      <c r="L1218" s="64" t="str" cm="1">
        <f t="array" aca="1" ref="L1218" ca="1">_xlfn.IFS(J1218&gt;=TIME(14,0,0),"SEGUNDO TURNO",J1218&lt;TIME(14,0,0),"PRIMER TURNO")</f>
        <v>SEGUNDO TURNO</v>
      </c>
      <c r="M1218" s="64"/>
    </row>
    <row r="1219" spans="1:13">
      <c r="A1219" s="79" t="s">
        <v>2303</v>
      </c>
      <c r="B1219" s="68"/>
      <c r="C1219" s="68">
        <v>6</v>
      </c>
      <c r="D1219" s="68" t="s">
        <v>43</v>
      </c>
      <c r="E1219" s="68"/>
      <c r="F1219" s="68"/>
      <c r="G1219" s="68">
        <v>45428</v>
      </c>
      <c r="H1219" s="68" t="str">
        <f>VLOOKUP(Tabla3[[#This Row],[NUM. ECO.]],[2]!Tabla24[[NO.ECO]:[MATERIAL]],8,0)</f>
        <v>VOLADURA</v>
      </c>
      <c r="I1219" s="64" t="s">
        <v>79</v>
      </c>
      <c r="J1219" s="73">
        <f ca="1">J1218+TIME(0,RANDBETWEEN((144),(176)),0)</f>
        <v>0.81041666666666656</v>
      </c>
      <c r="K1219" s="68" t="s">
        <v>3302</v>
      </c>
      <c r="L1219" s="68" t="str" cm="1">
        <f t="array" aca="1" ref="L1219" ca="1">_xlfn.IFS(J1219&gt;=TIME(14,0,0),"SEGUNDO TURNO",J1219&lt;TIME(14,0,0),"PRIMER TURNO")</f>
        <v>SEGUNDO TURNO</v>
      </c>
      <c r="M1219" s="68"/>
    </row>
    <row r="1220" spans="1:13">
      <c r="A1220" s="78" t="s">
        <v>2416</v>
      </c>
      <c r="B1220" s="64"/>
      <c r="C1220" s="64">
        <v>1</v>
      </c>
      <c r="D1220" s="64" t="s">
        <v>43</v>
      </c>
      <c r="E1220" s="64"/>
      <c r="F1220" s="64"/>
      <c r="G1220" s="64">
        <v>45429</v>
      </c>
      <c r="H1220" s="64" t="str">
        <f>VLOOKUP(Tabla3[[#This Row],[NUM. ECO.]],[2]!Tabla24[[NO.ECO]:[MATERIAL]],8,0)</f>
        <v>VOLADURA</v>
      </c>
      <c r="I1220" s="64" t="s">
        <v>79</v>
      </c>
      <c r="J1220" s="66">
        <f ca="1">TIME(RANDBETWEEN(5.5,6),RANDBETWEEN(1,29),0)</f>
        <v>0.26666666666666666</v>
      </c>
      <c r="K1220" s="64" t="s">
        <v>3301</v>
      </c>
      <c r="L1220" s="64" t="str" cm="1">
        <f t="array" aca="1" ref="L1220" ca="1">_xlfn.IFS(J1220&gt;=TIME(14,0,0),"SEGUNDO TURNO",J1220&lt;TIME(14,0,0),"PRIMER TURNO")</f>
        <v>PRIMER TURNO</v>
      </c>
      <c r="M1220" s="64"/>
    </row>
    <row r="1221" spans="1:13">
      <c r="A1221" s="79" t="s">
        <v>2417</v>
      </c>
      <c r="B1221" s="68"/>
      <c r="C1221" s="68">
        <v>2</v>
      </c>
      <c r="D1221" s="68" t="s">
        <v>43</v>
      </c>
      <c r="E1221" s="68"/>
      <c r="F1221" s="68"/>
      <c r="G1221" s="68">
        <v>45429</v>
      </c>
      <c r="H1221" s="68" t="str">
        <f>VLOOKUP(Tabla3[[#This Row],[NUM. ECO.]],[2]!Tabla24[[NO.ECO]:[MATERIAL]],8,0)</f>
        <v>VOLADURA</v>
      </c>
      <c r="I1221" s="64" t="s">
        <v>79</v>
      </c>
      <c r="J1221" s="70">
        <f ca="1">J1220+TIME(0,RANDBETWEEN((144),(176)),0)</f>
        <v>0.3666666666666667</v>
      </c>
      <c r="K1221" s="68" t="s">
        <v>3302</v>
      </c>
      <c r="L1221" s="68" t="str" cm="1">
        <f t="array" aca="1" ref="L1221" ca="1">_xlfn.IFS(J1221&gt;=TIME(14,0,0),"SEGUNDO TURNO",J1221&lt;TIME(14,0,0),"PRIMER TURNO")</f>
        <v>PRIMER TURNO</v>
      </c>
      <c r="M1221" s="68"/>
    </row>
    <row r="1222" spans="1:13">
      <c r="A1222" s="78" t="s">
        <v>2530</v>
      </c>
      <c r="B1222" s="64"/>
      <c r="C1222" s="64">
        <v>3</v>
      </c>
      <c r="D1222" s="64" t="s">
        <v>43</v>
      </c>
      <c r="E1222" s="64"/>
      <c r="F1222" s="64"/>
      <c r="G1222" s="64">
        <v>45430</v>
      </c>
      <c r="H1222" s="64" t="str">
        <f>VLOOKUP(Tabla3[[#This Row],[NUM. ECO.]],[2]!Tabla24[[NO.ECO]:[MATERIAL]],8,0)</f>
        <v>VOLADURA</v>
      </c>
      <c r="I1222" s="64" t="s">
        <v>79</v>
      </c>
      <c r="J1222" s="72">
        <f ca="1">J1221+TIME(0,RANDBETWEEN((144),(176)),0)</f>
        <v>0.47847222222222224</v>
      </c>
      <c r="K1222" s="64" t="s">
        <v>3301</v>
      </c>
      <c r="L1222" s="64" t="str" cm="1">
        <f t="array" aca="1" ref="L1222" ca="1">_xlfn.IFS(J1222&gt;=TIME(14,0,0),"SEGUNDO TURNO",J1222&lt;TIME(14,0,0),"PRIMER TURNO")</f>
        <v>PRIMER TURNO</v>
      </c>
      <c r="M1222" s="64"/>
    </row>
    <row r="1223" spans="1:13">
      <c r="A1223" s="79" t="s">
        <v>2531</v>
      </c>
      <c r="B1223" s="68"/>
      <c r="C1223" s="68">
        <v>4</v>
      </c>
      <c r="D1223" s="68" t="s">
        <v>43</v>
      </c>
      <c r="E1223" s="68"/>
      <c r="F1223" s="68"/>
      <c r="G1223" s="68">
        <v>45430</v>
      </c>
      <c r="H1223" s="68" t="str">
        <f>VLOOKUP(Tabla3[[#This Row],[NUM. ECO.]],[2]!Tabla24[[NO.ECO]:[MATERIAL]],8,0)</f>
        <v>VOLADURA</v>
      </c>
      <c r="I1223" s="64" t="s">
        <v>79</v>
      </c>
      <c r="J1223" s="73">
        <f ca="1">J1222+TIME(0,RANDBETWEEN((144),(176)),0)</f>
        <v>0.58888888888888891</v>
      </c>
      <c r="K1223" s="68" t="s">
        <v>3302</v>
      </c>
      <c r="L1223" s="68" t="str" cm="1">
        <f t="array" aca="1" ref="L1223" ca="1">_xlfn.IFS(J1223&gt;=TIME(14,0,0),"SEGUNDO TURNO",J1223&lt;TIME(14,0,0),"PRIMER TURNO")</f>
        <v>SEGUNDO TURNO</v>
      </c>
      <c r="M1223" s="68"/>
    </row>
    <row r="1224" spans="1:13">
      <c r="A1224" s="78" t="s">
        <v>2644</v>
      </c>
      <c r="B1224" s="64"/>
      <c r="C1224" s="64">
        <v>5</v>
      </c>
      <c r="D1224" s="64" t="s">
        <v>43</v>
      </c>
      <c r="E1224" s="64"/>
      <c r="F1224" s="64"/>
      <c r="G1224" s="64">
        <v>45432</v>
      </c>
      <c r="H1224" s="64" t="str">
        <f>VLOOKUP(Tabla3[[#This Row],[NUM. ECO.]],[2]!Tabla24[[NO.ECO]:[MATERIAL]],8,0)</f>
        <v>VOLADURA</v>
      </c>
      <c r="I1224" s="64" t="s">
        <v>79</v>
      </c>
      <c r="J1224" s="72">
        <f ca="1">J1223+TIME(0,RANDBETWEEN((144),(176)),0)</f>
        <v>0.69305555555555554</v>
      </c>
      <c r="K1224" s="64" t="s">
        <v>3301</v>
      </c>
      <c r="L1224" s="64" t="str" cm="1">
        <f t="array" aca="1" ref="L1224" ca="1">_xlfn.IFS(J1224&gt;=TIME(14,0,0),"SEGUNDO TURNO",J1224&lt;TIME(14,0,0),"PRIMER TURNO")</f>
        <v>SEGUNDO TURNO</v>
      </c>
      <c r="M1224" s="64"/>
    </row>
    <row r="1225" spans="1:13">
      <c r="A1225" s="79" t="s">
        <v>2645</v>
      </c>
      <c r="B1225" s="68"/>
      <c r="C1225" s="68">
        <v>6</v>
      </c>
      <c r="D1225" s="68" t="s">
        <v>43</v>
      </c>
      <c r="E1225" s="68"/>
      <c r="F1225" s="68"/>
      <c r="G1225" s="68">
        <v>45432</v>
      </c>
      <c r="H1225" s="68" t="str">
        <f>VLOOKUP(Tabla3[[#This Row],[NUM. ECO.]],[2]!Tabla24[[NO.ECO]:[MATERIAL]],8,0)</f>
        <v>VOLADURA</v>
      </c>
      <c r="I1225" s="64" t="s">
        <v>79</v>
      </c>
      <c r="J1225" s="73">
        <f ca="1">J1224+TIME(0,RANDBETWEEN((144),(176)),0)</f>
        <v>0.8125</v>
      </c>
      <c r="K1225" s="68" t="s">
        <v>3302</v>
      </c>
      <c r="L1225" s="68" t="str" cm="1">
        <f t="array" aca="1" ref="L1225" ca="1">_xlfn.IFS(J1225&gt;=TIME(14,0,0),"SEGUNDO TURNO",J1225&lt;TIME(14,0,0),"PRIMER TURNO")</f>
        <v>SEGUNDO TURNO</v>
      </c>
      <c r="M1225" s="68"/>
    </row>
    <row r="1226" spans="1:13">
      <c r="A1226" s="78" t="s">
        <v>2758</v>
      </c>
      <c r="B1226" s="64"/>
      <c r="C1226" s="64">
        <v>1</v>
      </c>
      <c r="D1226" s="64" t="s">
        <v>43</v>
      </c>
      <c r="E1226" s="64"/>
      <c r="F1226" s="64"/>
      <c r="G1226" s="64">
        <v>45433</v>
      </c>
      <c r="H1226" s="64" t="str">
        <f>VLOOKUP(Tabla3[[#This Row],[NUM. ECO.]],[2]!Tabla24[[NO.ECO]:[MATERIAL]],8,0)</f>
        <v>VOLADURA</v>
      </c>
      <c r="I1226" s="64" t="s">
        <v>79</v>
      </c>
      <c r="J1226" s="66">
        <f ca="1">TIME(RANDBETWEEN(5.5,6),RANDBETWEEN(1,29),0)</f>
        <v>0.26597222222222222</v>
      </c>
      <c r="K1226" s="64" t="s">
        <v>3301</v>
      </c>
      <c r="L1226" s="64" t="str" cm="1">
        <f t="array" aca="1" ref="L1226" ca="1">_xlfn.IFS(J1226&gt;=TIME(14,0,0),"SEGUNDO TURNO",J1226&lt;TIME(14,0,0),"PRIMER TURNO")</f>
        <v>PRIMER TURNO</v>
      </c>
      <c r="M1226" s="64"/>
    </row>
    <row r="1227" spans="1:13">
      <c r="A1227" s="79" t="s">
        <v>2759</v>
      </c>
      <c r="B1227" s="68"/>
      <c r="C1227" s="68">
        <v>2</v>
      </c>
      <c r="D1227" s="68" t="s">
        <v>43</v>
      </c>
      <c r="E1227" s="68"/>
      <c r="F1227" s="68"/>
      <c r="G1227" s="68">
        <v>45433</v>
      </c>
      <c r="H1227" s="68" t="str">
        <f>VLOOKUP(Tabla3[[#This Row],[NUM. ECO.]],[2]!Tabla24[[NO.ECO]:[MATERIAL]],8,0)</f>
        <v>VOLADURA</v>
      </c>
      <c r="I1227" s="64" t="s">
        <v>79</v>
      </c>
      <c r="J1227" s="70">
        <f ca="1">J1226+TIME(0,RANDBETWEEN((144),(176)),0)</f>
        <v>0.37638888888888888</v>
      </c>
      <c r="K1227" s="68" t="s">
        <v>3302</v>
      </c>
      <c r="L1227" s="68" t="str" cm="1">
        <f t="array" aca="1" ref="L1227" ca="1">_xlfn.IFS(J1227&gt;=TIME(14,0,0),"SEGUNDO TURNO",J1227&lt;TIME(14,0,0),"PRIMER TURNO")</f>
        <v>PRIMER TURNO</v>
      </c>
      <c r="M1227" s="68"/>
    </row>
    <row r="1228" spans="1:13">
      <c r="A1228" s="78" t="s">
        <v>2872</v>
      </c>
      <c r="B1228" s="64"/>
      <c r="C1228" s="64">
        <v>3</v>
      </c>
      <c r="D1228" s="64" t="s">
        <v>43</v>
      </c>
      <c r="E1228" s="64"/>
      <c r="F1228" s="64"/>
      <c r="G1228" s="64">
        <v>45434</v>
      </c>
      <c r="H1228" s="64" t="str">
        <f>VLOOKUP(Tabla3[[#This Row],[NUM. ECO.]],[2]!Tabla24[[NO.ECO]:[MATERIAL]],8,0)</f>
        <v>VOLADURA</v>
      </c>
      <c r="I1228" s="64" t="s">
        <v>79</v>
      </c>
      <c r="J1228" s="72">
        <f ca="1">J1227+TIME(0,RANDBETWEEN((144),(176)),0)</f>
        <v>0.49027777777777776</v>
      </c>
      <c r="K1228" s="64" t="s">
        <v>3301</v>
      </c>
      <c r="L1228" s="64" t="str" cm="1">
        <f t="array" aca="1" ref="L1228" ca="1">_xlfn.IFS(J1228&gt;=TIME(14,0,0),"SEGUNDO TURNO",J1228&lt;TIME(14,0,0),"PRIMER TURNO")</f>
        <v>PRIMER TURNO</v>
      </c>
      <c r="M1228" s="64"/>
    </row>
    <row r="1229" spans="1:13">
      <c r="A1229" s="79" t="s">
        <v>2873</v>
      </c>
      <c r="B1229" s="68"/>
      <c r="C1229" s="68">
        <v>4</v>
      </c>
      <c r="D1229" s="68" t="s">
        <v>43</v>
      </c>
      <c r="E1229" s="68"/>
      <c r="F1229" s="68"/>
      <c r="G1229" s="68">
        <v>45434</v>
      </c>
      <c r="H1229" s="68" t="str">
        <f>VLOOKUP(Tabla3[[#This Row],[NUM. ECO.]],[2]!Tabla24[[NO.ECO]:[MATERIAL]],8,0)</f>
        <v>VOLADURA</v>
      </c>
      <c r="I1229" s="64" t="s">
        <v>79</v>
      </c>
      <c r="J1229" s="73">
        <f ca="1">J1228+TIME(0,RANDBETWEEN((144),(176)),0)</f>
        <v>0.59652777777777777</v>
      </c>
      <c r="K1229" s="68" t="s">
        <v>3302</v>
      </c>
      <c r="L1229" s="68" t="str" cm="1">
        <f t="array" aca="1" ref="L1229" ca="1">_xlfn.IFS(J1229&gt;=TIME(14,0,0),"SEGUNDO TURNO",J1229&lt;TIME(14,0,0),"PRIMER TURNO")</f>
        <v>SEGUNDO TURNO</v>
      </c>
      <c r="M1229" s="68"/>
    </row>
    <row r="1230" spans="1:13">
      <c r="A1230" s="78" t="s">
        <v>2986</v>
      </c>
      <c r="B1230" s="64"/>
      <c r="C1230" s="64">
        <v>5</v>
      </c>
      <c r="D1230" s="64" t="s">
        <v>43</v>
      </c>
      <c r="E1230" s="64"/>
      <c r="F1230" s="64"/>
      <c r="G1230" s="64">
        <v>45435</v>
      </c>
      <c r="H1230" s="64" t="str">
        <f>VLOOKUP(Tabla3[[#This Row],[NUM. ECO.]],[2]!Tabla24[[NO.ECO]:[MATERIAL]],8,0)</f>
        <v>VOLADURA</v>
      </c>
      <c r="I1230" s="64" t="s">
        <v>79</v>
      </c>
      <c r="J1230" s="72">
        <f ca="1">J1229+TIME(0,RANDBETWEEN((144),(176)),0)</f>
        <v>0.70416666666666661</v>
      </c>
      <c r="K1230" s="64" t="s">
        <v>3301</v>
      </c>
      <c r="L1230" s="64" t="str" cm="1">
        <f t="array" aca="1" ref="L1230" ca="1">_xlfn.IFS(J1230&gt;=TIME(14,0,0),"SEGUNDO TURNO",J1230&lt;TIME(14,0,0),"PRIMER TURNO")</f>
        <v>SEGUNDO TURNO</v>
      </c>
      <c r="M1230" s="64"/>
    </row>
    <row r="1231" spans="1:13">
      <c r="A1231" s="79" t="s">
        <v>2987</v>
      </c>
      <c r="B1231" s="68"/>
      <c r="C1231" s="68">
        <v>6</v>
      </c>
      <c r="D1231" s="68" t="s">
        <v>43</v>
      </c>
      <c r="E1231" s="68"/>
      <c r="F1231" s="68"/>
      <c r="G1231" s="68">
        <v>45435</v>
      </c>
      <c r="H1231" s="68" t="str">
        <f>VLOOKUP(Tabla3[[#This Row],[NUM. ECO.]],[2]!Tabla24[[NO.ECO]:[MATERIAL]],8,0)</f>
        <v>VOLADURA</v>
      </c>
      <c r="I1231" s="64" t="s">
        <v>79</v>
      </c>
      <c r="J1231" s="73">
        <f ca="1">J1230+TIME(0,RANDBETWEEN((144),(176)),0)</f>
        <v>0.81388888888888888</v>
      </c>
      <c r="K1231" s="68" t="s">
        <v>3302</v>
      </c>
      <c r="L1231" s="68" t="str" cm="1">
        <f t="array" aca="1" ref="L1231" ca="1">_xlfn.IFS(J1231&gt;=TIME(14,0,0),"SEGUNDO TURNO",J1231&lt;TIME(14,0,0),"PRIMER TURNO")</f>
        <v>SEGUNDO TURNO</v>
      </c>
      <c r="M1231" s="68"/>
    </row>
    <row r="1232" spans="1:13">
      <c r="A1232" s="78" t="s">
        <v>3100</v>
      </c>
      <c r="B1232" s="64"/>
      <c r="C1232" s="64">
        <v>1</v>
      </c>
      <c r="D1232" s="64" t="s">
        <v>43</v>
      </c>
      <c r="E1232" s="64"/>
      <c r="F1232" s="64"/>
      <c r="G1232" s="64">
        <v>45436</v>
      </c>
      <c r="H1232" s="64" t="str">
        <f>VLOOKUP(Tabla3[[#This Row],[NUM. ECO.]],[2]!Tabla24[[NO.ECO]:[MATERIAL]],8,0)</f>
        <v>VOLADURA</v>
      </c>
      <c r="I1232" s="64" t="s">
        <v>79</v>
      </c>
      <c r="J1232" s="66">
        <f ca="1">TIME(RANDBETWEEN(5.5,6),RANDBETWEEN(1,29),0)</f>
        <v>0.2590277777777778</v>
      </c>
      <c r="K1232" s="64" t="s">
        <v>3301</v>
      </c>
      <c r="L1232" s="64" t="str" cm="1">
        <f t="array" aca="1" ref="L1232" ca="1">_xlfn.IFS(J1232&gt;=TIME(14,0,0),"SEGUNDO TURNO",J1232&lt;TIME(14,0,0),"PRIMER TURNO")</f>
        <v>PRIMER TURNO</v>
      </c>
      <c r="M1232" s="64"/>
    </row>
    <row r="1233" spans="1:13">
      <c r="A1233" s="79" t="s">
        <v>3101</v>
      </c>
      <c r="B1233" s="68"/>
      <c r="C1233" s="68">
        <v>2</v>
      </c>
      <c r="D1233" s="68" t="s">
        <v>43</v>
      </c>
      <c r="E1233" s="68"/>
      <c r="F1233" s="68"/>
      <c r="G1233" s="68">
        <v>45436</v>
      </c>
      <c r="H1233" s="68" t="str">
        <f>VLOOKUP(Tabla3[[#This Row],[NUM. ECO.]],[2]!Tabla24[[NO.ECO]:[MATERIAL]],8,0)</f>
        <v>VOLADURA</v>
      </c>
      <c r="I1233" s="64" t="s">
        <v>79</v>
      </c>
      <c r="J1233" s="70">
        <f ca="1">J1232+TIME(0,RANDBETWEEN((144),(176)),0)</f>
        <v>0.36388888888888893</v>
      </c>
      <c r="K1233" s="68" t="s">
        <v>3302</v>
      </c>
      <c r="L1233" s="68" t="str" cm="1">
        <f t="array" aca="1" ref="L1233" ca="1">_xlfn.IFS(J1233&gt;=TIME(14,0,0),"SEGUNDO TURNO",J1233&lt;TIME(14,0,0),"PRIMER TURNO")</f>
        <v>PRIMER TURNO</v>
      </c>
      <c r="M1233" s="68"/>
    </row>
    <row r="1234" spans="1:13">
      <c r="A1234" s="78" t="s">
        <v>3214</v>
      </c>
      <c r="B1234" s="64"/>
      <c r="C1234" s="64">
        <v>3</v>
      </c>
      <c r="D1234" s="64" t="s">
        <v>43</v>
      </c>
      <c r="E1234" s="64"/>
      <c r="F1234" s="64"/>
      <c r="G1234" s="64">
        <v>45437</v>
      </c>
      <c r="H1234" s="64" t="str">
        <f>VLOOKUP(Tabla3[[#This Row],[NUM. ECO.]],[2]!Tabla24[[NO.ECO]:[MATERIAL]],8,0)</f>
        <v>VOLADURA</v>
      </c>
      <c r="I1234" s="64" t="s">
        <v>79</v>
      </c>
      <c r="J1234" s="72">
        <f ca="1">J1233+TIME(0,RANDBETWEEN((144),(176)),0)</f>
        <v>0.47916666666666674</v>
      </c>
      <c r="K1234" s="64" t="s">
        <v>3301</v>
      </c>
      <c r="L1234" s="64" t="str" cm="1">
        <f t="array" aca="1" ref="L1234" ca="1">_xlfn.IFS(J1234&gt;=TIME(14,0,0),"SEGUNDO TURNO",J1234&lt;TIME(14,0,0),"PRIMER TURNO")</f>
        <v>PRIMER TURNO</v>
      </c>
      <c r="M1234" s="64"/>
    </row>
    <row r="1235" spans="1:13">
      <c r="A1235" s="79" t="s">
        <v>3215</v>
      </c>
      <c r="B1235" s="68"/>
      <c r="C1235" s="68">
        <v>4</v>
      </c>
      <c r="D1235" s="68" t="s">
        <v>43</v>
      </c>
      <c r="E1235" s="68"/>
      <c r="F1235" s="68"/>
      <c r="G1235" s="68">
        <v>45437</v>
      </c>
      <c r="H1235" s="68" t="str">
        <f>VLOOKUP(Tabla3[[#This Row],[NUM. ECO.]],[2]!Tabla24[[NO.ECO]:[MATERIAL]],8,0)</f>
        <v>VOLADURA</v>
      </c>
      <c r="I1235" s="64" t="s">
        <v>79</v>
      </c>
      <c r="J1235" s="73">
        <f ca="1">J1234+TIME(0,RANDBETWEEN((144),(176)),0)</f>
        <v>0.60138888888888897</v>
      </c>
      <c r="K1235" s="68" t="s">
        <v>3302</v>
      </c>
      <c r="L1235" s="68" t="str" cm="1">
        <f t="array" aca="1" ref="L1235" ca="1">_xlfn.IFS(J1235&gt;=TIME(14,0,0),"SEGUNDO TURNO",J1235&lt;TIME(14,0,0),"PRIMER TURNO")</f>
        <v>SEGUNDO TURNO</v>
      </c>
      <c r="M1235" s="68"/>
    </row>
    <row r="1236" spans="1:13">
      <c r="A1236" s="78" t="s">
        <v>1542</v>
      </c>
      <c r="B1236" s="64"/>
      <c r="C1236" s="64">
        <v>5</v>
      </c>
      <c r="D1236" s="64" t="s">
        <v>44</v>
      </c>
      <c r="E1236" s="64"/>
      <c r="F1236" s="64"/>
      <c r="G1236" s="64">
        <v>45406</v>
      </c>
      <c r="H1236" s="64" t="str">
        <f>VLOOKUP(Tabla3[[#This Row],[NUM. ECO.]],[2]!Tabla24[[NO.ECO]:[MATERIAL]],8,0)</f>
        <v>PIEDRA PICADA</v>
      </c>
      <c r="I1236" s="64" t="s">
        <v>79</v>
      </c>
      <c r="J1236" s="72">
        <f ca="1">J1235+TIME(0,RANDBETWEEN((144),(176)),0)</f>
        <v>0.72222222222222232</v>
      </c>
      <c r="K1236" s="64" t="s">
        <v>3363</v>
      </c>
      <c r="L1236" s="64" t="str" cm="1">
        <f t="array" aca="1" ref="L1236" ca="1">_xlfn.IFS(J1236&gt;=TIME(14,0,0),"SEGUNDO TURNO",J1236&lt;TIME(14,0,0),"PRIMER TURNO")</f>
        <v>SEGUNDO TURNO</v>
      </c>
      <c r="M1236" s="64"/>
    </row>
    <row r="1237" spans="1:13">
      <c r="A1237" s="79" t="s">
        <v>1543</v>
      </c>
      <c r="B1237" s="68"/>
      <c r="C1237" s="68">
        <v>6</v>
      </c>
      <c r="D1237" s="68" t="s">
        <v>44</v>
      </c>
      <c r="E1237" s="68"/>
      <c r="F1237" s="68"/>
      <c r="G1237" s="68">
        <v>45406</v>
      </c>
      <c r="H1237" s="68" t="str">
        <f>VLOOKUP(Tabla3[[#This Row],[NUM. ECO.]],[2]!Tabla24[[NO.ECO]:[MATERIAL]],8,0)</f>
        <v>PIEDRA PICADA</v>
      </c>
      <c r="I1237" s="64" t="s">
        <v>79</v>
      </c>
      <c r="J1237" s="73">
        <f ca="1">J1236+TIME(0,RANDBETWEEN((144),(176)),0)</f>
        <v>0.82291666666666674</v>
      </c>
      <c r="K1237" s="68" t="s">
        <v>3364</v>
      </c>
      <c r="L1237" s="68" t="str" cm="1">
        <f t="array" aca="1" ref="L1237" ca="1">_xlfn.IFS(J1237&gt;=TIME(14,0,0),"SEGUNDO TURNO",J1237&lt;TIME(14,0,0),"PRIMER TURNO")</f>
        <v>SEGUNDO TURNO</v>
      </c>
      <c r="M1237" s="68"/>
    </row>
    <row r="1238" spans="1:13">
      <c r="A1238" s="78" t="s">
        <v>1548</v>
      </c>
      <c r="B1238" s="64"/>
      <c r="C1238" s="64">
        <v>1</v>
      </c>
      <c r="D1238" s="64" t="s">
        <v>44</v>
      </c>
      <c r="E1238" s="64"/>
      <c r="F1238" s="64"/>
      <c r="G1238" s="64">
        <v>45407</v>
      </c>
      <c r="H1238" s="64" t="str">
        <f>VLOOKUP(Tabla3[[#This Row],[NUM. ECO.]],[2]!Tabla24[[NO.ECO]:[MATERIAL]],8,0)</f>
        <v>PIEDRA PICADA</v>
      </c>
      <c r="I1238" s="64" t="s">
        <v>79</v>
      </c>
      <c r="J1238" s="66">
        <f ca="1">TIME(RANDBETWEEN(5.5,6),RANDBETWEEN(1,29),0)</f>
        <v>0.2673611111111111</v>
      </c>
      <c r="K1238" s="64" t="s">
        <v>3363</v>
      </c>
      <c r="L1238" s="64" t="str" cm="1">
        <f t="array" aca="1" ref="L1238" ca="1">_xlfn.IFS(J1238&gt;=TIME(14,0,0),"SEGUNDO TURNO",J1238&lt;TIME(14,0,0),"PRIMER TURNO")</f>
        <v>PRIMER TURNO</v>
      </c>
      <c r="M1238" s="64"/>
    </row>
    <row r="1239" spans="1:13">
      <c r="A1239" s="79" t="s">
        <v>1549</v>
      </c>
      <c r="B1239" s="68"/>
      <c r="C1239" s="68">
        <v>2</v>
      </c>
      <c r="D1239" s="68" t="s">
        <v>44</v>
      </c>
      <c r="E1239" s="68"/>
      <c r="F1239" s="68"/>
      <c r="G1239" s="68">
        <v>45407</v>
      </c>
      <c r="H1239" s="68" t="str">
        <f>VLOOKUP(Tabla3[[#This Row],[NUM. ECO.]],[2]!Tabla24[[NO.ECO]:[MATERIAL]],8,0)</f>
        <v>PIEDRA PICADA</v>
      </c>
      <c r="I1239" s="64" t="s">
        <v>79</v>
      </c>
      <c r="J1239" s="70">
        <f ca="1">J1238+TIME(0,RANDBETWEEN((144),(176)),0)</f>
        <v>0.37638888888888888</v>
      </c>
      <c r="K1239" s="68" t="s">
        <v>3364</v>
      </c>
      <c r="L1239" s="68" t="str" cm="1">
        <f t="array" aca="1" ref="L1239" ca="1">_xlfn.IFS(J1239&gt;=TIME(14,0,0),"SEGUNDO TURNO",J1239&lt;TIME(14,0,0),"PRIMER TURNO")</f>
        <v>PRIMER TURNO</v>
      </c>
      <c r="M1239" s="68"/>
    </row>
    <row r="1240" spans="1:13">
      <c r="A1240" s="78" t="s">
        <v>1562</v>
      </c>
      <c r="B1240" s="64"/>
      <c r="C1240" s="64">
        <v>3</v>
      </c>
      <c r="D1240" s="64" t="s">
        <v>44</v>
      </c>
      <c r="E1240" s="64"/>
      <c r="F1240" s="64"/>
      <c r="G1240" s="64">
        <v>45408</v>
      </c>
      <c r="H1240" s="64" t="str">
        <f>VLOOKUP(Tabla3[[#This Row],[NUM. ECO.]],[2]!Tabla24[[NO.ECO]:[MATERIAL]],8,0)</f>
        <v>PIEDRA PICADA</v>
      </c>
      <c r="I1240" s="64" t="s">
        <v>79</v>
      </c>
      <c r="J1240" s="72">
        <f ca="1">J1239+TIME(0,RANDBETWEEN((144),(176)),0)</f>
        <v>0.4916666666666667</v>
      </c>
      <c r="K1240" s="64" t="s">
        <v>3363</v>
      </c>
      <c r="L1240" s="64" t="str" cm="1">
        <f t="array" aca="1" ref="L1240" ca="1">_xlfn.IFS(J1240&gt;=TIME(14,0,0),"SEGUNDO TURNO",J1240&lt;TIME(14,0,0),"PRIMER TURNO")</f>
        <v>PRIMER TURNO</v>
      </c>
      <c r="M1240" s="64"/>
    </row>
    <row r="1241" spans="1:13">
      <c r="A1241" s="79" t="s">
        <v>1563</v>
      </c>
      <c r="B1241" s="68"/>
      <c r="C1241" s="68">
        <v>4</v>
      </c>
      <c r="D1241" s="68" t="s">
        <v>44</v>
      </c>
      <c r="E1241" s="68"/>
      <c r="F1241" s="68"/>
      <c r="G1241" s="68">
        <v>45408</v>
      </c>
      <c r="H1241" s="68" t="str">
        <f>VLOOKUP(Tabla3[[#This Row],[NUM. ECO.]],[2]!Tabla24[[NO.ECO]:[MATERIAL]],8,0)</f>
        <v>PIEDRA PICADA</v>
      </c>
      <c r="I1241" s="64" t="s">
        <v>79</v>
      </c>
      <c r="J1241" s="73">
        <f ca="1">J1240+TIME(0,RANDBETWEEN((144),(176)),0)</f>
        <v>0.61388888888888893</v>
      </c>
      <c r="K1241" s="68" t="s">
        <v>3364</v>
      </c>
      <c r="L1241" s="68" t="str" cm="1">
        <f t="array" aca="1" ref="L1241" ca="1">_xlfn.IFS(J1241&gt;=TIME(14,0,0),"SEGUNDO TURNO",J1241&lt;TIME(14,0,0),"PRIMER TURNO")</f>
        <v>SEGUNDO TURNO</v>
      </c>
      <c r="M1241" s="68"/>
    </row>
    <row r="1242" spans="1:13">
      <c r="A1242" s="78" t="s">
        <v>1564</v>
      </c>
      <c r="B1242" s="64"/>
      <c r="C1242" s="64">
        <v>5</v>
      </c>
      <c r="D1242" s="64" t="s">
        <v>44</v>
      </c>
      <c r="E1242" s="64"/>
      <c r="F1242" s="64"/>
      <c r="G1242" s="64">
        <v>45409</v>
      </c>
      <c r="H1242" s="64" t="str">
        <f>VLOOKUP(Tabla3[[#This Row],[NUM. ECO.]],[2]!Tabla24[[NO.ECO]:[MATERIAL]],8,0)</f>
        <v>PIEDRA PICADA</v>
      </c>
      <c r="I1242" s="64" t="s">
        <v>79</v>
      </c>
      <c r="J1242" s="72">
        <f ca="1">J1241+TIME(0,RANDBETWEEN((144),(176)),0)</f>
        <v>0.73333333333333339</v>
      </c>
      <c r="K1242" s="64" t="s">
        <v>3363</v>
      </c>
      <c r="L1242" s="64" t="str" cm="1">
        <f t="array" aca="1" ref="L1242" ca="1">_xlfn.IFS(J1242&gt;=TIME(14,0,0),"SEGUNDO TURNO",J1242&lt;TIME(14,0,0),"PRIMER TURNO")</f>
        <v>SEGUNDO TURNO</v>
      </c>
      <c r="M1242" s="64"/>
    </row>
    <row r="1243" spans="1:13">
      <c r="A1243" s="79" t="s">
        <v>1565</v>
      </c>
      <c r="B1243" s="68"/>
      <c r="C1243" s="68">
        <v>6</v>
      </c>
      <c r="D1243" s="68" t="s">
        <v>44</v>
      </c>
      <c r="E1243" s="68"/>
      <c r="F1243" s="68"/>
      <c r="G1243" s="68">
        <v>45409</v>
      </c>
      <c r="H1243" s="68" t="str">
        <f>VLOOKUP(Tabla3[[#This Row],[NUM. ECO.]],[2]!Tabla24[[NO.ECO]:[MATERIAL]],8,0)</f>
        <v>PIEDRA PICADA</v>
      </c>
      <c r="I1243" s="64" t="s">
        <v>79</v>
      </c>
      <c r="J1243" s="73">
        <f ca="1">J1242+TIME(0,RANDBETWEEN((144),(176)),0)</f>
        <v>0.84305555555555567</v>
      </c>
      <c r="K1243" s="68" t="s">
        <v>3364</v>
      </c>
      <c r="L1243" s="68" t="str" cm="1">
        <f t="array" aca="1" ref="L1243" ca="1">_xlfn.IFS(J1243&gt;=TIME(14,0,0),"SEGUNDO TURNO",J1243&lt;TIME(14,0,0),"PRIMER TURNO")</f>
        <v>SEGUNDO TURNO</v>
      </c>
      <c r="M1243" s="68"/>
    </row>
    <row r="1244" spans="1:13">
      <c r="A1244" s="78" t="s">
        <v>1566</v>
      </c>
      <c r="B1244" s="64"/>
      <c r="C1244" s="64">
        <v>1</v>
      </c>
      <c r="D1244" s="64" t="s">
        <v>44</v>
      </c>
      <c r="E1244" s="64"/>
      <c r="F1244" s="64"/>
      <c r="G1244" s="64">
        <v>45411</v>
      </c>
      <c r="H1244" s="64" t="str">
        <f>VLOOKUP(Tabla3[[#This Row],[NUM. ECO.]],[2]!Tabla24[[NO.ECO]:[MATERIAL]],8,0)</f>
        <v>PIEDRA PICADA</v>
      </c>
      <c r="I1244" s="64" t="s">
        <v>79</v>
      </c>
      <c r="J1244" s="66">
        <f ca="1">TIME(RANDBETWEEN(5.5,6),RANDBETWEEN(1,29),0)</f>
        <v>0.25972222222222224</v>
      </c>
      <c r="K1244" s="64" t="s">
        <v>3363</v>
      </c>
      <c r="L1244" s="64" t="str" cm="1">
        <f t="array" aca="1" ref="L1244" ca="1">_xlfn.IFS(J1244&gt;=TIME(14,0,0),"SEGUNDO TURNO",J1244&lt;TIME(14,0,0),"PRIMER TURNO")</f>
        <v>PRIMER TURNO</v>
      </c>
      <c r="M1244" s="64"/>
    </row>
    <row r="1245" spans="1:13">
      <c r="A1245" s="79" t="s">
        <v>1567</v>
      </c>
      <c r="B1245" s="68"/>
      <c r="C1245" s="68">
        <v>2</v>
      </c>
      <c r="D1245" s="68" t="s">
        <v>44</v>
      </c>
      <c r="E1245" s="68"/>
      <c r="F1245" s="68"/>
      <c r="G1245" s="68">
        <v>45411</v>
      </c>
      <c r="H1245" s="68" t="str">
        <f>VLOOKUP(Tabla3[[#This Row],[NUM. ECO.]],[2]!Tabla24[[NO.ECO]:[MATERIAL]],8,0)</f>
        <v>PIEDRA PICADA</v>
      </c>
      <c r="I1245" s="64" t="s">
        <v>79</v>
      </c>
      <c r="J1245" s="70">
        <f ca="1">J1244+TIME(0,RANDBETWEEN((144),(176)),0)</f>
        <v>0.37847222222222221</v>
      </c>
      <c r="K1245" s="68" t="s">
        <v>3364</v>
      </c>
      <c r="L1245" s="68" t="str" cm="1">
        <f t="array" aca="1" ref="L1245" ca="1">_xlfn.IFS(J1245&gt;=TIME(14,0,0),"SEGUNDO TURNO",J1245&lt;TIME(14,0,0),"PRIMER TURNO")</f>
        <v>PRIMER TURNO</v>
      </c>
      <c r="M1245" s="68"/>
    </row>
    <row r="1246" spans="1:13">
      <c r="A1246" s="78" t="s">
        <v>1568</v>
      </c>
      <c r="B1246" s="64"/>
      <c r="C1246" s="64">
        <v>3</v>
      </c>
      <c r="D1246" s="64" t="s">
        <v>44</v>
      </c>
      <c r="E1246" s="64"/>
      <c r="F1246" s="64"/>
      <c r="G1246" s="64">
        <v>45412</v>
      </c>
      <c r="H1246" s="64" t="str">
        <f>VLOOKUP(Tabla3[[#This Row],[NUM. ECO.]],[2]!Tabla24[[NO.ECO]:[MATERIAL]],8,0)</f>
        <v>PIEDRA PICADA</v>
      </c>
      <c r="I1246" s="64" t="s">
        <v>79</v>
      </c>
      <c r="J1246" s="72">
        <f ca="1">J1245+TIME(0,RANDBETWEEN((144),(176)),0)</f>
        <v>0.48472222222222222</v>
      </c>
      <c r="K1246" s="64" t="s">
        <v>3363</v>
      </c>
      <c r="L1246" s="64" t="str" cm="1">
        <f t="array" aca="1" ref="L1246" ca="1">_xlfn.IFS(J1246&gt;=TIME(14,0,0),"SEGUNDO TURNO",J1246&lt;TIME(14,0,0),"PRIMER TURNO")</f>
        <v>PRIMER TURNO</v>
      </c>
      <c r="M1246" s="64"/>
    </row>
    <row r="1247" spans="1:13">
      <c r="A1247" s="79" t="s">
        <v>1569</v>
      </c>
      <c r="B1247" s="68"/>
      <c r="C1247" s="68">
        <v>4</v>
      </c>
      <c r="D1247" s="68" t="s">
        <v>44</v>
      </c>
      <c r="E1247" s="68"/>
      <c r="F1247" s="68"/>
      <c r="G1247" s="68">
        <v>45412</v>
      </c>
      <c r="H1247" s="68" t="str">
        <f>VLOOKUP(Tabla3[[#This Row],[NUM. ECO.]],[2]!Tabla24[[NO.ECO]:[MATERIAL]],8,0)</f>
        <v>PIEDRA PICADA</v>
      </c>
      <c r="I1247" s="64" t="s">
        <v>79</v>
      </c>
      <c r="J1247" s="73">
        <f ca="1">J1246+TIME(0,RANDBETWEEN((144),(176)),0)</f>
        <v>0.59375</v>
      </c>
      <c r="K1247" s="68" t="s">
        <v>3364</v>
      </c>
      <c r="L1247" s="68" t="str" cm="1">
        <f t="array" aca="1" ref="L1247" ca="1">_xlfn.IFS(J1247&gt;=TIME(14,0,0),"SEGUNDO TURNO",J1247&lt;TIME(14,0,0),"PRIMER TURNO")</f>
        <v>SEGUNDO TURNO</v>
      </c>
      <c r="M1247" s="68"/>
    </row>
    <row r="1248" spans="1:13">
      <c r="A1248" s="78" t="s">
        <v>1572</v>
      </c>
      <c r="B1248" s="64"/>
      <c r="C1248" s="64">
        <v>5</v>
      </c>
      <c r="D1248" s="64" t="s">
        <v>44</v>
      </c>
      <c r="E1248" s="64"/>
      <c r="F1248" s="64"/>
      <c r="G1248" s="64">
        <v>45413</v>
      </c>
      <c r="H1248" s="64" t="str">
        <f>VLOOKUP(Tabla3[[#This Row],[NUM. ECO.]],[2]!Tabla24[[NO.ECO]:[MATERIAL]],8,0)</f>
        <v>PIEDRA PICADA</v>
      </c>
      <c r="I1248" s="64" t="s">
        <v>79</v>
      </c>
      <c r="J1248" s="72">
        <f ca="1">J1247+TIME(0,RANDBETWEEN((144),(176)),0)</f>
        <v>0.69791666666666663</v>
      </c>
      <c r="K1248" s="64" t="s">
        <v>3363</v>
      </c>
      <c r="L1248" s="64" t="str" cm="1">
        <f t="array" aca="1" ref="L1248" ca="1">_xlfn.IFS(J1248&gt;=TIME(14,0,0),"SEGUNDO TURNO",J1248&lt;TIME(14,0,0),"PRIMER TURNO")</f>
        <v>SEGUNDO TURNO</v>
      </c>
      <c r="M1248" s="64"/>
    </row>
    <row r="1249" spans="1:13">
      <c r="A1249" s="79" t="s">
        <v>1573</v>
      </c>
      <c r="B1249" s="68"/>
      <c r="C1249" s="68">
        <v>6</v>
      </c>
      <c r="D1249" s="68" t="s">
        <v>44</v>
      </c>
      <c r="E1249" s="68"/>
      <c r="F1249" s="68"/>
      <c r="G1249" s="68">
        <v>45413</v>
      </c>
      <c r="H1249" s="68" t="str">
        <f>VLOOKUP(Tabla3[[#This Row],[NUM. ECO.]],[2]!Tabla24[[NO.ECO]:[MATERIAL]],8,0)</f>
        <v>PIEDRA PICADA</v>
      </c>
      <c r="I1249" s="64" t="s">
        <v>79</v>
      </c>
      <c r="J1249" s="73">
        <f ca="1">J1248+TIME(0,RANDBETWEEN((144),(176)),0)</f>
        <v>0.79999999999999993</v>
      </c>
      <c r="K1249" s="68" t="s">
        <v>3364</v>
      </c>
      <c r="L1249" s="68" t="str" cm="1">
        <f t="array" aca="1" ref="L1249" ca="1">_xlfn.IFS(J1249&gt;=TIME(14,0,0),"SEGUNDO TURNO",J1249&lt;TIME(14,0,0),"PRIMER TURNO")</f>
        <v>SEGUNDO TURNO</v>
      </c>
      <c r="M1249" s="68"/>
    </row>
    <row r="1250" spans="1:13">
      <c r="A1250" s="78" t="s">
        <v>1586</v>
      </c>
      <c r="B1250" s="64"/>
      <c r="C1250" s="64">
        <v>1</v>
      </c>
      <c r="D1250" s="64" t="s">
        <v>44</v>
      </c>
      <c r="E1250" s="64"/>
      <c r="F1250" s="64"/>
      <c r="G1250" s="64">
        <v>45414</v>
      </c>
      <c r="H1250" s="64" t="str">
        <f>VLOOKUP(Tabla3[[#This Row],[NUM. ECO.]],[2]!Tabla24[[NO.ECO]:[MATERIAL]],8,0)</f>
        <v>PIEDRA PICADA</v>
      </c>
      <c r="I1250" s="64" t="s">
        <v>79</v>
      </c>
      <c r="J1250" s="66">
        <f ca="1">TIME(RANDBETWEEN(5.5,6),RANDBETWEEN(1,29),0)</f>
        <v>0.25694444444444442</v>
      </c>
      <c r="K1250" s="64" t="s">
        <v>3363</v>
      </c>
      <c r="L1250" s="64" t="str" cm="1">
        <f t="array" aca="1" ref="L1250" ca="1">_xlfn.IFS(J1250&gt;=TIME(14,0,0),"SEGUNDO TURNO",J1250&lt;TIME(14,0,0),"PRIMER TURNO")</f>
        <v>PRIMER TURNO</v>
      </c>
      <c r="M1250" s="64"/>
    </row>
    <row r="1251" spans="1:13">
      <c r="A1251" s="79" t="s">
        <v>1587</v>
      </c>
      <c r="B1251" s="68"/>
      <c r="C1251" s="68">
        <v>2</v>
      </c>
      <c r="D1251" s="68" t="s">
        <v>44</v>
      </c>
      <c r="E1251" s="68"/>
      <c r="F1251" s="68"/>
      <c r="G1251" s="68">
        <v>45414</v>
      </c>
      <c r="H1251" s="68" t="str">
        <f>VLOOKUP(Tabla3[[#This Row],[NUM. ECO.]],[2]!Tabla24[[NO.ECO]:[MATERIAL]],8,0)</f>
        <v>PIEDRA PICADA</v>
      </c>
      <c r="I1251" s="64" t="s">
        <v>79</v>
      </c>
      <c r="J1251" s="70">
        <f ca="1">J1250+TIME(0,RANDBETWEEN((144),(176)),0)</f>
        <v>0.37291666666666667</v>
      </c>
      <c r="K1251" s="68" t="s">
        <v>3364</v>
      </c>
      <c r="L1251" s="68" t="str" cm="1">
        <f t="array" aca="1" ref="L1251" ca="1">_xlfn.IFS(J1251&gt;=TIME(14,0,0),"SEGUNDO TURNO",J1251&lt;TIME(14,0,0),"PRIMER TURNO")</f>
        <v>PRIMER TURNO</v>
      </c>
      <c r="M1251" s="68"/>
    </row>
    <row r="1252" spans="1:13">
      <c r="A1252" s="78" t="s">
        <v>1592</v>
      </c>
      <c r="B1252" s="64"/>
      <c r="C1252" s="64">
        <v>3</v>
      </c>
      <c r="D1252" s="64" t="s">
        <v>44</v>
      </c>
      <c r="E1252" s="64"/>
      <c r="F1252" s="64"/>
      <c r="G1252" s="64">
        <v>45415</v>
      </c>
      <c r="H1252" s="64" t="str">
        <f>VLOOKUP(Tabla3[[#This Row],[NUM. ECO.]],[2]!Tabla24[[NO.ECO]:[MATERIAL]],8,0)</f>
        <v>PIEDRA PICADA</v>
      </c>
      <c r="I1252" s="64" t="s">
        <v>79</v>
      </c>
      <c r="J1252" s="72">
        <f ca="1">J1251+TIME(0,RANDBETWEEN((144),(176)),0)</f>
        <v>0.49027777777777781</v>
      </c>
      <c r="K1252" s="64" t="s">
        <v>3363</v>
      </c>
      <c r="L1252" s="64" t="str" cm="1">
        <f t="array" aca="1" ref="L1252" ca="1">_xlfn.IFS(J1252&gt;=TIME(14,0,0),"SEGUNDO TURNO",J1252&lt;TIME(14,0,0),"PRIMER TURNO")</f>
        <v>PRIMER TURNO</v>
      </c>
      <c r="M1252" s="64"/>
    </row>
    <row r="1253" spans="1:13">
      <c r="A1253" s="79" t="s">
        <v>1593</v>
      </c>
      <c r="B1253" s="68"/>
      <c r="C1253" s="68">
        <v>4</v>
      </c>
      <c r="D1253" s="68" t="s">
        <v>44</v>
      </c>
      <c r="E1253" s="68"/>
      <c r="F1253" s="68"/>
      <c r="G1253" s="68">
        <v>45415</v>
      </c>
      <c r="H1253" s="68" t="str">
        <f>VLOOKUP(Tabla3[[#This Row],[NUM. ECO.]],[2]!Tabla24[[NO.ECO]:[MATERIAL]],8,0)</f>
        <v>PIEDRA PICADA</v>
      </c>
      <c r="I1253" s="64" t="s">
        <v>79</v>
      </c>
      <c r="J1253" s="73">
        <f ca="1">J1252+TIME(0,RANDBETWEEN((144),(176)),0)</f>
        <v>0.61041666666666672</v>
      </c>
      <c r="K1253" s="68" t="s">
        <v>3364</v>
      </c>
      <c r="L1253" s="68" t="str" cm="1">
        <f t="array" aca="1" ref="L1253" ca="1">_xlfn.IFS(J1253&gt;=TIME(14,0,0),"SEGUNDO TURNO",J1253&lt;TIME(14,0,0),"PRIMER TURNO")</f>
        <v>SEGUNDO TURNO</v>
      </c>
      <c r="M1253" s="68"/>
    </row>
    <row r="1254" spans="1:13">
      <c r="A1254" s="78" t="s">
        <v>1594</v>
      </c>
      <c r="B1254" s="64"/>
      <c r="C1254" s="64">
        <v>5</v>
      </c>
      <c r="D1254" s="64" t="s">
        <v>44</v>
      </c>
      <c r="E1254" s="64"/>
      <c r="F1254" s="64"/>
      <c r="G1254" s="64">
        <v>45416</v>
      </c>
      <c r="H1254" s="64" t="str">
        <f>VLOOKUP(Tabla3[[#This Row],[NUM. ECO.]],[2]!Tabla24[[NO.ECO]:[MATERIAL]],8,0)</f>
        <v>PIEDRA PICADA</v>
      </c>
      <c r="I1254" s="64" t="s">
        <v>79</v>
      </c>
      <c r="J1254" s="72">
        <f ca="1">J1253+TIME(0,RANDBETWEEN((144),(176)),0)</f>
        <v>0.7284722222222223</v>
      </c>
      <c r="K1254" s="64" t="s">
        <v>3363</v>
      </c>
      <c r="L1254" s="64" t="str" cm="1">
        <f t="array" aca="1" ref="L1254" ca="1">_xlfn.IFS(J1254&gt;=TIME(14,0,0),"SEGUNDO TURNO",J1254&lt;TIME(14,0,0),"PRIMER TURNO")</f>
        <v>SEGUNDO TURNO</v>
      </c>
      <c r="M1254" s="64"/>
    </row>
    <row r="1255" spans="1:13">
      <c r="A1255" s="79" t="s">
        <v>1595</v>
      </c>
      <c r="B1255" s="68"/>
      <c r="C1255" s="68">
        <v>6</v>
      </c>
      <c r="D1255" s="68" t="s">
        <v>44</v>
      </c>
      <c r="E1255" s="68"/>
      <c r="F1255" s="68"/>
      <c r="G1255" s="68">
        <v>45416</v>
      </c>
      <c r="H1255" s="68" t="str">
        <f>VLOOKUP(Tabla3[[#This Row],[NUM. ECO.]],[2]!Tabla24[[NO.ECO]:[MATERIAL]],8,0)</f>
        <v>PIEDRA PICADA</v>
      </c>
      <c r="I1255" s="64" t="s">
        <v>79</v>
      </c>
      <c r="J1255" s="73">
        <f ca="1">J1254+TIME(0,RANDBETWEEN((144),(176)),0)</f>
        <v>0.83472222222222225</v>
      </c>
      <c r="K1255" s="68" t="s">
        <v>3364</v>
      </c>
      <c r="L1255" s="68" t="str" cm="1">
        <f t="array" aca="1" ref="L1255" ca="1">_xlfn.IFS(J1255&gt;=TIME(14,0,0),"SEGUNDO TURNO",J1255&lt;TIME(14,0,0),"PRIMER TURNO")</f>
        <v>SEGUNDO TURNO</v>
      </c>
      <c r="M1255" s="68"/>
    </row>
    <row r="1256" spans="1:13">
      <c r="A1256" s="78" t="s">
        <v>1596</v>
      </c>
      <c r="B1256" s="64"/>
      <c r="C1256" s="64">
        <v>1</v>
      </c>
      <c r="D1256" s="64" t="s">
        <v>44</v>
      </c>
      <c r="E1256" s="64"/>
      <c r="F1256" s="64"/>
      <c r="G1256" s="64">
        <v>45418</v>
      </c>
      <c r="H1256" s="64" t="str">
        <f>VLOOKUP(Tabla3[[#This Row],[NUM. ECO.]],[2]!Tabla24[[NO.ECO]:[MATERIAL]],8,0)</f>
        <v>PIEDRA PICADA</v>
      </c>
      <c r="I1256" s="64" t="s">
        <v>79</v>
      </c>
      <c r="J1256" s="66">
        <f ca="1">TIME(RANDBETWEEN(5.5,6),RANDBETWEEN(1,29),0)</f>
        <v>0.25833333333333336</v>
      </c>
      <c r="K1256" s="64" t="s">
        <v>3363</v>
      </c>
      <c r="L1256" s="64" t="str" cm="1">
        <f t="array" aca="1" ref="L1256" ca="1">_xlfn.IFS(J1256&gt;=TIME(14,0,0),"SEGUNDO TURNO",J1256&lt;TIME(14,0,0),"PRIMER TURNO")</f>
        <v>PRIMER TURNO</v>
      </c>
      <c r="M1256" s="64"/>
    </row>
    <row r="1257" spans="1:13">
      <c r="A1257" s="79" t="s">
        <v>1597</v>
      </c>
      <c r="B1257" s="68"/>
      <c r="C1257" s="68">
        <v>2</v>
      </c>
      <c r="D1257" s="68" t="s">
        <v>44</v>
      </c>
      <c r="E1257" s="68"/>
      <c r="F1257" s="68"/>
      <c r="G1257" s="68">
        <v>45418</v>
      </c>
      <c r="H1257" s="68" t="str">
        <f>VLOOKUP(Tabla3[[#This Row],[NUM. ECO.]],[2]!Tabla24[[NO.ECO]:[MATERIAL]],8,0)</f>
        <v>PIEDRA PICADA</v>
      </c>
      <c r="I1257" s="64" t="s">
        <v>79</v>
      </c>
      <c r="J1257" s="70">
        <f ca="1">J1256+TIME(0,RANDBETWEEN((144),(176)),0)</f>
        <v>0.36388888888888893</v>
      </c>
      <c r="K1257" s="68" t="s">
        <v>3364</v>
      </c>
      <c r="L1257" s="68" t="str" cm="1">
        <f t="array" aca="1" ref="L1257" ca="1">_xlfn.IFS(J1257&gt;=TIME(14,0,0),"SEGUNDO TURNO",J1257&lt;TIME(14,0,0),"PRIMER TURNO")</f>
        <v>PRIMER TURNO</v>
      </c>
      <c r="M1257" s="68"/>
    </row>
    <row r="1258" spans="1:13">
      <c r="A1258" s="78" t="s">
        <v>1598</v>
      </c>
      <c r="B1258" s="64"/>
      <c r="C1258" s="64">
        <v>3</v>
      </c>
      <c r="D1258" s="64" t="s">
        <v>44</v>
      </c>
      <c r="E1258" s="64"/>
      <c r="F1258" s="64"/>
      <c r="G1258" s="64">
        <v>45419</v>
      </c>
      <c r="H1258" s="64" t="str">
        <f>VLOOKUP(Tabla3[[#This Row],[NUM. ECO.]],[2]!Tabla24[[NO.ECO]:[MATERIAL]],8,0)</f>
        <v>PIEDRA PICADA</v>
      </c>
      <c r="I1258" s="64" t="s">
        <v>79</v>
      </c>
      <c r="J1258" s="72">
        <f ca="1">J1257+TIME(0,RANDBETWEEN((144),(176)),0)</f>
        <v>0.48472222222222228</v>
      </c>
      <c r="K1258" s="64" t="s">
        <v>3363</v>
      </c>
      <c r="L1258" s="64" t="str" cm="1">
        <f t="array" aca="1" ref="L1258" ca="1">_xlfn.IFS(J1258&gt;=TIME(14,0,0),"SEGUNDO TURNO",J1258&lt;TIME(14,0,0),"PRIMER TURNO")</f>
        <v>PRIMER TURNO</v>
      </c>
      <c r="M1258" s="64"/>
    </row>
    <row r="1259" spans="1:13">
      <c r="A1259" s="79" t="s">
        <v>1599</v>
      </c>
      <c r="B1259" s="68"/>
      <c r="C1259" s="68">
        <v>4</v>
      </c>
      <c r="D1259" s="68" t="s">
        <v>44</v>
      </c>
      <c r="E1259" s="68"/>
      <c r="F1259" s="68"/>
      <c r="G1259" s="68">
        <v>45419</v>
      </c>
      <c r="H1259" s="68" t="str">
        <f>VLOOKUP(Tabla3[[#This Row],[NUM. ECO.]],[2]!Tabla24[[NO.ECO]:[MATERIAL]],8,0)</f>
        <v>PIEDRA PICADA</v>
      </c>
      <c r="I1259" s="64" t="s">
        <v>79</v>
      </c>
      <c r="J1259" s="73">
        <f ca="1">J1258+TIME(0,RANDBETWEEN((144),(176)),0)</f>
        <v>0.58611111111111114</v>
      </c>
      <c r="K1259" s="68" t="s">
        <v>3364</v>
      </c>
      <c r="L1259" s="68" t="str" cm="1">
        <f t="array" aca="1" ref="L1259" ca="1">_xlfn.IFS(J1259&gt;=TIME(14,0,0),"SEGUNDO TURNO",J1259&lt;TIME(14,0,0),"PRIMER TURNO")</f>
        <v>SEGUNDO TURNO</v>
      </c>
      <c r="M1259" s="68"/>
    </row>
    <row r="1260" spans="1:13">
      <c r="A1260" s="78" t="s">
        <v>1600</v>
      </c>
      <c r="B1260" s="64"/>
      <c r="C1260" s="64">
        <v>5</v>
      </c>
      <c r="D1260" s="64" t="s">
        <v>44</v>
      </c>
      <c r="E1260" s="64"/>
      <c r="F1260" s="64"/>
      <c r="G1260" s="64">
        <v>45420</v>
      </c>
      <c r="H1260" s="64" t="str">
        <f>VLOOKUP(Tabla3[[#This Row],[NUM. ECO.]],[2]!Tabla24[[NO.ECO]:[MATERIAL]],8,0)</f>
        <v>PIEDRA PICADA</v>
      </c>
      <c r="I1260" s="64" t="s">
        <v>79</v>
      </c>
      <c r="J1260" s="72">
        <f ca="1">J1259+TIME(0,RANDBETWEEN((144),(176)),0)</f>
        <v>0.6875</v>
      </c>
      <c r="K1260" s="64" t="s">
        <v>3363</v>
      </c>
      <c r="L1260" s="64" t="str" cm="1">
        <f t="array" aca="1" ref="L1260" ca="1">_xlfn.IFS(J1260&gt;=TIME(14,0,0),"SEGUNDO TURNO",J1260&lt;TIME(14,0,0),"PRIMER TURNO")</f>
        <v>SEGUNDO TURNO</v>
      </c>
      <c r="M1260" s="64"/>
    </row>
    <row r="1261" spans="1:13">
      <c r="A1261" s="79" t="s">
        <v>1601</v>
      </c>
      <c r="B1261" s="68"/>
      <c r="C1261" s="68">
        <v>6</v>
      </c>
      <c r="D1261" s="68" t="s">
        <v>44</v>
      </c>
      <c r="E1261" s="68"/>
      <c r="F1261" s="68"/>
      <c r="G1261" s="68">
        <v>45420</v>
      </c>
      <c r="H1261" s="68" t="str">
        <f>VLOOKUP(Tabla3[[#This Row],[NUM. ECO.]],[2]!Tabla24[[NO.ECO]:[MATERIAL]],8,0)</f>
        <v>PIEDRA PICADA</v>
      </c>
      <c r="I1261" s="64" t="s">
        <v>79</v>
      </c>
      <c r="J1261" s="73">
        <f ca="1">J1260+TIME(0,RANDBETWEEN((144),(176)),0)</f>
        <v>0.7944444444444444</v>
      </c>
      <c r="K1261" s="68" t="s">
        <v>3364</v>
      </c>
      <c r="L1261" s="68" t="str" cm="1">
        <f t="array" aca="1" ref="L1261" ca="1">_xlfn.IFS(J1261&gt;=TIME(14,0,0),"SEGUNDO TURNO",J1261&lt;TIME(14,0,0),"PRIMER TURNO")</f>
        <v>SEGUNDO TURNO</v>
      </c>
      <c r="M1261" s="68"/>
    </row>
    <row r="1262" spans="1:13">
      <c r="A1262" s="78" t="s">
        <v>1606</v>
      </c>
      <c r="B1262" s="64"/>
      <c r="C1262" s="64">
        <v>1</v>
      </c>
      <c r="D1262" s="64" t="s">
        <v>44</v>
      </c>
      <c r="E1262" s="64"/>
      <c r="F1262" s="64"/>
      <c r="G1262" s="64">
        <v>45421</v>
      </c>
      <c r="H1262" s="64" t="str">
        <f>VLOOKUP(Tabla3[[#This Row],[NUM. ECO.]],[2]!Tabla24[[NO.ECO]:[MATERIAL]],8,0)</f>
        <v>PIEDRA PICADA</v>
      </c>
      <c r="I1262" s="64" t="s">
        <v>79</v>
      </c>
      <c r="J1262" s="66">
        <f ca="1">TIME(RANDBETWEEN(5.5,6),RANDBETWEEN(1,29),0)</f>
        <v>0.26111111111111113</v>
      </c>
      <c r="K1262" s="64" t="s">
        <v>3363</v>
      </c>
      <c r="L1262" s="64" t="str" cm="1">
        <f t="array" aca="1" ref="L1262" ca="1">_xlfn.IFS(J1262&gt;=TIME(14,0,0),"SEGUNDO TURNO",J1262&lt;TIME(14,0,0),"PRIMER TURNO")</f>
        <v>PRIMER TURNO</v>
      </c>
      <c r="M1262" s="64"/>
    </row>
    <row r="1263" spans="1:13">
      <c r="A1263" s="79" t="s">
        <v>1607</v>
      </c>
      <c r="B1263" s="68"/>
      <c r="C1263" s="68">
        <v>2</v>
      </c>
      <c r="D1263" s="68" t="s">
        <v>44</v>
      </c>
      <c r="E1263" s="68"/>
      <c r="F1263" s="68"/>
      <c r="G1263" s="68">
        <v>45421</v>
      </c>
      <c r="H1263" s="68" t="str">
        <f>VLOOKUP(Tabla3[[#This Row],[NUM. ECO.]],[2]!Tabla24[[NO.ECO]:[MATERIAL]],8,0)</f>
        <v>PIEDRA PICADA</v>
      </c>
      <c r="I1263" s="64" t="s">
        <v>79</v>
      </c>
      <c r="J1263" s="70">
        <f ca="1">J1262+TIME(0,RANDBETWEEN((144),(176)),0)</f>
        <v>0.37152777777777779</v>
      </c>
      <c r="K1263" s="68" t="s">
        <v>3364</v>
      </c>
      <c r="L1263" s="68" t="str" cm="1">
        <f t="array" aca="1" ref="L1263" ca="1">_xlfn.IFS(J1263&gt;=TIME(14,0,0),"SEGUNDO TURNO",J1263&lt;TIME(14,0,0),"PRIMER TURNO")</f>
        <v>PRIMER TURNO</v>
      </c>
      <c r="M1263" s="68"/>
    </row>
    <row r="1264" spans="1:13">
      <c r="A1264" s="78" t="s">
        <v>1608</v>
      </c>
      <c r="B1264" s="64"/>
      <c r="C1264" s="64">
        <v>3</v>
      </c>
      <c r="D1264" s="64" t="s">
        <v>44</v>
      </c>
      <c r="E1264" s="64"/>
      <c r="F1264" s="64"/>
      <c r="G1264" s="64">
        <v>45422</v>
      </c>
      <c r="H1264" s="64" t="str">
        <f>VLOOKUP(Tabla3[[#This Row],[NUM. ECO.]],[2]!Tabla24[[NO.ECO]:[MATERIAL]],8,0)</f>
        <v>PIEDRA PICADA</v>
      </c>
      <c r="I1264" s="64" t="s">
        <v>79</v>
      </c>
      <c r="J1264" s="72">
        <f ca="1">J1263+TIME(0,RANDBETWEEN((144),(176)),0)</f>
        <v>0.47708333333333336</v>
      </c>
      <c r="K1264" s="64" t="s">
        <v>3363</v>
      </c>
      <c r="L1264" s="64" t="str" cm="1">
        <f t="array" aca="1" ref="L1264" ca="1">_xlfn.IFS(J1264&gt;=TIME(14,0,0),"SEGUNDO TURNO",J1264&lt;TIME(14,0,0),"PRIMER TURNO")</f>
        <v>PRIMER TURNO</v>
      </c>
      <c r="M1264" s="64"/>
    </row>
    <row r="1265" spans="1:13">
      <c r="A1265" s="79" t="s">
        <v>1609</v>
      </c>
      <c r="B1265" s="68"/>
      <c r="C1265" s="68">
        <v>4</v>
      </c>
      <c r="D1265" s="68" t="s">
        <v>44</v>
      </c>
      <c r="E1265" s="68"/>
      <c r="F1265" s="68"/>
      <c r="G1265" s="68">
        <v>45422</v>
      </c>
      <c r="H1265" s="68" t="str">
        <f>VLOOKUP(Tabla3[[#This Row],[NUM. ECO.]],[2]!Tabla24[[NO.ECO]:[MATERIAL]],8,0)</f>
        <v>PIEDRA PICADA</v>
      </c>
      <c r="I1265" s="64" t="s">
        <v>79</v>
      </c>
      <c r="J1265" s="73">
        <f ca="1">J1264+TIME(0,RANDBETWEEN((144),(176)),0)</f>
        <v>0.5805555555555556</v>
      </c>
      <c r="K1265" s="68" t="s">
        <v>3364</v>
      </c>
      <c r="L1265" s="68" t="str" cm="1">
        <f t="array" aca="1" ref="L1265" ca="1">_xlfn.IFS(J1265&gt;=TIME(14,0,0),"SEGUNDO TURNO",J1265&lt;TIME(14,0,0),"PRIMER TURNO")</f>
        <v>PRIMER TURNO</v>
      </c>
      <c r="M1265" s="68"/>
    </row>
    <row r="1266" spans="1:13">
      <c r="A1266" s="78" t="s">
        <v>1612</v>
      </c>
      <c r="B1266" s="64"/>
      <c r="C1266" s="64">
        <v>5</v>
      </c>
      <c r="D1266" s="64" t="s">
        <v>44</v>
      </c>
      <c r="E1266" s="64"/>
      <c r="F1266" s="64"/>
      <c r="G1266" s="64">
        <v>45423</v>
      </c>
      <c r="H1266" s="64" t="str">
        <f>VLOOKUP(Tabla3[[#This Row],[NUM. ECO.]],[2]!Tabla24[[NO.ECO]:[MATERIAL]],8,0)</f>
        <v>PIEDRA PICADA</v>
      </c>
      <c r="I1266" s="64" t="s">
        <v>79</v>
      </c>
      <c r="J1266" s="72">
        <f ca="1">J1265+TIME(0,RANDBETWEEN((144),(176)),0)</f>
        <v>0.70208333333333339</v>
      </c>
      <c r="K1266" s="64" t="s">
        <v>3363</v>
      </c>
      <c r="L1266" s="64" t="str" cm="1">
        <f t="array" aca="1" ref="L1266" ca="1">_xlfn.IFS(J1266&gt;=TIME(14,0,0),"SEGUNDO TURNO",J1266&lt;TIME(14,0,0),"PRIMER TURNO")</f>
        <v>SEGUNDO TURNO</v>
      </c>
      <c r="M1266" s="64"/>
    </row>
    <row r="1267" spans="1:13">
      <c r="A1267" s="79" t="s">
        <v>1613</v>
      </c>
      <c r="B1267" s="68"/>
      <c r="C1267" s="68">
        <v>6</v>
      </c>
      <c r="D1267" s="68" t="s">
        <v>44</v>
      </c>
      <c r="E1267" s="68"/>
      <c r="F1267" s="68"/>
      <c r="G1267" s="68">
        <v>45423</v>
      </c>
      <c r="H1267" s="68" t="str">
        <f>VLOOKUP(Tabla3[[#This Row],[NUM. ECO.]],[2]!Tabla24[[NO.ECO]:[MATERIAL]],8,0)</f>
        <v>PIEDRA PICADA</v>
      </c>
      <c r="I1267" s="64" t="s">
        <v>79</v>
      </c>
      <c r="J1267" s="73">
        <f ca="1">J1266+TIME(0,RANDBETWEEN((144),(176)),0)</f>
        <v>0.82430555555555562</v>
      </c>
      <c r="K1267" s="68" t="s">
        <v>3364</v>
      </c>
      <c r="L1267" s="68" t="str" cm="1">
        <f t="array" aca="1" ref="L1267" ca="1">_xlfn.IFS(J1267&gt;=TIME(14,0,0),"SEGUNDO TURNO",J1267&lt;TIME(14,0,0),"PRIMER TURNO")</f>
        <v>SEGUNDO TURNO</v>
      </c>
      <c r="M1267" s="68"/>
    </row>
    <row r="1268" spans="1:13">
      <c r="A1268" s="78" t="s">
        <v>1616</v>
      </c>
      <c r="B1268" s="64"/>
      <c r="C1268" s="64">
        <v>1</v>
      </c>
      <c r="D1268" s="64" t="s">
        <v>44</v>
      </c>
      <c r="E1268" s="64"/>
      <c r="F1268" s="64"/>
      <c r="G1268" s="64">
        <v>45425</v>
      </c>
      <c r="H1268" s="64" t="str">
        <f>VLOOKUP(Tabla3[[#This Row],[NUM. ECO.]],[2]!Tabla24[[NO.ECO]:[MATERIAL]],8,0)</f>
        <v>PIEDRA PICADA</v>
      </c>
      <c r="I1268" s="64" t="s">
        <v>79</v>
      </c>
      <c r="J1268" s="66">
        <f ca="1">TIME(RANDBETWEEN(5.5,6),RANDBETWEEN(1,29),0)</f>
        <v>0.26874999999999999</v>
      </c>
      <c r="K1268" s="64" t="s">
        <v>3365</v>
      </c>
      <c r="L1268" s="64" t="str" cm="1">
        <f t="array" aca="1" ref="L1268" ca="1">_xlfn.IFS(J1268&gt;=TIME(14,0,0),"SEGUNDO TURNO",J1268&lt;TIME(14,0,0),"PRIMER TURNO")</f>
        <v>PRIMER TURNO</v>
      </c>
      <c r="M1268" s="64"/>
    </row>
    <row r="1269" spans="1:13">
      <c r="A1269" s="79" t="s">
        <v>1617</v>
      </c>
      <c r="B1269" s="68"/>
      <c r="C1269" s="68">
        <v>2</v>
      </c>
      <c r="D1269" s="68" t="s">
        <v>44</v>
      </c>
      <c r="E1269" s="68"/>
      <c r="F1269" s="68"/>
      <c r="G1269" s="68">
        <v>45425</v>
      </c>
      <c r="H1269" s="68" t="str">
        <f>VLOOKUP(Tabla3[[#This Row],[NUM. ECO.]],[2]!Tabla24[[NO.ECO]:[MATERIAL]],8,0)</f>
        <v>PIEDRA PICADA</v>
      </c>
      <c r="I1269" s="64" t="s">
        <v>79</v>
      </c>
      <c r="J1269" s="70">
        <f ca="1">J1268+TIME(0,RANDBETWEEN((144),(176)),0)</f>
        <v>0.38611111111111107</v>
      </c>
      <c r="K1269" s="68" t="s">
        <v>3364</v>
      </c>
      <c r="L1269" s="68" t="str" cm="1">
        <f t="array" aca="1" ref="L1269" ca="1">_xlfn.IFS(J1269&gt;=TIME(14,0,0),"SEGUNDO TURNO",J1269&lt;TIME(14,0,0),"PRIMER TURNO")</f>
        <v>PRIMER TURNO</v>
      </c>
      <c r="M1269" s="68"/>
    </row>
    <row r="1270" spans="1:13">
      <c r="A1270" s="78" t="s">
        <v>1628</v>
      </c>
      <c r="B1270" s="64"/>
      <c r="C1270" s="64">
        <v>3</v>
      </c>
      <c r="D1270" s="64" t="s">
        <v>44</v>
      </c>
      <c r="E1270" s="64"/>
      <c r="F1270" s="64"/>
      <c r="G1270" s="64">
        <v>45426</v>
      </c>
      <c r="H1270" s="64" t="str">
        <f>VLOOKUP(Tabla3[[#This Row],[NUM. ECO.]],[2]!Tabla24[[NO.ECO]:[MATERIAL]],8,0)</f>
        <v>PIEDRA PICADA</v>
      </c>
      <c r="I1270" s="64" t="s">
        <v>79</v>
      </c>
      <c r="J1270" s="72">
        <f ca="1">J1269+TIME(0,RANDBETWEEN((144),(176)),0)</f>
        <v>0.49374999999999997</v>
      </c>
      <c r="K1270" s="64" t="s">
        <v>3365</v>
      </c>
      <c r="L1270" s="64" t="str" cm="1">
        <f t="array" aca="1" ref="L1270" ca="1">_xlfn.IFS(J1270&gt;=TIME(14,0,0),"SEGUNDO TURNO",J1270&lt;TIME(14,0,0),"PRIMER TURNO")</f>
        <v>PRIMER TURNO</v>
      </c>
      <c r="M1270" s="64"/>
    </row>
    <row r="1271" spans="1:13">
      <c r="A1271" s="79" t="s">
        <v>1629</v>
      </c>
      <c r="B1271" s="68"/>
      <c r="C1271" s="68">
        <v>4</v>
      </c>
      <c r="D1271" s="68" t="s">
        <v>44</v>
      </c>
      <c r="E1271" s="68"/>
      <c r="F1271" s="68"/>
      <c r="G1271" s="68">
        <v>45426</v>
      </c>
      <c r="H1271" s="68" t="str">
        <f>VLOOKUP(Tabla3[[#This Row],[NUM. ECO.]],[2]!Tabla24[[NO.ECO]:[MATERIAL]],8,0)</f>
        <v>PIEDRA PICADA</v>
      </c>
      <c r="I1271" s="64" t="s">
        <v>79</v>
      </c>
      <c r="J1271" s="73">
        <f ca="1">J1270+TIME(0,RANDBETWEEN((144),(176)),0)</f>
        <v>0.60416666666666663</v>
      </c>
      <c r="K1271" s="68" t="s">
        <v>3364</v>
      </c>
      <c r="L1271" s="68" t="str" cm="1">
        <f t="array" aca="1" ref="L1271" ca="1">_xlfn.IFS(J1271&gt;=TIME(14,0,0),"SEGUNDO TURNO",J1271&lt;TIME(14,0,0),"PRIMER TURNO")</f>
        <v>SEGUNDO TURNO</v>
      </c>
      <c r="M1271" s="68"/>
    </row>
    <row r="1272" spans="1:13">
      <c r="A1272" s="78" t="s">
        <v>1632</v>
      </c>
      <c r="B1272" s="64"/>
      <c r="C1272" s="64">
        <v>5</v>
      </c>
      <c r="D1272" s="64" t="s">
        <v>44</v>
      </c>
      <c r="E1272" s="64"/>
      <c r="F1272" s="64"/>
      <c r="G1272" s="64">
        <v>45427</v>
      </c>
      <c r="H1272" s="64" t="str">
        <f>VLOOKUP(Tabla3[[#This Row],[NUM. ECO.]],[2]!Tabla24[[NO.ECO]:[MATERIAL]],8,0)</f>
        <v>PIEDRA PICADA</v>
      </c>
      <c r="I1272" s="64" t="s">
        <v>79</v>
      </c>
      <c r="J1272" s="72">
        <f ca="1">J1271+TIME(0,RANDBETWEEN((144),(176)),0)</f>
        <v>0.71597222222222223</v>
      </c>
      <c r="K1272" s="64" t="s">
        <v>3365</v>
      </c>
      <c r="L1272" s="64" t="str" cm="1">
        <f t="array" aca="1" ref="L1272" ca="1">_xlfn.IFS(J1272&gt;=TIME(14,0,0),"SEGUNDO TURNO",J1272&lt;TIME(14,0,0),"PRIMER TURNO")</f>
        <v>SEGUNDO TURNO</v>
      </c>
      <c r="M1272" s="64"/>
    </row>
    <row r="1273" spans="1:13">
      <c r="A1273" s="79" t="s">
        <v>1633</v>
      </c>
      <c r="B1273" s="68"/>
      <c r="C1273" s="68">
        <v>6</v>
      </c>
      <c r="D1273" s="68" t="s">
        <v>44</v>
      </c>
      <c r="E1273" s="68"/>
      <c r="F1273" s="68"/>
      <c r="G1273" s="68">
        <v>45427</v>
      </c>
      <c r="H1273" s="68" t="str">
        <f>VLOOKUP(Tabla3[[#This Row],[NUM. ECO.]],[2]!Tabla24[[NO.ECO]:[MATERIAL]],8,0)</f>
        <v>PIEDRA PICADA</v>
      </c>
      <c r="I1273" s="64" t="s">
        <v>79</v>
      </c>
      <c r="J1273" s="73">
        <f ca="1">J1272+TIME(0,RANDBETWEEN((144),(176)),0)</f>
        <v>0.82916666666666672</v>
      </c>
      <c r="K1273" s="68" t="s">
        <v>3364</v>
      </c>
      <c r="L1273" s="68" t="str" cm="1">
        <f t="array" aca="1" ref="L1273" ca="1">_xlfn.IFS(J1273&gt;=TIME(14,0,0),"SEGUNDO TURNO",J1273&lt;TIME(14,0,0),"PRIMER TURNO")</f>
        <v>SEGUNDO TURNO</v>
      </c>
      <c r="M1273" s="68"/>
    </row>
    <row r="1274" spans="1:13">
      <c r="A1274" s="78" t="s">
        <v>1634</v>
      </c>
      <c r="B1274" s="64"/>
      <c r="C1274" s="64">
        <v>1</v>
      </c>
      <c r="D1274" s="64" t="s">
        <v>44</v>
      </c>
      <c r="E1274" s="64"/>
      <c r="F1274" s="64"/>
      <c r="G1274" s="64">
        <v>45428</v>
      </c>
      <c r="H1274" s="64" t="str">
        <f>VLOOKUP(Tabla3[[#This Row],[NUM. ECO.]],[2]!Tabla24[[NO.ECO]:[MATERIAL]],8,0)</f>
        <v>PIEDRA PICADA</v>
      </c>
      <c r="I1274" s="64" t="s">
        <v>79</v>
      </c>
      <c r="J1274" s="66">
        <f ca="1">TIME(RANDBETWEEN(5.5,6),RANDBETWEEN(1,29),0)</f>
        <v>0.2590277777777778</v>
      </c>
      <c r="K1274" s="64" t="s">
        <v>3365</v>
      </c>
      <c r="L1274" s="64" t="str" cm="1">
        <f t="array" aca="1" ref="L1274" ca="1">_xlfn.IFS(J1274&gt;=TIME(14,0,0),"SEGUNDO TURNO",J1274&lt;TIME(14,0,0),"PRIMER TURNO")</f>
        <v>PRIMER TURNO</v>
      </c>
      <c r="M1274" s="64"/>
    </row>
    <row r="1275" spans="1:13">
      <c r="A1275" s="79" t="s">
        <v>1635</v>
      </c>
      <c r="B1275" s="68"/>
      <c r="C1275" s="68">
        <v>2</v>
      </c>
      <c r="D1275" s="68" t="s">
        <v>44</v>
      </c>
      <c r="E1275" s="68"/>
      <c r="F1275" s="68"/>
      <c r="G1275" s="68">
        <v>45428</v>
      </c>
      <c r="H1275" s="68" t="str">
        <f>VLOOKUP(Tabla3[[#This Row],[NUM. ECO.]],[2]!Tabla24[[NO.ECO]:[MATERIAL]],8,0)</f>
        <v>PIEDRA PICADA</v>
      </c>
      <c r="I1275" s="64" t="s">
        <v>79</v>
      </c>
      <c r="J1275" s="70">
        <f ca="1">J1274+TIME(0,RANDBETWEEN((144),(176)),0)</f>
        <v>0.37152777777777779</v>
      </c>
      <c r="K1275" s="68" t="s">
        <v>3364</v>
      </c>
      <c r="L1275" s="68" t="str" cm="1">
        <f t="array" aca="1" ref="L1275" ca="1">_xlfn.IFS(J1275&gt;=TIME(14,0,0),"SEGUNDO TURNO",J1275&lt;TIME(14,0,0),"PRIMER TURNO")</f>
        <v>PRIMER TURNO</v>
      </c>
      <c r="M1275" s="68"/>
    </row>
    <row r="1276" spans="1:13">
      <c r="A1276" s="78" t="s">
        <v>1640</v>
      </c>
      <c r="B1276" s="64"/>
      <c r="C1276" s="64">
        <v>3</v>
      </c>
      <c r="D1276" s="64" t="s">
        <v>44</v>
      </c>
      <c r="E1276" s="64"/>
      <c r="F1276" s="64"/>
      <c r="G1276" s="64">
        <v>45429</v>
      </c>
      <c r="H1276" s="64" t="str">
        <f>VLOOKUP(Tabla3[[#This Row],[NUM. ECO.]],[2]!Tabla24[[NO.ECO]:[MATERIAL]],8,0)</f>
        <v>PIEDRA PICADA</v>
      </c>
      <c r="I1276" s="64" t="s">
        <v>79</v>
      </c>
      <c r="J1276" s="72">
        <f ca="1">J1275+TIME(0,RANDBETWEEN((144),(176)),0)</f>
        <v>0.4868055555555556</v>
      </c>
      <c r="K1276" s="64" t="s">
        <v>3365</v>
      </c>
      <c r="L1276" s="64" t="str" cm="1">
        <f t="array" aca="1" ref="L1276" ca="1">_xlfn.IFS(J1276&gt;=TIME(14,0,0),"SEGUNDO TURNO",J1276&lt;TIME(14,0,0),"PRIMER TURNO")</f>
        <v>PRIMER TURNO</v>
      </c>
      <c r="M1276" s="64"/>
    </row>
    <row r="1277" spans="1:13">
      <c r="A1277" s="79" t="s">
        <v>1641</v>
      </c>
      <c r="B1277" s="68"/>
      <c r="C1277" s="68">
        <v>4</v>
      </c>
      <c r="D1277" s="68" t="s">
        <v>44</v>
      </c>
      <c r="E1277" s="68"/>
      <c r="F1277" s="68"/>
      <c r="G1277" s="68">
        <v>45429</v>
      </c>
      <c r="H1277" s="68" t="str">
        <f>VLOOKUP(Tabla3[[#This Row],[NUM. ECO.]],[2]!Tabla24[[NO.ECO]:[MATERIAL]],8,0)</f>
        <v>PIEDRA PICADA</v>
      </c>
      <c r="I1277" s="64" t="s">
        <v>79</v>
      </c>
      <c r="J1277" s="73">
        <f ca="1">J1276+TIME(0,RANDBETWEEN((144),(176)),0)</f>
        <v>0.60208333333333341</v>
      </c>
      <c r="K1277" s="68" t="s">
        <v>3364</v>
      </c>
      <c r="L1277" s="68" t="str" cm="1">
        <f t="array" aca="1" ref="L1277" ca="1">_xlfn.IFS(J1277&gt;=TIME(14,0,0),"SEGUNDO TURNO",J1277&lt;TIME(14,0,0),"PRIMER TURNO")</f>
        <v>SEGUNDO TURNO</v>
      </c>
      <c r="M1277" s="68"/>
    </row>
    <row r="1278" spans="1:13">
      <c r="A1278" s="78" t="s">
        <v>1642</v>
      </c>
      <c r="B1278" s="64"/>
      <c r="C1278" s="64">
        <v>5</v>
      </c>
      <c r="D1278" s="64" t="s">
        <v>44</v>
      </c>
      <c r="E1278" s="64"/>
      <c r="F1278" s="64"/>
      <c r="G1278" s="64">
        <v>45430</v>
      </c>
      <c r="H1278" s="64" t="str">
        <f>VLOOKUP(Tabla3[[#This Row],[NUM. ECO.]],[2]!Tabla24[[NO.ECO]:[MATERIAL]],8,0)</f>
        <v>PIEDRA PICADA</v>
      </c>
      <c r="I1278" s="64" t="s">
        <v>79</v>
      </c>
      <c r="J1278" s="72">
        <f ca="1">J1277+TIME(0,RANDBETWEEN((144),(176)),0)</f>
        <v>0.72083333333333344</v>
      </c>
      <c r="K1278" s="64" t="s">
        <v>3365</v>
      </c>
      <c r="L1278" s="64" t="str" cm="1">
        <f t="array" aca="1" ref="L1278" ca="1">_xlfn.IFS(J1278&gt;=TIME(14,0,0),"SEGUNDO TURNO",J1278&lt;TIME(14,0,0),"PRIMER TURNO")</f>
        <v>SEGUNDO TURNO</v>
      </c>
      <c r="M1278" s="64"/>
    </row>
    <row r="1279" spans="1:13">
      <c r="A1279" s="79" t="s">
        <v>1643</v>
      </c>
      <c r="B1279" s="68"/>
      <c r="C1279" s="68">
        <v>6</v>
      </c>
      <c r="D1279" s="68" t="s">
        <v>44</v>
      </c>
      <c r="E1279" s="68"/>
      <c r="F1279" s="68"/>
      <c r="G1279" s="68">
        <v>45430</v>
      </c>
      <c r="H1279" s="68" t="str">
        <f>VLOOKUP(Tabla3[[#This Row],[NUM. ECO.]],[2]!Tabla24[[NO.ECO]:[MATERIAL]],8,0)</f>
        <v>PIEDRA PICADA</v>
      </c>
      <c r="I1279" s="64" t="s">
        <v>79</v>
      </c>
      <c r="J1279" s="73">
        <f ca="1">J1278+TIME(0,RANDBETWEEN((144),(176)),0)</f>
        <v>0.84236111111111123</v>
      </c>
      <c r="K1279" s="68" t="s">
        <v>3364</v>
      </c>
      <c r="L1279" s="68" t="str" cm="1">
        <f t="array" aca="1" ref="L1279" ca="1">_xlfn.IFS(J1279&gt;=TIME(14,0,0),"SEGUNDO TURNO",J1279&lt;TIME(14,0,0),"PRIMER TURNO")</f>
        <v>SEGUNDO TURNO</v>
      </c>
      <c r="M1279" s="68"/>
    </row>
    <row r="1280" spans="1:13">
      <c r="A1280" s="78" t="s">
        <v>1644</v>
      </c>
      <c r="B1280" s="64"/>
      <c r="C1280" s="64">
        <v>1</v>
      </c>
      <c r="D1280" s="64" t="s">
        <v>44</v>
      </c>
      <c r="E1280" s="64"/>
      <c r="F1280" s="64"/>
      <c r="G1280" s="64">
        <v>45432</v>
      </c>
      <c r="H1280" s="64" t="str">
        <f>VLOOKUP(Tabla3[[#This Row],[NUM. ECO.]],[2]!Tabla24[[NO.ECO]:[MATERIAL]],8,0)</f>
        <v>PIEDRA PICADA</v>
      </c>
      <c r="I1280" s="64" t="s">
        <v>79</v>
      </c>
      <c r="J1280" s="66">
        <f ca="1">TIME(RANDBETWEEN(5.5,6),RANDBETWEEN(1,29),0)</f>
        <v>0.26944444444444443</v>
      </c>
      <c r="K1280" s="64" t="s">
        <v>3365</v>
      </c>
      <c r="L1280" s="64" t="str" cm="1">
        <f t="array" aca="1" ref="L1280" ca="1">_xlfn.IFS(J1280&gt;=TIME(14,0,0),"SEGUNDO TURNO",J1280&lt;TIME(14,0,0),"PRIMER TURNO")</f>
        <v>PRIMER TURNO</v>
      </c>
      <c r="M1280" s="64"/>
    </row>
    <row r="1281" spans="1:13">
      <c r="A1281" s="79" t="s">
        <v>1645</v>
      </c>
      <c r="B1281" s="68"/>
      <c r="C1281" s="68">
        <v>2</v>
      </c>
      <c r="D1281" s="68" t="s">
        <v>44</v>
      </c>
      <c r="E1281" s="68"/>
      <c r="F1281" s="68"/>
      <c r="G1281" s="68">
        <v>45432</v>
      </c>
      <c r="H1281" s="68" t="str">
        <f>VLOOKUP(Tabla3[[#This Row],[NUM. ECO.]],[2]!Tabla24[[NO.ECO]:[MATERIAL]],8,0)</f>
        <v>PIEDRA PICADA</v>
      </c>
      <c r="I1281" s="64" t="s">
        <v>79</v>
      </c>
      <c r="J1281" s="70">
        <f ca="1">J1280+TIME(0,RANDBETWEEN((144),(176)),0)</f>
        <v>0.37083333333333335</v>
      </c>
      <c r="K1281" s="68" t="s">
        <v>3364</v>
      </c>
      <c r="L1281" s="68" t="str" cm="1">
        <f t="array" aca="1" ref="L1281" ca="1">_xlfn.IFS(J1281&gt;=TIME(14,0,0),"SEGUNDO TURNO",J1281&lt;TIME(14,0,0),"PRIMER TURNO")</f>
        <v>PRIMER TURNO</v>
      </c>
      <c r="M1281" s="68"/>
    </row>
    <row r="1282" spans="1:13">
      <c r="A1282" s="78" t="s">
        <v>1650</v>
      </c>
      <c r="B1282" s="64"/>
      <c r="C1282" s="64">
        <v>3</v>
      </c>
      <c r="D1282" s="64" t="s">
        <v>44</v>
      </c>
      <c r="E1282" s="64"/>
      <c r="F1282" s="64"/>
      <c r="G1282" s="64">
        <v>45433</v>
      </c>
      <c r="H1282" s="64" t="str">
        <f>VLOOKUP(Tabla3[[#This Row],[NUM. ECO.]],[2]!Tabla24[[NO.ECO]:[MATERIAL]],8,0)</f>
        <v>PIEDRA PICADA</v>
      </c>
      <c r="I1282" s="64" t="s">
        <v>79</v>
      </c>
      <c r="J1282" s="72">
        <f ca="1">J1281+TIME(0,RANDBETWEEN((144),(176)),0)</f>
        <v>0.48333333333333334</v>
      </c>
      <c r="K1282" s="64" t="s">
        <v>3365</v>
      </c>
      <c r="L1282" s="64" t="str" cm="1">
        <f t="array" aca="1" ref="L1282" ca="1">_xlfn.IFS(J1282&gt;=TIME(14,0,0),"SEGUNDO TURNO",J1282&lt;TIME(14,0,0),"PRIMER TURNO")</f>
        <v>PRIMER TURNO</v>
      </c>
      <c r="M1282" s="64"/>
    </row>
    <row r="1283" spans="1:13">
      <c r="A1283" s="79" t="s">
        <v>1651</v>
      </c>
      <c r="B1283" s="68"/>
      <c r="C1283" s="68">
        <v>4</v>
      </c>
      <c r="D1283" s="68" t="s">
        <v>44</v>
      </c>
      <c r="E1283" s="68"/>
      <c r="F1283" s="68"/>
      <c r="G1283" s="68">
        <v>45433</v>
      </c>
      <c r="H1283" s="68" t="str">
        <f>VLOOKUP(Tabla3[[#This Row],[NUM. ECO.]],[2]!Tabla24[[NO.ECO]:[MATERIAL]],8,0)</f>
        <v>PIEDRA PICADA</v>
      </c>
      <c r="I1283" s="64" t="s">
        <v>79</v>
      </c>
      <c r="J1283" s="73">
        <f ca="1">J1282+TIME(0,RANDBETWEEN((144),(176)),0)</f>
        <v>0.5854166666666667</v>
      </c>
      <c r="K1283" s="68" t="s">
        <v>3364</v>
      </c>
      <c r="L1283" s="68" t="str" cm="1">
        <f t="array" aca="1" ref="L1283" ca="1">_xlfn.IFS(J1283&gt;=TIME(14,0,0),"SEGUNDO TURNO",J1283&lt;TIME(14,0,0),"PRIMER TURNO")</f>
        <v>SEGUNDO TURNO</v>
      </c>
      <c r="M1283" s="68"/>
    </row>
    <row r="1284" spans="1:13">
      <c r="A1284" s="78" t="s">
        <v>1652</v>
      </c>
      <c r="B1284" s="64"/>
      <c r="C1284" s="64">
        <v>5</v>
      </c>
      <c r="D1284" s="64" t="s">
        <v>44</v>
      </c>
      <c r="E1284" s="64"/>
      <c r="F1284" s="64"/>
      <c r="G1284" s="64">
        <v>45434</v>
      </c>
      <c r="H1284" s="64" t="str">
        <f>VLOOKUP(Tabla3[[#This Row],[NUM. ECO.]],[2]!Tabla24[[NO.ECO]:[MATERIAL]],8,0)</f>
        <v>PIEDRA PICADA</v>
      </c>
      <c r="I1284" s="64" t="s">
        <v>79</v>
      </c>
      <c r="J1284" s="72">
        <f ca="1">J1283+TIME(0,RANDBETWEEN((144),(176)),0)</f>
        <v>0.69652777777777786</v>
      </c>
      <c r="K1284" s="64" t="s">
        <v>3365</v>
      </c>
      <c r="L1284" s="64" t="str" cm="1">
        <f t="array" aca="1" ref="L1284" ca="1">_xlfn.IFS(J1284&gt;=TIME(14,0,0),"SEGUNDO TURNO",J1284&lt;TIME(14,0,0),"PRIMER TURNO")</f>
        <v>SEGUNDO TURNO</v>
      </c>
      <c r="M1284" s="64"/>
    </row>
    <row r="1285" spans="1:13">
      <c r="A1285" s="79" t="s">
        <v>1653</v>
      </c>
      <c r="B1285" s="68"/>
      <c r="C1285" s="68">
        <v>6</v>
      </c>
      <c r="D1285" s="68" t="s">
        <v>44</v>
      </c>
      <c r="E1285" s="68"/>
      <c r="F1285" s="68"/>
      <c r="G1285" s="68">
        <v>45434</v>
      </c>
      <c r="H1285" s="68" t="str">
        <f>VLOOKUP(Tabla3[[#This Row],[NUM. ECO.]],[2]!Tabla24[[NO.ECO]:[MATERIAL]],8,0)</f>
        <v>PIEDRA PICADA</v>
      </c>
      <c r="I1285" s="64" t="s">
        <v>79</v>
      </c>
      <c r="J1285" s="73">
        <f ca="1">J1284+TIME(0,RANDBETWEEN((144),(176)),0)</f>
        <v>0.80555555555555558</v>
      </c>
      <c r="K1285" s="68" t="s">
        <v>3364</v>
      </c>
      <c r="L1285" s="68" t="str" cm="1">
        <f t="array" aca="1" ref="L1285" ca="1">_xlfn.IFS(J1285&gt;=TIME(14,0,0),"SEGUNDO TURNO",J1285&lt;TIME(14,0,0),"PRIMER TURNO")</f>
        <v>SEGUNDO TURNO</v>
      </c>
      <c r="M1285" s="68"/>
    </row>
    <row r="1286" spans="1:13">
      <c r="A1286" s="78" t="s">
        <v>1654</v>
      </c>
      <c r="B1286" s="64"/>
      <c r="C1286" s="64">
        <v>1</v>
      </c>
      <c r="D1286" s="64" t="s">
        <v>44</v>
      </c>
      <c r="E1286" s="64"/>
      <c r="F1286" s="64"/>
      <c r="G1286" s="64">
        <v>45435</v>
      </c>
      <c r="H1286" s="64" t="str">
        <f>VLOOKUP(Tabla3[[#This Row],[NUM. ECO.]],[2]!Tabla24[[NO.ECO]:[MATERIAL]],8,0)</f>
        <v>PIEDRA PICADA</v>
      </c>
      <c r="I1286" s="64" t="s">
        <v>79</v>
      </c>
      <c r="J1286" s="66">
        <f ca="1">TIME(RANDBETWEEN(5.5,6),RANDBETWEEN(1,29),0)</f>
        <v>0.25416666666666665</v>
      </c>
      <c r="K1286" s="64" t="s">
        <v>3365</v>
      </c>
      <c r="L1286" s="64" t="str" cm="1">
        <f t="array" aca="1" ref="L1286" ca="1">_xlfn.IFS(J1286&gt;=TIME(14,0,0),"SEGUNDO TURNO",J1286&lt;TIME(14,0,0),"PRIMER TURNO")</f>
        <v>PRIMER TURNO</v>
      </c>
      <c r="M1286" s="64"/>
    </row>
    <row r="1287" spans="1:13">
      <c r="A1287" s="79" t="s">
        <v>1655</v>
      </c>
      <c r="B1287" s="68"/>
      <c r="C1287" s="68">
        <v>2</v>
      </c>
      <c r="D1287" s="68" t="s">
        <v>44</v>
      </c>
      <c r="E1287" s="68"/>
      <c r="F1287" s="68"/>
      <c r="G1287" s="68">
        <v>45435</v>
      </c>
      <c r="H1287" s="68" t="str">
        <f>VLOOKUP(Tabla3[[#This Row],[NUM. ECO.]],[2]!Tabla24[[NO.ECO]:[MATERIAL]],8,0)</f>
        <v>PIEDRA PICADA</v>
      </c>
      <c r="I1287" s="64" t="s">
        <v>79</v>
      </c>
      <c r="J1287" s="70">
        <f ca="1">J1286+TIME(0,RANDBETWEEN((144),(176)),0)</f>
        <v>0.36527777777777776</v>
      </c>
      <c r="K1287" s="68" t="s">
        <v>3364</v>
      </c>
      <c r="L1287" s="68" t="str" cm="1">
        <f t="array" aca="1" ref="L1287" ca="1">_xlfn.IFS(J1287&gt;=TIME(14,0,0),"SEGUNDO TURNO",J1287&lt;TIME(14,0,0),"PRIMER TURNO")</f>
        <v>PRIMER TURNO</v>
      </c>
      <c r="M1287" s="68"/>
    </row>
    <row r="1288" spans="1:13">
      <c r="A1288" s="78" t="s">
        <v>1656</v>
      </c>
      <c r="B1288" s="64"/>
      <c r="C1288" s="64">
        <v>3</v>
      </c>
      <c r="D1288" s="64" t="s">
        <v>44</v>
      </c>
      <c r="E1288" s="64"/>
      <c r="F1288" s="64"/>
      <c r="G1288" s="64">
        <v>45436</v>
      </c>
      <c r="H1288" s="64" t="str">
        <f>VLOOKUP(Tabla3[[#This Row],[NUM. ECO.]],[2]!Tabla24[[NO.ECO]:[MATERIAL]],8,0)</f>
        <v>PIEDRA PICADA</v>
      </c>
      <c r="I1288" s="64" t="s">
        <v>79</v>
      </c>
      <c r="J1288" s="72">
        <f ca="1">J1287+TIME(0,RANDBETWEEN((144),(176)),0)</f>
        <v>0.47013888888888888</v>
      </c>
      <c r="K1288" s="64" t="s">
        <v>3365</v>
      </c>
      <c r="L1288" s="64" t="str" cm="1">
        <f t="array" aca="1" ref="L1288" ca="1">_xlfn.IFS(J1288&gt;=TIME(14,0,0),"SEGUNDO TURNO",J1288&lt;TIME(14,0,0),"PRIMER TURNO")</f>
        <v>PRIMER TURNO</v>
      </c>
      <c r="M1288" s="64"/>
    </row>
    <row r="1289" spans="1:13">
      <c r="A1289" s="79" t="s">
        <v>1657</v>
      </c>
      <c r="B1289" s="68"/>
      <c r="C1289" s="68">
        <v>4</v>
      </c>
      <c r="D1289" s="68" t="s">
        <v>44</v>
      </c>
      <c r="E1289" s="68"/>
      <c r="F1289" s="68"/>
      <c r="G1289" s="68">
        <v>45436</v>
      </c>
      <c r="H1289" s="68" t="str">
        <f>VLOOKUP(Tabla3[[#This Row],[NUM. ECO.]],[2]!Tabla24[[NO.ECO]:[MATERIAL]],8,0)</f>
        <v>PIEDRA PICADA</v>
      </c>
      <c r="I1289" s="64" t="s">
        <v>79</v>
      </c>
      <c r="J1289" s="73">
        <f ca="1">J1288+TIME(0,RANDBETWEEN((144),(176)),0)</f>
        <v>0.5854166666666667</v>
      </c>
      <c r="K1289" s="68" t="s">
        <v>3364</v>
      </c>
      <c r="L1289" s="68" t="str" cm="1">
        <f t="array" aca="1" ref="L1289" ca="1">_xlfn.IFS(J1289&gt;=TIME(14,0,0),"SEGUNDO TURNO",J1289&lt;TIME(14,0,0),"PRIMER TURNO")</f>
        <v>SEGUNDO TURNO</v>
      </c>
      <c r="M1289" s="68"/>
    </row>
    <row r="1290" spans="1:13">
      <c r="A1290" s="78" t="s">
        <v>1662</v>
      </c>
      <c r="B1290" s="64"/>
      <c r="C1290" s="64">
        <v>5</v>
      </c>
      <c r="D1290" s="64" t="s">
        <v>44</v>
      </c>
      <c r="E1290" s="64"/>
      <c r="F1290" s="64"/>
      <c r="G1290" s="64">
        <v>45437</v>
      </c>
      <c r="H1290" s="64" t="str">
        <f>VLOOKUP(Tabla3[[#This Row],[NUM. ECO.]],[2]!Tabla24[[NO.ECO]:[MATERIAL]],8,0)</f>
        <v>PIEDRA PICADA</v>
      </c>
      <c r="I1290" s="64" t="s">
        <v>79</v>
      </c>
      <c r="J1290" s="72">
        <f ca="1">J1289+TIME(0,RANDBETWEEN((144),(176)),0)</f>
        <v>0.69097222222222221</v>
      </c>
      <c r="K1290" s="64" t="s">
        <v>3365</v>
      </c>
      <c r="L1290" s="64" t="str" cm="1">
        <f t="array" aca="1" ref="L1290" ca="1">_xlfn.IFS(J1290&gt;=TIME(14,0,0),"SEGUNDO TURNO",J1290&lt;TIME(14,0,0),"PRIMER TURNO")</f>
        <v>SEGUNDO TURNO</v>
      </c>
      <c r="M1290" s="64"/>
    </row>
    <row r="1291" spans="1:13">
      <c r="A1291" s="79" t="s">
        <v>1663</v>
      </c>
      <c r="B1291" s="68"/>
      <c r="C1291" s="68">
        <v>6</v>
      </c>
      <c r="D1291" s="68" t="s">
        <v>44</v>
      </c>
      <c r="E1291" s="68"/>
      <c r="F1291" s="68"/>
      <c r="G1291" s="68">
        <v>45437</v>
      </c>
      <c r="H1291" s="68" t="str">
        <f>VLOOKUP(Tabla3[[#This Row],[NUM. ECO.]],[2]!Tabla24[[NO.ECO]:[MATERIAL]],8,0)</f>
        <v>PIEDRA PICADA</v>
      </c>
      <c r="I1291" s="64" t="s">
        <v>79</v>
      </c>
      <c r="J1291" s="73">
        <f ca="1">J1290+TIME(0,RANDBETWEEN((144),(176)),0)</f>
        <v>0.81319444444444444</v>
      </c>
      <c r="K1291" s="68" t="s">
        <v>3364</v>
      </c>
      <c r="L1291" s="68" t="str" cm="1">
        <f t="array" aca="1" ref="L1291" ca="1">_xlfn.IFS(J1291&gt;=TIME(14,0,0),"SEGUNDO TURNO",J1291&lt;TIME(14,0,0),"PRIMER TURNO")</f>
        <v>SEGUNDO TURNO</v>
      </c>
      <c r="M1291" s="68"/>
    </row>
    <row r="1292" spans="1:13">
      <c r="A1292" s="78" t="s">
        <v>138</v>
      </c>
      <c r="B1292" s="64"/>
      <c r="C1292" s="64">
        <v>1</v>
      </c>
      <c r="D1292" s="64" t="s">
        <v>45</v>
      </c>
      <c r="E1292" s="64"/>
      <c r="F1292" s="64"/>
      <c r="G1292" s="64">
        <v>45406</v>
      </c>
      <c r="H1292" s="64" t="str">
        <f>VLOOKUP(Tabla3[[#This Row],[NUM. ECO.]],[2]!Tabla24[[NO.ECO]:[MATERIAL]],8,0)</f>
        <v>VOLADURA</v>
      </c>
      <c r="I1292" s="64" t="s">
        <v>79</v>
      </c>
      <c r="J1292" s="66">
        <f ca="1">TIME(RANDBETWEEN(5.5,6),RANDBETWEEN(1,29),0)</f>
        <v>0.26874999999999999</v>
      </c>
      <c r="K1292" s="64" t="s">
        <v>3303</v>
      </c>
      <c r="L1292" s="64" t="str" cm="1">
        <f t="array" aca="1" ref="L1292" ca="1">_xlfn.IFS(J1292&gt;=TIME(14,0,0),"SEGUNDO TURNO",J1292&lt;TIME(14,0,0),"PRIMER TURNO")</f>
        <v>PRIMER TURNO</v>
      </c>
      <c r="M1292" s="64"/>
    </row>
    <row r="1293" spans="1:13">
      <c r="A1293" s="79" t="s">
        <v>139</v>
      </c>
      <c r="B1293" s="68"/>
      <c r="C1293" s="68">
        <v>2</v>
      </c>
      <c r="D1293" s="68" t="s">
        <v>45</v>
      </c>
      <c r="E1293" s="68"/>
      <c r="F1293" s="68"/>
      <c r="G1293" s="68">
        <v>45406</v>
      </c>
      <c r="H1293" s="68" t="str">
        <f>VLOOKUP(Tabla3[[#This Row],[NUM. ECO.]],[2]!Tabla24[[NO.ECO]:[MATERIAL]],8,0)</f>
        <v>VOLADURA</v>
      </c>
      <c r="I1293" s="64" t="s">
        <v>79</v>
      </c>
      <c r="J1293" s="70">
        <f ca="1">J1292+TIME(0,RANDBETWEEN((144),(176)),0)</f>
        <v>0.37708333333333333</v>
      </c>
      <c r="K1293" s="68" t="s">
        <v>3304</v>
      </c>
      <c r="L1293" s="68" t="str" cm="1">
        <f t="array" aca="1" ref="L1293" ca="1">_xlfn.IFS(J1293&gt;=TIME(14,0,0),"SEGUNDO TURNO",J1293&lt;TIME(14,0,0),"PRIMER TURNO")</f>
        <v>PRIMER TURNO</v>
      </c>
      <c r="M1293" s="68"/>
    </row>
    <row r="1294" spans="1:13">
      <c r="A1294" s="78" t="s">
        <v>252</v>
      </c>
      <c r="B1294" s="64"/>
      <c r="C1294" s="64">
        <v>3</v>
      </c>
      <c r="D1294" s="64" t="s">
        <v>45</v>
      </c>
      <c r="E1294" s="64"/>
      <c r="F1294" s="64"/>
      <c r="G1294" s="64">
        <v>45407</v>
      </c>
      <c r="H1294" s="64" t="str">
        <f>VLOOKUP(Tabla3[[#This Row],[NUM. ECO.]],[2]!Tabla24[[NO.ECO]:[MATERIAL]],8,0)</f>
        <v>VOLADURA</v>
      </c>
      <c r="I1294" s="64" t="s">
        <v>79</v>
      </c>
      <c r="J1294" s="72">
        <f ca="1">J1293+TIME(0,RANDBETWEEN((144),(176)),0)</f>
        <v>0.49861111111111112</v>
      </c>
      <c r="K1294" s="64" t="s">
        <v>3303</v>
      </c>
      <c r="L1294" s="64" t="str" cm="1">
        <f t="array" aca="1" ref="L1294" ca="1">_xlfn.IFS(J1294&gt;=TIME(14,0,0),"SEGUNDO TURNO",J1294&lt;TIME(14,0,0),"PRIMER TURNO")</f>
        <v>PRIMER TURNO</v>
      </c>
      <c r="M1294" s="64"/>
    </row>
    <row r="1295" spans="1:13">
      <c r="A1295" s="79" t="s">
        <v>253</v>
      </c>
      <c r="B1295" s="68"/>
      <c r="C1295" s="68">
        <v>4</v>
      </c>
      <c r="D1295" s="68" t="s">
        <v>45</v>
      </c>
      <c r="E1295" s="68"/>
      <c r="F1295" s="68"/>
      <c r="G1295" s="68">
        <v>45407</v>
      </c>
      <c r="H1295" s="68" t="str">
        <f>VLOOKUP(Tabla3[[#This Row],[NUM. ECO.]],[2]!Tabla24[[NO.ECO]:[MATERIAL]],8,0)</f>
        <v>VOLADURA</v>
      </c>
      <c r="I1295" s="64" t="s">
        <v>79</v>
      </c>
      <c r="J1295" s="73">
        <f ca="1">J1294+TIME(0,RANDBETWEEN((144),(176)),0)</f>
        <v>0.60416666666666663</v>
      </c>
      <c r="K1295" s="68" t="s">
        <v>3304</v>
      </c>
      <c r="L1295" s="68" t="str" cm="1">
        <f t="array" aca="1" ref="L1295" ca="1">_xlfn.IFS(J1295&gt;=TIME(14,0,0),"SEGUNDO TURNO",J1295&lt;TIME(14,0,0),"PRIMER TURNO")</f>
        <v>SEGUNDO TURNO</v>
      </c>
      <c r="M1295" s="68"/>
    </row>
    <row r="1296" spans="1:13">
      <c r="A1296" s="78" t="s">
        <v>366</v>
      </c>
      <c r="B1296" s="64"/>
      <c r="C1296" s="64">
        <v>5</v>
      </c>
      <c r="D1296" s="64" t="s">
        <v>45</v>
      </c>
      <c r="E1296" s="64"/>
      <c r="F1296" s="64"/>
      <c r="G1296" s="64">
        <v>45408</v>
      </c>
      <c r="H1296" s="64" t="str">
        <f>VLOOKUP(Tabla3[[#This Row],[NUM. ECO.]],[2]!Tabla24[[NO.ECO]:[MATERIAL]],8,0)</f>
        <v>VOLADURA</v>
      </c>
      <c r="I1296" s="64" t="s">
        <v>79</v>
      </c>
      <c r="J1296" s="72">
        <f ca="1">J1295+TIME(0,RANDBETWEEN((144),(176)),0)</f>
        <v>0.71944444444444444</v>
      </c>
      <c r="K1296" s="64" t="s">
        <v>3303</v>
      </c>
      <c r="L1296" s="64" t="str" cm="1">
        <f t="array" aca="1" ref="L1296" ca="1">_xlfn.IFS(J1296&gt;=TIME(14,0,0),"SEGUNDO TURNO",J1296&lt;TIME(14,0,0),"PRIMER TURNO")</f>
        <v>SEGUNDO TURNO</v>
      </c>
      <c r="M1296" s="64"/>
    </row>
    <row r="1297" spans="1:13">
      <c r="A1297" s="79" t="s">
        <v>367</v>
      </c>
      <c r="B1297" s="68"/>
      <c r="C1297" s="68">
        <v>6</v>
      </c>
      <c r="D1297" s="68" t="s">
        <v>45</v>
      </c>
      <c r="E1297" s="68"/>
      <c r="F1297" s="68"/>
      <c r="G1297" s="68">
        <v>45408</v>
      </c>
      <c r="H1297" s="68" t="str">
        <f>VLOOKUP(Tabla3[[#This Row],[NUM. ECO.]],[2]!Tabla24[[NO.ECO]:[MATERIAL]],8,0)</f>
        <v>VOLADURA</v>
      </c>
      <c r="I1297" s="64" t="s">
        <v>79</v>
      </c>
      <c r="J1297" s="73">
        <f ca="1">J1296+TIME(0,RANDBETWEEN((144),(176)),0)</f>
        <v>0.83750000000000002</v>
      </c>
      <c r="K1297" s="68" t="s">
        <v>3304</v>
      </c>
      <c r="L1297" s="68" t="str" cm="1">
        <f t="array" aca="1" ref="L1297" ca="1">_xlfn.IFS(J1297&gt;=TIME(14,0,0),"SEGUNDO TURNO",J1297&lt;TIME(14,0,0),"PRIMER TURNO")</f>
        <v>SEGUNDO TURNO</v>
      </c>
      <c r="M1297" s="68"/>
    </row>
    <row r="1298" spans="1:13">
      <c r="A1298" s="78" t="s">
        <v>480</v>
      </c>
      <c r="B1298" s="64"/>
      <c r="C1298" s="64">
        <v>1</v>
      </c>
      <c r="D1298" s="64" t="s">
        <v>45</v>
      </c>
      <c r="E1298" s="64"/>
      <c r="F1298" s="64"/>
      <c r="G1298" s="64">
        <v>45409</v>
      </c>
      <c r="H1298" s="64" t="str">
        <f>VLOOKUP(Tabla3[[#This Row],[NUM. ECO.]],[2]!Tabla24[[NO.ECO]:[MATERIAL]],8,0)</f>
        <v>VOLADURA</v>
      </c>
      <c r="I1298" s="64" t="s">
        <v>79</v>
      </c>
      <c r="J1298" s="66">
        <f ca="1">TIME(RANDBETWEEN(5.5,6),RANDBETWEEN(1,29),0)</f>
        <v>0.25833333333333336</v>
      </c>
      <c r="K1298" s="64" t="s">
        <v>3303</v>
      </c>
      <c r="L1298" s="64" t="str" cm="1">
        <f t="array" aca="1" ref="L1298" ca="1">_xlfn.IFS(J1298&gt;=TIME(14,0,0),"SEGUNDO TURNO",J1298&lt;TIME(14,0,0),"PRIMER TURNO")</f>
        <v>PRIMER TURNO</v>
      </c>
      <c r="M1298" s="64"/>
    </row>
    <row r="1299" spans="1:13">
      <c r="A1299" s="79" t="s">
        <v>481</v>
      </c>
      <c r="B1299" s="68"/>
      <c r="C1299" s="68">
        <v>2</v>
      </c>
      <c r="D1299" s="68" t="s">
        <v>45</v>
      </c>
      <c r="E1299" s="68"/>
      <c r="F1299" s="68"/>
      <c r="G1299" s="68">
        <v>45409</v>
      </c>
      <c r="H1299" s="68" t="str">
        <f>VLOOKUP(Tabla3[[#This Row],[NUM. ECO.]],[2]!Tabla24[[NO.ECO]:[MATERIAL]],8,0)</f>
        <v>VOLADURA</v>
      </c>
      <c r="I1299" s="64" t="s">
        <v>79</v>
      </c>
      <c r="J1299" s="70">
        <f ca="1">J1298+TIME(0,RANDBETWEEN((144),(176)),0)</f>
        <v>0.36736111111111114</v>
      </c>
      <c r="K1299" s="68" t="s">
        <v>3304</v>
      </c>
      <c r="L1299" s="68" t="str" cm="1">
        <f t="array" aca="1" ref="L1299" ca="1">_xlfn.IFS(J1299&gt;=TIME(14,0,0),"SEGUNDO TURNO",J1299&lt;TIME(14,0,0),"PRIMER TURNO")</f>
        <v>PRIMER TURNO</v>
      </c>
      <c r="M1299" s="68"/>
    </row>
    <row r="1300" spans="1:13">
      <c r="A1300" s="78" t="s">
        <v>594</v>
      </c>
      <c r="B1300" s="64"/>
      <c r="C1300" s="64">
        <v>3</v>
      </c>
      <c r="D1300" s="64" t="s">
        <v>45</v>
      </c>
      <c r="E1300" s="64"/>
      <c r="F1300" s="64"/>
      <c r="G1300" s="64">
        <v>45411</v>
      </c>
      <c r="H1300" s="64" t="str">
        <f>VLOOKUP(Tabla3[[#This Row],[NUM. ECO.]],[2]!Tabla24[[NO.ECO]:[MATERIAL]],8,0)</f>
        <v>VOLADURA</v>
      </c>
      <c r="I1300" s="64" t="s">
        <v>79</v>
      </c>
      <c r="J1300" s="72">
        <f ca="1">J1299+TIME(0,RANDBETWEEN((144),(176)),0)</f>
        <v>0.47291666666666671</v>
      </c>
      <c r="K1300" s="64" t="s">
        <v>3303</v>
      </c>
      <c r="L1300" s="64" t="str" cm="1">
        <f t="array" aca="1" ref="L1300" ca="1">_xlfn.IFS(J1300&gt;=TIME(14,0,0),"SEGUNDO TURNO",J1300&lt;TIME(14,0,0),"PRIMER TURNO")</f>
        <v>PRIMER TURNO</v>
      </c>
      <c r="M1300" s="64"/>
    </row>
    <row r="1301" spans="1:13">
      <c r="A1301" s="79" t="s">
        <v>595</v>
      </c>
      <c r="B1301" s="68"/>
      <c r="C1301" s="68">
        <v>4</v>
      </c>
      <c r="D1301" s="68" t="s">
        <v>45</v>
      </c>
      <c r="E1301" s="68"/>
      <c r="F1301" s="68"/>
      <c r="G1301" s="68">
        <v>45411</v>
      </c>
      <c r="H1301" s="68" t="str">
        <f>VLOOKUP(Tabla3[[#This Row],[NUM. ECO.]],[2]!Tabla24[[NO.ECO]:[MATERIAL]],8,0)</f>
        <v>VOLADURA</v>
      </c>
      <c r="I1301" s="64" t="s">
        <v>79</v>
      </c>
      <c r="J1301" s="73">
        <f ca="1">J1300+TIME(0,RANDBETWEEN((144),(176)),0)</f>
        <v>0.57708333333333339</v>
      </c>
      <c r="K1301" s="68" t="s">
        <v>3304</v>
      </c>
      <c r="L1301" s="68" t="str" cm="1">
        <f t="array" aca="1" ref="L1301" ca="1">_xlfn.IFS(J1301&gt;=TIME(14,0,0),"SEGUNDO TURNO",J1301&lt;TIME(14,0,0),"PRIMER TURNO")</f>
        <v>PRIMER TURNO</v>
      </c>
      <c r="M1301" s="68"/>
    </row>
    <row r="1302" spans="1:13">
      <c r="A1302" s="78" t="s">
        <v>708</v>
      </c>
      <c r="B1302" s="64"/>
      <c r="C1302" s="64">
        <v>5</v>
      </c>
      <c r="D1302" s="64" t="s">
        <v>45</v>
      </c>
      <c r="E1302" s="64"/>
      <c r="F1302" s="64"/>
      <c r="G1302" s="64">
        <v>45412</v>
      </c>
      <c r="H1302" s="64" t="str">
        <f>VLOOKUP(Tabla3[[#This Row],[NUM. ECO.]],[2]!Tabla24[[NO.ECO]:[MATERIAL]],8,0)</f>
        <v>VOLADURA</v>
      </c>
      <c r="I1302" s="64" t="s">
        <v>79</v>
      </c>
      <c r="J1302" s="72">
        <f ca="1">J1301+TIME(0,RANDBETWEEN((144),(176)),0)</f>
        <v>0.68333333333333335</v>
      </c>
      <c r="K1302" s="64" t="s">
        <v>3303</v>
      </c>
      <c r="L1302" s="64" t="str" cm="1">
        <f t="array" aca="1" ref="L1302" ca="1">_xlfn.IFS(J1302&gt;=TIME(14,0,0),"SEGUNDO TURNO",J1302&lt;TIME(14,0,0),"PRIMER TURNO")</f>
        <v>SEGUNDO TURNO</v>
      </c>
      <c r="M1302" s="64"/>
    </row>
    <row r="1303" spans="1:13">
      <c r="A1303" s="79" t="s">
        <v>709</v>
      </c>
      <c r="B1303" s="68"/>
      <c r="C1303" s="68">
        <v>6</v>
      </c>
      <c r="D1303" s="68" t="s">
        <v>45</v>
      </c>
      <c r="E1303" s="68"/>
      <c r="F1303" s="68"/>
      <c r="G1303" s="68">
        <v>45412</v>
      </c>
      <c r="H1303" s="68" t="str">
        <f>VLOOKUP(Tabla3[[#This Row],[NUM. ECO.]],[2]!Tabla24[[NO.ECO]:[MATERIAL]],8,0)</f>
        <v>VOLADURA</v>
      </c>
      <c r="I1303" s="64" t="s">
        <v>79</v>
      </c>
      <c r="J1303" s="73">
        <f ca="1">J1302+TIME(0,RANDBETWEEN((144),(176)),0)</f>
        <v>0.79652777777777783</v>
      </c>
      <c r="K1303" s="68" t="s">
        <v>3304</v>
      </c>
      <c r="L1303" s="68" t="str" cm="1">
        <f t="array" aca="1" ref="L1303" ca="1">_xlfn.IFS(J1303&gt;=TIME(14,0,0),"SEGUNDO TURNO",J1303&lt;TIME(14,0,0),"PRIMER TURNO")</f>
        <v>SEGUNDO TURNO</v>
      </c>
      <c r="M1303" s="68"/>
    </row>
    <row r="1304" spans="1:13">
      <c r="A1304" s="78" t="s">
        <v>822</v>
      </c>
      <c r="B1304" s="64"/>
      <c r="C1304" s="64">
        <v>1</v>
      </c>
      <c r="D1304" s="64" t="s">
        <v>45</v>
      </c>
      <c r="E1304" s="64"/>
      <c r="F1304" s="64"/>
      <c r="G1304" s="64">
        <v>45413</v>
      </c>
      <c r="H1304" s="64" t="str">
        <f>VLOOKUP(Tabla3[[#This Row],[NUM. ECO.]],[2]!Tabla24[[NO.ECO]:[MATERIAL]],8,0)</f>
        <v>VOLADURA</v>
      </c>
      <c r="I1304" s="64" t="s">
        <v>79</v>
      </c>
      <c r="J1304" s="66">
        <f ca="1">TIME(RANDBETWEEN(5.5,6),RANDBETWEEN(1,29),0)</f>
        <v>0.2590277777777778</v>
      </c>
      <c r="K1304" s="64" t="s">
        <v>3303</v>
      </c>
      <c r="L1304" s="64" t="str" cm="1">
        <f t="array" aca="1" ref="L1304" ca="1">_xlfn.IFS(J1304&gt;=TIME(14,0,0),"SEGUNDO TURNO",J1304&lt;TIME(14,0,0),"PRIMER TURNO")</f>
        <v>PRIMER TURNO</v>
      </c>
      <c r="M1304" s="64"/>
    </row>
    <row r="1305" spans="1:13">
      <c r="A1305" s="79" t="s">
        <v>823</v>
      </c>
      <c r="B1305" s="68"/>
      <c r="C1305" s="68">
        <v>2</v>
      </c>
      <c r="D1305" s="68" t="s">
        <v>45</v>
      </c>
      <c r="E1305" s="68"/>
      <c r="F1305" s="68"/>
      <c r="G1305" s="68">
        <v>45413</v>
      </c>
      <c r="H1305" s="68" t="str">
        <f>VLOOKUP(Tabla3[[#This Row],[NUM. ECO.]],[2]!Tabla24[[NO.ECO]:[MATERIAL]],8,0)</f>
        <v>VOLADURA</v>
      </c>
      <c r="I1305" s="64" t="s">
        <v>79</v>
      </c>
      <c r="J1305" s="70">
        <f ca="1">J1304+TIME(0,RANDBETWEEN((144),(176)),0)</f>
        <v>0.36597222222222225</v>
      </c>
      <c r="K1305" s="68" t="s">
        <v>3304</v>
      </c>
      <c r="L1305" s="68" t="str" cm="1">
        <f t="array" aca="1" ref="L1305" ca="1">_xlfn.IFS(J1305&gt;=TIME(14,0,0),"SEGUNDO TURNO",J1305&lt;TIME(14,0,0),"PRIMER TURNO")</f>
        <v>PRIMER TURNO</v>
      </c>
      <c r="M1305" s="68"/>
    </row>
    <row r="1306" spans="1:13">
      <c r="A1306" s="78" t="s">
        <v>936</v>
      </c>
      <c r="B1306" s="64"/>
      <c r="C1306" s="64">
        <v>3</v>
      </c>
      <c r="D1306" s="64" t="s">
        <v>45</v>
      </c>
      <c r="E1306" s="64"/>
      <c r="F1306" s="64"/>
      <c r="G1306" s="64">
        <v>45414</v>
      </c>
      <c r="H1306" s="64" t="str">
        <f>VLOOKUP(Tabla3[[#This Row],[NUM. ECO.]],[2]!Tabla24[[NO.ECO]:[MATERIAL]],8,0)</f>
        <v>VOLADURA</v>
      </c>
      <c r="I1306" s="64" t="s">
        <v>79</v>
      </c>
      <c r="J1306" s="72">
        <f ca="1">J1305+TIME(0,RANDBETWEEN((144),(176)),0)</f>
        <v>0.47847222222222224</v>
      </c>
      <c r="K1306" s="64" t="s">
        <v>3303</v>
      </c>
      <c r="L1306" s="64" t="str" cm="1">
        <f t="array" aca="1" ref="L1306" ca="1">_xlfn.IFS(J1306&gt;=TIME(14,0,0),"SEGUNDO TURNO",J1306&lt;TIME(14,0,0),"PRIMER TURNO")</f>
        <v>PRIMER TURNO</v>
      </c>
      <c r="M1306" s="64"/>
    </row>
    <row r="1307" spans="1:13">
      <c r="A1307" s="79" t="s">
        <v>937</v>
      </c>
      <c r="B1307" s="68"/>
      <c r="C1307" s="68">
        <v>4</v>
      </c>
      <c r="D1307" s="68" t="s">
        <v>45</v>
      </c>
      <c r="E1307" s="68"/>
      <c r="F1307" s="68"/>
      <c r="G1307" s="68">
        <v>45414</v>
      </c>
      <c r="H1307" s="68" t="str">
        <f>VLOOKUP(Tabla3[[#This Row],[NUM. ECO.]],[2]!Tabla24[[NO.ECO]:[MATERIAL]],8,0)</f>
        <v>VOLADURA</v>
      </c>
      <c r="I1307" s="64" t="s">
        <v>79</v>
      </c>
      <c r="J1307" s="73">
        <f ca="1">J1306+TIME(0,RANDBETWEEN((144),(176)),0)</f>
        <v>0.58819444444444446</v>
      </c>
      <c r="K1307" s="68" t="s">
        <v>3304</v>
      </c>
      <c r="L1307" s="68" t="str" cm="1">
        <f t="array" aca="1" ref="L1307" ca="1">_xlfn.IFS(J1307&gt;=TIME(14,0,0),"SEGUNDO TURNO",J1307&lt;TIME(14,0,0),"PRIMER TURNO")</f>
        <v>SEGUNDO TURNO</v>
      </c>
      <c r="M1307" s="68"/>
    </row>
    <row r="1308" spans="1:13">
      <c r="A1308" s="78" t="s">
        <v>1050</v>
      </c>
      <c r="B1308" s="64"/>
      <c r="C1308" s="64">
        <v>5</v>
      </c>
      <c r="D1308" s="64" t="s">
        <v>45</v>
      </c>
      <c r="E1308" s="64"/>
      <c r="F1308" s="64"/>
      <c r="G1308" s="64">
        <v>45415</v>
      </c>
      <c r="H1308" s="64" t="str">
        <f>VLOOKUP(Tabla3[[#This Row],[NUM. ECO.]],[2]!Tabla24[[NO.ECO]:[MATERIAL]],8,0)</f>
        <v>VOLADURA</v>
      </c>
      <c r="I1308" s="64" t="s">
        <v>79</v>
      </c>
      <c r="J1308" s="72">
        <f ca="1">J1307+TIME(0,RANDBETWEEN((144),(176)),0)</f>
        <v>0.69305555555555554</v>
      </c>
      <c r="K1308" s="64" t="s">
        <v>3303</v>
      </c>
      <c r="L1308" s="64" t="str" cm="1">
        <f t="array" aca="1" ref="L1308" ca="1">_xlfn.IFS(J1308&gt;=TIME(14,0,0),"SEGUNDO TURNO",J1308&lt;TIME(14,0,0),"PRIMER TURNO")</f>
        <v>SEGUNDO TURNO</v>
      </c>
      <c r="M1308" s="64"/>
    </row>
    <row r="1309" spans="1:13">
      <c r="A1309" s="79" t="s">
        <v>1051</v>
      </c>
      <c r="B1309" s="68"/>
      <c r="C1309" s="68">
        <v>6</v>
      </c>
      <c r="D1309" s="68" t="s">
        <v>45</v>
      </c>
      <c r="E1309" s="68"/>
      <c r="F1309" s="68"/>
      <c r="G1309" s="68">
        <v>45415</v>
      </c>
      <c r="H1309" s="68" t="str">
        <f>VLOOKUP(Tabla3[[#This Row],[NUM. ECO.]],[2]!Tabla24[[NO.ECO]:[MATERIAL]],8,0)</f>
        <v>VOLADURA</v>
      </c>
      <c r="I1309" s="64" t="s">
        <v>79</v>
      </c>
      <c r="J1309" s="73">
        <f ca="1">J1308+TIME(0,RANDBETWEEN((144),(176)),0)</f>
        <v>0.79930555555555549</v>
      </c>
      <c r="K1309" s="68" t="s">
        <v>3304</v>
      </c>
      <c r="L1309" s="68" t="str" cm="1">
        <f t="array" aca="1" ref="L1309" ca="1">_xlfn.IFS(J1309&gt;=TIME(14,0,0),"SEGUNDO TURNO",J1309&lt;TIME(14,0,0),"PRIMER TURNO")</f>
        <v>SEGUNDO TURNO</v>
      </c>
      <c r="M1309" s="68"/>
    </row>
    <row r="1310" spans="1:13">
      <c r="A1310" s="78" t="s">
        <v>1164</v>
      </c>
      <c r="B1310" s="64"/>
      <c r="C1310" s="64">
        <v>1</v>
      </c>
      <c r="D1310" s="64" t="s">
        <v>45</v>
      </c>
      <c r="E1310" s="64"/>
      <c r="F1310" s="64"/>
      <c r="G1310" s="64">
        <v>45416</v>
      </c>
      <c r="H1310" s="64" t="str">
        <f>VLOOKUP(Tabla3[[#This Row],[NUM. ECO.]],[2]!Tabla24[[NO.ECO]:[MATERIAL]],8,0)</f>
        <v>VOLADURA</v>
      </c>
      <c r="I1310" s="64" t="s">
        <v>79</v>
      </c>
      <c r="J1310" s="66">
        <f ca="1">TIME(RANDBETWEEN(5.5,6),RANDBETWEEN(1,29),0)</f>
        <v>0.26111111111111113</v>
      </c>
      <c r="K1310" s="64" t="s">
        <v>3303</v>
      </c>
      <c r="L1310" s="64" t="str" cm="1">
        <f t="array" aca="1" ref="L1310" ca="1">_xlfn.IFS(J1310&gt;=TIME(14,0,0),"SEGUNDO TURNO",J1310&lt;TIME(14,0,0),"PRIMER TURNO")</f>
        <v>PRIMER TURNO</v>
      </c>
      <c r="M1310" s="64"/>
    </row>
    <row r="1311" spans="1:13">
      <c r="A1311" s="79" t="s">
        <v>1165</v>
      </c>
      <c r="B1311" s="68"/>
      <c r="C1311" s="68">
        <v>2</v>
      </c>
      <c r="D1311" s="68" t="s">
        <v>45</v>
      </c>
      <c r="E1311" s="68"/>
      <c r="F1311" s="68"/>
      <c r="G1311" s="68">
        <v>45416</v>
      </c>
      <c r="H1311" s="68" t="str">
        <f>VLOOKUP(Tabla3[[#This Row],[NUM. ECO.]],[2]!Tabla24[[NO.ECO]:[MATERIAL]],8,0)</f>
        <v>VOLADURA</v>
      </c>
      <c r="I1311" s="64" t="s">
        <v>79</v>
      </c>
      <c r="J1311" s="70">
        <f ca="1">J1310+TIME(0,RANDBETWEEN((144),(176)),0)</f>
        <v>0.36388888888888893</v>
      </c>
      <c r="K1311" s="68" t="s">
        <v>3304</v>
      </c>
      <c r="L1311" s="68" t="str" cm="1">
        <f t="array" aca="1" ref="L1311" ca="1">_xlfn.IFS(J1311&gt;=TIME(14,0,0),"SEGUNDO TURNO",J1311&lt;TIME(14,0,0),"PRIMER TURNO")</f>
        <v>PRIMER TURNO</v>
      </c>
      <c r="M1311" s="68"/>
    </row>
    <row r="1312" spans="1:13">
      <c r="A1312" s="78" t="s">
        <v>1278</v>
      </c>
      <c r="B1312" s="64"/>
      <c r="C1312" s="64">
        <v>3</v>
      </c>
      <c r="D1312" s="64" t="s">
        <v>45</v>
      </c>
      <c r="E1312" s="64"/>
      <c r="F1312" s="64"/>
      <c r="G1312" s="64">
        <v>45418</v>
      </c>
      <c r="H1312" s="64" t="str">
        <f>VLOOKUP(Tabla3[[#This Row],[NUM. ECO.]],[2]!Tabla24[[NO.ECO]:[MATERIAL]],8,0)</f>
        <v>VOLADURA</v>
      </c>
      <c r="I1312" s="64" t="s">
        <v>79</v>
      </c>
      <c r="J1312" s="72">
        <f ca="1">J1311+TIME(0,RANDBETWEEN((144),(176)),0)</f>
        <v>0.47083333333333338</v>
      </c>
      <c r="K1312" s="64" t="s">
        <v>3303</v>
      </c>
      <c r="L1312" s="64" t="str" cm="1">
        <f t="array" aca="1" ref="L1312" ca="1">_xlfn.IFS(J1312&gt;=TIME(14,0,0),"SEGUNDO TURNO",J1312&lt;TIME(14,0,0),"PRIMER TURNO")</f>
        <v>PRIMER TURNO</v>
      </c>
      <c r="M1312" s="64"/>
    </row>
    <row r="1313" spans="1:13">
      <c r="A1313" s="79" t="s">
        <v>1279</v>
      </c>
      <c r="B1313" s="68"/>
      <c r="C1313" s="68">
        <v>4</v>
      </c>
      <c r="D1313" s="68" t="s">
        <v>45</v>
      </c>
      <c r="E1313" s="68"/>
      <c r="F1313" s="68"/>
      <c r="G1313" s="68">
        <v>45418</v>
      </c>
      <c r="H1313" s="68" t="str">
        <f>VLOOKUP(Tabla3[[#This Row],[NUM. ECO.]],[2]!Tabla24[[NO.ECO]:[MATERIAL]],8,0)</f>
        <v>VOLADURA</v>
      </c>
      <c r="I1313" s="64" t="s">
        <v>79</v>
      </c>
      <c r="J1313" s="73">
        <f ca="1">J1312+TIME(0,RANDBETWEEN((144),(176)),0)</f>
        <v>0.58958333333333335</v>
      </c>
      <c r="K1313" s="68" t="s">
        <v>3304</v>
      </c>
      <c r="L1313" s="68" t="str" cm="1">
        <f t="array" aca="1" ref="L1313" ca="1">_xlfn.IFS(J1313&gt;=TIME(14,0,0),"SEGUNDO TURNO",J1313&lt;TIME(14,0,0),"PRIMER TURNO")</f>
        <v>SEGUNDO TURNO</v>
      </c>
      <c r="M1313" s="68"/>
    </row>
    <row r="1314" spans="1:13">
      <c r="A1314" s="78" t="s">
        <v>1392</v>
      </c>
      <c r="B1314" s="64"/>
      <c r="C1314" s="64">
        <v>5</v>
      </c>
      <c r="D1314" s="64" t="s">
        <v>45</v>
      </c>
      <c r="E1314" s="64"/>
      <c r="F1314" s="64"/>
      <c r="G1314" s="64">
        <v>45419</v>
      </c>
      <c r="H1314" s="64" t="str">
        <f>VLOOKUP(Tabla3[[#This Row],[NUM. ECO.]],[2]!Tabla24[[NO.ECO]:[MATERIAL]],8,0)</f>
        <v>VOLADURA</v>
      </c>
      <c r="I1314" s="64" t="s">
        <v>79</v>
      </c>
      <c r="J1314" s="72">
        <f ca="1">J1313+TIME(0,RANDBETWEEN((144),(176)),0)</f>
        <v>0.70277777777777783</v>
      </c>
      <c r="K1314" s="64" t="s">
        <v>3303</v>
      </c>
      <c r="L1314" s="64" t="str" cm="1">
        <f t="array" aca="1" ref="L1314" ca="1">_xlfn.IFS(J1314&gt;=TIME(14,0,0),"SEGUNDO TURNO",J1314&lt;TIME(14,0,0),"PRIMER TURNO")</f>
        <v>SEGUNDO TURNO</v>
      </c>
      <c r="M1314" s="64"/>
    </row>
    <row r="1315" spans="1:13">
      <c r="A1315" s="79" t="s">
        <v>1393</v>
      </c>
      <c r="B1315" s="68"/>
      <c r="C1315" s="68">
        <v>6</v>
      </c>
      <c r="D1315" s="68" t="s">
        <v>45</v>
      </c>
      <c r="E1315" s="68"/>
      <c r="F1315" s="68"/>
      <c r="G1315" s="68">
        <v>45419</v>
      </c>
      <c r="H1315" s="68" t="str">
        <f>VLOOKUP(Tabla3[[#This Row],[NUM. ECO.]],[2]!Tabla24[[NO.ECO]:[MATERIAL]],8,0)</f>
        <v>VOLADURA</v>
      </c>
      <c r="I1315" s="64" t="s">
        <v>79</v>
      </c>
      <c r="J1315" s="73">
        <f ca="1">J1314+TIME(0,RANDBETWEEN((144),(176)),0)</f>
        <v>0.80625000000000002</v>
      </c>
      <c r="K1315" s="68" t="s">
        <v>3304</v>
      </c>
      <c r="L1315" s="68" t="str" cm="1">
        <f t="array" aca="1" ref="L1315" ca="1">_xlfn.IFS(J1315&gt;=TIME(14,0,0),"SEGUNDO TURNO",J1315&lt;TIME(14,0,0),"PRIMER TURNO")</f>
        <v>SEGUNDO TURNO</v>
      </c>
      <c r="M1315" s="68"/>
    </row>
    <row r="1316" spans="1:13">
      <c r="A1316" s="78" t="s">
        <v>1506</v>
      </c>
      <c r="B1316" s="64"/>
      <c r="C1316" s="64">
        <v>1</v>
      </c>
      <c r="D1316" s="64" t="s">
        <v>45</v>
      </c>
      <c r="E1316" s="64"/>
      <c r="F1316" s="64"/>
      <c r="G1316" s="64">
        <v>45420</v>
      </c>
      <c r="H1316" s="64" t="str">
        <f>VLOOKUP(Tabla3[[#This Row],[NUM. ECO.]],[2]!Tabla24[[NO.ECO]:[MATERIAL]],8,0)</f>
        <v>VOLADURA</v>
      </c>
      <c r="I1316" s="64" t="s">
        <v>79</v>
      </c>
      <c r="J1316" s="66">
        <f ca="1">TIME(RANDBETWEEN(5.5,6),RANDBETWEEN(1,29),0)</f>
        <v>0.26111111111111113</v>
      </c>
      <c r="K1316" s="64" t="s">
        <v>3303</v>
      </c>
      <c r="L1316" s="64" t="str" cm="1">
        <f t="array" aca="1" ref="L1316" ca="1">_xlfn.IFS(J1316&gt;=TIME(14,0,0),"SEGUNDO TURNO",J1316&lt;TIME(14,0,0),"PRIMER TURNO")</f>
        <v>PRIMER TURNO</v>
      </c>
      <c r="M1316" s="64"/>
    </row>
    <row r="1317" spans="1:13">
      <c r="A1317" s="79" t="s">
        <v>1507</v>
      </c>
      <c r="B1317" s="68"/>
      <c r="C1317" s="68">
        <v>2</v>
      </c>
      <c r="D1317" s="68" t="s">
        <v>45</v>
      </c>
      <c r="E1317" s="68"/>
      <c r="F1317" s="68"/>
      <c r="G1317" s="68">
        <v>45420</v>
      </c>
      <c r="H1317" s="68" t="str">
        <f>VLOOKUP(Tabla3[[#This Row],[NUM. ECO.]],[2]!Tabla24[[NO.ECO]:[MATERIAL]],8,0)</f>
        <v>VOLADURA</v>
      </c>
      <c r="I1317" s="64" t="s">
        <v>79</v>
      </c>
      <c r="J1317" s="70">
        <f ca="1">J1316+TIME(0,RANDBETWEEN((144),(176)),0)</f>
        <v>0.36250000000000004</v>
      </c>
      <c r="K1317" s="68" t="s">
        <v>3304</v>
      </c>
      <c r="L1317" s="68" t="str" cm="1">
        <f t="array" aca="1" ref="L1317" ca="1">_xlfn.IFS(J1317&gt;=TIME(14,0,0),"SEGUNDO TURNO",J1317&lt;TIME(14,0,0),"PRIMER TURNO")</f>
        <v>PRIMER TURNO</v>
      </c>
      <c r="M1317" s="68"/>
    </row>
    <row r="1318" spans="1:13">
      <c r="A1318" s="78" t="s">
        <v>1620</v>
      </c>
      <c r="B1318" s="64"/>
      <c r="C1318" s="64">
        <v>3</v>
      </c>
      <c r="D1318" s="64" t="s">
        <v>45</v>
      </c>
      <c r="E1318" s="64"/>
      <c r="F1318" s="64"/>
      <c r="G1318" s="64">
        <v>45421</v>
      </c>
      <c r="H1318" s="64" t="str">
        <f>VLOOKUP(Tabla3[[#This Row],[NUM. ECO.]],[2]!Tabla24[[NO.ECO]:[MATERIAL]],8,0)</f>
        <v>VOLADURA</v>
      </c>
      <c r="I1318" s="64" t="s">
        <v>79</v>
      </c>
      <c r="J1318" s="72">
        <f ca="1">J1317+TIME(0,RANDBETWEEN((144),(176)),0)</f>
        <v>0.48055555555555562</v>
      </c>
      <c r="K1318" s="64" t="s">
        <v>3303</v>
      </c>
      <c r="L1318" s="64" t="str" cm="1">
        <f t="array" aca="1" ref="L1318" ca="1">_xlfn.IFS(J1318&gt;=TIME(14,0,0),"SEGUNDO TURNO",J1318&lt;TIME(14,0,0),"PRIMER TURNO")</f>
        <v>PRIMER TURNO</v>
      </c>
      <c r="M1318" s="64"/>
    </row>
    <row r="1319" spans="1:13">
      <c r="A1319" s="79" t="s">
        <v>1621</v>
      </c>
      <c r="B1319" s="68"/>
      <c r="C1319" s="68">
        <v>4</v>
      </c>
      <c r="D1319" s="68" t="s">
        <v>45</v>
      </c>
      <c r="E1319" s="68"/>
      <c r="F1319" s="68"/>
      <c r="G1319" s="68">
        <v>45421</v>
      </c>
      <c r="H1319" s="68" t="str">
        <f>VLOOKUP(Tabla3[[#This Row],[NUM. ECO.]],[2]!Tabla24[[NO.ECO]:[MATERIAL]],8,0)</f>
        <v>VOLADURA</v>
      </c>
      <c r="I1319" s="64" t="s">
        <v>79</v>
      </c>
      <c r="J1319" s="73">
        <f ca="1">J1318+TIME(0,RANDBETWEEN((144),(176)),0)</f>
        <v>0.58472222222222225</v>
      </c>
      <c r="K1319" s="68" t="s">
        <v>3304</v>
      </c>
      <c r="L1319" s="68" t="str" cm="1">
        <f t="array" aca="1" ref="L1319" ca="1">_xlfn.IFS(J1319&gt;=TIME(14,0,0),"SEGUNDO TURNO",J1319&lt;TIME(14,0,0),"PRIMER TURNO")</f>
        <v>SEGUNDO TURNO</v>
      </c>
      <c r="M1319" s="68"/>
    </row>
    <row r="1320" spans="1:13">
      <c r="A1320" s="78" t="s">
        <v>1734</v>
      </c>
      <c r="B1320" s="64"/>
      <c r="C1320" s="64">
        <v>5</v>
      </c>
      <c r="D1320" s="64" t="s">
        <v>45</v>
      </c>
      <c r="E1320" s="64"/>
      <c r="F1320" s="64"/>
      <c r="G1320" s="64">
        <v>45422</v>
      </c>
      <c r="H1320" s="64" t="str">
        <f>VLOOKUP(Tabla3[[#This Row],[NUM. ECO.]],[2]!Tabla24[[NO.ECO]:[MATERIAL]],8,0)</f>
        <v>VOLADURA</v>
      </c>
      <c r="I1320" s="64" t="s">
        <v>79</v>
      </c>
      <c r="J1320" s="72">
        <f ca="1">J1319+TIME(0,RANDBETWEEN((144),(176)),0)</f>
        <v>0.68611111111111112</v>
      </c>
      <c r="K1320" s="64" t="s">
        <v>3303</v>
      </c>
      <c r="L1320" s="64" t="str" cm="1">
        <f t="array" aca="1" ref="L1320" ca="1">_xlfn.IFS(J1320&gt;=TIME(14,0,0),"SEGUNDO TURNO",J1320&lt;TIME(14,0,0),"PRIMER TURNO")</f>
        <v>SEGUNDO TURNO</v>
      </c>
      <c r="M1320" s="64"/>
    </row>
    <row r="1321" spans="1:13">
      <c r="A1321" s="79" t="s">
        <v>1735</v>
      </c>
      <c r="B1321" s="68"/>
      <c r="C1321" s="68">
        <v>6</v>
      </c>
      <c r="D1321" s="68" t="s">
        <v>45</v>
      </c>
      <c r="E1321" s="68"/>
      <c r="F1321" s="68"/>
      <c r="G1321" s="68">
        <v>45422</v>
      </c>
      <c r="H1321" s="68" t="str">
        <f>VLOOKUP(Tabla3[[#This Row],[NUM. ECO.]],[2]!Tabla24[[NO.ECO]:[MATERIAL]],8,0)</f>
        <v>VOLADURA</v>
      </c>
      <c r="I1321" s="64" t="s">
        <v>79</v>
      </c>
      <c r="J1321" s="73">
        <f ca="1">J1320+TIME(0,RANDBETWEEN((144),(176)),0)</f>
        <v>0.79513888888888884</v>
      </c>
      <c r="K1321" s="68" t="s">
        <v>3304</v>
      </c>
      <c r="L1321" s="68" t="str" cm="1">
        <f t="array" aca="1" ref="L1321" ca="1">_xlfn.IFS(J1321&gt;=TIME(14,0,0),"SEGUNDO TURNO",J1321&lt;TIME(14,0,0),"PRIMER TURNO")</f>
        <v>SEGUNDO TURNO</v>
      </c>
      <c r="M1321" s="68"/>
    </row>
    <row r="1322" spans="1:13">
      <c r="A1322" s="78" t="s">
        <v>1848</v>
      </c>
      <c r="B1322" s="64"/>
      <c r="C1322" s="64">
        <v>1</v>
      </c>
      <c r="D1322" s="64" t="s">
        <v>45</v>
      </c>
      <c r="E1322" s="64"/>
      <c r="F1322" s="64"/>
      <c r="G1322" s="64">
        <v>45423</v>
      </c>
      <c r="H1322" s="64" t="str">
        <f>VLOOKUP(Tabla3[[#This Row],[NUM. ECO.]],[2]!Tabla24[[NO.ECO]:[MATERIAL]],8,0)</f>
        <v>VOLADURA</v>
      </c>
      <c r="I1322" s="64" t="s">
        <v>79</v>
      </c>
      <c r="J1322" s="66">
        <f ca="1">TIME(RANDBETWEEN(5.5,6),RANDBETWEEN(1,29),0)</f>
        <v>0.26527777777777778</v>
      </c>
      <c r="K1322" s="64" t="s">
        <v>3303</v>
      </c>
      <c r="L1322" s="64" t="str" cm="1">
        <f t="array" aca="1" ref="L1322" ca="1">_xlfn.IFS(J1322&gt;=TIME(14,0,0),"SEGUNDO TURNO",J1322&lt;TIME(14,0,0),"PRIMER TURNO")</f>
        <v>PRIMER TURNO</v>
      </c>
      <c r="M1322" s="64"/>
    </row>
    <row r="1323" spans="1:13">
      <c r="A1323" s="79" t="s">
        <v>1849</v>
      </c>
      <c r="B1323" s="68"/>
      <c r="C1323" s="68">
        <v>2</v>
      </c>
      <c r="D1323" s="68" t="s">
        <v>45</v>
      </c>
      <c r="E1323" s="68"/>
      <c r="F1323" s="68"/>
      <c r="G1323" s="68">
        <v>45423</v>
      </c>
      <c r="H1323" s="68" t="str">
        <f>VLOOKUP(Tabla3[[#This Row],[NUM. ECO.]],[2]!Tabla24[[NO.ECO]:[MATERIAL]],8,0)</f>
        <v>VOLADURA</v>
      </c>
      <c r="I1323" s="64" t="s">
        <v>79</v>
      </c>
      <c r="J1323" s="70">
        <f ca="1">J1322+TIME(0,RANDBETWEEN((144),(176)),0)</f>
        <v>0.38750000000000001</v>
      </c>
      <c r="K1323" s="68" t="s">
        <v>3304</v>
      </c>
      <c r="L1323" s="68" t="str" cm="1">
        <f t="array" aca="1" ref="L1323" ca="1">_xlfn.IFS(J1323&gt;=TIME(14,0,0),"SEGUNDO TURNO",J1323&lt;TIME(14,0,0),"PRIMER TURNO")</f>
        <v>PRIMER TURNO</v>
      </c>
      <c r="M1323" s="68"/>
    </row>
    <row r="1324" spans="1:13">
      <c r="A1324" s="78" t="s">
        <v>1962</v>
      </c>
      <c r="B1324" s="64"/>
      <c r="C1324" s="64">
        <v>3</v>
      </c>
      <c r="D1324" s="64" t="s">
        <v>45</v>
      </c>
      <c r="E1324" s="64"/>
      <c r="F1324" s="64"/>
      <c r="G1324" s="64">
        <v>45425</v>
      </c>
      <c r="H1324" s="64" t="str">
        <f>VLOOKUP(Tabla3[[#This Row],[NUM. ECO.]],[2]!Tabla24[[NO.ECO]:[MATERIAL]],8,0)</f>
        <v>VOLADURA</v>
      </c>
      <c r="I1324" s="64" t="s">
        <v>79</v>
      </c>
      <c r="J1324" s="72">
        <f ca="1">J1323+TIME(0,RANDBETWEEN((144),(176)),0)</f>
        <v>0.49236111111111114</v>
      </c>
      <c r="K1324" s="64" t="s">
        <v>3303</v>
      </c>
      <c r="L1324" s="64" t="str" cm="1">
        <f t="array" aca="1" ref="L1324" ca="1">_xlfn.IFS(J1324&gt;=TIME(14,0,0),"SEGUNDO TURNO",J1324&lt;TIME(14,0,0),"PRIMER TURNO")</f>
        <v>PRIMER TURNO</v>
      </c>
      <c r="M1324" s="64"/>
    </row>
    <row r="1325" spans="1:13">
      <c r="A1325" s="79" t="s">
        <v>1963</v>
      </c>
      <c r="B1325" s="68"/>
      <c r="C1325" s="68">
        <v>4</v>
      </c>
      <c r="D1325" s="68" t="s">
        <v>45</v>
      </c>
      <c r="E1325" s="68"/>
      <c r="F1325" s="68"/>
      <c r="G1325" s="68">
        <v>45425</v>
      </c>
      <c r="H1325" s="68" t="str">
        <f>VLOOKUP(Tabla3[[#This Row],[NUM. ECO.]],[2]!Tabla24[[NO.ECO]:[MATERIAL]],8,0)</f>
        <v>VOLADURA</v>
      </c>
      <c r="I1325" s="64" t="s">
        <v>79</v>
      </c>
      <c r="J1325" s="73">
        <f ca="1">J1324+TIME(0,RANDBETWEEN((144),(176)),0)</f>
        <v>0.60972222222222228</v>
      </c>
      <c r="K1325" s="68" t="s">
        <v>3304</v>
      </c>
      <c r="L1325" s="68" t="str" cm="1">
        <f t="array" aca="1" ref="L1325" ca="1">_xlfn.IFS(J1325&gt;=TIME(14,0,0),"SEGUNDO TURNO",J1325&lt;TIME(14,0,0),"PRIMER TURNO")</f>
        <v>SEGUNDO TURNO</v>
      </c>
      <c r="M1325" s="68"/>
    </row>
    <row r="1326" spans="1:13">
      <c r="A1326" s="78" t="s">
        <v>2076</v>
      </c>
      <c r="B1326" s="64"/>
      <c r="C1326" s="64">
        <v>5</v>
      </c>
      <c r="D1326" s="64" t="s">
        <v>45</v>
      </c>
      <c r="E1326" s="64"/>
      <c r="F1326" s="64"/>
      <c r="G1326" s="64">
        <v>45426</v>
      </c>
      <c r="H1326" s="64" t="str">
        <f>VLOOKUP(Tabla3[[#This Row],[NUM. ECO.]],[2]!Tabla24[[NO.ECO]:[MATERIAL]],8,0)</f>
        <v>VOLADURA</v>
      </c>
      <c r="I1326" s="64" t="s">
        <v>79</v>
      </c>
      <c r="J1326" s="72">
        <f ca="1">J1325+TIME(0,RANDBETWEEN((144),(176)),0)</f>
        <v>0.71597222222222223</v>
      </c>
      <c r="K1326" s="64" t="s">
        <v>3303</v>
      </c>
      <c r="L1326" s="64" t="str" cm="1">
        <f t="array" aca="1" ref="L1326" ca="1">_xlfn.IFS(J1326&gt;=TIME(14,0,0),"SEGUNDO TURNO",J1326&lt;TIME(14,0,0),"PRIMER TURNO")</f>
        <v>SEGUNDO TURNO</v>
      </c>
      <c r="M1326" s="64"/>
    </row>
    <row r="1327" spans="1:13">
      <c r="A1327" s="79" t="s">
        <v>2077</v>
      </c>
      <c r="B1327" s="68"/>
      <c r="C1327" s="68">
        <v>6</v>
      </c>
      <c r="D1327" s="68" t="s">
        <v>45</v>
      </c>
      <c r="E1327" s="68"/>
      <c r="F1327" s="68"/>
      <c r="G1327" s="68">
        <v>45426</v>
      </c>
      <c r="H1327" s="68" t="str">
        <f>VLOOKUP(Tabla3[[#This Row],[NUM. ECO.]],[2]!Tabla24[[NO.ECO]:[MATERIAL]],8,0)</f>
        <v>VOLADURA</v>
      </c>
      <c r="I1327" s="64" t="s">
        <v>79</v>
      </c>
      <c r="J1327" s="73">
        <f ca="1">J1326+TIME(0,RANDBETWEEN((144),(176)),0)</f>
        <v>0.82222222222222219</v>
      </c>
      <c r="K1327" s="68" t="s">
        <v>3304</v>
      </c>
      <c r="L1327" s="68" t="str" cm="1">
        <f t="array" aca="1" ref="L1327" ca="1">_xlfn.IFS(J1327&gt;=TIME(14,0,0),"SEGUNDO TURNO",J1327&lt;TIME(14,0,0),"PRIMER TURNO")</f>
        <v>SEGUNDO TURNO</v>
      </c>
      <c r="M1327" s="68"/>
    </row>
    <row r="1328" spans="1:13">
      <c r="A1328" s="78" t="s">
        <v>2190</v>
      </c>
      <c r="B1328" s="64"/>
      <c r="C1328" s="64">
        <v>1</v>
      </c>
      <c r="D1328" s="64" t="s">
        <v>45</v>
      </c>
      <c r="E1328" s="64"/>
      <c r="F1328" s="64"/>
      <c r="G1328" s="64">
        <v>45427</v>
      </c>
      <c r="H1328" s="64" t="str">
        <f>VLOOKUP(Tabla3[[#This Row],[NUM. ECO.]],[2]!Tabla24[[NO.ECO]:[MATERIAL]],8,0)</f>
        <v>VOLADURA</v>
      </c>
      <c r="I1328" s="64" t="s">
        <v>79</v>
      </c>
      <c r="J1328" s="66">
        <f ca="1">TIME(RANDBETWEEN(5.5,6),RANDBETWEEN(1,29),0)</f>
        <v>0.2638888888888889</v>
      </c>
      <c r="K1328" s="64" t="s">
        <v>3303</v>
      </c>
      <c r="L1328" s="64" t="str" cm="1">
        <f t="array" aca="1" ref="L1328" ca="1">_xlfn.IFS(J1328&gt;=TIME(14,0,0),"SEGUNDO TURNO",J1328&lt;TIME(14,0,0),"PRIMER TURNO")</f>
        <v>PRIMER TURNO</v>
      </c>
      <c r="M1328" s="64"/>
    </row>
    <row r="1329" spans="1:13">
      <c r="A1329" s="79" t="s">
        <v>2191</v>
      </c>
      <c r="B1329" s="68"/>
      <c r="C1329" s="68">
        <v>2</v>
      </c>
      <c r="D1329" s="68" t="s">
        <v>45</v>
      </c>
      <c r="E1329" s="68"/>
      <c r="F1329" s="68"/>
      <c r="G1329" s="68">
        <v>45427</v>
      </c>
      <c r="H1329" s="68" t="str">
        <f>VLOOKUP(Tabla3[[#This Row],[NUM. ECO.]],[2]!Tabla24[[NO.ECO]:[MATERIAL]],8,0)</f>
        <v>VOLADURA</v>
      </c>
      <c r="I1329" s="64" t="s">
        <v>79</v>
      </c>
      <c r="J1329" s="70">
        <f ca="1">J1328+TIME(0,RANDBETWEEN((144),(176)),0)</f>
        <v>0.3666666666666667</v>
      </c>
      <c r="K1329" s="68" t="s">
        <v>3304</v>
      </c>
      <c r="L1329" s="68" t="str" cm="1">
        <f t="array" aca="1" ref="L1329" ca="1">_xlfn.IFS(J1329&gt;=TIME(14,0,0),"SEGUNDO TURNO",J1329&lt;TIME(14,0,0),"PRIMER TURNO")</f>
        <v>PRIMER TURNO</v>
      </c>
      <c r="M1329" s="68"/>
    </row>
    <row r="1330" spans="1:13">
      <c r="A1330" s="78" t="s">
        <v>2304</v>
      </c>
      <c r="B1330" s="64"/>
      <c r="C1330" s="64">
        <v>3</v>
      </c>
      <c r="D1330" s="64" t="s">
        <v>45</v>
      </c>
      <c r="E1330" s="64"/>
      <c r="F1330" s="64"/>
      <c r="G1330" s="64">
        <v>45428</v>
      </c>
      <c r="H1330" s="64" t="str">
        <f>VLOOKUP(Tabla3[[#This Row],[NUM. ECO.]],[2]!Tabla24[[NO.ECO]:[MATERIAL]],8,0)</f>
        <v>VOLADURA</v>
      </c>
      <c r="I1330" s="64" t="s">
        <v>79</v>
      </c>
      <c r="J1330" s="72">
        <f ca="1">J1329+TIME(0,RANDBETWEEN((144),(176)),0)</f>
        <v>0.48055555555555557</v>
      </c>
      <c r="K1330" s="64" t="s">
        <v>3303</v>
      </c>
      <c r="L1330" s="64" t="str" cm="1">
        <f t="array" aca="1" ref="L1330" ca="1">_xlfn.IFS(J1330&gt;=TIME(14,0,0),"SEGUNDO TURNO",J1330&lt;TIME(14,0,0),"PRIMER TURNO")</f>
        <v>PRIMER TURNO</v>
      </c>
      <c r="M1330" s="64"/>
    </row>
    <row r="1331" spans="1:13">
      <c r="A1331" s="79" t="s">
        <v>2305</v>
      </c>
      <c r="B1331" s="68"/>
      <c r="C1331" s="68">
        <v>4</v>
      </c>
      <c r="D1331" s="68" t="s">
        <v>45</v>
      </c>
      <c r="E1331" s="68"/>
      <c r="F1331" s="68"/>
      <c r="G1331" s="68">
        <v>45428</v>
      </c>
      <c r="H1331" s="68" t="str">
        <f>VLOOKUP(Tabla3[[#This Row],[NUM. ECO.]],[2]!Tabla24[[NO.ECO]:[MATERIAL]],8,0)</f>
        <v>VOLADURA</v>
      </c>
      <c r="I1331" s="64" t="s">
        <v>79</v>
      </c>
      <c r="J1331" s="73">
        <f ca="1">J1330+TIME(0,RANDBETWEEN((144),(176)),0)</f>
        <v>0.58680555555555558</v>
      </c>
      <c r="K1331" s="68" t="s">
        <v>3304</v>
      </c>
      <c r="L1331" s="68" t="str" cm="1">
        <f t="array" aca="1" ref="L1331" ca="1">_xlfn.IFS(J1331&gt;=TIME(14,0,0),"SEGUNDO TURNO",J1331&lt;TIME(14,0,0),"PRIMER TURNO")</f>
        <v>SEGUNDO TURNO</v>
      </c>
      <c r="M1331" s="68"/>
    </row>
    <row r="1332" spans="1:13">
      <c r="A1332" s="78" t="s">
        <v>2418</v>
      </c>
      <c r="B1332" s="64"/>
      <c r="C1332" s="64">
        <v>5</v>
      </c>
      <c r="D1332" s="64" t="s">
        <v>45</v>
      </c>
      <c r="E1332" s="64"/>
      <c r="F1332" s="64"/>
      <c r="G1332" s="64">
        <v>45429</v>
      </c>
      <c r="H1332" s="64" t="str">
        <f>VLOOKUP(Tabla3[[#This Row],[NUM. ECO.]],[2]!Tabla24[[NO.ECO]:[MATERIAL]],8,0)</f>
        <v>VOLADURA</v>
      </c>
      <c r="I1332" s="64" t="s">
        <v>79</v>
      </c>
      <c r="J1332" s="72">
        <f ca="1">J1331+TIME(0,RANDBETWEEN((144),(176)),0)</f>
        <v>0.69930555555555562</v>
      </c>
      <c r="K1332" s="64" t="s">
        <v>3303</v>
      </c>
      <c r="L1332" s="64" t="str" cm="1">
        <f t="array" aca="1" ref="L1332" ca="1">_xlfn.IFS(J1332&gt;=TIME(14,0,0),"SEGUNDO TURNO",J1332&lt;TIME(14,0,0),"PRIMER TURNO")</f>
        <v>SEGUNDO TURNO</v>
      </c>
      <c r="M1332" s="64"/>
    </row>
    <row r="1333" spans="1:13">
      <c r="A1333" s="79" t="s">
        <v>2419</v>
      </c>
      <c r="B1333" s="68"/>
      <c r="C1333" s="68">
        <v>6</v>
      </c>
      <c r="D1333" s="68" t="s">
        <v>45</v>
      </c>
      <c r="E1333" s="68"/>
      <c r="F1333" s="68"/>
      <c r="G1333" s="68">
        <v>45429</v>
      </c>
      <c r="H1333" s="68" t="str">
        <f>VLOOKUP(Tabla3[[#This Row],[NUM. ECO.]],[2]!Tabla24[[NO.ECO]:[MATERIAL]],8,0)</f>
        <v>VOLADURA</v>
      </c>
      <c r="I1333" s="64" t="s">
        <v>79</v>
      </c>
      <c r="J1333" s="73">
        <f ca="1">J1332+TIME(0,RANDBETWEEN((144),(176)),0)</f>
        <v>0.8173611111111112</v>
      </c>
      <c r="K1333" s="68" t="s">
        <v>3304</v>
      </c>
      <c r="L1333" s="68" t="str" cm="1">
        <f t="array" aca="1" ref="L1333" ca="1">_xlfn.IFS(J1333&gt;=TIME(14,0,0),"SEGUNDO TURNO",J1333&lt;TIME(14,0,0),"PRIMER TURNO")</f>
        <v>SEGUNDO TURNO</v>
      </c>
      <c r="M1333" s="68"/>
    </row>
    <row r="1334" spans="1:13">
      <c r="A1334" s="78" t="s">
        <v>2532</v>
      </c>
      <c r="B1334" s="64"/>
      <c r="C1334" s="64">
        <v>1</v>
      </c>
      <c r="D1334" s="64" t="s">
        <v>45</v>
      </c>
      <c r="E1334" s="64"/>
      <c r="F1334" s="64"/>
      <c r="G1334" s="64">
        <v>45430</v>
      </c>
      <c r="H1334" s="64" t="str">
        <f>VLOOKUP(Tabla3[[#This Row],[NUM. ECO.]],[2]!Tabla24[[NO.ECO]:[MATERIAL]],8,0)</f>
        <v>VOLADURA</v>
      </c>
      <c r="I1334" s="64" t="s">
        <v>79</v>
      </c>
      <c r="J1334" s="66">
        <f ca="1">TIME(RANDBETWEEN(5.5,6),RANDBETWEEN(1,29),0)</f>
        <v>0.25833333333333336</v>
      </c>
      <c r="K1334" s="64" t="s">
        <v>3303</v>
      </c>
      <c r="L1334" s="64" t="str" cm="1">
        <f t="array" aca="1" ref="L1334" ca="1">_xlfn.IFS(J1334&gt;=TIME(14,0,0),"SEGUNDO TURNO",J1334&lt;TIME(14,0,0),"PRIMER TURNO")</f>
        <v>PRIMER TURNO</v>
      </c>
      <c r="M1334" s="64"/>
    </row>
    <row r="1335" spans="1:13">
      <c r="A1335" s="79" t="s">
        <v>2533</v>
      </c>
      <c r="B1335" s="68"/>
      <c r="C1335" s="68">
        <v>2</v>
      </c>
      <c r="D1335" s="68" t="s">
        <v>45</v>
      </c>
      <c r="E1335" s="68"/>
      <c r="F1335" s="68"/>
      <c r="G1335" s="68">
        <v>45430</v>
      </c>
      <c r="H1335" s="68" t="str">
        <f>VLOOKUP(Tabla3[[#This Row],[NUM. ECO.]],[2]!Tabla24[[NO.ECO]:[MATERIAL]],8,0)</f>
        <v>VOLADURA</v>
      </c>
      <c r="I1335" s="64" t="s">
        <v>79</v>
      </c>
      <c r="J1335" s="70">
        <f ca="1">J1334+TIME(0,RANDBETWEEN((144),(176)),0)</f>
        <v>0.37222222222222223</v>
      </c>
      <c r="K1335" s="68" t="s">
        <v>3304</v>
      </c>
      <c r="L1335" s="68" t="str" cm="1">
        <f t="array" aca="1" ref="L1335" ca="1">_xlfn.IFS(J1335&gt;=TIME(14,0,0),"SEGUNDO TURNO",J1335&lt;TIME(14,0,0),"PRIMER TURNO")</f>
        <v>PRIMER TURNO</v>
      </c>
      <c r="M1335" s="68"/>
    </row>
    <row r="1336" spans="1:13">
      <c r="A1336" s="78" t="s">
        <v>2646</v>
      </c>
      <c r="B1336" s="64"/>
      <c r="C1336" s="64">
        <v>3</v>
      </c>
      <c r="D1336" s="64" t="s">
        <v>45</v>
      </c>
      <c r="E1336" s="64"/>
      <c r="F1336" s="64"/>
      <c r="G1336" s="64">
        <v>45432</v>
      </c>
      <c r="H1336" s="64" t="str">
        <f>VLOOKUP(Tabla3[[#This Row],[NUM. ECO.]],[2]!Tabla24[[NO.ECO]:[MATERIAL]],8,0)</f>
        <v>VOLADURA</v>
      </c>
      <c r="I1336" s="64" t="s">
        <v>79</v>
      </c>
      <c r="J1336" s="72">
        <f ca="1">J1335+TIME(0,RANDBETWEEN((144),(176)),0)</f>
        <v>0.47361111111111109</v>
      </c>
      <c r="K1336" s="64" t="s">
        <v>3303</v>
      </c>
      <c r="L1336" s="64" t="str" cm="1">
        <f t="array" aca="1" ref="L1336" ca="1">_xlfn.IFS(J1336&gt;=TIME(14,0,0),"SEGUNDO TURNO",J1336&lt;TIME(14,0,0),"PRIMER TURNO")</f>
        <v>PRIMER TURNO</v>
      </c>
      <c r="M1336" s="64"/>
    </row>
    <row r="1337" spans="1:13">
      <c r="A1337" s="79" t="s">
        <v>2647</v>
      </c>
      <c r="B1337" s="68"/>
      <c r="C1337" s="68">
        <v>4</v>
      </c>
      <c r="D1337" s="68" t="s">
        <v>45</v>
      </c>
      <c r="E1337" s="68"/>
      <c r="F1337" s="68"/>
      <c r="G1337" s="68">
        <v>45432</v>
      </c>
      <c r="H1337" s="68" t="str">
        <f>VLOOKUP(Tabla3[[#This Row],[NUM. ECO.]],[2]!Tabla24[[NO.ECO]:[MATERIAL]],8,0)</f>
        <v>VOLADURA</v>
      </c>
      <c r="I1337" s="64" t="s">
        <v>79</v>
      </c>
      <c r="J1337" s="73">
        <f ca="1">J1336+TIME(0,RANDBETWEEN((144),(176)),0)</f>
        <v>0.58888888888888891</v>
      </c>
      <c r="K1337" s="68" t="s">
        <v>3304</v>
      </c>
      <c r="L1337" s="68" t="str" cm="1">
        <f t="array" aca="1" ref="L1337" ca="1">_xlfn.IFS(J1337&gt;=TIME(14,0,0),"SEGUNDO TURNO",J1337&lt;TIME(14,0,0),"PRIMER TURNO")</f>
        <v>SEGUNDO TURNO</v>
      </c>
      <c r="M1337" s="68"/>
    </row>
    <row r="1338" spans="1:13">
      <c r="A1338" s="78" t="s">
        <v>2760</v>
      </c>
      <c r="B1338" s="64"/>
      <c r="C1338" s="64">
        <v>5</v>
      </c>
      <c r="D1338" s="64" t="s">
        <v>45</v>
      </c>
      <c r="E1338" s="64"/>
      <c r="F1338" s="64"/>
      <c r="G1338" s="64">
        <v>45433</v>
      </c>
      <c r="H1338" s="64" t="str">
        <f>VLOOKUP(Tabla3[[#This Row],[NUM. ECO.]],[2]!Tabla24[[NO.ECO]:[MATERIAL]],8,0)</f>
        <v>VOLADURA</v>
      </c>
      <c r="I1338" s="64" t="s">
        <v>79</v>
      </c>
      <c r="J1338" s="72">
        <f ca="1">J1337+TIME(0,RANDBETWEEN((144),(176)),0)</f>
        <v>0.69236111111111109</v>
      </c>
      <c r="K1338" s="64" t="s">
        <v>3303</v>
      </c>
      <c r="L1338" s="64" t="str" cm="1">
        <f t="array" aca="1" ref="L1338" ca="1">_xlfn.IFS(J1338&gt;=TIME(14,0,0),"SEGUNDO TURNO",J1338&lt;TIME(14,0,0),"PRIMER TURNO")</f>
        <v>SEGUNDO TURNO</v>
      </c>
      <c r="M1338" s="64"/>
    </row>
    <row r="1339" spans="1:13">
      <c r="A1339" s="79" t="s">
        <v>2761</v>
      </c>
      <c r="B1339" s="68"/>
      <c r="C1339" s="68">
        <v>6</v>
      </c>
      <c r="D1339" s="68" t="s">
        <v>45</v>
      </c>
      <c r="E1339" s="68"/>
      <c r="F1339" s="68"/>
      <c r="G1339" s="68">
        <v>45433</v>
      </c>
      <c r="H1339" s="68" t="str">
        <f>VLOOKUP(Tabla3[[#This Row],[NUM. ECO.]],[2]!Tabla24[[NO.ECO]:[MATERIAL]],8,0)</f>
        <v>VOLADURA</v>
      </c>
      <c r="I1339" s="64" t="s">
        <v>79</v>
      </c>
      <c r="J1339" s="73">
        <f ca="1">J1338+TIME(0,RANDBETWEEN((144),(176)),0)</f>
        <v>0.79305555555555551</v>
      </c>
      <c r="K1339" s="68" t="s">
        <v>3304</v>
      </c>
      <c r="L1339" s="68" t="str" cm="1">
        <f t="array" aca="1" ref="L1339" ca="1">_xlfn.IFS(J1339&gt;=TIME(14,0,0),"SEGUNDO TURNO",J1339&lt;TIME(14,0,0),"PRIMER TURNO")</f>
        <v>SEGUNDO TURNO</v>
      </c>
      <c r="M1339" s="68"/>
    </row>
    <row r="1340" spans="1:13">
      <c r="A1340" s="78" t="s">
        <v>2874</v>
      </c>
      <c r="B1340" s="64"/>
      <c r="C1340" s="64">
        <v>1</v>
      </c>
      <c r="D1340" s="64" t="s">
        <v>45</v>
      </c>
      <c r="E1340" s="64"/>
      <c r="F1340" s="64"/>
      <c r="G1340" s="64">
        <v>45434</v>
      </c>
      <c r="H1340" s="64" t="str">
        <f>VLOOKUP(Tabla3[[#This Row],[NUM. ECO.]],[2]!Tabla24[[NO.ECO]:[MATERIAL]],8,0)</f>
        <v>VOLADURA</v>
      </c>
      <c r="I1340" s="64" t="s">
        <v>79</v>
      </c>
      <c r="J1340" s="66">
        <f ca="1">TIME(RANDBETWEEN(5.5,6),RANDBETWEEN(1,29),0)</f>
        <v>0.27013888888888887</v>
      </c>
      <c r="K1340" s="64" t="s">
        <v>3303</v>
      </c>
      <c r="L1340" s="64" t="str" cm="1">
        <f t="array" aca="1" ref="L1340" ca="1">_xlfn.IFS(J1340&gt;=TIME(14,0,0),"SEGUNDO TURNO",J1340&lt;TIME(14,0,0),"PRIMER TURNO")</f>
        <v>PRIMER TURNO</v>
      </c>
      <c r="M1340" s="64"/>
    </row>
    <row r="1341" spans="1:13">
      <c r="A1341" s="79" t="s">
        <v>2875</v>
      </c>
      <c r="B1341" s="68"/>
      <c r="C1341" s="68">
        <v>2</v>
      </c>
      <c r="D1341" s="68" t="s">
        <v>45</v>
      </c>
      <c r="E1341" s="68"/>
      <c r="F1341" s="68"/>
      <c r="G1341" s="68">
        <v>45434</v>
      </c>
      <c r="H1341" s="68" t="str">
        <f>VLOOKUP(Tabla3[[#This Row],[NUM. ECO.]],[2]!Tabla24[[NO.ECO]:[MATERIAL]],8,0)</f>
        <v>VOLADURA</v>
      </c>
      <c r="I1341" s="64" t="s">
        <v>79</v>
      </c>
      <c r="J1341" s="70">
        <f ca="1">J1340+TIME(0,RANDBETWEEN((144),(176)),0)</f>
        <v>0.38680555555555551</v>
      </c>
      <c r="K1341" s="68" t="s">
        <v>3304</v>
      </c>
      <c r="L1341" s="68" t="str" cm="1">
        <f t="array" aca="1" ref="L1341" ca="1">_xlfn.IFS(J1341&gt;=TIME(14,0,0),"SEGUNDO TURNO",J1341&lt;TIME(14,0,0),"PRIMER TURNO")</f>
        <v>PRIMER TURNO</v>
      </c>
      <c r="M1341" s="68"/>
    </row>
    <row r="1342" spans="1:13">
      <c r="A1342" s="78" t="s">
        <v>2988</v>
      </c>
      <c r="B1342" s="64"/>
      <c r="C1342" s="64">
        <v>3</v>
      </c>
      <c r="D1342" s="64" t="s">
        <v>45</v>
      </c>
      <c r="E1342" s="64"/>
      <c r="F1342" s="64"/>
      <c r="G1342" s="64">
        <v>45435</v>
      </c>
      <c r="H1342" s="64" t="str">
        <f>VLOOKUP(Tabla3[[#This Row],[NUM. ECO.]],[2]!Tabla24[[NO.ECO]:[MATERIAL]],8,0)</f>
        <v>VOLADURA</v>
      </c>
      <c r="I1342" s="64" t="s">
        <v>79</v>
      </c>
      <c r="J1342" s="72">
        <f ca="1">J1341+TIME(0,RANDBETWEEN((144),(176)),0)</f>
        <v>0.49999999999999994</v>
      </c>
      <c r="K1342" s="64" t="s">
        <v>3303</v>
      </c>
      <c r="L1342" s="64" t="str" cm="1">
        <f t="array" aca="1" ref="L1342" ca="1">_xlfn.IFS(J1342&gt;=TIME(14,0,0),"SEGUNDO TURNO",J1342&lt;TIME(14,0,0),"PRIMER TURNO")</f>
        <v>PRIMER TURNO</v>
      </c>
      <c r="M1342" s="64"/>
    </row>
    <row r="1343" spans="1:13">
      <c r="A1343" s="79" t="s">
        <v>2989</v>
      </c>
      <c r="B1343" s="68"/>
      <c r="C1343" s="68">
        <v>4</v>
      </c>
      <c r="D1343" s="68" t="s">
        <v>45</v>
      </c>
      <c r="E1343" s="68"/>
      <c r="F1343" s="68"/>
      <c r="G1343" s="68">
        <v>45435</v>
      </c>
      <c r="H1343" s="68" t="str">
        <f>VLOOKUP(Tabla3[[#This Row],[NUM. ECO.]],[2]!Tabla24[[NO.ECO]:[MATERIAL]],8,0)</f>
        <v>VOLADURA</v>
      </c>
      <c r="I1343" s="64" t="s">
        <v>79</v>
      </c>
      <c r="J1343" s="73">
        <f ca="1">J1342+TIME(0,RANDBETWEEN((144),(176)),0)</f>
        <v>0.6152777777777777</v>
      </c>
      <c r="K1343" s="68" t="s">
        <v>3304</v>
      </c>
      <c r="L1343" s="68" t="str" cm="1">
        <f t="array" aca="1" ref="L1343" ca="1">_xlfn.IFS(J1343&gt;=TIME(14,0,0),"SEGUNDO TURNO",J1343&lt;TIME(14,0,0),"PRIMER TURNO")</f>
        <v>SEGUNDO TURNO</v>
      </c>
      <c r="M1343" s="68"/>
    </row>
    <row r="1344" spans="1:13">
      <c r="A1344" s="78" t="s">
        <v>3102</v>
      </c>
      <c r="B1344" s="64"/>
      <c r="C1344" s="64">
        <v>5</v>
      </c>
      <c r="D1344" s="64" t="s">
        <v>45</v>
      </c>
      <c r="E1344" s="64"/>
      <c r="F1344" s="64"/>
      <c r="G1344" s="64">
        <v>45436</v>
      </c>
      <c r="H1344" s="64" t="str">
        <f>VLOOKUP(Tabla3[[#This Row],[NUM. ECO.]],[2]!Tabla24[[NO.ECO]:[MATERIAL]],8,0)</f>
        <v>VOLADURA</v>
      </c>
      <c r="I1344" s="64" t="s">
        <v>79</v>
      </c>
      <c r="J1344" s="72">
        <f ca="1">J1343+TIME(0,RANDBETWEEN((144),(176)),0)</f>
        <v>0.73402777777777772</v>
      </c>
      <c r="K1344" s="64" t="s">
        <v>3303</v>
      </c>
      <c r="L1344" s="64" t="str" cm="1">
        <f t="array" aca="1" ref="L1344" ca="1">_xlfn.IFS(J1344&gt;=TIME(14,0,0),"SEGUNDO TURNO",J1344&lt;TIME(14,0,0),"PRIMER TURNO")</f>
        <v>SEGUNDO TURNO</v>
      </c>
      <c r="M1344" s="64"/>
    </row>
    <row r="1345" spans="1:13">
      <c r="A1345" s="79" t="s">
        <v>3103</v>
      </c>
      <c r="B1345" s="68"/>
      <c r="C1345" s="68">
        <v>6</v>
      </c>
      <c r="D1345" s="68" t="s">
        <v>45</v>
      </c>
      <c r="E1345" s="68"/>
      <c r="F1345" s="68"/>
      <c r="G1345" s="68">
        <v>45436</v>
      </c>
      <c r="H1345" s="68" t="str">
        <f>VLOOKUP(Tabla3[[#This Row],[NUM. ECO.]],[2]!Tabla24[[NO.ECO]:[MATERIAL]],8,0)</f>
        <v>VOLADURA</v>
      </c>
      <c r="I1345" s="64" t="s">
        <v>79</v>
      </c>
      <c r="J1345" s="73">
        <f ca="1">J1344+TIME(0,RANDBETWEEN((144),(176)),0)</f>
        <v>0.85069444444444442</v>
      </c>
      <c r="K1345" s="68" t="s">
        <v>3304</v>
      </c>
      <c r="L1345" s="68" t="str" cm="1">
        <f t="array" aca="1" ref="L1345" ca="1">_xlfn.IFS(J1345&gt;=TIME(14,0,0),"SEGUNDO TURNO",J1345&lt;TIME(14,0,0),"PRIMER TURNO")</f>
        <v>SEGUNDO TURNO</v>
      </c>
      <c r="M1345" s="68"/>
    </row>
    <row r="1346" spans="1:13">
      <c r="A1346" s="78" t="s">
        <v>3216</v>
      </c>
      <c r="B1346" s="64"/>
      <c r="C1346" s="64">
        <v>1</v>
      </c>
      <c r="D1346" s="64" t="s">
        <v>45</v>
      </c>
      <c r="E1346" s="64"/>
      <c r="F1346" s="64"/>
      <c r="G1346" s="64">
        <v>45437</v>
      </c>
      <c r="H1346" s="64" t="str">
        <f>VLOOKUP(Tabla3[[#This Row],[NUM. ECO.]],[2]!Tabla24[[NO.ECO]:[MATERIAL]],8,0)</f>
        <v>VOLADURA</v>
      </c>
      <c r="I1346" s="64" t="s">
        <v>79</v>
      </c>
      <c r="J1346" s="66">
        <f ca="1">TIME(RANDBETWEEN(5.5,6),RANDBETWEEN(1,29),0)</f>
        <v>0.25069444444444444</v>
      </c>
      <c r="K1346" s="64" t="s">
        <v>3303</v>
      </c>
      <c r="L1346" s="64" t="str" cm="1">
        <f t="array" aca="1" ref="L1346" ca="1">_xlfn.IFS(J1346&gt;=TIME(14,0,0),"SEGUNDO TURNO",J1346&lt;TIME(14,0,0),"PRIMER TURNO")</f>
        <v>PRIMER TURNO</v>
      </c>
      <c r="M1346" s="64"/>
    </row>
    <row r="1347" spans="1:13">
      <c r="A1347" s="79" t="s">
        <v>3217</v>
      </c>
      <c r="B1347" s="68"/>
      <c r="C1347" s="68">
        <v>2</v>
      </c>
      <c r="D1347" s="68" t="s">
        <v>45</v>
      </c>
      <c r="E1347" s="68"/>
      <c r="F1347" s="68"/>
      <c r="G1347" s="68">
        <v>45437</v>
      </c>
      <c r="H1347" s="68" t="str">
        <f>VLOOKUP(Tabla3[[#This Row],[NUM. ECO.]],[2]!Tabla24[[NO.ECO]:[MATERIAL]],8,0)</f>
        <v>VOLADURA</v>
      </c>
      <c r="I1347" s="64" t="s">
        <v>79</v>
      </c>
      <c r="J1347" s="70">
        <f ca="1">J1346+TIME(0,RANDBETWEEN((144),(176)),0)</f>
        <v>0.3666666666666667</v>
      </c>
      <c r="K1347" s="68" t="s">
        <v>3304</v>
      </c>
      <c r="L1347" s="68" t="str" cm="1">
        <f t="array" aca="1" ref="L1347" ca="1">_xlfn.IFS(J1347&gt;=TIME(14,0,0),"SEGUNDO TURNO",J1347&lt;TIME(14,0,0),"PRIMER TURNO")</f>
        <v>PRIMER TURNO</v>
      </c>
      <c r="M1347" s="68"/>
    </row>
    <row r="1348" spans="1:13">
      <c r="A1348" s="78" t="s">
        <v>140</v>
      </c>
      <c r="B1348" s="64"/>
      <c r="C1348" s="64">
        <v>3</v>
      </c>
      <c r="D1348" s="64" t="s">
        <v>46</v>
      </c>
      <c r="E1348" s="64"/>
      <c r="F1348" s="64"/>
      <c r="G1348" s="64">
        <v>45406</v>
      </c>
      <c r="H1348" s="64" t="str">
        <f>VLOOKUP(Tabla3[[#This Row],[NUM. ECO.]],[2]!Tabla24[[NO.ECO]:[MATERIAL]],8,0)</f>
        <v>BASE HIDRAULICA</v>
      </c>
      <c r="I1348" s="64" t="s">
        <v>79</v>
      </c>
      <c r="J1348" s="72">
        <f ca="1">J1347+TIME(0,RANDBETWEEN((144),(176)),0)</f>
        <v>0.47083333333333338</v>
      </c>
      <c r="K1348" s="64" t="s">
        <v>3305</v>
      </c>
      <c r="L1348" s="64" t="str" cm="1">
        <f t="array" aca="1" ref="L1348" ca="1">_xlfn.IFS(J1348&gt;=TIME(14,0,0),"SEGUNDO TURNO",J1348&lt;TIME(14,0,0),"PRIMER TURNO")</f>
        <v>PRIMER TURNO</v>
      </c>
      <c r="M1348" s="64"/>
    </row>
    <row r="1349" spans="1:13">
      <c r="A1349" s="79" t="s">
        <v>141</v>
      </c>
      <c r="B1349" s="68"/>
      <c r="C1349" s="68">
        <v>4</v>
      </c>
      <c r="D1349" s="68" t="s">
        <v>46</v>
      </c>
      <c r="E1349" s="68"/>
      <c r="F1349" s="68"/>
      <c r="G1349" s="68">
        <v>45406</v>
      </c>
      <c r="H1349" s="68" t="str">
        <f>VLOOKUP(Tabla3[[#This Row],[NUM. ECO.]],[2]!Tabla24[[NO.ECO]:[MATERIAL]],8,0)</f>
        <v>BASE HIDRAULICA</v>
      </c>
      <c r="I1349" s="64" t="s">
        <v>79</v>
      </c>
      <c r="J1349" s="73">
        <f ca="1">J1348+TIME(0,RANDBETWEEN((144),(176)),0)</f>
        <v>0.57986111111111116</v>
      </c>
      <c r="K1349" s="68" t="s">
        <v>3306</v>
      </c>
      <c r="L1349" s="68" t="str" cm="1">
        <f t="array" aca="1" ref="L1349" ca="1">_xlfn.IFS(J1349&gt;=TIME(14,0,0),"SEGUNDO TURNO",J1349&lt;TIME(14,0,0),"PRIMER TURNO")</f>
        <v>PRIMER TURNO</v>
      </c>
      <c r="M1349" s="68"/>
    </row>
    <row r="1350" spans="1:13">
      <c r="A1350" s="78" t="s">
        <v>254</v>
      </c>
      <c r="B1350" s="64"/>
      <c r="C1350" s="64">
        <v>5</v>
      </c>
      <c r="D1350" s="64" t="s">
        <v>46</v>
      </c>
      <c r="E1350" s="64"/>
      <c r="F1350" s="64"/>
      <c r="G1350" s="64">
        <v>45407</v>
      </c>
      <c r="H1350" s="64" t="str">
        <f>VLOOKUP(Tabla3[[#This Row],[NUM. ECO.]],[2]!Tabla24[[NO.ECO]:[MATERIAL]],8,0)</f>
        <v>BASE HIDRAULICA</v>
      </c>
      <c r="I1350" s="64" t="s">
        <v>79</v>
      </c>
      <c r="J1350" s="72">
        <f ca="1">J1349+TIME(0,RANDBETWEEN((144),(176)),0)</f>
        <v>0.69027777777777777</v>
      </c>
      <c r="K1350" s="64" t="s">
        <v>3305</v>
      </c>
      <c r="L1350" s="64" t="str" cm="1">
        <f t="array" aca="1" ref="L1350" ca="1">_xlfn.IFS(J1350&gt;=TIME(14,0,0),"SEGUNDO TURNO",J1350&lt;TIME(14,0,0),"PRIMER TURNO")</f>
        <v>SEGUNDO TURNO</v>
      </c>
      <c r="M1350" s="64"/>
    </row>
    <row r="1351" spans="1:13">
      <c r="A1351" s="79" t="s">
        <v>255</v>
      </c>
      <c r="B1351" s="68"/>
      <c r="C1351" s="68">
        <v>6</v>
      </c>
      <c r="D1351" s="68" t="s">
        <v>46</v>
      </c>
      <c r="E1351" s="68"/>
      <c r="F1351" s="68"/>
      <c r="G1351" s="68">
        <v>45407</v>
      </c>
      <c r="H1351" s="68" t="str">
        <f>VLOOKUP(Tabla3[[#This Row],[NUM. ECO.]],[2]!Tabla24[[NO.ECO]:[MATERIAL]],8,0)</f>
        <v>BASE HIDRAULICA</v>
      </c>
      <c r="I1351" s="64" t="s">
        <v>79</v>
      </c>
      <c r="J1351" s="73">
        <f ca="1">J1350+TIME(0,RANDBETWEEN((144),(176)),0)</f>
        <v>0.79930555555555549</v>
      </c>
      <c r="K1351" s="68" t="s">
        <v>3306</v>
      </c>
      <c r="L1351" s="68" t="str" cm="1">
        <f t="array" aca="1" ref="L1351" ca="1">_xlfn.IFS(J1351&gt;=TIME(14,0,0),"SEGUNDO TURNO",J1351&lt;TIME(14,0,0),"PRIMER TURNO")</f>
        <v>SEGUNDO TURNO</v>
      </c>
      <c r="M1351" s="68"/>
    </row>
    <row r="1352" spans="1:13">
      <c r="A1352" s="78" t="s">
        <v>368</v>
      </c>
      <c r="B1352" s="64"/>
      <c r="C1352" s="64">
        <v>1</v>
      </c>
      <c r="D1352" s="64" t="s">
        <v>46</v>
      </c>
      <c r="E1352" s="64"/>
      <c r="F1352" s="64"/>
      <c r="G1352" s="64">
        <v>45408</v>
      </c>
      <c r="H1352" s="64" t="str">
        <f>VLOOKUP(Tabla3[[#This Row],[NUM. ECO.]],[2]!Tabla24[[NO.ECO]:[MATERIAL]],8,0)</f>
        <v>BASE HIDRAULICA</v>
      </c>
      <c r="I1352" s="64" t="s">
        <v>79</v>
      </c>
      <c r="J1352" s="66">
        <f ca="1">TIME(RANDBETWEEN(5.5,6),RANDBETWEEN(1,29),0)</f>
        <v>0.25763888888888886</v>
      </c>
      <c r="K1352" s="64" t="s">
        <v>3305</v>
      </c>
      <c r="L1352" s="64" t="str" cm="1">
        <f t="array" aca="1" ref="L1352" ca="1">_xlfn.IFS(J1352&gt;=TIME(14,0,0),"SEGUNDO TURNO",J1352&lt;TIME(14,0,0),"PRIMER TURNO")</f>
        <v>PRIMER TURNO</v>
      </c>
      <c r="M1352" s="64"/>
    </row>
    <row r="1353" spans="1:13">
      <c r="A1353" s="79" t="s">
        <v>369</v>
      </c>
      <c r="B1353" s="68"/>
      <c r="C1353" s="68">
        <v>2</v>
      </c>
      <c r="D1353" s="68" t="s">
        <v>46</v>
      </c>
      <c r="E1353" s="68"/>
      <c r="F1353" s="68"/>
      <c r="G1353" s="68">
        <v>45408</v>
      </c>
      <c r="H1353" s="68" t="str">
        <f>VLOOKUP(Tabla3[[#This Row],[NUM. ECO.]],[2]!Tabla24[[NO.ECO]:[MATERIAL]],8,0)</f>
        <v>BASE HIDRAULICA</v>
      </c>
      <c r="I1353" s="64" t="s">
        <v>79</v>
      </c>
      <c r="J1353" s="70">
        <f ca="1">J1352+TIME(0,RANDBETWEEN((144),(176)),0)</f>
        <v>0.37638888888888888</v>
      </c>
      <c r="K1353" s="68" t="s">
        <v>3306</v>
      </c>
      <c r="L1353" s="68" t="str" cm="1">
        <f t="array" aca="1" ref="L1353" ca="1">_xlfn.IFS(J1353&gt;=TIME(14,0,0),"SEGUNDO TURNO",J1353&lt;TIME(14,0,0),"PRIMER TURNO")</f>
        <v>PRIMER TURNO</v>
      </c>
      <c r="M1353" s="68"/>
    </row>
    <row r="1354" spans="1:13">
      <c r="A1354" s="78" t="s">
        <v>482</v>
      </c>
      <c r="B1354" s="64"/>
      <c r="C1354" s="64">
        <v>3</v>
      </c>
      <c r="D1354" s="64" t="s">
        <v>46</v>
      </c>
      <c r="E1354" s="64"/>
      <c r="F1354" s="64"/>
      <c r="G1354" s="64">
        <v>45409</v>
      </c>
      <c r="H1354" s="64" t="str">
        <f>VLOOKUP(Tabla3[[#This Row],[NUM. ECO.]],[2]!Tabla24[[NO.ECO]:[MATERIAL]],8,0)</f>
        <v>BASE HIDRAULICA</v>
      </c>
      <c r="I1354" s="64" t="s">
        <v>79</v>
      </c>
      <c r="J1354" s="72">
        <f ca="1">J1353+TIME(0,RANDBETWEEN((144),(176)),0)</f>
        <v>0.49583333333333335</v>
      </c>
      <c r="K1354" s="64" t="s">
        <v>3305</v>
      </c>
      <c r="L1354" s="64" t="str" cm="1">
        <f t="array" aca="1" ref="L1354" ca="1">_xlfn.IFS(J1354&gt;=TIME(14,0,0),"SEGUNDO TURNO",J1354&lt;TIME(14,0,0),"PRIMER TURNO")</f>
        <v>PRIMER TURNO</v>
      </c>
      <c r="M1354" s="64"/>
    </row>
    <row r="1355" spans="1:13">
      <c r="A1355" s="79" t="s">
        <v>483</v>
      </c>
      <c r="B1355" s="68"/>
      <c r="C1355" s="68">
        <v>4</v>
      </c>
      <c r="D1355" s="68" t="s">
        <v>46</v>
      </c>
      <c r="E1355" s="68"/>
      <c r="F1355" s="68"/>
      <c r="G1355" s="68">
        <v>45409</v>
      </c>
      <c r="H1355" s="68" t="str">
        <f>VLOOKUP(Tabla3[[#This Row],[NUM. ECO.]],[2]!Tabla24[[NO.ECO]:[MATERIAL]],8,0)</f>
        <v>BASE HIDRAULICA</v>
      </c>
      <c r="I1355" s="64" t="s">
        <v>79</v>
      </c>
      <c r="J1355" s="73">
        <f ca="1">J1354+TIME(0,RANDBETWEEN((144),(176)),0)</f>
        <v>0.61111111111111116</v>
      </c>
      <c r="K1355" s="68" t="s">
        <v>3306</v>
      </c>
      <c r="L1355" s="68" t="str" cm="1">
        <f t="array" aca="1" ref="L1355" ca="1">_xlfn.IFS(J1355&gt;=TIME(14,0,0),"SEGUNDO TURNO",J1355&lt;TIME(14,0,0),"PRIMER TURNO")</f>
        <v>SEGUNDO TURNO</v>
      </c>
      <c r="M1355" s="68"/>
    </row>
    <row r="1356" spans="1:13">
      <c r="A1356" s="78" t="s">
        <v>596</v>
      </c>
      <c r="B1356" s="64"/>
      <c r="C1356" s="64">
        <v>5</v>
      </c>
      <c r="D1356" s="64" t="s">
        <v>46</v>
      </c>
      <c r="E1356" s="64"/>
      <c r="F1356" s="64"/>
      <c r="G1356" s="64">
        <v>45411</v>
      </c>
      <c r="H1356" s="64" t="str">
        <f>VLOOKUP(Tabla3[[#This Row],[NUM. ECO.]],[2]!Tabla24[[NO.ECO]:[MATERIAL]],8,0)</f>
        <v>BASE HIDRAULICA</v>
      </c>
      <c r="I1356" s="64" t="s">
        <v>79</v>
      </c>
      <c r="J1356" s="72">
        <f ca="1">J1355+TIME(0,RANDBETWEEN((144),(176)),0)</f>
        <v>0.73333333333333339</v>
      </c>
      <c r="K1356" s="64" t="s">
        <v>3305</v>
      </c>
      <c r="L1356" s="64" t="str" cm="1">
        <f t="array" aca="1" ref="L1356" ca="1">_xlfn.IFS(J1356&gt;=TIME(14,0,0),"SEGUNDO TURNO",J1356&lt;TIME(14,0,0),"PRIMER TURNO")</f>
        <v>SEGUNDO TURNO</v>
      </c>
      <c r="M1356" s="64"/>
    </row>
    <row r="1357" spans="1:13">
      <c r="A1357" s="79" t="s">
        <v>597</v>
      </c>
      <c r="B1357" s="68"/>
      <c r="C1357" s="68">
        <v>6</v>
      </c>
      <c r="D1357" s="68" t="s">
        <v>46</v>
      </c>
      <c r="E1357" s="68"/>
      <c r="F1357" s="68"/>
      <c r="G1357" s="68">
        <v>45411</v>
      </c>
      <c r="H1357" s="68" t="str">
        <f>VLOOKUP(Tabla3[[#This Row],[NUM. ECO.]],[2]!Tabla24[[NO.ECO]:[MATERIAL]],8,0)</f>
        <v>BASE HIDRAULICA</v>
      </c>
      <c r="I1357" s="64" t="s">
        <v>79</v>
      </c>
      <c r="J1357" s="73">
        <f ca="1">J1356+TIME(0,RANDBETWEEN((144),(176)),0)</f>
        <v>0.83333333333333337</v>
      </c>
      <c r="K1357" s="68" t="s">
        <v>3306</v>
      </c>
      <c r="L1357" s="68" t="str" cm="1">
        <f t="array" aca="1" ref="L1357" ca="1">_xlfn.IFS(J1357&gt;=TIME(14,0,0),"SEGUNDO TURNO",J1357&lt;TIME(14,0,0),"PRIMER TURNO")</f>
        <v>SEGUNDO TURNO</v>
      </c>
      <c r="M1357" s="68"/>
    </row>
    <row r="1358" spans="1:13">
      <c r="A1358" s="78" t="s">
        <v>710</v>
      </c>
      <c r="B1358" s="64"/>
      <c r="C1358" s="64">
        <v>1</v>
      </c>
      <c r="D1358" s="64" t="s">
        <v>46</v>
      </c>
      <c r="E1358" s="64"/>
      <c r="F1358" s="64"/>
      <c r="G1358" s="64">
        <v>45412</v>
      </c>
      <c r="H1358" s="64" t="str">
        <f>VLOOKUP(Tabla3[[#This Row],[NUM. ECO.]],[2]!Tabla24[[NO.ECO]:[MATERIAL]],8,0)</f>
        <v>BASE HIDRAULICA</v>
      </c>
      <c r="I1358" s="64" t="s">
        <v>79</v>
      </c>
      <c r="J1358" s="66">
        <f ca="1">TIME(RANDBETWEEN(5.5,6),RANDBETWEEN(1,29),0)</f>
        <v>0.25555555555555554</v>
      </c>
      <c r="K1358" s="64" t="s">
        <v>3305</v>
      </c>
      <c r="L1358" s="64" t="str" cm="1">
        <f t="array" aca="1" ref="L1358" ca="1">_xlfn.IFS(J1358&gt;=TIME(14,0,0),"SEGUNDO TURNO",J1358&lt;TIME(14,0,0),"PRIMER TURNO")</f>
        <v>PRIMER TURNO</v>
      </c>
      <c r="M1358" s="64"/>
    </row>
    <row r="1359" spans="1:13">
      <c r="A1359" s="79" t="s">
        <v>711</v>
      </c>
      <c r="B1359" s="68"/>
      <c r="C1359" s="68">
        <v>2</v>
      </c>
      <c r="D1359" s="68" t="s">
        <v>46</v>
      </c>
      <c r="E1359" s="68"/>
      <c r="F1359" s="68"/>
      <c r="G1359" s="68">
        <v>45412</v>
      </c>
      <c r="H1359" s="68" t="str">
        <f>VLOOKUP(Tabla3[[#This Row],[NUM. ECO.]],[2]!Tabla24[[NO.ECO]:[MATERIAL]],8,0)</f>
        <v>BASE HIDRAULICA</v>
      </c>
      <c r="I1359" s="64" t="s">
        <v>79</v>
      </c>
      <c r="J1359" s="70">
        <f ca="1">J1358+TIME(0,RANDBETWEEN((144),(176)),0)</f>
        <v>0.35833333333333328</v>
      </c>
      <c r="K1359" s="68" t="s">
        <v>3306</v>
      </c>
      <c r="L1359" s="68" t="str" cm="1">
        <f t="array" aca="1" ref="L1359" ca="1">_xlfn.IFS(J1359&gt;=TIME(14,0,0),"SEGUNDO TURNO",J1359&lt;TIME(14,0,0),"PRIMER TURNO")</f>
        <v>PRIMER TURNO</v>
      </c>
      <c r="M1359" s="68"/>
    </row>
    <row r="1360" spans="1:13">
      <c r="A1360" s="78" t="s">
        <v>824</v>
      </c>
      <c r="B1360" s="64"/>
      <c r="C1360" s="64">
        <v>3</v>
      </c>
      <c r="D1360" s="64" t="s">
        <v>46</v>
      </c>
      <c r="E1360" s="64"/>
      <c r="F1360" s="64"/>
      <c r="G1360" s="64">
        <v>45413</v>
      </c>
      <c r="H1360" s="64" t="str">
        <f>VLOOKUP(Tabla3[[#This Row],[NUM. ECO.]],[2]!Tabla24[[NO.ECO]:[MATERIAL]],8,0)</f>
        <v>BASE HIDRAULICA</v>
      </c>
      <c r="I1360" s="64" t="s">
        <v>79</v>
      </c>
      <c r="J1360" s="72">
        <f ca="1">J1359+TIME(0,RANDBETWEEN((144),(176)),0)</f>
        <v>0.46319444444444441</v>
      </c>
      <c r="K1360" s="64" t="s">
        <v>3305</v>
      </c>
      <c r="L1360" s="64" t="str" cm="1">
        <f t="array" aca="1" ref="L1360" ca="1">_xlfn.IFS(J1360&gt;=TIME(14,0,0),"SEGUNDO TURNO",J1360&lt;TIME(14,0,0),"PRIMER TURNO")</f>
        <v>PRIMER TURNO</v>
      </c>
      <c r="M1360" s="64"/>
    </row>
    <row r="1361" spans="1:13">
      <c r="A1361" s="79" t="s">
        <v>825</v>
      </c>
      <c r="B1361" s="68"/>
      <c r="C1361" s="68">
        <v>4</v>
      </c>
      <c r="D1361" s="68" t="s">
        <v>46</v>
      </c>
      <c r="E1361" s="68"/>
      <c r="F1361" s="68"/>
      <c r="G1361" s="68">
        <v>45413</v>
      </c>
      <c r="H1361" s="68" t="str">
        <f>VLOOKUP(Tabla3[[#This Row],[NUM. ECO.]],[2]!Tabla24[[NO.ECO]:[MATERIAL]],8,0)</f>
        <v>BASE HIDRAULICA</v>
      </c>
      <c r="I1361" s="64" t="s">
        <v>79</v>
      </c>
      <c r="J1361" s="73">
        <f ca="1">J1360+TIME(0,RANDBETWEEN((144),(176)),0)</f>
        <v>0.56388888888888888</v>
      </c>
      <c r="K1361" s="68" t="s">
        <v>3306</v>
      </c>
      <c r="L1361" s="68" t="str" cm="1">
        <f t="array" aca="1" ref="L1361" ca="1">_xlfn.IFS(J1361&gt;=TIME(14,0,0),"SEGUNDO TURNO",J1361&lt;TIME(14,0,0),"PRIMER TURNO")</f>
        <v>PRIMER TURNO</v>
      </c>
      <c r="M1361" s="68"/>
    </row>
    <row r="1362" spans="1:13">
      <c r="A1362" s="78" t="s">
        <v>938</v>
      </c>
      <c r="B1362" s="64"/>
      <c r="C1362" s="64">
        <v>5</v>
      </c>
      <c r="D1362" s="64" t="s">
        <v>46</v>
      </c>
      <c r="E1362" s="64"/>
      <c r="F1362" s="64"/>
      <c r="G1362" s="64">
        <v>45414</v>
      </c>
      <c r="H1362" s="64" t="str">
        <f>VLOOKUP(Tabla3[[#This Row],[NUM. ECO.]],[2]!Tabla24[[NO.ECO]:[MATERIAL]],8,0)</f>
        <v>BASE HIDRAULICA</v>
      </c>
      <c r="I1362" s="64" t="s">
        <v>79</v>
      </c>
      <c r="J1362" s="72">
        <f ca="1">J1361+TIME(0,RANDBETWEEN((144),(176)),0)</f>
        <v>0.66805555555555551</v>
      </c>
      <c r="K1362" s="64" t="s">
        <v>3305</v>
      </c>
      <c r="L1362" s="64" t="str" cm="1">
        <f t="array" aca="1" ref="L1362" ca="1">_xlfn.IFS(J1362&gt;=TIME(14,0,0),"SEGUNDO TURNO",J1362&lt;TIME(14,0,0),"PRIMER TURNO")</f>
        <v>SEGUNDO TURNO</v>
      </c>
      <c r="M1362" s="64"/>
    </row>
    <row r="1363" spans="1:13">
      <c r="A1363" s="79" t="s">
        <v>939</v>
      </c>
      <c r="B1363" s="68"/>
      <c r="C1363" s="68">
        <v>6</v>
      </c>
      <c r="D1363" s="68" t="s">
        <v>46</v>
      </c>
      <c r="E1363" s="68"/>
      <c r="F1363" s="68"/>
      <c r="G1363" s="68">
        <v>45414</v>
      </c>
      <c r="H1363" s="68" t="str">
        <f>VLOOKUP(Tabla3[[#This Row],[NUM. ECO.]],[2]!Tabla24[[NO.ECO]:[MATERIAL]],8,0)</f>
        <v>BASE HIDRAULICA</v>
      </c>
      <c r="I1363" s="64" t="s">
        <v>79</v>
      </c>
      <c r="J1363" s="73">
        <f ca="1">J1362+TIME(0,RANDBETWEEN((144),(176)),0)</f>
        <v>0.76944444444444438</v>
      </c>
      <c r="K1363" s="68" t="s">
        <v>3306</v>
      </c>
      <c r="L1363" s="68" t="str" cm="1">
        <f t="array" aca="1" ref="L1363" ca="1">_xlfn.IFS(J1363&gt;=TIME(14,0,0),"SEGUNDO TURNO",J1363&lt;TIME(14,0,0),"PRIMER TURNO")</f>
        <v>SEGUNDO TURNO</v>
      </c>
      <c r="M1363" s="68"/>
    </row>
    <row r="1364" spans="1:13">
      <c r="A1364" s="78" t="s">
        <v>1052</v>
      </c>
      <c r="B1364" s="64"/>
      <c r="C1364" s="64">
        <v>1</v>
      </c>
      <c r="D1364" s="64" t="s">
        <v>46</v>
      </c>
      <c r="E1364" s="64"/>
      <c r="F1364" s="64"/>
      <c r="G1364" s="64">
        <v>45415</v>
      </c>
      <c r="H1364" s="64" t="str">
        <f>VLOOKUP(Tabla3[[#This Row],[NUM. ECO.]],[2]!Tabla24[[NO.ECO]:[MATERIAL]],8,0)</f>
        <v>BASE HIDRAULICA</v>
      </c>
      <c r="I1364" s="64" t="s">
        <v>79</v>
      </c>
      <c r="J1364" s="66">
        <f ca="1">TIME(RANDBETWEEN(5.5,6),RANDBETWEEN(1,29),0)</f>
        <v>0.25208333333333333</v>
      </c>
      <c r="K1364" s="64" t="s">
        <v>3305</v>
      </c>
      <c r="L1364" s="64" t="str" cm="1">
        <f t="array" aca="1" ref="L1364" ca="1">_xlfn.IFS(J1364&gt;=TIME(14,0,0),"SEGUNDO TURNO",J1364&lt;TIME(14,0,0),"PRIMER TURNO")</f>
        <v>PRIMER TURNO</v>
      </c>
      <c r="M1364" s="64"/>
    </row>
    <row r="1365" spans="1:13">
      <c r="A1365" s="79" t="s">
        <v>1053</v>
      </c>
      <c r="B1365" s="68"/>
      <c r="C1365" s="68">
        <v>2</v>
      </c>
      <c r="D1365" s="68" t="s">
        <v>46</v>
      </c>
      <c r="E1365" s="68"/>
      <c r="F1365" s="68"/>
      <c r="G1365" s="68">
        <v>45415</v>
      </c>
      <c r="H1365" s="68" t="str">
        <f>VLOOKUP(Tabla3[[#This Row],[NUM. ECO.]],[2]!Tabla24[[NO.ECO]:[MATERIAL]],8,0)</f>
        <v>BASE HIDRAULICA</v>
      </c>
      <c r="I1365" s="64" t="s">
        <v>79</v>
      </c>
      <c r="J1365" s="70">
        <f ca="1">J1364+TIME(0,RANDBETWEEN((144),(176)),0)</f>
        <v>0.37222222222222223</v>
      </c>
      <c r="K1365" s="68" t="s">
        <v>3306</v>
      </c>
      <c r="L1365" s="68" t="str" cm="1">
        <f t="array" aca="1" ref="L1365" ca="1">_xlfn.IFS(J1365&gt;=TIME(14,0,0),"SEGUNDO TURNO",J1365&lt;TIME(14,0,0),"PRIMER TURNO")</f>
        <v>PRIMER TURNO</v>
      </c>
      <c r="M1365" s="68"/>
    </row>
    <row r="1366" spans="1:13">
      <c r="A1366" s="78" t="s">
        <v>1166</v>
      </c>
      <c r="B1366" s="64"/>
      <c r="C1366" s="64">
        <v>3</v>
      </c>
      <c r="D1366" s="64" t="s">
        <v>46</v>
      </c>
      <c r="E1366" s="64"/>
      <c r="F1366" s="64"/>
      <c r="G1366" s="64">
        <v>45416</v>
      </c>
      <c r="H1366" s="64" t="str">
        <f>VLOOKUP(Tabla3[[#This Row],[NUM. ECO.]],[2]!Tabla24[[NO.ECO]:[MATERIAL]],8,0)</f>
        <v>BASE HIDRAULICA</v>
      </c>
      <c r="I1366" s="64" t="s">
        <v>79</v>
      </c>
      <c r="J1366" s="72">
        <f ca="1">J1365+TIME(0,RANDBETWEEN((144),(176)),0)</f>
        <v>0.49444444444444446</v>
      </c>
      <c r="K1366" s="64" t="s">
        <v>3305</v>
      </c>
      <c r="L1366" s="64" t="str" cm="1">
        <f t="array" aca="1" ref="L1366" ca="1">_xlfn.IFS(J1366&gt;=TIME(14,0,0),"SEGUNDO TURNO",J1366&lt;TIME(14,0,0),"PRIMER TURNO")</f>
        <v>PRIMER TURNO</v>
      </c>
      <c r="M1366" s="64"/>
    </row>
    <row r="1367" spans="1:13">
      <c r="A1367" s="79" t="s">
        <v>1167</v>
      </c>
      <c r="B1367" s="68"/>
      <c r="C1367" s="68">
        <v>4</v>
      </c>
      <c r="D1367" s="68" t="s">
        <v>46</v>
      </c>
      <c r="E1367" s="68"/>
      <c r="F1367" s="68"/>
      <c r="G1367" s="68">
        <v>45416</v>
      </c>
      <c r="H1367" s="68" t="str">
        <f>VLOOKUP(Tabla3[[#This Row],[NUM. ECO.]],[2]!Tabla24[[NO.ECO]:[MATERIAL]],8,0)</f>
        <v>BASE HIDRAULICA</v>
      </c>
      <c r="I1367" s="64" t="s">
        <v>79</v>
      </c>
      <c r="J1367" s="73">
        <f ca="1">J1366+TIME(0,RANDBETWEEN((144),(176)),0)</f>
        <v>0.60486111111111107</v>
      </c>
      <c r="K1367" s="68" t="s">
        <v>3306</v>
      </c>
      <c r="L1367" s="68" t="str" cm="1">
        <f t="array" aca="1" ref="L1367" ca="1">_xlfn.IFS(J1367&gt;=TIME(14,0,0),"SEGUNDO TURNO",J1367&lt;TIME(14,0,0),"PRIMER TURNO")</f>
        <v>SEGUNDO TURNO</v>
      </c>
      <c r="M1367" s="68"/>
    </row>
    <row r="1368" spans="1:13">
      <c r="A1368" s="78" t="s">
        <v>1280</v>
      </c>
      <c r="B1368" s="64"/>
      <c r="C1368" s="64">
        <v>5</v>
      </c>
      <c r="D1368" s="64" t="s">
        <v>46</v>
      </c>
      <c r="E1368" s="64"/>
      <c r="F1368" s="64"/>
      <c r="G1368" s="64">
        <v>45418</v>
      </c>
      <c r="H1368" s="64" t="str">
        <f>VLOOKUP(Tabla3[[#This Row],[NUM. ECO.]],[2]!Tabla24[[NO.ECO]:[MATERIAL]],8,0)</f>
        <v>BASE HIDRAULICA</v>
      </c>
      <c r="I1368" s="64" t="s">
        <v>79</v>
      </c>
      <c r="J1368" s="72">
        <f ca="1">J1367+TIME(0,RANDBETWEEN((144),(176)),0)</f>
        <v>0.70972222222222214</v>
      </c>
      <c r="K1368" s="64" t="s">
        <v>3305</v>
      </c>
      <c r="L1368" s="64" t="str" cm="1">
        <f t="array" aca="1" ref="L1368" ca="1">_xlfn.IFS(J1368&gt;=TIME(14,0,0),"SEGUNDO TURNO",J1368&lt;TIME(14,0,0),"PRIMER TURNO")</f>
        <v>SEGUNDO TURNO</v>
      </c>
      <c r="M1368" s="64"/>
    </row>
    <row r="1369" spans="1:13">
      <c r="A1369" s="79" t="s">
        <v>1281</v>
      </c>
      <c r="B1369" s="68"/>
      <c r="C1369" s="68">
        <v>6</v>
      </c>
      <c r="D1369" s="68" t="s">
        <v>46</v>
      </c>
      <c r="E1369" s="68"/>
      <c r="F1369" s="68"/>
      <c r="G1369" s="68">
        <v>45418</v>
      </c>
      <c r="H1369" s="68" t="str">
        <f>VLOOKUP(Tabla3[[#This Row],[NUM. ECO.]],[2]!Tabla24[[NO.ECO]:[MATERIAL]],8,0)</f>
        <v>BASE HIDRAULICA</v>
      </c>
      <c r="I1369" s="64" t="s">
        <v>79</v>
      </c>
      <c r="J1369" s="73">
        <f ca="1">J1368+TIME(0,RANDBETWEEN((144),(176)),0)</f>
        <v>0.82847222222222217</v>
      </c>
      <c r="K1369" s="68" t="s">
        <v>3306</v>
      </c>
      <c r="L1369" s="68" t="str" cm="1">
        <f t="array" aca="1" ref="L1369" ca="1">_xlfn.IFS(J1369&gt;=TIME(14,0,0),"SEGUNDO TURNO",J1369&lt;TIME(14,0,0),"PRIMER TURNO")</f>
        <v>SEGUNDO TURNO</v>
      </c>
      <c r="M1369" s="68"/>
    </row>
    <row r="1370" spans="1:13">
      <c r="A1370" s="78" t="s">
        <v>1394</v>
      </c>
      <c r="B1370" s="64"/>
      <c r="C1370" s="64">
        <v>1</v>
      </c>
      <c r="D1370" s="64" t="s">
        <v>46</v>
      </c>
      <c r="E1370" s="64"/>
      <c r="F1370" s="64"/>
      <c r="G1370" s="64">
        <v>45419</v>
      </c>
      <c r="H1370" s="64" t="str">
        <f>VLOOKUP(Tabla3[[#This Row],[NUM. ECO.]],[2]!Tabla24[[NO.ECO]:[MATERIAL]],8,0)</f>
        <v>BASE HIDRAULICA</v>
      </c>
      <c r="I1370" s="64" t="s">
        <v>79</v>
      </c>
      <c r="J1370" s="66">
        <f ca="1">TIME(RANDBETWEEN(5.5,6),RANDBETWEEN(1,29),0)</f>
        <v>0.26874999999999999</v>
      </c>
      <c r="K1370" s="64" t="s">
        <v>3305</v>
      </c>
      <c r="L1370" s="64" t="str" cm="1">
        <f t="array" aca="1" ref="L1370" ca="1">_xlfn.IFS(J1370&gt;=TIME(14,0,0),"SEGUNDO TURNO",J1370&lt;TIME(14,0,0),"PRIMER TURNO")</f>
        <v>PRIMER TURNO</v>
      </c>
      <c r="M1370" s="64"/>
    </row>
    <row r="1371" spans="1:13">
      <c r="A1371" s="79" t="s">
        <v>1395</v>
      </c>
      <c r="B1371" s="68"/>
      <c r="C1371" s="68">
        <v>2</v>
      </c>
      <c r="D1371" s="68" t="s">
        <v>46</v>
      </c>
      <c r="E1371" s="68"/>
      <c r="F1371" s="68"/>
      <c r="G1371" s="68">
        <v>45419</v>
      </c>
      <c r="H1371" s="68" t="str">
        <f>VLOOKUP(Tabla3[[#This Row],[NUM. ECO.]],[2]!Tabla24[[NO.ECO]:[MATERIAL]],8,0)</f>
        <v>BASE HIDRAULICA</v>
      </c>
      <c r="I1371" s="64" t="s">
        <v>79</v>
      </c>
      <c r="J1371" s="70">
        <f ca="1">J1370+TIME(0,RANDBETWEEN((144),(176)),0)</f>
        <v>0.3888888888888889</v>
      </c>
      <c r="K1371" s="68" t="s">
        <v>3306</v>
      </c>
      <c r="L1371" s="68" t="str" cm="1">
        <f t="array" aca="1" ref="L1371" ca="1">_xlfn.IFS(J1371&gt;=TIME(14,0,0),"SEGUNDO TURNO",J1371&lt;TIME(14,0,0),"PRIMER TURNO")</f>
        <v>PRIMER TURNO</v>
      </c>
      <c r="M1371" s="68"/>
    </row>
    <row r="1372" spans="1:13">
      <c r="A1372" s="78" t="s">
        <v>1508</v>
      </c>
      <c r="B1372" s="64"/>
      <c r="C1372" s="64">
        <v>3</v>
      </c>
      <c r="D1372" s="64" t="s">
        <v>46</v>
      </c>
      <c r="E1372" s="64"/>
      <c r="F1372" s="64"/>
      <c r="G1372" s="64">
        <v>45420</v>
      </c>
      <c r="H1372" s="64" t="str">
        <f>VLOOKUP(Tabla3[[#This Row],[NUM. ECO.]],[2]!Tabla24[[NO.ECO]:[MATERIAL]],8,0)</f>
        <v>BASE HIDRAULICA</v>
      </c>
      <c r="I1372" s="64" t="s">
        <v>79</v>
      </c>
      <c r="J1372" s="72">
        <f ca="1">J1371+TIME(0,RANDBETWEEN((144),(176)),0)</f>
        <v>0.49652777777777779</v>
      </c>
      <c r="K1372" s="64" t="s">
        <v>3305</v>
      </c>
      <c r="L1372" s="64" t="str" cm="1">
        <f t="array" aca="1" ref="L1372" ca="1">_xlfn.IFS(J1372&gt;=TIME(14,0,0),"SEGUNDO TURNO",J1372&lt;TIME(14,0,0),"PRIMER TURNO")</f>
        <v>PRIMER TURNO</v>
      </c>
      <c r="M1372" s="64"/>
    </row>
    <row r="1373" spans="1:13">
      <c r="A1373" s="79" t="s">
        <v>1509</v>
      </c>
      <c r="B1373" s="68"/>
      <c r="C1373" s="68">
        <v>4</v>
      </c>
      <c r="D1373" s="68" t="s">
        <v>46</v>
      </c>
      <c r="E1373" s="68"/>
      <c r="F1373" s="68"/>
      <c r="G1373" s="68">
        <v>45420</v>
      </c>
      <c r="H1373" s="68" t="str">
        <f>VLOOKUP(Tabla3[[#This Row],[NUM. ECO.]],[2]!Tabla24[[NO.ECO]:[MATERIAL]],8,0)</f>
        <v>BASE HIDRAULICA</v>
      </c>
      <c r="I1373" s="64" t="s">
        <v>79</v>
      </c>
      <c r="J1373" s="73">
        <f ca="1">J1372+TIME(0,RANDBETWEEN((144),(176)),0)</f>
        <v>0.59722222222222221</v>
      </c>
      <c r="K1373" s="68" t="s">
        <v>3306</v>
      </c>
      <c r="L1373" s="68" t="str" cm="1">
        <f t="array" aca="1" ref="L1373" ca="1">_xlfn.IFS(J1373&gt;=TIME(14,0,0),"SEGUNDO TURNO",J1373&lt;TIME(14,0,0),"PRIMER TURNO")</f>
        <v>SEGUNDO TURNO</v>
      </c>
      <c r="M1373" s="68"/>
    </row>
    <row r="1374" spans="1:13">
      <c r="A1374" s="78" t="s">
        <v>1622</v>
      </c>
      <c r="B1374" s="64"/>
      <c r="C1374" s="64">
        <v>5</v>
      </c>
      <c r="D1374" s="64" t="s">
        <v>46</v>
      </c>
      <c r="E1374" s="64"/>
      <c r="F1374" s="64"/>
      <c r="G1374" s="64">
        <v>45421</v>
      </c>
      <c r="H1374" s="64" t="str">
        <f>VLOOKUP(Tabla3[[#This Row],[NUM. ECO.]],[2]!Tabla24[[NO.ECO]:[MATERIAL]],8,0)</f>
        <v>BASE HIDRAULICA</v>
      </c>
      <c r="I1374" s="64" t="s">
        <v>79</v>
      </c>
      <c r="J1374" s="72">
        <f ca="1">J1373+TIME(0,RANDBETWEEN((144),(176)),0)</f>
        <v>0.71458333333333335</v>
      </c>
      <c r="K1374" s="64" t="s">
        <v>3305</v>
      </c>
      <c r="L1374" s="64" t="str" cm="1">
        <f t="array" aca="1" ref="L1374" ca="1">_xlfn.IFS(J1374&gt;=TIME(14,0,0),"SEGUNDO TURNO",J1374&lt;TIME(14,0,0),"PRIMER TURNO")</f>
        <v>SEGUNDO TURNO</v>
      </c>
      <c r="M1374" s="64"/>
    </row>
    <row r="1375" spans="1:13">
      <c r="A1375" s="79" t="s">
        <v>1623</v>
      </c>
      <c r="B1375" s="68"/>
      <c r="C1375" s="68">
        <v>6</v>
      </c>
      <c r="D1375" s="68" t="s">
        <v>46</v>
      </c>
      <c r="E1375" s="68"/>
      <c r="F1375" s="68"/>
      <c r="G1375" s="68">
        <v>45421</v>
      </c>
      <c r="H1375" s="68" t="str">
        <f>VLOOKUP(Tabla3[[#This Row],[NUM. ECO.]],[2]!Tabla24[[NO.ECO]:[MATERIAL]],8,0)</f>
        <v>BASE HIDRAULICA</v>
      </c>
      <c r="I1375" s="64" t="s">
        <v>79</v>
      </c>
      <c r="J1375" s="73">
        <f ca="1">J1374+TIME(0,RANDBETWEEN((144),(176)),0)</f>
        <v>0.82569444444444451</v>
      </c>
      <c r="K1375" s="68" t="s">
        <v>3306</v>
      </c>
      <c r="L1375" s="68" t="str" cm="1">
        <f t="array" aca="1" ref="L1375" ca="1">_xlfn.IFS(J1375&gt;=TIME(14,0,0),"SEGUNDO TURNO",J1375&lt;TIME(14,0,0),"PRIMER TURNO")</f>
        <v>SEGUNDO TURNO</v>
      </c>
      <c r="M1375" s="68"/>
    </row>
    <row r="1376" spans="1:13">
      <c r="A1376" s="78" t="s">
        <v>1736</v>
      </c>
      <c r="B1376" s="64"/>
      <c r="C1376" s="64">
        <v>1</v>
      </c>
      <c r="D1376" s="64" t="s">
        <v>46</v>
      </c>
      <c r="E1376" s="64"/>
      <c r="F1376" s="64"/>
      <c r="G1376" s="64">
        <v>45422</v>
      </c>
      <c r="H1376" s="64" t="str">
        <f>VLOOKUP(Tabla3[[#This Row],[NUM. ECO.]],[2]!Tabla24[[NO.ECO]:[MATERIAL]],8,0)</f>
        <v>BASE HIDRAULICA</v>
      </c>
      <c r="I1376" s="64" t="s">
        <v>79</v>
      </c>
      <c r="J1376" s="66">
        <f ca="1">TIME(RANDBETWEEN(5.5,6),RANDBETWEEN(1,29),0)</f>
        <v>0.25763888888888886</v>
      </c>
      <c r="K1376" s="64" t="s">
        <v>3305</v>
      </c>
      <c r="L1376" s="64" t="str" cm="1">
        <f t="array" aca="1" ref="L1376" ca="1">_xlfn.IFS(J1376&gt;=TIME(14,0,0),"SEGUNDO TURNO",J1376&lt;TIME(14,0,0),"PRIMER TURNO")</f>
        <v>PRIMER TURNO</v>
      </c>
      <c r="M1376" s="64"/>
    </row>
    <row r="1377" spans="1:13">
      <c r="A1377" s="79" t="s">
        <v>1737</v>
      </c>
      <c r="B1377" s="68"/>
      <c r="C1377" s="68">
        <v>2</v>
      </c>
      <c r="D1377" s="68" t="s">
        <v>46</v>
      </c>
      <c r="E1377" s="68"/>
      <c r="F1377" s="68"/>
      <c r="G1377" s="68">
        <v>45422</v>
      </c>
      <c r="H1377" s="68" t="str">
        <f>VLOOKUP(Tabla3[[#This Row],[NUM. ECO.]],[2]!Tabla24[[NO.ECO]:[MATERIAL]],8,0)</f>
        <v>BASE HIDRAULICA</v>
      </c>
      <c r="I1377" s="64" t="s">
        <v>79</v>
      </c>
      <c r="J1377" s="70">
        <f ca="1">J1376+TIME(0,RANDBETWEEN((144),(176)),0)</f>
        <v>0.37222222222222218</v>
      </c>
      <c r="K1377" s="68" t="s">
        <v>3306</v>
      </c>
      <c r="L1377" s="68" t="str" cm="1">
        <f t="array" aca="1" ref="L1377" ca="1">_xlfn.IFS(J1377&gt;=TIME(14,0,0),"SEGUNDO TURNO",J1377&lt;TIME(14,0,0),"PRIMER TURNO")</f>
        <v>PRIMER TURNO</v>
      </c>
      <c r="M1377" s="68"/>
    </row>
    <row r="1378" spans="1:13">
      <c r="A1378" s="78" t="s">
        <v>1850</v>
      </c>
      <c r="B1378" s="64"/>
      <c r="C1378" s="64">
        <v>3</v>
      </c>
      <c r="D1378" s="64" t="s">
        <v>46</v>
      </c>
      <c r="E1378" s="64"/>
      <c r="F1378" s="64"/>
      <c r="G1378" s="64">
        <v>45423</v>
      </c>
      <c r="H1378" s="64" t="str">
        <f>VLOOKUP(Tabla3[[#This Row],[NUM. ECO.]],[2]!Tabla24[[NO.ECO]:[MATERIAL]],8,0)</f>
        <v>BASE HIDRAULICA</v>
      </c>
      <c r="I1378" s="64" t="s">
        <v>79</v>
      </c>
      <c r="J1378" s="72">
        <f ca="1">J1377+TIME(0,RANDBETWEEN((144),(176)),0)</f>
        <v>0.47916666666666663</v>
      </c>
      <c r="K1378" s="64" t="s">
        <v>3305</v>
      </c>
      <c r="L1378" s="64" t="str" cm="1">
        <f t="array" aca="1" ref="L1378" ca="1">_xlfn.IFS(J1378&gt;=TIME(14,0,0),"SEGUNDO TURNO",J1378&lt;TIME(14,0,0),"PRIMER TURNO")</f>
        <v>PRIMER TURNO</v>
      </c>
      <c r="M1378" s="64"/>
    </row>
    <row r="1379" spans="1:13">
      <c r="A1379" s="79" t="s">
        <v>1851</v>
      </c>
      <c r="B1379" s="68"/>
      <c r="C1379" s="68">
        <v>4</v>
      </c>
      <c r="D1379" s="68" t="s">
        <v>46</v>
      </c>
      <c r="E1379" s="68"/>
      <c r="F1379" s="68"/>
      <c r="G1379" s="68">
        <v>45423</v>
      </c>
      <c r="H1379" s="68" t="str">
        <f>VLOOKUP(Tabla3[[#This Row],[NUM. ECO.]],[2]!Tabla24[[NO.ECO]:[MATERIAL]],8,0)</f>
        <v>BASE HIDRAULICA</v>
      </c>
      <c r="I1379" s="64" t="s">
        <v>79</v>
      </c>
      <c r="J1379" s="73">
        <f ca="1">J1378+TIME(0,RANDBETWEEN((144),(176)),0)</f>
        <v>0.60069444444444442</v>
      </c>
      <c r="K1379" s="68" t="s">
        <v>3306</v>
      </c>
      <c r="L1379" s="68" t="str" cm="1">
        <f t="array" aca="1" ref="L1379" ca="1">_xlfn.IFS(J1379&gt;=TIME(14,0,0),"SEGUNDO TURNO",J1379&lt;TIME(14,0,0),"PRIMER TURNO")</f>
        <v>SEGUNDO TURNO</v>
      </c>
      <c r="M1379" s="68"/>
    </row>
    <row r="1380" spans="1:13">
      <c r="A1380" s="78" t="s">
        <v>1964</v>
      </c>
      <c r="B1380" s="64"/>
      <c r="C1380" s="64">
        <v>5</v>
      </c>
      <c r="D1380" s="64" t="s">
        <v>46</v>
      </c>
      <c r="E1380" s="64"/>
      <c r="F1380" s="64"/>
      <c r="G1380" s="64">
        <v>45425</v>
      </c>
      <c r="H1380" s="64" t="str">
        <f>VLOOKUP(Tabla3[[#This Row],[NUM. ECO.]],[2]!Tabla24[[NO.ECO]:[MATERIAL]],8,0)</f>
        <v>BASE HIDRAULICA</v>
      </c>
      <c r="I1380" s="64" t="s">
        <v>79</v>
      </c>
      <c r="J1380" s="72">
        <f ca="1">J1379+TIME(0,RANDBETWEEN((144),(176)),0)</f>
        <v>0.70486111111111105</v>
      </c>
      <c r="K1380" s="64" t="s">
        <v>3305</v>
      </c>
      <c r="L1380" s="64" t="str" cm="1">
        <f t="array" aca="1" ref="L1380" ca="1">_xlfn.IFS(J1380&gt;=TIME(14,0,0),"SEGUNDO TURNO",J1380&lt;TIME(14,0,0),"PRIMER TURNO")</f>
        <v>SEGUNDO TURNO</v>
      </c>
      <c r="M1380" s="64"/>
    </row>
    <row r="1381" spans="1:13">
      <c r="A1381" s="79" t="s">
        <v>1965</v>
      </c>
      <c r="B1381" s="68"/>
      <c r="C1381" s="68">
        <v>6</v>
      </c>
      <c r="D1381" s="68" t="s">
        <v>46</v>
      </c>
      <c r="E1381" s="68"/>
      <c r="F1381" s="68"/>
      <c r="G1381" s="68">
        <v>45425</v>
      </c>
      <c r="H1381" s="68" t="str">
        <f>VLOOKUP(Tabla3[[#This Row],[NUM. ECO.]],[2]!Tabla24[[NO.ECO]:[MATERIAL]],8,0)</f>
        <v>BASE HIDRAULICA</v>
      </c>
      <c r="I1381" s="64" t="s">
        <v>79</v>
      </c>
      <c r="J1381" s="73">
        <f ca="1">J1380+TIME(0,RANDBETWEEN((144),(176)),0)</f>
        <v>0.8076388888888888</v>
      </c>
      <c r="K1381" s="68" t="s">
        <v>3379</v>
      </c>
      <c r="L1381" s="68" t="str" cm="1">
        <f t="array" aca="1" ref="L1381" ca="1">_xlfn.IFS(J1381&gt;=TIME(14,0,0),"SEGUNDO TURNO",J1381&lt;TIME(14,0,0),"PRIMER TURNO")</f>
        <v>SEGUNDO TURNO</v>
      </c>
      <c r="M1381" s="68"/>
    </row>
    <row r="1382" spans="1:13">
      <c r="A1382" s="78" t="s">
        <v>2078</v>
      </c>
      <c r="B1382" s="64"/>
      <c r="C1382" s="64">
        <v>1</v>
      </c>
      <c r="D1382" s="64" t="s">
        <v>46</v>
      </c>
      <c r="E1382" s="64"/>
      <c r="F1382" s="64"/>
      <c r="G1382" s="64">
        <v>45426</v>
      </c>
      <c r="H1382" s="64" t="str">
        <f>VLOOKUP(Tabla3[[#This Row],[NUM. ECO.]],[2]!Tabla24[[NO.ECO]:[MATERIAL]],8,0)</f>
        <v>BASE HIDRAULICA</v>
      </c>
      <c r="I1382" s="64" t="s">
        <v>79</v>
      </c>
      <c r="J1382" s="66">
        <f ca="1">TIME(RANDBETWEEN(5.5,6),RANDBETWEEN(1,29),0)</f>
        <v>0.26180555555555557</v>
      </c>
      <c r="K1382" s="64" t="s">
        <v>3305</v>
      </c>
      <c r="L1382" s="64" t="str" cm="1">
        <f t="array" aca="1" ref="L1382" ca="1">_xlfn.IFS(J1382&gt;=TIME(14,0,0),"SEGUNDO TURNO",J1382&lt;TIME(14,0,0),"PRIMER TURNO")</f>
        <v>PRIMER TURNO</v>
      </c>
      <c r="M1382" s="64"/>
    </row>
    <row r="1383" spans="1:13">
      <c r="A1383" s="79" t="s">
        <v>2079</v>
      </c>
      <c r="B1383" s="68"/>
      <c r="C1383" s="68">
        <v>2</v>
      </c>
      <c r="D1383" s="68" t="s">
        <v>46</v>
      </c>
      <c r="E1383" s="68"/>
      <c r="F1383" s="68"/>
      <c r="G1383" s="68">
        <v>45426</v>
      </c>
      <c r="H1383" s="68" t="str">
        <f>VLOOKUP(Tabla3[[#This Row],[NUM. ECO.]],[2]!Tabla24[[NO.ECO]:[MATERIAL]],8,0)</f>
        <v>BASE HIDRAULICA</v>
      </c>
      <c r="I1383" s="64" t="s">
        <v>79</v>
      </c>
      <c r="J1383" s="70">
        <f ca="1">J1382+TIME(0,RANDBETWEEN((144),(176)),0)</f>
        <v>0.37986111111111109</v>
      </c>
      <c r="K1383" s="68" t="s">
        <v>3379</v>
      </c>
      <c r="L1383" s="68" t="str" cm="1">
        <f t="array" aca="1" ref="L1383" ca="1">_xlfn.IFS(J1383&gt;=TIME(14,0,0),"SEGUNDO TURNO",J1383&lt;TIME(14,0,0),"PRIMER TURNO")</f>
        <v>PRIMER TURNO</v>
      </c>
      <c r="M1383" s="68"/>
    </row>
    <row r="1384" spans="1:13">
      <c r="A1384" s="78" t="s">
        <v>2192</v>
      </c>
      <c r="B1384" s="64"/>
      <c r="C1384" s="64">
        <v>3</v>
      </c>
      <c r="D1384" s="64" t="s">
        <v>46</v>
      </c>
      <c r="E1384" s="64"/>
      <c r="F1384" s="64"/>
      <c r="G1384" s="64">
        <v>45427</v>
      </c>
      <c r="H1384" s="64" t="str">
        <f>VLOOKUP(Tabla3[[#This Row],[NUM. ECO.]],[2]!Tabla24[[NO.ECO]:[MATERIAL]],8,0)</f>
        <v>BASE HIDRAULICA</v>
      </c>
      <c r="I1384" s="64" t="s">
        <v>79</v>
      </c>
      <c r="J1384" s="72">
        <f ca="1">J1383+TIME(0,RANDBETWEEN((144),(176)),0)</f>
        <v>0.49930555555555556</v>
      </c>
      <c r="K1384" s="64" t="s">
        <v>3305</v>
      </c>
      <c r="L1384" s="64" t="str" cm="1">
        <f t="array" aca="1" ref="L1384" ca="1">_xlfn.IFS(J1384&gt;=TIME(14,0,0),"SEGUNDO TURNO",J1384&lt;TIME(14,0,0),"PRIMER TURNO")</f>
        <v>PRIMER TURNO</v>
      </c>
      <c r="M1384" s="64"/>
    </row>
    <row r="1385" spans="1:13">
      <c r="A1385" s="79" t="s">
        <v>2193</v>
      </c>
      <c r="B1385" s="68"/>
      <c r="C1385" s="68">
        <v>4</v>
      </c>
      <c r="D1385" s="68" t="s">
        <v>46</v>
      </c>
      <c r="E1385" s="68"/>
      <c r="F1385" s="68"/>
      <c r="G1385" s="68">
        <v>45427</v>
      </c>
      <c r="H1385" s="68" t="str">
        <f>VLOOKUP(Tabla3[[#This Row],[NUM. ECO.]],[2]!Tabla24[[NO.ECO]:[MATERIAL]],8,0)</f>
        <v>BASE HIDRAULICA</v>
      </c>
      <c r="I1385" s="64" t="s">
        <v>79</v>
      </c>
      <c r="J1385" s="73">
        <f ca="1">J1384+TIME(0,RANDBETWEEN((144),(176)),0)</f>
        <v>0.61875000000000002</v>
      </c>
      <c r="K1385" s="68" t="s">
        <v>3379</v>
      </c>
      <c r="L1385" s="68" t="str" cm="1">
        <f t="array" aca="1" ref="L1385" ca="1">_xlfn.IFS(J1385&gt;=TIME(14,0,0),"SEGUNDO TURNO",J1385&lt;TIME(14,0,0),"PRIMER TURNO")</f>
        <v>SEGUNDO TURNO</v>
      </c>
      <c r="M1385" s="68"/>
    </row>
    <row r="1386" spans="1:13">
      <c r="A1386" s="78" t="s">
        <v>2306</v>
      </c>
      <c r="B1386" s="64"/>
      <c r="C1386" s="64">
        <v>5</v>
      </c>
      <c r="D1386" s="64" t="s">
        <v>46</v>
      </c>
      <c r="E1386" s="64"/>
      <c r="F1386" s="64"/>
      <c r="G1386" s="64">
        <v>45428</v>
      </c>
      <c r="H1386" s="64" t="str">
        <f>VLOOKUP(Tabla3[[#This Row],[NUM. ECO.]],[2]!Tabla24[[NO.ECO]:[MATERIAL]],8,0)</f>
        <v>BASE HIDRAULICA</v>
      </c>
      <c r="I1386" s="64" t="s">
        <v>79</v>
      </c>
      <c r="J1386" s="72">
        <f ca="1">J1385+TIME(0,RANDBETWEEN((144),(176)),0)</f>
        <v>0.72847222222222219</v>
      </c>
      <c r="K1386" s="64" t="s">
        <v>3305</v>
      </c>
      <c r="L1386" s="64" t="str" cm="1">
        <f t="array" aca="1" ref="L1386" ca="1">_xlfn.IFS(J1386&gt;=TIME(14,0,0),"SEGUNDO TURNO",J1386&lt;TIME(14,0,0),"PRIMER TURNO")</f>
        <v>SEGUNDO TURNO</v>
      </c>
      <c r="M1386" s="64"/>
    </row>
    <row r="1387" spans="1:13">
      <c r="A1387" s="79" t="s">
        <v>2307</v>
      </c>
      <c r="B1387" s="68"/>
      <c r="C1387" s="68">
        <v>6</v>
      </c>
      <c r="D1387" s="68" t="s">
        <v>46</v>
      </c>
      <c r="E1387" s="68"/>
      <c r="F1387" s="68"/>
      <c r="G1387" s="68">
        <v>45428</v>
      </c>
      <c r="H1387" s="68" t="str">
        <f>VLOOKUP(Tabla3[[#This Row],[NUM. ECO.]],[2]!Tabla24[[NO.ECO]:[MATERIAL]],8,0)</f>
        <v>BASE HIDRAULICA</v>
      </c>
      <c r="I1387" s="64" t="s">
        <v>79</v>
      </c>
      <c r="J1387" s="73">
        <f ca="1">J1386+TIME(0,RANDBETWEEN((144),(176)),0)</f>
        <v>0.83611111111111103</v>
      </c>
      <c r="K1387" s="68" t="s">
        <v>3379</v>
      </c>
      <c r="L1387" s="68" t="str" cm="1">
        <f t="array" aca="1" ref="L1387" ca="1">_xlfn.IFS(J1387&gt;=TIME(14,0,0),"SEGUNDO TURNO",J1387&lt;TIME(14,0,0),"PRIMER TURNO")</f>
        <v>SEGUNDO TURNO</v>
      </c>
      <c r="M1387" s="68"/>
    </row>
    <row r="1388" spans="1:13">
      <c r="A1388" s="78" t="s">
        <v>2420</v>
      </c>
      <c r="B1388" s="64"/>
      <c r="C1388" s="64">
        <v>1</v>
      </c>
      <c r="D1388" s="64" t="s">
        <v>46</v>
      </c>
      <c r="E1388" s="64"/>
      <c r="F1388" s="64"/>
      <c r="G1388" s="64">
        <v>45429</v>
      </c>
      <c r="H1388" s="64" t="str">
        <f>VLOOKUP(Tabla3[[#This Row],[NUM. ECO.]],[2]!Tabla24[[NO.ECO]:[MATERIAL]],8,0)</f>
        <v>BASE HIDRAULICA</v>
      </c>
      <c r="I1388" s="64" t="s">
        <v>79</v>
      </c>
      <c r="J1388" s="66">
        <f ca="1">TIME(RANDBETWEEN(5.5,6),RANDBETWEEN(1,29),0)</f>
        <v>0.26597222222222222</v>
      </c>
      <c r="K1388" s="64" t="s">
        <v>3305</v>
      </c>
      <c r="L1388" s="64" t="str" cm="1">
        <f t="array" aca="1" ref="L1388" ca="1">_xlfn.IFS(J1388&gt;=TIME(14,0,0),"SEGUNDO TURNO",J1388&lt;TIME(14,0,0),"PRIMER TURNO")</f>
        <v>PRIMER TURNO</v>
      </c>
      <c r="M1388" s="64"/>
    </row>
    <row r="1389" spans="1:13">
      <c r="A1389" s="79" t="s">
        <v>2421</v>
      </c>
      <c r="B1389" s="68"/>
      <c r="C1389" s="68">
        <v>2</v>
      </c>
      <c r="D1389" s="68" t="s">
        <v>46</v>
      </c>
      <c r="E1389" s="68"/>
      <c r="F1389" s="68"/>
      <c r="G1389" s="68">
        <v>45429</v>
      </c>
      <c r="H1389" s="68" t="str">
        <f>VLOOKUP(Tabla3[[#This Row],[NUM. ECO.]],[2]!Tabla24[[NO.ECO]:[MATERIAL]],8,0)</f>
        <v>BASE HIDRAULICA</v>
      </c>
      <c r="I1389" s="64" t="s">
        <v>79</v>
      </c>
      <c r="J1389" s="70">
        <f ca="1">J1388+TIME(0,RANDBETWEEN((144),(176)),0)</f>
        <v>0.38819444444444445</v>
      </c>
      <c r="K1389" s="68" t="s">
        <v>3379</v>
      </c>
      <c r="L1389" s="68" t="str" cm="1">
        <f t="array" aca="1" ref="L1389" ca="1">_xlfn.IFS(J1389&gt;=TIME(14,0,0),"SEGUNDO TURNO",J1389&lt;TIME(14,0,0),"PRIMER TURNO")</f>
        <v>PRIMER TURNO</v>
      </c>
      <c r="M1389" s="68"/>
    </row>
    <row r="1390" spans="1:13">
      <c r="A1390" s="78" t="s">
        <v>2534</v>
      </c>
      <c r="B1390" s="64"/>
      <c r="C1390" s="64">
        <v>3</v>
      </c>
      <c r="D1390" s="64" t="s">
        <v>46</v>
      </c>
      <c r="E1390" s="64"/>
      <c r="F1390" s="64"/>
      <c r="G1390" s="64">
        <v>45430</v>
      </c>
      <c r="H1390" s="64" t="str">
        <f>VLOOKUP(Tabla3[[#This Row],[NUM. ECO.]],[2]!Tabla24[[NO.ECO]:[MATERIAL]],8,0)</f>
        <v>BASE HIDRAULICA</v>
      </c>
      <c r="I1390" s="64" t="s">
        <v>79</v>
      </c>
      <c r="J1390" s="72">
        <f ca="1">J1389+TIME(0,RANDBETWEEN((144),(176)),0)</f>
        <v>0.50902777777777775</v>
      </c>
      <c r="K1390" s="64" t="s">
        <v>3305</v>
      </c>
      <c r="L1390" s="64" t="str" cm="1">
        <f t="array" aca="1" ref="L1390" ca="1">_xlfn.IFS(J1390&gt;=TIME(14,0,0),"SEGUNDO TURNO",J1390&lt;TIME(14,0,0),"PRIMER TURNO")</f>
        <v>PRIMER TURNO</v>
      </c>
      <c r="M1390" s="64"/>
    </row>
    <row r="1391" spans="1:13">
      <c r="A1391" s="79" t="s">
        <v>2535</v>
      </c>
      <c r="B1391" s="68"/>
      <c r="C1391" s="68">
        <v>4</v>
      </c>
      <c r="D1391" s="68" t="s">
        <v>46</v>
      </c>
      <c r="E1391" s="68"/>
      <c r="F1391" s="68"/>
      <c r="G1391" s="68">
        <v>45430</v>
      </c>
      <c r="H1391" s="68" t="str">
        <f>VLOOKUP(Tabla3[[#This Row],[NUM. ECO.]],[2]!Tabla24[[NO.ECO]:[MATERIAL]],8,0)</f>
        <v>BASE HIDRAULICA</v>
      </c>
      <c r="I1391" s="64" t="s">
        <v>79</v>
      </c>
      <c r="J1391" s="73">
        <f ca="1">J1390+TIME(0,RANDBETWEEN((144),(176)),0)</f>
        <v>0.6152777777777777</v>
      </c>
      <c r="K1391" s="68" t="s">
        <v>3379</v>
      </c>
      <c r="L1391" s="68" t="str" cm="1">
        <f t="array" aca="1" ref="L1391" ca="1">_xlfn.IFS(J1391&gt;=TIME(14,0,0),"SEGUNDO TURNO",J1391&lt;TIME(14,0,0),"PRIMER TURNO")</f>
        <v>SEGUNDO TURNO</v>
      </c>
      <c r="M1391" s="68"/>
    </row>
    <row r="1392" spans="1:13">
      <c r="A1392" s="78" t="s">
        <v>2648</v>
      </c>
      <c r="B1392" s="64"/>
      <c r="C1392" s="64">
        <v>5</v>
      </c>
      <c r="D1392" s="64" t="s">
        <v>46</v>
      </c>
      <c r="E1392" s="64"/>
      <c r="F1392" s="64"/>
      <c r="G1392" s="64">
        <v>45432</v>
      </c>
      <c r="H1392" s="64" t="str">
        <f>VLOOKUP(Tabla3[[#This Row],[NUM. ECO.]],[2]!Tabla24[[NO.ECO]:[MATERIAL]],8,0)</f>
        <v>BASE HIDRAULICA</v>
      </c>
      <c r="I1392" s="64" t="s">
        <v>79</v>
      </c>
      <c r="J1392" s="72">
        <f ca="1">J1391+TIME(0,RANDBETWEEN((144),(176)),0)</f>
        <v>0.72986111111111107</v>
      </c>
      <c r="K1392" s="64" t="s">
        <v>3379</v>
      </c>
      <c r="L1392" s="64" t="str" cm="1">
        <f t="array" aca="1" ref="L1392" ca="1">_xlfn.IFS(J1392&gt;=TIME(14,0,0),"SEGUNDO TURNO",J1392&lt;TIME(14,0,0),"PRIMER TURNO")</f>
        <v>SEGUNDO TURNO</v>
      </c>
      <c r="M1392" s="64"/>
    </row>
    <row r="1393" spans="1:13">
      <c r="A1393" s="79" t="s">
        <v>2649</v>
      </c>
      <c r="B1393" s="68"/>
      <c r="C1393" s="68">
        <v>6</v>
      </c>
      <c r="D1393" s="68" t="s">
        <v>46</v>
      </c>
      <c r="E1393" s="68"/>
      <c r="F1393" s="68"/>
      <c r="G1393" s="68">
        <v>45432</v>
      </c>
      <c r="H1393" s="68" t="str">
        <f>VLOOKUP(Tabla3[[#This Row],[NUM. ECO.]],[2]!Tabla24[[NO.ECO]:[MATERIAL]],8,0)</f>
        <v>BASE HIDRAULICA</v>
      </c>
      <c r="I1393" s="64" t="s">
        <v>79</v>
      </c>
      <c r="J1393" s="73">
        <f ca="1">J1392+TIME(0,RANDBETWEEN((144),(176)),0)</f>
        <v>0.84305555555555556</v>
      </c>
      <c r="K1393" s="68" t="s">
        <v>3305</v>
      </c>
      <c r="L1393" s="68" t="str" cm="1">
        <f t="array" aca="1" ref="L1393" ca="1">_xlfn.IFS(J1393&gt;=TIME(14,0,0),"SEGUNDO TURNO",J1393&lt;TIME(14,0,0),"PRIMER TURNO")</f>
        <v>SEGUNDO TURNO</v>
      </c>
      <c r="M1393" s="68"/>
    </row>
    <row r="1394" spans="1:13">
      <c r="A1394" s="78" t="s">
        <v>2762</v>
      </c>
      <c r="B1394" s="64"/>
      <c r="C1394" s="64">
        <v>1</v>
      </c>
      <c r="D1394" s="64" t="s">
        <v>46</v>
      </c>
      <c r="E1394" s="64"/>
      <c r="F1394" s="64"/>
      <c r="G1394" s="64">
        <v>45433</v>
      </c>
      <c r="H1394" s="64" t="str">
        <f>VLOOKUP(Tabla3[[#This Row],[NUM. ECO.]],[2]!Tabla24[[NO.ECO]:[MATERIAL]],8,0)</f>
        <v>BASE HIDRAULICA</v>
      </c>
      <c r="I1394" s="64" t="s">
        <v>79</v>
      </c>
      <c r="J1394" s="66">
        <f ca="1">TIME(RANDBETWEEN(5.5,6),RANDBETWEEN(1,29),0)</f>
        <v>0.25069444444444444</v>
      </c>
      <c r="K1394" s="64" t="s">
        <v>3379</v>
      </c>
      <c r="L1394" s="64" t="str" cm="1">
        <f t="array" aca="1" ref="L1394" ca="1">_xlfn.IFS(J1394&gt;=TIME(14,0,0),"SEGUNDO TURNO",J1394&lt;TIME(14,0,0),"PRIMER TURNO")</f>
        <v>PRIMER TURNO</v>
      </c>
      <c r="M1394" s="64"/>
    </row>
    <row r="1395" spans="1:13">
      <c r="A1395" s="79" t="s">
        <v>2763</v>
      </c>
      <c r="B1395" s="68"/>
      <c r="C1395" s="68">
        <v>2</v>
      </c>
      <c r="D1395" s="68" t="s">
        <v>46</v>
      </c>
      <c r="E1395" s="68"/>
      <c r="F1395" s="68"/>
      <c r="G1395" s="68">
        <v>45433</v>
      </c>
      <c r="H1395" s="68" t="str">
        <f>VLOOKUP(Tabla3[[#This Row],[NUM. ECO.]],[2]!Tabla24[[NO.ECO]:[MATERIAL]],8,0)</f>
        <v>BASE HIDRAULICA</v>
      </c>
      <c r="I1395" s="64" t="s">
        <v>79</v>
      </c>
      <c r="J1395" s="70">
        <f ca="1">J1394+TIME(0,RANDBETWEEN((144),(176)),0)</f>
        <v>0.35486111111111113</v>
      </c>
      <c r="K1395" s="68" t="s">
        <v>3305</v>
      </c>
      <c r="L1395" s="68" t="str" cm="1">
        <f t="array" aca="1" ref="L1395" ca="1">_xlfn.IFS(J1395&gt;=TIME(14,0,0),"SEGUNDO TURNO",J1395&lt;TIME(14,0,0),"PRIMER TURNO")</f>
        <v>PRIMER TURNO</v>
      </c>
      <c r="M1395" s="68"/>
    </row>
    <row r="1396" spans="1:13">
      <c r="A1396" s="78" t="s">
        <v>2876</v>
      </c>
      <c r="B1396" s="64"/>
      <c r="C1396" s="64">
        <v>3</v>
      </c>
      <c r="D1396" s="64" t="s">
        <v>46</v>
      </c>
      <c r="E1396" s="64"/>
      <c r="F1396" s="64"/>
      <c r="G1396" s="64">
        <v>45434</v>
      </c>
      <c r="H1396" s="64" t="str">
        <f>VLOOKUP(Tabla3[[#This Row],[NUM. ECO.]],[2]!Tabla24[[NO.ECO]:[MATERIAL]],8,0)</f>
        <v>BASE HIDRAULICA</v>
      </c>
      <c r="I1396" s="64" t="s">
        <v>79</v>
      </c>
      <c r="J1396" s="72">
        <f ca="1">J1395+TIME(0,RANDBETWEEN((144),(176)),0)</f>
        <v>0.47361111111111109</v>
      </c>
      <c r="K1396" s="64" t="s">
        <v>3379</v>
      </c>
      <c r="L1396" s="64" t="str" cm="1">
        <f t="array" aca="1" ref="L1396" ca="1">_xlfn.IFS(J1396&gt;=TIME(14,0,0),"SEGUNDO TURNO",J1396&lt;TIME(14,0,0),"PRIMER TURNO")</f>
        <v>PRIMER TURNO</v>
      </c>
      <c r="M1396" s="64"/>
    </row>
    <row r="1397" spans="1:13">
      <c r="A1397" s="79" t="s">
        <v>2877</v>
      </c>
      <c r="B1397" s="68"/>
      <c r="C1397" s="68">
        <v>4</v>
      </c>
      <c r="D1397" s="68" t="s">
        <v>46</v>
      </c>
      <c r="E1397" s="68"/>
      <c r="F1397" s="68"/>
      <c r="G1397" s="68">
        <v>45434</v>
      </c>
      <c r="H1397" s="68" t="str">
        <f>VLOOKUP(Tabla3[[#This Row],[NUM. ECO.]],[2]!Tabla24[[NO.ECO]:[MATERIAL]],8,0)</f>
        <v>BASE HIDRAULICA</v>
      </c>
      <c r="I1397" s="64" t="s">
        <v>79</v>
      </c>
      <c r="J1397" s="73">
        <f ca="1">J1396+TIME(0,RANDBETWEEN((144),(176)),0)</f>
        <v>0.57986111111111105</v>
      </c>
      <c r="K1397" s="68" t="s">
        <v>3305</v>
      </c>
      <c r="L1397" s="68" t="str" cm="1">
        <f t="array" aca="1" ref="L1397" ca="1">_xlfn.IFS(J1397&gt;=TIME(14,0,0),"SEGUNDO TURNO",J1397&lt;TIME(14,0,0),"PRIMER TURNO")</f>
        <v>PRIMER TURNO</v>
      </c>
      <c r="M1397" s="68"/>
    </row>
    <row r="1398" spans="1:13">
      <c r="A1398" s="78" t="s">
        <v>2990</v>
      </c>
      <c r="B1398" s="64"/>
      <c r="C1398" s="64">
        <v>5</v>
      </c>
      <c r="D1398" s="64" t="s">
        <v>46</v>
      </c>
      <c r="E1398" s="64"/>
      <c r="F1398" s="64"/>
      <c r="G1398" s="64">
        <v>45435</v>
      </c>
      <c r="H1398" s="64" t="str">
        <f>VLOOKUP(Tabla3[[#This Row],[NUM. ECO.]],[2]!Tabla24[[NO.ECO]:[MATERIAL]],8,0)</f>
        <v>BASE HIDRAULICA</v>
      </c>
      <c r="I1398" s="64" t="s">
        <v>79</v>
      </c>
      <c r="J1398" s="72">
        <f ca="1">J1397+TIME(0,RANDBETWEEN((144),(176)),0)</f>
        <v>0.68124999999999991</v>
      </c>
      <c r="K1398" s="64" t="s">
        <v>3379</v>
      </c>
      <c r="L1398" s="64" t="str" cm="1">
        <f t="array" aca="1" ref="L1398" ca="1">_xlfn.IFS(J1398&gt;=TIME(14,0,0),"SEGUNDO TURNO",J1398&lt;TIME(14,0,0),"PRIMER TURNO")</f>
        <v>SEGUNDO TURNO</v>
      </c>
      <c r="M1398" s="64"/>
    </row>
    <row r="1399" spans="1:13">
      <c r="A1399" s="79" t="s">
        <v>2991</v>
      </c>
      <c r="B1399" s="68"/>
      <c r="C1399" s="68">
        <v>6</v>
      </c>
      <c r="D1399" s="68" t="s">
        <v>46</v>
      </c>
      <c r="E1399" s="68"/>
      <c r="F1399" s="68"/>
      <c r="G1399" s="68">
        <v>45435</v>
      </c>
      <c r="H1399" s="68" t="str">
        <f>VLOOKUP(Tabla3[[#This Row],[NUM. ECO.]],[2]!Tabla24[[NO.ECO]:[MATERIAL]],8,0)</f>
        <v>BASE HIDRAULICA</v>
      </c>
      <c r="I1399" s="64" t="s">
        <v>79</v>
      </c>
      <c r="J1399" s="73">
        <f ca="1">J1398+TIME(0,RANDBETWEEN((144),(176)),0)</f>
        <v>0.79097222222222219</v>
      </c>
      <c r="K1399" s="68" t="s">
        <v>3305</v>
      </c>
      <c r="L1399" s="68" t="str" cm="1">
        <f t="array" aca="1" ref="L1399" ca="1">_xlfn.IFS(J1399&gt;=TIME(14,0,0),"SEGUNDO TURNO",J1399&lt;TIME(14,0,0),"PRIMER TURNO")</f>
        <v>SEGUNDO TURNO</v>
      </c>
      <c r="M1399" s="68"/>
    </row>
    <row r="1400" spans="1:13">
      <c r="A1400" s="78" t="s">
        <v>3104</v>
      </c>
      <c r="B1400" s="64"/>
      <c r="C1400" s="64">
        <v>1</v>
      </c>
      <c r="D1400" s="64" t="s">
        <v>46</v>
      </c>
      <c r="E1400" s="64"/>
      <c r="F1400" s="64"/>
      <c r="G1400" s="64">
        <v>45436</v>
      </c>
      <c r="H1400" s="64" t="str">
        <f>VLOOKUP(Tabla3[[#This Row],[NUM. ECO.]],[2]!Tabla24[[NO.ECO]:[MATERIAL]],8,0)</f>
        <v>BASE HIDRAULICA</v>
      </c>
      <c r="I1400" s="64" t="s">
        <v>79</v>
      </c>
      <c r="J1400" s="66">
        <f ca="1">TIME(RANDBETWEEN(5.5,6),RANDBETWEEN(1,29),0)</f>
        <v>0.26041666666666669</v>
      </c>
      <c r="K1400" s="64" t="s">
        <v>3379</v>
      </c>
      <c r="L1400" s="64" t="str" cm="1">
        <f t="array" aca="1" ref="L1400" ca="1">_xlfn.IFS(J1400&gt;=TIME(14,0,0),"SEGUNDO TURNO",J1400&lt;TIME(14,0,0),"PRIMER TURNO")</f>
        <v>PRIMER TURNO</v>
      </c>
      <c r="M1400" s="64"/>
    </row>
    <row r="1401" spans="1:13">
      <c r="A1401" s="79" t="s">
        <v>3105</v>
      </c>
      <c r="B1401" s="68"/>
      <c r="C1401" s="68">
        <v>2</v>
      </c>
      <c r="D1401" s="68" t="s">
        <v>46</v>
      </c>
      <c r="E1401" s="68"/>
      <c r="F1401" s="68"/>
      <c r="G1401" s="68">
        <v>45436</v>
      </c>
      <c r="H1401" s="68" t="str">
        <f>VLOOKUP(Tabla3[[#This Row],[NUM. ECO.]],[2]!Tabla24[[NO.ECO]:[MATERIAL]],8,0)</f>
        <v>BASE HIDRAULICA</v>
      </c>
      <c r="I1401" s="64" t="s">
        <v>79</v>
      </c>
      <c r="J1401" s="70">
        <f ca="1">J1400+TIME(0,RANDBETWEEN((144),(176)),0)</f>
        <v>0.37291666666666667</v>
      </c>
      <c r="K1401" s="68" t="s">
        <v>3305</v>
      </c>
      <c r="L1401" s="68" t="str" cm="1">
        <f t="array" aca="1" ref="L1401" ca="1">_xlfn.IFS(J1401&gt;=TIME(14,0,0),"SEGUNDO TURNO",J1401&lt;TIME(14,0,0),"PRIMER TURNO")</f>
        <v>PRIMER TURNO</v>
      </c>
      <c r="M1401" s="68"/>
    </row>
    <row r="1402" spans="1:13">
      <c r="A1402" s="78" t="s">
        <v>3218</v>
      </c>
      <c r="B1402" s="64"/>
      <c r="C1402" s="64">
        <v>3</v>
      </c>
      <c r="D1402" s="64" t="s">
        <v>46</v>
      </c>
      <c r="E1402" s="64"/>
      <c r="F1402" s="64"/>
      <c r="G1402" s="64">
        <v>45437</v>
      </c>
      <c r="H1402" s="64" t="str">
        <f>VLOOKUP(Tabla3[[#This Row],[NUM. ECO.]],[2]!Tabla24[[NO.ECO]:[MATERIAL]],8,0)</f>
        <v>BASE HIDRAULICA</v>
      </c>
      <c r="I1402" s="64" t="s">
        <v>79</v>
      </c>
      <c r="J1402" s="72">
        <f ca="1">J1401+TIME(0,RANDBETWEEN((144),(176)),0)</f>
        <v>0.48055555555555557</v>
      </c>
      <c r="K1402" s="64" t="s">
        <v>3379</v>
      </c>
      <c r="L1402" s="64" t="str" cm="1">
        <f t="array" aca="1" ref="L1402" ca="1">_xlfn.IFS(J1402&gt;=TIME(14,0,0),"SEGUNDO TURNO",J1402&lt;TIME(14,0,0),"PRIMER TURNO")</f>
        <v>PRIMER TURNO</v>
      </c>
      <c r="M1402" s="64"/>
    </row>
    <row r="1403" spans="1:13">
      <c r="A1403" s="79" t="s">
        <v>3219</v>
      </c>
      <c r="B1403" s="68"/>
      <c r="C1403" s="68">
        <v>4</v>
      </c>
      <c r="D1403" s="68" t="s">
        <v>46</v>
      </c>
      <c r="E1403" s="68"/>
      <c r="F1403" s="68"/>
      <c r="G1403" s="68">
        <v>45437</v>
      </c>
      <c r="H1403" s="68" t="str">
        <f>VLOOKUP(Tabla3[[#This Row],[NUM. ECO.]],[2]!Tabla24[[NO.ECO]:[MATERIAL]],8,0)</f>
        <v>BASE HIDRAULICA</v>
      </c>
      <c r="I1403" s="64" t="s">
        <v>79</v>
      </c>
      <c r="J1403" s="73">
        <f ca="1">J1402+TIME(0,RANDBETWEEN((144),(176)),0)</f>
        <v>0.59236111111111112</v>
      </c>
      <c r="K1403" s="68" t="s">
        <v>3305</v>
      </c>
      <c r="L1403" s="68" t="str" cm="1">
        <f t="array" aca="1" ref="L1403" ca="1">_xlfn.IFS(J1403&gt;=TIME(14,0,0),"SEGUNDO TURNO",J1403&lt;TIME(14,0,0),"PRIMER TURNO")</f>
        <v>SEGUNDO TURNO</v>
      </c>
      <c r="M1403" s="68"/>
    </row>
    <row r="1404" spans="1:13">
      <c r="A1404" s="78" t="s">
        <v>142</v>
      </c>
      <c r="B1404" s="64"/>
      <c r="C1404" s="64">
        <v>5</v>
      </c>
      <c r="D1404" s="64" t="s">
        <v>47</v>
      </c>
      <c r="E1404" s="64"/>
      <c r="F1404" s="64"/>
      <c r="G1404" s="64">
        <v>45406</v>
      </c>
      <c r="H1404" s="64" t="str">
        <f>VLOOKUP(Tabla3[[#This Row],[NUM. ECO.]],[2]!Tabla24[[NO.ECO]:[MATERIAL]],8,0)</f>
        <v>VOLADURA</v>
      </c>
      <c r="I1404" s="64" t="s">
        <v>79</v>
      </c>
      <c r="J1404" s="72">
        <f ca="1">J1403+TIME(0,RANDBETWEEN((144),(176)),0)</f>
        <v>0.69305555555555554</v>
      </c>
      <c r="K1404" s="64" t="s">
        <v>3307</v>
      </c>
      <c r="L1404" s="64" t="str" cm="1">
        <f t="array" aca="1" ref="L1404" ca="1">_xlfn.IFS(J1404&gt;=TIME(14,0,0),"SEGUNDO TURNO",J1404&lt;TIME(14,0,0),"PRIMER TURNO")</f>
        <v>SEGUNDO TURNO</v>
      </c>
      <c r="M1404" s="64"/>
    </row>
    <row r="1405" spans="1:13">
      <c r="A1405" s="79" t="s">
        <v>143</v>
      </c>
      <c r="B1405" s="68"/>
      <c r="C1405" s="68">
        <v>6</v>
      </c>
      <c r="D1405" s="68" t="s">
        <v>47</v>
      </c>
      <c r="E1405" s="68"/>
      <c r="F1405" s="68"/>
      <c r="G1405" s="68">
        <v>45406</v>
      </c>
      <c r="H1405" s="68" t="str">
        <f>VLOOKUP(Tabla3[[#This Row],[NUM. ECO.]],[2]!Tabla24[[NO.ECO]:[MATERIAL]],8,0)</f>
        <v>VOLADURA</v>
      </c>
      <c r="I1405" s="64" t="s">
        <v>79</v>
      </c>
      <c r="J1405" s="73">
        <f ca="1">J1404+TIME(0,RANDBETWEEN((144),(176)),0)</f>
        <v>0.79722222222222217</v>
      </c>
      <c r="K1405" s="68" t="s">
        <v>3308</v>
      </c>
      <c r="L1405" s="68" t="str" cm="1">
        <f t="array" aca="1" ref="L1405" ca="1">_xlfn.IFS(J1405&gt;=TIME(14,0,0),"SEGUNDO TURNO",J1405&lt;TIME(14,0,0),"PRIMER TURNO")</f>
        <v>SEGUNDO TURNO</v>
      </c>
      <c r="M1405" s="68"/>
    </row>
    <row r="1406" spans="1:13">
      <c r="A1406" s="78" t="s">
        <v>256</v>
      </c>
      <c r="B1406" s="64"/>
      <c r="C1406" s="64">
        <v>1</v>
      </c>
      <c r="D1406" s="64" t="s">
        <v>47</v>
      </c>
      <c r="E1406" s="64"/>
      <c r="F1406" s="64"/>
      <c r="G1406" s="64">
        <v>45407</v>
      </c>
      <c r="H1406" s="64" t="str">
        <f>VLOOKUP(Tabla3[[#This Row],[NUM. ECO.]],[2]!Tabla24[[NO.ECO]:[MATERIAL]],8,0)</f>
        <v>VOLADURA</v>
      </c>
      <c r="I1406" s="64" t="s">
        <v>79</v>
      </c>
      <c r="J1406" s="66">
        <f ca="1">TIME(RANDBETWEEN(5.5,6),RANDBETWEEN(1,29),0)</f>
        <v>0.26319444444444445</v>
      </c>
      <c r="K1406" s="64" t="s">
        <v>3307</v>
      </c>
      <c r="L1406" s="64" t="str" cm="1">
        <f t="array" aca="1" ref="L1406" ca="1">_xlfn.IFS(J1406&gt;=TIME(14,0,0),"SEGUNDO TURNO",J1406&lt;TIME(14,0,0),"PRIMER TURNO")</f>
        <v>PRIMER TURNO</v>
      </c>
      <c r="M1406" s="64"/>
    </row>
    <row r="1407" spans="1:13">
      <c r="A1407" s="79" t="s">
        <v>257</v>
      </c>
      <c r="B1407" s="68"/>
      <c r="C1407" s="68">
        <v>2</v>
      </c>
      <c r="D1407" s="68" t="s">
        <v>47</v>
      </c>
      <c r="E1407" s="68"/>
      <c r="F1407" s="68"/>
      <c r="G1407" s="68">
        <v>45407</v>
      </c>
      <c r="H1407" s="68" t="str">
        <f>VLOOKUP(Tabla3[[#This Row],[NUM. ECO.]],[2]!Tabla24[[NO.ECO]:[MATERIAL]],8,0)</f>
        <v>VOLADURA</v>
      </c>
      <c r="I1407" s="64" t="s">
        <v>79</v>
      </c>
      <c r="J1407" s="70">
        <f ca="1">J1406+TIME(0,RANDBETWEEN((144),(176)),0)</f>
        <v>0.375</v>
      </c>
      <c r="K1407" s="68" t="s">
        <v>3308</v>
      </c>
      <c r="L1407" s="68" t="str" cm="1">
        <f t="array" aca="1" ref="L1407" ca="1">_xlfn.IFS(J1407&gt;=TIME(14,0,0),"SEGUNDO TURNO",J1407&lt;TIME(14,0,0),"PRIMER TURNO")</f>
        <v>PRIMER TURNO</v>
      </c>
      <c r="M1407" s="68"/>
    </row>
    <row r="1408" spans="1:13">
      <c r="A1408" s="78" t="s">
        <v>370</v>
      </c>
      <c r="B1408" s="64"/>
      <c r="C1408" s="64">
        <v>3</v>
      </c>
      <c r="D1408" s="64" t="s">
        <v>47</v>
      </c>
      <c r="E1408" s="64"/>
      <c r="F1408" s="64"/>
      <c r="G1408" s="64">
        <v>45408</v>
      </c>
      <c r="H1408" s="64" t="str">
        <f>VLOOKUP(Tabla3[[#This Row],[NUM. ECO.]],[2]!Tabla24[[NO.ECO]:[MATERIAL]],8,0)</f>
        <v>VOLADURA</v>
      </c>
      <c r="I1408" s="64" t="s">
        <v>79</v>
      </c>
      <c r="J1408" s="72">
        <f ca="1">J1407+TIME(0,RANDBETWEEN((144),(176)),0)</f>
        <v>0.47847222222222219</v>
      </c>
      <c r="K1408" s="64" t="s">
        <v>3307</v>
      </c>
      <c r="L1408" s="64" t="str" cm="1">
        <f t="array" aca="1" ref="L1408" ca="1">_xlfn.IFS(J1408&gt;=TIME(14,0,0),"SEGUNDO TURNO",J1408&lt;TIME(14,0,0),"PRIMER TURNO")</f>
        <v>PRIMER TURNO</v>
      </c>
      <c r="M1408" s="64"/>
    </row>
    <row r="1409" spans="1:13">
      <c r="A1409" s="79" t="s">
        <v>371</v>
      </c>
      <c r="B1409" s="68"/>
      <c r="C1409" s="68">
        <v>4</v>
      </c>
      <c r="D1409" s="68" t="s">
        <v>47</v>
      </c>
      <c r="E1409" s="68"/>
      <c r="F1409" s="68"/>
      <c r="G1409" s="68">
        <v>45408</v>
      </c>
      <c r="H1409" s="68" t="str">
        <f>VLOOKUP(Tabla3[[#This Row],[NUM. ECO.]],[2]!Tabla24[[NO.ECO]:[MATERIAL]],8,0)</f>
        <v>VOLADURA</v>
      </c>
      <c r="I1409" s="64" t="s">
        <v>79</v>
      </c>
      <c r="J1409" s="73">
        <f ca="1">J1408+TIME(0,RANDBETWEEN((144),(176)),0)</f>
        <v>0.58819444444444446</v>
      </c>
      <c r="K1409" s="68" t="s">
        <v>3308</v>
      </c>
      <c r="L1409" s="68" t="str" cm="1">
        <f t="array" aca="1" ref="L1409" ca="1">_xlfn.IFS(J1409&gt;=TIME(14,0,0),"SEGUNDO TURNO",J1409&lt;TIME(14,0,0),"PRIMER TURNO")</f>
        <v>SEGUNDO TURNO</v>
      </c>
      <c r="M1409" s="68"/>
    </row>
    <row r="1410" spans="1:13">
      <c r="A1410" s="78" t="s">
        <v>484</v>
      </c>
      <c r="B1410" s="64"/>
      <c r="C1410" s="64">
        <v>5</v>
      </c>
      <c r="D1410" s="64" t="s">
        <v>47</v>
      </c>
      <c r="E1410" s="64"/>
      <c r="F1410" s="64"/>
      <c r="G1410" s="64">
        <v>45409</v>
      </c>
      <c r="H1410" s="64" t="str">
        <f>VLOOKUP(Tabla3[[#This Row],[NUM. ECO.]],[2]!Tabla24[[NO.ECO]:[MATERIAL]],8,0)</f>
        <v>VOLADURA</v>
      </c>
      <c r="I1410" s="64" t="s">
        <v>79</v>
      </c>
      <c r="J1410" s="72">
        <f ca="1">J1409+TIME(0,RANDBETWEEN((144),(176)),0)</f>
        <v>0.70625000000000004</v>
      </c>
      <c r="K1410" s="64" t="s">
        <v>3307</v>
      </c>
      <c r="L1410" s="64" t="str" cm="1">
        <f t="array" aca="1" ref="L1410" ca="1">_xlfn.IFS(J1410&gt;=TIME(14,0,0),"SEGUNDO TURNO",J1410&lt;TIME(14,0,0),"PRIMER TURNO")</f>
        <v>SEGUNDO TURNO</v>
      </c>
      <c r="M1410" s="64"/>
    </row>
    <row r="1411" spans="1:13">
      <c r="A1411" s="79" t="s">
        <v>485</v>
      </c>
      <c r="B1411" s="68"/>
      <c r="C1411" s="68">
        <v>6</v>
      </c>
      <c r="D1411" s="68" t="s">
        <v>47</v>
      </c>
      <c r="E1411" s="68"/>
      <c r="F1411" s="68"/>
      <c r="G1411" s="68">
        <v>45409</v>
      </c>
      <c r="H1411" s="68" t="str">
        <f>VLOOKUP(Tabla3[[#This Row],[NUM. ECO.]],[2]!Tabla24[[NO.ECO]:[MATERIAL]],8,0)</f>
        <v>VOLADURA</v>
      </c>
      <c r="I1411" s="64" t="s">
        <v>79</v>
      </c>
      <c r="J1411" s="73">
        <f ca="1">J1410+TIME(0,RANDBETWEEN((144),(176)),0)</f>
        <v>0.82291666666666674</v>
      </c>
      <c r="K1411" s="68" t="s">
        <v>3308</v>
      </c>
      <c r="L1411" s="68" t="str" cm="1">
        <f t="array" aca="1" ref="L1411" ca="1">_xlfn.IFS(J1411&gt;=TIME(14,0,0),"SEGUNDO TURNO",J1411&lt;TIME(14,0,0),"PRIMER TURNO")</f>
        <v>SEGUNDO TURNO</v>
      </c>
      <c r="M1411" s="68"/>
    </row>
    <row r="1412" spans="1:13">
      <c r="A1412" s="78" t="s">
        <v>598</v>
      </c>
      <c r="B1412" s="64"/>
      <c r="C1412" s="64">
        <v>1</v>
      </c>
      <c r="D1412" s="64" t="s">
        <v>47</v>
      </c>
      <c r="E1412" s="64"/>
      <c r="F1412" s="64"/>
      <c r="G1412" s="64">
        <v>45411</v>
      </c>
      <c r="H1412" s="64" t="str">
        <f>VLOOKUP(Tabla3[[#This Row],[NUM. ECO.]],[2]!Tabla24[[NO.ECO]:[MATERIAL]],8,0)</f>
        <v>VOLADURA</v>
      </c>
      <c r="I1412" s="64" t="s">
        <v>79</v>
      </c>
      <c r="J1412" s="66">
        <f ca="1">TIME(RANDBETWEEN(5.5,6),RANDBETWEEN(1,29),0)</f>
        <v>0.25277777777777777</v>
      </c>
      <c r="K1412" s="64" t="s">
        <v>3307</v>
      </c>
      <c r="L1412" s="64" t="str" cm="1">
        <f t="array" aca="1" ref="L1412" ca="1">_xlfn.IFS(J1412&gt;=TIME(14,0,0),"SEGUNDO TURNO",J1412&lt;TIME(14,0,0),"PRIMER TURNO")</f>
        <v>PRIMER TURNO</v>
      </c>
      <c r="M1412" s="64"/>
    </row>
    <row r="1413" spans="1:13">
      <c r="A1413" s="79" t="s">
        <v>599</v>
      </c>
      <c r="B1413" s="68"/>
      <c r="C1413" s="68">
        <v>2</v>
      </c>
      <c r="D1413" s="68" t="s">
        <v>47</v>
      </c>
      <c r="E1413" s="68"/>
      <c r="F1413" s="68"/>
      <c r="G1413" s="68">
        <v>45411</v>
      </c>
      <c r="H1413" s="68" t="str">
        <f>VLOOKUP(Tabla3[[#This Row],[NUM. ECO.]],[2]!Tabla24[[NO.ECO]:[MATERIAL]],8,0)</f>
        <v>VOLADURA</v>
      </c>
      <c r="I1413" s="64" t="s">
        <v>79</v>
      </c>
      <c r="J1413" s="70">
        <f ca="1">J1412+TIME(0,RANDBETWEEN((144),(176)),0)</f>
        <v>0.375</v>
      </c>
      <c r="K1413" s="68" t="s">
        <v>3308</v>
      </c>
      <c r="L1413" s="68" t="str" cm="1">
        <f t="array" aca="1" ref="L1413" ca="1">_xlfn.IFS(J1413&gt;=TIME(14,0,0),"SEGUNDO TURNO",J1413&lt;TIME(14,0,0),"PRIMER TURNO")</f>
        <v>PRIMER TURNO</v>
      </c>
      <c r="M1413" s="68"/>
    </row>
    <row r="1414" spans="1:13">
      <c r="A1414" s="78" t="s">
        <v>712</v>
      </c>
      <c r="B1414" s="64"/>
      <c r="C1414" s="64">
        <v>3</v>
      </c>
      <c r="D1414" s="64" t="s">
        <v>47</v>
      </c>
      <c r="E1414" s="64"/>
      <c r="F1414" s="64"/>
      <c r="G1414" s="64">
        <v>45412</v>
      </c>
      <c r="H1414" s="64" t="str">
        <f>VLOOKUP(Tabla3[[#This Row],[NUM. ECO.]],[2]!Tabla24[[NO.ECO]:[MATERIAL]],8,0)</f>
        <v>VOLADURA</v>
      </c>
      <c r="I1414" s="64" t="s">
        <v>79</v>
      </c>
      <c r="J1414" s="72">
        <f ca="1">J1413+TIME(0,RANDBETWEEN((144),(176)),0)</f>
        <v>0.4826388888888889</v>
      </c>
      <c r="K1414" s="64" t="s">
        <v>3307</v>
      </c>
      <c r="L1414" s="64" t="str" cm="1">
        <f t="array" aca="1" ref="L1414" ca="1">_xlfn.IFS(J1414&gt;=TIME(14,0,0),"SEGUNDO TURNO",J1414&lt;TIME(14,0,0),"PRIMER TURNO")</f>
        <v>PRIMER TURNO</v>
      </c>
      <c r="M1414" s="64"/>
    </row>
    <row r="1415" spans="1:13">
      <c r="A1415" s="79" t="s">
        <v>713</v>
      </c>
      <c r="B1415" s="68"/>
      <c r="C1415" s="68">
        <v>4</v>
      </c>
      <c r="D1415" s="68" t="s">
        <v>47</v>
      </c>
      <c r="E1415" s="68"/>
      <c r="F1415" s="68"/>
      <c r="G1415" s="68">
        <v>45412</v>
      </c>
      <c r="H1415" s="68" t="str">
        <f>VLOOKUP(Tabla3[[#This Row],[NUM. ECO.]],[2]!Tabla24[[NO.ECO]:[MATERIAL]],8,0)</f>
        <v>VOLADURA</v>
      </c>
      <c r="I1415" s="64" t="s">
        <v>79</v>
      </c>
      <c r="J1415" s="73">
        <f ca="1">J1414+TIME(0,RANDBETWEEN((144),(176)),0)</f>
        <v>0.58263888888888893</v>
      </c>
      <c r="K1415" s="68" t="s">
        <v>3308</v>
      </c>
      <c r="L1415" s="68" t="str" cm="1">
        <f t="array" aca="1" ref="L1415" ca="1">_xlfn.IFS(J1415&gt;=TIME(14,0,0),"SEGUNDO TURNO",J1415&lt;TIME(14,0,0),"PRIMER TURNO")</f>
        <v>PRIMER TURNO</v>
      </c>
      <c r="M1415" s="68"/>
    </row>
    <row r="1416" spans="1:13">
      <c r="A1416" s="78" t="s">
        <v>826</v>
      </c>
      <c r="B1416" s="64"/>
      <c r="C1416" s="64">
        <v>5</v>
      </c>
      <c r="D1416" s="64" t="s">
        <v>47</v>
      </c>
      <c r="E1416" s="64"/>
      <c r="F1416" s="64"/>
      <c r="G1416" s="64">
        <v>45413</v>
      </c>
      <c r="H1416" s="64" t="str">
        <f>VLOOKUP(Tabla3[[#This Row],[NUM. ECO.]],[2]!Tabla24[[NO.ECO]:[MATERIAL]],8,0)</f>
        <v>VOLADURA</v>
      </c>
      <c r="I1416" s="64" t="s">
        <v>79</v>
      </c>
      <c r="J1416" s="72">
        <f ca="1">J1415+TIME(0,RANDBETWEEN((144),(176)),0)</f>
        <v>0.70138888888888895</v>
      </c>
      <c r="K1416" s="64" t="s">
        <v>3307</v>
      </c>
      <c r="L1416" s="64" t="str" cm="1">
        <f t="array" aca="1" ref="L1416" ca="1">_xlfn.IFS(J1416&gt;=TIME(14,0,0),"SEGUNDO TURNO",J1416&lt;TIME(14,0,0),"PRIMER TURNO")</f>
        <v>SEGUNDO TURNO</v>
      </c>
      <c r="M1416" s="64"/>
    </row>
    <row r="1417" spans="1:13">
      <c r="A1417" s="79" t="s">
        <v>827</v>
      </c>
      <c r="B1417" s="68"/>
      <c r="C1417" s="68">
        <v>6</v>
      </c>
      <c r="D1417" s="68" t="s">
        <v>47</v>
      </c>
      <c r="E1417" s="68"/>
      <c r="F1417" s="68"/>
      <c r="G1417" s="68">
        <v>45413</v>
      </c>
      <c r="H1417" s="68" t="str">
        <f>VLOOKUP(Tabla3[[#This Row],[NUM. ECO.]],[2]!Tabla24[[NO.ECO]:[MATERIAL]],8,0)</f>
        <v>VOLADURA</v>
      </c>
      <c r="I1417" s="64" t="s">
        <v>79</v>
      </c>
      <c r="J1417" s="73">
        <f ca="1">J1416+TIME(0,RANDBETWEEN((144),(176)),0)</f>
        <v>0.82083333333333341</v>
      </c>
      <c r="K1417" s="68" t="s">
        <v>3308</v>
      </c>
      <c r="L1417" s="68" t="str" cm="1">
        <f t="array" aca="1" ref="L1417" ca="1">_xlfn.IFS(J1417&gt;=TIME(14,0,0),"SEGUNDO TURNO",J1417&lt;TIME(14,0,0),"PRIMER TURNO")</f>
        <v>SEGUNDO TURNO</v>
      </c>
      <c r="M1417" s="68"/>
    </row>
    <row r="1418" spans="1:13">
      <c r="A1418" s="78" t="s">
        <v>940</v>
      </c>
      <c r="B1418" s="64"/>
      <c r="C1418" s="64">
        <v>1</v>
      </c>
      <c r="D1418" s="64" t="s">
        <v>47</v>
      </c>
      <c r="E1418" s="64"/>
      <c r="F1418" s="64"/>
      <c r="G1418" s="64">
        <v>45414</v>
      </c>
      <c r="H1418" s="64" t="str">
        <f>VLOOKUP(Tabla3[[#This Row],[NUM. ECO.]],[2]!Tabla24[[NO.ECO]:[MATERIAL]],8,0)</f>
        <v>VOLADURA</v>
      </c>
      <c r="I1418" s="64" t="s">
        <v>79</v>
      </c>
      <c r="J1418" s="66">
        <f ca="1">TIME(RANDBETWEEN(5.5,6),RANDBETWEEN(1,29),0)</f>
        <v>0.2590277777777778</v>
      </c>
      <c r="K1418" s="64" t="s">
        <v>3307</v>
      </c>
      <c r="L1418" s="64" t="str" cm="1">
        <f t="array" aca="1" ref="L1418" ca="1">_xlfn.IFS(J1418&gt;=TIME(14,0,0),"SEGUNDO TURNO",J1418&lt;TIME(14,0,0),"PRIMER TURNO")</f>
        <v>PRIMER TURNO</v>
      </c>
      <c r="M1418" s="64"/>
    </row>
    <row r="1419" spans="1:13">
      <c r="A1419" s="79" t="s">
        <v>941</v>
      </c>
      <c r="B1419" s="68"/>
      <c r="C1419" s="68">
        <v>2</v>
      </c>
      <c r="D1419" s="68" t="s">
        <v>47</v>
      </c>
      <c r="E1419" s="68"/>
      <c r="F1419" s="68"/>
      <c r="G1419" s="68">
        <v>45414</v>
      </c>
      <c r="H1419" s="68" t="str">
        <f>VLOOKUP(Tabla3[[#This Row],[NUM. ECO.]],[2]!Tabla24[[NO.ECO]:[MATERIAL]],8,0)</f>
        <v>VOLADURA</v>
      </c>
      <c r="I1419" s="64" t="s">
        <v>79</v>
      </c>
      <c r="J1419" s="70">
        <f ca="1">J1418+TIME(0,RANDBETWEEN((144),(176)),0)</f>
        <v>0.38125000000000003</v>
      </c>
      <c r="K1419" s="68" t="s">
        <v>3308</v>
      </c>
      <c r="L1419" s="68" t="str" cm="1">
        <f t="array" aca="1" ref="L1419" ca="1">_xlfn.IFS(J1419&gt;=TIME(14,0,0),"SEGUNDO TURNO",J1419&lt;TIME(14,0,0),"PRIMER TURNO")</f>
        <v>PRIMER TURNO</v>
      </c>
      <c r="M1419" s="68"/>
    </row>
    <row r="1420" spans="1:13">
      <c r="A1420" s="78" t="s">
        <v>1054</v>
      </c>
      <c r="B1420" s="64"/>
      <c r="C1420" s="64">
        <v>3</v>
      </c>
      <c r="D1420" s="64" t="s">
        <v>47</v>
      </c>
      <c r="E1420" s="64"/>
      <c r="F1420" s="64"/>
      <c r="G1420" s="64">
        <v>45415</v>
      </c>
      <c r="H1420" s="64" t="str">
        <f>VLOOKUP(Tabla3[[#This Row],[NUM. ECO.]],[2]!Tabla24[[NO.ECO]:[MATERIAL]],8,0)</f>
        <v>VOLADURA</v>
      </c>
      <c r="I1420" s="64" t="s">
        <v>79</v>
      </c>
      <c r="J1420" s="72">
        <f ca="1">J1419+TIME(0,RANDBETWEEN((144),(176)),0)</f>
        <v>0.5</v>
      </c>
      <c r="K1420" s="64" t="s">
        <v>3307</v>
      </c>
      <c r="L1420" s="64" t="str" cm="1">
        <f t="array" aca="1" ref="L1420" ca="1">_xlfn.IFS(J1420&gt;=TIME(14,0,0),"SEGUNDO TURNO",J1420&lt;TIME(14,0,0),"PRIMER TURNO")</f>
        <v>PRIMER TURNO</v>
      </c>
      <c r="M1420" s="64"/>
    </row>
    <row r="1421" spans="1:13">
      <c r="A1421" s="79" t="s">
        <v>1055</v>
      </c>
      <c r="B1421" s="68"/>
      <c r="C1421" s="68">
        <v>4</v>
      </c>
      <c r="D1421" s="68" t="s">
        <v>47</v>
      </c>
      <c r="E1421" s="68"/>
      <c r="F1421" s="68"/>
      <c r="G1421" s="68">
        <v>45415</v>
      </c>
      <c r="H1421" s="68" t="str">
        <f>VLOOKUP(Tabla3[[#This Row],[NUM. ECO.]],[2]!Tabla24[[NO.ECO]:[MATERIAL]],8,0)</f>
        <v>VOLADURA</v>
      </c>
      <c r="I1421" s="64" t="s">
        <v>79</v>
      </c>
      <c r="J1421" s="73">
        <f ca="1">J1420+TIME(0,RANDBETWEEN((144),(176)),0)</f>
        <v>0.62222222222222223</v>
      </c>
      <c r="K1421" s="68" t="s">
        <v>3308</v>
      </c>
      <c r="L1421" s="68" t="str" cm="1">
        <f t="array" aca="1" ref="L1421" ca="1">_xlfn.IFS(J1421&gt;=TIME(14,0,0),"SEGUNDO TURNO",J1421&lt;TIME(14,0,0),"PRIMER TURNO")</f>
        <v>SEGUNDO TURNO</v>
      </c>
      <c r="M1421" s="68"/>
    </row>
    <row r="1422" spans="1:13">
      <c r="A1422" s="78" t="s">
        <v>1168</v>
      </c>
      <c r="B1422" s="64"/>
      <c r="C1422" s="64">
        <v>5</v>
      </c>
      <c r="D1422" s="64" t="s">
        <v>47</v>
      </c>
      <c r="E1422" s="64"/>
      <c r="F1422" s="64"/>
      <c r="G1422" s="64">
        <v>45416</v>
      </c>
      <c r="H1422" s="64" t="str">
        <f>VLOOKUP(Tabla3[[#This Row],[NUM. ECO.]],[2]!Tabla24[[NO.ECO]:[MATERIAL]],8,0)</f>
        <v>VOLADURA</v>
      </c>
      <c r="I1422" s="64" t="s">
        <v>79</v>
      </c>
      <c r="J1422" s="72">
        <f ca="1">J1421+TIME(0,RANDBETWEEN((144),(176)),0)</f>
        <v>0.72986111111111107</v>
      </c>
      <c r="K1422" s="64" t="s">
        <v>3307</v>
      </c>
      <c r="L1422" s="64" t="str" cm="1">
        <f t="array" aca="1" ref="L1422" ca="1">_xlfn.IFS(J1422&gt;=TIME(14,0,0),"SEGUNDO TURNO",J1422&lt;TIME(14,0,0),"PRIMER TURNO")</f>
        <v>SEGUNDO TURNO</v>
      </c>
      <c r="M1422" s="64"/>
    </row>
    <row r="1423" spans="1:13">
      <c r="A1423" s="79" t="s">
        <v>1169</v>
      </c>
      <c r="B1423" s="68"/>
      <c r="C1423" s="68">
        <v>6</v>
      </c>
      <c r="D1423" s="68" t="s">
        <v>47</v>
      </c>
      <c r="E1423" s="68"/>
      <c r="F1423" s="68"/>
      <c r="G1423" s="68">
        <v>45416</v>
      </c>
      <c r="H1423" s="68" t="str">
        <f>VLOOKUP(Tabla3[[#This Row],[NUM. ECO.]],[2]!Tabla24[[NO.ECO]:[MATERIAL]],8,0)</f>
        <v>VOLADURA</v>
      </c>
      <c r="I1423" s="64" t="s">
        <v>79</v>
      </c>
      <c r="J1423" s="73">
        <f ca="1">J1422+TIME(0,RANDBETWEEN((144),(176)),0)</f>
        <v>0.83541666666666659</v>
      </c>
      <c r="K1423" s="68" t="s">
        <v>3308</v>
      </c>
      <c r="L1423" s="68" t="str" cm="1">
        <f t="array" aca="1" ref="L1423" ca="1">_xlfn.IFS(J1423&gt;=TIME(14,0,0),"SEGUNDO TURNO",J1423&lt;TIME(14,0,0),"PRIMER TURNO")</f>
        <v>SEGUNDO TURNO</v>
      </c>
      <c r="M1423" s="68"/>
    </row>
    <row r="1424" spans="1:13">
      <c r="A1424" s="78" t="s">
        <v>1282</v>
      </c>
      <c r="B1424" s="64"/>
      <c r="C1424" s="64">
        <v>1</v>
      </c>
      <c r="D1424" s="64" t="s">
        <v>47</v>
      </c>
      <c r="E1424" s="64"/>
      <c r="F1424" s="64"/>
      <c r="G1424" s="64">
        <v>45418</v>
      </c>
      <c r="H1424" s="64" t="str">
        <f>VLOOKUP(Tabla3[[#This Row],[NUM. ECO.]],[2]!Tabla24[[NO.ECO]:[MATERIAL]],8,0)</f>
        <v>VOLADURA</v>
      </c>
      <c r="I1424" s="64" t="s">
        <v>79</v>
      </c>
      <c r="J1424" s="66">
        <f ca="1">TIME(RANDBETWEEN(5.5,6),RANDBETWEEN(1,29),0)</f>
        <v>0.26527777777777778</v>
      </c>
      <c r="K1424" s="64" t="s">
        <v>3307</v>
      </c>
      <c r="L1424" s="64" t="str" cm="1">
        <f t="array" aca="1" ref="L1424" ca="1">_xlfn.IFS(J1424&gt;=TIME(14,0,0),"SEGUNDO TURNO",J1424&lt;TIME(14,0,0),"PRIMER TURNO")</f>
        <v>PRIMER TURNO</v>
      </c>
      <c r="M1424" s="64"/>
    </row>
    <row r="1425" spans="1:13">
      <c r="A1425" s="79" t="s">
        <v>1283</v>
      </c>
      <c r="B1425" s="68"/>
      <c r="C1425" s="68">
        <v>2</v>
      </c>
      <c r="D1425" s="68" t="s">
        <v>47</v>
      </c>
      <c r="E1425" s="68"/>
      <c r="F1425" s="68"/>
      <c r="G1425" s="68">
        <v>45418</v>
      </c>
      <c r="H1425" s="68" t="str">
        <f>VLOOKUP(Tabla3[[#This Row],[NUM. ECO.]],[2]!Tabla24[[NO.ECO]:[MATERIAL]],8,0)</f>
        <v>VOLADURA</v>
      </c>
      <c r="I1425" s="64" t="s">
        <v>79</v>
      </c>
      <c r="J1425" s="70">
        <f ca="1">J1424+TIME(0,RANDBETWEEN((144),(176)),0)</f>
        <v>0.37013888888888891</v>
      </c>
      <c r="K1425" s="68" t="s">
        <v>3308</v>
      </c>
      <c r="L1425" s="68" t="str" cm="1">
        <f t="array" aca="1" ref="L1425" ca="1">_xlfn.IFS(J1425&gt;=TIME(14,0,0),"SEGUNDO TURNO",J1425&lt;TIME(14,0,0),"PRIMER TURNO")</f>
        <v>PRIMER TURNO</v>
      </c>
      <c r="M1425" s="68"/>
    </row>
    <row r="1426" spans="1:13">
      <c r="A1426" s="78" t="s">
        <v>1396</v>
      </c>
      <c r="B1426" s="64"/>
      <c r="C1426" s="64">
        <v>3</v>
      </c>
      <c r="D1426" s="64" t="s">
        <v>47</v>
      </c>
      <c r="E1426" s="64"/>
      <c r="F1426" s="64"/>
      <c r="G1426" s="64">
        <v>45419</v>
      </c>
      <c r="H1426" s="64" t="str">
        <f>VLOOKUP(Tabla3[[#This Row],[NUM. ECO.]],[2]!Tabla24[[NO.ECO]:[MATERIAL]],8,0)</f>
        <v>VOLADURA</v>
      </c>
      <c r="I1426" s="64" t="s">
        <v>79</v>
      </c>
      <c r="J1426" s="72">
        <f ca="1">J1425+TIME(0,RANDBETWEEN((144),(176)),0)</f>
        <v>0.48472222222222222</v>
      </c>
      <c r="K1426" s="64" t="s">
        <v>3307</v>
      </c>
      <c r="L1426" s="64" t="str" cm="1">
        <f t="array" aca="1" ref="L1426" ca="1">_xlfn.IFS(J1426&gt;=TIME(14,0,0),"SEGUNDO TURNO",J1426&lt;TIME(14,0,0),"PRIMER TURNO")</f>
        <v>PRIMER TURNO</v>
      </c>
      <c r="M1426" s="64"/>
    </row>
    <row r="1427" spans="1:13">
      <c r="A1427" s="79" t="s">
        <v>1397</v>
      </c>
      <c r="B1427" s="68"/>
      <c r="C1427" s="68">
        <v>4</v>
      </c>
      <c r="D1427" s="68" t="s">
        <v>47</v>
      </c>
      <c r="E1427" s="68"/>
      <c r="F1427" s="68"/>
      <c r="G1427" s="68">
        <v>45419</v>
      </c>
      <c r="H1427" s="68" t="str">
        <f>VLOOKUP(Tabla3[[#This Row],[NUM. ECO.]],[2]!Tabla24[[NO.ECO]:[MATERIAL]],8,0)</f>
        <v>VOLADURA</v>
      </c>
      <c r="I1427" s="64" t="s">
        <v>79</v>
      </c>
      <c r="J1427" s="73">
        <f ca="1">J1426+TIME(0,RANDBETWEEN((144),(176)),0)</f>
        <v>0.59027777777777779</v>
      </c>
      <c r="K1427" s="68" t="s">
        <v>3308</v>
      </c>
      <c r="L1427" s="68" t="str" cm="1">
        <f t="array" aca="1" ref="L1427" ca="1">_xlfn.IFS(J1427&gt;=TIME(14,0,0),"SEGUNDO TURNO",J1427&lt;TIME(14,0,0),"PRIMER TURNO")</f>
        <v>SEGUNDO TURNO</v>
      </c>
      <c r="M1427" s="68"/>
    </row>
    <row r="1428" spans="1:13">
      <c r="A1428" s="78" t="s">
        <v>1510</v>
      </c>
      <c r="B1428" s="64"/>
      <c r="C1428" s="64">
        <v>5</v>
      </c>
      <c r="D1428" s="64" t="s">
        <v>47</v>
      </c>
      <c r="E1428" s="64"/>
      <c r="F1428" s="64"/>
      <c r="G1428" s="64">
        <v>45420</v>
      </c>
      <c r="H1428" s="64" t="str">
        <f>VLOOKUP(Tabla3[[#This Row],[NUM. ECO.]],[2]!Tabla24[[NO.ECO]:[MATERIAL]],8,0)</f>
        <v>VOLADURA</v>
      </c>
      <c r="I1428" s="64" t="s">
        <v>79</v>
      </c>
      <c r="J1428" s="72">
        <f ca="1">J1427+TIME(0,RANDBETWEEN((144),(176)),0)</f>
        <v>0.69513888888888886</v>
      </c>
      <c r="K1428" s="64" t="s">
        <v>3307</v>
      </c>
      <c r="L1428" s="64" t="str" cm="1">
        <f t="array" aca="1" ref="L1428" ca="1">_xlfn.IFS(J1428&gt;=TIME(14,0,0),"SEGUNDO TURNO",J1428&lt;TIME(14,0,0),"PRIMER TURNO")</f>
        <v>SEGUNDO TURNO</v>
      </c>
      <c r="M1428" s="64"/>
    </row>
    <row r="1429" spans="1:13">
      <c r="A1429" s="79" t="s">
        <v>1511</v>
      </c>
      <c r="B1429" s="68"/>
      <c r="C1429" s="68">
        <v>6</v>
      </c>
      <c r="D1429" s="68" t="s">
        <v>47</v>
      </c>
      <c r="E1429" s="68"/>
      <c r="F1429" s="68"/>
      <c r="G1429" s="68">
        <v>45420</v>
      </c>
      <c r="H1429" s="68" t="str">
        <f>VLOOKUP(Tabla3[[#This Row],[NUM. ECO.]],[2]!Tabla24[[NO.ECO]:[MATERIAL]],8,0)</f>
        <v>VOLADURA</v>
      </c>
      <c r="I1429" s="64" t="s">
        <v>79</v>
      </c>
      <c r="J1429" s="73">
        <f ca="1">J1428+TIME(0,RANDBETWEEN((144),(176)),0)</f>
        <v>0.81458333333333333</v>
      </c>
      <c r="K1429" s="68" t="s">
        <v>3308</v>
      </c>
      <c r="L1429" s="68" t="str" cm="1">
        <f t="array" aca="1" ref="L1429" ca="1">_xlfn.IFS(J1429&gt;=TIME(14,0,0),"SEGUNDO TURNO",J1429&lt;TIME(14,0,0),"PRIMER TURNO")</f>
        <v>SEGUNDO TURNO</v>
      </c>
      <c r="M1429" s="68"/>
    </row>
    <row r="1430" spans="1:13">
      <c r="A1430" s="78" t="s">
        <v>1624</v>
      </c>
      <c r="B1430" s="64"/>
      <c r="C1430" s="64">
        <v>1</v>
      </c>
      <c r="D1430" s="64" t="s">
        <v>47</v>
      </c>
      <c r="E1430" s="64"/>
      <c r="F1430" s="64"/>
      <c r="G1430" s="64">
        <v>45421</v>
      </c>
      <c r="H1430" s="64" t="str">
        <f>VLOOKUP(Tabla3[[#This Row],[NUM. ECO.]],[2]!Tabla24[[NO.ECO]:[MATERIAL]],8,0)</f>
        <v>VOLADURA</v>
      </c>
      <c r="I1430" s="64" t="s">
        <v>79</v>
      </c>
      <c r="J1430" s="66">
        <f ca="1">TIME(RANDBETWEEN(5.5,6),RANDBETWEEN(1,29),0)</f>
        <v>0.25208333333333333</v>
      </c>
      <c r="K1430" s="64" t="s">
        <v>3307</v>
      </c>
      <c r="L1430" s="64" t="str" cm="1">
        <f t="array" aca="1" ref="L1430" ca="1">_xlfn.IFS(J1430&gt;=TIME(14,0,0),"SEGUNDO TURNO",J1430&lt;TIME(14,0,0),"PRIMER TURNO")</f>
        <v>PRIMER TURNO</v>
      </c>
      <c r="M1430" s="64"/>
    </row>
    <row r="1431" spans="1:13">
      <c r="A1431" s="79" t="s">
        <v>1625</v>
      </c>
      <c r="B1431" s="68"/>
      <c r="C1431" s="68">
        <v>2</v>
      </c>
      <c r="D1431" s="68" t="s">
        <v>47</v>
      </c>
      <c r="E1431" s="68"/>
      <c r="F1431" s="68"/>
      <c r="G1431" s="68">
        <v>45421</v>
      </c>
      <c r="H1431" s="68" t="str">
        <f>VLOOKUP(Tabla3[[#This Row],[NUM. ECO.]],[2]!Tabla24[[NO.ECO]:[MATERIAL]],8,0)</f>
        <v>VOLADURA</v>
      </c>
      <c r="I1431" s="64" t="s">
        <v>79</v>
      </c>
      <c r="J1431" s="70">
        <f ca="1">J1430+TIME(0,RANDBETWEEN((144),(176)),0)</f>
        <v>0.3576388888888889</v>
      </c>
      <c r="K1431" s="68" t="s">
        <v>3308</v>
      </c>
      <c r="L1431" s="68" t="str" cm="1">
        <f t="array" aca="1" ref="L1431" ca="1">_xlfn.IFS(J1431&gt;=TIME(14,0,0),"SEGUNDO TURNO",J1431&lt;TIME(14,0,0),"PRIMER TURNO")</f>
        <v>PRIMER TURNO</v>
      </c>
      <c r="M1431" s="68"/>
    </row>
    <row r="1432" spans="1:13">
      <c r="A1432" s="78" t="s">
        <v>1738</v>
      </c>
      <c r="B1432" s="64"/>
      <c r="C1432" s="64">
        <v>3</v>
      </c>
      <c r="D1432" s="64" t="s">
        <v>47</v>
      </c>
      <c r="E1432" s="64"/>
      <c r="F1432" s="64"/>
      <c r="G1432" s="64">
        <v>45422</v>
      </c>
      <c r="H1432" s="64" t="str">
        <f>VLOOKUP(Tabla3[[#This Row],[NUM. ECO.]],[2]!Tabla24[[NO.ECO]:[MATERIAL]],8,0)</f>
        <v>VOLADURA</v>
      </c>
      <c r="I1432" s="64" t="s">
        <v>79</v>
      </c>
      <c r="J1432" s="72">
        <f ca="1">J1431+TIME(0,RANDBETWEEN((144),(176)),0)</f>
        <v>0.46597222222222223</v>
      </c>
      <c r="K1432" s="64" t="s">
        <v>3307</v>
      </c>
      <c r="L1432" s="64" t="str" cm="1">
        <f t="array" aca="1" ref="L1432" ca="1">_xlfn.IFS(J1432&gt;=TIME(14,0,0),"SEGUNDO TURNO",J1432&lt;TIME(14,0,0),"PRIMER TURNO")</f>
        <v>PRIMER TURNO</v>
      </c>
      <c r="M1432" s="64"/>
    </row>
    <row r="1433" spans="1:13">
      <c r="A1433" s="79" t="s">
        <v>1739</v>
      </c>
      <c r="B1433" s="68"/>
      <c r="C1433" s="68">
        <v>4</v>
      </c>
      <c r="D1433" s="68" t="s">
        <v>47</v>
      </c>
      <c r="E1433" s="68"/>
      <c r="F1433" s="68"/>
      <c r="G1433" s="68">
        <v>45422</v>
      </c>
      <c r="H1433" s="68" t="str">
        <f>VLOOKUP(Tabla3[[#This Row],[NUM. ECO.]],[2]!Tabla24[[NO.ECO]:[MATERIAL]],8,0)</f>
        <v>VOLADURA</v>
      </c>
      <c r="I1433" s="64" t="s">
        <v>79</v>
      </c>
      <c r="J1433" s="73">
        <f ca="1">J1432+TIME(0,RANDBETWEEN((144),(176)),0)</f>
        <v>0.57361111111111107</v>
      </c>
      <c r="K1433" s="68" t="s">
        <v>3308</v>
      </c>
      <c r="L1433" s="68" t="str" cm="1">
        <f t="array" aca="1" ref="L1433" ca="1">_xlfn.IFS(J1433&gt;=TIME(14,0,0),"SEGUNDO TURNO",J1433&lt;TIME(14,0,0),"PRIMER TURNO")</f>
        <v>PRIMER TURNO</v>
      </c>
      <c r="M1433" s="68"/>
    </row>
    <row r="1434" spans="1:13">
      <c r="A1434" s="78" t="s">
        <v>1852</v>
      </c>
      <c r="B1434" s="64"/>
      <c r="C1434" s="64">
        <v>5</v>
      </c>
      <c r="D1434" s="64" t="s">
        <v>47</v>
      </c>
      <c r="E1434" s="64"/>
      <c r="F1434" s="64"/>
      <c r="G1434" s="64">
        <v>45423</v>
      </c>
      <c r="H1434" s="64" t="str">
        <f>VLOOKUP(Tabla3[[#This Row],[NUM. ECO.]],[2]!Tabla24[[NO.ECO]:[MATERIAL]],8,0)</f>
        <v>VOLADURA</v>
      </c>
      <c r="I1434" s="64" t="s">
        <v>79</v>
      </c>
      <c r="J1434" s="72">
        <f ca="1">J1433+TIME(0,RANDBETWEEN((144),(176)),0)</f>
        <v>0.67638888888888882</v>
      </c>
      <c r="K1434" s="64" t="s">
        <v>3307</v>
      </c>
      <c r="L1434" s="64" t="str" cm="1">
        <f t="array" aca="1" ref="L1434" ca="1">_xlfn.IFS(J1434&gt;=TIME(14,0,0),"SEGUNDO TURNO",J1434&lt;TIME(14,0,0),"PRIMER TURNO")</f>
        <v>SEGUNDO TURNO</v>
      </c>
      <c r="M1434" s="64"/>
    </row>
    <row r="1435" spans="1:13">
      <c r="A1435" s="79" t="s">
        <v>1853</v>
      </c>
      <c r="B1435" s="68"/>
      <c r="C1435" s="68">
        <v>6</v>
      </c>
      <c r="D1435" s="68" t="s">
        <v>47</v>
      </c>
      <c r="E1435" s="68"/>
      <c r="F1435" s="68"/>
      <c r="G1435" s="68">
        <v>45423</v>
      </c>
      <c r="H1435" s="68" t="str">
        <f>VLOOKUP(Tabla3[[#This Row],[NUM. ECO.]],[2]!Tabla24[[NO.ECO]:[MATERIAL]],8,0)</f>
        <v>VOLADURA</v>
      </c>
      <c r="I1435" s="64" t="s">
        <v>79</v>
      </c>
      <c r="J1435" s="73">
        <f ca="1">J1434+TIME(0,RANDBETWEEN((144),(176)),0)</f>
        <v>0.78611111111111098</v>
      </c>
      <c r="K1435" s="68" t="s">
        <v>3308</v>
      </c>
      <c r="L1435" s="68" t="str" cm="1">
        <f t="array" aca="1" ref="L1435" ca="1">_xlfn.IFS(J1435&gt;=TIME(14,0,0),"SEGUNDO TURNO",J1435&lt;TIME(14,0,0),"PRIMER TURNO")</f>
        <v>SEGUNDO TURNO</v>
      </c>
      <c r="M1435" s="68"/>
    </row>
    <row r="1436" spans="1:13">
      <c r="A1436" s="78" t="s">
        <v>1966</v>
      </c>
      <c r="B1436" s="64"/>
      <c r="C1436" s="64">
        <v>1</v>
      </c>
      <c r="D1436" s="64" t="s">
        <v>47</v>
      </c>
      <c r="E1436" s="64"/>
      <c r="F1436" s="64"/>
      <c r="G1436" s="64">
        <v>45425</v>
      </c>
      <c r="H1436" s="64" t="str">
        <f>VLOOKUP(Tabla3[[#This Row],[NUM. ECO.]],[2]!Tabla24[[NO.ECO]:[MATERIAL]],8,0)</f>
        <v>VOLADURA</v>
      </c>
      <c r="I1436" s="64" t="s">
        <v>79</v>
      </c>
      <c r="J1436" s="66">
        <f ca="1">TIME(RANDBETWEEN(5.5,6),RANDBETWEEN(1,29),0)</f>
        <v>0.25069444444444444</v>
      </c>
      <c r="K1436" s="64" t="s">
        <v>3380</v>
      </c>
      <c r="L1436" s="64" t="str" cm="1">
        <f t="array" aca="1" ref="L1436" ca="1">_xlfn.IFS(J1436&gt;=TIME(14,0,0),"SEGUNDO TURNO",J1436&lt;TIME(14,0,0),"PRIMER TURNO")</f>
        <v>PRIMER TURNO</v>
      </c>
      <c r="M1436" s="64"/>
    </row>
    <row r="1437" spans="1:13">
      <c r="A1437" s="79" t="s">
        <v>1967</v>
      </c>
      <c r="B1437" s="68"/>
      <c r="C1437" s="68">
        <v>2</v>
      </c>
      <c r="D1437" s="68" t="s">
        <v>47</v>
      </c>
      <c r="E1437" s="68"/>
      <c r="F1437" s="68"/>
      <c r="G1437" s="68">
        <v>45425</v>
      </c>
      <c r="H1437" s="68" t="str">
        <f>VLOOKUP(Tabla3[[#This Row],[NUM. ECO.]],[2]!Tabla24[[NO.ECO]:[MATERIAL]],8,0)</f>
        <v>VOLADURA</v>
      </c>
      <c r="I1437" s="64" t="s">
        <v>79</v>
      </c>
      <c r="J1437" s="70">
        <f ca="1">J1436+TIME(0,RANDBETWEEN((144),(176)),0)</f>
        <v>0.35486111111111113</v>
      </c>
      <c r="K1437" s="68" t="s">
        <v>3381</v>
      </c>
      <c r="L1437" s="68" t="str" cm="1">
        <f t="array" aca="1" ref="L1437" ca="1">_xlfn.IFS(J1437&gt;=TIME(14,0,0),"SEGUNDO TURNO",J1437&lt;TIME(14,0,0),"PRIMER TURNO")</f>
        <v>PRIMER TURNO</v>
      </c>
      <c r="M1437" s="68"/>
    </row>
    <row r="1438" spans="1:13">
      <c r="A1438" s="78" t="s">
        <v>2080</v>
      </c>
      <c r="B1438" s="64"/>
      <c r="C1438" s="64">
        <v>3</v>
      </c>
      <c r="D1438" s="64" t="s">
        <v>47</v>
      </c>
      <c r="E1438" s="64"/>
      <c r="F1438" s="64"/>
      <c r="G1438" s="64">
        <v>45426</v>
      </c>
      <c r="H1438" s="64" t="str">
        <f>VLOOKUP(Tabla3[[#This Row],[NUM. ECO.]],[2]!Tabla24[[NO.ECO]:[MATERIAL]],8,0)</f>
        <v>VOLADURA</v>
      </c>
      <c r="I1438" s="64" t="s">
        <v>79</v>
      </c>
      <c r="J1438" s="72">
        <f ca="1">J1437+TIME(0,RANDBETWEEN((144),(176)),0)</f>
        <v>0.47013888888888888</v>
      </c>
      <c r="K1438" s="64" t="s">
        <v>3380</v>
      </c>
      <c r="L1438" s="64" t="str" cm="1">
        <f t="array" aca="1" ref="L1438" ca="1">_xlfn.IFS(J1438&gt;=TIME(14,0,0),"SEGUNDO TURNO",J1438&lt;TIME(14,0,0),"PRIMER TURNO")</f>
        <v>PRIMER TURNO</v>
      </c>
      <c r="M1438" s="64"/>
    </row>
    <row r="1439" spans="1:13">
      <c r="A1439" s="79" t="s">
        <v>2081</v>
      </c>
      <c r="B1439" s="68"/>
      <c r="C1439" s="68">
        <v>4</v>
      </c>
      <c r="D1439" s="68" t="s">
        <v>47</v>
      </c>
      <c r="E1439" s="68"/>
      <c r="F1439" s="68"/>
      <c r="G1439" s="68">
        <v>45426</v>
      </c>
      <c r="H1439" s="68" t="str">
        <f>VLOOKUP(Tabla3[[#This Row],[NUM. ECO.]],[2]!Tabla24[[NO.ECO]:[MATERIAL]],8,0)</f>
        <v>VOLADURA</v>
      </c>
      <c r="I1439" s="64" t="s">
        <v>79</v>
      </c>
      <c r="J1439" s="73">
        <f ca="1">J1438+TIME(0,RANDBETWEEN((144),(176)),0)</f>
        <v>0.5854166666666667</v>
      </c>
      <c r="K1439" s="68" t="s">
        <v>3381</v>
      </c>
      <c r="L1439" s="68" t="str" cm="1">
        <f t="array" aca="1" ref="L1439" ca="1">_xlfn.IFS(J1439&gt;=TIME(14,0,0),"SEGUNDO TURNO",J1439&lt;TIME(14,0,0),"PRIMER TURNO")</f>
        <v>SEGUNDO TURNO</v>
      </c>
      <c r="M1439" s="68"/>
    </row>
    <row r="1440" spans="1:13">
      <c r="A1440" s="78" t="s">
        <v>2194</v>
      </c>
      <c r="B1440" s="64"/>
      <c r="C1440" s="64">
        <v>5</v>
      </c>
      <c r="D1440" s="64" t="s">
        <v>47</v>
      </c>
      <c r="E1440" s="64"/>
      <c r="F1440" s="64"/>
      <c r="G1440" s="64">
        <v>45427</v>
      </c>
      <c r="H1440" s="64" t="str">
        <f>VLOOKUP(Tabla3[[#This Row],[NUM. ECO.]],[2]!Tabla24[[NO.ECO]:[MATERIAL]],8,0)</f>
        <v>VOLADURA</v>
      </c>
      <c r="I1440" s="64" t="s">
        <v>79</v>
      </c>
      <c r="J1440" s="72">
        <f ca="1">J1439+TIME(0,RANDBETWEEN((144),(176)),0)</f>
        <v>0.70694444444444449</v>
      </c>
      <c r="K1440" s="64" t="s">
        <v>3380</v>
      </c>
      <c r="L1440" s="64" t="str" cm="1">
        <f t="array" aca="1" ref="L1440" ca="1">_xlfn.IFS(J1440&gt;=TIME(14,0,0),"SEGUNDO TURNO",J1440&lt;TIME(14,0,0),"PRIMER TURNO")</f>
        <v>SEGUNDO TURNO</v>
      </c>
      <c r="M1440" s="64"/>
    </row>
    <row r="1441" spans="1:13">
      <c r="A1441" s="79" t="s">
        <v>2195</v>
      </c>
      <c r="B1441" s="68"/>
      <c r="C1441" s="68">
        <v>6</v>
      </c>
      <c r="D1441" s="68" t="s">
        <v>47</v>
      </c>
      <c r="E1441" s="68"/>
      <c r="F1441" s="68"/>
      <c r="G1441" s="68">
        <v>45427</v>
      </c>
      <c r="H1441" s="68" t="str">
        <f>VLOOKUP(Tabla3[[#This Row],[NUM. ECO.]],[2]!Tabla24[[NO.ECO]:[MATERIAL]],8,0)</f>
        <v>VOLADURA</v>
      </c>
      <c r="I1441" s="64" t="s">
        <v>79</v>
      </c>
      <c r="J1441" s="73">
        <f ca="1">J1440+TIME(0,RANDBETWEEN((144),(176)),0)</f>
        <v>0.81666666666666665</v>
      </c>
      <c r="K1441" s="68" t="s">
        <v>3381</v>
      </c>
      <c r="L1441" s="68" t="str" cm="1">
        <f t="array" aca="1" ref="L1441" ca="1">_xlfn.IFS(J1441&gt;=TIME(14,0,0),"SEGUNDO TURNO",J1441&lt;TIME(14,0,0),"PRIMER TURNO")</f>
        <v>SEGUNDO TURNO</v>
      </c>
      <c r="M1441" s="68"/>
    </row>
    <row r="1442" spans="1:13">
      <c r="A1442" s="78" t="s">
        <v>2308</v>
      </c>
      <c r="B1442" s="64"/>
      <c r="C1442" s="64">
        <v>1</v>
      </c>
      <c r="D1442" s="64" t="s">
        <v>47</v>
      </c>
      <c r="E1442" s="64"/>
      <c r="F1442" s="64"/>
      <c r="G1442" s="64">
        <v>45428</v>
      </c>
      <c r="H1442" s="64" t="str">
        <f>VLOOKUP(Tabla3[[#This Row],[NUM. ECO.]],[2]!Tabla24[[NO.ECO]:[MATERIAL]],8,0)</f>
        <v>VOLADURA</v>
      </c>
      <c r="I1442" s="64" t="s">
        <v>79</v>
      </c>
      <c r="J1442" s="66">
        <f ca="1">TIME(RANDBETWEEN(5.5,6),RANDBETWEEN(1,29),0)</f>
        <v>0.26944444444444443</v>
      </c>
      <c r="K1442" s="64" t="s">
        <v>3380</v>
      </c>
      <c r="L1442" s="64" t="str" cm="1">
        <f t="array" aca="1" ref="L1442" ca="1">_xlfn.IFS(J1442&gt;=TIME(14,0,0),"SEGUNDO TURNO",J1442&lt;TIME(14,0,0),"PRIMER TURNO")</f>
        <v>PRIMER TURNO</v>
      </c>
      <c r="M1442" s="64"/>
    </row>
    <row r="1443" spans="1:13">
      <c r="A1443" s="79" t="s">
        <v>2309</v>
      </c>
      <c r="B1443" s="68"/>
      <c r="C1443" s="68">
        <v>2</v>
      </c>
      <c r="D1443" s="68" t="s">
        <v>47</v>
      </c>
      <c r="E1443" s="68"/>
      <c r="F1443" s="68"/>
      <c r="G1443" s="68">
        <v>45428</v>
      </c>
      <c r="H1443" s="68" t="str">
        <f>VLOOKUP(Tabla3[[#This Row],[NUM. ECO.]],[2]!Tabla24[[NO.ECO]:[MATERIAL]],8,0)</f>
        <v>VOLADURA</v>
      </c>
      <c r="I1443" s="64" t="s">
        <v>79</v>
      </c>
      <c r="J1443" s="70">
        <f ca="1">J1442+TIME(0,RANDBETWEEN((144),(176)),0)</f>
        <v>0.37361111111111112</v>
      </c>
      <c r="K1443" s="68" t="s">
        <v>3381</v>
      </c>
      <c r="L1443" s="68" t="str" cm="1">
        <f t="array" aca="1" ref="L1443" ca="1">_xlfn.IFS(J1443&gt;=TIME(14,0,0),"SEGUNDO TURNO",J1443&lt;TIME(14,0,0),"PRIMER TURNO")</f>
        <v>PRIMER TURNO</v>
      </c>
      <c r="M1443" s="68"/>
    </row>
    <row r="1444" spans="1:13">
      <c r="A1444" s="78" t="s">
        <v>2422</v>
      </c>
      <c r="B1444" s="64"/>
      <c r="C1444" s="64">
        <v>3</v>
      </c>
      <c r="D1444" s="64" t="s">
        <v>47</v>
      </c>
      <c r="E1444" s="64"/>
      <c r="F1444" s="64"/>
      <c r="G1444" s="64">
        <v>45429</v>
      </c>
      <c r="H1444" s="64" t="str">
        <f>VLOOKUP(Tabla3[[#This Row],[NUM. ECO.]],[2]!Tabla24[[NO.ECO]:[MATERIAL]],8,0)</f>
        <v>VOLADURA</v>
      </c>
      <c r="I1444" s="64" t="s">
        <v>79</v>
      </c>
      <c r="J1444" s="72">
        <f ca="1">J1443+TIME(0,RANDBETWEEN((144),(176)),0)</f>
        <v>0.47847222222222224</v>
      </c>
      <c r="K1444" s="64" t="s">
        <v>3380</v>
      </c>
      <c r="L1444" s="64" t="str" cm="1">
        <f t="array" aca="1" ref="L1444" ca="1">_xlfn.IFS(J1444&gt;=TIME(14,0,0),"SEGUNDO TURNO",J1444&lt;TIME(14,0,0),"PRIMER TURNO")</f>
        <v>PRIMER TURNO</v>
      </c>
      <c r="M1444" s="64"/>
    </row>
    <row r="1445" spans="1:13">
      <c r="A1445" s="79" t="s">
        <v>2423</v>
      </c>
      <c r="B1445" s="68"/>
      <c r="C1445" s="68">
        <v>4</v>
      </c>
      <c r="D1445" s="68" t="s">
        <v>47</v>
      </c>
      <c r="E1445" s="68"/>
      <c r="F1445" s="68"/>
      <c r="G1445" s="68">
        <v>45429</v>
      </c>
      <c r="H1445" s="68" t="str">
        <f>VLOOKUP(Tabla3[[#This Row],[NUM. ECO.]],[2]!Tabla24[[NO.ECO]:[MATERIAL]],8,0)</f>
        <v>VOLADURA</v>
      </c>
      <c r="I1445" s="64" t="s">
        <v>79</v>
      </c>
      <c r="J1445" s="73">
        <f ca="1">J1444+TIME(0,RANDBETWEEN((144),(176)),0)</f>
        <v>0.59305555555555556</v>
      </c>
      <c r="K1445" s="68" t="s">
        <v>3381</v>
      </c>
      <c r="L1445" s="68" t="str" cm="1">
        <f t="array" aca="1" ref="L1445" ca="1">_xlfn.IFS(J1445&gt;=TIME(14,0,0),"SEGUNDO TURNO",J1445&lt;TIME(14,0,0),"PRIMER TURNO")</f>
        <v>SEGUNDO TURNO</v>
      </c>
      <c r="M1445" s="68"/>
    </row>
    <row r="1446" spans="1:13">
      <c r="A1446" s="78" t="s">
        <v>2536</v>
      </c>
      <c r="B1446" s="64"/>
      <c r="C1446" s="64">
        <v>5</v>
      </c>
      <c r="D1446" s="64" t="s">
        <v>47</v>
      </c>
      <c r="E1446" s="64"/>
      <c r="F1446" s="64"/>
      <c r="G1446" s="64">
        <v>45430</v>
      </c>
      <c r="H1446" s="64" t="str">
        <f>VLOOKUP(Tabla3[[#This Row],[NUM. ECO.]],[2]!Tabla24[[NO.ECO]:[MATERIAL]],8,0)</f>
        <v>VOLADURA</v>
      </c>
      <c r="I1446" s="64" t="s">
        <v>79</v>
      </c>
      <c r="J1446" s="72">
        <f ca="1">J1445+TIME(0,RANDBETWEEN((144),(176)),0)</f>
        <v>0.69861111111111107</v>
      </c>
      <c r="K1446" s="64" t="s">
        <v>3380</v>
      </c>
      <c r="L1446" s="64" t="str" cm="1">
        <f t="array" aca="1" ref="L1446" ca="1">_xlfn.IFS(J1446&gt;=TIME(14,0,0),"SEGUNDO TURNO",J1446&lt;TIME(14,0,0),"PRIMER TURNO")</f>
        <v>SEGUNDO TURNO</v>
      </c>
      <c r="M1446" s="64"/>
    </row>
    <row r="1447" spans="1:13">
      <c r="A1447" s="79" t="s">
        <v>2537</v>
      </c>
      <c r="B1447" s="68"/>
      <c r="C1447" s="68">
        <v>6</v>
      </c>
      <c r="D1447" s="68" t="s">
        <v>47</v>
      </c>
      <c r="E1447" s="68"/>
      <c r="F1447" s="68"/>
      <c r="G1447" s="68">
        <v>45430</v>
      </c>
      <c r="H1447" s="68" t="str">
        <f>VLOOKUP(Tabla3[[#This Row],[NUM. ECO.]],[2]!Tabla24[[NO.ECO]:[MATERIAL]],8,0)</f>
        <v>VOLADURA</v>
      </c>
      <c r="I1447" s="64" t="s">
        <v>79</v>
      </c>
      <c r="J1447" s="73">
        <f ca="1">J1446+TIME(0,RANDBETWEEN((144),(176)),0)</f>
        <v>0.80069444444444438</v>
      </c>
      <c r="K1447" s="68" t="s">
        <v>3381</v>
      </c>
      <c r="L1447" s="68" t="str" cm="1">
        <f t="array" aca="1" ref="L1447" ca="1">_xlfn.IFS(J1447&gt;=TIME(14,0,0),"SEGUNDO TURNO",J1447&lt;TIME(14,0,0),"PRIMER TURNO")</f>
        <v>SEGUNDO TURNO</v>
      </c>
      <c r="M1447" s="68"/>
    </row>
    <row r="1448" spans="1:13">
      <c r="A1448" s="78" t="s">
        <v>2650</v>
      </c>
      <c r="B1448" s="64"/>
      <c r="C1448" s="64">
        <v>1</v>
      </c>
      <c r="D1448" s="64" t="s">
        <v>47</v>
      </c>
      <c r="E1448" s="64"/>
      <c r="F1448" s="64"/>
      <c r="G1448" s="64">
        <v>45432</v>
      </c>
      <c r="H1448" s="64" t="str">
        <f>VLOOKUP(Tabla3[[#This Row],[NUM. ECO.]],[2]!Tabla24[[NO.ECO]:[MATERIAL]],8,0)</f>
        <v>VOLADURA</v>
      </c>
      <c r="I1448" s="64" t="s">
        <v>79</v>
      </c>
      <c r="J1448" s="66">
        <f ca="1">TIME(RANDBETWEEN(5.5,6),RANDBETWEEN(1,29),0)</f>
        <v>0.2638888888888889</v>
      </c>
      <c r="K1448" s="64" t="s">
        <v>3380</v>
      </c>
      <c r="L1448" s="64" t="str" cm="1">
        <f t="array" aca="1" ref="L1448" ca="1">_xlfn.IFS(J1448&gt;=TIME(14,0,0),"SEGUNDO TURNO",J1448&lt;TIME(14,0,0),"PRIMER TURNO")</f>
        <v>PRIMER TURNO</v>
      </c>
      <c r="M1448" s="64"/>
    </row>
    <row r="1449" spans="1:13">
      <c r="A1449" s="79" t="s">
        <v>2651</v>
      </c>
      <c r="B1449" s="68"/>
      <c r="C1449" s="68">
        <v>2</v>
      </c>
      <c r="D1449" s="68" t="s">
        <v>47</v>
      </c>
      <c r="E1449" s="68"/>
      <c r="F1449" s="68"/>
      <c r="G1449" s="68">
        <v>45432</v>
      </c>
      <c r="H1449" s="68" t="str">
        <f>VLOOKUP(Tabla3[[#This Row],[NUM. ECO.]],[2]!Tabla24[[NO.ECO]:[MATERIAL]],8,0)</f>
        <v>VOLADURA</v>
      </c>
      <c r="I1449" s="64" t="s">
        <v>79</v>
      </c>
      <c r="J1449" s="70">
        <f ca="1">J1448+TIME(0,RANDBETWEEN((144),(176)),0)</f>
        <v>0.38124999999999998</v>
      </c>
      <c r="K1449" s="68" t="s">
        <v>3381</v>
      </c>
      <c r="L1449" s="68" t="str" cm="1">
        <f t="array" aca="1" ref="L1449" ca="1">_xlfn.IFS(J1449&gt;=TIME(14,0,0),"SEGUNDO TURNO",J1449&lt;TIME(14,0,0),"PRIMER TURNO")</f>
        <v>PRIMER TURNO</v>
      </c>
      <c r="M1449" s="68"/>
    </row>
    <row r="1450" spans="1:13">
      <c r="A1450" s="78" t="s">
        <v>2764</v>
      </c>
      <c r="B1450" s="64"/>
      <c r="C1450" s="64">
        <v>3</v>
      </c>
      <c r="D1450" s="64" t="s">
        <v>47</v>
      </c>
      <c r="E1450" s="64"/>
      <c r="F1450" s="64"/>
      <c r="G1450" s="64">
        <v>45433</v>
      </c>
      <c r="H1450" s="64" t="str">
        <f>VLOOKUP(Tabla3[[#This Row],[NUM. ECO.]],[2]!Tabla24[[NO.ECO]:[MATERIAL]],8,0)</f>
        <v>VOLADURA</v>
      </c>
      <c r="I1450" s="64" t="s">
        <v>79</v>
      </c>
      <c r="J1450" s="72">
        <f ca="1">J1449+TIME(0,RANDBETWEEN((144),(176)),0)</f>
        <v>0.49791666666666667</v>
      </c>
      <c r="K1450" s="64" t="s">
        <v>3380</v>
      </c>
      <c r="L1450" s="64" t="str" cm="1">
        <f t="array" aca="1" ref="L1450" ca="1">_xlfn.IFS(J1450&gt;=TIME(14,0,0),"SEGUNDO TURNO",J1450&lt;TIME(14,0,0),"PRIMER TURNO")</f>
        <v>PRIMER TURNO</v>
      </c>
      <c r="M1450" s="64"/>
    </row>
    <row r="1451" spans="1:13">
      <c r="A1451" s="79" t="s">
        <v>2765</v>
      </c>
      <c r="B1451" s="68"/>
      <c r="C1451" s="68">
        <v>4</v>
      </c>
      <c r="D1451" s="68" t="s">
        <v>47</v>
      </c>
      <c r="E1451" s="68"/>
      <c r="F1451" s="68"/>
      <c r="G1451" s="68">
        <v>45433</v>
      </c>
      <c r="H1451" s="68" t="str">
        <f>VLOOKUP(Tabla3[[#This Row],[NUM. ECO.]],[2]!Tabla24[[NO.ECO]:[MATERIAL]],8,0)</f>
        <v>VOLADURA</v>
      </c>
      <c r="I1451" s="64" t="s">
        <v>79</v>
      </c>
      <c r="J1451" s="73">
        <f ca="1">J1450+TIME(0,RANDBETWEEN((144),(176)),0)</f>
        <v>0.60972222222222228</v>
      </c>
      <c r="K1451" s="68" t="s">
        <v>3381</v>
      </c>
      <c r="L1451" s="68" t="str" cm="1">
        <f t="array" aca="1" ref="L1451" ca="1">_xlfn.IFS(J1451&gt;=TIME(14,0,0),"SEGUNDO TURNO",J1451&lt;TIME(14,0,0),"PRIMER TURNO")</f>
        <v>SEGUNDO TURNO</v>
      </c>
      <c r="M1451" s="68"/>
    </row>
    <row r="1452" spans="1:13">
      <c r="A1452" s="78" t="s">
        <v>2878</v>
      </c>
      <c r="B1452" s="64"/>
      <c r="C1452" s="64">
        <v>5</v>
      </c>
      <c r="D1452" s="64" t="s">
        <v>47</v>
      </c>
      <c r="E1452" s="64"/>
      <c r="F1452" s="64"/>
      <c r="G1452" s="64">
        <v>45434</v>
      </c>
      <c r="H1452" s="64" t="str">
        <f>VLOOKUP(Tabla3[[#This Row],[NUM. ECO.]],[2]!Tabla24[[NO.ECO]:[MATERIAL]],8,0)</f>
        <v>VOLADURA</v>
      </c>
      <c r="I1452" s="64" t="s">
        <v>79</v>
      </c>
      <c r="J1452" s="72">
        <f ca="1">J1451+TIME(0,RANDBETWEEN((144),(176)),0)</f>
        <v>0.72708333333333341</v>
      </c>
      <c r="K1452" s="64" t="s">
        <v>3380</v>
      </c>
      <c r="L1452" s="64" t="str" cm="1">
        <f t="array" aca="1" ref="L1452" ca="1">_xlfn.IFS(J1452&gt;=TIME(14,0,0),"SEGUNDO TURNO",J1452&lt;TIME(14,0,0),"PRIMER TURNO")</f>
        <v>SEGUNDO TURNO</v>
      </c>
      <c r="M1452" s="64"/>
    </row>
    <row r="1453" spans="1:13">
      <c r="A1453" s="79" t="s">
        <v>2879</v>
      </c>
      <c r="B1453" s="68"/>
      <c r="C1453" s="68">
        <v>6</v>
      </c>
      <c r="D1453" s="68" t="s">
        <v>47</v>
      </c>
      <c r="E1453" s="68"/>
      <c r="F1453" s="68"/>
      <c r="G1453" s="68">
        <v>45434</v>
      </c>
      <c r="H1453" s="68" t="str">
        <f>VLOOKUP(Tabla3[[#This Row],[NUM. ECO.]],[2]!Tabla24[[NO.ECO]:[MATERIAL]],8,0)</f>
        <v>VOLADURA</v>
      </c>
      <c r="I1453" s="64" t="s">
        <v>79</v>
      </c>
      <c r="J1453" s="73">
        <f ca="1">J1452+TIME(0,RANDBETWEEN((144),(176)),0)</f>
        <v>0.83194444444444449</v>
      </c>
      <c r="K1453" s="68" t="s">
        <v>3381</v>
      </c>
      <c r="L1453" s="68" t="str" cm="1">
        <f t="array" aca="1" ref="L1453" ca="1">_xlfn.IFS(J1453&gt;=TIME(14,0,0),"SEGUNDO TURNO",J1453&lt;TIME(14,0,0),"PRIMER TURNO")</f>
        <v>SEGUNDO TURNO</v>
      </c>
      <c r="M1453" s="68"/>
    </row>
    <row r="1454" spans="1:13">
      <c r="A1454" s="78" t="s">
        <v>2992</v>
      </c>
      <c r="B1454" s="64"/>
      <c r="C1454" s="64">
        <v>1</v>
      </c>
      <c r="D1454" s="64" t="s">
        <v>47</v>
      </c>
      <c r="E1454" s="64"/>
      <c r="F1454" s="64"/>
      <c r="G1454" s="64">
        <v>45435</v>
      </c>
      <c r="H1454" s="64" t="str">
        <f>VLOOKUP(Tabla3[[#This Row],[NUM. ECO.]],[2]!Tabla24[[NO.ECO]:[MATERIAL]],8,0)</f>
        <v>VOLADURA</v>
      </c>
      <c r="I1454" s="64" t="s">
        <v>79</v>
      </c>
      <c r="J1454" s="66">
        <f ca="1">TIME(RANDBETWEEN(5.5,6),RANDBETWEEN(1,29),0)</f>
        <v>0.26944444444444443</v>
      </c>
      <c r="K1454" s="64" t="s">
        <v>3380</v>
      </c>
      <c r="L1454" s="64" t="str" cm="1">
        <f t="array" aca="1" ref="L1454" ca="1">_xlfn.IFS(J1454&gt;=TIME(14,0,0),"SEGUNDO TURNO",J1454&lt;TIME(14,0,0),"PRIMER TURNO")</f>
        <v>PRIMER TURNO</v>
      </c>
      <c r="M1454" s="64"/>
    </row>
    <row r="1455" spans="1:13">
      <c r="A1455" s="79" t="s">
        <v>2993</v>
      </c>
      <c r="B1455" s="68"/>
      <c r="C1455" s="68">
        <v>2</v>
      </c>
      <c r="D1455" s="68" t="s">
        <v>47</v>
      </c>
      <c r="E1455" s="68"/>
      <c r="F1455" s="68"/>
      <c r="G1455" s="68">
        <v>45435</v>
      </c>
      <c r="H1455" s="68" t="str">
        <f>VLOOKUP(Tabla3[[#This Row],[NUM. ECO.]],[2]!Tabla24[[NO.ECO]:[MATERIAL]],8,0)</f>
        <v>VOLADURA</v>
      </c>
      <c r="I1455" s="64" t="s">
        <v>79</v>
      </c>
      <c r="J1455" s="70">
        <f ca="1">J1454+TIME(0,RANDBETWEEN((144),(176)),0)</f>
        <v>0.38055555555555554</v>
      </c>
      <c r="K1455" s="68" t="s">
        <v>3381</v>
      </c>
      <c r="L1455" s="68" t="str" cm="1">
        <f t="array" aca="1" ref="L1455" ca="1">_xlfn.IFS(J1455&gt;=TIME(14,0,0),"SEGUNDO TURNO",J1455&lt;TIME(14,0,0),"PRIMER TURNO")</f>
        <v>PRIMER TURNO</v>
      </c>
      <c r="M1455" s="68"/>
    </row>
    <row r="1456" spans="1:13">
      <c r="A1456" s="78" t="s">
        <v>3106</v>
      </c>
      <c r="B1456" s="64"/>
      <c r="C1456" s="64">
        <v>3</v>
      </c>
      <c r="D1456" s="64" t="s">
        <v>47</v>
      </c>
      <c r="E1456" s="64"/>
      <c r="F1456" s="64"/>
      <c r="G1456" s="64">
        <v>45436</v>
      </c>
      <c r="H1456" s="64" t="str">
        <f>VLOOKUP(Tabla3[[#This Row],[NUM. ECO.]],[2]!Tabla24[[NO.ECO]:[MATERIAL]],8,0)</f>
        <v>VOLADURA</v>
      </c>
      <c r="I1456" s="64" t="s">
        <v>79</v>
      </c>
      <c r="J1456" s="72">
        <f ca="1">J1455+TIME(0,RANDBETWEEN((144),(176)),0)</f>
        <v>0.48124999999999996</v>
      </c>
      <c r="K1456" s="64" t="s">
        <v>3380</v>
      </c>
      <c r="L1456" s="64" t="str" cm="1">
        <f t="array" aca="1" ref="L1456" ca="1">_xlfn.IFS(J1456&gt;=TIME(14,0,0),"SEGUNDO TURNO",J1456&lt;TIME(14,0,0),"PRIMER TURNO")</f>
        <v>PRIMER TURNO</v>
      </c>
      <c r="M1456" s="64"/>
    </row>
    <row r="1457" spans="1:13">
      <c r="A1457" s="79" t="s">
        <v>3107</v>
      </c>
      <c r="B1457" s="68"/>
      <c r="C1457" s="68">
        <v>4</v>
      </c>
      <c r="D1457" s="68" t="s">
        <v>47</v>
      </c>
      <c r="E1457" s="68"/>
      <c r="F1457" s="68"/>
      <c r="G1457" s="68">
        <v>45436</v>
      </c>
      <c r="H1457" s="68" t="str">
        <f>VLOOKUP(Tabla3[[#This Row],[NUM. ECO.]],[2]!Tabla24[[NO.ECO]:[MATERIAL]],8,0)</f>
        <v>VOLADURA</v>
      </c>
      <c r="I1457" s="64" t="s">
        <v>79</v>
      </c>
      <c r="J1457" s="73">
        <f ca="1">J1456+TIME(0,RANDBETWEEN((144),(176)),0)</f>
        <v>0.60069444444444442</v>
      </c>
      <c r="K1457" s="68" t="s">
        <v>3381</v>
      </c>
      <c r="L1457" s="68" t="str" cm="1">
        <f t="array" aca="1" ref="L1457" ca="1">_xlfn.IFS(J1457&gt;=TIME(14,0,0),"SEGUNDO TURNO",J1457&lt;TIME(14,0,0),"PRIMER TURNO")</f>
        <v>SEGUNDO TURNO</v>
      </c>
      <c r="M1457" s="68"/>
    </row>
    <row r="1458" spans="1:13">
      <c r="A1458" s="78" t="s">
        <v>3220</v>
      </c>
      <c r="B1458" s="64"/>
      <c r="C1458" s="64">
        <v>5</v>
      </c>
      <c r="D1458" s="64" t="s">
        <v>47</v>
      </c>
      <c r="E1458" s="64"/>
      <c r="F1458" s="64"/>
      <c r="G1458" s="64">
        <v>45437</v>
      </c>
      <c r="H1458" s="64" t="str">
        <f>VLOOKUP(Tabla3[[#This Row],[NUM. ECO.]],[2]!Tabla24[[NO.ECO]:[MATERIAL]],8,0)</f>
        <v>VOLADURA</v>
      </c>
      <c r="I1458" s="64" t="s">
        <v>79</v>
      </c>
      <c r="J1458" s="72">
        <f ca="1">J1457+TIME(0,RANDBETWEEN((144),(176)),0)</f>
        <v>0.70972222222222214</v>
      </c>
      <c r="K1458" s="64" t="s">
        <v>3380</v>
      </c>
      <c r="L1458" s="64" t="str" cm="1">
        <f t="array" aca="1" ref="L1458" ca="1">_xlfn.IFS(J1458&gt;=TIME(14,0,0),"SEGUNDO TURNO",J1458&lt;TIME(14,0,0),"PRIMER TURNO")</f>
        <v>SEGUNDO TURNO</v>
      </c>
      <c r="M1458" s="64"/>
    </row>
    <row r="1459" spans="1:13">
      <c r="A1459" s="79" t="s">
        <v>3221</v>
      </c>
      <c r="B1459" s="68"/>
      <c r="C1459" s="68">
        <v>6</v>
      </c>
      <c r="D1459" s="68" t="s">
        <v>47</v>
      </c>
      <c r="E1459" s="68"/>
      <c r="F1459" s="68"/>
      <c r="G1459" s="68">
        <v>45437</v>
      </c>
      <c r="H1459" s="68" t="str">
        <f>VLOOKUP(Tabla3[[#This Row],[NUM. ECO.]],[2]!Tabla24[[NO.ECO]:[MATERIAL]],8,0)</f>
        <v>VOLADURA</v>
      </c>
      <c r="I1459" s="64" t="s">
        <v>79</v>
      </c>
      <c r="J1459" s="73">
        <f ca="1">J1458+TIME(0,RANDBETWEEN((144),(176)),0)</f>
        <v>0.82847222222222217</v>
      </c>
      <c r="K1459" s="68" t="s">
        <v>3381</v>
      </c>
      <c r="L1459" s="68" t="str" cm="1">
        <f t="array" aca="1" ref="L1459" ca="1">_xlfn.IFS(J1459&gt;=TIME(14,0,0),"SEGUNDO TURNO",J1459&lt;TIME(14,0,0),"PRIMER TURNO")</f>
        <v>SEGUNDO TURNO</v>
      </c>
      <c r="M1459" s="68"/>
    </row>
    <row r="1460" spans="1:13">
      <c r="A1460" s="78" t="s">
        <v>144</v>
      </c>
      <c r="B1460" s="64"/>
      <c r="C1460" s="64">
        <v>1</v>
      </c>
      <c r="D1460" s="64" t="s">
        <v>48</v>
      </c>
      <c r="E1460" s="64"/>
      <c r="F1460" s="64"/>
      <c r="G1460" s="64">
        <v>45406</v>
      </c>
      <c r="H1460" s="64" t="str">
        <f>VLOOKUP(Tabla3[[#This Row],[NUM. ECO.]],[2]!Tabla24[[NO.ECO]:[MATERIAL]],8,0)</f>
        <v>BASE HIDRAULICA</v>
      </c>
      <c r="I1460" s="64" t="s">
        <v>79</v>
      </c>
      <c r="J1460" s="66">
        <f ca="1">TIME(RANDBETWEEN(5.5,6),RANDBETWEEN(1,29),0)</f>
        <v>0.25416666666666665</v>
      </c>
      <c r="K1460" s="64" t="s">
        <v>3309</v>
      </c>
      <c r="L1460" s="64" t="str" cm="1">
        <f t="array" aca="1" ref="L1460" ca="1">_xlfn.IFS(J1460&gt;=TIME(14,0,0),"SEGUNDO TURNO",J1460&lt;TIME(14,0,0),"PRIMER TURNO")</f>
        <v>PRIMER TURNO</v>
      </c>
      <c r="M1460" s="64"/>
    </row>
    <row r="1461" spans="1:13">
      <c r="A1461" s="79" t="s">
        <v>145</v>
      </c>
      <c r="B1461" s="68"/>
      <c r="C1461" s="68">
        <v>2</v>
      </c>
      <c r="D1461" s="68" t="s">
        <v>48</v>
      </c>
      <c r="E1461" s="68"/>
      <c r="F1461" s="68"/>
      <c r="G1461" s="68">
        <v>45406</v>
      </c>
      <c r="H1461" s="68" t="str">
        <f>VLOOKUP(Tabla3[[#This Row],[NUM. ECO.]],[2]!Tabla24[[NO.ECO]:[MATERIAL]],8,0)</f>
        <v>BASE HIDRAULICA</v>
      </c>
      <c r="I1461" s="64" t="s">
        <v>79</v>
      </c>
      <c r="J1461" s="70">
        <f ca="1">J1460+TIME(0,RANDBETWEEN((144),(176)),0)</f>
        <v>0.36527777777777776</v>
      </c>
      <c r="K1461" s="68" t="s">
        <v>3310</v>
      </c>
      <c r="L1461" s="68" t="str" cm="1">
        <f t="array" aca="1" ref="L1461" ca="1">_xlfn.IFS(J1461&gt;=TIME(14,0,0),"SEGUNDO TURNO",J1461&lt;TIME(14,0,0),"PRIMER TURNO")</f>
        <v>PRIMER TURNO</v>
      </c>
      <c r="M1461" s="68"/>
    </row>
    <row r="1462" spans="1:13">
      <c r="A1462" s="78" t="s">
        <v>258</v>
      </c>
      <c r="B1462" s="64"/>
      <c r="C1462" s="64">
        <v>3</v>
      </c>
      <c r="D1462" s="64" t="s">
        <v>48</v>
      </c>
      <c r="E1462" s="64"/>
      <c r="F1462" s="64"/>
      <c r="G1462" s="64">
        <v>45407</v>
      </c>
      <c r="H1462" s="64" t="str">
        <f>VLOOKUP(Tabla3[[#This Row],[NUM. ECO.]],[2]!Tabla24[[NO.ECO]:[MATERIAL]],8,0)</f>
        <v>BASE HIDRAULICA</v>
      </c>
      <c r="I1462" s="64" t="s">
        <v>79</v>
      </c>
      <c r="J1462" s="72">
        <f ca="1">J1461+TIME(0,RANDBETWEEN((144),(176)),0)</f>
        <v>0.47291666666666665</v>
      </c>
      <c r="K1462" s="64" t="s">
        <v>3309</v>
      </c>
      <c r="L1462" s="64" t="str" cm="1">
        <f t="array" aca="1" ref="L1462" ca="1">_xlfn.IFS(J1462&gt;=TIME(14,0,0),"SEGUNDO TURNO",J1462&lt;TIME(14,0,0),"PRIMER TURNO")</f>
        <v>PRIMER TURNO</v>
      </c>
      <c r="M1462" s="64"/>
    </row>
    <row r="1463" spans="1:13">
      <c r="A1463" s="79" t="s">
        <v>259</v>
      </c>
      <c r="B1463" s="68"/>
      <c r="C1463" s="68">
        <v>4</v>
      </c>
      <c r="D1463" s="68" t="s">
        <v>48</v>
      </c>
      <c r="E1463" s="68"/>
      <c r="F1463" s="68"/>
      <c r="G1463" s="68">
        <v>45407</v>
      </c>
      <c r="H1463" s="68" t="str">
        <f>VLOOKUP(Tabla3[[#This Row],[NUM. ECO.]],[2]!Tabla24[[NO.ECO]:[MATERIAL]],8,0)</f>
        <v>BASE HIDRAULICA</v>
      </c>
      <c r="I1463" s="64" t="s">
        <v>79</v>
      </c>
      <c r="J1463" s="73">
        <f ca="1">J1462+TIME(0,RANDBETWEEN((144),(176)),0)</f>
        <v>0.58263888888888893</v>
      </c>
      <c r="K1463" s="68" t="s">
        <v>3310</v>
      </c>
      <c r="L1463" s="68" t="str" cm="1">
        <f t="array" aca="1" ref="L1463" ca="1">_xlfn.IFS(J1463&gt;=TIME(14,0,0),"SEGUNDO TURNO",J1463&lt;TIME(14,0,0),"PRIMER TURNO")</f>
        <v>PRIMER TURNO</v>
      </c>
      <c r="M1463" s="68"/>
    </row>
    <row r="1464" spans="1:13">
      <c r="A1464" s="78" t="s">
        <v>372</v>
      </c>
      <c r="B1464" s="64"/>
      <c r="C1464" s="64">
        <v>5</v>
      </c>
      <c r="D1464" s="64" t="s">
        <v>48</v>
      </c>
      <c r="E1464" s="64"/>
      <c r="F1464" s="64"/>
      <c r="G1464" s="64">
        <v>45408</v>
      </c>
      <c r="H1464" s="64" t="str">
        <f>VLOOKUP(Tabla3[[#This Row],[NUM. ECO.]],[2]!Tabla24[[NO.ECO]:[MATERIAL]],8,0)</f>
        <v>BASE HIDRAULICA</v>
      </c>
      <c r="I1464" s="64" t="s">
        <v>79</v>
      </c>
      <c r="J1464" s="72">
        <f ca="1">J1463+TIME(0,RANDBETWEEN((144),(176)),0)</f>
        <v>0.69513888888888897</v>
      </c>
      <c r="K1464" s="64" t="s">
        <v>3309</v>
      </c>
      <c r="L1464" s="64" t="str" cm="1">
        <f t="array" aca="1" ref="L1464" ca="1">_xlfn.IFS(J1464&gt;=TIME(14,0,0),"SEGUNDO TURNO",J1464&lt;TIME(14,0,0),"PRIMER TURNO")</f>
        <v>SEGUNDO TURNO</v>
      </c>
      <c r="M1464" s="64"/>
    </row>
    <row r="1465" spans="1:13">
      <c r="A1465" s="79" t="s">
        <v>373</v>
      </c>
      <c r="B1465" s="68"/>
      <c r="C1465" s="68">
        <v>6</v>
      </c>
      <c r="D1465" s="68" t="s">
        <v>48</v>
      </c>
      <c r="E1465" s="68"/>
      <c r="F1465" s="68"/>
      <c r="G1465" s="68">
        <v>45408</v>
      </c>
      <c r="H1465" s="68" t="str">
        <f>VLOOKUP(Tabla3[[#This Row],[NUM. ECO.]],[2]!Tabla24[[NO.ECO]:[MATERIAL]],8,0)</f>
        <v>BASE HIDRAULICA</v>
      </c>
      <c r="I1465" s="64" t="s">
        <v>79</v>
      </c>
      <c r="J1465" s="73">
        <f ca="1">J1464+TIME(0,RANDBETWEEN((144),(176)),0)</f>
        <v>0.81319444444444455</v>
      </c>
      <c r="K1465" s="68" t="s">
        <v>3310</v>
      </c>
      <c r="L1465" s="68" t="str" cm="1">
        <f t="array" aca="1" ref="L1465" ca="1">_xlfn.IFS(J1465&gt;=TIME(14,0,0),"SEGUNDO TURNO",J1465&lt;TIME(14,0,0),"PRIMER TURNO")</f>
        <v>SEGUNDO TURNO</v>
      </c>
      <c r="M1465" s="68"/>
    </row>
    <row r="1466" spans="1:13">
      <c r="A1466" s="78" t="s">
        <v>486</v>
      </c>
      <c r="B1466" s="64"/>
      <c r="C1466" s="64">
        <v>1</v>
      </c>
      <c r="D1466" s="64" t="s">
        <v>48</v>
      </c>
      <c r="E1466" s="64"/>
      <c r="F1466" s="64"/>
      <c r="G1466" s="64">
        <v>45409</v>
      </c>
      <c r="H1466" s="64" t="str">
        <f>VLOOKUP(Tabla3[[#This Row],[NUM. ECO.]],[2]!Tabla24[[NO.ECO]:[MATERIAL]],8,0)</f>
        <v>BASE HIDRAULICA</v>
      </c>
      <c r="I1466" s="64" t="s">
        <v>79</v>
      </c>
      <c r="J1466" s="66">
        <f ca="1">TIME(RANDBETWEEN(5.5,6),RANDBETWEEN(1,29),0)</f>
        <v>0.26458333333333334</v>
      </c>
      <c r="K1466" s="64" t="s">
        <v>3309</v>
      </c>
      <c r="L1466" s="64" t="str" cm="1">
        <f t="array" aca="1" ref="L1466" ca="1">_xlfn.IFS(J1466&gt;=TIME(14,0,0),"SEGUNDO TURNO",J1466&lt;TIME(14,0,0),"PRIMER TURNO")</f>
        <v>PRIMER TURNO</v>
      </c>
      <c r="M1466" s="64"/>
    </row>
    <row r="1467" spans="1:13">
      <c r="A1467" s="79" t="s">
        <v>487</v>
      </c>
      <c r="B1467" s="68"/>
      <c r="C1467" s="68">
        <v>2</v>
      </c>
      <c r="D1467" s="68" t="s">
        <v>48</v>
      </c>
      <c r="E1467" s="68"/>
      <c r="F1467" s="68"/>
      <c r="G1467" s="68">
        <v>45409</v>
      </c>
      <c r="H1467" s="68" t="str">
        <f>VLOOKUP(Tabla3[[#This Row],[NUM. ECO.]],[2]!Tabla24[[NO.ECO]:[MATERIAL]],8,0)</f>
        <v>BASE HIDRAULICA</v>
      </c>
      <c r="I1467" s="64" t="s">
        <v>79</v>
      </c>
      <c r="J1467" s="70">
        <f ca="1">J1466+TIME(0,RANDBETWEEN((144),(176)),0)</f>
        <v>0.38055555555555554</v>
      </c>
      <c r="K1467" s="68" t="s">
        <v>3310</v>
      </c>
      <c r="L1467" s="68" t="str" cm="1">
        <f t="array" aca="1" ref="L1467" ca="1">_xlfn.IFS(J1467&gt;=TIME(14,0,0),"SEGUNDO TURNO",J1467&lt;TIME(14,0,0),"PRIMER TURNO")</f>
        <v>PRIMER TURNO</v>
      </c>
      <c r="M1467" s="68"/>
    </row>
    <row r="1468" spans="1:13">
      <c r="A1468" s="78" t="s">
        <v>600</v>
      </c>
      <c r="B1468" s="64"/>
      <c r="C1468" s="64">
        <v>3</v>
      </c>
      <c r="D1468" s="64" t="s">
        <v>48</v>
      </c>
      <c r="E1468" s="64"/>
      <c r="F1468" s="64"/>
      <c r="G1468" s="64">
        <v>45411</v>
      </c>
      <c r="H1468" s="64" t="str">
        <f>VLOOKUP(Tabla3[[#This Row],[NUM. ECO.]],[2]!Tabla24[[NO.ECO]:[MATERIAL]],8,0)</f>
        <v>BASE HIDRAULICA</v>
      </c>
      <c r="I1468" s="64" t="s">
        <v>79</v>
      </c>
      <c r="J1468" s="72">
        <f ca="1">J1467+TIME(0,RANDBETWEEN((144),(176)),0)</f>
        <v>0.50138888888888888</v>
      </c>
      <c r="K1468" s="64" t="s">
        <v>3309</v>
      </c>
      <c r="L1468" s="64" t="str" cm="1">
        <f t="array" aca="1" ref="L1468" ca="1">_xlfn.IFS(J1468&gt;=TIME(14,0,0),"SEGUNDO TURNO",J1468&lt;TIME(14,0,0),"PRIMER TURNO")</f>
        <v>PRIMER TURNO</v>
      </c>
      <c r="M1468" s="64"/>
    </row>
    <row r="1469" spans="1:13">
      <c r="A1469" s="79" t="s">
        <v>601</v>
      </c>
      <c r="B1469" s="68"/>
      <c r="C1469" s="68">
        <v>4</v>
      </c>
      <c r="D1469" s="68" t="s">
        <v>48</v>
      </c>
      <c r="E1469" s="68"/>
      <c r="F1469" s="68"/>
      <c r="G1469" s="68">
        <v>45411</v>
      </c>
      <c r="H1469" s="68" t="str">
        <f>VLOOKUP(Tabla3[[#This Row],[NUM. ECO.]],[2]!Tabla24[[NO.ECO]:[MATERIAL]],8,0)</f>
        <v>BASE HIDRAULICA</v>
      </c>
      <c r="I1469" s="64" t="s">
        <v>79</v>
      </c>
      <c r="J1469" s="73">
        <f ca="1">J1468+TIME(0,RANDBETWEEN((144),(176)),0)</f>
        <v>0.61597222222222225</v>
      </c>
      <c r="K1469" s="68" t="s">
        <v>3310</v>
      </c>
      <c r="L1469" s="68" t="str" cm="1">
        <f t="array" aca="1" ref="L1469" ca="1">_xlfn.IFS(J1469&gt;=TIME(14,0,0),"SEGUNDO TURNO",J1469&lt;TIME(14,0,0),"PRIMER TURNO")</f>
        <v>SEGUNDO TURNO</v>
      </c>
      <c r="M1469" s="68"/>
    </row>
    <row r="1470" spans="1:13">
      <c r="A1470" s="78" t="s">
        <v>714</v>
      </c>
      <c r="B1470" s="64"/>
      <c r="C1470" s="64">
        <v>5</v>
      </c>
      <c r="D1470" s="64" t="s">
        <v>48</v>
      </c>
      <c r="E1470" s="64"/>
      <c r="F1470" s="64"/>
      <c r="G1470" s="64">
        <v>45412</v>
      </c>
      <c r="H1470" s="64" t="str">
        <f>VLOOKUP(Tabla3[[#This Row],[NUM. ECO.]],[2]!Tabla24[[NO.ECO]:[MATERIAL]],8,0)</f>
        <v>BASE HIDRAULICA</v>
      </c>
      <c r="I1470" s="64" t="s">
        <v>79</v>
      </c>
      <c r="J1470" s="72">
        <f ca="1">J1469+TIME(0,RANDBETWEEN((144),(176)),0)</f>
        <v>0.72986111111111118</v>
      </c>
      <c r="K1470" s="64" t="s">
        <v>3309</v>
      </c>
      <c r="L1470" s="64" t="str" cm="1">
        <f t="array" aca="1" ref="L1470" ca="1">_xlfn.IFS(J1470&gt;=TIME(14,0,0),"SEGUNDO TURNO",J1470&lt;TIME(14,0,0),"PRIMER TURNO")</f>
        <v>SEGUNDO TURNO</v>
      </c>
      <c r="M1470" s="64"/>
    </row>
    <row r="1471" spans="1:13">
      <c r="A1471" s="79" t="s">
        <v>715</v>
      </c>
      <c r="B1471" s="68"/>
      <c r="C1471" s="68">
        <v>6</v>
      </c>
      <c r="D1471" s="68" t="s">
        <v>48</v>
      </c>
      <c r="E1471" s="68"/>
      <c r="F1471" s="68"/>
      <c r="G1471" s="68">
        <v>45412</v>
      </c>
      <c r="H1471" s="68" t="str">
        <f>VLOOKUP(Tabla3[[#This Row],[NUM. ECO.]],[2]!Tabla24[[NO.ECO]:[MATERIAL]],8,0)</f>
        <v>BASE HIDRAULICA</v>
      </c>
      <c r="I1471" s="64" t="s">
        <v>79</v>
      </c>
      <c r="J1471" s="73">
        <f ca="1">J1470+TIME(0,RANDBETWEEN((144),(176)),0)</f>
        <v>0.83680555555555558</v>
      </c>
      <c r="K1471" s="68" t="s">
        <v>3310</v>
      </c>
      <c r="L1471" s="68" t="str" cm="1">
        <f t="array" aca="1" ref="L1471" ca="1">_xlfn.IFS(J1471&gt;=TIME(14,0,0),"SEGUNDO TURNO",J1471&lt;TIME(14,0,0),"PRIMER TURNO")</f>
        <v>SEGUNDO TURNO</v>
      </c>
      <c r="M1471" s="68"/>
    </row>
    <row r="1472" spans="1:13">
      <c r="A1472" s="78" t="s">
        <v>828</v>
      </c>
      <c r="B1472" s="64"/>
      <c r="C1472" s="64">
        <v>1</v>
      </c>
      <c r="D1472" s="64" t="s">
        <v>48</v>
      </c>
      <c r="E1472" s="64"/>
      <c r="F1472" s="64"/>
      <c r="G1472" s="64">
        <v>45413</v>
      </c>
      <c r="H1472" s="64" t="str">
        <f>VLOOKUP(Tabla3[[#This Row],[NUM. ECO.]],[2]!Tabla24[[NO.ECO]:[MATERIAL]],8,0)</f>
        <v>BASE HIDRAULICA</v>
      </c>
      <c r="I1472" s="64" t="s">
        <v>79</v>
      </c>
      <c r="J1472" s="66">
        <f ca="1">TIME(RANDBETWEEN(5.5,6),RANDBETWEEN(1,29),0)</f>
        <v>0.25763888888888886</v>
      </c>
      <c r="K1472" s="64" t="s">
        <v>3309</v>
      </c>
      <c r="L1472" s="64" t="str" cm="1">
        <f t="array" aca="1" ref="L1472" ca="1">_xlfn.IFS(J1472&gt;=TIME(14,0,0),"SEGUNDO TURNO",J1472&lt;TIME(14,0,0),"PRIMER TURNO")</f>
        <v>PRIMER TURNO</v>
      </c>
      <c r="M1472" s="64"/>
    </row>
    <row r="1473" spans="1:13">
      <c r="A1473" s="79" t="s">
        <v>829</v>
      </c>
      <c r="B1473" s="68"/>
      <c r="C1473" s="68">
        <v>2</v>
      </c>
      <c r="D1473" s="68" t="s">
        <v>48</v>
      </c>
      <c r="E1473" s="68"/>
      <c r="F1473" s="68"/>
      <c r="G1473" s="68">
        <v>45413</v>
      </c>
      <c r="H1473" s="68" t="str">
        <f>VLOOKUP(Tabla3[[#This Row],[NUM. ECO.]],[2]!Tabla24[[NO.ECO]:[MATERIAL]],8,0)</f>
        <v>BASE HIDRAULICA</v>
      </c>
      <c r="I1473" s="64" t="s">
        <v>79</v>
      </c>
      <c r="J1473" s="70">
        <f ca="1">J1472+TIME(0,RANDBETWEEN((144),(176)),0)</f>
        <v>0.37847222222222221</v>
      </c>
      <c r="K1473" s="68" t="s">
        <v>3310</v>
      </c>
      <c r="L1473" s="68" t="str" cm="1">
        <f t="array" aca="1" ref="L1473" ca="1">_xlfn.IFS(J1473&gt;=TIME(14,0,0),"SEGUNDO TURNO",J1473&lt;TIME(14,0,0),"PRIMER TURNO")</f>
        <v>PRIMER TURNO</v>
      </c>
      <c r="M1473" s="68"/>
    </row>
    <row r="1474" spans="1:13">
      <c r="A1474" s="78" t="s">
        <v>942</v>
      </c>
      <c r="B1474" s="64"/>
      <c r="C1474" s="64">
        <v>3</v>
      </c>
      <c r="D1474" s="64" t="s">
        <v>48</v>
      </c>
      <c r="E1474" s="64"/>
      <c r="F1474" s="64"/>
      <c r="G1474" s="64">
        <v>45414</v>
      </c>
      <c r="H1474" s="64" t="str">
        <f>VLOOKUP(Tabla3[[#This Row],[NUM. ECO.]],[2]!Tabla24[[NO.ECO]:[MATERIAL]],8,0)</f>
        <v>BASE HIDRAULICA</v>
      </c>
      <c r="I1474" s="64" t="s">
        <v>79</v>
      </c>
      <c r="J1474" s="72">
        <f ca="1">J1473+TIME(0,RANDBETWEEN((144),(176)),0)</f>
        <v>0.48819444444444443</v>
      </c>
      <c r="K1474" s="64" t="s">
        <v>3309</v>
      </c>
      <c r="L1474" s="64" t="str" cm="1">
        <f t="array" aca="1" ref="L1474" ca="1">_xlfn.IFS(J1474&gt;=TIME(14,0,0),"SEGUNDO TURNO",J1474&lt;TIME(14,0,0),"PRIMER TURNO")</f>
        <v>PRIMER TURNO</v>
      </c>
      <c r="M1474" s="64"/>
    </row>
    <row r="1475" spans="1:13">
      <c r="A1475" s="79" t="s">
        <v>943</v>
      </c>
      <c r="B1475" s="68"/>
      <c r="C1475" s="68">
        <v>4</v>
      </c>
      <c r="D1475" s="68" t="s">
        <v>48</v>
      </c>
      <c r="E1475" s="68"/>
      <c r="F1475" s="68"/>
      <c r="G1475" s="68">
        <v>45414</v>
      </c>
      <c r="H1475" s="68" t="str">
        <f>VLOOKUP(Tabla3[[#This Row],[NUM. ECO.]],[2]!Tabla24[[NO.ECO]:[MATERIAL]],8,0)</f>
        <v>BASE HIDRAULICA</v>
      </c>
      <c r="I1475" s="64" t="s">
        <v>79</v>
      </c>
      <c r="J1475" s="73">
        <f ca="1">J1474+TIME(0,RANDBETWEEN((144),(176)),0)</f>
        <v>0.59583333333333333</v>
      </c>
      <c r="K1475" s="68" t="s">
        <v>3310</v>
      </c>
      <c r="L1475" s="68" t="str" cm="1">
        <f t="array" aca="1" ref="L1475" ca="1">_xlfn.IFS(J1475&gt;=TIME(14,0,0),"SEGUNDO TURNO",J1475&lt;TIME(14,0,0),"PRIMER TURNO")</f>
        <v>SEGUNDO TURNO</v>
      </c>
      <c r="M1475" s="68"/>
    </row>
    <row r="1476" spans="1:13">
      <c r="A1476" s="78" t="s">
        <v>1056</v>
      </c>
      <c r="B1476" s="64"/>
      <c r="C1476" s="64">
        <v>5</v>
      </c>
      <c r="D1476" s="64" t="s">
        <v>48</v>
      </c>
      <c r="E1476" s="64"/>
      <c r="F1476" s="64"/>
      <c r="G1476" s="64">
        <v>45415</v>
      </c>
      <c r="H1476" s="64" t="str">
        <f>VLOOKUP(Tabla3[[#This Row],[NUM. ECO.]],[2]!Tabla24[[NO.ECO]:[MATERIAL]],8,0)</f>
        <v>BASE HIDRAULICA</v>
      </c>
      <c r="I1476" s="64" t="s">
        <v>79</v>
      </c>
      <c r="J1476" s="72">
        <f ca="1">J1475+TIME(0,RANDBETWEEN((144),(176)),0)</f>
        <v>0.69791666666666663</v>
      </c>
      <c r="K1476" s="64" t="s">
        <v>3309</v>
      </c>
      <c r="L1476" s="64" t="str" cm="1">
        <f t="array" aca="1" ref="L1476" ca="1">_xlfn.IFS(J1476&gt;=TIME(14,0,0),"SEGUNDO TURNO",J1476&lt;TIME(14,0,0),"PRIMER TURNO")</f>
        <v>SEGUNDO TURNO</v>
      </c>
      <c r="M1476" s="64"/>
    </row>
    <row r="1477" spans="1:13">
      <c r="A1477" s="79" t="s">
        <v>1057</v>
      </c>
      <c r="B1477" s="68"/>
      <c r="C1477" s="68">
        <v>6</v>
      </c>
      <c r="D1477" s="68" t="s">
        <v>48</v>
      </c>
      <c r="E1477" s="68"/>
      <c r="F1477" s="68"/>
      <c r="G1477" s="68">
        <v>45415</v>
      </c>
      <c r="H1477" s="68" t="str">
        <f>VLOOKUP(Tabla3[[#This Row],[NUM. ECO.]],[2]!Tabla24[[NO.ECO]:[MATERIAL]],8,0)</f>
        <v>BASE HIDRAULICA</v>
      </c>
      <c r="I1477" s="64" t="s">
        <v>79</v>
      </c>
      <c r="J1477" s="73">
        <f ca="1">J1476+TIME(0,RANDBETWEEN((144),(176)),0)</f>
        <v>0.81458333333333333</v>
      </c>
      <c r="K1477" s="68" t="s">
        <v>3310</v>
      </c>
      <c r="L1477" s="68" t="str" cm="1">
        <f t="array" aca="1" ref="L1477" ca="1">_xlfn.IFS(J1477&gt;=TIME(14,0,0),"SEGUNDO TURNO",J1477&lt;TIME(14,0,0),"PRIMER TURNO")</f>
        <v>SEGUNDO TURNO</v>
      </c>
      <c r="M1477" s="68"/>
    </row>
    <row r="1478" spans="1:13">
      <c r="A1478" s="78" t="s">
        <v>1170</v>
      </c>
      <c r="B1478" s="64"/>
      <c r="C1478" s="64">
        <v>1</v>
      </c>
      <c r="D1478" s="64" t="s">
        <v>48</v>
      </c>
      <c r="E1478" s="64"/>
      <c r="F1478" s="64"/>
      <c r="G1478" s="64">
        <v>45416</v>
      </c>
      <c r="H1478" s="64" t="str">
        <f>VLOOKUP(Tabla3[[#This Row],[NUM. ECO.]],[2]!Tabla24[[NO.ECO]:[MATERIAL]],8,0)</f>
        <v>BASE HIDRAULICA</v>
      </c>
      <c r="I1478" s="64" t="s">
        <v>79</v>
      </c>
      <c r="J1478" s="66">
        <f ca="1">TIME(RANDBETWEEN(5.5,6),RANDBETWEEN(1,29),0)</f>
        <v>0.25972222222222224</v>
      </c>
      <c r="K1478" s="64" t="s">
        <v>3309</v>
      </c>
      <c r="L1478" s="64" t="str" cm="1">
        <f t="array" aca="1" ref="L1478" ca="1">_xlfn.IFS(J1478&gt;=TIME(14,0,0),"SEGUNDO TURNO",J1478&lt;TIME(14,0,0),"PRIMER TURNO")</f>
        <v>PRIMER TURNO</v>
      </c>
      <c r="M1478" s="64"/>
    </row>
    <row r="1479" spans="1:13">
      <c r="A1479" s="79" t="s">
        <v>1171</v>
      </c>
      <c r="B1479" s="68"/>
      <c r="C1479" s="68">
        <v>2</v>
      </c>
      <c r="D1479" s="68" t="s">
        <v>48</v>
      </c>
      <c r="E1479" s="68"/>
      <c r="F1479" s="68"/>
      <c r="G1479" s="68">
        <v>45416</v>
      </c>
      <c r="H1479" s="68" t="str">
        <f>VLOOKUP(Tabla3[[#This Row],[NUM. ECO.]],[2]!Tabla24[[NO.ECO]:[MATERIAL]],8,0)</f>
        <v>BASE HIDRAULICA</v>
      </c>
      <c r="I1479" s="64" t="s">
        <v>79</v>
      </c>
      <c r="J1479" s="70">
        <f ca="1">J1478+TIME(0,RANDBETWEEN((144),(176)),0)</f>
        <v>0.37013888888888891</v>
      </c>
      <c r="K1479" s="68" t="s">
        <v>3310</v>
      </c>
      <c r="L1479" s="68" t="str" cm="1">
        <f t="array" aca="1" ref="L1479" ca="1">_xlfn.IFS(J1479&gt;=TIME(14,0,0),"SEGUNDO TURNO",J1479&lt;TIME(14,0,0),"PRIMER TURNO")</f>
        <v>PRIMER TURNO</v>
      </c>
      <c r="M1479" s="68"/>
    </row>
    <row r="1480" spans="1:13">
      <c r="A1480" s="78" t="s">
        <v>1284</v>
      </c>
      <c r="B1480" s="64"/>
      <c r="C1480" s="64">
        <v>3</v>
      </c>
      <c r="D1480" s="64" t="s">
        <v>48</v>
      </c>
      <c r="E1480" s="64"/>
      <c r="F1480" s="64"/>
      <c r="G1480" s="64">
        <v>45418</v>
      </c>
      <c r="H1480" s="64" t="str">
        <f>VLOOKUP(Tabla3[[#This Row],[NUM. ECO.]],[2]!Tabla24[[NO.ECO]:[MATERIAL]],8,0)</f>
        <v>BASE HIDRAULICA</v>
      </c>
      <c r="I1480" s="64" t="s">
        <v>79</v>
      </c>
      <c r="J1480" s="72">
        <f ca="1">J1479+TIME(0,RANDBETWEEN((144),(176)),0)</f>
        <v>0.47986111111111113</v>
      </c>
      <c r="K1480" s="64" t="s">
        <v>3309</v>
      </c>
      <c r="L1480" s="64" t="str" cm="1">
        <f t="array" aca="1" ref="L1480" ca="1">_xlfn.IFS(J1480&gt;=TIME(14,0,0),"SEGUNDO TURNO",J1480&lt;TIME(14,0,0),"PRIMER TURNO")</f>
        <v>PRIMER TURNO</v>
      </c>
      <c r="M1480" s="64"/>
    </row>
    <row r="1481" spans="1:13">
      <c r="A1481" s="79" t="s">
        <v>1285</v>
      </c>
      <c r="B1481" s="68"/>
      <c r="C1481" s="68">
        <v>4</v>
      </c>
      <c r="D1481" s="68" t="s">
        <v>48</v>
      </c>
      <c r="E1481" s="68"/>
      <c r="F1481" s="68"/>
      <c r="G1481" s="68">
        <v>45418</v>
      </c>
      <c r="H1481" s="68" t="str">
        <f>VLOOKUP(Tabla3[[#This Row],[NUM. ECO.]],[2]!Tabla24[[NO.ECO]:[MATERIAL]],8,0)</f>
        <v>BASE HIDRAULICA</v>
      </c>
      <c r="I1481" s="64" t="s">
        <v>79</v>
      </c>
      <c r="J1481" s="73">
        <f ca="1">J1480+TIME(0,RANDBETWEEN((144),(176)),0)</f>
        <v>0.59861111111111109</v>
      </c>
      <c r="K1481" s="68" t="s">
        <v>3310</v>
      </c>
      <c r="L1481" s="68" t="str" cm="1">
        <f t="array" aca="1" ref="L1481" ca="1">_xlfn.IFS(J1481&gt;=TIME(14,0,0),"SEGUNDO TURNO",J1481&lt;TIME(14,0,0),"PRIMER TURNO")</f>
        <v>SEGUNDO TURNO</v>
      </c>
      <c r="M1481" s="68"/>
    </row>
    <row r="1482" spans="1:13">
      <c r="A1482" s="78" t="s">
        <v>1398</v>
      </c>
      <c r="B1482" s="64"/>
      <c r="C1482" s="64">
        <v>5</v>
      </c>
      <c r="D1482" s="64" t="s">
        <v>48</v>
      </c>
      <c r="E1482" s="64"/>
      <c r="F1482" s="64"/>
      <c r="G1482" s="64">
        <v>45419</v>
      </c>
      <c r="H1482" s="64" t="str">
        <f>VLOOKUP(Tabla3[[#This Row],[NUM. ECO.]],[2]!Tabla24[[NO.ECO]:[MATERIAL]],8,0)</f>
        <v>BASE HIDRAULICA</v>
      </c>
      <c r="I1482" s="64" t="s">
        <v>79</v>
      </c>
      <c r="J1482" s="72">
        <f ca="1">J1481+TIME(0,RANDBETWEEN((144),(176)),0)</f>
        <v>0.70833333333333326</v>
      </c>
      <c r="K1482" s="64" t="s">
        <v>3309</v>
      </c>
      <c r="L1482" s="64" t="str" cm="1">
        <f t="array" aca="1" ref="L1482" ca="1">_xlfn.IFS(J1482&gt;=TIME(14,0,0),"SEGUNDO TURNO",J1482&lt;TIME(14,0,0),"PRIMER TURNO")</f>
        <v>SEGUNDO TURNO</v>
      </c>
      <c r="M1482" s="64"/>
    </row>
    <row r="1483" spans="1:13">
      <c r="A1483" s="79" t="s">
        <v>1399</v>
      </c>
      <c r="B1483" s="68"/>
      <c r="C1483" s="68">
        <v>6</v>
      </c>
      <c r="D1483" s="68" t="s">
        <v>48</v>
      </c>
      <c r="E1483" s="68"/>
      <c r="F1483" s="68"/>
      <c r="G1483" s="68">
        <v>45419</v>
      </c>
      <c r="H1483" s="68" t="str">
        <f>VLOOKUP(Tabla3[[#This Row],[NUM. ECO.]],[2]!Tabla24[[NO.ECO]:[MATERIAL]],8,0)</f>
        <v>BASE HIDRAULICA</v>
      </c>
      <c r="I1483" s="64" t="s">
        <v>79</v>
      </c>
      <c r="J1483" s="73">
        <f ca="1">J1482+TIME(0,RANDBETWEEN((144),(176)),0)</f>
        <v>0.82013888888888886</v>
      </c>
      <c r="K1483" s="68" t="s">
        <v>3310</v>
      </c>
      <c r="L1483" s="68" t="str" cm="1">
        <f t="array" aca="1" ref="L1483" ca="1">_xlfn.IFS(J1483&gt;=TIME(14,0,0),"SEGUNDO TURNO",J1483&lt;TIME(14,0,0),"PRIMER TURNO")</f>
        <v>SEGUNDO TURNO</v>
      </c>
      <c r="M1483" s="68"/>
    </row>
    <row r="1484" spans="1:13">
      <c r="A1484" s="78" t="s">
        <v>1512</v>
      </c>
      <c r="B1484" s="64"/>
      <c r="C1484" s="64">
        <v>1</v>
      </c>
      <c r="D1484" s="64" t="s">
        <v>48</v>
      </c>
      <c r="E1484" s="64"/>
      <c r="F1484" s="64"/>
      <c r="G1484" s="64">
        <v>45420</v>
      </c>
      <c r="H1484" s="64" t="str">
        <f>VLOOKUP(Tabla3[[#This Row],[NUM. ECO.]],[2]!Tabla24[[NO.ECO]:[MATERIAL]],8,0)</f>
        <v>BASE HIDRAULICA</v>
      </c>
      <c r="I1484" s="64" t="s">
        <v>79</v>
      </c>
      <c r="J1484" s="66">
        <f ca="1">TIME(RANDBETWEEN(5.5,6),RANDBETWEEN(1,29),0)</f>
        <v>0.26666666666666666</v>
      </c>
      <c r="K1484" s="64" t="s">
        <v>3309</v>
      </c>
      <c r="L1484" s="64" t="str" cm="1">
        <f t="array" aca="1" ref="L1484" ca="1">_xlfn.IFS(J1484&gt;=TIME(14,0,0),"SEGUNDO TURNO",J1484&lt;TIME(14,0,0),"PRIMER TURNO")</f>
        <v>PRIMER TURNO</v>
      </c>
      <c r="M1484" s="64"/>
    </row>
    <row r="1485" spans="1:13">
      <c r="A1485" s="79" t="s">
        <v>1513</v>
      </c>
      <c r="B1485" s="68"/>
      <c r="C1485" s="68">
        <v>2</v>
      </c>
      <c r="D1485" s="68" t="s">
        <v>48</v>
      </c>
      <c r="E1485" s="68"/>
      <c r="F1485" s="68"/>
      <c r="G1485" s="68">
        <v>45420</v>
      </c>
      <c r="H1485" s="68" t="str">
        <f>VLOOKUP(Tabla3[[#This Row],[NUM. ECO.]],[2]!Tabla24[[NO.ECO]:[MATERIAL]],8,0)</f>
        <v>BASE HIDRAULICA</v>
      </c>
      <c r="I1485" s="64" t="s">
        <v>79</v>
      </c>
      <c r="J1485" s="70">
        <f ca="1">J1484+TIME(0,RANDBETWEEN((144),(176)),0)</f>
        <v>0.3666666666666667</v>
      </c>
      <c r="K1485" s="68" t="s">
        <v>3310</v>
      </c>
      <c r="L1485" s="68" t="str" cm="1">
        <f t="array" aca="1" ref="L1485" ca="1">_xlfn.IFS(J1485&gt;=TIME(14,0,0),"SEGUNDO TURNO",J1485&lt;TIME(14,0,0),"PRIMER TURNO")</f>
        <v>PRIMER TURNO</v>
      </c>
      <c r="M1485" s="68"/>
    </row>
    <row r="1486" spans="1:13">
      <c r="A1486" s="78" t="s">
        <v>1626</v>
      </c>
      <c r="B1486" s="64"/>
      <c r="C1486" s="64">
        <v>3</v>
      </c>
      <c r="D1486" s="64" t="s">
        <v>48</v>
      </c>
      <c r="E1486" s="64"/>
      <c r="F1486" s="64"/>
      <c r="G1486" s="64">
        <v>45421</v>
      </c>
      <c r="H1486" s="64" t="str">
        <f>VLOOKUP(Tabla3[[#This Row],[NUM. ECO.]],[2]!Tabla24[[NO.ECO]:[MATERIAL]],8,0)</f>
        <v>BASE HIDRAULICA</v>
      </c>
      <c r="I1486" s="64" t="s">
        <v>79</v>
      </c>
      <c r="J1486" s="72">
        <f ca="1">J1485+TIME(0,RANDBETWEEN((144),(176)),0)</f>
        <v>0.47708333333333336</v>
      </c>
      <c r="K1486" s="64" t="s">
        <v>3309</v>
      </c>
      <c r="L1486" s="64" t="str" cm="1">
        <f t="array" aca="1" ref="L1486" ca="1">_xlfn.IFS(J1486&gt;=TIME(14,0,0),"SEGUNDO TURNO",J1486&lt;TIME(14,0,0),"PRIMER TURNO")</f>
        <v>PRIMER TURNO</v>
      </c>
      <c r="M1486" s="64"/>
    </row>
    <row r="1487" spans="1:13">
      <c r="A1487" s="79" t="s">
        <v>1627</v>
      </c>
      <c r="B1487" s="68"/>
      <c r="C1487" s="68">
        <v>4</v>
      </c>
      <c r="D1487" s="68" t="s">
        <v>48</v>
      </c>
      <c r="E1487" s="68"/>
      <c r="F1487" s="68"/>
      <c r="G1487" s="68">
        <v>45421</v>
      </c>
      <c r="H1487" s="68" t="str">
        <f>VLOOKUP(Tabla3[[#This Row],[NUM. ECO.]],[2]!Tabla24[[NO.ECO]:[MATERIAL]],8,0)</f>
        <v>BASE HIDRAULICA</v>
      </c>
      <c r="I1487" s="64" t="s">
        <v>79</v>
      </c>
      <c r="J1487" s="73">
        <f ca="1">J1486+TIME(0,RANDBETWEEN((144),(176)),0)</f>
        <v>0.57777777777777783</v>
      </c>
      <c r="K1487" s="68" t="s">
        <v>3310</v>
      </c>
      <c r="L1487" s="68" t="str" cm="1">
        <f t="array" aca="1" ref="L1487" ca="1">_xlfn.IFS(J1487&gt;=TIME(14,0,0),"SEGUNDO TURNO",J1487&lt;TIME(14,0,0),"PRIMER TURNO")</f>
        <v>PRIMER TURNO</v>
      </c>
      <c r="M1487" s="68"/>
    </row>
    <row r="1488" spans="1:13">
      <c r="A1488" s="78" t="s">
        <v>1740</v>
      </c>
      <c r="B1488" s="64"/>
      <c r="C1488" s="64">
        <v>5</v>
      </c>
      <c r="D1488" s="64" t="s">
        <v>48</v>
      </c>
      <c r="E1488" s="64"/>
      <c r="F1488" s="64"/>
      <c r="G1488" s="64">
        <v>45422</v>
      </c>
      <c r="H1488" s="64" t="str">
        <f>VLOOKUP(Tabla3[[#This Row],[NUM. ECO.]],[2]!Tabla24[[NO.ECO]:[MATERIAL]],8,0)</f>
        <v>BASE HIDRAULICA</v>
      </c>
      <c r="I1488" s="64" t="s">
        <v>79</v>
      </c>
      <c r="J1488" s="72">
        <f ca="1">J1487+TIME(0,RANDBETWEEN((144),(176)),0)</f>
        <v>0.69652777777777786</v>
      </c>
      <c r="K1488" s="64" t="s">
        <v>3309</v>
      </c>
      <c r="L1488" s="64" t="str" cm="1">
        <f t="array" aca="1" ref="L1488" ca="1">_xlfn.IFS(J1488&gt;=TIME(14,0,0),"SEGUNDO TURNO",J1488&lt;TIME(14,0,0),"PRIMER TURNO")</f>
        <v>SEGUNDO TURNO</v>
      </c>
      <c r="M1488" s="64"/>
    </row>
    <row r="1489" spans="1:13">
      <c r="A1489" s="79" t="s">
        <v>1741</v>
      </c>
      <c r="B1489" s="68"/>
      <c r="C1489" s="68">
        <v>6</v>
      </c>
      <c r="D1489" s="68" t="s">
        <v>48</v>
      </c>
      <c r="E1489" s="68"/>
      <c r="F1489" s="68"/>
      <c r="G1489" s="68">
        <v>45422</v>
      </c>
      <c r="H1489" s="68" t="str">
        <f>VLOOKUP(Tabla3[[#This Row],[NUM. ECO.]],[2]!Tabla24[[NO.ECO]:[MATERIAL]],8,0)</f>
        <v>BASE HIDRAULICA</v>
      </c>
      <c r="I1489" s="64" t="s">
        <v>79</v>
      </c>
      <c r="J1489" s="73">
        <f ca="1">J1488+TIME(0,RANDBETWEEN((144),(176)),0)</f>
        <v>0.80069444444444449</v>
      </c>
      <c r="K1489" s="68" t="s">
        <v>3310</v>
      </c>
      <c r="L1489" s="68" t="str" cm="1">
        <f t="array" aca="1" ref="L1489" ca="1">_xlfn.IFS(J1489&gt;=TIME(14,0,0),"SEGUNDO TURNO",J1489&lt;TIME(14,0,0),"PRIMER TURNO")</f>
        <v>SEGUNDO TURNO</v>
      </c>
      <c r="M1489" s="68"/>
    </row>
    <row r="1490" spans="1:13">
      <c r="A1490" s="78" t="s">
        <v>1854</v>
      </c>
      <c r="B1490" s="64"/>
      <c r="C1490" s="64">
        <v>1</v>
      </c>
      <c r="D1490" s="64" t="s">
        <v>48</v>
      </c>
      <c r="E1490" s="64"/>
      <c r="F1490" s="64"/>
      <c r="G1490" s="64">
        <v>45423</v>
      </c>
      <c r="H1490" s="64" t="str">
        <f>VLOOKUP(Tabla3[[#This Row],[NUM. ECO.]],[2]!Tabla24[[NO.ECO]:[MATERIAL]],8,0)</f>
        <v>BASE HIDRAULICA</v>
      </c>
      <c r="I1490" s="64" t="s">
        <v>79</v>
      </c>
      <c r="J1490" s="66">
        <f ca="1">TIME(RANDBETWEEN(5.5,6),RANDBETWEEN(1,29),0)</f>
        <v>0.27013888888888887</v>
      </c>
      <c r="K1490" s="64" t="s">
        <v>3309</v>
      </c>
      <c r="L1490" s="64" t="str" cm="1">
        <f t="array" aca="1" ref="L1490" ca="1">_xlfn.IFS(J1490&gt;=TIME(14,0,0),"SEGUNDO TURNO",J1490&lt;TIME(14,0,0),"PRIMER TURNO")</f>
        <v>PRIMER TURNO</v>
      </c>
      <c r="M1490" s="64"/>
    </row>
    <row r="1491" spans="1:13">
      <c r="A1491" s="79" t="s">
        <v>1855</v>
      </c>
      <c r="B1491" s="68"/>
      <c r="C1491" s="68">
        <v>2</v>
      </c>
      <c r="D1491" s="68" t="s">
        <v>48</v>
      </c>
      <c r="E1491" s="68"/>
      <c r="F1491" s="68"/>
      <c r="G1491" s="68">
        <v>45423</v>
      </c>
      <c r="H1491" s="68" t="str">
        <f>VLOOKUP(Tabla3[[#This Row],[NUM. ECO.]],[2]!Tabla24[[NO.ECO]:[MATERIAL]],8,0)</f>
        <v>BASE HIDRAULICA</v>
      </c>
      <c r="I1491" s="64" t="s">
        <v>79</v>
      </c>
      <c r="J1491" s="70">
        <f ca="1">J1490+TIME(0,RANDBETWEEN((144),(176)),0)</f>
        <v>0.37291666666666667</v>
      </c>
      <c r="K1491" s="68" t="s">
        <v>3310</v>
      </c>
      <c r="L1491" s="68" t="str" cm="1">
        <f t="array" aca="1" ref="L1491" ca="1">_xlfn.IFS(J1491&gt;=TIME(14,0,0),"SEGUNDO TURNO",J1491&lt;TIME(14,0,0),"PRIMER TURNO")</f>
        <v>PRIMER TURNO</v>
      </c>
      <c r="M1491" s="68"/>
    </row>
    <row r="1492" spans="1:13">
      <c r="A1492" s="78" t="s">
        <v>1968</v>
      </c>
      <c r="B1492" s="64"/>
      <c r="C1492" s="64">
        <v>3</v>
      </c>
      <c r="D1492" s="64" t="s">
        <v>48</v>
      </c>
      <c r="E1492" s="64"/>
      <c r="F1492" s="64"/>
      <c r="G1492" s="64">
        <v>45425</v>
      </c>
      <c r="H1492" s="64" t="str">
        <f>VLOOKUP(Tabla3[[#This Row],[NUM. ECO.]],[2]!Tabla24[[NO.ECO]:[MATERIAL]],8,0)</f>
        <v>BASE HIDRAULICA</v>
      </c>
      <c r="I1492" s="64" t="s">
        <v>79</v>
      </c>
      <c r="J1492" s="72">
        <f ca="1">J1491+TIME(0,RANDBETWEEN((144),(176)),0)</f>
        <v>0.49444444444444446</v>
      </c>
      <c r="K1492" s="64" t="s">
        <v>3382</v>
      </c>
      <c r="L1492" s="64" t="str" cm="1">
        <f t="array" aca="1" ref="L1492" ca="1">_xlfn.IFS(J1492&gt;=TIME(14,0,0),"SEGUNDO TURNO",J1492&lt;TIME(14,0,0),"PRIMER TURNO")</f>
        <v>PRIMER TURNO</v>
      </c>
      <c r="M1492" s="64"/>
    </row>
    <row r="1493" spans="1:13">
      <c r="A1493" s="79" t="s">
        <v>1969</v>
      </c>
      <c r="B1493" s="68"/>
      <c r="C1493" s="68">
        <v>4</v>
      </c>
      <c r="D1493" s="68" t="s">
        <v>48</v>
      </c>
      <c r="E1493" s="68"/>
      <c r="F1493" s="68"/>
      <c r="G1493" s="68">
        <v>45425</v>
      </c>
      <c r="H1493" s="68" t="str">
        <f>VLOOKUP(Tabla3[[#This Row],[NUM. ECO.]],[2]!Tabla24[[NO.ECO]:[MATERIAL]],8,0)</f>
        <v>BASE HIDRAULICA</v>
      </c>
      <c r="I1493" s="64" t="s">
        <v>79</v>
      </c>
      <c r="J1493" s="73">
        <f ca="1">J1492+TIME(0,RANDBETWEEN((144),(176)),0)</f>
        <v>0.59652777777777777</v>
      </c>
      <c r="K1493" s="68" t="s">
        <v>3383</v>
      </c>
      <c r="L1493" s="68" t="str" cm="1">
        <f t="array" aca="1" ref="L1493" ca="1">_xlfn.IFS(J1493&gt;=TIME(14,0,0),"SEGUNDO TURNO",J1493&lt;TIME(14,0,0),"PRIMER TURNO")</f>
        <v>SEGUNDO TURNO</v>
      </c>
      <c r="M1493" s="68"/>
    </row>
    <row r="1494" spans="1:13">
      <c r="A1494" s="78" t="s">
        <v>2082</v>
      </c>
      <c r="B1494" s="64"/>
      <c r="C1494" s="64">
        <v>5</v>
      </c>
      <c r="D1494" s="64" t="s">
        <v>48</v>
      </c>
      <c r="E1494" s="64"/>
      <c r="F1494" s="64"/>
      <c r="G1494" s="64">
        <v>45426</v>
      </c>
      <c r="H1494" s="64" t="str">
        <f>VLOOKUP(Tabla3[[#This Row],[NUM. ECO.]],[2]!Tabla24[[NO.ECO]:[MATERIAL]],8,0)</f>
        <v>BASE HIDRAULICA</v>
      </c>
      <c r="I1494" s="64" t="s">
        <v>79</v>
      </c>
      <c r="J1494" s="72">
        <f ca="1">J1493+TIME(0,RANDBETWEEN((144),(176)),0)</f>
        <v>0.71597222222222223</v>
      </c>
      <c r="K1494" s="64" t="s">
        <v>3382</v>
      </c>
      <c r="L1494" s="64" t="str" cm="1">
        <f t="array" aca="1" ref="L1494" ca="1">_xlfn.IFS(J1494&gt;=TIME(14,0,0),"SEGUNDO TURNO",J1494&lt;TIME(14,0,0),"PRIMER TURNO")</f>
        <v>SEGUNDO TURNO</v>
      </c>
      <c r="M1494" s="64"/>
    </row>
    <row r="1495" spans="1:13">
      <c r="A1495" s="79" t="s">
        <v>2083</v>
      </c>
      <c r="B1495" s="68"/>
      <c r="C1495" s="68">
        <v>6</v>
      </c>
      <c r="D1495" s="68" t="s">
        <v>48</v>
      </c>
      <c r="E1495" s="68"/>
      <c r="F1495" s="68"/>
      <c r="G1495" s="68">
        <v>45426</v>
      </c>
      <c r="H1495" s="68" t="str">
        <f>VLOOKUP(Tabla3[[#This Row],[NUM. ECO.]],[2]!Tabla24[[NO.ECO]:[MATERIAL]],8,0)</f>
        <v>BASE HIDRAULICA</v>
      </c>
      <c r="I1495" s="64" t="s">
        <v>79</v>
      </c>
      <c r="J1495" s="73">
        <f ca="1">J1494+TIME(0,RANDBETWEEN((144),(176)),0)</f>
        <v>0.83750000000000002</v>
      </c>
      <c r="K1495" s="68" t="s">
        <v>3383</v>
      </c>
      <c r="L1495" s="68" t="str" cm="1">
        <f t="array" aca="1" ref="L1495" ca="1">_xlfn.IFS(J1495&gt;=TIME(14,0,0),"SEGUNDO TURNO",J1495&lt;TIME(14,0,0),"PRIMER TURNO")</f>
        <v>SEGUNDO TURNO</v>
      </c>
      <c r="M1495" s="68"/>
    </row>
    <row r="1496" spans="1:13">
      <c r="A1496" s="78" t="s">
        <v>2196</v>
      </c>
      <c r="B1496" s="64"/>
      <c r="C1496" s="64">
        <v>1</v>
      </c>
      <c r="D1496" s="64" t="s">
        <v>48</v>
      </c>
      <c r="E1496" s="64"/>
      <c r="F1496" s="64"/>
      <c r="G1496" s="64">
        <v>45427</v>
      </c>
      <c r="H1496" s="64" t="str">
        <f>VLOOKUP(Tabla3[[#This Row],[NUM. ECO.]],[2]!Tabla24[[NO.ECO]:[MATERIAL]],8,0)</f>
        <v>BASE HIDRAULICA</v>
      </c>
      <c r="I1496" s="64" t="s">
        <v>79</v>
      </c>
      <c r="J1496" s="66">
        <f ca="1">TIME(RANDBETWEEN(5.5,6),RANDBETWEEN(1,29),0)</f>
        <v>0.25486111111111109</v>
      </c>
      <c r="K1496" s="64" t="s">
        <v>3382</v>
      </c>
      <c r="L1496" s="64" t="str" cm="1">
        <f t="array" aca="1" ref="L1496" ca="1">_xlfn.IFS(J1496&gt;=TIME(14,0,0),"SEGUNDO TURNO",J1496&lt;TIME(14,0,0),"PRIMER TURNO")</f>
        <v>PRIMER TURNO</v>
      </c>
      <c r="M1496" s="64"/>
    </row>
    <row r="1497" spans="1:13">
      <c r="A1497" s="79" t="s">
        <v>2197</v>
      </c>
      <c r="B1497" s="68"/>
      <c r="C1497" s="68">
        <v>2</v>
      </c>
      <c r="D1497" s="68" t="s">
        <v>48</v>
      </c>
      <c r="E1497" s="68"/>
      <c r="F1497" s="68"/>
      <c r="G1497" s="68">
        <v>45427</v>
      </c>
      <c r="H1497" s="68" t="str">
        <f>VLOOKUP(Tabla3[[#This Row],[NUM. ECO.]],[2]!Tabla24[[NO.ECO]:[MATERIAL]],8,0)</f>
        <v>BASE HIDRAULICA</v>
      </c>
      <c r="I1497" s="64" t="s">
        <v>79</v>
      </c>
      <c r="J1497" s="70">
        <f ca="1">J1496+TIME(0,RANDBETWEEN((144),(176)),0)</f>
        <v>0.36944444444444441</v>
      </c>
      <c r="K1497" s="68" t="s">
        <v>3383</v>
      </c>
      <c r="L1497" s="68" t="str" cm="1">
        <f t="array" aca="1" ref="L1497" ca="1">_xlfn.IFS(J1497&gt;=TIME(14,0,0),"SEGUNDO TURNO",J1497&lt;TIME(14,0,0),"PRIMER TURNO")</f>
        <v>PRIMER TURNO</v>
      </c>
      <c r="M1497" s="68"/>
    </row>
    <row r="1498" spans="1:13">
      <c r="A1498" s="78" t="s">
        <v>2310</v>
      </c>
      <c r="B1498" s="64"/>
      <c r="C1498" s="64">
        <v>3</v>
      </c>
      <c r="D1498" s="64" t="s">
        <v>48</v>
      </c>
      <c r="E1498" s="64"/>
      <c r="F1498" s="64"/>
      <c r="G1498" s="64">
        <v>45428</v>
      </c>
      <c r="H1498" s="64" t="str">
        <f>VLOOKUP(Tabla3[[#This Row],[NUM. ECO.]],[2]!Tabla24[[NO.ECO]:[MATERIAL]],8,0)</f>
        <v>BASE HIDRAULICA</v>
      </c>
      <c r="I1498" s="64" t="s">
        <v>79</v>
      </c>
      <c r="J1498" s="72">
        <f ca="1">J1497+TIME(0,RANDBETWEEN((144),(176)),0)</f>
        <v>0.4909722222222222</v>
      </c>
      <c r="K1498" s="64" t="s">
        <v>3382</v>
      </c>
      <c r="L1498" s="64" t="str" cm="1">
        <f t="array" aca="1" ref="L1498" ca="1">_xlfn.IFS(J1498&gt;=TIME(14,0,0),"SEGUNDO TURNO",J1498&lt;TIME(14,0,0),"PRIMER TURNO")</f>
        <v>PRIMER TURNO</v>
      </c>
      <c r="M1498" s="64"/>
    </row>
    <row r="1499" spans="1:13">
      <c r="A1499" s="79" t="s">
        <v>2311</v>
      </c>
      <c r="B1499" s="68"/>
      <c r="C1499" s="68">
        <v>4</v>
      </c>
      <c r="D1499" s="68" t="s">
        <v>48</v>
      </c>
      <c r="E1499" s="68"/>
      <c r="F1499" s="68"/>
      <c r="G1499" s="68">
        <v>45428</v>
      </c>
      <c r="H1499" s="68" t="str">
        <f>VLOOKUP(Tabla3[[#This Row],[NUM. ECO.]],[2]!Tabla24[[NO.ECO]:[MATERIAL]],8,0)</f>
        <v>BASE HIDRAULICA</v>
      </c>
      <c r="I1499" s="64" t="s">
        <v>79</v>
      </c>
      <c r="J1499" s="73">
        <f ca="1">J1498+TIME(0,RANDBETWEEN((144),(176)),0)</f>
        <v>0.6020833333333333</v>
      </c>
      <c r="K1499" s="68" t="s">
        <v>3383</v>
      </c>
      <c r="L1499" s="68" t="str" cm="1">
        <f t="array" aca="1" ref="L1499" ca="1">_xlfn.IFS(J1499&gt;=TIME(14,0,0),"SEGUNDO TURNO",J1499&lt;TIME(14,0,0),"PRIMER TURNO")</f>
        <v>SEGUNDO TURNO</v>
      </c>
      <c r="M1499" s="68"/>
    </row>
    <row r="1500" spans="1:13">
      <c r="A1500" s="78" t="s">
        <v>2424</v>
      </c>
      <c r="B1500" s="64"/>
      <c r="C1500" s="64">
        <v>5</v>
      </c>
      <c r="D1500" s="64" t="s">
        <v>48</v>
      </c>
      <c r="E1500" s="64"/>
      <c r="F1500" s="64"/>
      <c r="G1500" s="64">
        <v>45429</v>
      </c>
      <c r="H1500" s="64" t="str">
        <f>VLOOKUP(Tabla3[[#This Row],[NUM. ECO.]],[2]!Tabla24[[NO.ECO]:[MATERIAL]],8,0)</f>
        <v>BASE HIDRAULICA</v>
      </c>
      <c r="I1500" s="64" t="s">
        <v>79</v>
      </c>
      <c r="J1500" s="72">
        <f ca="1">J1499+TIME(0,RANDBETWEEN((144),(176)),0)</f>
        <v>0.70347222222222217</v>
      </c>
      <c r="K1500" s="64" t="s">
        <v>3382</v>
      </c>
      <c r="L1500" s="64" t="str" cm="1">
        <f t="array" aca="1" ref="L1500" ca="1">_xlfn.IFS(J1500&gt;=TIME(14,0,0),"SEGUNDO TURNO",J1500&lt;TIME(14,0,0),"PRIMER TURNO")</f>
        <v>SEGUNDO TURNO</v>
      </c>
      <c r="M1500" s="64"/>
    </row>
    <row r="1501" spans="1:13">
      <c r="A1501" s="79" t="s">
        <v>2425</v>
      </c>
      <c r="B1501" s="68"/>
      <c r="C1501" s="68">
        <v>6</v>
      </c>
      <c r="D1501" s="68" t="s">
        <v>48</v>
      </c>
      <c r="E1501" s="68"/>
      <c r="F1501" s="68"/>
      <c r="G1501" s="68">
        <v>45429</v>
      </c>
      <c r="H1501" s="68" t="str">
        <f>VLOOKUP(Tabla3[[#This Row],[NUM. ECO.]],[2]!Tabla24[[NO.ECO]:[MATERIAL]],8,0)</f>
        <v>BASE HIDRAULICA</v>
      </c>
      <c r="I1501" s="64" t="s">
        <v>79</v>
      </c>
      <c r="J1501" s="73">
        <f ca="1">J1500+TIME(0,RANDBETWEEN((144),(176)),0)</f>
        <v>0.80833333333333324</v>
      </c>
      <c r="K1501" s="68" t="s">
        <v>3383</v>
      </c>
      <c r="L1501" s="68" t="str" cm="1">
        <f t="array" aca="1" ref="L1501" ca="1">_xlfn.IFS(J1501&gt;=TIME(14,0,0),"SEGUNDO TURNO",J1501&lt;TIME(14,0,0),"PRIMER TURNO")</f>
        <v>SEGUNDO TURNO</v>
      </c>
      <c r="M1501" s="68"/>
    </row>
    <row r="1502" spans="1:13">
      <c r="A1502" s="78" t="s">
        <v>2538</v>
      </c>
      <c r="B1502" s="64"/>
      <c r="C1502" s="64">
        <v>1</v>
      </c>
      <c r="D1502" s="64" t="s">
        <v>48</v>
      </c>
      <c r="E1502" s="64"/>
      <c r="F1502" s="64"/>
      <c r="G1502" s="64">
        <v>45430</v>
      </c>
      <c r="H1502" s="64" t="str">
        <f>VLOOKUP(Tabla3[[#This Row],[NUM. ECO.]],[2]!Tabla24[[NO.ECO]:[MATERIAL]],8,0)</f>
        <v>BASE HIDRAULICA</v>
      </c>
      <c r="I1502" s="64" t="s">
        <v>79</v>
      </c>
      <c r="J1502" s="66">
        <f ca="1">TIME(RANDBETWEEN(5.5,6),RANDBETWEEN(1,29),0)</f>
        <v>0.26666666666666666</v>
      </c>
      <c r="K1502" s="64" t="s">
        <v>3382</v>
      </c>
      <c r="L1502" s="64" t="str" cm="1">
        <f t="array" aca="1" ref="L1502" ca="1">_xlfn.IFS(J1502&gt;=TIME(14,0,0),"SEGUNDO TURNO",J1502&lt;TIME(14,0,0),"PRIMER TURNO")</f>
        <v>PRIMER TURNO</v>
      </c>
      <c r="M1502" s="64"/>
    </row>
    <row r="1503" spans="1:13">
      <c r="A1503" s="79" t="s">
        <v>2539</v>
      </c>
      <c r="B1503" s="68"/>
      <c r="C1503" s="68">
        <v>2</v>
      </c>
      <c r="D1503" s="68" t="s">
        <v>48</v>
      </c>
      <c r="E1503" s="68"/>
      <c r="F1503" s="68"/>
      <c r="G1503" s="68">
        <v>45430</v>
      </c>
      <c r="H1503" s="68" t="str">
        <f>VLOOKUP(Tabla3[[#This Row],[NUM. ECO.]],[2]!Tabla24[[NO.ECO]:[MATERIAL]],8,0)</f>
        <v>BASE HIDRAULICA</v>
      </c>
      <c r="I1503" s="64" t="s">
        <v>79</v>
      </c>
      <c r="J1503" s="70">
        <f ca="1">J1502+TIME(0,RANDBETWEEN((144),(176)),0)</f>
        <v>0.3833333333333333</v>
      </c>
      <c r="K1503" s="68" t="s">
        <v>3383</v>
      </c>
      <c r="L1503" s="68" t="str" cm="1">
        <f t="array" aca="1" ref="L1503" ca="1">_xlfn.IFS(J1503&gt;=TIME(14,0,0),"SEGUNDO TURNO",J1503&lt;TIME(14,0,0),"PRIMER TURNO")</f>
        <v>PRIMER TURNO</v>
      </c>
      <c r="M1503" s="68"/>
    </row>
    <row r="1504" spans="1:13">
      <c r="A1504" s="78" t="s">
        <v>2652</v>
      </c>
      <c r="B1504" s="64"/>
      <c r="C1504" s="64">
        <v>3</v>
      </c>
      <c r="D1504" s="64" t="s">
        <v>48</v>
      </c>
      <c r="E1504" s="64"/>
      <c r="F1504" s="64"/>
      <c r="G1504" s="64">
        <v>45432</v>
      </c>
      <c r="H1504" s="64" t="str">
        <f>VLOOKUP(Tabla3[[#This Row],[NUM. ECO.]],[2]!Tabla24[[NO.ECO]:[MATERIAL]],8,0)</f>
        <v>BASE HIDRAULICA</v>
      </c>
      <c r="I1504" s="64" t="s">
        <v>79</v>
      </c>
      <c r="J1504" s="72">
        <f ca="1">J1503+TIME(0,RANDBETWEEN((144),(176)),0)</f>
        <v>0.48749999999999999</v>
      </c>
      <c r="K1504" s="64" t="s">
        <v>3383</v>
      </c>
      <c r="L1504" s="64" t="str" cm="1">
        <f t="array" aca="1" ref="L1504" ca="1">_xlfn.IFS(J1504&gt;=TIME(14,0,0),"SEGUNDO TURNO",J1504&lt;TIME(14,0,0),"PRIMER TURNO")</f>
        <v>PRIMER TURNO</v>
      </c>
      <c r="M1504" s="64"/>
    </row>
    <row r="1505" spans="1:13">
      <c r="A1505" s="79" t="s">
        <v>2653</v>
      </c>
      <c r="B1505" s="68"/>
      <c r="C1505" s="68">
        <v>4</v>
      </c>
      <c r="D1505" s="68" t="s">
        <v>48</v>
      </c>
      <c r="E1505" s="68"/>
      <c r="F1505" s="68"/>
      <c r="G1505" s="68">
        <v>45432</v>
      </c>
      <c r="H1505" s="68" t="str">
        <f>VLOOKUP(Tabla3[[#This Row],[NUM. ECO.]],[2]!Tabla24[[NO.ECO]:[MATERIAL]],8,0)</f>
        <v>BASE HIDRAULICA</v>
      </c>
      <c r="I1505" s="64" t="s">
        <v>79</v>
      </c>
      <c r="J1505" s="73">
        <f ca="1">J1504+TIME(0,RANDBETWEEN((144),(176)),0)</f>
        <v>0.60347222222222219</v>
      </c>
      <c r="K1505" s="68" t="s">
        <v>3382</v>
      </c>
      <c r="L1505" s="68" t="str" cm="1">
        <f t="array" aca="1" ref="L1505" ca="1">_xlfn.IFS(J1505&gt;=TIME(14,0,0),"SEGUNDO TURNO",J1505&lt;TIME(14,0,0),"PRIMER TURNO")</f>
        <v>SEGUNDO TURNO</v>
      </c>
      <c r="M1505" s="68"/>
    </row>
    <row r="1506" spans="1:13">
      <c r="A1506" s="78" t="s">
        <v>2766</v>
      </c>
      <c r="B1506" s="64"/>
      <c r="C1506" s="64">
        <v>5</v>
      </c>
      <c r="D1506" s="64" t="s">
        <v>48</v>
      </c>
      <c r="E1506" s="64"/>
      <c r="F1506" s="64"/>
      <c r="G1506" s="64">
        <v>45433</v>
      </c>
      <c r="H1506" s="64" t="str">
        <f>VLOOKUP(Tabla3[[#This Row],[NUM. ECO.]],[2]!Tabla24[[NO.ECO]:[MATERIAL]],8,0)</f>
        <v>BASE HIDRAULICA</v>
      </c>
      <c r="I1506" s="64" t="s">
        <v>79</v>
      </c>
      <c r="J1506" s="72">
        <f ca="1">J1505+TIME(0,RANDBETWEEN((144),(176)),0)</f>
        <v>0.71736111111111112</v>
      </c>
      <c r="K1506" s="64" t="s">
        <v>3383</v>
      </c>
      <c r="L1506" s="64" t="str" cm="1">
        <f t="array" aca="1" ref="L1506" ca="1">_xlfn.IFS(J1506&gt;=TIME(14,0,0),"SEGUNDO TURNO",J1506&lt;TIME(14,0,0),"PRIMER TURNO")</f>
        <v>SEGUNDO TURNO</v>
      </c>
      <c r="M1506" s="64"/>
    </row>
    <row r="1507" spans="1:13">
      <c r="A1507" s="79" t="s">
        <v>2767</v>
      </c>
      <c r="B1507" s="68"/>
      <c r="C1507" s="68">
        <v>6</v>
      </c>
      <c r="D1507" s="68" t="s">
        <v>48</v>
      </c>
      <c r="E1507" s="68"/>
      <c r="F1507" s="68"/>
      <c r="G1507" s="68">
        <v>45433</v>
      </c>
      <c r="H1507" s="68" t="str">
        <f>VLOOKUP(Tabla3[[#This Row],[NUM. ECO.]],[2]!Tabla24[[NO.ECO]:[MATERIAL]],8,0)</f>
        <v>BASE HIDRAULICA</v>
      </c>
      <c r="I1507" s="64" t="s">
        <v>79</v>
      </c>
      <c r="J1507" s="73">
        <f ca="1">J1506+TIME(0,RANDBETWEEN((144),(176)),0)</f>
        <v>0.82638888888888884</v>
      </c>
      <c r="K1507" s="68" t="s">
        <v>3382</v>
      </c>
      <c r="L1507" s="68" t="str" cm="1">
        <f t="array" aca="1" ref="L1507" ca="1">_xlfn.IFS(J1507&gt;=TIME(14,0,0),"SEGUNDO TURNO",J1507&lt;TIME(14,0,0),"PRIMER TURNO")</f>
        <v>SEGUNDO TURNO</v>
      </c>
      <c r="M1507" s="68"/>
    </row>
    <row r="1508" spans="1:13">
      <c r="A1508" s="78" t="s">
        <v>2880</v>
      </c>
      <c r="B1508" s="64"/>
      <c r="C1508" s="64">
        <v>1</v>
      </c>
      <c r="D1508" s="64" t="s">
        <v>48</v>
      </c>
      <c r="E1508" s="64"/>
      <c r="F1508" s="64"/>
      <c r="G1508" s="64">
        <v>45434</v>
      </c>
      <c r="H1508" s="64" t="str">
        <f>VLOOKUP(Tabla3[[#This Row],[NUM. ECO.]],[2]!Tabla24[[NO.ECO]:[MATERIAL]],8,0)</f>
        <v>BASE HIDRAULICA</v>
      </c>
      <c r="I1508" s="64" t="s">
        <v>79</v>
      </c>
      <c r="J1508" s="66">
        <f ca="1">TIME(RANDBETWEEN(5.5,6),RANDBETWEEN(1,29),0)</f>
        <v>0.25069444444444444</v>
      </c>
      <c r="K1508" s="64" t="s">
        <v>3383</v>
      </c>
      <c r="L1508" s="64" t="str" cm="1">
        <f t="array" aca="1" ref="L1508" ca="1">_xlfn.IFS(J1508&gt;=TIME(14,0,0),"SEGUNDO TURNO",J1508&lt;TIME(14,0,0),"PRIMER TURNO")</f>
        <v>PRIMER TURNO</v>
      </c>
      <c r="M1508" s="64"/>
    </row>
    <row r="1509" spans="1:13">
      <c r="A1509" s="79" t="s">
        <v>2881</v>
      </c>
      <c r="B1509" s="68"/>
      <c r="C1509" s="68">
        <v>2</v>
      </c>
      <c r="D1509" s="68" t="s">
        <v>48</v>
      </c>
      <c r="E1509" s="68"/>
      <c r="F1509" s="68"/>
      <c r="G1509" s="68">
        <v>45434</v>
      </c>
      <c r="H1509" s="68" t="str">
        <f>VLOOKUP(Tabla3[[#This Row],[NUM. ECO.]],[2]!Tabla24[[NO.ECO]:[MATERIAL]],8,0)</f>
        <v>BASE HIDRAULICA</v>
      </c>
      <c r="I1509" s="64" t="s">
        <v>79</v>
      </c>
      <c r="J1509" s="70">
        <f ca="1">J1508+TIME(0,RANDBETWEEN((144),(176)),0)</f>
        <v>0.35486111111111113</v>
      </c>
      <c r="K1509" s="68" t="s">
        <v>3382</v>
      </c>
      <c r="L1509" s="68" t="str" cm="1">
        <f t="array" aca="1" ref="L1509" ca="1">_xlfn.IFS(J1509&gt;=TIME(14,0,0),"SEGUNDO TURNO",J1509&lt;TIME(14,0,0),"PRIMER TURNO")</f>
        <v>PRIMER TURNO</v>
      </c>
      <c r="M1509" s="68"/>
    </row>
    <row r="1510" spans="1:13">
      <c r="A1510" s="78" t="s">
        <v>2994</v>
      </c>
      <c r="B1510" s="64"/>
      <c r="C1510" s="64">
        <v>3</v>
      </c>
      <c r="D1510" s="64" t="s">
        <v>48</v>
      </c>
      <c r="E1510" s="64"/>
      <c r="F1510" s="64"/>
      <c r="G1510" s="64">
        <v>45435</v>
      </c>
      <c r="H1510" s="64" t="str">
        <f>VLOOKUP(Tabla3[[#This Row],[NUM. ECO.]],[2]!Tabla24[[NO.ECO]:[MATERIAL]],8,0)</f>
        <v>BASE HIDRAULICA</v>
      </c>
      <c r="I1510" s="64" t="s">
        <v>79</v>
      </c>
      <c r="J1510" s="72">
        <f ca="1">J1509+TIME(0,RANDBETWEEN((144),(176)),0)</f>
        <v>0.45902777777777781</v>
      </c>
      <c r="K1510" s="64" t="s">
        <v>3383</v>
      </c>
      <c r="L1510" s="64" t="str" cm="1">
        <f t="array" aca="1" ref="L1510" ca="1">_xlfn.IFS(J1510&gt;=TIME(14,0,0),"SEGUNDO TURNO",J1510&lt;TIME(14,0,0),"PRIMER TURNO")</f>
        <v>PRIMER TURNO</v>
      </c>
      <c r="M1510" s="64"/>
    </row>
    <row r="1511" spans="1:13">
      <c r="A1511" s="79" t="s">
        <v>2995</v>
      </c>
      <c r="B1511" s="68"/>
      <c r="C1511" s="68">
        <v>4</v>
      </c>
      <c r="D1511" s="68" t="s">
        <v>48</v>
      </c>
      <c r="E1511" s="68"/>
      <c r="F1511" s="68"/>
      <c r="G1511" s="68">
        <v>45435</v>
      </c>
      <c r="H1511" s="68" t="str">
        <f>VLOOKUP(Tabla3[[#This Row],[NUM. ECO.]],[2]!Tabla24[[NO.ECO]:[MATERIAL]],8,0)</f>
        <v>BASE HIDRAULICA</v>
      </c>
      <c r="I1511" s="64" t="s">
        <v>79</v>
      </c>
      <c r="J1511" s="73">
        <f ca="1">J1510+TIME(0,RANDBETWEEN((144),(176)),0)</f>
        <v>0.56458333333333333</v>
      </c>
      <c r="K1511" s="68" t="s">
        <v>3382</v>
      </c>
      <c r="L1511" s="68" t="str" cm="1">
        <f t="array" aca="1" ref="L1511" ca="1">_xlfn.IFS(J1511&gt;=TIME(14,0,0),"SEGUNDO TURNO",J1511&lt;TIME(14,0,0),"PRIMER TURNO")</f>
        <v>PRIMER TURNO</v>
      </c>
      <c r="M1511" s="68"/>
    </row>
    <row r="1512" spans="1:13">
      <c r="A1512" s="78" t="s">
        <v>3108</v>
      </c>
      <c r="B1512" s="64"/>
      <c r="C1512" s="64">
        <v>5</v>
      </c>
      <c r="D1512" s="64" t="s">
        <v>48</v>
      </c>
      <c r="E1512" s="64"/>
      <c r="F1512" s="64"/>
      <c r="G1512" s="64">
        <v>45436</v>
      </c>
      <c r="H1512" s="64" t="str">
        <f>VLOOKUP(Tabla3[[#This Row],[NUM. ECO.]],[2]!Tabla24[[NO.ECO]:[MATERIAL]],8,0)</f>
        <v>BASE HIDRAULICA</v>
      </c>
      <c r="I1512" s="64" t="s">
        <v>79</v>
      </c>
      <c r="J1512" s="72">
        <f ca="1">J1511+TIME(0,RANDBETWEEN((144),(176)),0)</f>
        <v>0.66666666666666663</v>
      </c>
      <c r="K1512" s="64" t="s">
        <v>3383</v>
      </c>
      <c r="L1512" s="64" t="str" cm="1">
        <f t="array" aca="1" ref="L1512" ca="1">_xlfn.IFS(J1512&gt;=TIME(14,0,0),"SEGUNDO TURNO",J1512&lt;TIME(14,0,0),"PRIMER TURNO")</f>
        <v>SEGUNDO TURNO</v>
      </c>
      <c r="M1512" s="64"/>
    </row>
    <row r="1513" spans="1:13">
      <c r="A1513" s="79" t="s">
        <v>3109</v>
      </c>
      <c r="B1513" s="68"/>
      <c r="C1513" s="68">
        <v>6</v>
      </c>
      <c r="D1513" s="68" t="s">
        <v>48</v>
      </c>
      <c r="E1513" s="68"/>
      <c r="F1513" s="68"/>
      <c r="G1513" s="68">
        <v>45436</v>
      </c>
      <c r="H1513" s="68" t="str">
        <f>VLOOKUP(Tabla3[[#This Row],[NUM. ECO.]],[2]!Tabla24[[NO.ECO]:[MATERIAL]],8,0)</f>
        <v>BASE HIDRAULICA</v>
      </c>
      <c r="I1513" s="64" t="s">
        <v>79</v>
      </c>
      <c r="J1513" s="73">
        <f ca="1">J1512+TIME(0,RANDBETWEEN((144),(176)),0)</f>
        <v>0.77083333333333326</v>
      </c>
      <c r="K1513" s="68" t="s">
        <v>3382</v>
      </c>
      <c r="L1513" s="68" t="str" cm="1">
        <f t="array" aca="1" ref="L1513" ca="1">_xlfn.IFS(J1513&gt;=TIME(14,0,0),"SEGUNDO TURNO",J1513&lt;TIME(14,0,0),"PRIMER TURNO")</f>
        <v>SEGUNDO TURNO</v>
      </c>
      <c r="M1513" s="68"/>
    </row>
    <row r="1514" spans="1:13">
      <c r="A1514" s="78" t="s">
        <v>3222</v>
      </c>
      <c r="B1514" s="64"/>
      <c r="C1514" s="64">
        <v>1</v>
      </c>
      <c r="D1514" s="64" t="s">
        <v>48</v>
      </c>
      <c r="E1514" s="64"/>
      <c r="F1514" s="64"/>
      <c r="G1514" s="64">
        <v>45437</v>
      </c>
      <c r="H1514" s="64" t="str">
        <f>VLOOKUP(Tabla3[[#This Row],[NUM. ECO.]],[2]!Tabla24[[NO.ECO]:[MATERIAL]],8,0)</f>
        <v>BASE HIDRAULICA</v>
      </c>
      <c r="I1514" s="64" t="s">
        <v>79</v>
      </c>
      <c r="J1514" s="66">
        <f ca="1">TIME(RANDBETWEEN(5.5,6),RANDBETWEEN(1,29),0)</f>
        <v>0.25555555555555554</v>
      </c>
      <c r="K1514" s="64" t="s">
        <v>3383</v>
      </c>
      <c r="L1514" s="64" t="str" cm="1">
        <f t="array" aca="1" ref="L1514" ca="1">_xlfn.IFS(J1514&gt;=TIME(14,0,0),"SEGUNDO TURNO",J1514&lt;TIME(14,0,0),"PRIMER TURNO")</f>
        <v>PRIMER TURNO</v>
      </c>
      <c r="M1514" s="64"/>
    </row>
    <row r="1515" spans="1:13">
      <c r="A1515" s="79" t="s">
        <v>3223</v>
      </c>
      <c r="B1515" s="68"/>
      <c r="C1515" s="68">
        <v>2</v>
      </c>
      <c r="D1515" s="68" t="s">
        <v>48</v>
      </c>
      <c r="E1515" s="68"/>
      <c r="F1515" s="68"/>
      <c r="G1515" s="68">
        <v>45437</v>
      </c>
      <c r="H1515" s="68" t="str">
        <f>VLOOKUP(Tabla3[[#This Row],[NUM. ECO.]],[2]!Tabla24[[NO.ECO]:[MATERIAL]],8,0)</f>
        <v>BASE HIDRAULICA</v>
      </c>
      <c r="I1515" s="64" t="s">
        <v>79</v>
      </c>
      <c r="J1515" s="70">
        <f ca="1">J1514+TIME(0,RANDBETWEEN((144),(176)),0)</f>
        <v>0.35972222222222222</v>
      </c>
      <c r="K1515" s="68" t="s">
        <v>3382</v>
      </c>
      <c r="L1515" s="68" t="str" cm="1">
        <f t="array" aca="1" ref="L1515" ca="1">_xlfn.IFS(J1515&gt;=TIME(14,0,0),"SEGUNDO TURNO",J1515&lt;TIME(14,0,0),"PRIMER TURNO")</f>
        <v>PRIMER TURNO</v>
      </c>
      <c r="M1515" s="68"/>
    </row>
    <row r="1516" spans="1:13">
      <c r="A1516" s="78" t="s">
        <v>1676</v>
      </c>
      <c r="B1516" s="64"/>
      <c r="C1516" s="64">
        <v>3</v>
      </c>
      <c r="D1516" s="64" t="s">
        <v>49</v>
      </c>
      <c r="E1516" s="64"/>
      <c r="F1516" s="64"/>
      <c r="G1516" s="64">
        <v>45406</v>
      </c>
      <c r="H1516" s="64" t="str">
        <f>VLOOKUP(Tabla3[[#This Row],[NUM. ECO.]],[2]!Tabla24[[NO.ECO]:[MATERIAL]],8,0)</f>
        <v>VOLADURA</v>
      </c>
      <c r="I1516" s="64" t="s">
        <v>79</v>
      </c>
      <c r="J1516" s="72">
        <f ca="1">J1515+TIME(0,RANDBETWEEN((144),(176)),0)</f>
        <v>0.46666666666666667</v>
      </c>
      <c r="K1516" s="64" t="s">
        <v>3366</v>
      </c>
      <c r="L1516" s="64" t="str" cm="1">
        <f t="array" aca="1" ref="L1516" ca="1">_xlfn.IFS(J1516&gt;=TIME(14,0,0),"SEGUNDO TURNO",J1516&lt;TIME(14,0,0),"PRIMER TURNO")</f>
        <v>PRIMER TURNO</v>
      </c>
      <c r="M1516" s="64"/>
    </row>
    <row r="1517" spans="1:13">
      <c r="A1517" s="79" t="s">
        <v>1677</v>
      </c>
      <c r="B1517" s="68"/>
      <c r="C1517" s="68">
        <v>4</v>
      </c>
      <c r="D1517" s="68" t="s">
        <v>49</v>
      </c>
      <c r="E1517" s="68"/>
      <c r="F1517" s="68"/>
      <c r="G1517" s="68">
        <v>45406</v>
      </c>
      <c r="H1517" s="68" t="str">
        <f>VLOOKUP(Tabla3[[#This Row],[NUM. ECO.]],[2]!Tabla24[[NO.ECO]:[MATERIAL]],8,0)</f>
        <v>VOLADURA</v>
      </c>
      <c r="I1517" s="64" t="s">
        <v>79</v>
      </c>
      <c r="J1517" s="73">
        <f ca="1">J1516+TIME(0,RANDBETWEEN((144),(176)),0)</f>
        <v>0.56736111111111109</v>
      </c>
      <c r="K1517" s="68" t="s">
        <v>3367</v>
      </c>
      <c r="L1517" s="68" t="str" cm="1">
        <f t="array" aca="1" ref="L1517" ca="1">_xlfn.IFS(J1517&gt;=TIME(14,0,0),"SEGUNDO TURNO",J1517&lt;TIME(14,0,0),"PRIMER TURNO")</f>
        <v>PRIMER TURNO</v>
      </c>
      <c r="M1517" s="68"/>
    </row>
    <row r="1518" spans="1:13">
      <c r="A1518" s="78" t="s">
        <v>1678</v>
      </c>
      <c r="B1518" s="64"/>
      <c r="C1518" s="64">
        <v>5</v>
      </c>
      <c r="D1518" s="64" t="s">
        <v>49</v>
      </c>
      <c r="E1518" s="64"/>
      <c r="F1518" s="64"/>
      <c r="G1518" s="64">
        <v>45407</v>
      </c>
      <c r="H1518" s="64" t="str">
        <f>VLOOKUP(Tabla3[[#This Row],[NUM. ECO.]],[2]!Tabla24[[NO.ECO]:[MATERIAL]],8,0)</f>
        <v>VOLADURA</v>
      </c>
      <c r="I1518" s="64" t="s">
        <v>79</v>
      </c>
      <c r="J1518" s="72">
        <f ca="1">J1517+TIME(0,RANDBETWEEN((144),(176)),0)</f>
        <v>0.66874999999999996</v>
      </c>
      <c r="K1518" s="64" t="s">
        <v>3366</v>
      </c>
      <c r="L1518" s="64" t="str" cm="1">
        <f t="array" aca="1" ref="L1518" ca="1">_xlfn.IFS(J1518&gt;=TIME(14,0,0),"SEGUNDO TURNO",J1518&lt;TIME(14,0,0),"PRIMER TURNO")</f>
        <v>SEGUNDO TURNO</v>
      </c>
      <c r="M1518" s="64"/>
    </row>
    <row r="1519" spans="1:13">
      <c r="A1519" s="79" t="s">
        <v>1679</v>
      </c>
      <c r="B1519" s="68"/>
      <c r="C1519" s="68">
        <v>6</v>
      </c>
      <c r="D1519" s="68" t="s">
        <v>49</v>
      </c>
      <c r="E1519" s="68"/>
      <c r="F1519" s="68"/>
      <c r="G1519" s="68">
        <v>45407</v>
      </c>
      <c r="H1519" s="68" t="str">
        <f>VLOOKUP(Tabla3[[#This Row],[NUM. ECO.]],[2]!Tabla24[[NO.ECO]:[MATERIAL]],8,0)</f>
        <v>VOLADURA</v>
      </c>
      <c r="I1519" s="64" t="s">
        <v>79</v>
      </c>
      <c r="J1519" s="73">
        <f ca="1">J1518+TIME(0,RANDBETWEEN((144),(176)),0)</f>
        <v>0.77986111111111112</v>
      </c>
      <c r="K1519" s="68" t="s">
        <v>3367</v>
      </c>
      <c r="L1519" s="68" t="str" cm="1">
        <f t="array" aca="1" ref="L1519" ca="1">_xlfn.IFS(J1519&gt;=TIME(14,0,0),"SEGUNDO TURNO",J1519&lt;TIME(14,0,0),"PRIMER TURNO")</f>
        <v>SEGUNDO TURNO</v>
      </c>
      <c r="M1519" s="68"/>
    </row>
    <row r="1520" spans="1:13">
      <c r="A1520" s="78" t="s">
        <v>1680</v>
      </c>
      <c r="B1520" s="64"/>
      <c r="C1520" s="64">
        <v>1</v>
      </c>
      <c r="D1520" s="64" t="s">
        <v>49</v>
      </c>
      <c r="E1520" s="64"/>
      <c r="F1520" s="64"/>
      <c r="G1520" s="64">
        <v>45408</v>
      </c>
      <c r="H1520" s="64" t="str">
        <f>VLOOKUP(Tabla3[[#This Row],[NUM. ECO.]],[2]!Tabla24[[NO.ECO]:[MATERIAL]],8,0)</f>
        <v>VOLADURA</v>
      </c>
      <c r="I1520" s="64" t="s">
        <v>79</v>
      </c>
      <c r="J1520" s="66">
        <f ca="1">TIME(RANDBETWEEN(5.5,6),RANDBETWEEN(1,29),0)</f>
        <v>0.25069444444444444</v>
      </c>
      <c r="K1520" s="64" t="s">
        <v>3366</v>
      </c>
      <c r="L1520" s="64" t="str" cm="1">
        <f t="array" aca="1" ref="L1520" ca="1">_xlfn.IFS(J1520&gt;=TIME(14,0,0),"SEGUNDO TURNO",J1520&lt;TIME(14,0,0),"PRIMER TURNO")</f>
        <v>PRIMER TURNO</v>
      </c>
      <c r="M1520" s="64"/>
    </row>
    <row r="1521" spans="1:13">
      <c r="A1521" s="79" t="s">
        <v>1681</v>
      </c>
      <c r="B1521" s="68"/>
      <c r="C1521" s="68">
        <v>2</v>
      </c>
      <c r="D1521" s="68" t="s">
        <v>49</v>
      </c>
      <c r="E1521" s="68"/>
      <c r="F1521" s="68"/>
      <c r="G1521" s="68">
        <v>45408</v>
      </c>
      <c r="H1521" s="68" t="str">
        <f>VLOOKUP(Tabla3[[#This Row],[NUM. ECO.]],[2]!Tabla24[[NO.ECO]:[MATERIAL]],8,0)</f>
        <v>VOLADURA</v>
      </c>
      <c r="I1521" s="64" t="s">
        <v>79</v>
      </c>
      <c r="J1521" s="70">
        <f ca="1">J1520+TIME(0,RANDBETWEEN((144),(176)),0)</f>
        <v>0.37152777777777779</v>
      </c>
      <c r="K1521" s="68" t="s">
        <v>3367</v>
      </c>
      <c r="L1521" s="68" t="str" cm="1">
        <f t="array" aca="1" ref="L1521" ca="1">_xlfn.IFS(J1521&gt;=TIME(14,0,0),"SEGUNDO TURNO",J1521&lt;TIME(14,0,0),"PRIMER TURNO")</f>
        <v>PRIMER TURNO</v>
      </c>
      <c r="M1521" s="68"/>
    </row>
    <row r="1522" spans="1:13">
      <c r="A1522" s="78" t="s">
        <v>1682</v>
      </c>
      <c r="B1522" s="64"/>
      <c r="C1522" s="64">
        <v>3</v>
      </c>
      <c r="D1522" s="64" t="s">
        <v>49</v>
      </c>
      <c r="E1522" s="64"/>
      <c r="F1522" s="64"/>
      <c r="G1522" s="64">
        <v>45409</v>
      </c>
      <c r="H1522" s="64" t="str">
        <f>VLOOKUP(Tabla3[[#This Row],[NUM. ECO.]],[2]!Tabla24[[NO.ECO]:[MATERIAL]],8,0)</f>
        <v>VOLADURA</v>
      </c>
      <c r="I1522" s="64" t="s">
        <v>79</v>
      </c>
      <c r="J1522" s="72">
        <f ca="1">J1521+TIME(0,RANDBETWEEN((144),(176)),0)</f>
        <v>0.47708333333333336</v>
      </c>
      <c r="K1522" s="64" t="s">
        <v>3366</v>
      </c>
      <c r="L1522" s="64" t="str" cm="1">
        <f t="array" aca="1" ref="L1522" ca="1">_xlfn.IFS(J1522&gt;=TIME(14,0,0),"SEGUNDO TURNO",J1522&lt;TIME(14,0,0),"PRIMER TURNO")</f>
        <v>PRIMER TURNO</v>
      </c>
      <c r="M1522" s="64"/>
    </row>
    <row r="1523" spans="1:13">
      <c r="A1523" s="79" t="s">
        <v>1683</v>
      </c>
      <c r="B1523" s="68"/>
      <c r="C1523" s="68">
        <v>4</v>
      </c>
      <c r="D1523" s="68" t="s">
        <v>49</v>
      </c>
      <c r="E1523" s="68"/>
      <c r="F1523" s="68"/>
      <c r="G1523" s="68">
        <v>45409</v>
      </c>
      <c r="H1523" s="68" t="str">
        <f>VLOOKUP(Tabla3[[#This Row],[NUM. ECO.]],[2]!Tabla24[[NO.ECO]:[MATERIAL]],8,0)</f>
        <v>VOLADURA</v>
      </c>
      <c r="I1523" s="64" t="s">
        <v>79</v>
      </c>
      <c r="J1523" s="73">
        <f ca="1">J1522+TIME(0,RANDBETWEEN((144),(176)),0)</f>
        <v>0.5805555555555556</v>
      </c>
      <c r="K1523" s="68" t="s">
        <v>3367</v>
      </c>
      <c r="L1523" s="68" t="str" cm="1">
        <f t="array" aca="1" ref="L1523" ca="1">_xlfn.IFS(J1523&gt;=TIME(14,0,0),"SEGUNDO TURNO",J1523&lt;TIME(14,0,0),"PRIMER TURNO")</f>
        <v>PRIMER TURNO</v>
      </c>
      <c r="M1523" s="68"/>
    </row>
    <row r="1524" spans="1:13">
      <c r="A1524" s="78" t="s">
        <v>1686</v>
      </c>
      <c r="B1524" s="64"/>
      <c r="C1524" s="64">
        <v>5</v>
      </c>
      <c r="D1524" s="64" t="s">
        <v>49</v>
      </c>
      <c r="E1524" s="64"/>
      <c r="F1524" s="64"/>
      <c r="G1524" s="64">
        <v>45411</v>
      </c>
      <c r="H1524" s="64" t="str">
        <f>VLOOKUP(Tabla3[[#This Row],[NUM. ECO.]],[2]!Tabla24[[NO.ECO]:[MATERIAL]],8,0)</f>
        <v>VOLADURA</v>
      </c>
      <c r="I1524" s="64" t="s">
        <v>79</v>
      </c>
      <c r="J1524" s="72">
        <f ca="1">J1523+TIME(0,RANDBETWEEN((144),(176)),0)</f>
        <v>0.68819444444444455</v>
      </c>
      <c r="K1524" s="64" t="s">
        <v>3366</v>
      </c>
      <c r="L1524" s="64" t="str" cm="1">
        <f t="array" aca="1" ref="L1524" ca="1">_xlfn.IFS(J1524&gt;=TIME(14,0,0),"SEGUNDO TURNO",J1524&lt;TIME(14,0,0),"PRIMER TURNO")</f>
        <v>SEGUNDO TURNO</v>
      </c>
      <c r="M1524" s="64"/>
    </row>
    <row r="1525" spans="1:13">
      <c r="A1525" s="79" t="s">
        <v>1687</v>
      </c>
      <c r="B1525" s="68"/>
      <c r="C1525" s="68">
        <v>6</v>
      </c>
      <c r="D1525" s="68" t="s">
        <v>49</v>
      </c>
      <c r="E1525" s="68"/>
      <c r="F1525" s="68"/>
      <c r="G1525" s="68">
        <v>45411</v>
      </c>
      <c r="H1525" s="68" t="str">
        <f>VLOOKUP(Tabla3[[#This Row],[NUM. ECO.]],[2]!Tabla24[[NO.ECO]:[MATERIAL]],8,0)</f>
        <v>VOLADURA</v>
      </c>
      <c r="I1525" s="64" t="s">
        <v>79</v>
      </c>
      <c r="J1525" s="73">
        <f ca="1">J1524+TIME(0,RANDBETWEEN((144),(176)),0)</f>
        <v>0.80833333333333346</v>
      </c>
      <c r="K1525" s="68" t="s">
        <v>3367</v>
      </c>
      <c r="L1525" s="68" t="str" cm="1">
        <f t="array" aca="1" ref="L1525" ca="1">_xlfn.IFS(J1525&gt;=TIME(14,0,0),"SEGUNDO TURNO",J1525&lt;TIME(14,0,0),"PRIMER TURNO")</f>
        <v>SEGUNDO TURNO</v>
      </c>
      <c r="M1525" s="68"/>
    </row>
    <row r="1526" spans="1:13">
      <c r="A1526" s="78" t="s">
        <v>1700</v>
      </c>
      <c r="B1526" s="64"/>
      <c r="C1526" s="64">
        <v>1</v>
      </c>
      <c r="D1526" s="64" t="s">
        <v>49</v>
      </c>
      <c r="E1526" s="64"/>
      <c r="F1526" s="64"/>
      <c r="G1526" s="64">
        <v>45412</v>
      </c>
      <c r="H1526" s="64" t="str">
        <f>VLOOKUP(Tabla3[[#This Row],[NUM. ECO.]],[2]!Tabla24[[NO.ECO]:[MATERIAL]],8,0)</f>
        <v>VOLADURA</v>
      </c>
      <c r="I1526" s="64" t="s">
        <v>79</v>
      </c>
      <c r="J1526" s="66">
        <f ca="1">TIME(RANDBETWEEN(5.5,6),RANDBETWEEN(1,29),0)</f>
        <v>0.26874999999999999</v>
      </c>
      <c r="K1526" s="64" t="s">
        <v>3366</v>
      </c>
      <c r="L1526" s="64" t="str" cm="1">
        <f t="array" aca="1" ref="L1526" ca="1">_xlfn.IFS(J1526&gt;=TIME(14,0,0),"SEGUNDO TURNO",J1526&lt;TIME(14,0,0),"PRIMER TURNO")</f>
        <v>PRIMER TURNO</v>
      </c>
      <c r="M1526" s="64"/>
    </row>
    <row r="1527" spans="1:13">
      <c r="A1527" s="79" t="s">
        <v>1701</v>
      </c>
      <c r="B1527" s="68"/>
      <c r="C1527" s="68">
        <v>2</v>
      </c>
      <c r="D1527" s="68" t="s">
        <v>49</v>
      </c>
      <c r="E1527" s="68"/>
      <c r="F1527" s="68"/>
      <c r="G1527" s="68">
        <v>45412</v>
      </c>
      <c r="H1527" s="68" t="str">
        <f>VLOOKUP(Tabla3[[#This Row],[NUM. ECO.]],[2]!Tabla24[[NO.ECO]:[MATERIAL]],8,0)</f>
        <v>VOLADURA</v>
      </c>
      <c r="I1527" s="64" t="s">
        <v>79</v>
      </c>
      <c r="J1527" s="70">
        <f ca="1">J1526+TIME(0,RANDBETWEEN((144),(176)),0)</f>
        <v>0.38472222222222219</v>
      </c>
      <c r="K1527" s="68" t="s">
        <v>3367</v>
      </c>
      <c r="L1527" s="68" t="str" cm="1">
        <f t="array" aca="1" ref="L1527" ca="1">_xlfn.IFS(J1527&gt;=TIME(14,0,0),"SEGUNDO TURNO",J1527&lt;TIME(14,0,0),"PRIMER TURNO")</f>
        <v>PRIMER TURNO</v>
      </c>
      <c r="M1527" s="68"/>
    </row>
    <row r="1528" spans="1:13">
      <c r="A1528" s="78" t="s">
        <v>1706</v>
      </c>
      <c r="B1528" s="64"/>
      <c r="C1528" s="64">
        <v>3</v>
      </c>
      <c r="D1528" s="64" t="s">
        <v>49</v>
      </c>
      <c r="E1528" s="64"/>
      <c r="F1528" s="64"/>
      <c r="G1528" s="64">
        <v>45413</v>
      </c>
      <c r="H1528" s="64" t="str">
        <f>VLOOKUP(Tabla3[[#This Row],[NUM. ECO.]],[2]!Tabla24[[NO.ECO]:[MATERIAL]],8,0)</f>
        <v>VOLADURA</v>
      </c>
      <c r="I1528" s="64" t="s">
        <v>79</v>
      </c>
      <c r="J1528" s="72">
        <f ca="1">J1527+TIME(0,RANDBETWEEN((144),(176)),0)</f>
        <v>0.48472222222222217</v>
      </c>
      <c r="K1528" s="64" t="s">
        <v>3366</v>
      </c>
      <c r="L1528" s="64" t="str" cm="1">
        <f t="array" aca="1" ref="L1528" ca="1">_xlfn.IFS(J1528&gt;=TIME(14,0,0),"SEGUNDO TURNO",J1528&lt;TIME(14,0,0),"PRIMER TURNO")</f>
        <v>PRIMER TURNO</v>
      </c>
      <c r="M1528" s="64"/>
    </row>
    <row r="1529" spans="1:13">
      <c r="A1529" s="79" t="s">
        <v>1707</v>
      </c>
      <c r="B1529" s="68"/>
      <c r="C1529" s="68">
        <v>4</v>
      </c>
      <c r="D1529" s="68" t="s">
        <v>49</v>
      </c>
      <c r="E1529" s="68"/>
      <c r="F1529" s="68"/>
      <c r="G1529" s="68">
        <v>45413</v>
      </c>
      <c r="H1529" s="68" t="str">
        <f>VLOOKUP(Tabla3[[#This Row],[NUM. ECO.]],[2]!Tabla24[[NO.ECO]:[MATERIAL]],8,0)</f>
        <v>VOLADURA</v>
      </c>
      <c r="I1529" s="64" t="s">
        <v>79</v>
      </c>
      <c r="J1529" s="73">
        <f ca="1">J1528+TIME(0,RANDBETWEEN((144),(176)),0)</f>
        <v>0.58749999999999991</v>
      </c>
      <c r="K1529" s="68" t="s">
        <v>3367</v>
      </c>
      <c r="L1529" s="68" t="str" cm="1">
        <f t="array" aca="1" ref="L1529" ca="1">_xlfn.IFS(J1529&gt;=TIME(14,0,0),"SEGUNDO TURNO",J1529&lt;TIME(14,0,0),"PRIMER TURNO")</f>
        <v>SEGUNDO TURNO</v>
      </c>
      <c r="M1529" s="68"/>
    </row>
    <row r="1530" spans="1:13">
      <c r="A1530" s="78" t="s">
        <v>1708</v>
      </c>
      <c r="B1530" s="64"/>
      <c r="C1530" s="64">
        <v>5</v>
      </c>
      <c r="D1530" s="64" t="s">
        <v>49</v>
      </c>
      <c r="E1530" s="64"/>
      <c r="F1530" s="64"/>
      <c r="G1530" s="64">
        <v>45414</v>
      </c>
      <c r="H1530" s="64" t="str">
        <f>VLOOKUP(Tabla3[[#This Row],[NUM. ECO.]],[2]!Tabla24[[NO.ECO]:[MATERIAL]],8,0)</f>
        <v>VOLADURA</v>
      </c>
      <c r="I1530" s="64" t="s">
        <v>79</v>
      </c>
      <c r="J1530" s="72">
        <f ca="1">J1529+TIME(0,RANDBETWEEN((144),(176)),0)</f>
        <v>0.69027777777777766</v>
      </c>
      <c r="K1530" s="64" t="s">
        <v>3366</v>
      </c>
      <c r="L1530" s="64" t="str" cm="1">
        <f t="array" aca="1" ref="L1530" ca="1">_xlfn.IFS(J1530&gt;=TIME(14,0,0),"SEGUNDO TURNO",J1530&lt;TIME(14,0,0),"PRIMER TURNO")</f>
        <v>SEGUNDO TURNO</v>
      </c>
      <c r="M1530" s="64"/>
    </row>
    <row r="1531" spans="1:13">
      <c r="A1531" s="79" t="s">
        <v>1709</v>
      </c>
      <c r="B1531" s="68"/>
      <c r="C1531" s="68">
        <v>6</v>
      </c>
      <c r="D1531" s="68" t="s">
        <v>49</v>
      </c>
      <c r="E1531" s="68"/>
      <c r="F1531" s="68"/>
      <c r="G1531" s="68">
        <v>45414</v>
      </c>
      <c r="H1531" s="68" t="str">
        <f>VLOOKUP(Tabla3[[#This Row],[NUM. ECO.]],[2]!Tabla24[[NO.ECO]:[MATERIAL]],8,0)</f>
        <v>VOLADURA</v>
      </c>
      <c r="I1531" s="64" t="s">
        <v>79</v>
      </c>
      <c r="J1531" s="73">
        <f ca="1">J1530+TIME(0,RANDBETWEEN((144),(176)),0)</f>
        <v>0.81111111111111101</v>
      </c>
      <c r="K1531" s="68" t="s">
        <v>3367</v>
      </c>
      <c r="L1531" s="68" t="str" cm="1">
        <f t="array" aca="1" ref="L1531" ca="1">_xlfn.IFS(J1531&gt;=TIME(14,0,0),"SEGUNDO TURNO",J1531&lt;TIME(14,0,0),"PRIMER TURNO")</f>
        <v>SEGUNDO TURNO</v>
      </c>
      <c r="M1531" s="68"/>
    </row>
    <row r="1532" spans="1:13">
      <c r="A1532" s="78" t="s">
        <v>1710</v>
      </c>
      <c r="B1532" s="64"/>
      <c r="C1532" s="64">
        <v>1</v>
      </c>
      <c r="D1532" s="64" t="s">
        <v>49</v>
      </c>
      <c r="E1532" s="64"/>
      <c r="F1532" s="64"/>
      <c r="G1532" s="64">
        <v>45415</v>
      </c>
      <c r="H1532" s="64" t="str">
        <f>VLOOKUP(Tabla3[[#This Row],[NUM. ECO.]],[2]!Tabla24[[NO.ECO]:[MATERIAL]],8,0)</f>
        <v>VOLADURA</v>
      </c>
      <c r="I1532" s="64" t="s">
        <v>79</v>
      </c>
      <c r="J1532" s="66">
        <f ca="1">TIME(RANDBETWEEN(5.5,6),RANDBETWEEN(1,29),0)</f>
        <v>0.25347222222222221</v>
      </c>
      <c r="K1532" s="64" t="s">
        <v>3366</v>
      </c>
      <c r="L1532" s="64" t="str" cm="1">
        <f t="array" aca="1" ref="L1532" ca="1">_xlfn.IFS(J1532&gt;=TIME(14,0,0),"SEGUNDO TURNO",J1532&lt;TIME(14,0,0),"PRIMER TURNO")</f>
        <v>PRIMER TURNO</v>
      </c>
      <c r="M1532" s="64"/>
    </row>
    <row r="1533" spans="1:13">
      <c r="A1533" s="79" t="s">
        <v>1711</v>
      </c>
      <c r="B1533" s="68"/>
      <c r="C1533" s="68">
        <v>2</v>
      </c>
      <c r="D1533" s="68" t="s">
        <v>49</v>
      </c>
      <c r="E1533" s="68"/>
      <c r="F1533" s="68"/>
      <c r="G1533" s="68">
        <v>45415</v>
      </c>
      <c r="H1533" s="68" t="str">
        <f>VLOOKUP(Tabla3[[#This Row],[NUM. ECO.]],[2]!Tabla24[[NO.ECO]:[MATERIAL]],8,0)</f>
        <v>VOLADURA</v>
      </c>
      <c r="I1533" s="64" t="s">
        <v>79</v>
      </c>
      <c r="J1533" s="70">
        <f ca="1">J1532+TIME(0,RANDBETWEEN((144),(176)),0)</f>
        <v>0.37569444444444444</v>
      </c>
      <c r="K1533" s="68" t="s">
        <v>3367</v>
      </c>
      <c r="L1533" s="68" t="str" cm="1">
        <f t="array" aca="1" ref="L1533" ca="1">_xlfn.IFS(J1533&gt;=TIME(14,0,0),"SEGUNDO TURNO",J1533&lt;TIME(14,0,0),"PRIMER TURNO")</f>
        <v>PRIMER TURNO</v>
      </c>
      <c r="M1533" s="68"/>
    </row>
    <row r="1534" spans="1:13">
      <c r="A1534" s="78" t="s">
        <v>1712</v>
      </c>
      <c r="B1534" s="64"/>
      <c r="C1534" s="64">
        <v>3</v>
      </c>
      <c r="D1534" s="64" t="s">
        <v>49</v>
      </c>
      <c r="E1534" s="64"/>
      <c r="F1534" s="64"/>
      <c r="G1534" s="64">
        <v>45416</v>
      </c>
      <c r="H1534" s="64" t="str">
        <f>VLOOKUP(Tabla3[[#This Row],[NUM. ECO.]],[2]!Tabla24[[NO.ECO]:[MATERIAL]],8,0)</f>
        <v>VOLADURA</v>
      </c>
      <c r="I1534" s="64" t="s">
        <v>79</v>
      </c>
      <c r="J1534" s="72">
        <f ca="1">J1533+TIME(0,RANDBETWEEN((144),(176)),0)</f>
        <v>0.47638888888888886</v>
      </c>
      <c r="K1534" s="64" t="s">
        <v>3366</v>
      </c>
      <c r="L1534" s="64" t="str" cm="1">
        <f t="array" aca="1" ref="L1534" ca="1">_xlfn.IFS(J1534&gt;=TIME(14,0,0),"SEGUNDO TURNO",J1534&lt;TIME(14,0,0),"PRIMER TURNO")</f>
        <v>PRIMER TURNO</v>
      </c>
      <c r="M1534" s="64"/>
    </row>
    <row r="1535" spans="1:13">
      <c r="A1535" s="79" t="s">
        <v>1713</v>
      </c>
      <c r="B1535" s="68"/>
      <c r="C1535" s="68">
        <v>4</v>
      </c>
      <c r="D1535" s="68" t="s">
        <v>49</v>
      </c>
      <c r="E1535" s="68"/>
      <c r="F1535" s="68"/>
      <c r="G1535" s="68">
        <v>45416</v>
      </c>
      <c r="H1535" s="68" t="str">
        <f>VLOOKUP(Tabla3[[#This Row],[NUM. ECO.]],[2]!Tabla24[[NO.ECO]:[MATERIAL]],8,0)</f>
        <v>VOLADURA</v>
      </c>
      <c r="I1535" s="64" t="s">
        <v>79</v>
      </c>
      <c r="J1535" s="73">
        <f ca="1">J1534+TIME(0,RANDBETWEEN((144),(176)),0)</f>
        <v>0.59166666666666667</v>
      </c>
      <c r="K1535" s="68" t="s">
        <v>3367</v>
      </c>
      <c r="L1535" s="68" t="str" cm="1">
        <f t="array" aca="1" ref="L1535" ca="1">_xlfn.IFS(J1535&gt;=TIME(14,0,0),"SEGUNDO TURNO",J1535&lt;TIME(14,0,0),"PRIMER TURNO")</f>
        <v>SEGUNDO TURNO</v>
      </c>
      <c r="M1535" s="68"/>
    </row>
    <row r="1536" spans="1:13">
      <c r="A1536" s="78" t="s">
        <v>1714</v>
      </c>
      <c r="B1536" s="64"/>
      <c r="C1536" s="64">
        <v>5</v>
      </c>
      <c r="D1536" s="64" t="s">
        <v>49</v>
      </c>
      <c r="E1536" s="64"/>
      <c r="F1536" s="64"/>
      <c r="G1536" s="64">
        <v>45418</v>
      </c>
      <c r="H1536" s="64" t="str">
        <f>VLOOKUP(Tabla3[[#This Row],[NUM. ECO.]],[2]!Tabla24[[NO.ECO]:[MATERIAL]],8,0)</f>
        <v>VOLADURA</v>
      </c>
      <c r="I1536" s="64" t="s">
        <v>79</v>
      </c>
      <c r="J1536" s="72">
        <f ca="1">J1535+TIME(0,RANDBETWEEN((144),(176)),0)</f>
        <v>0.69166666666666665</v>
      </c>
      <c r="K1536" s="64" t="s">
        <v>3366</v>
      </c>
      <c r="L1536" s="64" t="str" cm="1">
        <f t="array" aca="1" ref="L1536" ca="1">_xlfn.IFS(J1536&gt;=TIME(14,0,0),"SEGUNDO TURNO",J1536&lt;TIME(14,0,0),"PRIMER TURNO")</f>
        <v>SEGUNDO TURNO</v>
      </c>
      <c r="M1536" s="64"/>
    </row>
    <row r="1537" spans="1:13">
      <c r="A1537" s="79" t="s">
        <v>1715</v>
      </c>
      <c r="B1537" s="68"/>
      <c r="C1537" s="68">
        <v>6</v>
      </c>
      <c r="D1537" s="68" t="s">
        <v>49</v>
      </c>
      <c r="E1537" s="68"/>
      <c r="F1537" s="68"/>
      <c r="G1537" s="68">
        <v>45418</v>
      </c>
      <c r="H1537" s="68" t="str">
        <f>VLOOKUP(Tabla3[[#This Row],[NUM. ECO.]],[2]!Tabla24[[NO.ECO]:[MATERIAL]],8,0)</f>
        <v>VOLADURA</v>
      </c>
      <c r="I1537" s="64" t="s">
        <v>79</v>
      </c>
      <c r="J1537" s="73">
        <f ca="1">J1536+TIME(0,RANDBETWEEN((144),(176)),0)</f>
        <v>0.80972222222222223</v>
      </c>
      <c r="K1537" s="68" t="s">
        <v>3367</v>
      </c>
      <c r="L1537" s="68" t="str" cm="1">
        <f t="array" aca="1" ref="L1537" ca="1">_xlfn.IFS(J1537&gt;=TIME(14,0,0),"SEGUNDO TURNO",J1537&lt;TIME(14,0,0),"PRIMER TURNO")</f>
        <v>SEGUNDO TURNO</v>
      </c>
      <c r="M1537" s="68"/>
    </row>
    <row r="1538" spans="1:13">
      <c r="A1538" s="78" t="s">
        <v>1720</v>
      </c>
      <c r="B1538" s="64"/>
      <c r="C1538" s="64">
        <v>1</v>
      </c>
      <c r="D1538" s="64" t="s">
        <v>49</v>
      </c>
      <c r="E1538" s="64"/>
      <c r="F1538" s="64"/>
      <c r="G1538" s="64">
        <v>45419</v>
      </c>
      <c r="H1538" s="64" t="str">
        <f>VLOOKUP(Tabla3[[#This Row],[NUM. ECO.]],[2]!Tabla24[[NO.ECO]:[MATERIAL]],8,0)</f>
        <v>VOLADURA</v>
      </c>
      <c r="I1538" s="64" t="s">
        <v>79</v>
      </c>
      <c r="J1538" s="66">
        <f ca="1">TIME(RANDBETWEEN(5.5,6),RANDBETWEEN(1,29),0)</f>
        <v>0.26666666666666666</v>
      </c>
      <c r="K1538" s="64" t="s">
        <v>3366</v>
      </c>
      <c r="L1538" s="64" t="str" cm="1">
        <f t="array" aca="1" ref="L1538" ca="1">_xlfn.IFS(J1538&gt;=TIME(14,0,0),"SEGUNDO TURNO",J1538&lt;TIME(14,0,0),"PRIMER TURNO")</f>
        <v>PRIMER TURNO</v>
      </c>
      <c r="M1538" s="64"/>
    </row>
    <row r="1539" spans="1:13">
      <c r="A1539" s="79" t="s">
        <v>1721</v>
      </c>
      <c r="B1539" s="68"/>
      <c r="C1539" s="68">
        <v>2</v>
      </c>
      <c r="D1539" s="68" t="s">
        <v>49</v>
      </c>
      <c r="E1539" s="68"/>
      <c r="F1539" s="68"/>
      <c r="G1539" s="68">
        <v>45419</v>
      </c>
      <c r="H1539" s="68" t="str">
        <f>VLOOKUP(Tabla3[[#This Row],[NUM. ECO.]],[2]!Tabla24[[NO.ECO]:[MATERIAL]],8,0)</f>
        <v>VOLADURA</v>
      </c>
      <c r="I1539" s="64" t="s">
        <v>79</v>
      </c>
      <c r="J1539" s="70">
        <f ca="1">J1538+TIME(0,RANDBETWEEN((144),(176)),0)</f>
        <v>0.37916666666666665</v>
      </c>
      <c r="K1539" s="68" t="s">
        <v>3367</v>
      </c>
      <c r="L1539" s="68" t="str" cm="1">
        <f t="array" aca="1" ref="L1539" ca="1">_xlfn.IFS(J1539&gt;=TIME(14,0,0),"SEGUNDO TURNO",J1539&lt;TIME(14,0,0),"PRIMER TURNO")</f>
        <v>PRIMER TURNO</v>
      </c>
      <c r="M1539" s="68"/>
    </row>
    <row r="1540" spans="1:13">
      <c r="A1540" s="78" t="s">
        <v>1722</v>
      </c>
      <c r="B1540" s="64"/>
      <c r="C1540" s="64">
        <v>3</v>
      </c>
      <c r="D1540" s="64" t="s">
        <v>49</v>
      </c>
      <c r="E1540" s="64"/>
      <c r="F1540" s="64"/>
      <c r="G1540" s="64">
        <v>45420</v>
      </c>
      <c r="H1540" s="64" t="str">
        <f>VLOOKUP(Tabla3[[#This Row],[NUM. ECO.]],[2]!Tabla24[[NO.ECO]:[MATERIAL]],8,0)</f>
        <v>VOLADURA</v>
      </c>
      <c r="I1540" s="64" t="s">
        <v>79</v>
      </c>
      <c r="J1540" s="72">
        <f ca="1">J1539+TIME(0,RANDBETWEEN((144),(176)),0)</f>
        <v>0.48749999999999999</v>
      </c>
      <c r="K1540" s="64" t="s">
        <v>3366</v>
      </c>
      <c r="L1540" s="64" t="str" cm="1">
        <f t="array" aca="1" ref="L1540" ca="1">_xlfn.IFS(J1540&gt;=TIME(14,0,0),"SEGUNDO TURNO",J1540&lt;TIME(14,0,0),"PRIMER TURNO")</f>
        <v>PRIMER TURNO</v>
      </c>
      <c r="M1540" s="64"/>
    </row>
    <row r="1541" spans="1:13">
      <c r="A1541" s="79" t="s">
        <v>1723</v>
      </c>
      <c r="B1541" s="68"/>
      <c r="C1541" s="68">
        <v>4</v>
      </c>
      <c r="D1541" s="68" t="s">
        <v>49</v>
      </c>
      <c r="E1541" s="68"/>
      <c r="F1541" s="68"/>
      <c r="G1541" s="68">
        <v>45420</v>
      </c>
      <c r="H1541" s="68" t="str">
        <f>VLOOKUP(Tabla3[[#This Row],[NUM. ECO.]],[2]!Tabla24[[NO.ECO]:[MATERIAL]],8,0)</f>
        <v>VOLADURA</v>
      </c>
      <c r="I1541" s="64" t="s">
        <v>79</v>
      </c>
      <c r="J1541" s="73">
        <f ca="1">J1540+TIME(0,RANDBETWEEN((144),(176)),0)</f>
        <v>0.59305555555555556</v>
      </c>
      <c r="K1541" s="68" t="s">
        <v>3367</v>
      </c>
      <c r="L1541" s="68" t="str" cm="1">
        <f t="array" aca="1" ref="L1541" ca="1">_xlfn.IFS(J1541&gt;=TIME(14,0,0),"SEGUNDO TURNO",J1541&lt;TIME(14,0,0),"PRIMER TURNO")</f>
        <v>SEGUNDO TURNO</v>
      </c>
      <c r="M1541" s="68"/>
    </row>
    <row r="1542" spans="1:13">
      <c r="A1542" s="78" t="s">
        <v>1726</v>
      </c>
      <c r="B1542" s="64"/>
      <c r="C1542" s="64">
        <v>5</v>
      </c>
      <c r="D1542" s="64" t="s">
        <v>49</v>
      </c>
      <c r="E1542" s="64"/>
      <c r="F1542" s="64"/>
      <c r="G1542" s="64">
        <v>45421</v>
      </c>
      <c r="H1542" s="64" t="str">
        <f>VLOOKUP(Tabla3[[#This Row],[NUM. ECO.]],[2]!Tabla24[[NO.ECO]:[MATERIAL]],8,0)</f>
        <v>VOLADURA</v>
      </c>
      <c r="I1542" s="64" t="s">
        <v>79</v>
      </c>
      <c r="J1542" s="72">
        <f ca="1">J1541+TIME(0,RANDBETWEEN((144),(176)),0)</f>
        <v>0.70625000000000004</v>
      </c>
      <c r="K1542" s="64" t="s">
        <v>3366</v>
      </c>
      <c r="L1542" s="64" t="str" cm="1">
        <f t="array" aca="1" ref="L1542" ca="1">_xlfn.IFS(J1542&gt;=TIME(14,0,0),"SEGUNDO TURNO",J1542&lt;TIME(14,0,0),"PRIMER TURNO")</f>
        <v>SEGUNDO TURNO</v>
      </c>
      <c r="M1542" s="64"/>
    </row>
    <row r="1543" spans="1:13">
      <c r="A1543" s="79" t="s">
        <v>1727</v>
      </c>
      <c r="B1543" s="68"/>
      <c r="C1543" s="68">
        <v>6</v>
      </c>
      <c r="D1543" s="68" t="s">
        <v>49</v>
      </c>
      <c r="E1543" s="68"/>
      <c r="F1543" s="68"/>
      <c r="G1543" s="68">
        <v>45421</v>
      </c>
      <c r="H1543" s="68" t="str">
        <f>VLOOKUP(Tabla3[[#This Row],[NUM. ECO.]],[2]!Tabla24[[NO.ECO]:[MATERIAL]],8,0)</f>
        <v>VOLADURA</v>
      </c>
      <c r="I1543" s="64" t="s">
        <v>79</v>
      </c>
      <c r="J1543" s="73">
        <f ca="1">J1542+TIME(0,RANDBETWEEN((144),(176)),0)</f>
        <v>0.82777777777777783</v>
      </c>
      <c r="K1543" s="68" t="s">
        <v>3367</v>
      </c>
      <c r="L1543" s="68" t="str" cm="1">
        <f t="array" aca="1" ref="L1543" ca="1">_xlfn.IFS(J1543&gt;=TIME(14,0,0),"SEGUNDO TURNO",J1543&lt;TIME(14,0,0),"PRIMER TURNO")</f>
        <v>SEGUNDO TURNO</v>
      </c>
      <c r="M1543" s="68"/>
    </row>
    <row r="1544" spans="1:13">
      <c r="A1544" s="78" t="s">
        <v>1730</v>
      </c>
      <c r="B1544" s="64"/>
      <c r="C1544" s="64">
        <v>1</v>
      </c>
      <c r="D1544" s="64" t="s">
        <v>49</v>
      </c>
      <c r="E1544" s="64"/>
      <c r="F1544" s="64"/>
      <c r="G1544" s="64">
        <v>45422</v>
      </c>
      <c r="H1544" s="64" t="str">
        <f>VLOOKUP(Tabla3[[#This Row],[NUM. ECO.]],[2]!Tabla24[[NO.ECO]:[MATERIAL]],8,0)</f>
        <v>VOLADURA</v>
      </c>
      <c r="I1544" s="64" t="s">
        <v>79</v>
      </c>
      <c r="J1544" s="58">
        <f ca="1">TIME(RANDBETWEEN(5.5,6),RANDBETWEEN(1,29),0)</f>
        <v>0.25555555555555554</v>
      </c>
      <c r="K1544" s="64" t="s">
        <v>3366</v>
      </c>
      <c r="L1544" s="64" t="str" cm="1">
        <f t="array" aca="1" ref="L1544" ca="1">_xlfn.IFS(J1544&gt;=TIME(14,0,0),"SEGUNDO TURNO",J1544&lt;TIME(14,0,0),"PRIMER TURNO")</f>
        <v>PRIMER TURNO</v>
      </c>
      <c r="M1544" s="64"/>
    </row>
    <row r="1545" spans="1:13">
      <c r="A1545" s="79" t="s">
        <v>1731</v>
      </c>
      <c r="B1545" s="68"/>
      <c r="C1545" s="68">
        <v>2</v>
      </c>
      <c r="D1545" s="68" t="s">
        <v>49</v>
      </c>
      <c r="E1545" s="68"/>
      <c r="F1545" s="68"/>
      <c r="G1545" s="68">
        <v>45422</v>
      </c>
      <c r="H1545" s="68" t="str">
        <f>VLOOKUP(Tabla3[[#This Row],[NUM. ECO.]],[2]!Tabla24[[NO.ECO]:[MATERIAL]],8,0)</f>
        <v>VOLADURA</v>
      </c>
      <c r="I1545" s="64" t="s">
        <v>79</v>
      </c>
      <c r="J1545" s="31">
        <f ca="1">J1544+TIME(0,RANDBETWEEN((123),(151)),0)</f>
        <v>0.35972222222222222</v>
      </c>
      <c r="K1545" s="68" t="s">
        <v>3367</v>
      </c>
      <c r="L1545" s="68" t="str" cm="1">
        <f t="array" aca="1" ref="L1545" ca="1">_xlfn.IFS(J1545&gt;=TIME(14,0,0),"SEGUNDO TURNO",J1545&lt;TIME(14,0,0),"PRIMER TURNO")</f>
        <v>PRIMER TURNO</v>
      </c>
      <c r="M1545" s="68"/>
    </row>
    <row r="1546" spans="1:13">
      <c r="A1546" s="78" t="s">
        <v>1742</v>
      </c>
      <c r="B1546" s="64"/>
      <c r="C1546" s="64">
        <v>3</v>
      </c>
      <c r="D1546" s="64" t="s">
        <v>49</v>
      </c>
      <c r="E1546" s="64"/>
      <c r="F1546" s="64"/>
      <c r="G1546" s="64">
        <v>45423</v>
      </c>
      <c r="H1546" s="64" t="str">
        <f>VLOOKUP(Tabla3[[#This Row],[NUM. ECO.]],[2]!Tabla24[[NO.ECO]:[MATERIAL]],8,0)</f>
        <v>VOLADURA</v>
      </c>
      <c r="I1546" s="64" t="s">
        <v>79</v>
      </c>
      <c r="J1546" s="31">
        <f ca="1">J1545+TIME(0,RANDBETWEEN((123),(151)),0)</f>
        <v>0.44861111111111113</v>
      </c>
      <c r="K1546" s="64" t="s">
        <v>3366</v>
      </c>
      <c r="L1546" s="64" t="str" cm="1">
        <f t="array" aca="1" ref="L1546" ca="1">_xlfn.IFS(J1546&gt;=TIME(14,0,0),"SEGUNDO TURNO",J1546&lt;TIME(14,0,0),"PRIMER TURNO")</f>
        <v>PRIMER TURNO</v>
      </c>
      <c r="M1546" s="64"/>
    </row>
    <row r="1547" spans="1:13">
      <c r="A1547" s="79" t="s">
        <v>1743</v>
      </c>
      <c r="B1547" s="68"/>
      <c r="C1547" s="68">
        <v>4</v>
      </c>
      <c r="D1547" s="68" t="s">
        <v>49</v>
      </c>
      <c r="E1547" s="68"/>
      <c r="F1547" s="68"/>
      <c r="G1547" s="68">
        <v>45423</v>
      </c>
      <c r="H1547" s="68" t="str">
        <f>VLOOKUP(Tabla3[[#This Row],[NUM. ECO.]],[2]!Tabla24[[NO.ECO]:[MATERIAL]],8,0)</f>
        <v>VOLADURA</v>
      </c>
      <c r="I1547" s="64" t="s">
        <v>79</v>
      </c>
      <c r="J1547" s="31">
        <f ca="1">J1546+TIME(0,RANDBETWEEN((123),(151)),0)</f>
        <v>0.53541666666666665</v>
      </c>
      <c r="K1547" s="68" t="s">
        <v>3367</v>
      </c>
      <c r="L1547" s="68" t="str" cm="1">
        <f t="array" aca="1" ref="L1547" ca="1">_xlfn.IFS(J1547&gt;=TIME(14,0,0),"SEGUNDO TURNO",J1547&lt;TIME(14,0,0),"PRIMER TURNO")</f>
        <v>PRIMER TURNO</v>
      </c>
      <c r="M1547" s="68"/>
    </row>
    <row r="1548" spans="1:13">
      <c r="A1548" s="78" t="s">
        <v>1746</v>
      </c>
      <c r="B1548" s="64"/>
      <c r="C1548" s="64">
        <v>5</v>
      </c>
      <c r="D1548" s="64" t="s">
        <v>49</v>
      </c>
      <c r="E1548" s="64"/>
      <c r="F1548" s="64"/>
      <c r="G1548" s="64">
        <v>45425</v>
      </c>
      <c r="H1548" s="64" t="str">
        <f>VLOOKUP(Tabla3[[#This Row],[NUM. ECO.]],[2]!Tabla24[[NO.ECO]:[MATERIAL]],8,0)</f>
        <v>VOLADURA</v>
      </c>
      <c r="I1548" s="64" t="s">
        <v>79</v>
      </c>
      <c r="J1548" s="31">
        <f ca="1">J1547+TIME(0,RANDBETWEEN((123),(151)),0)</f>
        <v>0.62222222222222223</v>
      </c>
      <c r="K1548" s="64" t="s">
        <v>3368</v>
      </c>
      <c r="L1548" s="64" t="str" cm="1">
        <f t="array" aca="1" ref="L1548" ca="1">_xlfn.IFS(J1548&gt;=TIME(14,0,0),"SEGUNDO TURNO",J1548&lt;TIME(14,0,0),"PRIMER TURNO")</f>
        <v>SEGUNDO TURNO</v>
      </c>
      <c r="M1548" s="64"/>
    </row>
    <row r="1549" spans="1:13">
      <c r="A1549" s="79" t="s">
        <v>1747</v>
      </c>
      <c r="B1549" s="68"/>
      <c r="C1549" s="68">
        <v>6</v>
      </c>
      <c r="D1549" s="68" t="s">
        <v>49</v>
      </c>
      <c r="E1549" s="68"/>
      <c r="F1549" s="68"/>
      <c r="G1549" s="68">
        <v>45425</v>
      </c>
      <c r="H1549" s="68" t="str">
        <f>VLOOKUP(Tabla3[[#This Row],[NUM. ECO.]],[2]!Tabla24[[NO.ECO]:[MATERIAL]],8,0)</f>
        <v>VOLADURA</v>
      </c>
      <c r="I1549" s="64" t="s">
        <v>79</v>
      </c>
      <c r="J1549" s="31">
        <f ca="1">J1548+TIME(0,RANDBETWEEN((123),(151)),0)</f>
        <v>0.70833333333333337</v>
      </c>
      <c r="K1549" s="68" t="s">
        <v>3369</v>
      </c>
      <c r="L1549" s="68" t="str" cm="1">
        <f t="array" aca="1" ref="L1549" ca="1">_xlfn.IFS(J1549&gt;=TIME(14,0,0),"SEGUNDO TURNO",J1549&lt;TIME(14,0,0),"PRIMER TURNO")</f>
        <v>SEGUNDO TURNO</v>
      </c>
      <c r="M1549" s="68"/>
    </row>
    <row r="1550" spans="1:13">
      <c r="A1550" s="78" t="s">
        <v>1748</v>
      </c>
      <c r="B1550" s="64"/>
      <c r="C1550" s="64">
        <v>7</v>
      </c>
      <c r="D1550" s="64" t="s">
        <v>49</v>
      </c>
      <c r="E1550" s="64"/>
      <c r="F1550" s="64"/>
      <c r="G1550" s="64">
        <v>45426</v>
      </c>
      <c r="H1550" s="64" t="str">
        <f>VLOOKUP(Tabla3[[#This Row],[NUM. ECO.]],[2]!Tabla24[[NO.ECO]:[MATERIAL]],8,0)</f>
        <v>VOLADURA</v>
      </c>
      <c r="I1550" s="64" t="s">
        <v>79</v>
      </c>
      <c r="J1550" s="31">
        <f ca="1">J1549+TIME(0,RANDBETWEEN((123),(151)),0)</f>
        <v>0.80069444444444449</v>
      </c>
      <c r="K1550" s="64" t="s">
        <v>3368</v>
      </c>
      <c r="L1550" s="64" t="str" cm="1">
        <f t="array" aca="1" ref="L1550" ca="1">_xlfn.IFS(J1550&gt;=TIME(14,0,0),"SEGUNDO TURNO",J1550&lt;TIME(14,0,0),"PRIMER TURNO")</f>
        <v>SEGUNDO TURNO</v>
      </c>
      <c r="M1550" s="64"/>
    </row>
    <row r="1551" spans="1:13">
      <c r="A1551" s="79" t="s">
        <v>1749</v>
      </c>
      <c r="B1551" s="68"/>
      <c r="C1551" s="68">
        <v>1</v>
      </c>
      <c r="D1551" s="68" t="s">
        <v>49</v>
      </c>
      <c r="E1551" s="68"/>
      <c r="F1551" s="68"/>
      <c r="G1551" s="68">
        <v>45426</v>
      </c>
      <c r="H1551" s="68" t="str">
        <f>VLOOKUP(Tabla3[[#This Row],[NUM. ECO.]],[2]!Tabla24[[NO.ECO]:[MATERIAL]],8,0)</f>
        <v>VOLADURA</v>
      </c>
      <c r="I1551" s="64" t="s">
        <v>79</v>
      </c>
      <c r="J1551" s="58">
        <f ca="1">TIME(RANDBETWEEN(5.5,6),RANDBETWEEN(1,29),0)</f>
        <v>0.26944444444444443</v>
      </c>
      <c r="K1551" s="68" t="s">
        <v>3369</v>
      </c>
      <c r="L1551" s="68" t="str" cm="1">
        <f t="array" aca="1" ref="L1551" ca="1">_xlfn.IFS(J1551&gt;=TIME(14,0,0),"SEGUNDO TURNO",J1551&lt;TIME(14,0,0),"PRIMER TURNO")</f>
        <v>PRIMER TURNO</v>
      </c>
      <c r="M1551" s="68"/>
    </row>
    <row r="1552" spans="1:13">
      <c r="A1552" s="78" t="s">
        <v>1754</v>
      </c>
      <c r="B1552" s="64"/>
      <c r="C1552" s="64">
        <v>2</v>
      </c>
      <c r="D1552" s="64" t="s">
        <v>49</v>
      </c>
      <c r="E1552" s="64"/>
      <c r="F1552" s="64"/>
      <c r="G1552" s="64">
        <v>45427</v>
      </c>
      <c r="H1552" s="64" t="str">
        <f>VLOOKUP(Tabla3[[#This Row],[NUM. ECO.]],[2]!Tabla24[[NO.ECO]:[MATERIAL]],8,0)</f>
        <v>VOLADURA</v>
      </c>
      <c r="I1552" s="64" t="s">
        <v>79</v>
      </c>
      <c r="J1552" s="31">
        <f ca="1">J1551+TIME(0,RANDBETWEEN((123),(151)),0)</f>
        <v>0.36805555555555552</v>
      </c>
      <c r="K1552" s="64" t="s">
        <v>3368</v>
      </c>
      <c r="L1552" s="64" t="str" cm="1">
        <f t="array" aca="1" ref="L1552" ca="1">_xlfn.IFS(J1552&gt;=TIME(14,0,0),"SEGUNDO TURNO",J1552&lt;TIME(14,0,0),"PRIMER TURNO")</f>
        <v>PRIMER TURNO</v>
      </c>
      <c r="M1552" s="64"/>
    </row>
    <row r="1553" spans="1:13">
      <c r="A1553" s="79" t="s">
        <v>1755</v>
      </c>
      <c r="B1553" s="68"/>
      <c r="C1553" s="68">
        <v>3</v>
      </c>
      <c r="D1553" s="68" t="s">
        <v>49</v>
      </c>
      <c r="E1553" s="68"/>
      <c r="F1553" s="68"/>
      <c r="G1553" s="68">
        <v>45427</v>
      </c>
      <c r="H1553" s="68" t="str">
        <f>VLOOKUP(Tabla3[[#This Row],[NUM. ECO.]],[2]!Tabla24[[NO.ECO]:[MATERIAL]],8,0)</f>
        <v>VOLADURA</v>
      </c>
      <c r="I1553" s="64" t="s">
        <v>79</v>
      </c>
      <c r="J1553" s="31">
        <f ca="1">J1552+TIME(0,RANDBETWEEN((123),(151)),0)</f>
        <v>0.46944444444444444</v>
      </c>
      <c r="K1553" s="68" t="s">
        <v>3369</v>
      </c>
      <c r="L1553" s="68" t="str" cm="1">
        <f t="array" aca="1" ref="L1553" ca="1">_xlfn.IFS(J1553&gt;=TIME(14,0,0),"SEGUNDO TURNO",J1553&lt;TIME(14,0,0),"PRIMER TURNO")</f>
        <v>PRIMER TURNO</v>
      </c>
      <c r="M1553" s="68"/>
    </row>
    <row r="1554" spans="1:13">
      <c r="A1554" s="78" t="s">
        <v>1756</v>
      </c>
      <c r="B1554" s="64"/>
      <c r="C1554" s="64">
        <v>4</v>
      </c>
      <c r="D1554" s="64" t="s">
        <v>49</v>
      </c>
      <c r="E1554" s="64"/>
      <c r="F1554" s="64"/>
      <c r="G1554" s="64">
        <v>45428</v>
      </c>
      <c r="H1554" s="64" t="str">
        <f>VLOOKUP(Tabla3[[#This Row],[NUM. ECO.]],[2]!Tabla24[[NO.ECO]:[MATERIAL]],8,0)</f>
        <v>VOLADURA</v>
      </c>
      <c r="I1554" s="64" t="s">
        <v>79</v>
      </c>
      <c r="J1554" s="31">
        <f ca="1">J1553+TIME(0,RANDBETWEEN((123),(151)),0)</f>
        <v>0.56111111111111112</v>
      </c>
      <c r="K1554" s="64" t="s">
        <v>3368</v>
      </c>
      <c r="L1554" s="64" t="str" cm="1">
        <f t="array" aca="1" ref="L1554" ca="1">_xlfn.IFS(J1554&gt;=TIME(14,0,0),"SEGUNDO TURNO",J1554&lt;TIME(14,0,0),"PRIMER TURNO")</f>
        <v>PRIMER TURNO</v>
      </c>
      <c r="M1554" s="64"/>
    </row>
    <row r="1555" spans="1:13">
      <c r="A1555" s="79" t="s">
        <v>1757</v>
      </c>
      <c r="B1555" s="68"/>
      <c r="C1555" s="68">
        <v>5</v>
      </c>
      <c r="D1555" s="68" t="s">
        <v>49</v>
      </c>
      <c r="E1555" s="68"/>
      <c r="F1555" s="68"/>
      <c r="G1555" s="68">
        <v>45428</v>
      </c>
      <c r="H1555" s="68" t="str">
        <f>VLOOKUP(Tabla3[[#This Row],[NUM. ECO.]],[2]!Tabla24[[NO.ECO]:[MATERIAL]],8,0)</f>
        <v>VOLADURA</v>
      </c>
      <c r="I1555" s="64" t="s">
        <v>79</v>
      </c>
      <c r="J1555" s="31">
        <f ca="1">J1554+TIME(0,RANDBETWEEN((123),(151)),0)</f>
        <v>0.65347222222222223</v>
      </c>
      <c r="K1555" s="68" t="s">
        <v>3369</v>
      </c>
      <c r="L1555" s="68" t="str" cm="1">
        <f t="array" aca="1" ref="L1555" ca="1">_xlfn.IFS(J1555&gt;=TIME(14,0,0),"SEGUNDO TURNO",J1555&lt;TIME(14,0,0),"PRIMER TURNO")</f>
        <v>SEGUNDO TURNO</v>
      </c>
      <c r="M1555" s="68"/>
    </row>
    <row r="1556" spans="1:13">
      <c r="A1556" s="78" t="s">
        <v>1758</v>
      </c>
      <c r="B1556" s="64"/>
      <c r="C1556" s="64">
        <v>6</v>
      </c>
      <c r="D1556" s="64" t="s">
        <v>49</v>
      </c>
      <c r="E1556" s="64"/>
      <c r="F1556" s="64"/>
      <c r="G1556" s="64">
        <v>45429</v>
      </c>
      <c r="H1556" s="64" t="str">
        <f>VLOOKUP(Tabla3[[#This Row],[NUM. ECO.]],[2]!Tabla24[[NO.ECO]:[MATERIAL]],8,0)</f>
        <v>VOLADURA</v>
      </c>
      <c r="I1556" s="64" t="s">
        <v>79</v>
      </c>
      <c r="J1556" s="31">
        <f ca="1">J1555+TIME(0,RANDBETWEEN((123),(151)),0)</f>
        <v>0.75277777777777777</v>
      </c>
      <c r="K1556" s="64" t="s">
        <v>3368</v>
      </c>
      <c r="L1556" s="64" t="str" cm="1">
        <f t="array" aca="1" ref="L1556" ca="1">_xlfn.IFS(J1556&gt;=TIME(14,0,0),"SEGUNDO TURNO",J1556&lt;TIME(14,0,0),"PRIMER TURNO")</f>
        <v>SEGUNDO TURNO</v>
      </c>
      <c r="M1556" s="64"/>
    </row>
    <row r="1557" spans="1:13">
      <c r="A1557" s="79" t="s">
        <v>1759</v>
      </c>
      <c r="B1557" s="68"/>
      <c r="C1557" s="68">
        <v>7</v>
      </c>
      <c r="D1557" s="68" t="s">
        <v>49</v>
      </c>
      <c r="E1557" s="68"/>
      <c r="F1557" s="68"/>
      <c r="G1557" s="68">
        <v>45429</v>
      </c>
      <c r="H1557" s="68" t="str">
        <f>VLOOKUP(Tabla3[[#This Row],[NUM. ECO.]],[2]!Tabla24[[NO.ECO]:[MATERIAL]],8,0)</f>
        <v>VOLADURA</v>
      </c>
      <c r="I1557" s="64" t="s">
        <v>79</v>
      </c>
      <c r="J1557" s="31">
        <f ca="1">J1556+TIME(0,RANDBETWEEN((123),(151)),0)</f>
        <v>0.84444444444444444</v>
      </c>
      <c r="K1557" s="68" t="s">
        <v>3369</v>
      </c>
      <c r="L1557" s="68" t="str" cm="1">
        <f t="array" aca="1" ref="L1557" ca="1">_xlfn.IFS(J1557&gt;=TIME(14,0,0),"SEGUNDO TURNO",J1557&lt;TIME(14,0,0),"PRIMER TURNO")</f>
        <v>SEGUNDO TURNO</v>
      </c>
      <c r="M1557" s="68"/>
    </row>
    <row r="1558" spans="1:13">
      <c r="A1558" s="78" t="s">
        <v>1764</v>
      </c>
      <c r="B1558" s="64"/>
      <c r="C1558" s="64">
        <v>1</v>
      </c>
      <c r="D1558" s="64" t="s">
        <v>49</v>
      </c>
      <c r="E1558" s="64"/>
      <c r="F1558" s="64"/>
      <c r="G1558" s="64">
        <v>45430</v>
      </c>
      <c r="H1558" s="64" t="str">
        <f>VLOOKUP(Tabla3[[#This Row],[NUM. ECO.]],[2]!Tabla24[[NO.ECO]:[MATERIAL]],8,0)</f>
        <v>VOLADURA</v>
      </c>
      <c r="I1558" s="64" t="s">
        <v>79</v>
      </c>
      <c r="J1558" s="58">
        <f ca="1">TIME(RANDBETWEEN(5.5,6),RANDBETWEEN(1,29),0)</f>
        <v>0.26250000000000001</v>
      </c>
      <c r="K1558" s="64" t="s">
        <v>3368</v>
      </c>
      <c r="L1558" s="64" t="str" cm="1">
        <f t="array" aca="1" ref="L1558" ca="1">_xlfn.IFS(J1558&gt;=TIME(14,0,0),"SEGUNDO TURNO",J1558&lt;TIME(14,0,0),"PRIMER TURNO")</f>
        <v>PRIMER TURNO</v>
      </c>
      <c r="M1558" s="64"/>
    </row>
    <row r="1559" spans="1:13">
      <c r="A1559" s="79" t="s">
        <v>1765</v>
      </c>
      <c r="B1559" s="68"/>
      <c r="C1559" s="68">
        <v>2</v>
      </c>
      <c r="D1559" s="68" t="s">
        <v>49</v>
      </c>
      <c r="E1559" s="68"/>
      <c r="F1559" s="68"/>
      <c r="G1559" s="68">
        <v>45430</v>
      </c>
      <c r="H1559" s="68" t="str">
        <f>VLOOKUP(Tabla3[[#This Row],[NUM. ECO.]],[2]!Tabla24[[NO.ECO]:[MATERIAL]],8,0)</f>
        <v>VOLADURA</v>
      </c>
      <c r="I1559" s="64" t="s">
        <v>79</v>
      </c>
      <c r="J1559" s="31">
        <f ca="1">J1558+TIME(0,RANDBETWEEN((123),(151)),0)</f>
        <v>0.35486111111111113</v>
      </c>
      <c r="K1559" s="68" t="s">
        <v>3369</v>
      </c>
      <c r="L1559" s="68" t="str" cm="1">
        <f t="array" aca="1" ref="L1559" ca="1">_xlfn.IFS(J1559&gt;=TIME(14,0,0),"SEGUNDO TURNO",J1559&lt;TIME(14,0,0),"PRIMER TURNO")</f>
        <v>PRIMER TURNO</v>
      </c>
      <c r="M1559" s="68"/>
    </row>
    <row r="1560" spans="1:13">
      <c r="A1560" s="78" t="s">
        <v>1766</v>
      </c>
      <c r="B1560" s="64"/>
      <c r="C1560" s="64">
        <v>3</v>
      </c>
      <c r="D1560" s="64" t="s">
        <v>49</v>
      </c>
      <c r="E1560" s="64"/>
      <c r="F1560" s="64"/>
      <c r="G1560" s="64">
        <v>45432</v>
      </c>
      <c r="H1560" s="64" t="str">
        <f>VLOOKUP(Tabla3[[#This Row],[NUM. ECO.]],[2]!Tabla24[[NO.ECO]:[MATERIAL]],8,0)</f>
        <v>VOLADURA</v>
      </c>
      <c r="I1560" s="64" t="s">
        <v>79</v>
      </c>
      <c r="J1560" s="31">
        <f ca="1">J1559+TIME(0,RANDBETWEEN((123),(151)),0)</f>
        <v>0.45763888888888893</v>
      </c>
      <c r="K1560" s="64" t="s">
        <v>3369</v>
      </c>
      <c r="L1560" s="64" t="str" cm="1">
        <f t="array" aca="1" ref="L1560" ca="1">_xlfn.IFS(J1560&gt;=TIME(14,0,0),"SEGUNDO TURNO",J1560&lt;TIME(14,0,0),"PRIMER TURNO")</f>
        <v>PRIMER TURNO</v>
      </c>
      <c r="M1560" s="64"/>
    </row>
    <row r="1561" spans="1:13">
      <c r="A1561" s="79" t="s">
        <v>1767</v>
      </c>
      <c r="B1561" s="68"/>
      <c r="C1561" s="68">
        <v>4</v>
      </c>
      <c r="D1561" s="68" t="s">
        <v>49</v>
      </c>
      <c r="E1561" s="68"/>
      <c r="F1561" s="68"/>
      <c r="G1561" s="68">
        <v>45432</v>
      </c>
      <c r="H1561" s="68" t="str">
        <f>VLOOKUP(Tabla3[[#This Row],[NUM. ECO.]],[2]!Tabla24[[NO.ECO]:[MATERIAL]],8,0)</f>
        <v>VOLADURA</v>
      </c>
      <c r="I1561" s="64" t="s">
        <v>79</v>
      </c>
      <c r="J1561" s="31">
        <f ca="1">J1560+TIME(0,RANDBETWEEN((123),(151)),0)</f>
        <v>0.54791666666666672</v>
      </c>
      <c r="K1561" s="68" t="s">
        <v>3368</v>
      </c>
      <c r="L1561" s="68" t="str" cm="1">
        <f t="array" aca="1" ref="L1561" ca="1">_xlfn.IFS(J1561&gt;=TIME(14,0,0),"SEGUNDO TURNO",J1561&lt;TIME(14,0,0),"PRIMER TURNO")</f>
        <v>PRIMER TURNO</v>
      </c>
      <c r="M1561" s="68"/>
    </row>
    <row r="1562" spans="1:13">
      <c r="A1562" s="78" t="s">
        <v>1768</v>
      </c>
      <c r="B1562" s="64"/>
      <c r="C1562" s="64">
        <v>5</v>
      </c>
      <c r="D1562" s="64" t="s">
        <v>49</v>
      </c>
      <c r="E1562" s="64"/>
      <c r="F1562" s="64"/>
      <c r="G1562" s="64">
        <v>45433</v>
      </c>
      <c r="H1562" s="64" t="str">
        <f>VLOOKUP(Tabla3[[#This Row],[NUM. ECO.]],[2]!Tabla24[[NO.ECO]:[MATERIAL]],8,0)</f>
        <v>VOLADURA</v>
      </c>
      <c r="I1562" s="64" t="s">
        <v>79</v>
      </c>
      <c r="J1562" s="31">
        <f ca="1">J1561+TIME(0,RANDBETWEEN((123),(151)),0)</f>
        <v>0.64930555555555558</v>
      </c>
      <c r="K1562" s="64" t="s">
        <v>3369</v>
      </c>
      <c r="L1562" s="64" t="str" cm="1">
        <f t="array" aca="1" ref="L1562" ca="1">_xlfn.IFS(J1562&gt;=TIME(14,0,0),"SEGUNDO TURNO",J1562&lt;TIME(14,0,0),"PRIMER TURNO")</f>
        <v>SEGUNDO TURNO</v>
      </c>
      <c r="M1562" s="64"/>
    </row>
    <row r="1563" spans="1:13">
      <c r="A1563" s="79" t="s">
        <v>1769</v>
      </c>
      <c r="B1563" s="68"/>
      <c r="C1563" s="68">
        <v>6</v>
      </c>
      <c r="D1563" s="68" t="s">
        <v>49</v>
      </c>
      <c r="E1563" s="68"/>
      <c r="F1563" s="68"/>
      <c r="G1563" s="68">
        <v>45433</v>
      </c>
      <c r="H1563" s="68" t="str">
        <f>VLOOKUP(Tabla3[[#This Row],[NUM. ECO.]],[2]!Tabla24[[NO.ECO]:[MATERIAL]],8,0)</f>
        <v>VOLADURA</v>
      </c>
      <c r="I1563" s="64" t="s">
        <v>79</v>
      </c>
      <c r="J1563" s="31">
        <f ca="1">J1562+TIME(0,RANDBETWEEN((123),(151)),0)</f>
        <v>0.74027777777777781</v>
      </c>
      <c r="K1563" s="68" t="s">
        <v>3368</v>
      </c>
      <c r="L1563" s="68" t="str" cm="1">
        <f t="array" aca="1" ref="L1563" ca="1">_xlfn.IFS(J1563&gt;=TIME(14,0,0),"SEGUNDO TURNO",J1563&lt;TIME(14,0,0),"PRIMER TURNO")</f>
        <v>SEGUNDO TURNO</v>
      </c>
      <c r="M1563" s="68"/>
    </row>
    <row r="1564" spans="1:13">
      <c r="A1564" s="78" t="s">
        <v>1770</v>
      </c>
      <c r="B1564" s="64"/>
      <c r="C1564" s="64">
        <v>7</v>
      </c>
      <c r="D1564" s="64" t="s">
        <v>49</v>
      </c>
      <c r="E1564" s="64"/>
      <c r="F1564" s="64"/>
      <c r="G1564" s="64">
        <v>45434</v>
      </c>
      <c r="H1564" s="64" t="str">
        <f>VLOOKUP(Tabla3[[#This Row],[NUM. ECO.]],[2]!Tabla24[[NO.ECO]:[MATERIAL]],8,0)</f>
        <v>VOLADURA</v>
      </c>
      <c r="I1564" s="64" t="s">
        <v>79</v>
      </c>
      <c r="J1564" s="31">
        <f ca="1">J1563+TIME(0,RANDBETWEEN((123),(151)),0)</f>
        <v>0.84375</v>
      </c>
      <c r="K1564" s="64" t="s">
        <v>3369</v>
      </c>
      <c r="L1564" s="64" t="str" cm="1">
        <f t="array" aca="1" ref="L1564" ca="1">_xlfn.IFS(J1564&gt;=TIME(14,0,0),"SEGUNDO TURNO",J1564&lt;TIME(14,0,0),"PRIMER TURNO")</f>
        <v>SEGUNDO TURNO</v>
      </c>
      <c r="M1564" s="64"/>
    </row>
    <row r="1565" spans="1:13">
      <c r="A1565" s="79" t="s">
        <v>1771</v>
      </c>
      <c r="B1565" s="68"/>
      <c r="C1565" s="68">
        <v>1</v>
      </c>
      <c r="D1565" s="68" t="s">
        <v>49</v>
      </c>
      <c r="E1565" s="68"/>
      <c r="F1565" s="68"/>
      <c r="G1565" s="68">
        <v>45434</v>
      </c>
      <c r="H1565" s="68" t="str">
        <f>VLOOKUP(Tabla3[[#This Row],[NUM. ECO.]],[2]!Tabla24[[NO.ECO]:[MATERIAL]],8,0)</f>
        <v>VOLADURA</v>
      </c>
      <c r="I1565" s="64" t="s">
        <v>79</v>
      </c>
      <c r="J1565" s="58">
        <f ca="1">TIME(RANDBETWEEN(5.5,6),RANDBETWEEN(1,29),0)</f>
        <v>0.25069444444444444</v>
      </c>
      <c r="K1565" s="68" t="s">
        <v>3368</v>
      </c>
      <c r="L1565" s="68" t="str" cm="1">
        <f t="array" aca="1" ref="L1565" ca="1">_xlfn.IFS(J1565&gt;=TIME(14,0,0),"SEGUNDO TURNO",J1565&lt;TIME(14,0,0),"PRIMER TURNO")</f>
        <v>PRIMER TURNO</v>
      </c>
      <c r="M1565" s="68"/>
    </row>
    <row r="1566" spans="1:13">
      <c r="A1566" s="78" t="s">
        <v>1776</v>
      </c>
      <c r="B1566" s="64"/>
      <c r="C1566" s="64">
        <v>2</v>
      </c>
      <c r="D1566" s="64" t="s">
        <v>49</v>
      </c>
      <c r="E1566" s="64"/>
      <c r="F1566" s="64"/>
      <c r="G1566" s="64">
        <v>45435</v>
      </c>
      <c r="H1566" s="64" t="str">
        <f>VLOOKUP(Tabla3[[#This Row],[NUM. ECO.]],[2]!Tabla24[[NO.ECO]:[MATERIAL]],8,0)</f>
        <v>VOLADURA</v>
      </c>
      <c r="I1566" s="64" t="s">
        <v>79</v>
      </c>
      <c r="J1566" s="31">
        <f ca="1">J1565+TIME(0,RANDBETWEEN((123),(151)),0)</f>
        <v>0.34722222222222221</v>
      </c>
      <c r="K1566" s="64" t="s">
        <v>3369</v>
      </c>
      <c r="L1566" s="64" t="str" cm="1">
        <f t="array" aca="1" ref="L1566" ca="1">_xlfn.IFS(J1566&gt;=TIME(14,0,0),"SEGUNDO TURNO",J1566&lt;TIME(14,0,0),"PRIMER TURNO")</f>
        <v>PRIMER TURNO</v>
      </c>
      <c r="M1566" s="64"/>
    </row>
    <row r="1567" spans="1:13">
      <c r="A1567" s="79" t="s">
        <v>1777</v>
      </c>
      <c r="B1567" s="68"/>
      <c r="C1567" s="68">
        <v>3</v>
      </c>
      <c r="D1567" s="68" t="s">
        <v>49</v>
      </c>
      <c r="E1567" s="68"/>
      <c r="F1567" s="68"/>
      <c r="G1567" s="68">
        <v>45435</v>
      </c>
      <c r="H1567" s="68" t="str">
        <f>VLOOKUP(Tabla3[[#This Row],[NUM. ECO.]],[2]!Tabla24[[NO.ECO]:[MATERIAL]],8,0)</f>
        <v>VOLADURA</v>
      </c>
      <c r="I1567" s="64" t="s">
        <v>79</v>
      </c>
      <c r="J1567" s="31">
        <f ca="1">J1566+TIME(0,RANDBETWEEN((123),(151)),0)</f>
        <v>0.44444444444444442</v>
      </c>
      <c r="K1567" s="68" t="s">
        <v>3368</v>
      </c>
      <c r="L1567" s="68" t="str" cm="1">
        <f t="array" aca="1" ref="L1567" ca="1">_xlfn.IFS(J1567&gt;=TIME(14,0,0),"SEGUNDO TURNO",J1567&lt;TIME(14,0,0),"PRIMER TURNO")</f>
        <v>PRIMER TURNO</v>
      </c>
      <c r="M1567" s="68"/>
    </row>
    <row r="1568" spans="1:13">
      <c r="A1568" s="78" t="s">
        <v>1790</v>
      </c>
      <c r="B1568" s="64"/>
      <c r="C1568" s="64">
        <v>4</v>
      </c>
      <c r="D1568" s="64" t="s">
        <v>49</v>
      </c>
      <c r="E1568" s="64"/>
      <c r="F1568" s="64"/>
      <c r="G1568" s="64">
        <v>45436</v>
      </c>
      <c r="H1568" s="64" t="str">
        <f>VLOOKUP(Tabla3[[#This Row],[NUM. ECO.]],[2]!Tabla24[[NO.ECO]:[MATERIAL]],8,0)</f>
        <v>VOLADURA</v>
      </c>
      <c r="I1568" s="64" t="s">
        <v>79</v>
      </c>
      <c r="J1568" s="31">
        <f ca="1">J1567+TIME(0,RANDBETWEEN((123),(151)),0)</f>
        <v>0.52986111111111112</v>
      </c>
      <c r="K1568" s="64" t="s">
        <v>3369</v>
      </c>
      <c r="L1568" s="64" t="str" cm="1">
        <f t="array" aca="1" ref="L1568" ca="1">_xlfn.IFS(J1568&gt;=TIME(14,0,0),"SEGUNDO TURNO",J1568&lt;TIME(14,0,0),"PRIMER TURNO")</f>
        <v>PRIMER TURNO</v>
      </c>
      <c r="M1568" s="64"/>
    </row>
    <row r="1569" spans="1:13">
      <c r="A1569" s="79" t="s">
        <v>1791</v>
      </c>
      <c r="B1569" s="68"/>
      <c r="C1569" s="68">
        <v>5</v>
      </c>
      <c r="D1569" s="68" t="s">
        <v>49</v>
      </c>
      <c r="E1569" s="68"/>
      <c r="F1569" s="68"/>
      <c r="G1569" s="68">
        <v>45436</v>
      </c>
      <c r="H1569" s="68" t="str">
        <f>VLOOKUP(Tabla3[[#This Row],[NUM. ECO.]],[2]!Tabla24[[NO.ECO]:[MATERIAL]],8,0)</f>
        <v>VOLADURA</v>
      </c>
      <c r="I1569" s="64" t="s">
        <v>79</v>
      </c>
      <c r="J1569" s="31">
        <f ca="1">J1568+TIME(0,RANDBETWEEN((123),(151)),0)</f>
        <v>0.6333333333333333</v>
      </c>
      <c r="K1569" s="68" t="s">
        <v>3368</v>
      </c>
      <c r="L1569" s="68" t="str" cm="1">
        <f t="array" aca="1" ref="L1569" ca="1">_xlfn.IFS(J1569&gt;=TIME(14,0,0),"SEGUNDO TURNO",J1569&lt;TIME(14,0,0),"PRIMER TURNO")</f>
        <v>SEGUNDO TURNO</v>
      </c>
      <c r="M1569" s="68"/>
    </row>
    <row r="1570" spans="1:13">
      <c r="A1570" s="78" t="s">
        <v>1792</v>
      </c>
      <c r="B1570" s="64"/>
      <c r="C1570" s="64">
        <v>6</v>
      </c>
      <c r="D1570" s="64" t="s">
        <v>49</v>
      </c>
      <c r="E1570" s="64"/>
      <c r="F1570" s="64"/>
      <c r="G1570" s="64">
        <v>45437</v>
      </c>
      <c r="H1570" s="64" t="str">
        <f>VLOOKUP(Tabla3[[#This Row],[NUM. ECO.]],[2]!Tabla24[[NO.ECO]:[MATERIAL]],8,0)</f>
        <v>VOLADURA</v>
      </c>
      <c r="I1570" s="64" t="s">
        <v>79</v>
      </c>
      <c r="J1570" s="31">
        <f ca="1">J1569+TIME(0,RANDBETWEEN((123),(151)),0)</f>
        <v>0.7270833333333333</v>
      </c>
      <c r="K1570" s="64" t="s">
        <v>3369</v>
      </c>
      <c r="L1570" s="64" t="str" cm="1">
        <f t="array" aca="1" ref="L1570" ca="1">_xlfn.IFS(J1570&gt;=TIME(14,0,0),"SEGUNDO TURNO",J1570&lt;TIME(14,0,0),"PRIMER TURNO")</f>
        <v>SEGUNDO TURNO</v>
      </c>
      <c r="M1570" s="64"/>
    </row>
    <row r="1571" spans="1:13">
      <c r="A1571" s="79" t="s">
        <v>1793</v>
      </c>
      <c r="B1571" s="68"/>
      <c r="C1571" s="68">
        <v>7</v>
      </c>
      <c r="D1571" s="68" t="s">
        <v>49</v>
      </c>
      <c r="E1571" s="68"/>
      <c r="F1571" s="68"/>
      <c r="G1571" s="68">
        <v>45437</v>
      </c>
      <c r="H1571" s="68" t="str">
        <f>VLOOKUP(Tabla3[[#This Row],[NUM. ECO.]],[2]!Tabla24[[NO.ECO]:[MATERIAL]],8,0)</f>
        <v>VOLADURA</v>
      </c>
      <c r="I1571" s="64" t="s">
        <v>79</v>
      </c>
      <c r="J1571" s="31">
        <f ca="1">J1570+TIME(0,RANDBETWEEN((123),(151)),0)</f>
        <v>0.82291666666666663</v>
      </c>
      <c r="K1571" s="68" t="s">
        <v>3368</v>
      </c>
      <c r="L1571" s="68" t="str" cm="1">
        <f t="array" aca="1" ref="L1571" ca="1">_xlfn.IFS(J1571&gt;=TIME(14,0,0),"SEGUNDO TURNO",J1571&lt;TIME(14,0,0),"PRIMER TURNO")</f>
        <v>SEGUNDO TURNO</v>
      </c>
      <c r="M1571" s="68"/>
    </row>
    <row r="1572" spans="1:13">
      <c r="A1572" s="78" t="s">
        <v>148</v>
      </c>
      <c r="B1572" s="64"/>
      <c r="C1572" s="64">
        <v>1</v>
      </c>
      <c r="D1572" s="64" t="s">
        <v>50</v>
      </c>
      <c r="E1572" s="64"/>
      <c r="F1572" s="64"/>
      <c r="G1572" s="64">
        <v>45406</v>
      </c>
      <c r="H1572" s="64" t="str">
        <f>VLOOKUP(Tabla3[[#This Row],[NUM. ECO.]],[2]!Tabla24[[NO.ECO]:[MATERIAL]],8,0)</f>
        <v>BASE HIDRAULICA</v>
      </c>
      <c r="I1572" s="64" t="s">
        <v>79</v>
      </c>
      <c r="J1572" s="24">
        <f ca="1">TIME(RANDBETWEEN(5.5,6),RANDBETWEEN(1,29),0)</f>
        <v>0.25069444444444444</v>
      </c>
      <c r="K1572" s="64" t="s">
        <v>3311</v>
      </c>
      <c r="L1572" s="64" t="str" cm="1">
        <f t="array" aca="1" ref="L1572" ca="1">_xlfn.IFS(J1572&gt;=TIME(14,0,0),"SEGUNDO TURNO",J1572&lt;TIME(14,0,0),"PRIMER TURNO")</f>
        <v>PRIMER TURNO</v>
      </c>
      <c r="M1572" s="64"/>
    </row>
    <row r="1573" spans="1:13">
      <c r="A1573" s="79" t="s">
        <v>149</v>
      </c>
      <c r="B1573" s="68"/>
      <c r="C1573" s="68">
        <v>2</v>
      </c>
      <c r="D1573" s="68" t="s">
        <v>50</v>
      </c>
      <c r="E1573" s="68"/>
      <c r="F1573" s="68"/>
      <c r="G1573" s="68">
        <v>45406</v>
      </c>
      <c r="H1573" s="68" t="str">
        <f>VLOOKUP(Tabla3[[#This Row],[NUM. ECO.]],[2]!Tabla24[[NO.ECO]:[MATERIAL]],8,0)</f>
        <v>BASE HIDRAULICA</v>
      </c>
      <c r="I1573" s="64" t="s">
        <v>79</v>
      </c>
      <c r="J1573" s="31">
        <f ca="1">J1572+TIME(0,RANDBETWEEN((108),(132)),0)</f>
        <v>0.32847222222222222</v>
      </c>
      <c r="K1573" s="68" t="s">
        <v>3312</v>
      </c>
      <c r="L1573" s="68" t="str" cm="1">
        <f t="array" aca="1" ref="L1573" ca="1">_xlfn.IFS(J1573&gt;=TIME(14,0,0),"SEGUNDO TURNO",J1573&lt;TIME(14,0,0),"PRIMER TURNO")</f>
        <v>PRIMER TURNO</v>
      </c>
      <c r="M1573" s="68"/>
    </row>
    <row r="1574" spans="1:13">
      <c r="A1574" s="78" t="s">
        <v>262</v>
      </c>
      <c r="B1574" s="64"/>
      <c r="C1574" s="64">
        <v>3</v>
      </c>
      <c r="D1574" s="64" t="s">
        <v>50</v>
      </c>
      <c r="E1574" s="64"/>
      <c r="F1574" s="64"/>
      <c r="G1574" s="64">
        <v>45407</v>
      </c>
      <c r="H1574" s="64" t="str">
        <f>VLOOKUP(Tabla3[[#This Row],[NUM. ECO.]],[2]!Tabla24[[NO.ECO]:[MATERIAL]],8,0)</f>
        <v>BASE HIDRAULICA</v>
      </c>
      <c r="I1574" s="64" t="s">
        <v>79</v>
      </c>
      <c r="J1574" s="31">
        <f ca="1">J1573+TIME(0,RANDBETWEEN((108),(132)),0)</f>
        <v>0.41111111111111109</v>
      </c>
      <c r="K1574" s="64" t="s">
        <v>3311</v>
      </c>
      <c r="L1574" s="64" t="str" cm="1">
        <f t="array" aca="1" ref="L1574" ca="1">_xlfn.IFS(J1574&gt;=TIME(14,0,0),"SEGUNDO TURNO",J1574&lt;TIME(14,0,0),"PRIMER TURNO")</f>
        <v>PRIMER TURNO</v>
      </c>
      <c r="M1574" s="64"/>
    </row>
    <row r="1575" spans="1:13">
      <c r="A1575" s="79" t="s">
        <v>263</v>
      </c>
      <c r="B1575" s="68"/>
      <c r="C1575" s="68">
        <v>4</v>
      </c>
      <c r="D1575" s="68" t="s">
        <v>50</v>
      </c>
      <c r="E1575" s="68"/>
      <c r="F1575" s="68"/>
      <c r="G1575" s="68">
        <v>45407</v>
      </c>
      <c r="H1575" s="68" t="str">
        <f>VLOOKUP(Tabla3[[#This Row],[NUM. ECO.]],[2]!Tabla24[[NO.ECO]:[MATERIAL]],8,0)</f>
        <v>BASE HIDRAULICA</v>
      </c>
      <c r="I1575" s="64" t="s">
        <v>79</v>
      </c>
      <c r="J1575" s="31">
        <f ca="1">J1574+TIME(0,RANDBETWEEN((108),(132)),0)</f>
        <v>0.48888888888888887</v>
      </c>
      <c r="K1575" s="68" t="s">
        <v>3312</v>
      </c>
      <c r="L1575" s="68" t="str" cm="1">
        <f t="array" aca="1" ref="L1575" ca="1">_xlfn.IFS(J1575&gt;=TIME(14,0,0),"SEGUNDO TURNO",J1575&lt;TIME(14,0,0),"PRIMER TURNO")</f>
        <v>PRIMER TURNO</v>
      </c>
      <c r="M1575" s="68"/>
    </row>
    <row r="1576" spans="1:13">
      <c r="A1576" s="78" t="s">
        <v>376</v>
      </c>
      <c r="B1576" s="64"/>
      <c r="C1576" s="64">
        <v>5</v>
      </c>
      <c r="D1576" s="64" t="s">
        <v>50</v>
      </c>
      <c r="E1576" s="64"/>
      <c r="F1576" s="64"/>
      <c r="G1576" s="64">
        <v>45408</v>
      </c>
      <c r="H1576" s="64" t="str">
        <f>VLOOKUP(Tabla3[[#This Row],[NUM. ECO.]],[2]!Tabla24[[NO.ECO]:[MATERIAL]],8,0)</f>
        <v>BASE HIDRAULICA</v>
      </c>
      <c r="I1576" s="64" t="s">
        <v>79</v>
      </c>
      <c r="J1576" s="31">
        <f ca="1">J1575+TIME(0,RANDBETWEEN((108),(132)),0)</f>
        <v>0.57222222222222219</v>
      </c>
      <c r="K1576" s="64" t="s">
        <v>3311</v>
      </c>
      <c r="L1576" s="64" t="str" cm="1">
        <f t="array" aca="1" ref="L1576" ca="1">_xlfn.IFS(J1576&gt;=TIME(14,0,0),"SEGUNDO TURNO",J1576&lt;TIME(14,0,0),"PRIMER TURNO")</f>
        <v>PRIMER TURNO</v>
      </c>
      <c r="M1576" s="64"/>
    </row>
    <row r="1577" spans="1:13">
      <c r="A1577" s="79" t="s">
        <v>377</v>
      </c>
      <c r="B1577" s="68"/>
      <c r="C1577" s="68">
        <v>6</v>
      </c>
      <c r="D1577" s="68" t="s">
        <v>50</v>
      </c>
      <c r="E1577" s="68"/>
      <c r="F1577" s="68"/>
      <c r="G1577" s="68">
        <v>45408</v>
      </c>
      <c r="H1577" s="68" t="str">
        <f>VLOOKUP(Tabla3[[#This Row],[NUM. ECO.]],[2]!Tabla24[[NO.ECO]:[MATERIAL]],8,0)</f>
        <v>BASE HIDRAULICA</v>
      </c>
      <c r="I1577" s="64" t="s">
        <v>79</v>
      </c>
      <c r="J1577" s="31">
        <f ca="1">J1576+TIME(0,RANDBETWEEN((108),(132)),0)</f>
        <v>0.65486111111111112</v>
      </c>
      <c r="K1577" s="68" t="s">
        <v>3312</v>
      </c>
      <c r="L1577" s="68" t="str" cm="1">
        <f t="array" aca="1" ref="L1577" ca="1">_xlfn.IFS(J1577&gt;=TIME(14,0,0),"SEGUNDO TURNO",J1577&lt;TIME(14,0,0),"PRIMER TURNO")</f>
        <v>SEGUNDO TURNO</v>
      </c>
      <c r="M1577" s="68"/>
    </row>
    <row r="1578" spans="1:13">
      <c r="A1578" s="78" t="s">
        <v>490</v>
      </c>
      <c r="B1578" s="64"/>
      <c r="C1578" s="64">
        <v>7</v>
      </c>
      <c r="D1578" s="64" t="s">
        <v>50</v>
      </c>
      <c r="E1578" s="64"/>
      <c r="F1578" s="64"/>
      <c r="G1578" s="64">
        <v>45409</v>
      </c>
      <c r="H1578" s="64" t="str">
        <f>VLOOKUP(Tabla3[[#This Row],[NUM. ECO.]],[2]!Tabla24[[NO.ECO]:[MATERIAL]],8,0)</f>
        <v>BASE HIDRAULICA</v>
      </c>
      <c r="I1578" s="64" t="s">
        <v>79</v>
      </c>
      <c r="J1578" s="31">
        <f ca="1">J1577+TIME(0,RANDBETWEEN((108),(132)),0)</f>
        <v>0.74097222222222225</v>
      </c>
      <c r="K1578" s="64" t="s">
        <v>3311</v>
      </c>
      <c r="L1578" s="64" t="str" cm="1">
        <f t="array" aca="1" ref="L1578" ca="1">_xlfn.IFS(J1578&gt;=TIME(14,0,0),"SEGUNDO TURNO",J1578&lt;TIME(14,0,0),"PRIMER TURNO")</f>
        <v>SEGUNDO TURNO</v>
      </c>
      <c r="M1578" s="64"/>
    </row>
    <row r="1579" spans="1:13">
      <c r="A1579" s="79" t="s">
        <v>491</v>
      </c>
      <c r="B1579" s="68"/>
      <c r="C1579" s="68">
        <v>8</v>
      </c>
      <c r="D1579" s="68" t="s">
        <v>50</v>
      </c>
      <c r="E1579" s="68"/>
      <c r="F1579" s="68"/>
      <c r="G1579" s="68">
        <v>45409</v>
      </c>
      <c r="H1579" s="68" t="str">
        <f>VLOOKUP(Tabla3[[#This Row],[NUM. ECO.]],[2]!Tabla24[[NO.ECO]:[MATERIAL]],8,0)</f>
        <v>BASE HIDRAULICA</v>
      </c>
      <c r="I1579" s="64" t="s">
        <v>79</v>
      </c>
      <c r="J1579" s="31">
        <f ca="1">J1578+TIME(0,RANDBETWEEN((108),(132)),0)</f>
        <v>0.81666666666666665</v>
      </c>
      <c r="K1579" s="68" t="s">
        <v>3312</v>
      </c>
      <c r="L1579" s="68" t="str" cm="1">
        <f t="array" aca="1" ref="L1579" ca="1">_xlfn.IFS(J1579&gt;=TIME(14,0,0),"SEGUNDO TURNO",J1579&lt;TIME(14,0,0),"PRIMER TURNO")</f>
        <v>SEGUNDO TURNO</v>
      </c>
      <c r="M1579" s="68"/>
    </row>
    <row r="1580" spans="1:13">
      <c r="A1580" s="78" t="s">
        <v>604</v>
      </c>
      <c r="B1580" s="64"/>
      <c r="C1580" s="64">
        <v>1</v>
      </c>
      <c r="D1580" s="64" t="s">
        <v>50</v>
      </c>
      <c r="E1580" s="64"/>
      <c r="F1580" s="64"/>
      <c r="G1580" s="64">
        <v>45411</v>
      </c>
      <c r="H1580" s="64" t="str">
        <f>VLOOKUP(Tabla3[[#This Row],[NUM. ECO.]],[2]!Tabla24[[NO.ECO]:[MATERIAL]],8,0)</f>
        <v>BASE HIDRAULICA</v>
      </c>
      <c r="I1580" s="64" t="s">
        <v>79</v>
      </c>
      <c r="J1580" s="24">
        <f ca="1">TIME(RANDBETWEEN(5.5,6),RANDBETWEEN(1,29),0)</f>
        <v>0.26458333333333334</v>
      </c>
      <c r="K1580" s="64" t="s">
        <v>3311</v>
      </c>
      <c r="L1580" s="64" t="str" cm="1">
        <f t="array" aca="1" ref="L1580" ca="1">_xlfn.IFS(J1580&gt;=TIME(14,0,0),"SEGUNDO TURNO",J1580&lt;TIME(14,0,0),"PRIMER TURNO")</f>
        <v>PRIMER TURNO</v>
      </c>
      <c r="M1580" s="64"/>
    </row>
    <row r="1581" spans="1:13">
      <c r="A1581" s="79" t="s">
        <v>605</v>
      </c>
      <c r="B1581" s="68"/>
      <c r="C1581" s="68">
        <v>2</v>
      </c>
      <c r="D1581" s="68" t="s">
        <v>50</v>
      </c>
      <c r="E1581" s="68"/>
      <c r="F1581" s="68"/>
      <c r="G1581" s="68">
        <v>45411</v>
      </c>
      <c r="H1581" s="68" t="str">
        <f>VLOOKUP(Tabla3[[#This Row],[NUM. ECO.]],[2]!Tabla24[[NO.ECO]:[MATERIAL]],8,0)</f>
        <v>BASE HIDRAULICA</v>
      </c>
      <c r="I1581" s="64" t="s">
        <v>79</v>
      </c>
      <c r="J1581" s="31">
        <f ca="1">J1580+TIME(0,RANDBETWEEN((108),(132)),0)</f>
        <v>0.3520833333333333</v>
      </c>
      <c r="K1581" s="68" t="s">
        <v>3312</v>
      </c>
      <c r="L1581" s="68" t="str" cm="1">
        <f t="array" aca="1" ref="L1581" ca="1">_xlfn.IFS(J1581&gt;=TIME(14,0,0),"SEGUNDO TURNO",J1581&lt;TIME(14,0,0),"PRIMER TURNO")</f>
        <v>PRIMER TURNO</v>
      </c>
      <c r="M1581" s="68"/>
    </row>
    <row r="1582" spans="1:13">
      <c r="A1582" s="78" t="s">
        <v>718</v>
      </c>
      <c r="B1582" s="64"/>
      <c r="C1582" s="64">
        <v>3</v>
      </c>
      <c r="D1582" s="64" t="s">
        <v>50</v>
      </c>
      <c r="E1582" s="64"/>
      <c r="F1582" s="64"/>
      <c r="G1582" s="64">
        <v>45412</v>
      </c>
      <c r="H1582" s="64" t="str">
        <f>VLOOKUP(Tabla3[[#This Row],[NUM. ECO.]],[2]!Tabla24[[NO.ECO]:[MATERIAL]],8,0)</f>
        <v>BASE HIDRAULICA</v>
      </c>
      <c r="I1582" s="64" t="s">
        <v>79</v>
      </c>
      <c r="J1582" s="31">
        <f ca="1">J1581+TIME(0,RANDBETWEEN((108),(132)),0)</f>
        <v>0.43541666666666662</v>
      </c>
      <c r="K1582" s="64" t="s">
        <v>3311</v>
      </c>
      <c r="L1582" s="64" t="str" cm="1">
        <f t="array" aca="1" ref="L1582" ca="1">_xlfn.IFS(J1582&gt;=TIME(14,0,0),"SEGUNDO TURNO",J1582&lt;TIME(14,0,0),"PRIMER TURNO")</f>
        <v>PRIMER TURNO</v>
      </c>
      <c r="M1582" s="64"/>
    </row>
    <row r="1583" spans="1:13">
      <c r="A1583" s="79" t="s">
        <v>719</v>
      </c>
      <c r="B1583" s="68"/>
      <c r="C1583" s="68">
        <v>4</v>
      </c>
      <c r="D1583" s="68" t="s">
        <v>50</v>
      </c>
      <c r="E1583" s="68"/>
      <c r="F1583" s="68"/>
      <c r="G1583" s="68">
        <v>45412</v>
      </c>
      <c r="H1583" s="68" t="str">
        <f>VLOOKUP(Tabla3[[#This Row],[NUM. ECO.]],[2]!Tabla24[[NO.ECO]:[MATERIAL]],8,0)</f>
        <v>BASE HIDRAULICA</v>
      </c>
      <c r="I1583" s="64" t="s">
        <v>79</v>
      </c>
      <c r="J1583" s="31">
        <f ca="1">J1582+TIME(0,RANDBETWEEN((108),(132)),0)</f>
        <v>0.52361111111111103</v>
      </c>
      <c r="K1583" s="68" t="s">
        <v>3312</v>
      </c>
      <c r="L1583" s="68" t="str" cm="1">
        <f t="array" aca="1" ref="L1583" ca="1">_xlfn.IFS(J1583&gt;=TIME(14,0,0),"SEGUNDO TURNO",J1583&lt;TIME(14,0,0),"PRIMER TURNO")</f>
        <v>PRIMER TURNO</v>
      </c>
      <c r="M1583" s="68"/>
    </row>
    <row r="1584" spans="1:13">
      <c r="A1584" s="78" t="s">
        <v>832</v>
      </c>
      <c r="B1584" s="64"/>
      <c r="C1584" s="64">
        <v>5</v>
      </c>
      <c r="D1584" s="64" t="s">
        <v>50</v>
      </c>
      <c r="E1584" s="64"/>
      <c r="F1584" s="64"/>
      <c r="G1584" s="64">
        <v>45413</v>
      </c>
      <c r="H1584" s="64" t="str">
        <f>VLOOKUP(Tabla3[[#This Row],[NUM. ECO.]],[2]!Tabla24[[NO.ECO]:[MATERIAL]],8,0)</f>
        <v>BASE HIDRAULICA</v>
      </c>
      <c r="I1584" s="64" t="s">
        <v>79</v>
      </c>
      <c r="J1584" s="31">
        <f ca="1">J1583+TIME(0,RANDBETWEEN((108),(132)),0)</f>
        <v>0.6020833333333333</v>
      </c>
      <c r="K1584" s="64" t="s">
        <v>3311</v>
      </c>
      <c r="L1584" s="64" t="str" cm="1">
        <f t="array" aca="1" ref="L1584" ca="1">_xlfn.IFS(J1584&gt;=TIME(14,0,0),"SEGUNDO TURNO",J1584&lt;TIME(14,0,0),"PRIMER TURNO")</f>
        <v>SEGUNDO TURNO</v>
      </c>
      <c r="M1584" s="64"/>
    </row>
    <row r="1585" spans="1:13">
      <c r="A1585" s="79" t="s">
        <v>833</v>
      </c>
      <c r="B1585" s="68"/>
      <c r="C1585" s="68">
        <v>6</v>
      </c>
      <c r="D1585" s="68" t="s">
        <v>50</v>
      </c>
      <c r="E1585" s="68"/>
      <c r="F1585" s="68"/>
      <c r="G1585" s="68">
        <v>45413</v>
      </c>
      <c r="H1585" s="68" t="str">
        <f>VLOOKUP(Tabla3[[#This Row],[NUM. ECO.]],[2]!Tabla24[[NO.ECO]:[MATERIAL]],8,0)</f>
        <v>BASE HIDRAULICA</v>
      </c>
      <c r="I1585" s="64" t="s">
        <v>79</v>
      </c>
      <c r="J1585" s="31">
        <f ca="1">J1584+TIME(0,RANDBETWEEN((108),(132)),0)</f>
        <v>0.68888888888888888</v>
      </c>
      <c r="K1585" s="68" t="s">
        <v>3312</v>
      </c>
      <c r="L1585" s="68" t="str" cm="1">
        <f t="array" aca="1" ref="L1585" ca="1">_xlfn.IFS(J1585&gt;=TIME(14,0,0),"SEGUNDO TURNO",J1585&lt;TIME(14,0,0),"PRIMER TURNO")</f>
        <v>SEGUNDO TURNO</v>
      </c>
      <c r="M1585" s="68"/>
    </row>
    <row r="1586" spans="1:13">
      <c r="A1586" s="78" t="s">
        <v>946</v>
      </c>
      <c r="B1586" s="64"/>
      <c r="C1586" s="64">
        <v>7</v>
      </c>
      <c r="D1586" s="64" t="s">
        <v>50</v>
      </c>
      <c r="E1586" s="64"/>
      <c r="F1586" s="64"/>
      <c r="G1586" s="64">
        <v>45414</v>
      </c>
      <c r="H1586" s="64" t="str">
        <f>VLOOKUP(Tabla3[[#This Row],[NUM. ECO.]],[2]!Tabla24[[NO.ECO]:[MATERIAL]],8,0)</f>
        <v>BASE HIDRAULICA</v>
      </c>
      <c r="I1586" s="64" t="s">
        <v>79</v>
      </c>
      <c r="J1586" s="31">
        <f ca="1">J1585+TIME(0,RANDBETWEEN((108),(132)),0)</f>
        <v>0.76875000000000004</v>
      </c>
      <c r="K1586" s="64" t="s">
        <v>3311</v>
      </c>
      <c r="L1586" s="64" t="str" cm="1">
        <f t="array" aca="1" ref="L1586" ca="1">_xlfn.IFS(J1586&gt;=TIME(14,0,0),"SEGUNDO TURNO",J1586&lt;TIME(14,0,0),"PRIMER TURNO")</f>
        <v>SEGUNDO TURNO</v>
      </c>
      <c r="M1586" s="64"/>
    </row>
    <row r="1587" spans="1:13">
      <c r="A1587" s="79" t="s">
        <v>947</v>
      </c>
      <c r="B1587" s="68"/>
      <c r="C1587" s="68">
        <v>8</v>
      </c>
      <c r="D1587" s="68" t="s">
        <v>50</v>
      </c>
      <c r="E1587" s="68"/>
      <c r="F1587" s="68"/>
      <c r="G1587" s="68">
        <v>45414</v>
      </c>
      <c r="H1587" s="68" t="str">
        <f>VLOOKUP(Tabla3[[#This Row],[NUM. ECO.]],[2]!Tabla24[[NO.ECO]:[MATERIAL]],8,0)</f>
        <v>BASE HIDRAULICA</v>
      </c>
      <c r="I1587" s="64" t="s">
        <v>79</v>
      </c>
      <c r="J1587" s="31">
        <f ca="1">J1586+TIME(0,RANDBETWEEN((108),(132)),0)</f>
        <v>0.84583333333333344</v>
      </c>
      <c r="K1587" s="68" t="s">
        <v>3312</v>
      </c>
      <c r="L1587" s="68" t="str" cm="1">
        <f t="array" aca="1" ref="L1587" ca="1">_xlfn.IFS(J1587&gt;=TIME(14,0,0),"SEGUNDO TURNO",J1587&lt;TIME(14,0,0),"PRIMER TURNO")</f>
        <v>SEGUNDO TURNO</v>
      </c>
      <c r="M1587" s="68"/>
    </row>
    <row r="1588" spans="1:13">
      <c r="A1588" s="78" t="s">
        <v>1060</v>
      </c>
      <c r="B1588" s="64"/>
      <c r="C1588" s="64">
        <v>1</v>
      </c>
      <c r="D1588" s="64" t="s">
        <v>50</v>
      </c>
      <c r="E1588" s="64"/>
      <c r="F1588" s="64"/>
      <c r="G1588" s="64">
        <v>45415</v>
      </c>
      <c r="H1588" s="64" t="str">
        <f>VLOOKUP(Tabla3[[#This Row],[NUM. ECO.]],[2]!Tabla24[[NO.ECO]:[MATERIAL]],8,0)</f>
        <v>BASE HIDRAULICA</v>
      </c>
      <c r="I1588" s="64" t="s">
        <v>79</v>
      </c>
      <c r="J1588" s="24">
        <f ca="1">TIME(RANDBETWEEN(5.5,6),RANDBETWEEN(1,29),0)</f>
        <v>0.26666666666666666</v>
      </c>
      <c r="K1588" s="64" t="s">
        <v>3311</v>
      </c>
      <c r="L1588" s="64" t="str" cm="1">
        <f t="array" aca="1" ref="L1588" ca="1">_xlfn.IFS(J1588&gt;=TIME(14,0,0),"SEGUNDO TURNO",J1588&lt;TIME(14,0,0),"PRIMER TURNO")</f>
        <v>PRIMER TURNO</v>
      </c>
      <c r="M1588" s="64"/>
    </row>
    <row r="1589" spans="1:13">
      <c r="A1589" s="79" t="s">
        <v>1061</v>
      </c>
      <c r="B1589" s="68"/>
      <c r="C1589" s="68">
        <v>2</v>
      </c>
      <c r="D1589" s="68" t="s">
        <v>50</v>
      </c>
      <c r="E1589" s="68"/>
      <c r="F1589" s="68"/>
      <c r="G1589" s="68">
        <v>45415</v>
      </c>
      <c r="H1589" s="68" t="str">
        <f>VLOOKUP(Tabla3[[#This Row],[NUM. ECO.]],[2]!Tabla24[[NO.ECO]:[MATERIAL]],8,0)</f>
        <v>BASE HIDRAULICA</v>
      </c>
      <c r="I1589" s="64" t="s">
        <v>79</v>
      </c>
      <c r="J1589" s="31">
        <f ca="1">J1588+TIME(0,RANDBETWEEN((108),(132)),0)</f>
        <v>0.34305555555555556</v>
      </c>
      <c r="K1589" s="68" t="s">
        <v>3312</v>
      </c>
      <c r="L1589" s="68" t="str" cm="1">
        <f t="array" aca="1" ref="L1589" ca="1">_xlfn.IFS(J1589&gt;=TIME(14,0,0),"SEGUNDO TURNO",J1589&lt;TIME(14,0,0),"PRIMER TURNO")</f>
        <v>PRIMER TURNO</v>
      </c>
      <c r="M1589" s="68"/>
    </row>
    <row r="1590" spans="1:13">
      <c r="A1590" s="78" t="s">
        <v>1174</v>
      </c>
      <c r="B1590" s="64"/>
      <c r="C1590" s="64">
        <v>3</v>
      </c>
      <c r="D1590" s="64" t="s">
        <v>50</v>
      </c>
      <c r="E1590" s="64"/>
      <c r="F1590" s="64"/>
      <c r="G1590" s="64">
        <v>45416</v>
      </c>
      <c r="H1590" s="64" t="str">
        <f>VLOOKUP(Tabla3[[#This Row],[NUM. ECO.]],[2]!Tabla24[[NO.ECO]:[MATERIAL]],8,0)</f>
        <v>BASE HIDRAULICA</v>
      </c>
      <c r="I1590" s="64" t="s">
        <v>79</v>
      </c>
      <c r="J1590" s="31">
        <f ca="1">J1589+TIME(0,RANDBETWEEN((108),(132)),0)</f>
        <v>0.42083333333333334</v>
      </c>
      <c r="K1590" s="64" t="s">
        <v>3311</v>
      </c>
      <c r="L1590" s="64" t="str" cm="1">
        <f t="array" aca="1" ref="L1590" ca="1">_xlfn.IFS(J1590&gt;=TIME(14,0,0),"SEGUNDO TURNO",J1590&lt;TIME(14,0,0),"PRIMER TURNO")</f>
        <v>PRIMER TURNO</v>
      </c>
      <c r="M1590" s="64"/>
    </row>
    <row r="1591" spans="1:13">
      <c r="A1591" s="79" t="s">
        <v>1175</v>
      </c>
      <c r="B1591" s="68"/>
      <c r="C1591" s="68">
        <v>4</v>
      </c>
      <c r="D1591" s="68" t="s">
        <v>50</v>
      </c>
      <c r="E1591" s="68"/>
      <c r="F1591" s="68"/>
      <c r="G1591" s="68">
        <v>45416</v>
      </c>
      <c r="H1591" s="68" t="str">
        <f>VLOOKUP(Tabla3[[#This Row],[NUM. ECO.]],[2]!Tabla24[[NO.ECO]:[MATERIAL]],8,0)</f>
        <v>BASE HIDRAULICA</v>
      </c>
      <c r="I1591" s="64" t="s">
        <v>79</v>
      </c>
      <c r="J1591" s="31">
        <f ca="1">J1590+TIME(0,RANDBETWEEN((108),(132)),0)</f>
        <v>0.50347222222222221</v>
      </c>
      <c r="K1591" s="68" t="s">
        <v>3312</v>
      </c>
      <c r="L1591" s="68" t="str" cm="1">
        <f t="array" aca="1" ref="L1591" ca="1">_xlfn.IFS(J1591&gt;=TIME(14,0,0),"SEGUNDO TURNO",J1591&lt;TIME(14,0,0),"PRIMER TURNO")</f>
        <v>PRIMER TURNO</v>
      </c>
      <c r="M1591" s="68"/>
    </row>
    <row r="1592" spans="1:13">
      <c r="A1592" s="78" t="s">
        <v>1288</v>
      </c>
      <c r="B1592" s="64"/>
      <c r="C1592" s="64">
        <v>5</v>
      </c>
      <c r="D1592" s="64" t="s">
        <v>50</v>
      </c>
      <c r="E1592" s="64"/>
      <c r="F1592" s="64"/>
      <c r="G1592" s="64">
        <v>45418</v>
      </c>
      <c r="H1592" s="64" t="str">
        <f>VLOOKUP(Tabla3[[#This Row],[NUM. ECO.]],[2]!Tabla24[[NO.ECO]:[MATERIAL]],8,0)</f>
        <v>BASE HIDRAULICA</v>
      </c>
      <c r="I1592" s="64" t="s">
        <v>79</v>
      </c>
      <c r="J1592" s="31">
        <f ca="1">J1591+TIME(0,RANDBETWEEN((108),(132)),0)</f>
        <v>0.59097222222222223</v>
      </c>
      <c r="K1592" s="64" t="s">
        <v>3311</v>
      </c>
      <c r="L1592" s="64" t="str" cm="1">
        <f t="array" aca="1" ref="L1592" ca="1">_xlfn.IFS(J1592&gt;=TIME(14,0,0),"SEGUNDO TURNO",J1592&lt;TIME(14,0,0),"PRIMER TURNO")</f>
        <v>SEGUNDO TURNO</v>
      </c>
      <c r="M1592" s="64"/>
    </row>
    <row r="1593" spans="1:13">
      <c r="A1593" s="79" t="s">
        <v>1289</v>
      </c>
      <c r="B1593" s="68"/>
      <c r="C1593" s="68">
        <v>6</v>
      </c>
      <c r="D1593" s="68" t="s">
        <v>50</v>
      </c>
      <c r="E1593" s="68"/>
      <c r="F1593" s="68"/>
      <c r="G1593" s="68">
        <v>45418</v>
      </c>
      <c r="H1593" s="68" t="str">
        <f>VLOOKUP(Tabla3[[#This Row],[NUM. ECO.]],[2]!Tabla24[[NO.ECO]:[MATERIAL]],8,0)</f>
        <v>BASE HIDRAULICA</v>
      </c>
      <c r="I1593" s="64" t="s">
        <v>79</v>
      </c>
      <c r="J1593" s="31">
        <f ca="1">J1592+TIME(0,RANDBETWEEN((108),(132)),0)</f>
        <v>0.67291666666666672</v>
      </c>
      <c r="K1593" s="68" t="s">
        <v>3312</v>
      </c>
      <c r="L1593" s="68" t="str" cm="1">
        <f t="array" aca="1" ref="L1593" ca="1">_xlfn.IFS(J1593&gt;=TIME(14,0,0),"SEGUNDO TURNO",J1593&lt;TIME(14,0,0),"PRIMER TURNO")</f>
        <v>SEGUNDO TURNO</v>
      </c>
      <c r="M1593" s="68"/>
    </row>
    <row r="1594" spans="1:13">
      <c r="A1594" s="78" t="s">
        <v>1402</v>
      </c>
      <c r="B1594" s="64"/>
      <c r="C1594" s="64">
        <v>7</v>
      </c>
      <c r="D1594" s="64" t="s">
        <v>50</v>
      </c>
      <c r="E1594" s="64"/>
      <c r="F1594" s="64"/>
      <c r="G1594" s="64">
        <v>45419</v>
      </c>
      <c r="H1594" s="64" t="str">
        <f>VLOOKUP(Tabla3[[#This Row],[NUM. ECO.]],[2]!Tabla24[[NO.ECO]:[MATERIAL]],8,0)</f>
        <v>BASE HIDRAULICA</v>
      </c>
      <c r="I1594" s="64" t="s">
        <v>79</v>
      </c>
      <c r="J1594" s="31">
        <f ca="1">J1593+TIME(0,RANDBETWEEN((108),(132)),0)</f>
        <v>0.75694444444444453</v>
      </c>
      <c r="K1594" s="64" t="s">
        <v>3311</v>
      </c>
      <c r="L1594" s="64" t="str" cm="1">
        <f t="array" aca="1" ref="L1594" ca="1">_xlfn.IFS(J1594&gt;=TIME(14,0,0),"SEGUNDO TURNO",J1594&lt;TIME(14,0,0),"PRIMER TURNO")</f>
        <v>SEGUNDO TURNO</v>
      </c>
      <c r="M1594" s="64"/>
    </row>
    <row r="1595" spans="1:13">
      <c r="A1595" s="79" t="s">
        <v>1403</v>
      </c>
      <c r="B1595" s="68"/>
      <c r="C1595" s="68">
        <v>8</v>
      </c>
      <c r="D1595" s="68" t="s">
        <v>50</v>
      </c>
      <c r="E1595" s="68"/>
      <c r="F1595" s="68"/>
      <c r="G1595" s="68">
        <v>45419</v>
      </c>
      <c r="H1595" s="68" t="str">
        <f>VLOOKUP(Tabla3[[#This Row],[NUM. ECO.]],[2]!Tabla24[[NO.ECO]:[MATERIAL]],8,0)</f>
        <v>BASE HIDRAULICA</v>
      </c>
      <c r="I1595" s="64" t="s">
        <v>79</v>
      </c>
      <c r="J1595" s="31">
        <f ca="1">J1594+TIME(0,RANDBETWEEN((108),(132)),0)</f>
        <v>0.83750000000000013</v>
      </c>
      <c r="K1595" s="68" t="s">
        <v>3312</v>
      </c>
      <c r="L1595" s="68" t="str" cm="1">
        <f t="array" aca="1" ref="L1595" ca="1">_xlfn.IFS(J1595&gt;=TIME(14,0,0),"SEGUNDO TURNO",J1595&lt;TIME(14,0,0),"PRIMER TURNO")</f>
        <v>SEGUNDO TURNO</v>
      </c>
      <c r="M1595" s="68"/>
    </row>
    <row r="1596" spans="1:13">
      <c r="A1596" s="78" t="s">
        <v>1516</v>
      </c>
      <c r="B1596" s="64"/>
      <c r="C1596" s="64">
        <v>1</v>
      </c>
      <c r="D1596" s="64" t="s">
        <v>50</v>
      </c>
      <c r="E1596" s="64"/>
      <c r="F1596" s="64"/>
      <c r="G1596" s="64">
        <v>45420</v>
      </c>
      <c r="H1596" s="64" t="str">
        <f>VLOOKUP(Tabla3[[#This Row],[NUM. ECO.]],[2]!Tabla24[[NO.ECO]:[MATERIAL]],8,0)</f>
        <v>BASE HIDRAULICA</v>
      </c>
      <c r="I1596" s="64" t="s">
        <v>79</v>
      </c>
      <c r="J1596" s="24">
        <f ca="1">TIME(RANDBETWEEN(5.5,6),RANDBETWEEN(1,29),0)</f>
        <v>0.27013888888888887</v>
      </c>
      <c r="K1596" s="64" t="s">
        <v>3311</v>
      </c>
      <c r="L1596" s="64" t="str" cm="1">
        <f t="array" aca="1" ref="L1596" ca="1">_xlfn.IFS(J1596&gt;=TIME(14,0,0),"SEGUNDO TURNO",J1596&lt;TIME(14,0,0),"PRIMER TURNO")</f>
        <v>PRIMER TURNO</v>
      </c>
      <c r="M1596" s="64"/>
    </row>
    <row r="1597" spans="1:13">
      <c r="A1597" s="79" t="s">
        <v>1517</v>
      </c>
      <c r="B1597" s="68"/>
      <c r="C1597" s="68">
        <v>2</v>
      </c>
      <c r="D1597" s="68" t="s">
        <v>50</v>
      </c>
      <c r="E1597" s="68"/>
      <c r="F1597" s="68"/>
      <c r="G1597" s="68">
        <v>45420</v>
      </c>
      <c r="H1597" s="68" t="str">
        <f>VLOOKUP(Tabla3[[#This Row],[NUM. ECO.]],[2]!Tabla24[[NO.ECO]:[MATERIAL]],8,0)</f>
        <v>BASE HIDRAULICA</v>
      </c>
      <c r="I1597" s="64" t="s">
        <v>79</v>
      </c>
      <c r="J1597" s="31">
        <f ca="1">J1596+TIME(0,RANDBETWEEN((108),(132)),0)</f>
        <v>0.35972222222222222</v>
      </c>
      <c r="K1597" s="68" t="s">
        <v>3312</v>
      </c>
      <c r="L1597" s="68" t="str" cm="1">
        <f t="array" aca="1" ref="L1597" ca="1">_xlfn.IFS(J1597&gt;=TIME(14,0,0),"SEGUNDO TURNO",J1597&lt;TIME(14,0,0),"PRIMER TURNO")</f>
        <v>PRIMER TURNO</v>
      </c>
      <c r="M1597" s="68"/>
    </row>
    <row r="1598" spans="1:13">
      <c r="A1598" s="78" t="s">
        <v>1630</v>
      </c>
      <c r="B1598" s="64"/>
      <c r="C1598" s="64">
        <v>3</v>
      </c>
      <c r="D1598" s="64" t="s">
        <v>50</v>
      </c>
      <c r="E1598" s="64"/>
      <c r="F1598" s="64"/>
      <c r="G1598" s="64">
        <v>45421</v>
      </c>
      <c r="H1598" s="64" t="str">
        <f>VLOOKUP(Tabla3[[#This Row],[NUM. ECO.]],[2]!Tabla24[[NO.ECO]:[MATERIAL]],8,0)</f>
        <v>BASE HIDRAULICA</v>
      </c>
      <c r="I1598" s="64" t="s">
        <v>79</v>
      </c>
      <c r="J1598" s="31">
        <f ca="1">J1597+TIME(0,RANDBETWEEN((108),(132)),0)</f>
        <v>0.43958333333333333</v>
      </c>
      <c r="K1598" s="64" t="s">
        <v>3311</v>
      </c>
      <c r="L1598" s="64" t="str" cm="1">
        <f t="array" aca="1" ref="L1598" ca="1">_xlfn.IFS(J1598&gt;=TIME(14,0,0),"SEGUNDO TURNO",J1598&lt;TIME(14,0,0),"PRIMER TURNO")</f>
        <v>PRIMER TURNO</v>
      </c>
      <c r="M1598" s="64"/>
    </row>
    <row r="1599" spans="1:13">
      <c r="A1599" s="79" t="s">
        <v>1631</v>
      </c>
      <c r="B1599" s="68"/>
      <c r="C1599" s="68">
        <v>4</v>
      </c>
      <c r="D1599" s="68" t="s">
        <v>50</v>
      </c>
      <c r="E1599" s="68"/>
      <c r="F1599" s="68"/>
      <c r="G1599" s="68">
        <v>45421</v>
      </c>
      <c r="H1599" s="68" t="str">
        <f>VLOOKUP(Tabla3[[#This Row],[NUM. ECO.]],[2]!Tabla24[[NO.ECO]:[MATERIAL]],8,0)</f>
        <v>BASE HIDRAULICA</v>
      </c>
      <c r="I1599" s="64" t="s">
        <v>79</v>
      </c>
      <c r="J1599" s="31">
        <f ca="1">J1598+TIME(0,RANDBETWEEN((108),(132)),0)</f>
        <v>0.52430555555555558</v>
      </c>
      <c r="K1599" s="68" t="s">
        <v>3312</v>
      </c>
      <c r="L1599" s="68" t="str" cm="1">
        <f t="array" aca="1" ref="L1599" ca="1">_xlfn.IFS(J1599&gt;=TIME(14,0,0),"SEGUNDO TURNO",J1599&lt;TIME(14,0,0),"PRIMER TURNO")</f>
        <v>PRIMER TURNO</v>
      </c>
      <c r="M1599" s="68"/>
    </row>
    <row r="1600" spans="1:13">
      <c r="A1600" s="78" t="s">
        <v>1744</v>
      </c>
      <c r="B1600" s="64"/>
      <c r="C1600" s="64">
        <v>5</v>
      </c>
      <c r="D1600" s="64" t="s">
        <v>50</v>
      </c>
      <c r="E1600" s="64"/>
      <c r="F1600" s="64"/>
      <c r="G1600" s="64">
        <v>45422</v>
      </c>
      <c r="H1600" s="64" t="str">
        <f>VLOOKUP(Tabla3[[#This Row],[NUM. ECO.]],[2]!Tabla24[[NO.ECO]:[MATERIAL]],8,0)</f>
        <v>BASE HIDRAULICA</v>
      </c>
      <c r="I1600" s="64" t="s">
        <v>79</v>
      </c>
      <c r="J1600" s="31">
        <f ca="1">J1599+TIME(0,RANDBETWEEN((108),(132)),0)</f>
        <v>0.60277777777777786</v>
      </c>
      <c r="K1600" s="64" t="s">
        <v>3311</v>
      </c>
      <c r="L1600" s="64" t="str" cm="1">
        <f t="array" aca="1" ref="L1600" ca="1">_xlfn.IFS(J1600&gt;=TIME(14,0,0),"SEGUNDO TURNO",J1600&lt;TIME(14,0,0),"PRIMER TURNO")</f>
        <v>SEGUNDO TURNO</v>
      </c>
      <c r="M1600" s="64"/>
    </row>
    <row r="1601" spans="1:13">
      <c r="A1601" s="79" t="s">
        <v>1745</v>
      </c>
      <c r="B1601" s="68"/>
      <c r="C1601" s="68">
        <v>6</v>
      </c>
      <c r="D1601" s="68" t="s">
        <v>50</v>
      </c>
      <c r="E1601" s="68"/>
      <c r="F1601" s="68"/>
      <c r="G1601" s="68">
        <v>45422</v>
      </c>
      <c r="H1601" s="68" t="str">
        <f>VLOOKUP(Tabla3[[#This Row],[NUM. ECO.]],[2]!Tabla24[[NO.ECO]:[MATERIAL]],8,0)</f>
        <v>BASE HIDRAULICA</v>
      </c>
      <c r="I1601" s="64" t="s">
        <v>79</v>
      </c>
      <c r="J1601" s="31">
        <f ca="1">J1600+TIME(0,RANDBETWEEN((108),(132)),0)</f>
        <v>0.68055555555555558</v>
      </c>
      <c r="K1601" s="68" t="s">
        <v>3312</v>
      </c>
      <c r="L1601" s="68" t="str" cm="1">
        <f t="array" aca="1" ref="L1601" ca="1">_xlfn.IFS(J1601&gt;=TIME(14,0,0),"SEGUNDO TURNO",J1601&lt;TIME(14,0,0),"PRIMER TURNO")</f>
        <v>SEGUNDO TURNO</v>
      </c>
      <c r="M1601" s="68"/>
    </row>
    <row r="1602" spans="1:13">
      <c r="A1602" s="78" t="s">
        <v>1858</v>
      </c>
      <c r="B1602" s="64"/>
      <c r="C1602" s="64">
        <v>7</v>
      </c>
      <c r="D1602" s="64" t="s">
        <v>50</v>
      </c>
      <c r="E1602" s="64"/>
      <c r="F1602" s="64"/>
      <c r="G1602" s="64">
        <v>45423</v>
      </c>
      <c r="H1602" s="64" t="str">
        <f>VLOOKUP(Tabla3[[#This Row],[NUM. ECO.]],[2]!Tabla24[[NO.ECO]:[MATERIAL]],8,0)</f>
        <v>BASE HIDRAULICA</v>
      </c>
      <c r="I1602" s="64" t="s">
        <v>79</v>
      </c>
      <c r="J1602" s="31">
        <f ca="1">J1601+TIME(0,RANDBETWEEN((108),(132)),0)</f>
        <v>0.77152777777777781</v>
      </c>
      <c r="K1602" s="64" t="s">
        <v>3311</v>
      </c>
      <c r="L1602" s="64" t="str" cm="1">
        <f t="array" aca="1" ref="L1602" ca="1">_xlfn.IFS(J1602&gt;=TIME(14,0,0),"SEGUNDO TURNO",J1602&lt;TIME(14,0,0),"PRIMER TURNO")</f>
        <v>SEGUNDO TURNO</v>
      </c>
      <c r="M1602" s="64"/>
    </row>
    <row r="1603" spans="1:13">
      <c r="A1603" s="79" t="s">
        <v>1859</v>
      </c>
      <c r="B1603" s="68"/>
      <c r="C1603" s="68">
        <v>8</v>
      </c>
      <c r="D1603" s="68" t="s">
        <v>50</v>
      </c>
      <c r="E1603" s="68"/>
      <c r="F1603" s="68"/>
      <c r="G1603" s="68">
        <v>45423</v>
      </c>
      <c r="H1603" s="68" t="str">
        <f>VLOOKUP(Tabla3[[#This Row],[NUM. ECO.]],[2]!Tabla24[[NO.ECO]:[MATERIAL]],8,0)</f>
        <v>BASE HIDRAULICA</v>
      </c>
      <c r="I1603" s="64" t="s">
        <v>79</v>
      </c>
      <c r="J1603" s="31">
        <f ca="1">J1602+TIME(0,RANDBETWEEN((108),(132)),0)</f>
        <v>0.8486111111111112</v>
      </c>
      <c r="K1603" s="68" t="s">
        <v>3312</v>
      </c>
      <c r="L1603" s="68" t="str" cm="1">
        <f t="array" aca="1" ref="L1603" ca="1">_xlfn.IFS(J1603&gt;=TIME(14,0,0),"SEGUNDO TURNO",J1603&lt;TIME(14,0,0),"PRIMER TURNO")</f>
        <v>SEGUNDO TURNO</v>
      </c>
      <c r="M1603" s="68"/>
    </row>
    <row r="1604" spans="1:13">
      <c r="A1604" s="78" t="s">
        <v>1972</v>
      </c>
      <c r="B1604" s="64"/>
      <c r="C1604" s="64">
        <v>1</v>
      </c>
      <c r="D1604" s="64" t="s">
        <v>50</v>
      </c>
      <c r="E1604" s="64"/>
      <c r="F1604" s="64"/>
      <c r="G1604" s="64">
        <v>45425</v>
      </c>
      <c r="H1604" s="64" t="str">
        <f>VLOOKUP(Tabla3[[#This Row],[NUM. ECO.]],[2]!Tabla24[[NO.ECO]:[MATERIAL]],8,0)</f>
        <v>BASE HIDRAULICA</v>
      </c>
      <c r="I1604" s="64" t="s">
        <v>79</v>
      </c>
      <c r="J1604" s="24">
        <f ca="1">TIME(RANDBETWEEN(5.5,6),RANDBETWEEN(1,29),0)</f>
        <v>0.26180555555555557</v>
      </c>
      <c r="K1604" s="64" t="s">
        <v>3384</v>
      </c>
      <c r="L1604" s="64" t="str" cm="1">
        <f t="array" aca="1" ref="L1604" ca="1">_xlfn.IFS(J1604&gt;=TIME(14,0,0),"SEGUNDO TURNO",J1604&lt;TIME(14,0,0),"PRIMER TURNO")</f>
        <v>PRIMER TURNO</v>
      </c>
      <c r="M1604" s="64"/>
    </row>
    <row r="1605" spans="1:13">
      <c r="A1605" s="79" t="s">
        <v>1973</v>
      </c>
      <c r="B1605" s="68"/>
      <c r="C1605" s="68">
        <v>2</v>
      </c>
      <c r="D1605" s="68" t="s">
        <v>50</v>
      </c>
      <c r="E1605" s="68"/>
      <c r="F1605" s="68"/>
      <c r="G1605" s="68">
        <v>45425</v>
      </c>
      <c r="H1605" s="68" t="str">
        <f>VLOOKUP(Tabla3[[#This Row],[NUM. ECO.]],[2]!Tabla24[[NO.ECO]:[MATERIAL]],8,0)</f>
        <v>BASE HIDRAULICA</v>
      </c>
      <c r="I1605" s="64" t="s">
        <v>79</v>
      </c>
      <c r="J1605" s="31">
        <f ca="1">J1604+TIME(0,RANDBETWEEN((108),(132)),0)</f>
        <v>0.33888888888888891</v>
      </c>
      <c r="K1605" s="68" t="s">
        <v>3385</v>
      </c>
      <c r="L1605" s="68" t="str" cm="1">
        <f t="array" aca="1" ref="L1605" ca="1">_xlfn.IFS(J1605&gt;=TIME(14,0,0),"SEGUNDO TURNO",J1605&lt;TIME(14,0,0),"PRIMER TURNO")</f>
        <v>PRIMER TURNO</v>
      </c>
      <c r="M1605" s="68"/>
    </row>
    <row r="1606" spans="1:13">
      <c r="A1606" s="78" t="s">
        <v>2086</v>
      </c>
      <c r="B1606" s="64"/>
      <c r="C1606" s="64">
        <v>3</v>
      </c>
      <c r="D1606" s="64" t="s">
        <v>50</v>
      </c>
      <c r="E1606" s="64"/>
      <c r="F1606" s="64"/>
      <c r="G1606" s="64">
        <v>45426</v>
      </c>
      <c r="H1606" s="64" t="str">
        <f>VLOOKUP(Tabla3[[#This Row],[NUM. ECO.]],[2]!Tabla24[[NO.ECO]:[MATERIAL]],8,0)</f>
        <v>BASE HIDRAULICA</v>
      </c>
      <c r="I1606" s="64" t="s">
        <v>79</v>
      </c>
      <c r="J1606" s="31">
        <f ca="1">J1605+TIME(0,RANDBETWEEN((108),(132)),0)</f>
        <v>0.42569444444444449</v>
      </c>
      <c r="K1606" s="64" t="s">
        <v>3384</v>
      </c>
      <c r="L1606" s="64" t="str" cm="1">
        <f t="array" aca="1" ref="L1606" ca="1">_xlfn.IFS(J1606&gt;=TIME(14,0,0),"SEGUNDO TURNO",J1606&lt;TIME(14,0,0),"PRIMER TURNO")</f>
        <v>PRIMER TURNO</v>
      </c>
      <c r="M1606" s="64"/>
    </row>
    <row r="1607" spans="1:13">
      <c r="A1607" s="79" t="s">
        <v>2087</v>
      </c>
      <c r="B1607" s="68"/>
      <c r="C1607" s="68">
        <v>4</v>
      </c>
      <c r="D1607" s="68" t="s">
        <v>50</v>
      </c>
      <c r="E1607" s="68"/>
      <c r="F1607" s="68"/>
      <c r="G1607" s="68">
        <v>45426</v>
      </c>
      <c r="H1607" s="68" t="str">
        <f>VLOOKUP(Tabla3[[#This Row],[NUM. ECO.]],[2]!Tabla24[[NO.ECO]:[MATERIAL]],8,0)</f>
        <v>BASE HIDRAULICA</v>
      </c>
      <c r="I1607" s="64" t="s">
        <v>79</v>
      </c>
      <c r="J1607" s="31">
        <f ca="1">J1606+TIME(0,RANDBETWEEN((108),(132)),0)</f>
        <v>0.51180555555555562</v>
      </c>
      <c r="K1607" s="68" t="s">
        <v>3385</v>
      </c>
      <c r="L1607" s="68" t="str" cm="1">
        <f t="array" aca="1" ref="L1607" ca="1">_xlfn.IFS(J1607&gt;=TIME(14,0,0),"SEGUNDO TURNO",J1607&lt;TIME(14,0,0),"PRIMER TURNO")</f>
        <v>PRIMER TURNO</v>
      </c>
      <c r="M1607" s="68"/>
    </row>
    <row r="1608" spans="1:13">
      <c r="A1608" s="78" t="s">
        <v>2200</v>
      </c>
      <c r="B1608" s="64"/>
      <c r="C1608" s="64">
        <v>5</v>
      </c>
      <c r="D1608" s="64" t="s">
        <v>50</v>
      </c>
      <c r="E1608" s="64"/>
      <c r="F1608" s="64"/>
      <c r="G1608" s="64">
        <v>45427</v>
      </c>
      <c r="H1608" s="64" t="str">
        <f>VLOOKUP(Tabla3[[#This Row],[NUM. ECO.]],[2]!Tabla24[[NO.ECO]:[MATERIAL]],8,0)</f>
        <v>BASE HIDRAULICA</v>
      </c>
      <c r="I1608" s="64" t="s">
        <v>79</v>
      </c>
      <c r="J1608" s="31">
        <f ca="1">J1607+TIME(0,RANDBETWEEN((108),(132)),0)</f>
        <v>0.59930555555555565</v>
      </c>
      <c r="K1608" s="64" t="s">
        <v>3384</v>
      </c>
      <c r="L1608" s="64" t="str" cm="1">
        <f t="array" aca="1" ref="L1608" ca="1">_xlfn.IFS(J1608&gt;=TIME(14,0,0),"SEGUNDO TURNO",J1608&lt;TIME(14,0,0),"PRIMER TURNO")</f>
        <v>SEGUNDO TURNO</v>
      </c>
      <c r="M1608" s="64"/>
    </row>
    <row r="1609" spans="1:13">
      <c r="A1609" s="79" t="s">
        <v>2201</v>
      </c>
      <c r="B1609" s="68"/>
      <c r="C1609" s="68">
        <v>6</v>
      </c>
      <c r="D1609" s="68" t="s">
        <v>50</v>
      </c>
      <c r="E1609" s="68"/>
      <c r="F1609" s="68"/>
      <c r="G1609" s="68">
        <v>45427</v>
      </c>
      <c r="H1609" s="68" t="str">
        <f>VLOOKUP(Tabla3[[#This Row],[NUM. ECO.]],[2]!Tabla24[[NO.ECO]:[MATERIAL]],8,0)</f>
        <v>BASE HIDRAULICA</v>
      </c>
      <c r="I1609" s="64" t="s">
        <v>79</v>
      </c>
      <c r="J1609" s="31">
        <f ca="1">J1608+TIME(0,RANDBETWEEN((108),(132)),0)</f>
        <v>0.68888888888888899</v>
      </c>
      <c r="K1609" s="68" t="s">
        <v>3385</v>
      </c>
      <c r="L1609" s="68" t="str" cm="1">
        <f t="array" aca="1" ref="L1609" ca="1">_xlfn.IFS(J1609&gt;=TIME(14,0,0),"SEGUNDO TURNO",J1609&lt;TIME(14,0,0),"PRIMER TURNO")</f>
        <v>SEGUNDO TURNO</v>
      </c>
      <c r="M1609" s="68"/>
    </row>
    <row r="1610" spans="1:13">
      <c r="A1610" s="78" t="s">
        <v>2314</v>
      </c>
      <c r="B1610" s="64"/>
      <c r="C1610" s="64">
        <v>7</v>
      </c>
      <c r="D1610" s="64" t="s">
        <v>50</v>
      </c>
      <c r="E1610" s="64"/>
      <c r="F1610" s="64"/>
      <c r="G1610" s="64">
        <v>45428</v>
      </c>
      <c r="H1610" s="64" t="str">
        <f>VLOOKUP(Tabla3[[#This Row],[NUM. ECO.]],[2]!Tabla24[[NO.ECO]:[MATERIAL]],8,0)</f>
        <v>BASE HIDRAULICA</v>
      </c>
      <c r="I1610" s="64" t="s">
        <v>79</v>
      </c>
      <c r="J1610" s="31">
        <f ca="1">J1609+TIME(0,RANDBETWEEN((108),(132)),0)</f>
        <v>0.77291666666666681</v>
      </c>
      <c r="K1610" s="64" t="s">
        <v>3384</v>
      </c>
      <c r="L1610" s="64" t="str" cm="1">
        <f t="array" aca="1" ref="L1610" ca="1">_xlfn.IFS(J1610&gt;=TIME(14,0,0),"SEGUNDO TURNO",J1610&lt;TIME(14,0,0),"PRIMER TURNO")</f>
        <v>SEGUNDO TURNO</v>
      </c>
      <c r="M1610" s="64"/>
    </row>
    <row r="1611" spans="1:13">
      <c r="A1611" s="79" t="s">
        <v>2315</v>
      </c>
      <c r="B1611" s="68"/>
      <c r="C1611" s="68">
        <v>8</v>
      </c>
      <c r="D1611" s="68" t="s">
        <v>50</v>
      </c>
      <c r="E1611" s="68"/>
      <c r="F1611" s="68"/>
      <c r="G1611" s="68">
        <v>45428</v>
      </c>
      <c r="H1611" s="68" t="str">
        <f>VLOOKUP(Tabla3[[#This Row],[NUM. ECO.]],[2]!Tabla24[[NO.ECO]:[MATERIAL]],8,0)</f>
        <v>BASE HIDRAULICA</v>
      </c>
      <c r="I1611" s="64" t="s">
        <v>79</v>
      </c>
      <c r="J1611" s="31">
        <f ca="1">J1610+TIME(0,RANDBETWEEN((108),(132)),0)</f>
        <v>0.85208333333333353</v>
      </c>
      <c r="K1611" s="68" t="s">
        <v>3385</v>
      </c>
      <c r="L1611" s="68" t="str" cm="1">
        <f t="array" aca="1" ref="L1611" ca="1">_xlfn.IFS(J1611&gt;=TIME(14,0,0),"SEGUNDO TURNO",J1611&lt;TIME(14,0,0),"PRIMER TURNO")</f>
        <v>SEGUNDO TURNO</v>
      </c>
      <c r="M1611" s="68"/>
    </row>
    <row r="1612" spans="1:13">
      <c r="A1612" s="78" t="s">
        <v>2428</v>
      </c>
      <c r="B1612" s="64"/>
      <c r="C1612" s="64">
        <v>1</v>
      </c>
      <c r="D1612" s="64" t="s">
        <v>50</v>
      </c>
      <c r="E1612" s="64"/>
      <c r="F1612" s="64"/>
      <c r="G1612" s="64">
        <v>45429</v>
      </c>
      <c r="H1612" s="64" t="str">
        <f>VLOOKUP(Tabla3[[#This Row],[NUM. ECO.]],[2]!Tabla24[[NO.ECO]:[MATERIAL]],8,0)</f>
        <v>BASE HIDRAULICA</v>
      </c>
      <c r="I1612" s="64" t="s">
        <v>79</v>
      </c>
      <c r="J1612" s="24">
        <f ca="1">TIME(RANDBETWEEN(5.5,6),RANDBETWEEN(1,29),0)</f>
        <v>0.25277777777777777</v>
      </c>
      <c r="K1612" s="64" t="s">
        <v>3384</v>
      </c>
      <c r="L1612" s="64" t="str" cm="1">
        <f t="array" aca="1" ref="L1612" ca="1">_xlfn.IFS(J1612&gt;=TIME(14,0,0),"SEGUNDO TURNO",J1612&lt;TIME(14,0,0),"PRIMER TURNO")</f>
        <v>PRIMER TURNO</v>
      </c>
      <c r="M1612" s="64"/>
    </row>
    <row r="1613" spans="1:13">
      <c r="A1613" s="79" t="s">
        <v>2429</v>
      </c>
      <c r="B1613" s="68"/>
      <c r="C1613" s="68">
        <v>2</v>
      </c>
      <c r="D1613" s="68" t="s">
        <v>50</v>
      </c>
      <c r="E1613" s="68"/>
      <c r="F1613" s="68"/>
      <c r="G1613" s="68">
        <v>45429</v>
      </c>
      <c r="H1613" s="68" t="str">
        <f>VLOOKUP(Tabla3[[#This Row],[NUM. ECO.]],[2]!Tabla24[[NO.ECO]:[MATERIAL]],8,0)</f>
        <v>BASE HIDRAULICA</v>
      </c>
      <c r="I1613" s="64" t="s">
        <v>79</v>
      </c>
      <c r="J1613" s="31">
        <f ca="1">J1612+TIME(0,RANDBETWEEN((108),(132)),0)</f>
        <v>0.33958333333333335</v>
      </c>
      <c r="K1613" s="68" t="s">
        <v>3385</v>
      </c>
      <c r="L1613" s="68" t="str" cm="1">
        <f t="array" aca="1" ref="L1613" ca="1">_xlfn.IFS(J1613&gt;=TIME(14,0,0),"SEGUNDO TURNO",J1613&lt;TIME(14,0,0),"PRIMER TURNO")</f>
        <v>PRIMER TURNO</v>
      </c>
      <c r="M1613" s="68"/>
    </row>
    <row r="1614" spans="1:13">
      <c r="A1614" s="78" t="s">
        <v>2542</v>
      </c>
      <c r="B1614" s="64"/>
      <c r="C1614" s="64">
        <v>3</v>
      </c>
      <c r="D1614" s="64" t="s">
        <v>50</v>
      </c>
      <c r="E1614" s="64"/>
      <c r="F1614" s="64"/>
      <c r="G1614" s="64">
        <v>45430</v>
      </c>
      <c r="H1614" s="64" t="str">
        <f>VLOOKUP(Tabla3[[#This Row],[NUM. ECO.]],[2]!Tabla24[[NO.ECO]:[MATERIAL]],8,0)</f>
        <v>BASE HIDRAULICA</v>
      </c>
      <c r="I1614" s="64" t="s">
        <v>79</v>
      </c>
      <c r="J1614" s="31">
        <f ca="1">J1613+TIME(0,RANDBETWEEN((108),(132)),0)</f>
        <v>0.4243055555555556</v>
      </c>
      <c r="K1614" s="64" t="s">
        <v>3384</v>
      </c>
      <c r="L1614" s="64" t="str" cm="1">
        <f t="array" aca="1" ref="L1614" ca="1">_xlfn.IFS(J1614&gt;=TIME(14,0,0),"SEGUNDO TURNO",J1614&lt;TIME(14,0,0),"PRIMER TURNO")</f>
        <v>PRIMER TURNO</v>
      </c>
      <c r="M1614" s="64"/>
    </row>
    <row r="1615" spans="1:13">
      <c r="A1615" s="79" t="s">
        <v>2543</v>
      </c>
      <c r="B1615" s="68"/>
      <c r="C1615" s="68">
        <v>4</v>
      </c>
      <c r="D1615" s="68" t="s">
        <v>50</v>
      </c>
      <c r="E1615" s="68"/>
      <c r="F1615" s="68"/>
      <c r="G1615" s="68">
        <v>45430</v>
      </c>
      <c r="H1615" s="68" t="str">
        <f>VLOOKUP(Tabla3[[#This Row],[NUM. ECO.]],[2]!Tabla24[[NO.ECO]:[MATERIAL]],8,0)</f>
        <v>BASE HIDRAULICA</v>
      </c>
      <c r="I1615" s="64" t="s">
        <v>79</v>
      </c>
      <c r="J1615" s="31">
        <f ca="1">J1614+TIME(0,RANDBETWEEN((108),(132)),0)</f>
        <v>0.49930555555555561</v>
      </c>
      <c r="K1615" s="68" t="s">
        <v>3385</v>
      </c>
      <c r="L1615" s="68" t="str" cm="1">
        <f t="array" aca="1" ref="L1615" ca="1">_xlfn.IFS(J1615&gt;=TIME(14,0,0),"SEGUNDO TURNO",J1615&lt;TIME(14,0,0),"PRIMER TURNO")</f>
        <v>PRIMER TURNO</v>
      </c>
      <c r="M1615" s="68"/>
    </row>
    <row r="1616" spans="1:13">
      <c r="A1616" s="78" t="s">
        <v>2656</v>
      </c>
      <c r="B1616" s="64"/>
      <c r="C1616" s="64">
        <v>5</v>
      </c>
      <c r="D1616" s="64" t="s">
        <v>50</v>
      </c>
      <c r="E1616" s="64"/>
      <c r="F1616" s="64"/>
      <c r="G1616" s="64">
        <v>45432</v>
      </c>
      <c r="H1616" s="64" t="str">
        <f>VLOOKUP(Tabla3[[#This Row],[NUM. ECO.]],[2]!Tabla24[[NO.ECO]:[MATERIAL]],8,0)</f>
        <v>BASE HIDRAULICA</v>
      </c>
      <c r="I1616" s="64" t="s">
        <v>79</v>
      </c>
      <c r="J1616" s="31">
        <f ca="1">J1615+TIME(0,RANDBETWEEN((108),(132)),0)</f>
        <v>0.58402777777777781</v>
      </c>
      <c r="K1616" s="64" t="s">
        <v>3385</v>
      </c>
      <c r="L1616" s="64" t="str" cm="1">
        <f t="array" aca="1" ref="L1616" ca="1">_xlfn.IFS(J1616&gt;=TIME(14,0,0),"SEGUNDO TURNO",J1616&lt;TIME(14,0,0),"PRIMER TURNO")</f>
        <v>SEGUNDO TURNO</v>
      </c>
      <c r="M1616" s="64"/>
    </row>
    <row r="1617" spans="1:13">
      <c r="A1617" s="79" t="s">
        <v>2657</v>
      </c>
      <c r="B1617" s="68"/>
      <c r="C1617" s="68">
        <v>6</v>
      </c>
      <c r="D1617" s="68" t="s">
        <v>50</v>
      </c>
      <c r="E1617" s="68"/>
      <c r="F1617" s="68"/>
      <c r="G1617" s="68">
        <v>45432</v>
      </c>
      <c r="H1617" s="68" t="str">
        <f>VLOOKUP(Tabla3[[#This Row],[NUM. ECO.]],[2]!Tabla24[[NO.ECO]:[MATERIAL]],8,0)</f>
        <v>BASE HIDRAULICA</v>
      </c>
      <c r="I1617" s="64" t="s">
        <v>79</v>
      </c>
      <c r="J1617" s="31">
        <f ca="1">J1616+TIME(0,RANDBETWEEN((108),(132)),0)</f>
        <v>0.66527777777777786</v>
      </c>
      <c r="K1617" s="68" t="s">
        <v>3384</v>
      </c>
      <c r="L1617" s="68" t="str" cm="1">
        <f t="array" aca="1" ref="L1617" ca="1">_xlfn.IFS(J1617&gt;=TIME(14,0,0),"SEGUNDO TURNO",J1617&lt;TIME(14,0,0),"PRIMER TURNO")</f>
        <v>SEGUNDO TURNO</v>
      </c>
      <c r="M1617" s="68"/>
    </row>
    <row r="1618" spans="1:13">
      <c r="A1618" s="78" t="s">
        <v>2770</v>
      </c>
      <c r="B1618" s="64"/>
      <c r="C1618" s="64">
        <v>7</v>
      </c>
      <c r="D1618" s="64" t="s">
        <v>50</v>
      </c>
      <c r="E1618" s="64"/>
      <c r="F1618" s="64"/>
      <c r="G1618" s="64">
        <v>45433</v>
      </c>
      <c r="H1618" s="64" t="str">
        <f>VLOOKUP(Tabla3[[#This Row],[NUM. ECO.]],[2]!Tabla24[[NO.ECO]:[MATERIAL]],8,0)</f>
        <v>BASE HIDRAULICA</v>
      </c>
      <c r="I1618" s="64" t="s">
        <v>79</v>
      </c>
      <c r="J1618" s="31">
        <f ca="1">J1617+TIME(0,RANDBETWEEN((108),(132)),0)</f>
        <v>0.75000000000000011</v>
      </c>
      <c r="K1618" s="64" t="s">
        <v>3385</v>
      </c>
      <c r="L1618" s="64" t="str" cm="1">
        <f t="array" aca="1" ref="L1618" ca="1">_xlfn.IFS(J1618&gt;=TIME(14,0,0),"SEGUNDO TURNO",J1618&lt;TIME(14,0,0),"PRIMER TURNO")</f>
        <v>SEGUNDO TURNO</v>
      </c>
      <c r="M1618" s="64"/>
    </row>
    <row r="1619" spans="1:13">
      <c r="A1619" s="79" t="s">
        <v>2771</v>
      </c>
      <c r="B1619" s="68"/>
      <c r="C1619" s="68">
        <v>8</v>
      </c>
      <c r="D1619" s="68" t="s">
        <v>50</v>
      </c>
      <c r="E1619" s="68"/>
      <c r="F1619" s="68"/>
      <c r="G1619" s="68">
        <v>45433</v>
      </c>
      <c r="H1619" s="68" t="str">
        <f>VLOOKUP(Tabla3[[#This Row],[NUM. ECO.]],[2]!Tabla24[[NO.ECO]:[MATERIAL]],8,0)</f>
        <v>BASE HIDRAULICA</v>
      </c>
      <c r="I1619" s="64" t="s">
        <v>79</v>
      </c>
      <c r="J1619" s="31">
        <f ca="1">J1618+TIME(0,RANDBETWEEN((108),(132)),0)</f>
        <v>0.82916666666666683</v>
      </c>
      <c r="K1619" s="68" t="s">
        <v>3384</v>
      </c>
      <c r="L1619" s="68" t="str" cm="1">
        <f t="array" aca="1" ref="L1619" ca="1">_xlfn.IFS(J1619&gt;=TIME(14,0,0),"SEGUNDO TURNO",J1619&lt;TIME(14,0,0),"PRIMER TURNO")</f>
        <v>SEGUNDO TURNO</v>
      </c>
      <c r="M1619" s="68"/>
    </row>
    <row r="1620" spans="1:13">
      <c r="A1620" s="78" t="s">
        <v>2884</v>
      </c>
      <c r="B1620" s="64"/>
      <c r="C1620" s="64">
        <v>1</v>
      </c>
      <c r="D1620" s="64" t="s">
        <v>50</v>
      </c>
      <c r="E1620" s="64"/>
      <c r="F1620" s="64"/>
      <c r="G1620" s="64">
        <v>45434</v>
      </c>
      <c r="H1620" s="64" t="str">
        <f>VLOOKUP(Tabla3[[#This Row],[NUM. ECO.]],[2]!Tabla24[[NO.ECO]:[MATERIAL]],8,0)</f>
        <v>BASE HIDRAULICA</v>
      </c>
      <c r="I1620" s="64" t="s">
        <v>79</v>
      </c>
      <c r="J1620" s="24">
        <f ca="1">TIME(RANDBETWEEN(5.5,6),RANDBETWEEN(1,29),0)</f>
        <v>0.25069444444444444</v>
      </c>
      <c r="K1620" s="64" t="s">
        <v>3385</v>
      </c>
      <c r="L1620" s="64" t="str" cm="1">
        <f t="array" aca="1" ref="L1620" ca="1">_xlfn.IFS(J1620&gt;=TIME(14,0,0),"SEGUNDO TURNO",J1620&lt;TIME(14,0,0),"PRIMER TURNO")</f>
        <v>PRIMER TURNO</v>
      </c>
      <c r="M1620" s="64"/>
    </row>
    <row r="1621" spans="1:13">
      <c r="A1621" s="79" t="s">
        <v>2885</v>
      </c>
      <c r="B1621" s="68"/>
      <c r="C1621" s="68">
        <v>2</v>
      </c>
      <c r="D1621" s="68" t="s">
        <v>50</v>
      </c>
      <c r="E1621" s="68"/>
      <c r="F1621" s="68"/>
      <c r="G1621" s="68">
        <v>45434</v>
      </c>
      <c r="H1621" s="68" t="str">
        <f>VLOOKUP(Tabla3[[#This Row],[NUM. ECO.]],[2]!Tabla24[[NO.ECO]:[MATERIAL]],8,0)</f>
        <v>BASE HIDRAULICA</v>
      </c>
      <c r="I1621" s="64" t="s">
        <v>79</v>
      </c>
      <c r="J1621" s="31">
        <f ca="1">J1620+TIME(0,RANDBETWEEN((108),(132)),0)</f>
        <v>0.34097222222222223</v>
      </c>
      <c r="K1621" s="68" t="s">
        <v>3384</v>
      </c>
      <c r="L1621" s="68" t="str" cm="1">
        <f t="array" aca="1" ref="L1621" ca="1">_xlfn.IFS(J1621&gt;=TIME(14,0,0),"SEGUNDO TURNO",J1621&lt;TIME(14,0,0),"PRIMER TURNO")</f>
        <v>PRIMER TURNO</v>
      </c>
      <c r="M1621" s="68"/>
    </row>
    <row r="1622" spans="1:13">
      <c r="A1622" s="78" t="s">
        <v>2998</v>
      </c>
      <c r="B1622" s="64"/>
      <c r="C1622" s="64">
        <v>3</v>
      </c>
      <c r="D1622" s="64" t="s">
        <v>50</v>
      </c>
      <c r="E1622" s="64"/>
      <c r="F1622" s="64"/>
      <c r="G1622" s="64">
        <v>45435</v>
      </c>
      <c r="H1622" s="64" t="str">
        <f>VLOOKUP(Tabla3[[#This Row],[NUM. ECO.]],[2]!Tabla24[[NO.ECO]:[MATERIAL]],8,0)</f>
        <v>BASE HIDRAULICA</v>
      </c>
      <c r="I1622" s="64" t="s">
        <v>79</v>
      </c>
      <c r="J1622" s="31">
        <f ca="1">J1621+TIME(0,RANDBETWEEN((108),(132)),0)</f>
        <v>0.42083333333333334</v>
      </c>
      <c r="K1622" s="64" t="s">
        <v>3385</v>
      </c>
      <c r="L1622" s="64" t="str" cm="1">
        <f t="array" aca="1" ref="L1622" ca="1">_xlfn.IFS(J1622&gt;=TIME(14,0,0),"SEGUNDO TURNO",J1622&lt;TIME(14,0,0),"PRIMER TURNO")</f>
        <v>PRIMER TURNO</v>
      </c>
      <c r="M1622" s="64"/>
    </row>
    <row r="1623" spans="1:13">
      <c r="A1623" s="79" t="s">
        <v>2999</v>
      </c>
      <c r="B1623" s="68"/>
      <c r="C1623" s="68">
        <v>4</v>
      </c>
      <c r="D1623" s="68" t="s">
        <v>50</v>
      </c>
      <c r="E1623" s="68"/>
      <c r="F1623" s="68"/>
      <c r="G1623" s="68">
        <v>45435</v>
      </c>
      <c r="H1623" s="68" t="str">
        <f>VLOOKUP(Tabla3[[#This Row],[NUM. ECO.]],[2]!Tabla24[[NO.ECO]:[MATERIAL]],8,0)</f>
        <v>BASE HIDRAULICA</v>
      </c>
      <c r="I1623" s="64" t="s">
        <v>79</v>
      </c>
      <c r="J1623" s="31">
        <f ca="1">J1622+TIME(0,RANDBETWEEN((108),(132)),0)</f>
        <v>0.50624999999999998</v>
      </c>
      <c r="K1623" s="68" t="s">
        <v>3384</v>
      </c>
      <c r="L1623" s="68" t="str" cm="1">
        <f t="array" aca="1" ref="L1623" ca="1">_xlfn.IFS(J1623&gt;=TIME(14,0,0),"SEGUNDO TURNO",J1623&lt;TIME(14,0,0),"PRIMER TURNO")</f>
        <v>PRIMER TURNO</v>
      </c>
      <c r="M1623" s="68"/>
    </row>
    <row r="1624" spans="1:13">
      <c r="A1624" s="78" t="s">
        <v>3112</v>
      </c>
      <c r="B1624" s="64"/>
      <c r="C1624" s="64">
        <v>5</v>
      </c>
      <c r="D1624" s="64" t="s">
        <v>50</v>
      </c>
      <c r="E1624" s="64"/>
      <c r="F1624" s="64"/>
      <c r="G1624" s="64">
        <v>45436</v>
      </c>
      <c r="H1624" s="64" t="str">
        <f>VLOOKUP(Tabla3[[#This Row],[NUM. ECO.]],[2]!Tabla24[[NO.ECO]:[MATERIAL]],8,0)</f>
        <v>BASE HIDRAULICA</v>
      </c>
      <c r="I1624" s="64" t="s">
        <v>79</v>
      </c>
      <c r="J1624" s="31">
        <f ca="1">J1623+TIME(0,RANDBETWEEN((108),(132)),0)</f>
        <v>0.59305555555555556</v>
      </c>
      <c r="K1624" s="64" t="s">
        <v>3385</v>
      </c>
      <c r="L1624" s="64" t="str" cm="1">
        <f t="array" aca="1" ref="L1624" ca="1">_xlfn.IFS(J1624&gt;=TIME(14,0,0),"SEGUNDO TURNO",J1624&lt;TIME(14,0,0),"PRIMER TURNO")</f>
        <v>SEGUNDO TURNO</v>
      </c>
      <c r="M1624" s="64"/>
    </row>
    <row r="1625" spans="1:13">
      <c r="A1625" s="79" t="s">
        <v>3113</v>
      </c>
      <c r="B1625" s="68"/>
      <c r="C1625" s="68">
        <v>6</v>
      </c>
      <c r="D1625" s="68" t="s">
        <v>50</v>
      </c>
      <c r="E1625" s="68"/>
      <c r="F1625" s="68"/>
      <c r="G1625" s="68">
        <v>45436</v>
      </c>
      <c r="H1625" s="68" t="str">
        <f>VLOOKUP(Tabla3[[#This Row],[NUM. ECO.]],[2]!Tabla24[[NO.ECO]:[MATERIAL]],8,0)</f>
        <v>BASE HIDRAULICA</v>
      </c>
      <c r="I1625" s="64" t="s">
        <v>79</v>
      </c>
      <c r="J1625" s="31">
        <f ca="1">J1624+TIME(0,RANDBETWEEN((108),(132)),0)</f>
        <v>0.67986111111111114</v>
      </c>
      <c r="K1625" s="68" t="s">
        <v>3384</v>
      </c>
      <c r="L1625" s="68" t="str" cm="1">
        <f t="array" aca="1" ref="L1625" ca="1">_xlfn.IFS(J1625&gt;=TIME(14,0,0),"SEGUNDO TURNO",J1625&lt;TIME(14,0,0),"PRIMER TURNO")</f>
        <v>SEGUNDO TURNO</v>
      </c>
      <c r="M1625" s="68"/>
    </row>
    <row r="1626" spans="1:13">
      <c r="A1626" s="78" t="s">
        <v>3226</v>
      </c>
      <c r="B1626" s="64"/>
      <c r="C1626" s="64">
        <v>7</v>
      </c>
      <c r="D1626" s="64" t="s">
        <v>50</v>
      </c>
      <c r="E1626" s="64"/>
      <c r="F1626" s="64"/>
      <c r="G1626" s="64">
        <v>45437</v>
      </c>
      <c r="H1626" s="64" t="str">
        <f>VLOOKUP(Tabla3[[#This Row],[NUM. ECO.]],[2]!Tabla24[[NO.ECO]:[MATERIAL]],8,0)</f>
        <v>BASE HIDRAULICA</v>
      </c>
      <c r="I1626" s="64" t="s">
        <v>79</v>
      </c>
      <c r="J1626" s="31">
        <f ca="1">J1625+TIME(0,RANDBETWEEN((108),(132)),0)</f>
        <v>0.76180555555555562</v>
      </c>
      <c r="K1626" s="64" t="s">
        <v>3385</v>
      </c>
      <c r="L1626" s="64" t="str" cm="1">
        <f t="array" aca="1" ref="L1626" ca="1">_xlfn.IFS(J1626&gt;=TIME(14,0,0),"SEGUNDO TURNO",J1626&lt;TIME(14,0,0),"PRIMER TURNO")</f>
        <v>SEGUNDO TURNO</v>
      </c>
      <c r="M1626" s="64"/>
    </row>
    <row r="1627" spans="1:13">
      <c r="A1627" s="79" t="s">
        <v>3227</v>
      </c>
      <c r="B1627" s="68"/>
      <c r="C1627" s="68">
        <v>8</v>
      </c>
      <c r="D1627" s="68" t="s">
        <v>50</v>
      </c>
      <c r="E1627" s="68"/>
      <c r="F1627" s="68"/>
      <c r="G1627" s="68">
        <v>45437</v>
      </c>
      <c r="H1627" s="68" t="str">
        <f>VLOOKUP(Tabla3[[#This Row],[NUM. ECO.]],[2]!Tabla24[[NO.ECO]:[MATERIAL]],8,0)</f>
        <v>BASE HIDRAULICA</v>
      </c>
      <c r="I1627" s="64" t="s">
        <v>79</v>
      </c>
      <c r="J1627" s="31">
        <f ca="1">J1626+TIME(0,RANDBETWEEN((108),(132)),0)</f>
        <v>0.84722222222222232</v>
      </c>
      <c r="K1627" s="68" t="s">
        <v>3384</v>
      </c>
      <c r="L1627" s="68" t="str" cm="1">
        <f t="array" aca="1" ref="L1627" ca="1">_xlfn.IFS(J1627&gt;=TIME(14,0,0),"SEGUNDO TURNO",J1627&lt;TIME(14,0,0),"PRIMER TURNO")</f>
        <v>SEGUNDO TURNO</v>
      </c>
      <c r="M1627" s="68"/>
    </row>
    <row r="1628" spans="1:13">
      <c r="A1628" s="78" t="s">
        <v>1794</v>
      </c>
      <c r="B1628" s="64"/>
      <c r="C1628" s="64">
        <v>1</v>
      </c>
      <c r="D1628" s="64" t="s">
        <v>51</v>
      </c>
      <c r="E1628" s="64"/>
      <c r="F1628" s="64"/>
      <c r="G1628" s="64">
        <v>45406</v>
      </c>
      <c r="H1628" s="64" t="str">
        <f>VLOOKUP(Tabla3[[#This Row],[NUM. ECO.]],[2]!Tabla24[[NO.ECO]:[MATERIAL]],8,0)</f>
        <v>BASE HIDRAULICA</v>
      </c>
      <c r="I1628" s="64" t="s">
        <v>79</v>
      </c>
      <c r="J1628" s="58">
        <f ca="1">TIME(RANDBETWEEN(5.5,6),RANDBETWEEN(1,29),0)</f>
        <v>0.26527777777777778</v>
      </c>
      <c r="K1628" s="64" t="s">
        <v>3370</v>
      </c>
      <c r="L1628" s="64" t="str" cm="1">
        <f t="array" aca="1" ref="L1628" ca="1">_xlfn.IFS(J1628&gt;=TIME(14,0,0),"SEGUNDO TURNO",J1628&lt;TIME(14,0,0),"PRIMER TURNO")</f>
        <v>PRIMER TURNO</v>
      </c>
      <c r="M1628" s="64"/>
    </row>
    <row r="1629" spans="1:13">
      <c r="A1629" s="79" t="s">
        <v>1795</v>
      </c>
      <c r="B1629" s="68"/>
      <c r="C1629" s="68">
        <v>2</v>
      </c>
      <c r="D1629" s="68" t="s">
        <v>51</v>
      </c>
      <c r="E1629" s="68"/>
      <c r="F1629" s="68"/>
      <c r="G1629" s="68">
        <v>45406</v>
      </c>
      <c r="H1629" s="68" t="str">
        <f>VLOOKUP(Tabla3[[#This Row],[NUM. ECO.]],[2]!Tabla24[[NO.ECO]:[MATERIAL]],8,0)</f>
        <v>BASE HIDRAULICA</v>
      </c>
      <c r="I1629" s="64" t="s">
        <v>79</v>
      </c>
      <c r="J1629" s="31">
        <f ca="1">J1628+TIME(0,RANDBETWEEN((123),(151)),0)</f>
        <v>0.3611111111111111</v>
      </c>
      <c r="K1629" s="68" t="s">
        <v>3371</v>
      </c>
      <c r="L1629" s="68" t="str" cm="1">
        <f t="array" aca="1" ref="L1629" ca="1">_xlfn.IFS(J1629&gt;=TIME(14,0,0),"SEGUNDO TURNO",J1629&lt;TIME(14,0,0),"PRIMER TURNO")</f>
        <v>PRIMER TURNO</v>
      </c>
      <c r="M1629" s="68"/>
    </row>
    <row r="1630" spans="1:13">
      <c r="A1630" s="78" t="s">
        <v>1796</v>
      </c>
      <c r="B1630" s="64"/>
      <c r="C1630" s="64">
        <v>3</v>
      </c>
      <c r="D1630" s="64" t="s">
        <v>51</v>
      </c>
      <c r="E1630" s="64"/>
      <c r="F1630" s="64"/>
      <c r="G1630" s="64">
        <v>45407</v>
      </c>
      <c r="H1630" s="64" t="str">
        <f>VLOOKUP(Tabla3[[#This Row],[NUM. ECO.]],[2]!Tabla24[[NO.ECO]:[MATERIAL]],8,0)</f>
        <v>BASE HIDRAULICA</v>
      </c>
      <c r="I1630" s="64" t="s">
        <v>79</v>
      </c>
      <c r="J1630" s="31">
        <f ca="1">J1629+TIME(0,RANDBETWEEN((123),(151)),0)</f>
        <v>0.44791666666666663</v>
      </c>
      <c r="K1630" s="64" t="s">
        <v>3370</v>
      </c>
      <c r="L1630" s="64" t="str" cm="1">
        <f t="array" aca="1" ref="L1630" ca="1">_xlfn.IFS(J1630&gt;=TIME(14,0,0),"SEGUNDO TURNO",J1630&lt;TIME(14,0,0),"PRIMER TURNO")</f>
        <v>PRIMER TURNO</v>
      </c>
      <c r="M1630" s="64"/>
    </row>
    <row r="1631" spans="1:13">
      <c r="A1631" s="79" t="s">
        <v>1797</v>
      </c>
      <c r="B1631" s="68"/>
      <c r="C1631" s="68">
        <v>4</v>
      </c>
      <c r="D1631" s="68" t="s">
        <v>51</v>
      </c>
      <c r="E1631" s="68"/>
      <c r="F1631" s="68"/>
      <c r="G1631" s="68">
        <v>45407</v>
      </c>
      <c r="H1631" s="68" t="str">
        <f>VLOOKUP(Tabla3[[#This Row],[NUM. ECO.]],[2]!Tabla24[[NO.ECO]:[MATERIAL]],8,0)</f>
        <v>BASE HIDRAULICA</v>
      </c>
      <c r="I1631" s="64" t="s">
        <v>79</v>
      </c>
      <c r="J1631" s="31">
        <f ca="1">J1630+TIME(0,RANDBETWEEN((123),(151)),0)</f>
        <v>0.54652777777777772</v>
      </c>
      <c r="K1631" s="68" t="s">
        <v>3371</v>
      </c>
      <c r="L1631" s="68" t="str" cm="1">
        <f t="array" aca="1" ref="L1631" ca="1">_xlfn.IFS(J1631&gt;=TIME(14,0,0),"SEGUNDO TURNO",J1631&lt;TIME(14,0,0),"PRIMER TURNO")</f>
        <v>PRIMER TURNO</v>
      </c>
      <c r="M1631" s="68"/>
    </row>
    <row r="1632" spans="1:13">
      <c r="A1632" s="78" t="s">
        <v>1800</v>
      </c>
      <c r="B1632" s="64"/>
      <c r="C1632" s="64">
        <v>5</v>
      </c>
      <c r="D1632" s="64" t="s">
        <v>51</v>
      </c>
      <c r="E1632" s="64"/>
      <c r="F1632" s="64"/>
      <c r="G1632" s="64">
        <v>45408</v>
      </c>
      <c r="H1632" s="64" t="str">
        <f>VLOOKUP(Tabla3[[#This Row],[NUM. ECO.]],[2]!Tabla24[[NO.ECO]:[MATERIAL]],8,0)</f>
        <v>BASE HIDRAULICA</v>
      </c>
      <c r="I1632" s="64" t="s">
        <v>79</v>
      </c>
      <c r="J1632" s="31">
        <f ca="1">J1631+TIME(0,RANDBETWEEN((123),(151)),0)</f>
        <v>0.63888888888888884</v>
      </c>
      <c r="K1632" s="64" t="s">
        <v>3370</v>
      </c>
      <c r="L1632" s="64" t="str" cm="1">
        <f t="array" aca="1" ref="L1632" ca="1">_xlfn.IFS(J1632&gt;=TIME(14,0,0),"SEGUNDO TURNO",J1632&lt;TIME(14,0,0),"PRIMER TURNO")</f>
        <v>SEGUNDO TURNO</v>
      </c>
      <c r="M1632" s="64"/>
    </row>
    <row r="1633" spans="1:13">
      <c r="A1633" s="79" t="s">
        <v>1801</v>
      </c>
      <c r="B1633" s="68"/>
      <c r="C1633" s="68">
        <v>6</v>
      </c>
      <c r="D1633" s="68" t="s">
        <v>51</v>
      </c>
      <c r="E1633" s="68"/>
      <c r="F1633" s="68"/>
      <c r="G1633" s="68">
        <v>45408</v>
      </c>
      <c r="H1633" s="68" t="str">
        <f>VLOOKUP(Tabla3[[#This Row],[NUM. ECO.]],[2]!Tabla24[[NO.ECO]:[MATERIAL]],8,0)</f>
        <v>BASE HIDRAULICA</v>
      </c>
      <c r="I1633" s="64" t="s">
        <v>79</v>
      </c>
      <c r="J1633" s="31">
        <f ca="1">J1632+TIME(0,RANDBETWEEN((123),(151)),0)</f>
        <v>0.73472222222222217</v>
      </c>
      <c r="K1633" s="68" t="s">
        <v>3371</v>
      </c>
      <c r="L1633" s="68" t="str" cm="1">
        <f t="array" aca="1" ref="L1633" ca="1">_xlfn.IFS(J1633&gt;=TIME(14,0,0),"SEGUNDO TURNO",J1633&lt;TIME(14,0,0),"PRIMER TURNO")</f>
        <v>SEGUNDO TURNO</v>
      </c>
      <c r="M1633" s="68"/>
    </row>
    <row r="1634" spans="1:13">
      <c r="A1634" s="78" t="s">
        <v>1814</v>
      </c>
      <c r="B1634" s="64"/>
      <c r="C1634" s="64">
        <v>7</v>
      </c>
      <c r="D1634" s="64" t="s">
        <v>51</v>
      </c>
      <c r="E1634" s="64"/>
      <c r="F1634" s="64"/>
      <c r="G1634" s="64">
        <v>45409</v>
      </c>
      <c r="H1634" s="64" t="str">
        <f>VLOOKUP(Tabla3[[#This Row],[NUM. ECO.]],[2]!Tabla24[[NO.ECO]:[MATERIAL]],8,0)</f>
        <v>BASE HIDRAULICA</v>
      </c>
      <c r="I1634" s="64" t="s">
        <v>79</v>
      </c>
      <c r="J1634" s="31">
        <f ca="1">J1633+TIME(0,RANDBETWEEN((123),(151)),0)</f>
        <v>0.83124999999999993</v>
      </c>
      <c r="K1634" s="64" t="s">
        <v>3370</v>
      </c>
      <c r="L1634" s="64" t="str" cm="1">
        <f t="array" aca="1" ref="L1634" ca="1">_xlfn.IFS(J1634&gt;=TIME(14,0,0),"SEGUNDO TURNO",J1634&lt;TIME(14,0,0),"PRIMER TURNO")</f>
        <v>SEGUNDO TURNO</v>
      </c>
      <c r="M1634" s="64"/>
    </row>
    <row r="1635" spans="1:13">
      <c r="A1635" s="79" t="s">
        <v>1815</v>
      </c>
      <c r="B1635" s="68"/>
      <c r="C1635" s="68">
        <v>1</v>
      </c>
      <c r="D1635" s="68" t="s">
        <v>51</v>
      </c>
      <c r="E1635" s="68"/>
      <c r="F1635" s="68"/>
      <c r="G1635" s="68">
        <v>45409</v>
      </c>
      <c r="H1635" s="68" t="str">
        <f>VLOOKUP(Tabla3[[#This Row],[NUM. ECO.]],[2]!Tabla24[[NO.ECO]:[MATERIAL]],8,0)</f>
        <v>BASE HIDRAULICA</v>
      </c>
      <c r="I1635" s="64" t="s">
        <v>79</v>
      </c>
      <c r="J1635" s="58">
        <f ca="1">TIME(RANDBETWEEN(5.5,6),RANDBETWEEN(1,29),0)</f>
        <v>0.25069444444444444</v>
      </c>
      <c r="K1635" s="68" t="s">
        <v>3371</v>
      </c>
      <c r="L1635" s="68" t="str" cm="1">
        <f t="array" aca="1" ref="L1635" ca="1">_xlfn.IFS(J1635&gt;=TIME(14,0,0),"SEGUNDO TURNO",J1635&lt;TIME(14,0,0),"PRIMER TURNO")</f>
        <v>PRIMER TURNO</v>
      </c>
      <c r="M1635" s="68"/>
    </row>
    <row r="1636" spans="1:13">
      <c r="A1636" s="78" t="s">
        <v>1820</v>
      </c>
      <c r="B1636" s="64"/>
      <c r="C1636" s="64">
        <v>2</v>
      </c>
      <c r="D1636" s="64" t="s">
        <v>51</v>
      </c>
      <c r="E1636" s="64"/>
      <c r="F1636" s="64"/>
      <c r="G1636" s="64">
        <v>45411</v>
      </c>
      <c r="H1636" s="64" t="str">
        <f>VLOOKUP(Tabla3[[#This Row],[NUM. ECO.]],[2]!Tabla24[[NO.ECO]:[MATERIAL]],8,0)</f>
        <v>BASE HIDRAULICA</v>
      </c>
      <c r="I1636" s="64" t="s">
        <v>79</v>
      </c>
      <c r="J1636" s="31">
        <f ca="1">J1635+TIME(0,RANDBETWEEN((123),(151)),0)</f>
        <v>0.34166666666666667</v>
      </c>
      <c r="K1636" s="64" t="s">
        <v>3370</v>
      </c>
      <c r="L1636" s="64" t="str" cm="1">
        <f t="array" aca="1" ref="L1636" ca="1">_xlfn.IFS(J1636&gt;=TIME(14,0,0),"SEGUNDO TURNO",J1636&lt;TIME(14,0,0),"PRIMER TURNO")</f>
        <v>PRIMER TURNO</v>
      </c>
      <c r="M1636" s="64"/>
    </row>
    <row r="1637" spans="1:13">
      <c r="A1637" s="79" t="s">
        <v>1821</v>
      </c>
      <c r="B1637" s="68"/>
      <c r="C1637" s="68">
        <v>3</v>
      </c>
      <c r="D1637" s="68" t="s">
        <v>51</v>
      </c>
      <c r="E1637" s="68"/>
      <c r="F1637" s="68"/>
      <c r="G1637" s="68">
        <v>45411</v>
      </c>
      <c r="H1637" s="68" t="str">
        <f>VLOOKUP(Tabla3[[#This Row],[NUM. ECO.]],[2]!Tabla24[[NO.ECO]:[MATERIAL]],8,0)</f>
        <v>BASE HIDRAULICA</v>
      </c>
      <c r="I1637" s="64" t="s">
        <v>79</v>
      </c>
      <c r="J1637" s="31">
        <f ca="1">J1636+TIME(0,RANDBETWEEN((123),(151)),0)</f>
        <v>0.43541666666666667</v>
      </c>
      <c r="K1637" s="68" t="s">
        <v>3371</v>
      </c>
      <c r="L1637" s="68" t="str" cm="1">
        <f t="array" aca="1" ref="L1637" ca="1">_xlfn.IFS(J1637&gt;=TIME(14,0,0),"SEGUNDO TURNO",J1637&lt;TIME(14,0,0),"PRIMER TURNO")</f>
        <v>PRIMER TURNO</v>
      </c>
      <c r="M1637" s="68"/>
    </row>
    <row r="1638" spans="1:13">
      <c r="A1638" s="78" t="s">
        <v>1822</v>
      </c>
      <c r="B1638" s="64"/>
      <c r="C1638" s="64">
        <v>4</v>
      </c>
      <c r="D1638" s="64" t="s">
        <v>51</v>
      </c>
      <c r="E1638" s="64"/>
      <c r="F1638" s="64"/>
      <c r="G1638" s="64">
        <v>45412</v>
      </c>
      <c r="H1638" s="64" t="str">
        <f>VLOOKUP(Tabla3[[#This Row],[NUM. ECO.]],[2]!Tabla24[[NO.ECO]:[MATERIAL]],8,0)</f>
        <v>BASE HIDRAULICA</v>
      </c>
      <c r="I1638" s="64" t="s">
        <v>79</v>
      </c>
      <c r="J1638" s="31">
        <f ca="1">J1637+TIME(0,RANDBETWEEN((123),(151)),0)</f>
        <v>0.52777777777777779</v>
      </c>
      <c r="K1638" s="64" t="s">
        <v>3370</v>
      </c>
      <c r="L1638" s="64" t="str" cm="1">
        <f t="array" aca="1" ref="L1638" ca="1">_xlfn.IFS(J1638&gt;=TIME(14,0,0),"SEGUNDO TURNO",J1638&lt;TIME(14,0,0),"PRIMER TURNO")</f>
        <v>PRIMER TURNO</v>
      </c>
      <c r="M1638" s="64"/>
    </row>
    <row r="1639" spans="1:13">
      <c r="A1639" s="79" t="s">
        <v>1823</v>
      </c>
      <c r="B1639" s="68"/>
      <c r="C1639" s="68">
        <v>5</v>
      </c>
      <c r="D1639" s="68" t="s">
        <v>51</v>
      </c>
      <c r="E1639" s="68"/>
      <c r="F1639" s="68"/>
      <c r="G1639" s="68">
        <v>45412</v>
      </c>
      <c r="H1639" s="68" t="str">
        <f>VLOOKUP(Tabla3[[#This Row],[NUM. ECO.]],[2]!Tabla24[[NO.ECO]:[MATERIAL]],8,0)</f>
        <v>BASE HIDRAULICA</v>
      </c>
      <c r="I1639" s="64" t="s">
        <v>79</v>
      </c>
      <c r="J1639" s="31">
        <f ca="1">J1638+TIME(0,RANDBETWEEN((123),(151)),0)</f>
        <v>0.62013888888888891</v>
      </c>
      <c r="K1639" s="68" t="s">
        <v>3371</v>
      </c>
      <c r="L1639" s="68" t="str" cm="1">
        <f t="array" aca="1" ref="L1639" ca="1">_xlfn.IFS(J1639&gt;=TIME(14,0,0),"SEGUNDO TURNO",J1639&lt;TIME(14,0,0),"PRIMER TURNO")</f>
        <v>SEGUNDO TURNO</v>
      </c>
      <c r="M1639" s="68"/>
    </row>
    <row r="1640" spans="1:13">
      <c r="A1640" s="78" t="s">
        <v>1824</v>
      </c>
      <c r="B1640" s="64"/>
      <c r="C1640" s="64">
        <v>6</v>
      </c>
      <c r="D1640" s="64" t="s">
        <v>51</v>
      </c>
      <c r="E1640" s="64"/>
      <c r="F1640" s="64"/>
      <c r="G1640" s="64">
        <v>45413</v>
      </c>
      <c r="H1640" s="64" t="str">
        <f>VLOOKUP(Tabla3[[#This Row],[NUM. ECO.]],[2]!Tabla24[[NO.ECO]:[MATERIAL]],8,0)</f>
        <v>BASE HIDRAULICA</v>
      </c>
      <c r="I1640" s="64" t="s">
        <v>79</v>
      </c>
      <c r="J1640" s="31">
        <f ca="1">J1639+TIME(0,RANDBETWEEN((123),(151)),0)</f>
        <v>0.7104166666666667</v>
      </c>
      <c r="K1640" s="64" t="s">
        <v>3370</v>
      </c>
      <c r="L1640" s="64" t="str" cm="1">
        <f t="array" aca="1" ref="L1640" ca="1">_xlfn.IFS(J1640&gt;=TIME(14,0,0),"SEGUNDO TURNO",J1640&lt;TIME(14,0,0),"PRIMER TURNO")</f>
        <v>SEGUNDO TURNO</v>
      </c>
      <c r="M1640" s="64"/>
    </row>
    <row r="1641" spans="1:13">
      <c r="A1641" s="79" t="s">
        <v>1825</v>
      </c>
      <c r="B1641" s="68"/>
      <c r="C1641" s="68">
        <v>7</v>
      </c>
      <c r="D1641" s="68" t="s">
        <v>51</v>
      </c>
      <c r="E1641" s="68"/>
      <c r="F1641" s="68"/>
      <c r="G1641" s="68">
        <v>45413</v>
      </c>
      <c r="H1641" s="68" t="str">
        <f>VLOOKUP(Tabla3[[#This Row],[NUM. ECO.]],[2]!Tabla24[[NO.ECO]:[MATERIAL]],8,0)</f>
        <v>BASE HIDRAULICA</v>
      </c>
      <c r="I1641" s="64" t="s">
        <v>79</v>
      </c>
      <c r="J1641" s="31">
        <f ca="1">J1640+TIME(0,RANDBETWEEN((123),(151)),0)</f>
        <v>0.79791666666666672</v>
      </c>
      <c r="K1641" s="68" t="s">
        <v>3371</v>
      </c>
      <c r="L1641" s="68" t="str" cm="1">
        <f t="array" aca="1" ref="L1641" ca="1">_xlfn.IFS(J1641&gt;=TIME(14,0,0),"SEGUNDO TURNO",J1641&lt;TIME(14,0,0),"PRIMER TURNO")</f>
        <v>SEGUNDO TURNO</v>
      </c>
      <c r="M1641" s="68"/>
    </row>
    <row r="1642" spans="1:13">
      <c r="A1642" s="78" t="s">
        <v>1826</v>
      </c>
      <c r="B1642" s="64"/>
      <c r="C1642" s="64">
        <v>1</v>
      </c>
      <c r="D1642" s="64" t="s">
        <v>51</v>
      </c>
      <c r="E1642" s="64"/>
      <c r="F1642" s="64"/>
      <c r="G1642" s="64">
        <v>45414</v>
      </c>
      <c r="H1642" s="64" t="str">
        <f>VLOOKUP(Tabla3[[#This Row],[NUM. ECO.]],[2]!Tabla24[[NO.ECO]:[MATERIAL]],8,0)</f>
        <v>BASE HIDRAULICA</v>
      </c>
      <c r="I1642" s="64" t="s">
        <v>79</v>
      </c>
      <c r="J1642" s="58">
        <f ca="1">TIME(RANDBETWEEN(5.5,6),RANDBETWEEN(1,29),0)</f>
        <v>0.25833333333333336</v>
      </c>
      <c r="K1642" s="64" t="s">
        <v>3370</v>
      </c>
      <c r="L1642" s="64" t="str" cm="1">
        <f t="array" aca="1" ref="L1642" ca="1">_xlfn.IFS(J1642&gt;=TIME(14,0,0),"SEGUNDO TURNO",J1642&lt;TIME(14,0,0),"PRIMER TURNO")</f>
        <v>PRIMER TURNO</v>
      </c>
      <c r="M1642" s="64"/>
    </row>
    <row r="1643" spans="1:13">
      <c r="A1643" s="79" t="s">
        <v>1827</v>
      </c>
      <c r="B1643" s="68"/>
      <c r="C1643" s="68">
        <v>2</v>
      </c>
      <c r="D1643" s="68" t="s">
        <v>51</v>
      </c>
      <c r="E1643" s="68"/>
      <c r="F1643" s="68"/>
      <c r="G1643" s="68">
        <v>45414</v>
      </c>
      <c r="H1643" s="68" t="str">
        <f>VLOOKUP(Tabla3[[#This Row],[NUM. ECO.]],[2]!Tabla24[[NO.ECO]:[MATERIAL]],8,0)</f>
        <v>BASE HIDRAULICA</v>
      </c>
      <c r="I1643" s="64" t="s">
        <v>79</v>
      </c>
      <c r="J1643" s="31">
        <f ca="1">J1642+TIME(0,RANDBETWEEN((123),(151)),0)</f>
        <v>0.35902777777777783</v>
      </c>
      <c r="K1643" s="68" t="s">
        <v>3371</v>
      </c>
      <c r="L1643" s="68" t="str" cm="1">
        <f t="array" aca="1" ref="L1643" ca="1">_xlfn.IFS(J1643&gt;=TIME(14,0,0),"SEGUNDO TURNO",J1643&lt;TIME(14,0,0),"PRIMER TURNO")</f>
        <v>PRIMER TURNO</v>
      </c>
      <c r="M1643" s="68"/>
    </row>
    <row r="1644" spans="1:13">
      <c r="A1644" s="78" t="s">
        <v>1828</v>
      </c>
      <c r="B1644" s="64"/>
      <c r="C1644" s="64">
        <v>3</v>
      </c>
      <c r="D1644" s="64" t="s">
        <v>51</v>
      </c>
      <c r="E1644" s="64"/>
      <c r="F1644" s="64"/>
      <c r="G1644" s="64">
        <v>45415</v>
      </c>
      <c r="H1644" s="64" t="str">
        <f>VLOOKUP(Tabla3[[#This Row],[NUM. ECO.]],[2]!Tabla24[[NO.ECO]:[MATERIAL]],8,0)</f>
        <v>BASE HIDRAULICA</v>
      </c>
      <c r="I1644" s="64" t="s">
        <v>79</v>
      </c>
      <c r="J1644" s="31">
        <f ca="1">J1643+TIME(0,RANDBETWEEN((123),(151)),0)</f>
        <v>0.4555555555555556</v>
      </c>
      <c r="K1644" s="64" t="s">
        <v>3370</v>
      </c>
      <c r="L1644" s="64" t="str" cm="1">
        <f t="array" aca="1" ref="L1644" ca="1">_xlfn.IFS(J1644&gt;=TIME(14,0,0),"SEGUNDO TURNO",J1644&lt;TIME(14,0,0),"PRIMER TURNO")</f>
        <v>PRIMER TURNO</v>
      </c>
      <c r="M1644" s="64"/>
    </row>
    <row r="1645" spans="1:13">
      <c r="A1645" s="79" t="s">
        <v>1829</v>
      </c>
      <c r="B1645" s="68"/>
      <c r="C1645" s="68">
        <v>4</v>
      </c>
      <c r="D1645" s="68" t="s">
        <v>51</v>
      </c>
      <c r="E1645" s="68"/>
      <c r="F1645" s="68"/>
      <c r="G1645" s="68">
        <v>45415</v>
      </c>
      <c r="H1645" s="68" t="str">
        <f>VLOOKUP(Tabla3[[#This Row],[NUM. ECO.]],[2]!Tabla24[[NO.ECO]:[MATERIAL]],8,0)</f>
        <v>BASE HIDRAULICA</v>
      </c>
      <c r="I1645" s="64" t="s">
        <v>79</v>
      </c>
      <c r="J1645" s="31">
        <f ca="1">J1644+TIME(0,RANDBETWEEN((123),(151)),0)</f>
        <v>0.55902777777777779</v>
      </c>
      <c r="K1645" s="68" t="s">
        <v>3371</v>
      </c>
      <c r="L1645" s="68" t="str" cm="1">
        <f t="array" aca="1" ref="L1645" ca="1">_xlfn.IFS(J1645&gt;=TIME(14,0,0),"SEGUNDO TURNO",J1645&lt;TIME(14,0,0),"PRIMER TURNO")</f>
        <v>PRIMER TURNO</v>
      </c>
      <c r="M1645" s="68"/>
    </row>
    <row r="1646" spans="1:13">
      <c r="A1646" s="78" t="s">
        <v>1834</v>
      </c>
      <c r="B1646" s="64"/>
      <c r="C1646" s="64">
        <v>5</v>
      </c>
      <c r="D1646" s="64" t="s">
        <v>51</v>
      </c>
      <c r="E1646" s="64"/>
      <c r="F1646" s="64"/>
      <c r="G1646" s="64">
        <v>45416</v>
      </c>
      <c r="H1646" s="64" t="str">
        <f>VLOOKUP(Tabla3[[#This Row],[NUM. ECO.]],[2]!Tabla24[[NO.ECO]:[MATERIAL]],8,0)</f>
        <v>BASE HIDRAULICA</v>
      </c>
      <c r="I1646" s="64" t="s">
        <v>79</v>
      </c>
      <c r="J1646" s="31">
        <f ca="1">J1645+TIME(0,RANDBETWEEN((123),(151)),0)</f>
        <v>0.65763888888888888</v>
      </c>
      <c r="K1646" s="64" t="s">
        <v>3370</v>
      </c>
      <c r="L1646" s="64" t="str" cm="1">
        <f t="array" aca="1" ref="L1646" ca="1">_xlfn.IFS(J1646&gt;=TIME(14,0,0),"SEGUNDO TURNO",J1646&lt;TIME(14,0,0),"PRIMER TURNO")</f>
        <v>SEGUNDO TURNO</v>
      </c>
      <c r="M1646" s="64"/>
    </row>
    <row r="1647" spans="1:13">
      <c r="A1647" s="79" t="s">
        <v>1835</v>
      </c>
      <c r="B1647" s="68"/>
      <c r="C1647" s="68">
        <v>6</v>
      </c>
      <c r="D1647" s="68" t="s">
        <v>51</v>
      </c>
      <c r="E1647" s="68"/>
      <c r="F1647" s="68"/>
      <c r="G1647" s="68">
        <v>45416</v>
      </c>
      <c r="H1647" s="68" t="str">
        <f>VLOOKUP(Tabla3[[#This Row],[NUM. ECO.]],[2]!Tabla24[[NO.ECO]:[MATERIAL]],8,0)</f>
        <v>BASE HIDRAULICA</v>
      </c>
      <c r="I1647" s="64" t="s">
        <v>79</v>
      </c>
      <c r="J1647" s="31">
        <f ca="1">J1646+TIME(0,RANDBETWEEN((123),(151)),0)</f>
        <v>0.74791666666666667</v>
      </c>
      <c r="K1647" s="68" t="s">
        <v>3371</v>
      </c>
      <c r="L1647" s="68" t="str" cm="1">
        <f t="array" aca="1" ref="L1647" ca="1">_xlfn.IFS(J1647&gt;=TIME(14,0,0),"SEGUNDO TURNO",J1647&lt;TIME(14,0,0),"PRIMER TURNO")</f>
        <v>SEGUNDO TURNO</v>
      </c>
      <c r="M1647" s="68"/>
    </row>
    <row r="1648" spans="1:13">
      <c r="A1648" s="78" t="s">
        <v>1836</v>
      </c>
      <c r="B1648" s="64"/>
      <c r="C1648" s="64">
        <v>7</v>
      </c>
      <c r="D1648" s="64" t="s">
        <v>51</v>
      </c>
      <c r="E1648" s="64"/>
      <c r="F1648" s="64"/>
      <c r="G1648" s="64">
        <v>45418</v>
      </c>
      <c r="H1648" s="64" t="str">
        <f>VLOOKUP(Tabla3[[#This Row],[NUM. ECO.]],[2]!Tabla24[[NO.ECO]:[MATERIAL]],8,0)</f>
        <v>BASE HIDRAULICA</v>
      </c>
      <c r="I1648" s="64" t="s">
        <v>79</v>
      </c>
      <c r="J1648" s="31">
        <f ca="1">J1647+TIME(0,RANDBETWEEN((123),(151)),0)</f>
        <v>0.84236111111111112</v>
      </c>
      <c r="K1648" s="64" t="s">
        <v>3370</v>
      </c>
      <c r="L1648" s="64" t="str" cm="1">
        <f t="array" aca="1" ref="L1648" ca="1">_xlfn.IFS(J1648&gt;=TIME(14,0,0),"SEGUNDO TURNO",J1648&lt;TIME(14,0,0),"PRIMER TURNO")</f>
        <v>SEGUNDO TURNO</v>
      </c>
      <c r="M1648" s="64"/>
    </row>
    <row r="1649" spans="1:13">
      <c r="A1649" s="79" t="s">
        <v>1837</v>
      </c>
      <c r="B1649" s="68"/>
      <c r="C1649" s="68">
        <v>1</v>
      </c>
      <c r="D1649" s="68" t="s">
        <v>51</v>
      </c>
      <c r="E1649" s="68"/>
      <c r="F1649" s="68"/>
      <c r="G1649" s="68">
        <v>45418</v>
      </c>
      <c r="H1649" s="68" t="str">
        <f>VLOOKUP(Tabla3[[#This Row],[NUM. ECO.]],[2]!Tabla24[[NO.ECO]:[MATERIAL]],8,0)</f>
        <v>BASE HIDRAULICA</v>
      </c>
      <c r="I1649" s="64" t="s">
        <v>79</v>
      </c>
      <c r="J1649" s="58">
        <f ca="1">TIME(RANDBETWEEN(5.5,6),RANDBETWEEN(1,29),0)</f>
        <v>0.25624999999999998</v>
      </c>
      <c r="K1649" s="68" t="s">
        <v>3371</v>
      </c>
      <c r="L1649" s="68" t="str" cm="1">
        <f t="array" aca="1" ref="L1649" ca="1">_xlfn.IFS(J1649&gt;=TIME(14,0,0),"SEGUNDO TURNO",J1649&lt;TIME(14,0,0),"PRIMER TURNO")</f>
        <v>PRIMER TURNO</v>
      </c>
      <c r="M1649" s="68"/>
    </row>
    <row r="1650" spans="1:13">
      <c r="A1650" s="78" t="s">
        <v>1840</v>
      </c>
      <c r="B1650" s="64"/>
      <c r="C1650" s="64">
        <v>2</v>
      </c>
      <c r="D1650" s="64" t="s">
        <v>51</v>
      </c>
      <c r="E1650" s="64"/>
      <c r="F1650" s="64"/>
      <c r="G1650" s="64">
        <v>45419</v>
      </c>
      <c r="H1650" s="64" t="str">
        <f>VLOOKUP(Tabla3[[#This Row],[NUM. ECO.]],[2]!Tabla24[[NO.ECO]:[MATERIAL]],8,0)</f>
        <v>BASE HIDRAULICA</v>
      </c>
      <c r="I1650" s="64" t="s">
        <v>79</v>
      </c>
      <c r="J1650" s="31">
        <f ca="1">J1649+TIME(0,RANDBETWEEN((123),(151)),0)</f>
        <v>0.3569444444444444</v>
      </c>
      <c r="K1650" s="64" t="s">
        <v>3370</v>
      </c>
      <c r="L1650" s="64" t="str" cm="1">
        <f t="array" aca="1" ref="L1650" ca="1">_xlfn.IFS(J1650&gt;=TIME(14,0,0),"SEGUNDO TURNO",J1650&lt;TIME(14,0,0),"PRIMER TURNO")</f>
        <v>PRIMER TURNO</v>
      </c>
      <c r="M1650" s="64"/>
    </row>
    <row r="1651" spans="1:13">
      <c r="A1651" s="79" t="s">
        <v>1841</v>
      </c>
      <c r="B1651" s="68"/>
      <c r="C1651" s="68">
        <v>3</v>
      </c>
      <c r="D1651" s="68" t="s">
        <v>51</v>
      </c>
      <c r="E1651" s="68"/>
      <c r="F1651" s="68"/>
      <c r="G1651" s="68">
        <v>45419</v>
      </c>
      <c r="H1651" s="68" t="str">
        <f>VLOOKUP(Tabla3[[#This Row],[NUM. ECO.]],[2]!Tabla24[[NO.ECO]:[MATERIAL]],8,0)</f>
        <v>BASE HIDRAULICA</v>
      </c>
      <c r="I1651" s="64" t="s">
        <v>79</v>
      </c>
      <c r="J1651" s="31">
        <f ca="1">J1650+TIME(0,RANDBETWEEN((123),(151)),0)</f>
        <v>0.45555555555555549</v>
      </c>
      <c r="K1651" s="68" t="s">
        <v>3371</v>
      </c>
      <c r="L1651" s="68" t="str" cm="1">
        <f t="array" aca="1" ref="L1651" ca="1">_xlfn.IFS(J1651&gt;=TIME(14,0,0),"SEGUNDO TURNO",J1651&lt;TIME(14,0,0),"PRIMER TURNO")</f>
        <v>PRIMER TURNO</v>
      </c>
      <c r="M1651" s="68"/>
    </row>
    <row r="1652" spans="1:13">
      <c r="A1652" s="78" t="s">
        <v>1844</v>
      </c>
      <c r="B1652" s="64"/>
      <c r="C1652" s="64">
        <v>4</v>
      </c>
      <c r="D1652" s="64" t="s">
        <v>51</v>
      </c>
      <c r="E1652" s="64"/>
      <c r="F1652" s="64"/>
      <c r="G1652" s="64">
        <v>45420</v>
      </c>
      <c r="H1652" s="64" t="str">
        <f>VLOOKUP(Tabla3[[#This Row],[NUM. ECO.]],[2]!Tabla24[[NO.ECO]:[MATERIAL]],8,0)</f>
        <v>BASE HIDRAULICA</v>
      </c>
      <c r="I1652" s="64" t="s">
        <v>79</v>
      </c>
      <c r="J1652" s="31">
        <f ca="1">J1651+TIME(0,RANDBETWEEN((123),(151)),0)</f>
        <v>0.56041666666666656</v>
      </c>
      <c r="K1652" s="64" t="s">
        <v>3370</v>
      </c>
      <c r="L1652" s="64" t="str" cm="1">
        <f t="array" aca="1" ref="L1652" ca="1">_xlfn.IFS(J1652&gt;=TIME(14,0,0),"SEGUNDO TURNO",J1652&lt;TIME(14,0,0),"PRIMER TURNO")</f>
        <v>PRIMER TURNO</v>
      </c>
      <c r="M1652" s="64"/>
    </row>
    <row r="1653" spans="1:13">
      <c r="A1653" s="79" t="s">
        <v>1845</v>
      </c>
      <c r="B1653" s="68"/>
      <c r="C1653" s="68">
        <v>5</v>
      </c>
      <c r="D1653" s="68" t="s">
        <v>51</v>
      </c>
      <c r="E1653" s="68"/>
      <c r="F1653" s="68"/>
      <c r="G1653" s="68">
        <v>45420</v>
      </c>
      <c r="H1653" s="68" t="str">
        <f>VLOOKUP(Tabla3[[#This Row],[NUM. ECO.]],[2]!Tabla24[[NO.ECO]:[MATERIAL]],8,0)</f>
        <v>BASE HIDRAULICA</v>
      </c>
      <c r="I1653" s="64" t="s">
        <v>79</v>
      </c>
      <c r="J1653" s="31">
        <f ca="1">J1652+TIME(0,RANDBETWEEN((123),(151)),0)</f>
        <v>0.65208333333333324</v>
      </c>
      <c r="K1653" s="68" t="s">
        <v>3371</v>
      </c>
      <c r="L1653" s="68" t="str" cm="1">
        <f t="array" aca="1" ref="L1653" ca="1">_xlfn.IFS(J1653&gt;=TIME(14,0,0),"SEGUNDO TURNO",J1653&lt;TIME(14,0,0),"PRIMER TURNO")</f>
        <v>SEGUNDO TURNO</v>
      </c>
      <c r="M1653" s="68"/>
    </row>
    <row r="1654" spans="1:13">
      <c r="A1654" s="78" t="s">
        <v>1856</v>
      </c>
      <c r="B1654" s="64"/>
      <c r="C1654" s="64">
        <v>6</v>
      </c>
      <c r="D1654" s="64" t="s">
        <v>51</v>
      </c>
      <c r="E1654" s="64"/>
      <c r="F1654" s="64"/>
      <c r="G1654" s="64">
        <v>45421</v>
      </c>
      <c r="H1654" s="64" t="str">
        <f>VLOOKUP(Tabla3[[#This Row],[NUM. ECO.]],[2]!Tabla24[[NO.ECO]:[MATERIAL]],8,0)</f>
        <v>BASE HIDRAULICA</v>
      </c>
      <c r="I1654" s="64" t="s">
        <v>79</v>
      </c>
      <c r="J1654" s="31">
        <f ca="1">J1653+TIME(0,RANDBETWEEN((123),(151)),0)</f>
        <v>0.74583333333333324</v>
      </c>
      <c r="K1654" s="64" t="s">
        <v>3370</v>
      </c>
      <c r="L1654" s="64" t="str" cm="1">
        <f t="array" aca="1" ref="L1654" ca="1">_xlfn.IFS(J1654&gt;=TIME(14,0,0),"SEGUNDO TURNO",J1654&lt;TIME(14,0,0),"PRIMER TURNO")</f>
        <v>SEGUNDO TURNO</v>
      </c>
      <c r="M1654" s="64"/>
    </row>
    <row r="1655" spans="1:13">
      <c r="A1655" s="79" t="s">
        <v>1857</v>
      </c>
      <c r="B1655" s="68"/>
      <c r="C1655" s="68">
        <v>7</v>
      </c>
      <c r="D1655" s="68" t="s">
        <v>51</v>
      </c>
      <c r="E1655" s="68"/>
      <c r="F1655" s="68"/>
      <c r="G1655" s="68">
        <v>45421</v>
      </c>
      <c r="H1655" s="68" t="str">
        <f>VLOOKUP(Tabla3[[#This Row],[NUM. ECO.]],[2]!Tabla24[[NO.ECO]:[MATERIAL]],8,0)</f>
        <v>BASE HIDRAULICA</v>
      </c>
      <c r="I1655" s="64" t="s">
        <v>79</v>
      </c>
      <c r="J1655" s="31">
        <f ca="1">J1654+TIME(0,RANDBETWEEN((123),(151)),0)</f>
        <v>0.84583333333333321</v>
      </c>
      <c r="K1655" s="68" t="s">
        <v>3371</v>
      </c>
      <c r="L1655" s="68" t="str" cm="1">
        <f t="array" aca="1" ref="L1655" ca="1">_xlfn.IFS(J1655&gt;=TIME(14,0,0),"SEGUNDO TURNO",J1655&lt;TIME(14,0,0),"PRIMER TURNO")</f>
        <v>SEGUNDO TURNO</v>
      </c>
      <c r="M1655" s="68"/>
    </row>
    <row r="1656" spans="1:13">
      <c r="A1656" s="78" t="s">
        <v>1860</v>
      </c>
      <c r="B1656" s="64"/>
      <c r="C1656" s="64">
        <v>1</v>
      </c>
      <c r="D1656" s="64" t="s">
        <v>51</v>
      </c>
      <c r="E1656" s="64"/>
      <c r="F1656" s="64"/>
      <c r="G1656" s="64">
        <v>45422</v>
      </c>
      <c r="H1656" s="64" t="str">
        <f>VLOOKUP(Tabla3[[#This Row],[NUM. ECO.]],[2]!Tabla24[[NO.ECO]:[MATERIAL]],8,0)</f>
        <v>BASE HIDRAULICA</v>
      </c>
      <c r="I1656" s="64" t="s">
        <v>79</v>
      </c>
      <c r="J1656" s="58">
        <f ca="1">TIME(RANDBETWEEN(5.5,6),RANDBETWEEN(1,29),0)</f>
        <v>0.25277777777777777</v>
      </c>
      <c r="K1656" s="64" t="s">
        <v>3370</v>
      </c>
      <c r="L1656" s="64" t="str" cm="1">
        <f t="array" aca="1" ref="L1656" ca="1">_xlfn.IFS(J1656&gt;=TIME(14,0,0),"SEGUNDO TURNO",J1656&lt;TIME(14,0,0),"PRIMER TURNO")</f>
        <v>PRIMER TURNO</v>
      </c>
      <c r="M1656" s="64"/>
    </row>
    <row r="1657" spans="1:13">
      <c r="A1657" s="79" t="s">
        <v>1861</v>
      </c>
      <c r="B1657" s="68"/>
      <c r="C1657" s="68">
        <v>2</v>
      </c>
      <c r="D1657" s="68" t="s">
        <v>51</v>
      </c>
      <c r="E1657" s="68"/>
      <c r="F1657" s="68"/>
      <c r="G1657" s="68">
        <v>45422</v>
      </c>
      <c r="H1657" s="68" t="str">
        <f>VLOOKUP(Tabla3[[#This Row],[NUM. ECO.]],[2]!Tabla24[[NO.ECO]:[MATERIAL]],8,0)</f>
        <v>BASE HIDRAULICA</v>
      </c>
      <c r="I1657" s="64" t="s">
        <v>79</v>
      </c>
      <c r="J1657" s="31">
        <f ca="1">J1656+TIME(0,RANDBETWEEN((123),(151)),0)</f>
        <v>0.35138888888888886</v>
      </c>
      <c r="K1657" s="68" t="s">
        <v>3371</v>
      </c>
      <c r="L1657" s="68" t="str" cm="1">
        <f t="array" aca="1" ref="L1657" ca="1">_xlfn.IFS(J1657&gt;=TIME(14,0,0),"SEGUNDO TURNO",J1657&lt;TIME(14,0,0),"PRIMER TURNO")</f>
        <v>PRIMER TURNO</v>
      </c>
      <c r="M1657" s="68"/>
    </row>
    <row r="1658" spans="1:13">
      <c r="A1658" s="78" t="s">
        <v>1862</v>
      </c>
      <c r="B1658" s="64"/>
      <c r="C1658" s="64">
        <v>3</v>
      </c>
      <c r="D1658" s="64" t="s">
        <v>51</v>
      </c>
      <c r="E1658" s="64"/>
      <c r="F1658" s="64"/>
      <c r="G1658" s="64">
        <v>45423</v>
      </c>
      <c r="H1658" s="64" t="str">
        <f>VLOOKUP(Tabla3[[#This Row],[NUM. ECO.]],[2]!Tabla24[[NO.ECO]:[MATERIAL]],8,0)</f>
        <v>BASE HIDRAULICA</v>
      </c>
      <c r="I1658" s="64" t="s">
        <v>79</v>
      </c>
      <c r="J1658" s="31">
        <f ca="1">J1657+TIME(0,RANDBETWEEN((123),(151)),0)</f>
        <v>0.44097222222222221</v>
      </c>
      <c r="K1658" s="64" t="s">
        <v>3370</v>
      </c>
      <c r="L1658" s="64" t="str" cm="1">
        <f t="array" aca="1" ref="L1658" ca="1">_xlfn.IFS(J1658&gt;=TIME(14,0,0),"SEGUNDO TURNO",J1658&lt;TIME(14,0,0),"PRIMER TURNO")</f>
        <v>PRIMER TURNO</v>
      </c>
      <c r="M1658" s="64"/>
    </row>
    <row r="1659" spans="1:13">
      <c r="A1659" s="79" t="s">
        <v>1863</v>
      </c>
      <c r="B1659" s="68"/>
      <c r="C1659" s="68">
        <v>4</v>
      </c>
      <c r="D1659" s="68" t="s">
        <v>51</v>
      </c>
      <c r="E1659" s="68"/>
      <c r="F1659" s="68"/>
      <c r="G1659" s="68">
        <v>45423</v>
      </c>
      <c r="H1659" s="68" t="str">
        <f>VLOOKUP(Tabla3[[#This Row],[NUM. ECO.]],[2]!Tabla24[[NO.ECO]:[MATERIAL]],8,0)</f>
        <v>BASE HIDRAULICA</v>
      </c>
      <c r="I1659" s="64" t="s">
        <v>79</v>
      </c>
      <c r="J1659" s="31">
        <f ca="1">J1658+TIME(0,RANDBETWEEN((123),(151)),0)</f>
        <v>0.53194444444444444</v>
      </c>
      <c r="K1659" s="68" t="s">
        <v>3371</v>
      </c>
      <c r="L1659" s="68" t="str" cm="1">
        <f t="array" aca="1" ref="L1659" ca="1">_xlfn.IFS(J1659&gt;=TIME(14,0,0),"SEGUNDO TURNO",J1659&lt;TIME(14,0,0),"PRIMER TURNO")</f>
        <v>PRIMER TURNO</v>
      </c>
      <c r="M1659" s="68"/>
    </row>
    <row r="1660" spans="1:13">
      <c r="A1660" s="78" t="s">
        <v>1868</v>
      </c>
      <c r="B1660" s="64"/>
      <c r="C1660" s="64">
        <v>5</v>
      </c>
      <c r="D1660" s="64" t="s">
        <v>51</v>
      </c>
      <c r="E1660" s="64"/>
      <c r="F1660" s="64"/>
      <c r="G1660" s="64">
        <v>45425</v>
      </c>
      <c r="H1660" s="64" t="str">
        <f>VLOOKUP(Tabla3[[#This Row],[NUM. ECO.]],[2]!Tabla24[[NO.ECO]:[MATERIAL]],8,0)</f>
        <v>BASE HIDRAULICA</v>
      </c>
      <c r="I1660" s="64" t="s">
        <v>79</v>
      </c>
      <c r="J1660" s="31">
        <f ca="1">J1659+TIME(0,RANDBETWEEN((123),(151)),0)</f>
        <v>0.63263888888888886</v>
      </c>
      <c r="K1660" s="64" t="s">
        <v>3372</v>
      </c>
      <c r="L1660" s="64" t="str" cm="1">
        <f t="array" aca="1" ref="L1660" ca="1">_xlfn.IFS(J1660&gt;=TIME(14,0,0),"SEGUNDO TURNO",J1660&lt;TIME(14,0,0),"PRIMER TURNO")</f>
        <v>SEGUNDO TURNO</v>
      </c>
      <c r="M1660" s="64"/>
    </row>
    <row r="1661" spans="1:13">
      <c r="A1661" s="79" t="s">
        <v>1869</v>
      </c>
      <c r="B1661" s="68"/>
      <c r="C1661" s="68">
        <v>6</v>
      </c>
      <c r="D1661" s="68" t="s">
        <v>51</v>
      </c>
      <c r="E1661" s="68"/>
      <c r="F1661" s="68"/>
      <c r="G1661" s="68">
        <v>45425</v>
      </c>
      <c r="H1661" s="68" t="str">
        <f>VLOOKUP(Tabla3[[#This Row],[NUM. ECO.]],[2]!Tabla24[[NO.ECO]:[MATERIAL]],8,0)</f>
        <v>BASE HIDRAULICA</v>
      </c>
      <c r="I1661" s="64" t="s">
        <v>79</v>
      </c>
      <c r="J1661" s="31">
        <f ca="1">J1660+TIME(0,RANDBETWEEN((123),(151)),0)</f>
        <v>0.73402777777777772</v>
      </c>
      <c r="K1661" s="68" t="s">
        <v>3373</v>
      </c>
      <c r="L1661" s="68" t="str" cm="1">
        <f t="array" aca="1" ref="L1661" ca="1">_xlfn.IFS(J1661&gt;=TIME(14,0,0),"SEGUNDO TURNO",J1661&lt;TIME(14,0,0),"PRIMER TURNO")</f>
        <v>SEGUNDO TURNO</v>
      </c>
      <c r="M1661" s="68"/>
    </row>
    <row r="1662" spans="1:13">
      <c r="A1662" s="78" t="s">
        <v>1870</v>
      </c>
      <c r="B1662" s="64"/>
      <c r="C1662" s="64">
        <v>7</v>
      </c>
      <c r="D1662" s="64" t="s">
        <v>51</v>
      </c>
      <c r="E1662" s="64"/>
      <c r="F1662" s="64"/>
      <c r="G1662" s="64">
        <v>45426</v>
      </c>
      <c r="H1662" s="64" t="str">
        <f>VLOOKUP(Tabla3[[#This Row],[NUM. ECO.]],[2]!Tabla24[[NO.ECO]:[MATERIAL]],8,0)</f>
        <v>BASE HIDRAULICA</v>
      </c>
      <c r="I1662" s="64" t="s">
        <v>79</v>
      </c>
      <c r="J1662" s="31">
        <f ca="1">J1661+TIME(0,RANDBETWEEN((123),(151)),0)</f>
        <v>0.82986111111111105</v>
      </c>
      <c r="K1662" s="64" t="s">
        <v>3372</v>
      </c>
      <c r="L1662" s="64" t="str" cm="1">
        <f t="array" aca="1" ref="L1662" ca="1">_xlfn.IFS(J1662&gt;=TIME(14,0,0),"SEGUNDO TURNO",J1662&lt;TIME(14,0,0),"PRIMER TURNO")</f>
        <v>SEGUNDO TURNO</v>
      </c>
      <c r="M1662" s="64"/>
    </row>
    <row r="1663" spans="1:13">
      <c r="A1663" s="79" t="s">
        <v>1871</v>
      </c>
      <c r="B1663" s="68"/>
      <c r="C1663" s="68">
        <v>1</v>
      </c>
      <c r="D1663" s="68" t="s">
        <v>51</v>
      </c>
      <c r="E1663" s="68"/>
      <c r="F1663" s="68"/>
      <c r="G1663" s="68">
        <v>45426</v>
      </c>
      <c r="H1663" s="68" t="str">
        <f>VLOOKUP(Tabla3[[#This Row],[NUM. ECO.]],[2]!Tabla24[[NO.ECO]:[MATERIAL]],8,0)</f>
        <v>BASE HIDRAULICA</v>
      </c>
      <c r="I1663" s="64" t="s">
        <v>79</v>
      </c>
      <c r="J1663" s="58">
        <f ca="1">TIME(RANDBETWEEN(5.5,6),RANDBETWEEN(1,29),0)</f>
        <v>0.26666666666666666</v>
      </c>
      <c r="K1663" s="68" t="s">
        <v>3373</v>
      </c>
      <c r="L1663" s="68" t="str" cm="1">
        <f t="array" aca="1" ref="L1663" ca="1">_xlfn.IFS(J1663&gt;=TIME(14,0,0),"SEGUNDO TURNO",J1663&lt;TIME(14,0,0),"PRIMER TURNO")</f>
        <v>PRIMER TURNO</v>
      </c>
      <c r="M1663" s="68"/>
    </row>
    <row r="1664" spans="1:13">
      <c r="A1664" s="78" t="s">
        <v>1872</v>
      </c>
      <c r="B1664" s="64"/>
      <c r="C1664" s="64">
        <v>2</v>
      </c>
      <c r="D1664" s="64" t="s">
        <v>51</v>
      </c>
      <c r="E1664" s="64"/>
      <c r="F1664" s="64"/>
      <c r="G1664" s="64">
        <v>45427</v>
      </c>
      <c r="H1664" s="64" t="str">
        <f>VLOOKUP(Tabla3[[#This Row],[NUM. ECO.]],[2]!Tabla24[[NO.ECO]:[MATERIAL]],8,0)</f>
        <v>BASE HIDRAULICA</v>
      </c>
      <c r="I1664" s="64" t="s">
        <v>79</v>
      </c>
      <c r="J1664" s="31">
        <f ca="1">J1663+TIME(0,RANDBETWEEN((123),(151)),0)</f>
        <v>0.36736111111111114</v>
      </c>
      <c r="K1664" s="64" t="s">
        <v>3372</v>
      </c>
      <c r="L1664" s="64" t="str" cm="1">
        <f t="array" aca="1" ref="L1664" ca="1">_xlfn.IFS(J1664&gt;=TIME(14,0,0),"SEGUNDO TURNO",J1664&lt;TIME(14,0,0),"PRIMER TURNO")</f>
        <v>PRIMER TURNO</v>
      </c>
      <c r="M1664" s="64"/>
    </row>
    <row r="1665" spans="1:13">
      <c r="A1665" s="79" t="s">
        <v>1873</v>
      </c>
      <c r="B1665" s="68"/>
      <c r="C1665" s="68">
        <v>3</v>
      </c>
      <c r="D1665" s="68" t="s">
        <v>51</v>
      </c>
      <c r="E1665" s="68"/>
      <c r="F1665" s="68"/>
      <c r="G1665" s="68">
        <v>45427</v>
      </c>
      <c r="H1665" s="68" t="str">
        <f>VLOOKUP(Tabla3[[#This Row],[NUM. ECO.]],[2]!Tabla24[[NO.ECO]:[MATERIAL]],8,0)</f>
        <v>BASE HIDRAULICA</v>
      </c>
      <c r="I1665" s="64" t="s">
        <v>79</v>
      </c>
      <c r="J1665" s="31">
        <f ca="1">J1664+TIME(0,RANDBETWEEN((123),(151)),0)</f>
        <v>0.46319444444444446</v>
      </c>
      <c r="K1665" s="68" t="s">
        <v>3373</v>
      </c>
      <c r="L1665" s="68" t="str" cm="1">
        <f t="array" aca="1" ref="L1665" ca="1">_xlfn.IFS(J1665&gt;=TIME(14,0,0),"SEGUNDO TURNO",J1665&lt;TIME(14,0,0),"PRIMER TURNO")</f>
        <v>PRIMER TURNO</v>
      </c>
      <c r="M1665" s="68"/>
    </row>
    <row r="1666" spans="1:13">
      <c r="A1666" s="78" t="s">
        <v>1878</v>
      </c>
      <c r="B1666" s="64"/>
      <c r="C1666" s="64">
        <v>4</v>
      </c>
      <c r="D1666" s="64" t="s">
        <v>51</v>
      </c>
      <c r="E1666" s="64"/>
      <c r="F1666" s="64"/>
      <c r="G1666" s="64">
        <v>45428</v>
      </c>
      <c r="H1666" s="64" t="str">
        <f>VLOOKUP(Tabla3[[#This Row],[NUM. ECO.]],[2]!Tabla24[[NO.ECO]:[MATERIAL]],8,0)</f>
        <v>BASE HIDRAULICA</v>
      </c>
      <c r="I1666" s="64" t="s">
        <v>79</v>
      </c>
      <c r="J1666" s="31">
        <f ca="1">J1665+TIME(0,RANDBETWEEN((123),(151)),0)</f>
        <v>0.55138888888888893</v>
      </c>
      <c r="K1666" s="64" t="s">
        <v>3372</v>
      </c>
      <c r="L1666" s="64" t="str" cm="1">
        <f t="array" aca="1" ref="L1666" ca="1">_xlfn.IFS(J1666&gt;=TIME(14,0,0),"SEGUNDO TURNO",J1666&lt;TIME(14,0,0),"PRIMER TURNO")</f>
        <v>PRIMER TURNO</v>
      </c>
      <c r="M1666" s="64"/>
    </row>
    <row r="1667" spans="1:13">
      <c r="A1667" s="79" t="s">
        <v>1879</v>
      </c>
      <c r="B1667" s="68"/>
      <c r="C1667" s="68">
        <v>5</v>
      </c>
      <c r="D1667" s="68" t="s">
        <v>51</v>
      </c>
      <c r="E1667" s="68"/>
      <c r="F1667" s="68"/>
      <c r="G1667" s="68">
        <v>45428</v>
      </c>
      <c r="H1667" s="68" t="str">
        <f>VLOOKUP(Tabla3[[#This Row],[NUM. ECO.]],[2]!Tabla24[[NO.ECO]:[MATERIAL]],8,0)</f>
        <v>BASE HIDRAULICA</v>
      </c>
      <c r="I1667" s="64" t="s">
        <v>79</v>
      </c>
      <c r="J1667" s="31">
        <f ca="1">J1666+TIME(0,RANDBETWEEN((123),(151)),0)</f>
        <v>0.63958333333333339</v>
      </c>
      <c r="K1667" s="68" t="s">
        <v>3373</v>
      </c>
      <c r="L1667" s="68" t="str" cm="1">
        <f t="array" aca="1" ref="L1667" ca="1">_xlfn.IFS(J1667&gt;=TIME(14,0,0),"SEGUNDO TURNO",J1667&lt;TIME(14,0,0),"PRIMER TURNO")</f>
        <v>SEGUNDO TURNO</v>
      </c>
      <c r="M1667" s="68"/>
    </row>
    <row r="1668" spans="1:13">
      <c r="A1668" s="78" t="s">
        <v>1880</v>
      </c>
      <c r="B1668" s="64"/>
      <c r="C1668" s="64">
        <v>6</v>
      </c>
      <c r="D1668" s="64" t="s">
        <v>51</v>
      </c>
      <c r="E1668" s="64"/>
      <c r="F1668" s="64"/>
      <c r="G1668" s="64">
        <v>45429</v>
      </c>
      <c r="H1668" s="64" t="str">
        <f>VLOOKUP(Tabla3[[#This Row],[NUM. ECO.]],[2]!Tabla24[[NO.ECO]:[MATERIAL]],8,0)</f>
        <v>BASE HIDRAULICA</v>
      </c>
      <c r="I1668" s="64" t="s">
        <v>79</v>
      </c>
      <c r="J1668" s="31">
        <f ca="1">J1667+TIME(0,RANDBETWEEN((123),(151)),0)</f>
        <v>0.73611111111111116</v>
      </c>
      <c r="K1668" s="64" t="s">
        <v>3372</v>
      </c>
      <c r="L1668" s="64" t="str" cm="1">
        <f t="array" aca="1" ref="L1668" ca="1">_xlfn.IFS(J1668&gt;=TIME(14,0,0),"SEGUNDO TURNO",J1668&lt;TIME(14,0,0),"PRIMER TURNO")</f>
        <v>SEGUNDO TURNO</v>
      </c>
      <c r="M1668" s="64"/>
    </row>
    <row r="1669" spans="1:13">
      <c r="A1669" s="79" t="s">
        <v>1881</v>
      </c>
      <c r="B1669" s="68"/>
      <c r="C1669" s="68">
        <v>7</v>
      </c>
      <c r="D1669" s="68" t="s">
        <v>51</v>
      </c>
      <c r="E1669" s="68"/>
      <c r="F1669" s="68"/>
      <c r="G1669" s="68">
        <v>45429</v>
      </c>
      <c r="H1669" s="68" t="str">
        <f>VLOOKUP(Tabla3[[#This Row],[NUM. ECO.]],[2]!Tabla24[[NO.ECO]:[MATERIAL]],8,0)</f>
        <v>BASE HIDRAULICA</v>
      </c>
      <c r="I1669" s="64" t="s">
        <v>79</v>
      </c>
      <c r="J1669" s="31">
        <f ca="1">J1668+TIME(0,RANDBETWEEN((123),(151)),0)</f>
        <v>0.82777777777777783</v>
      </c>
      <c r="K1669" s="68" t="s">
        <v>3373</v>
      </c>
      <c r="L1669" s="68" t="str" cm="1">
        <f t="array" aca="1" ref="L1669" ca="1">_xlfn.IFS(J1669&gt;=TIME(14,0,0),"SEGUNDO TURNO",J1669&lt;TIME(14,0,0),"PRIMER TURNO")</f>
        <v>SEGUNDO TURNO</v>
      </c>
      <c r="M1669" s="68"/>
    </row>
    <row r="1670" spans="1:13">
      <c r="A1670" s="78" t="s">
        <v>1882</v>
      </c>
      <c r="B1670" s="64"/>
      <c r="C1670" s="64">
        <v>1</v>
      </c>
      <c r="D1670" s="64" t="s">
        <v>51</v>
      </c>
      <c r="E1670" s="64"/>
      <c r="F1670" s="64"/>
      <c r="G1670" s="64">
        <v>45430</v>
      </c>
      <c r="H1670" s="64" t="str">
        <f>VLOOKUP(Tabla3[[#This Row],[NUM. ECO.]],[2]!Tabla24[[NO.ECO]:[MATERIAL]],8,0)</f>
        <v>BASE HIDRAULICA</v>
      </c>
      <c r="I1670" s="64" t="s">
        <v>79</v>
      </c>
      <c r="J1670" s="58">
        <f ca="1">TIME(RANDBETWEEN(5.5,6),RANDBETWEEN(1,29),0)</f>
        <v>0.2673611111111111</v>
      </c>
      <c r="K1670" s="64" t="s">
        <v>3372</v>
      </c>
      <c r="L1670" s="64" t="str" cm="1">
        <f t="array" aca="1" ref="L1670" ca="1">_xlfn.IFS(J1670&gt;=TIME(14,0,0),"SEGUNDO TURNO",J1670&lt;TIME(14,0,0),"PRIMER TURNO")</f>
        <v>PRIMER TURNO</v>
      </c>
      <c r="M1670" s="64"/>
    </row>
    <row r="1671" spans="1:13">
      <c r="A1671" s="79" t="s">
        <v>1883</v>
      </c>
      <c r="B1671" s="68"/>
      <c r="C1671" s="68">
        <v>2</v>
      </c>
      <c r="D1671" s="68" t="s">
        <v>51</v>
      </c>
      <c r="E1671" s="68"/>
      <c r="F1671" s="68"/>
      <c r="G1671" s="68">
        <v>45430</v>
      </c>
      <c r="H1671" s="68" t="str">
        <f>VLOOKUP(Tabla3[[#This Row],[NUM. ECO.]],[2]!Tabla24[[NO.ECO]:[MATERIAL]],8,0)</f>
        <v>BASE HIDRAULICA</v>
      </c>
      <c r="I1671" s="64" t="s">
        <v>79</v>
      </c>
      <c r="J1671" s="31">
        <f ca="1">J1670+TIME(0,RANDBETWEEN((123),(151)),0)</f>
        <v>0.3611111111111111</v>
      </c>
      <c r="K1671" s="68" t="s">
        <v>3373</v>
      </c>
      <c r="L1671" s="68" t="str" cm="1">
        <f t="array" aca="1" ref="L1671" ca="1">_xlfn.IFS(J1671&gt;=TIME(14,0,0),"SEGUNDO TURNO",J1671&lt;TIME(14,0,0),"PRIMER TURNO")</f>
        <v>PRIMER TURNO</v>
      </c>
      <c r="M1671" s="68"/>
    </row>
    <row r="1672" spans="1:13">
      <c r="A1672" s="78" t="s">
        <v>1884</v>
      </c>
      <c r="B1672" s="64"/>
      <c r="C1672" s="64">
        <v>3</v>
      </c>
      <c r="D1672" s="64" t="s">
        <v>51</v>
      </c>
      <c r="E1672" s="64"/>
      <c r="F1672" s="64"/>
      <c r="G1672" s="64">
        <v>45432</v>
      </c>
      <c r="H1672" s="64" t="str">
        <f>VLOOKUP(Tabla3[[#This Row],[NUM. ECO.]],[2]!Tabla24[[NO.ECO]:[MATERIAL]],8,0)</f>
        <v>BASE HIDRAULICA</v>
      </c>
      <c r="I1672" s="64" t="s">
        <v>79</v>
      </c>
      <c r="J1672" s="31">
        <f ca="1">J1671+TIME(0,RANDBETWEEN((123),(151)),0)</f>
        <v>0.46597222222222223</v>
      </c>
      <c r="K1672" s="64" t="s">
        <v>3372</v>
      </c>
      <c r="L1672" s="64" t="str" cm="1">
        <f t="array" aca="1" ref="L1672" ca="1">_xlfn.IFS(J1672&gt;=TIME(14,0,0),"SEGUNDO TURNO",J1672&lt;TIME(14,0,0),"PRIMER TURNO")</f>
        <v>PRIMER TURNO</v>
      </c>
      <c r="M1672" s="64"/>
    </row>
    <row r="1673" spans="1:13">
      <c r="A1673" s="79" t="s">
        <v>1885</v>
      </c>
      <c r="B1673" s="68"/>
      <c r="C1673" s="68">
        <v>4</v>
      </c>
      <c r="D1673" s="68" t="s">
        <v>51</v>
      </c>
      <c r="E1673" s="68"/>
      <c r="F1673" s="68"/>
      <c r="G1673" s="68">
        <v>45432</v>
      </c>
      <c r="H1673" s="68" t="str">
        <f>VLOOKUP(Tabla3[[#This Row],[NUM. ECO.]],[2]!Tabla24[[NO.ECO]:[MATERIAL]],8,0)</f>
        <v>BASE HIDRAULICA</v>
      </c>
      <c r="I1673" s="64" t="s">
        <v>79</v>
      </c>
      <c r="J1673" s="31">
        <f ca="1">J1672+TIME(0,RANDBETWEEN((123),(151)),0)</f>
        <v>0.55972222222222223</v>
      </c>
      <c r="K1673" s="68" t="s">
        <v>3373</v>
      </c>
      <c r="L1673" s="68" t="str" cm="1">
        <f t="array" aca="1" ref="L1673" ca="1">_xlfn.IFS(J1673&gt;=TIME(14,0,0),"SEGUNDO TURNO",J1673&lt;TIME(14,0,0),"PRIMER TURNO")</f>
        <v>PRIMER TURNO</v>
      </c>
      <c r="M1673" s="68"/>
    </row>
    <row r="1674" spans="1:13">
      <c r="A1674" s="78" t="s">
        <v>1890</v>
      </c>
      <c r="B1674" s="64"/>
      <c r="C1674" s="64">
        <v>5</v>
      </c>
      <c r="D1674" s="64" t="s">
        <v>51</v>
      </c>
      <c r="E1674" s="64"/>
      <c r="F1674" s="64"/>
      <c r="G1674" s="64">
        <v>45433</v>
      </c>
      <c r="H1674" s="64" t="str">
        <f>VLOOKUP(Tabla3[[#This Row],[NUM. ECO.]],[2]!Tabla24[[NO.ECO]:[MATERIAL]],8,0)</f>
        <v>BASE HIDRAULICA</v>
      </c>
      <c r="I1674" s="64" t="s">
        <v>79</v>
      </c>
      <c r="J1674" s="31">
        <f ca="1">J1673+TIME(0,RANDBETWEEN((123),(151)),0)</f>
        <v>0.65972222222222221</v>
      </c>
      <c r="K1674" s="64" t="s">
        <v>3372</v>
      </c>
      <c r="L1674" s="64" t="str" cm="1">
        <f t="array" aca="1" ref="L1674" ca="1">_xlfn.IFS(J1674&gt;=TIME(14,0,0),"SEGUNDO TURNO",J1674&lt;TIME(14,0,0),"PRIMER TURNO")</f>
        <v>SEGUNDO TURNO</v>
      </c>
      <c r="M1674" s="64"/>
    </row>
    <row r="1675" spans="1:13">
      <c r="A1675" s="79" t="s">
        <v>1891</v>
      </c>
      <c r="B1675" s="68"/>
      <c r="C1675" s="68">
        <v>6</v>
      </c>
      <c r="D1675" s="68" t="s">
        <v>51</v>
      </c>
      <c r="E1675" s="68"/>
      <c r="F1675" s="68"/>
      <c r="G1675" s="68">
        <v>45433</v>
      </c>
      <c r="H1675" s="68" t="str">
        <f>VLOOKUP(Tabla3[[#This Row],[NUM. ECO.]],[2]!Tabla24[[NO.ECO]:[MATERIAL]],8,0)</f>
        <v>BASE HIDRAULICA</v>
      </c>
      <c r="I1675" s="64" t="s">
        <v>79</v>
      </c>
      <c r="J1675" s="31">
        <f ca="1">J1674+TIME(0,RANDBETWEEN((123),(151)),0)</f>
        <v>0.74930555555555556</v>
      </c>
      <c r="K1675" s="68" t="s">
        <v>3373</v>
      </c>
      <c r="L1675" s="68" t="str" cm="1">
        <f t="array" aca="1" ref="L1675" ca="1">_xlfn.IFS(J1675&gt;=TIME(14,0,0),"SEGUNDO TURNO",J1675&lt;TIME(14,0,0),"PRIMER TURNO")</f>
        <v>SEGUNDO TURNO</v>
      </c>
      <c r="M1675" s="68"/>
    </row>
    <row r="1676" spans="1:13">
      <c r="A1676" s="78" t="s">
        <v>1904</v>
      </c>
      <c r="B1676" s="64"/>
      <c r="C1676" s="64">
        <v>7</v>
      </c>
      <c r="D1676" s="64" t="s">
        <v>51</v>
      </c>
      <c r="E1676" s="64"/>
      <c r="F1676" s="64"/>
      <c r="G1676" s="64">
        <v>45434</v>
      </c>
      <c r="H1676" s="64" t="str">
        <f>VLOOKUP(Tabla3[[#This Row],[NUM. ECO.]],[2]!Tabla24[[NO.ECO]:[MATERIAL]],8,0)</f>
        <v>BASE HIDRAULICA</v>
      </c>
      <c r="I1676" s="64" t="s">
        <v>79</v>
      </c>
      <c r="J1676" s="31">
        <f ca="1">J1675+TIME(0,RANDBETWEEN((123),(151)),0)</f>
        <v>0.85138888888888886</v>
      </c>
      <c r="K1676" s="64" t="s">
        <v>3372</v>
      </c>
      <c r="L1676" s="64" t="str" cm="1">
        <f t="array" aca="1" ref="L1676" ca="1">_xlfn.IFS(J1676&gt;=TIME(14,0,0),"SEGUNDO TURNO",J1676&lt;TIME(14,0,0),"PRIMER TURNO")</f>
        <v>SEGUNDO TURNO</v>
      </c>
      <c r="M1676" s="64"/>
    </row>
    <row r="1677" spans="1:13">
      <c r="A1677" s="79" t="s">
        <v>1905</v>
      </c>
      <c r="B1677" s="68"/>
      <c r="C1677" s="68">
        <v>1</v>
      </c>
      <c r="D1677" s="68" t="s">
        <v>51</v>
      </c>
      <c r="E1677" s="68"/>
      <c r="F1677" s="68"/>
      <c r="G1677" s="68">
        <v>45434</v>
      </c>
      <c r="H1677" s="68" t="str">
        <f>VLOOKUP(Tabla3[[#This Row],[NUM. ECO.]],[2]!Tabla24[[NO.ECO]:[MATERIAL]],8,0)</f>
        <v>BASE HIDRAULICA</v>
      </c>
      <c r="I1677" s="64" t="s">
        <v>79</v>
      </c>
      <c r="J1677" s="58">
        <f ca="1">TIME(RANDBETWEEN(5.5,6),RANDBETWEEN(1,29),0)</f>
        <v>0.2590277777777778</v>
      </c>
      <c r="K1677" s="68" t="s">
        <v>3373</v>
      </c>
      <c r="L1677" s="68" t="str" cm="1">
        <f t="array" aca="1" ref="L1677" ca="1">_xlfn.IFS(J1677&gt;=TIME(14,0,0),"SEGUNDO TURNO",J1677&lt;TIME(14,0,0),"PRIMER TURNO")</f>
        <v>PRIMER TURNO</v>
      </c>
      <c r="M1677" s="68"/>
    </row>
    <row r="1678" spans="1:13">
      <c r="A1678" s="78" t="s">
        <v>1906</v>
      </c>
      <c r="B1678" s="64"/>
      <c r="C1678" s="64">
        <v>2</v>
      </c>
      <c r="D1678" s="64" t="s">
        <v>51</v>
      </c>
      <c r="E1678" s="64"/>
      <c r="F1678" s="64"/>
      <c r="G1678" s="64">
        <v>45435</v>
      </c>
      <c r="H1678" s="64" t="str">
        <f>VLOOKUP(Tabla3[[#This Row],[NUM. ECO.]],[2]!Tabla24[[NO.ECO]:[MATERIAL]],8,0)</f>
        <v>BASE HIDRAULICA</v>
      </c>
      <c r="I1678" s="64" t="s">
        <v>79</v>
      </c>
      <c r="J1678" s="31">
        <f ca="1">J1677+TIME(0,RANDBETWEEN((123),(151)),0)</f>
        <v>0.34722222222222227</v>
      </c>
      <c r="K1678" s="64" t="s">
        <v>3372</v>
      </c>
      <c r="L1678" s="64" t="str" cm="1">
        <f t="array" aca="1" ref="L1678" ca="1">_xlfn.IFS(J1678&gt;=TIME(14,0,0),"SEGUNDO TURNO",J1678&lt;TIME(14,0,0),"PRIMER TURNO")</f>
        <v>PRIMER TURNO</v>
      </c>
      <c r="M1678" s="64"/>
    </row>
    <row r="1679" spans="1:13">
      <c r="A1679" s="79" t="s">
        <v>1907</v>
      </c>
      <c r="B1679" s="68"/>
      <c r="C1679" s="68">
        <v>3</v>
      </c>
      <c r="D1679" s="68" t="s">
        <v>51</v>
      </c>
      <c r="E1679" s="68"/>
      <c r="F1679" s="68"/>
      <c r="G1679" s="68">
        <v>45435</v>
      </c>
      <c r="H1679" s="68" t="str">
        <f>VLOOKUP(Tabla3[[#This Row],[NUM. ECO.]],[2]!Tabla24[[NO.ECO]:[MATERIAL]],8,0)</f>
        <v>BASE HIDRAULICA</v>
      </c>
      <c r="I1679" s="64" t="s">
        <v>79</v>
      </c>
      <c r="J1679" s="31">
        <f ca="1">J1678+TIME(0,RANDBETWEEN((123),(151)),0)</f>
        <v>0.43263888888888891</v>
      </c>
      <c r="K1679" s="68" t="s">
        <v>3373</v>
      </c>
      <c r="L1679" s="68" t="str" cm="1">
        <f t="array" aca="1" ref="L1679" ca="1">_xlfn.IFS(J1679&gt;=TIME(14,0,0),"SEGUNDO TURNO",J1679&lt;TIME(14,0,0),"PRIMER TURNO")</f>
        <v>PRIMER TURNO</v>
      </c>
      <c r="M1679" s="68"/>
    </row>
    <row r="1680" spans="1:13">
      <c r="A1680" s="78" t="s">
        <v>1908</v>
      </c>
      <c r="B1680" s="64"/>
      <c r="C1680" s="64">
        <v>4</v>
      </c>
      <c r="D1680" s="64" t="s">
        <v>51</v>
      </c>
      <c r="E1680" s="64"/>
      <c r="F1680" s="64"/>
      <c r="G1680" s="64">
        <v>45436</v>
      </c>
      <c r="H1680" s="64" t="str">
        <f>VLOOKUP(Tabla3[[#This Row],[NUM. ECO.]],[2]!Tabla24[[NO.ECO]:[MATERIAL]],8,0)</f>
        <v>BASE HIDRAULICA</v>
      </c>
      <c r="I1680" s="64" t="s">
        <v>79</v>
      </c>
      <c r="J1680" s="31">
        <f ca="1">J1679+TIME(0,RANDBETWEEN((123),(151)),0)</f>
        <v>0.51944444444444449</v>
      </c>
      <c r="K1680" s="64" t="s">
        <v>3372</v>
      </c>
      <c r="L1680" s="64" t="str" cm="1">
        <f t="array" aca="1" ref="L1680" ca="1">_xlfn.IFS(J1680&gt;=TIME(14,0,0),"SEGUNDO TURNO",J1680&lt;TIME(14,0,0),"PRIMER TURNO")</f>
        <v>PRIMER TURNO</v>
      </c>
      <c r="M1680" s="64"/>
    </row>
    <row r="1681" spans="1:13">
      <c r="A1681" s="79" t="s">
        <v>1909</v>
      </c>
      <c r="B1681" s="68"/>
      <c r="C1681" s="68">
        <v>5</v>
      </c>
      <c r="D1681" s="68" t="s">
        <v>51</v>
      </c>
      <c r="E1681" s="68"/>
      <c r="F1681" s="68"/>
      <c r="G1681" s="68">
        <v>45436</v>
      </c>
      <c r="H1681" s="68" t="str">
        <f>VLOOKUP(Tabla3[[#This Row],[NUM. ECO.]],[2]!Tabla24[[NO.ECO]:[MATERIAL]],8,0)</f>
        <v>BASE HIDRAULICA</v>
      </c>
      <c r="I1681" s="64" t="s">
        <v>79</v>
      </c>
      <c r="J1681" s="31">
        <f ca="1">J1680+TIME(0,RANDBETWEEN((123),(151)),0)</f>
        <v>0.60694444444444451</v>
      </c>
      <c r="K1681" s="68" t="s">
        <v>3373</v>
      </c>
      <c r="L1681" s="68" t="str" cm="1">
        <f t="array" aca="1" ref="L1681" ca="1">_xlfn.IFS(J1681&gt;=TIME(14,0,0),"SEGUNDO TURNO",J1681&lt;TIME(14,0,0),"PRIMER TURNO")</f>
        <v>SEGUNDO TURNO</v>
      </c>
      <c r="M1681" s="68"/>
    </row>
    <row r="1682" spans="1:13">
      <c r="A1682" s="78" t="s">
        <v>1910</v>
      </c>
      <c r="B1682" s="64"/>
      <c r="C1682" s="64">
        <v>6</v>
      </c>
      <c r="D1682" s="64" t="s">
        <v>51</v>
      </c>
      <c r="E1682" s="64"/>
      <c r="F1682" s="64"/>
      <c r="G1682" s="64">
        <v>45437</v>
      </c>
      <c r="H1682" s="64" t="str">
        <f>VLOOKUP(Tabla3[[#This Row],[NUM. ECO.]],[2]!Tabla24[[NO.ECO]:[MATERIAL]],8,0)</f>
        <v>BASE HIDRAULICA</v>
      </c>
      <c r="I1682" s="64" t="s">
        <v>79</v>
      </c>
      <c r="J1682" s="31">
        <f ca="1">J1681+TIME(0,RANDBETWEEN((123),(151)),0)</f>
        <v>0.70416666666666672</v>
      </c>
      <c r="K1682" s="64" t="s">
        <v>3372</v>
      </c>
      <c r="L1682" s="64" t="str" cm="1">
        <f t="array" aca="1" ref="L1682" ca="1">_xlfn.IFS(J1682&gt;=TIME(14,0,0),"SEGUNDO TURNO",J1682&lt;TIME(14,0,0),"PRIMER TURNO")</f>
        <v>SEGUNDO TURNO</v>
      </c>
      <c r="M1682" s="64"/>
    </row>
    <row r="1683" spans="1:13">
      <c r="A1683" s="79" t="s">
        <v>1911</v>
      </c>
      <c r="B1683" s="68"/>
      <c r="C1683" s="68">
        <v>7</v>
      </c>
      <c r="D1683" s="68" t="s">
        <v>51</v>
      </c>
      <c r="E1683" s="68"/>
      <c r="F1683" s="68"/>
      <c r="G1683" s="68">
        <v>45437</v>
      </c>
      <c r="H1683" s="68" t="str">
        <f>VLOOKUP(Tabla3[[#This Row],[NUM. ECO.]],[2]!Tabla24[[NO.ECO]:[MATERIAL]],8,0)</f>
        <v>BASE HIDRAULICA</v>
      </c>
      <c r="I1683" s="64" t="s">
        <v>79</v>
      </c>
      <c r="J1683" s="31">
        <f ca="1">J1682+TIME(0,RANDBETWEEN((123),(151)),0)</f>
        <v>0.78958333333333341</v>
      </c>
      <c r="K1683" s="68" t="s">
        <v>3373</v>
      </c>
      <c r="L1683" s="68" t="str" cm="1">
        <f t="array" aca="1" ref="L1683" ca="1">_xlfn.IFS(J1683&gt;=TIME(14,0,0),"SEGUNDO TURNO",J1683&lt;TIME(14,0,0),"PRIMER TURNO")</f>
        <v>SEGUNDO TURNO</v>
      </c>
      <c r="M1683" s="68"/>
    </row>
    <row r="1684" spans="1:13">
      <c r="A1684" s="78" t="s">
        <v>1914</v>
      </c>
      <c r="B1684" s="64"/>
      <c r="C1684" s="64">
        <v>1</v>
      </c>
      <c r="D1684" s="64" t="s">
        <v>52</v>
      </c>
      <c r="E1684" s="64"/>
      <c r="F1684" s="64"/>
      <c r="G1684" s="64">
        <v>45406</v>
      </c>
      <c r="H1684" s="64" t="str">
        <f>VLOOKUP(Tabla3[[#This Row],[NUM. ECO.]],[2]!Tabla24[[NO.ECO]:[MATERIAL]],8,0)</f>
        <v>BASE HIDRAULICA</v>
      </c>
      <c r="I1684" s="64" t="s">
        <v>79</v>
      </c>
      <c r="J1684" s="58">
        <f ca="1">TIME(RANDBETWEEN(5.5,6),RANDBETWEEN(1,29),0)</f>
        <v>0.26111111111111113</v>
      </c>
      <c r="K1684" s="64" t="s">
        <v>3375</v>
      </c>
      <c r="L1684" s="64" t="str" cm="1">
        <f t="array" aca="1" ref="L1684" ca="1">_xlfn.IFS(J1684&gt;=TIME(14,0,0),"SEGUNDO TURNO",J1684&lt;TIME(14,0,0),"PRIMER TURNO")</f>
        <v>PRIMER TURNO</v>
      </c>
      <c r="M1684" s="64"/>
    </row>
    <row r="1685" spans="1:13">
      <c r="A1685" s="79" t="s">
        <v>1915</v>
      </c>
      <c r="B1685" s="68"/>
      <c r="C1685" s="68">
        <v>2</v>
      </c>
      <c r="D1685" s="68" t="s">
        <v>52</v>
      </c>
      <c r="E1685" s="68"/>
      <c r="F1685" s="68"/>
      <c r="G1685" s="68">
        <v>45406</v>
      </c>
      <c r="H1685" s="68" t="str">
        <f>VLOOKUP(Tabla3[[#This Row],[NUM. ECO.]],[2]!Tabla24[[NO.ECO]:[MATERIAL]],8,0)</f>
        <v>BASE HIDRAULICA</v>
      </c>
      <c r="I1685" s="64" t="s">
        <v>79</v>
      </c>
      <c r="J1685" s="31">
        <f ca="1">J1684+TIME(0,RANDBETWEEN((123),(151)),0)</f>
        <v>0.3527777777777778</v>
      </c>
      <c r="K1685" s="68" t="s">
        <v>3376</v>
      </c>
      <c r="L1685" s="68" t="str" cm="1">
        <f t="array" aca="1" ref="L1685" ca="1">_xlfn.IFS(J1685&gt;=TIME(14,0,0),"SEGUNDO TURNO",J1685&lt;TIME(14,0,0),"PRIMER TURNO")</f>
        <v>PRIMER TURNO</v>
      </c>
      <c r="M1685" s="68"/>
    </row>
    <row r="1686" spans="1:13">
      <c r="A1686" s="78" t="s">
        <v>1928</v>
      </c>
      <c r="B1686" s="64"/>
      <c r="C1686" s="64">
        <v>3</v>
      </c>
      <c r="D1686" s="64" t="s">
        <v>52</v>
      </c>
      <c r="E1686" s="64"/>
      <c r="F1686" s="64"/>
      <c r="G1686" s="64">
        <v>45407</v>
      </c>
      <c r="H1686" s="64" t="str">
        <f>VLOOKUP(Tabla3[[#This Row],[NUM. ECO.]],[2]!Tabla24[[NO.ECO]:[MATERIAL]],8,0)</f>
        <v>BASE HIDRAULICA</v>
      </c>
      <c r="I1686" s="64" t="s">
        <v>79</v>
      </c>
      <c r="J1686" s="31">
        <f ca="1">J1685+TIME(0,RANDBETWEEN((123),(151)),0)</f>
        <v>0.45625000000000004</v>
      </c>
      <c r="K1686" s="64" t="s">
        <v>3375</v>
      </c>
      <c r="L1686" s="64" t="str" cm="1">
        <f t="array" aca="1" ref="L1686" ca="1">_xlfn.IFS(J1686&gt;=TIME(14,0,0),"SEGUNDO TURNO",J1686&lt;TIME(14,0,0),"PRIMER TURNO")</f>
        <v>PRIMER TURNO</v>
      </c>
      <c r="M1686" s="64"/>
    </row>
    <row r="1687" spans="1:13">
      <c r="A1687" s="79" t="s">
        <v>1929</v>
      </c>
      <c r="B1687" s="68"/>
      <c r="C1687" s="68">
        <v>4</v>
      </c>
      <c r="D1687" s="68" t="s">
        <v>52</v>
      </c>
      <c r="E1687" s="68"/>
      <c r="F1687" s="68"/>
      <c r="G1687" s="68">
        <v>45407</v>
      </c>
      <c r="H1687" s="68" t="str">
        <f>VLOOKUP(Tabla3[[#This Row],[NUM. ECO.]],[2]!Tabla24[[NO.ECO]:[MATERIAL]],8,0)</f>
        <v>BASE HIDRAULICA</v>
      </c>
      <c r="I1687" s="64" t="s">
        <v>79</v>
      </c>
      <c r="J1687" s="31">
        <f ca="1">J1686+TIME(0,RANDBETWEEN((123),(151)),0)</f>
        <v>0.54513888888888895</v>
      </c>
      <c r="K1687" s="68" t="s">
        <v>3376</v>
      </c>
      <c r="L1687" s="68" t="str" cm="1">
        <f t="array" aca="1" ref="L1687" ca="1">_xlfn.IFS(J1687&gt;=TIME(14,0,0),"SEGUNDO TURNO",J1687&lt;TIME(14,0,0),"PRIMER TURNO")</f>
        <v>PRIMER TURNO</v>
      </c>
      <c r="M1687" s="68"/>
    </row>
    <row r="1688" spans="1:13">
      <c r="A1688" s="78" t="s">
        <v>1934</v>
      </c>
      <c r="B1688" s="64"/>
      <c r="C1688" s="64">
        <v>5</v>
      </c>
      <c r="D1688" s="64" t="s">
        <v>52</v>
      </c>
      <c r="E1688" s="64"/>
      <c r="F1688" s="64"/>
      <c r="G1688" s="64">
        <v>45408</v>
      </c>
      <c r="H1688" s="64" t="str">
        <f>VLOOKUP(Tabla3[[#This Row],[NUM. ECO.]],[2]!Tabla24[[NO.ECO]:[MATERIAL]],8,0)</f>
        <v>BASE HIDRAULICA</v>
      </c>
      <c r="I1688" s="64" t="s">
        <v>79</v>
      </c>
      <c r="J1688" s="31">
        <f ca="1">J1687+TIME(0,RANDBETWEEN((123),(151)),0)</f>
        <v>0.63263888888888897</v>
      </c>
      <c r="K1688" s="64" t="s">
        <v>3375</v>
      </c>
      <c r="L1688" s="64" t="str" cm="1">
        <f t="array" aca="1" ref="L1688" ca="1">_xlfn.IFS(J1688&gt;=TIME(14,0,0),"SEGUNDO TURNO",J1688&lt;TIME(14,0,0),"PRIMER TURNO")</f>
        <v>SEGUNDO TURNO</v>
      </c>
      <c r="M1688" s="64"/>
    </row>
    <row r="1689" spans="1:13">
      <c r="A1689" s="79" t="s">
        <v>1935</v>
      </c>
      <c r="B1689" s="68"/>
      <c r="C1689" s="68">
        <v>6</v>
      </c>
      <c r="D1689" s="68" t="s">
        <v>52</v>
      </c>
      <c r="E1689" s="68"/>
      <c r="F1689" s="68"/>
      <c r="G1689" s="68">
        <v>45408</v>
      </c>
      <c r="H1689" s="68" t="str">
        <f>VLOOKUP(Tabla3[[#This Row],[NUM. ECO.]],[2]!Tabla24[[NO.ECO]:[MATERIAL]],8,0)</f>
        <v>BASE HIDRAULICA</v>
      </c>
      <c r="I1689" s="64" t="s">
        <v>79</v>
      </c>
      <c r="J1689" s="31">
        <f ca="1">J1688+TIME(0,RANDBETWEEN((123),(151)),0)</f>
        <v>0.72430555555555565</v>
      </c>
      <c r="K1689" s="68" t="s">
        <v>3376</v>
      </c>
      <c r="L1689" s="68" t="str" cm="1">
        <f t="array" aca="1" ref="L1689" ca="1">_xlfn.IFS(J1689&gt;=TIME(14,0,0),"SEGUNDO TURNO",J1689&lt;TIME(14,0,0),"PRIMER TURNO")</f>
        <v>SEGUNDO TURNO</v>
      </c>
      <c r="M1689" s="68"/>
    </row>
    <row r="1690" spans="1:13">
      <c r="A1690" s="78" t="s">
        <v>1936</v>
      </c>
      <c r="B1690" s="64"/>
      <c r="C1690" s="64">
        <v>7</v>
      </c>
      <c r="D1690" s="64" t="s">
        <v>52</v>
      </c>
      <c r="E1690" s="64"/>
      <c r="F1690" s="64"/>
      <c r="G1690" s="64">
        <v>45409</v>
      </c>
      <c r="H1690" s="64" t="str">
        <f>VLOOKUP(Tabla3[[#This Row],[NUM. ECO.]],[2]!Tabla24[[NO.ECO]:[MATERIAL]],8,0)</f>
        <v>BASE HIDRAULICA</v>
      </c>
      <c r="I1690" s="64" t="s">
        <v>79</v>
      </c>
      <c r="J1690" s="31">
        <f ca="1">J1689+TIME(0,RANDBETWEEN((123),(151)),0)</f>
        <v>0.81388888888888899</v>
      </c>
      <c r="K1690" s="64" t="s">
        <v>3375</v>
      </c>
      <c r="L1690" s="64" t="str" cm="1">
        <f t="array" aca="1" ref="L1690" ca="1">_xlfn.IFS(J1690&gt;=TIME(14,0,0),"SEGUNDO TURNO",J1690&lt;TIME(14,0,0),"PRIMER TURNO")</f>
        <v>SEGUNDO TURNO</v>
      </c>
      <c r="M1690" s="64"/>
    </row>
    <row r="1691" spans="1:13">
      <c r="A1691" s="79" t="s">
        <v>1937</v>
      </c>
      <c r="B1691" s="68"/>
      <c r="C1691" s="68">
        <v>1</v>
      </c>
      <c r="D1691" s="68" t="s">
        <v>52</v>
      </c>
      <c r="E1691" s="68"/>
      <c r="F1691" s="68"/>
      <c r="G1691" s="68">
        <v>45409</v>
      </c>
      <c r="H1691" s="68" t="str">
        <f>VLOOKUP(Tabla3[[#This Row],[NUM. ECO.]],[2]!Tabla24[[NO.ECO]:[MATERIAL]],8,0)</f>
        <v>BASE HIDRAULICA</v>
      </c>
      <c r="I1691" s="64" t="s">
        <v>79</v>
      </c>
      <c r="J1691" s="58">
        <f ca="1">TIME(RANDBETWEEN(5.5,6),RANDBETWEEN(1,29),0)</f>
        <v>0.26041666666666669</v>
      </c>
      <c r="K1691" s="68" t="s">
        <v>3376</v>
      </c>
      <c r="L1691" s="68" t="str" cm="1">
        <f t="array" aca="1" ref="L1691" ca="1">_xlfn.IFS(J1691&gt;=TIME(14,0,0),"SEGUNDO TURNO",J1691&lt;TIME(14,0,0),"PRIMER TURNO")</f>
        <v>PRIMER TURNO</v>
      </c>
      <c r="M1691" s="68"/>
    </row>
    <row r="1692" spans="1:13">
      <c r="A1692" s="78" t="s">
        <v>1938</v>
      </c>
      <c r="B1692" s="64"/>
      <c r="C1692" s="64">
        <v>2</v>
      </c>
      <c r="D1692" s="64" t="s">
        <v>52</v>
      </c>
      <c r="E1692" s="64"/>
      <c r="F1692" s="64"/>
      <c r="G1692" s="64">
        <v>45411</v>
      </c>
      <c r="H1692" s="64" t="str">
        <f>VLOOKUP(Tabla3[[#This Row],[NUM. ECO.]],[2]!Tabla24[[NO.ECO]:[MATERIAL]],8,0)</f>
        <v>BASE HIDRAULICA</v>
      </c>
      <c r="I1692" s="64" t="s">
        <v>79</v>
      </c>
      <c r="J1692" s="31">
        <f ca="1">J1691+TIME(0,RANDBETWEEN((123),(151)),0)</f>
        <v>0.35208333333333336</v>
      </c>
      <c r="K1692" s="64" t="s">
        <v>3375</v>
      </c>
      <c r="L1692" s="64" t="str" cm="1">
        <f t="array" aca="1" ref="L1692" ca="1">_xlfn.IFS(J1692&gt;=TIME(14,0,0),"SEGUNDO TURNO",J1692&lt;TIME(14,0,0),"PRIMER TURNO")</f>
        <v>PRIMER TURNO</v>
      </c>
      <c r="M1692" s="64"/>
    </row>
    <row r="1693" spans="1:13">
      <c r="A1693" s="79" t="s">
        <v>1939</v>
      </c>
      <c r="B1693" s="68"/>
      <c r="C1693" s="68">
        <v>3</v>
      </c>
      <c r="D1693" s="68" t="s">
        <v>52</v>
      </c>
      <c r="E1693" s="68"/>
      <c r="F1693" s="68"/>
      <c r="G1693" s="68">
        <v>45411</v>
      </c>
      <c r="H1693" s="68" t="str">
        <f>VLOOKUP(Tabla3[[#This Row],[NUM. ECO.]],[2]!Tabla24[[NO.ECO]:[MATERIAL]],8,0)</f>
        <v>BASE HIDRAULICA</v>
      </c>
      <c r="I1693" s="64" t="s">
        <v>79</v>
      </c>
      <c r="J1693" s="31">
        <f ca="1">J1692+TIME(0,RANDBETWEEN((123),(151)),0)</f>
        <v>0.44236111111111115</v>
      </c>
      <c r="K1693" s="68" t="s">
        <v>3376</v>
      </c>
      <c r="L1693" s="68" t="str" cm="1">
        <f t="array" aca="1" ref="L1693" ca="1">_xlfn.IFS(J1693&gt;=TIME(14,0,0),"SEGUNDO TURNO",J1693&lt;TIME(14,0,0),"PRIMER TURNO")</f>
        <v>PRIMER TURNO</v>
      </c>
      <c r="M1693" s="68"/>
    </row>
    <row r="1694" spans="1:13">
      <c r="A1694" s="78" t="s">
        <v>1940</v>
      </c>
      <c r="B1694" s="64"/>
      <c r="C1694" s="64">
        <v>4</v>
      </c>
      <c r="D1694" s="64" t="s">
        <v>52</v>
      </c>
      <c r="E1694" s="64"/>
      <c r="F1694" s="64"/>
      <c r="G1694" s="64">
        <v>45412</v>
      </c>
      <c r="H1694" s="64" t="str">
        <f>VLOOKUP(Tabla3[[#This Row],[NUM. ECO.]],[2]!Tabla24[[NO.ECO]:[MATERIAL]],8,0)</f>
        <v>BASE HIDRAULICA</v>
      </c>
      <c r="I1694" s="64" t="s">
        <v>79</v>
      </c>
      <c r="J1694" s="31">
        <f ca="1">J1693+TIME(0,RANDBETWEEN((123),(151)),0)</f>
        <v>0.53819444444444453</v>
      </c>
      <c r="K1694" s="64" t="s">
        <v>3375</v>
      </c>
      <c r="L1694" s="64" t="str" cm="1">
        <f t="array" aca="1" ref="L1694" ca="1">_xlfn.IFS(J1694&gt;=TIME(14,0,0),"SEGUNDO TURNO",J1694&lt;TIME(14,0,0),"PRIMER TURNO")</f>
        <v>PRIMER TURNO</v>
      </c>
      <c r="M1694" s="64"/>
    </row>
    <row r="1695" spans="1:13">
      <c r="A1695" s="79" t="s">
        <v>1941</v>
      </c>
      <c r="B1695" s="68"/>
      <c r="C1695" s="68">
        <v>5</v>
      </c>
      <c r="D1695" s="68" t="s">
        <v>52</v>
      </c>
      <c r="E1695" s="68"/>
      <c r="F1695" s="68"/>
      <c r="G1695" s="68">
        <v>45412</v>
      </c>
      <c r="H1695" s="68" t="str">
        <f>VLOOKUP(Tabla3[[#This Row],[NUM. ECO.]],[2]!Tabla24[[NO.ECO]:[MATERIAL]],8,0)</f>
        <v>BASE HIDRAULICA</v>
      </c>
      <c r="I1695" s="64" t="s">
        <v>79</v>
      </c>
      <c r="J1695" s="31">
        <f ca="1">J1694+TIME(0,RANDBETWEEN((123),(151)),0)</f>
        <v>0.63055555555555565</v>
      </c>
      <c r="K1695" s="68" t="s">
        <v>3376</v>
      </c>
      <c r="L1695" s="68" t="str" cm="1">
        <f t="array" aca="1" ref="L1695" ca="1">_xlfn.IFS(J1695&gt;=TIME(14,0,0),"SEGUNDO TURNO",J1695&lt;TIME(14,0,0),"PRIMER TURNO")</f>
        <v>SEGUNDO TURNO</v>
      </c>
      <c r="M1695" s="68"/>
    </row>
    <row r="1696" spans="1:13">
      <c r="A1696" s="78" t="s">
        <v>1942</v>
      </c>
      <c r="B1696" s="64"/>
      <c r="C1696" s="64">
        <v>6</v>
      </c>
      <c r="D1696" s="64" t="s">
        <v>52</v>
      </c>
      <c r="E1696" s="64"/>
      <c r="F1696" s="64"/>
      <c r="G1696" s="64">
        <v>45413</v>
      </c>
      <c r="H1696" s="64" t="str">
        <f>VLOOKUP(Tabla3[[#This Row],[NUM. ECO.]],[2]!Tabla24[[NO.ECO]:[MATERIAL]],8,0)</f>
        <v>BASE HIDRAULICA</v>
      </c>
      <c r="I1696" s="64" t="s">
        <v>79</v>
      </c>
      <c r="J1696" s="31">
        <f ca="1">J1695+TIME(0,RANDBETWEEN((123),(151)),0)</f>
        <v>0.72638888888888897</v>
      </c>
      <c r="K1696" s="64" t="s">
        <v>3375</v>
      </c>
      <c r="L1696" s="64" t="str" cm="1">
        <f t="array" aca="1" ref="L1696" ca="1">_xlfn.IFS(J1696&gt;=TIME(14,0,0),"SEGUNDO TURNO",J1696&lt;TIME(14,0,0),"PRIMER TURNO")</f>
        <v>SEGUNDO TURNO</v>
      </c>
      <c r="M1696" s="64"/>
    </row>
    <row r="1697" spans="1:13">
      <c r="A1697" s="79" t="s">
        <v>1943</v>
      </c>
      <c r="B1697" s="68"/>
      <c r="C1697" s="68">
        <v>7</v>
      </c>
      <c r="D1697" s="68" t="s">
        <v>52</v>
      </c>
      <c r="E1697" s="68"/>
      <c r="F1697" s="68"/>
      <c r="G1697" s="68">
        <v>45413</v>
      </c>
      <c r="H1697" s="68" t="str">
        <f>VLOOKUP(Tabla3[[#This Row],[NUM. ECO.]],[2]!Tabla24[[NO.ECO]:[MATERIAL]],8,0)</f>
        <v>BASE HIDRAULICA</v>
      </c>
      <c r="I1697" s="64" t="s">
        <v>79</v>
      </c>
      <c r="J1697" s="31">
        <f ca="1">J1696+TIME(0,RANDBETWEEN((123),(151)),0)</f>
        <v>0.82291666666666674</v>
      </c>
      <c r="K1697" s="68" t="s">
        <v>3376</v>
      </c>
      <c r="L1697" s="68" t="str" cm="1">
        <f t="array" aca="1" ref="L1697" ca="1">_xlfn.IFS(J1697&gt;=TIME(14,0,0),"SEGUNDO TURNO",J1697&lt;TIME(14,0,0),"PRIMER TURNO")</f>
        <v>SEGUNDO TURNO</v>
      </c>
      <c r="M1697" s="68"/>
    </row>
    <row r="1698" spans="1:13">
      <c r="A1698" s="78" t="s">
        <v>1948</v>
      </c>
      <c r="B1698" s="64"/>
      <c r="C1698" s="64">
        <v>1</v>
      </c>
      <c r="D1698" s="64" t="s">
        <v>52</v>
      </c>
      <c r="E1698" s="64"/>
      <c r="F1698" s="64"/>
      <c r="G1698" s="64">
        <v>45414</v>
      </c>
      <c r="H1698" s="64" t="str">
        <f>VLOOKUP(Tabla3[[#This Row],[NUM. ECO.]],[2]!Tabla24[[NO.ECO]:[MATERIAL]],8,0)</f>
        <v>BASE HIDRAULICA</v>
      </c>
      <c r="I1698" s="64" t="s">
        <v>79</v>
      </c>
      <c r="J1698" s="58">
        <f ca="1">TIME(RANDBETWEEN(5.5,6),RANDBETWEEN(1,29),0)</f>
        <v>0.27013888888888887</v>
      </c>
      <c r="K1698" s="64" t="s">
        <v>3375</v>
      </c>
      <c r="L1698" s="64" t="str" cm="1">
        <f t="array" aca="1" ref="L1698" ca="1">_xlfn.IFS(J1698&gt;=TIME(14,0,0),"SEGUNDO TURNO",J1698&lt;TIME(14,0,0),"PRIMER TURNO")</f>
        <v>PRIMER TURNO</v>
      </c>
      <c r="M1698" s="64"/>
    </row>
    <row r="1699" spans="1:13">
      <c r="A1699" s="79" t="s">
        <v>1949</v>
      </c>
      <c r="B1699" s="68"/>
      <c r="C1699" s="68">
        <v>2</v>
      </c>
      <c r="D1699" s="68" t="s">
        <v>52</v>
      </c>
      <c r="E1699" s="68"/>
      <c r="F1699" s="68"/>
      <c r="G1699" s="68">
        <v>45414</v>
      </c>
      <c r="H1699" s="68" t="str">
        <f>VLOOKUP(Tabla3[[#This Row],[NUM. ECO.]],[2]!Tabla24[[NO.ECO]:[MATERIAL]],8,0)</f>
        <v>BASE HIDRAULICA</v>
      </c>
      <c r="I1699" s="64" t="s">
        <v>79</v>
      </c>
      <c r="J1699" s="31">
        <f ca="1">J1698+TIME(0,RANDBETWEEN((123),(151)),0)</f>
        <v>0.3611111111111111</v>
      </c>
      <c r="K1699" s="68" t="s">
        <v>3376</v>
      </c>
      <c r="L1699" s="68" t="str" cm="1">
        <f t="array" aca="1" ref="L1699" ca="1">_xlfn.IFS(J1699&gt;=TIME(14,0,0),"SEGUNDO TURNO",J1699&lt;TIME(14,0,0),"PRIMER TURNO")</f>
        <v>PRIMER TURNO</v>
      </c>
      <c r="M1699" s="68"/>
    </row>
    <row r="1700" spans="1:13">
      <c r="A1700" s="78" t="s">
        <v>1950</v>
      </c>
      <c r="B1700" s="64"/>
      <c r="C1700" s="64">
        <v>3</v>
      </c>
      <c r="D1700" s="64" t="s">
        <v>52</v>
      </c>
      <c r="E1700" s="64"/>
      <c r="F1700" s="64"/>
      <c r="G1700" s="64">
        <v>45415</v>
      </c>
      <c r="H1700" s="64" t="str">
        <f>VLOOKUP(Tabla3[[#This Row],[NUM. ECO.]],[2]!Tabla24[[NO.ECO]:[MATERIAL]],8,0)</f>
        <v>BASE HIDRAULICA</v>
      </c>
      <c r="I1700" s="64" t="s">
        <v>79</v>
      </c>
      <c r="J1700" s="31">
        <f ca="1">J1699+TIME(0,RANDBETWEEN((123),(151)),0)</f>
        <v>0.46041666666666664</v>
      </c>
      <c r="K1700" s="64" t="s">
        <v>3375</v>
      </c>
      <c r="L1700" s="64" t="str" cm="1">
        <f t="array" aca="1" ref="L1700" ca="1">_xlfn.IFS(J1700&gt;=TIME(14,0,0),"SEGUNDO TURNO",J1700&lt;TIME(14,0,0),"PRIMER TURNO")</f>
        <v>PRIMER TURNO</v>
      </c>
      <c r="M1700" s="64"/>
    </row>
    <row r="1701" spans="1:13">
      <c r="A1701" s="79" t="s">
        <v>1951</v>
      </c>
      <c r="B1701" s="68"/>
      <c r="C1701" s="68">
        <v>4</v>
      </c>
      <c r="D1701" s="68" t="s">
        <v>52</v>
      </c>
      <c r="E1701" s="68"/>
      <c r="F1701" s="68"/>
      <c r="G1701" s="68">
        <v>45415</v>
      </c>
      <c r="H1701" s="68" t="str">
        <f>VLOOKUP(Tabla3[[#This Row],[NUM. ECO.]],[2]!Tabla24[[NO.ECO]:[MATERIAL]],8,0)</f>
        <v>BASE HIDRAULICA</v>
      </c>
      <c r="I1701" s="64" t="s">
        <v>79</v>
      </c>
      <c r="J1701" s="31">
        <f ca="1">J1700+TIME(0,RANDBETWEEN((123),(151)),0)</f>
        <v>0.56111111111111112</v>
      </c>
      <c r="K1701" s="68" t="s">
        <v>3376</v>
      </c>
      <c r="L1701" s="68" t="str" cm="1">
        <f t="array" aca="1" ref="L1701" ca="1">_xlfn.IFS(J1701&gt;=TIME(14,0,0),"SEGUNDO TURNO",J1701&lt;TIME(14,0,0),"PRIMER TURNO")</f>
        <v>PRIMER TURNO</v>
      </c>
      <c r="M1701" s="68"/>
    </row>
    <row r="1702" spans="1:13">
      <c r="A1702" s="78" t="s">
        <v>1954</v>
      </c>
      <c r="B1702" s="64"/>
      <c r="C1702" s="64">
        <v>5</v>
      </c>
      <c r="D1702" s="64" t="s">
        <v>52</v>
      </c>
      <c r="E1702" s="64"/>
      <c r="F1702" s="64"/>
      <c r="G1702" s="64">
        <v>45416</v>
      </c>
      <c r="H1702" s="64" t="str">
        <f>VLOOKUP(Tabla3[[#This Row],[NUM. ECO.]],[2]!Tabla24[[NO.ECO]:[MATERIAL]],8,0)</f>
        <v>BASE HIDRAULICA</v>
      </c>
      <c r="I1702" s="64" t="s">
        <v>79</v>
      </c>
      <c r="J1702" s="31">
        <f ca="1">J1701+TIME(0,RANDBETWEEN((123),(151)),0)</f>
        <v>0.65138888888888891</v>
      </c>
      <c r="K1702" s="64" t="s">
        <v>3375</v>
      </c>
      <c r="L1702" s="64" t="str" cm="1">
        <f t="array" aca="1" ref="L1702" ca="1">_xlfn.IFS(J1702&gt;=TIME(14,0,0),"SEGUNDO TURNO",J1702&lt;TIME(14,0,0),"PRIMER TURNO")</f>
        <v>SEGUNDO TURNO</v>
      </c>
      <c r="M1702" s="64"/>
    </row>
    <row r="1703" spans="1:13">
      <c r="A1703" s="79" t="s">
        <v>1955</v>
      </c>
      <c r="B1703" s="68"/>
      <c r="C1703" s="68">
        <v>6</v>
      </c>
      <c r="D1703" s="68" t="s">
        <v>52</v>
      </c>
      <c r="E1703" s="68"/>
      <c r="F1703" s="68"/>
      <c r="G1703" s="68">
        <v>45416</v>
      </c>
      <c r="H1703" s="68" t="str">
        <f>VLOOKUP(Tabla3[[#This Row],[NUM. ECO.]],[2]!Tabla24[[NO.ECO]:[MATERIAL]],8,0)</f>
        <v>BASE HIDRAULICA</v>
      </c>
      <c r="I1703" s="64" t="s">
        <v>79</v>
      </c>
      <c r="J1703" s="31">
        <f ca="1">J1702+TIME(0,RANDBETWEEN((123),(151)),0)</f>
        <v>0.75624999999999998</v>
      </c>
      <c r="K1703" s="68" t="s">
        <v>3376</v>
      </c>
      <c r="L1703" s="68" t="str" cm="1">
        <f t="array" aca="1" ref="L1703" ca="1">_xlfn.IFS(J1703&gt;=TIME(14,0,0),"SEGUNDO TURNO",J1703&lt;TIME(14,0,0),"PRIMER TURNO")</f>
        <v>SEGUNDO TURNO</v>
      </c>
      <c r="M1703" s="68"/>
    </row>
    <row r="1704" spans="1:13">
      <c r="A1704" s="78" t="s">
        <v>1958</v>
      </c>
      <c r="B1704" s="64"/>
      <c r="C1704" s="64">
        <v>7</v>
      </c>
      <c r="D1704" s="64" t="s">
        <v>52</v>
      </c>
      <c r="E1704" s="64"/>
      <c r="F1704" s="64"/>
      <c r="G1704" s="64">
        <v>45418</v>
      </c>
      <c r="H1704" s="64" t="str">
        <f>VLOOKUP(Tabla3[[#This Row],[NUM. ECO.]],[2]!Tabla24[[NO.ECO]:[MATERIAL]],8,0)</f>
        <v>BASE HIDRAULICA</v>
      </c>
      <c r="I1704" s="64" t="s">
        <v>79</v>
      </c>
      <c r="J1704" s="31">
        <f ca="1">J1703+TIME(0,RANDBETWEEN((123),(151)),0)</f>
        <v>0.84930555555555554</v>
      </c>
      <c r="K1704" s="64" t="s">
        <v>3375</v>
      </c>
      <c r="L1704" s="64" t="str" cm="1">
        <f t="array" aca="1" ref="L1704" ca="1">_xlfn.IFS(J1704&gt;=TIME(14,0,0),"SEGUNDO TURNO",J1704&lt;TIME(14,0,0),"PRIMER TURNO")</f>
        <v>SEGUNDO TURNO</v>
      </c>
      <c r="M1704" s="64"/>
    </row>
    <row r="1705" spans="1:13">
      <c r="A1705" s="79" t="s">
        <v>1959</v>
      </c>
      <c r="B1705" s="68"/>
      <c r="C1705" s="68">
        <v>1</v>
      </c>
      <c r="D1705" s="68" t="s">
        <v>52</v>
      </c>
      <c r="E1705" s="68"/>
      <c r="F1705" s="68"/>
      <c r="G1705" s="68">
        <v>45418</v>
      </c>
      <c r="H1705" s="68" t="str">
        <f>VLOOKUP(Tabla3[[#This Row],[NUM. ECO.]],[2]!Tabla24[[NO.ECO]:[MATERIAL]],8,0)</f>
        <v>BASE HIDRAULICA</v>
      </c>
      <c r="I1705" s="64" t="s">
        <v>79</v>
      </c>
      <c r="J1705" s="58">
        <f ca="1">TIME(RANDBETWEEN(5.5,6),RANDBETWEEN(1,29),0)</f>
        <v>0.25069444444444444</v>
      </c>
      <c r="K1705" s="68" t="s">
        <v>3376</v>
      </c>
      <c r="L1705" s="68" t="str" cm="1">
        <f t="array" aca="1" ref="L1705" ca="1">_xlfn.IFS(J1705&gt;=TIME(14,0,0),"SEGUNDO TURNO",J1705&lt;TIME(14,0,0),"PRIMER TURNO")</f>
        <v>PRIMER TURNO</v>
      </c>
      <c r="M1705" s="68"/>
    </row>
    <row r="1706" spans="1:13">
      <c r="A1706" s="78" t="s">
        <v>1970</v>
      </c>
      <c r="B1706" s="64"/>
      <c r="C1706" s="64">
        <v>2</v>
      </c>
      <c r="D1706" s="64" t="s">
        <v>52</v>
      </c>
      <c r="E1706" s="64"/>
      <c r="F1706" s="64"/>
      <c r="G1706" s="64">
        <v>45419</v>
      </c>
      <c r="H1706" s="64" t="str">
        <f>VLOOKUP(Tabla3[[#This Row],[NUM. ECO.]],[2]!Tabla24[[NO.ECO]:[MATERIAL]],8,0)</f>
        <v>BASE HIDRAULICA</v>
      </c>
      <c r="I1706" s="64" t="s">
        <v>79</v>
      </c>
      <c r="J1706" s="31">
        <f ca="1">J1705+TIME(0,RANDBETWEEN((123),(151)),0)</f>
        <v>0.35277777777777775</v>
      </c>
      <c r="K1706" s="64" t="s">
        <v>3375</v>
      </c>
      <c r="L1706" s="64" t="str" cm="1">
        <f t="array" aca="1" ref="L1706" ca="1">_xlfn.IFS(J1706&gt;=TIME(14,0,0),"SEGUNDO TURNO",J1706&lt;TIME(14,0,0),"PRIMER TURNO")</f>
        <v>PRIMER TURNO</v>
      </c>
      <c r="M1706" s="64"/>
    </row>
    <row r="1707" spans="1:13">
      <c r="A1707" s="79" t="s">
        <v>1971</v>
      </c>
      <c r="B1707" s="68"/>
      <c r="C1707" s="68">
        <v>3</v>
      </c>
      <c r="D1707" s="68" t="s">
        <v>52</v>
      </c>
      <c r="E1707" s="68"/>
      <c r="F1707" s="68"/>
      <c r="G1707" s="68">
        <v>45419</v>
      </c>
      <c r="H1707" s="68" t="str">
        <f>VLOOKUP(Tabla3[[#This Row],[NUM. ECO.]],[2]!Tabla24[[NO.ECO]:[MATERIAL]],8,0)</f>
        <v>BASE HIDRAULICA</v>
      </c>
      <c r="I1707" s="64" t="s">
        <v>79</v>
      </c>
      <c r="J1707" s="31">
        <f ca="1">J1706+TIME(0,RANDBETWEEN((123),(151)),0)</f>
        <v>0.44444444444444442</v>
      </c>
      <c r="K1707" s="68" t="s">
        <v>3376</v>
      </c>
      <c r="L1707" s="68" t="str" cm="1">
        <f t="array" aca="1" ref="L1707" ca="1">_xlfn.IFS(J1707&gt;=TIME(14,0,0),"SEGUNDO TURNO",J1707&lt;TIME(14,0,0),"PRIMER TURNO")</f>
        <v>PRIMER TURNO</v>
      </c>
      <c r="M1707" s="68"/>
    </row>
    <row r="1708" spans="1:13">
      <c r="A1708" s="78" t="s">
        <v>1974</v>
      </c>
      <c r="B1708" s="64"/>
      <c r="C1708" s="64">
        <v>4</v>
      </c>
      <c r="D1708" s="64" t="s">
        <v>52</v>
      </c>
      <c r="E1708" s="64"/>
      <c r="F1708" s="64"/>
      <c r="G1708" s="64">
        <v>45420</v>
      </c>
      <c r="H1708" s="64" t="str">
        <f>VLOOKUP(Tabla3[[#This Row],[NUM. ECO.]],[2]!Tabla24[[NO.ECO]:[MATERIAL]],8,0)</f>
        <v>BASE HIDRAULICA</v>
      </c>
      <c r="I1708" s="64" t="s">
        <v>79</v>
      </c>
      <c r="J1708" s="31">
        <f ca="1">J1707+TIME(0,RANDBETWEEN((123),(151)),0)</f>
        <v>0.54513888888888884</v>
      </c>
      <c r="K1708" s="64" t="s">
        <v>3375</v>
      </c>
      <c r="L1708" s="64" t="str" cm="1">
        <f t="array" aca="1" ref="L1708" ca="1">_xlfn.IFS(J1708&gt;=TIME(14,0,0),"SEGUNDO TURNO",J1708&lt;TIME(14,0,0),"PRIMER TURNO")</f>
        <v>PRIMER TURNO</v>
      </c>
      <c r="M1708" s="64"/>
    </row>
    <row r="1709" spans="1:13">
      <c r="A1709" s="79" t="s">
        <v>1975</v>
      </c>
      <c r="B1709" s="68"/>
      <c r="C1709" s="68">
        <v>5</v>
      </c>
      <c r="D1709" s="68" t="s">
        <v>52</v>
      </c>
      <c r="E1709" s="68"/>
      <c r="F1709" s="68"/>
      <c r="G1709" s="68">
        <v>45420</v>
      </c>
      <c r="H1709" s="68" t="str">
        <f>VLOOKUP(Tabla3[[#This Row],[NUM. ECO.]],[2]!Tabla24[[NO.ECO]:[MATERIAL]],8,0)</f>
        <v>BASE HIDRAULICA</v>
      </c>
      <c r="I1709" s="64" t="s">
        <v>79</v>
      </c>
      <c r="J1709" s="31">
        <f ca="1">J1708+TIME(0,RANDBETWEEN((123),(151)),0)</f>
        <v>0.63124999999999998</v>
      </c>
      <c r="K1709" s="68" t="s">
        <v>3376</v>
      </c>
      <c r="L1709" s="68" t="str" cm="1">
        <f t="array" aca="1" ref="L1709" ca="1">_xlfn.IFS(J1709&gt;=TIME(14,0,0),"SEGUNDO TURNO",J1709&lt;TIME(14,0,0),"PRIMER TURNO")</f>
        <v>SEGUNDO TURNO</v>
      </c>
      <c r="M1709" s="68"/>
    </row>
    <row r="1710" spans="1:13">
      <c r="A1710" s="78" t="s">
        <v>1976</v>
      </c>
      <c r="B1710" s="64"/>
      <c r="C1710" s="64">
        <v>6</v>
      </c>
      <c r="D1710" s="64" t="s">
        <v>52</v>
      </c>
      <c r="E1710" s="64"/>
      <c r="F1710" s="64"/>
      <c r="G1710" s="64">
        <v>45421</v>
      </c>
      <c r="H1710" s="64" t="str">
        <f>VLOOKUP(Tabla3[[#This Row],[NUM. ECO.]],[2]!Tabla24[[NO.ECO]:[MATERIAL]],8,0)</f>
        <v>BASE HIDRAULICA</v>
      </c>
      <c r="I1710" s="64" t="s">
        <v>79</v>
      </c>
      <c r="J1710" s="31">
        <f ca="1">J1709+TIME(0,RANDBETWEEN((123),(151)),0)</f>
        <v>0.72152777777777777</v>
      </c>
      <c r="K1710" s="64" t="s">
        <v>3375</v>
      </c>
      <c r="L1710" s="64" t="str" cm="1">
        <f t="array" aca="1" ref="L1710" ca="1">_xlfn.IFS(J1710&gt;=TIME(14,0,0),"SEGUNDO TURNO",J1710&lt;TIME(14,0,0),"PRIMER TURNO")</f>
        <v>SEGUNDO TURNO</v>
      </c>
      <c r="M1710" s="64"/>
    </row>
    <row r="1711" spans="1:13">
      <c r="A1711" s="79" t="s">
        <v>1977</v>
      </c>
      <c r="B1711" s="68"/>
      <c r="C1711" s="68">
        <v>7</v>
      </c>
      <c r="D1711" s="68" t="s">
        <v>52</v>
      </c>
      <c r="E1711" s="68"/>
      <c r="F1711" s="68"/>
      <c r="G1711" s="68">
        <v>45421</v>
      </c>
      <c r="H1711" s="68" t="str">
        <f>VLOOKUP(Tabla3[[#This Row],[NUM. ECO.]],[2]!Tabla24[[NO.ECO]:[MATERIAL]],8,0)</f>
        <v>BASE HIDRAULICA</v>
      </c>
      <c r="I1711" s="64" t="s">
        <v>79</v>
      </c>
      <c r="J1711" s="31">
        <f ca="1">J1710+TIME(0,RANDBETWEEN((123),(151)),0)</f>
        <v>0.81805555555555554</v>
      </c>
      <c r="K1711" s="68" t="s">
        <v>3376</v>
      </c>
      <c r="L1711" s="68" t="str" cm="1">
        <f t="array" aca="1" ref="L1711" ca="1">_xlfn.IFS(J1711&gt;=TIME(14,0,0),"SEGUNDO TURNO",J1711&lt;TIME(14,0,0),"PRIMER TURNO")</f>
        <v>SEGUNDO TURNO</v>
      </c>
      <c r="M1711" s="68"/>
    </row>
    <row r="1712" spans="1:13">
      <c r="A1712" s="78" t="s">
        <v>1982</v>
      </c>
      <c r="B1712" s="64"/>
      <c r="C1712" s="64">
        <v>1</v>
      </c>
      <c r="D1712" s="64" t="s">
        <v>52</v>
      </c>
      <c r="E1712" s="64"/>
      <c r="F1712" s="64"/>
      <c r="G1712" s="64">
        <v>45422</v>
      </c>
      <c r="H1712" s="64" t="str">
        <f>VLOOKUP(Tabla3[[#This Row],[NUM. ECO.]],[2]!Tabla24[[NO.ECO]:[MATERIAL]],8,0)</f>
        <v>BASE HIDRAULICA</v>
      </c>
      <c r="I1712" s="64" t="s">
        <v>79</v>
      </c>
      <c r="J1712" s="58">
        <f ca="1">TIME(RANDBETWEEN(5.5,6),RANDBETWEEN(1,29),0)</f>
        <v>0.26666666666666666</v>
      </c>
      <c r="K1712" s="64" t="s">
        <v>3375</v>
      </c>
      <c r="L1712" s="64" t="str" cm="1">
        <f t="array" aca="1" ref="L1712" ca="1">_xlfn.IFS(J1712&gt;=TIME(14,0,0),"SEGUNDO TURNO",J1712&lt;TIME(14,0,0),"PRIMER TURNO")</f>
        <v>PRIMER TURNO</v>
      </c>
      <c r="M1712" s="64"/>
    </row>
    <row r="1713" spans="1:13">
      <c r="A1713" s="79" t="s">
        <v>1983</v>
      </c>
      <c r="B1713" s="68"/>
      <c r="C1713" s="68">
        <v>2</v>
      </c>
      <c r="D1713" s="68" t="s">
        <v>52</v>
      </c>
      <c r="E1713" s="68"/>
      <c r="F1713" s="68"/>
      <c r="G1713" s="68">
        <v>45422</v>
      </c>
      <c r="H1713" s="68" t="str">
        <f>VLOOKUP(Tabla3[[#This Row],[NUM. ECO.]],[2]!Tabla24[[NO.ECO]:[MATERIAL]],8,0)</f>
        <v>BASE HIDRAULICA</v>
      </c>
      <c r="I1713" s="64" t="s">
        <v>79</v>
      </c>
      <c r="J1713" s="31">
        <f ca="1">J1712+TIME(0,RANDBETWEEN((123),(151)),0)</f>
        <v>0.36180555555555555</v>
      </c>
      <c r="K1713" s="68" t="s">
        <v>3376</v>
      </c>
      <c r="L1713" s="68" t="str" cm="1">
        <f t="array" aca="1" ref="L1713" ca="1">_xlfn.IFS(J1713&gt;=TIME(14,0,0),"SEGUNDO TURNO",J1713&lt;TIME(14,0,0),"PRIMER TURNO")</f>
        <v>PRIMER TURNO</v>
      </c>
      <c r="M1713" s="68"/>
    </row>
    <row r="1714" spans="1:13">
      <c r="A1714" s="78" t="s">
        <v>1984</v>
      </c>
      <c r="B1714" s="64"/>
      <c r="C1714" s="64">
        <v>3</v>
      </c>
      <c r="D1714" s="64" t="s">
        <v>52</v>
      </c>
      <c r="E1714" s="64"/>
      <c r="F1714" s="64"/>
      <c r="G1714" s="64">
        <v>45423</v>
      </c>
      <c r="H1714" s="64" t="str">
        <f>VLOOKUP(Tabla3[[#This Row],[NUM. ECO.]],[2]!Tabla24[[NO.ECO]:[MATERIAL]],8,0)</f>
        <v>BASE HIDRAULICA</v>
      </c>
      <c r="I1714" s="64" t="s">
        <v>79</v>
      </c>
      <c r="J1714" s="31">
        <f ca="1">J1713+TIME(0,RANDBETWEEN((123),(151)),0)</f>
        <v>0.46111111111111108</v>
      </c>
      <c r="K1714" s="64" t="s">
        <v>3375</v>
      </c>
      <c r="L1714" s="64" t="str" cm="1">
        <f t="array" aca="1" ref="L1714" ca="1">_xlfn.IFS(J1714&gt;=TIME(14,0,0),"SEGUNDO TURNO",J1714&lt;TIME(14,0,0),"PRIMER TURNO")</f>
        <v>PRIMER TURNO</v>
      </c>
      <c r="M1714" s="64"/>
    </row>
    <row r="1715" spans="1:13">
      <c r="A1715" s="79" t="s">
        <v>1985</v>
      </c>
      <c r="B1715" s="68"/>
      <c r="C1715" s="68">
        <v>4</v>
      </c>
      <c r="D1715" s="68" t="s">
        <v>52</v>
      </c>
      <c r="E1715" s="68"/>
      <c r="F1715" s="68"/>
      <c r="G1715" s="68">
        <v>45423</v>
      </c>
      <c r="H1715" s="68" t="str">
        <f>VLOOKUP(Tabla3[[#This Row],[NUM. ECO.]],[2]!Tabla24[[NO.ECO]:[MATERIAL]],8,0)</f>
        <v>BASE HIDRAULICA</v>
      </c>
      <c r="I1715" s="64" t="s">
        <v>79</v>
      </c>
      <c r="J1715" s="31">
        <f ca="1">J1714+TIME(0,RANDBETWEEN((123),(151)),0)</f>
        <v>0.5625</v>
      </c>
      <c r="K1715" s="68" t="s">
        <v>3376</v>
      </c>
      <c r="L1715" s="68" t="str" cm="1">
        <f t="array" aca="1" ref="L1715" ca="1">_xlfn.IFS(J1715&gt;=TIME(14,0,0),"SEGUNDO TURNO",J1715&lt;TIME(14,0,0),"PRIMER TURNO")</f>
        <v>PRIMER TURNO</v>
      </c>
      <c r="M1715" s="68"/>
    </row>
    <row r="1716" spans="1:13">
      <c r="A1716" s="78" t="s">
        <v>1986</v>
      </c>
      <c r="B1716" s="64"/>
      <c r="C1716" s="64">
        <v>5</v>
      </c>
      <c r="D1716" s="64" t="s">
        <v>52</v>
      </c>
      <c r="E1716" s="64"/>
      <c r="F1716" s="64"/>
      <c r="G1716" s="64">
        <v>45425</v>
      </c>
      <c r="H1716" s="64" t="str">
        <f>VLOOKUP(Tabla3[[#This Row],[NUM. ECO.]],[2]!Tabla24[[NO.ECO]:[MATERIAL]],8,0)</f>
        <v>BASE HIDRAULICA</v>
      </c>
      <c r="I1716" s="64" t="s">
        <v>79</v>
      </c>
      <c r="J1716" s="31">
        <f ca="1">J1715+TIME(0,RANDBETWEEN((123),(151)),0)</f>
        <v>0.66736111111111107</v>
      </c>
      <c r="K1716" s="64" t="s">
        <v>3390</v>
      </c>
      <c r="L1716" s="64" t="str" cm="1">
        <f t="array" aca="1" ref="L1716" ca="1">_xlfn.IFS(J1716&gt;=TIME(14,0,0),"SEGUNDO TURNO",J1716&lt;TIME(14,0,0),"PRIMER TURNO")</f>
        <v>SEGUNDO TURNO</v>
      </c>
      <c r="M1716" s="64"/>
    </row>
    <row r="1717" spans="1:13">
      <c r="A1717" s="79" t="s">
        <v>1987</v>
      </c>
      <c r="B1717" s="68"/>
      <c r="C1717" s="68">
        <v>6</v>
      </c>
      <c r="D1717" s="68" t="s">
        <v>52</v>
      </c>
      <c r="E1717" s="68"/>
      <c r="F1717" s="68"/>
      <c r="G1717" s="68">
        <v>45425</v>
      </c>
      <c r="H1717" s="68" t="str">
        <f>VLOOKUP(Tabla3[[#This Row],[NUM. ECO.]],[2]!Tabla24[[NO.ECO]:[MATERIAL]],8,0)</f>
        <v>BASE HIDRAULICA</v>
      </c>
      <c r="I1717" s="64" t="s">
        <v>79</v>
      </c>
      <c r="J1717" s="31">
        <f ca="1">J1716+TIME(0,RANDBETWEEN((123),(151)),0)</f>
        <v>0.75694444444444442</v>
      </c>
      <c r="K1717" s="68" t="s">
        <v>3391</v>
      </c>
      <c r="L1717" s="68" t="str" cm="1">
        <f t="array" aca="1" ref="L1717" ca="1">_xlfn.IFS(J1717&gt;=TIME(14,0,0),"SEGUNDO TURNO",J1717&lt;TIME(14,0,0),"PRIMER TURNO")</f>
        <v>SEGUNDO TURNO</v>
      </c>
      <c r="M1717" s="68"/>
    </row>
    <row r="1718" spans="1:13">
      <c r="A1718" s="78" t="s">
        <v>1992</v>
      </c>
      <c r="B1718" s="64"/>
      <c r="C1718" s="64">
        <v>7</v>
      </c>
      <c r="D1718" s="64" t="s">
        <v>52</v>
      </c>
      <c r="E1718" s="64"/>
      <c r="F1718" s="64"/>
      <c r="G1718" s="64">
        <v>45426</v>
      </c>
      <c r="H1718" s="64" t="str">
        <f>VLOOKUP(Tabla3[[#This Row],[NUM. ECO.]],[2]!Tabla24[[NO.ECO]:[MATERIAL]],8,0)</f>
        <v>BASE HIDRAULICA</v>
      </c>
      <c r="I1718" s="64" t="s">
        <v>79</v>
      </c>
      <c r="J1718" s="31">
        <f ca="1">J1717+TIME(0,RANDBETWEEN((123),(151)),0)</f>
        <v>0.85486111111111107</v>
      </c>
      <c r="K1718" s="64" t="s">
        <v>3390</v>
      </c>
      <c r="L1718" s="64" t="str" cm="1">
        <f t="array" aca="1" ref="L1718" ca="1">_xlfn.IFS(J1718&gt;=TIME(14,0,0),"SEGUNDO TURNO",J1718&lt;TIME(14,0,0),"PRIMER TURNO")</f>
        <v>SEGUNDO TURNO</v>
      </c>
      <c r="M1718" s="64"/>
    </row>
    <row r="1719" spans="1:13">
      <c r="A1719" s="79" t="s">
        <v>1993</v>
      </c>
      <c r="B1719" s="68"/>
      <c r="C1719" s="68">
        <v>1</v>
      </c>
      <c r="D1719" s="68" t="s">
        <v>52</v>
      </c>
      <c r="E1719" s="68"/>
      <c r="F1719" s="68"/>
      <c r="G1719" s="68">
        <v>45426</v>
      </c>
      <c r="H1719" s="68" t="str">
        <f>VLOOKUP(Tabla3[[#This Row],[NUM. ECO.]],[2]!Tabla24[[NO.ECO]:[MATERIAL]],8,0)</f>
        <v>BASE HIDRAULICA</v>
      </c>
      <c r="I1719" s="64" t="s">
        <v>79</v>
      </c>
      <c r="J1719" s="58">
        <f ca="1">TIME(RANDBETWEEN(5.5,6),RANDBETWEEN(1,29),0)</f>
        <v>0.25555555555555554</v>
      </c>
      <c r="K1719" s="68" t="s">
        <v>3391</v>
      </c>
      <c r="L1719" s="68" t="str" cm="1">
        <f t="array" aca="1" ref="L1719" ca="1">_xlfn.IFS(J1719&gt;=TIME(14,0,0),"SEGUNDO TURNO",J1719&lt;TIME(14,0,0),"PRIMER TURNO")</f>
        <v>PRIMER TURNO</v>
      </c>
      <c r="M1719" s="68"/>
    </row>
    <row r="1720" spans="1:13">
      <c r="A1720" s="78" t="s">
        <v>1994</v>
      </c>
      <c r="B1720" s="64"/>
      <c r="C1720" s="64">
        <v>2</v>
      </c>
      <c r="D1720" s="64" t="s">
        <v>52</v>
      </c>
      <c r="E1720" s="64"/>
      <c r="F1720" s="64"/>
      <c r="G1720" s="64">
        <v>45427</v>
      </c>
      <c r="H1720" s="64" t="str">
        <f>VLOOKUP(Tabla3[[#This Row],[NUM. ECO.]],[2]!Tabla24[[NO.ECO]:[MATERIAL]],8,0)</f>
        <v>BASE HIDRAULICA</v>
      </c>
      <c r="I1720" s="64" t="s">
        <v>79</v>
      </c>
      <c r="J1720" s="31">
        <f ca="1">J1719+TIME(0,RANDBETWEEN((123),(151)),0)</f>
        <v>0.35138888888888886</v>
      </c>
      <c r="K1720" s="64" t="s">
        <v>3390</v>
      </c>
      <c r="L1720" s="64" t="str" cm="1">
        <f t="array" aca="1" ref="L1720" ca="1">_xlfn.IFS(J1720&gt;=TIME(14,0,0),"SEGUNDO TURNO",J1720&lt;TIME(14,0,0),"PRIMER TURNO")</f>
        <v>PRIMER TURNO</v>
      </c>
      <c r="M1720" s="64"/>
    </row>
    <row r="1721" spans="1:13">
      <c r="A1721" s="79" t="s">
        <v>1995</v>
      </c>
      <c r="B1721" s="68"/>
      <c r="C1721" s="68">
        <v>3</v>
      </c>
      <c r="D1721" s="68" t="s">
        <v>52</v>
      </c>
      <c r="E1721" s="68"/>
      <c r="F1721" s="68"/>
      <c r="G1721" s="68">
        <v>45427</v>
      </c>
      <c r="H1721" s="68" t="str">
        <f>VLOOKUP(Tabla3[[#This Row],[NUM. ECO.]],[2]!Tabla24[[NO.ECO]:[MATERIAL]],8,0)</f>
        <v>BASE HIDRAULICA</v>
      </c>
      <c r="I1721" s="64" t="s">
        <v>79</v>
      </c>
      <c r="J1721" s="31">
        <f ca="1">J1720+TIME(0,RANDBETWEEN((123),(151)),0)</f>
        <v>0.45624999999999999</v>
      </c>
      <c r="K1721" s="68" t="s">
        <v>3391</v>
      </c>
      <c r="L1721" s="68" t="str" cm="1">
        <f t="array" aca="1" ref="L1721" ca="1">_xlfn.IFS(J1721&gt;=TIME(14,0,0),"SEGUNDO TURNO",J1721&lt;TIME(14,0,0),"PRIMER TURNO")</f>
        <v>PRIMER TURNO</v>
      </c>
      <c r="M1721" s="68"/>
    </row>
    <row r="1722" spans="1:13">
      <c r="A1722" s="78" t="s">
        <v>1996</v>
      </c>
      <c r="B1722" s="64"/>
      <c r="C1722" s="64">
        <v>4</v>
      </c>
      <c r="D1722" s="64" t="s">
        <v>52</v>
      </c>
      <c r="E1722" s="64"/>
      <c r="F1722" s="64"/>
      <c r="G1722" s="64">
        <v>45428</v>
      </c>
      <c r="H1722" s="64" t="str">
        <f>VLOOKUP(Tabla3[[#This Row],[NUM. ECO.]],[2]!Tabla24[[NO.ECO]:[MATERIAL]],8,0)</f>
        <v>BASE HIDRAULICA</v>
      </c>
      <c r="I1722" s="64" t="s">
        <v>79</v>
      </c>
      <c r="J1722" s="31">
        <f ca="1">J1721+TIME(0,RANDBETWEEN((123),(151)),0)</f>
        <v>0.55833333333333335</v>
      </c>
      <c r="K1722" s="64" t="s">
        <v>3390</v>
      </c>
      <c r="L1722" s="64" t="str" cm="1">
        <f t="array" aca="1" ref="L1722" ca="1">_xlfn.IFS(J1722&gt;=TIME(14,0,0),"SEGUNDO TURNO",J1722&lt;TIME(14,0,0),"PRIMER TURNO")</f>
        <v>PRIMER TURNO</v>
      </c>
      <c r="M1722" s="64"/>
    </row>
    <row r="1723" spans="1:13">
      <c r="A1723" s="79" t="s">
        <v>1997</v>
      </c>
      <c r="B1723" s="68"/>
      <c r="C1723" s="68">
        <v>5</v>
      </c>
      <c r="D1723" s="68" t="s">
        <v>52</v>
      </c>
      <c r="E1723" s="68"/>
      <c r="F1723" s="68"/>
      <c r="G1723" s="68">
        <v>45428</v>
      </c>
      <c r="H1723" s="68" t="str">
        <f>VLOOKUP(Tabla3[[#This Row],[NUM. ECO.]],[2]!Tabla24[[NO.ECO]:[MATERIAL]],8,0)</f>
        <v>BASE HIDRAULICA</v>
      </c>
      <c r="I1723" s="64" t="s">
        <v>79</v>
      </c>
      <c r="J1723" s="31">
        <f ca="1">J1722+TIME(0,RANDBETWEEN((123),(151)),0)</f>
        <v>0.64444444444444449</v>
      </c>
      <c r="K1723" s="68" t="s">
        <v>3391</v>
      </c>
      <c r="L1723" s="68" t="str" cm="1">
        <f t="array" aca="1" ref="L1723" ca="1">_xlfn.IFS(J1723&gt;=TIME(14,0,0),"SEGUNDO TURNO",J1723&lt;TIME(14,0,0),"PRIMER TURNO")</f>
        <v>SEGUNDO TURNO</v>
      </c>
      <c r="M1723" s="68"/>
    </row>
    <row r="1724" spans="1:13">
      <c r="A1724" s="78" t="s">
        <v>1998</v>
      </c>
      <c r="B1724" s="64"/>
      <c r="C1724" s="64">
        <v>6</v>
      </c>
      <c r="D1724" s="64" t="s">
        <v>52</v>
      </c>
      <c r="E1724" s="64"/>
      <c r="F1724" s="64"/>
      <c r="G1724" s="64">
        <v>45429</v>
      </c>
      <c r="H1724" s="64" t="str">
        <f>VLOOKUP(Tabla3[[#This Row],[NUM. ECO.]],[2]!Tabla24[[NO.ECO]:[MATERIAL]],8,0)</f>
        <v>BASE HIDRAULICA</v>
      </c>
      <c r="I1724" s="64" t="s">
        <v>79</v>
      </c>
      <c r="J1724" s="31">
        <f ca="1">J1723+TIME(0,RANDBETWEEN((123),(151)),0)</f>
        <v>0.73888888888888893</v>
      </c>
      <c r="K1724" s="64" t="s">
        <v>3390</v>
      </c>
      <c r="L1724" s="64" t="str" cm="1">
        <f t="array" aca="1" ref="L1724" ca="1">_xlfn.IFS(J1724&gt;=TIME(14,0,0),"SEGUNDO TURNO",J1724&lt;TIME(14,0,0),"PRIMER TURNO")</f>
        <v>SEGUNDO TURNO</v>
      </c>
      <c r="M1724" s="64"/>
    </row>
    <row r="1725" spans="1:13">
      <c r="A1725" s="79" t="s">
        <v>1999</v>
      </c>
      <c r="B1725" s="68"/>
      <c r="C1725" s="68">
        <v>7</v>
      </c>
      <c r="D1725" s="68" t="s">
        <v>52</v>
      </c>
      <c r="E1725" s="68"/>
      <c r="F1725" s="68"/>
      <c r="G1725" s="68">
        <v>45429</v>
      </c>
      <c r="H1725" s="68" t="str">
        <f>VLOOKUP(Tabla3[[#This Row],[NUM. ECO.]],[2]!Tabla24[[NO.ECO]:[MATERIAL]],8,0)</f>
        <v>BASE HIDRAULICA</v>
      </c>
      <c r="I1725" s="64" t="s">
        <v>79</v>
      </c>
      <c r="J1725" s="31">
        <f ca="1">J1724+TIME(0,RANDBETWEEN((123),(151)),0)</f>
        <v>0.84236111111111112</v>
      </c>
      <c r="K1725" s="68" t="s">
        <v>3391</v>
      </c>
      <c r="L1725" s="68" t="str" cm="1">
        <f t="array" aca="1" ref="L1725" ca="1">_xlfn.IFS(J1725&gt;=TIME(14,0,0),"SEGUNDO TURNO",J1725&lt;TIME(14,0,0),"PRIMER TURNO")</f>
        <v>SEGUNDO TURNO</v>
      </c>
      <c r="M1725" s="68"/>
    </row>
    <row r="1726" spans="1:13">
      <c r="A1726" s="78" t="s">
        <v>2004</v>
      </c>
      <c r="B1726" s="64"/>
      <c r="C1726" s="64">
        <v>1</v>
      </c>
      <c r="D1726" s="64" t="s">
        <v>52</v>
      </c>
      <c r="E1726" s="64"/>
      <c r="F1726" s="64"/>
      <c r="G1726" s="64">
        <v>45430</v>
      </c>
      <c r="H1726" s="64" t="str">
        <f>VLOOKUP(Tabla3[[#This Row],[NUM. ECO.]],[2]!Tabla24[[NO.ECO]:[MATERIAL]],8,0)</f>
        <v>BASE HIDRAULICA</v>
      </c>
      <c r="I1726" s="64" t="s">
        <v>79</v>
      </c>
      <c r="J1726" s="58">
        <f ca="1">TIME(RANDBETWEEN(5.5,6),RANDBETWEEN(1,29),0)</f>
        <v>0.26527777777777778</v>
      </c>
      <c r="K1726" s="64" t="s">
        <v>3390</v>
      </c>
      <c r="L1726" s="64" t="str" cm="1">
        <f t="array" aca="1" ref="L1726" ca="1">_xlfn.IFS(J1726&gt;=TIME(14,0,0),"SEGUNDO TURNO",J1726&lt;TIME(14,0,0),"PRIMER TURNO")</f>
        <v>PRIMER TURNO</v>
      </c>
      <c r="M1726" s="64"/>
    </row>
    <row r="1727" spans="1:13">
      <c r="A1727" s="79" t="s">
        <v>2005</v>
      </c>
      <c r="B1727" s="68"/>
      <c r="C1727" s="68">
        <v>2</v>
      </c>
      <c r="D1727" s="68" t="s">
        <v>52</v>
      </c>
      <c r="E1727" s="68"/>
      <c r="F1727" s="68"/>
      <c r="G1727" s="68">
        <v>45430</v>
      </c>
      <c r="H1727" s="68" t="str">
        <f>VLOOKUP(Tabla3[[#This Row],[NUM. ECO.]],[2]!Tabla24[[NO.ECO]:[MATERIAL]],8,0)</f>
        <v>BASE HIDRAULICA</v>
      </c>
      <c r="I1727" s="64" t="s">
        <v>79</v>
      </c>
      <c r="J1727" s="31">
        <f ca="1">J1726+TIME(0,RANDBETWEEN((123),(151)),0)</f>
        <v>0.35138888888888886</v>
      </c>
      <c r="K1727" s="68" t="s">
        <v>3391</v>
      </c>
      <c r="L1727" s="68" t="str" cm="1">
        <f t="array" aca="1" ref="L1727" ca="1">_xlfn.IFS(J1727&gt;=TIME(14,0,0),"SEGUNDO TURNO",J1727&lt;TIME(14,0,0),"PRIMER TURNO")</f>
        <v>PRIMER TURNO</v>
      </c>
      <c r="M1727" s="68"/>
    </row>
    <row r="1728" spans="1:13">
      <c r="A1728" s="78" t="s">
        <v>2018</v>
      </c>
      <c r="B1728" s="64"/>
      <c r="C1728" s="64">
        <v>3</v>
      </c>
      <c r="D1728" s="64" t="s">
        <v>52</v>
      </c>
      <c r="E1728" s="64"/>
      <c r="F1728" s="64"/>
      <c r="G1728" s="64">
        <v>45432</v>
      </c>
      <c r="H1728" s="64" t="str">
        <f>VLOOKUP(Tabla3[[#This Row],[NUM. ECO.]],[2]!Tabla24[[NO.ECO]:[MATERIAL]],8,0)</f>
        <v>BASE HIDRAULICA</v>
      </c>
      <c r="I1728" s="64" t="s">
        <v>79</v>
      </c>
      <c r="J1728" s="31">
        <f ca="1">J1727+TIME(0,RANDBETWEEN((123),(151)),0)</f>
        <v>0.44027777777777777</v>
      </c>
      <c r="K1728" s="64" t="s">
        <v>3390</v>
      </c>
      <c r="L1728" s="64" t="str" cm="1">
        <f t="array" aca="1" ref="L1728" ca="1">_xlfn.IFS(J1728&gt;=TIME(14,0,0),"SEGUNDO TURNO",J1728&lt;TIME(14,0,0),"PRIMER TURNO")</f>
        <v>PRIMER TURNO</v>
      </c>
      <c r="M1728" s="64"/>
    </row>
    <row r="1729" spans="1:13">
      <c r="A1729" s="79" t="s">
        <v>2019</v>
      </c>
      <c r="B1729" s="68"/>
      <c r="C1729" s="68">
        <v>4</v>
      </c>
      <c r="D1729" s="68" t="s">
        <v>52</v>
      </c>
      <c r="E1729" s="68"/>
      <c r="F1729" s="68"/>
      <c r="G1729" s="68">
        <v>45432</v>
      </c>
      <c r="H1729" s="68" t="str">
        <f>VLOOKUP(Tabla3[[#This Row],[NUM. ECO.]],[2]!Tabla24[[NO.ECO]:[MATERIAL]],8,0)</f>
        <v>BASE HIDRAULICA</v>
      </c>
      <c r="I1729" s="64" t="s">
        <v>79</v>
      </c>
      <c r="J1729" s="31">
        <f ca="1">J1728+TIME(0,RANDBETWEEN((123),(151)),0)</f>
        <v>0.53888888888888886</v>
      </c>
      <c r="K1729" s="68" t="s">
        <v>3391</v>
      </c>
      <c r="L1729" s="68" t="str" cm="1">
        <f t="array" aca="1" ref="L1729" ca="1">_xlfn.IFS(J1729&gt;=TIME(14,0,0),"SEGUNDO TURNO",J1729&lt;TIME(14,0,0),"PRIMER TURNO")</f>
        <v>PRIMER TURNO</v>
      </c>
      <c r="M1729" s="68"/>
    </row>
    <row r="1730" spans="1:13">
      <c r="A1730" s="78" t="s">
        <v>2020</v>
      </c>
      <c r="B1730" s="64"/>
      <c r="C1730" s="64">
        <v>5</v>
      </c>
      <c r="D1730" s="64" t="s">
        <v>52</v>
      </c>
      <c r="E1730" s="64"/>
      <c r="F1730" s="64"/>
      <c r="G1730" s="64">
        <v>45433</v>
      </c>
      <c r="H1730" s="64" t="str">
        <f>VLOOKUP(Tabla3[[#This Row],[NUM. ECO.]],[2]!Tabla24[[NO.ECO]:[MATERIAL]],8,0)</f>
        <v>BASE HIDRAULICA</v>
      </c>
      <c r="I1730" s="64" t="s">
        <v>79</v>
      </c>
      <c r="J1730" s="31">
        <f ca="1">J1729+TIME(0,RANDBETWEEN((123),(151)),0)</f>
        <v>0.62916666666666665</v>
      </c>
      <c r="K1730" s="64" t="s">
        <v>3390</v>
      </c>
      <c r="L1730" s="64" t="str" cm="1">
        <f t="array" aca="1" ref="L1730" ca="1">_xlfn.IFS(J1730&gt;=TIME(14,0,0),"SEGUNDO TURNO",J1730&lt;TIME(14,0,0),"PRIMER TURNO")</f>
        <v>SEGUNDO TURNO</v>
      </c>
      <c r="M1730" s="64"/>
    </row>
    <row r="1731" spans="1:13">
      <c r="A1731" s="79" t="s">
        <v>2021</v>
      </c>
      <c r="B1731" s="68"/>
      <c r="C1731" s="68">
        <v>6</v>
      </c>
      <c r="D1731" s="68" t="s">
        <v>52</v>
      </c>
      <c r="E1731" s="68"/>
      <c r="F1731" s="68"/>
      <c r="G1731" s="68">
        <v>45433</v>
      </c>
      <c r="H1731" s="68" t="str">
        <f>VLOOKUP(Tabla3[[#This Row],[NUM. ECO.]],[2]!Tabla24[[NO.ECO]:[MATERIAL]],8,0)</f>
        <v>BASE HIDRAULICA</v>
      </c>
      <c r="I1731" s="64" t="s">
        <v>79</v>
      </c>
      <c r="J1731" s="31">
        <f ca="1">J1730+TIME(0,RANDBETWEEN((123),(151)),0)</f>
        <v>0.72222222222222221</v>
      </c>
      <c r="K1731" s="68" t="s">
        <v>3391</v>
      </c>
      <c r="L1731" s="68" t="str" cm="1">
        <f t="array" aca="1" ref="L1731" ca="1">_xlfn.IFS(J1731&gt;=TIME(14,0,0),"SEGUNDO TURNO",J1731&lt;TIME(14,0,0),"PRIMER TURNO")</f>
        <v>SEGUNDO TURNO</v>
      </c>
      <c r="M1731" s="68"/>
    </row>
    <row r="1732" spans="1:13">
      <c r="A1732" s="78" t="s">
        <v>2022</v>
      </c>
      <c r="B1732" s="64"/>
      <c r="C1732" s="64">
        <v>7</v>
      </c>
      <c r="D1732" s="64" t="s">
        <v>52</v>
      </c>
      <c r="E1732" s="64"/>
      <c r="F1732" s="64"/>
      <c r="G1732" s="64">
        <v>45434</v>
      </c>
      <c r="H1732" s="64" t="str">
        <f>VLOOKUP(Tabla3[[#This Row],[NUM. ECO.]],[2]!Tabla24[[NO.ECO]:[MATERIAL]],8,0)</f>
        <v>BASE HIDRAULICA</v>
      </c>
      <c r="I1732" s="64" t="s">
        <v>79</v>
      </c>
      <c r="J1732" s="31">
        <f ca="1">J1731+TIME(0,RANDBETWEEN((123),(151)),0)</f>
        <v>0.81805555555555554</v>
      </c>
      <c r="K1732" s="64" t="s">
        <v>3390</v>
      </c>
      <c r="L1732" s="64" t="str" cm="1">
        <f t="array" aca="1" ref="L1732" ca="1">_xlfn.IFS(J1732&gt;=TIME(14,0,0),"SEGUNDO TURNO",J1732&lt;TIME(14,0,0),"PRIMER TURNO")</f>
        <v>SEGUNDO TURNO</v>
      </c>
      <c r="M1732" s="64"/>
    </row>
    <row r="1733" spans="1:13">
      <c r="A1733" s="79" t="s">
        <v>2023</v>
      </c>
      <c r="B1733" s="68"/>
      <c r="C1733" s="68">
        <v>1</v>
      </c>
      <c r="D1733" s="68" t="s">
        <v>52</v>
      </c>
      <c r="E1733" s="68"/>
      <c r="F1733" s="68"/>
      <c r="G1733" s="68">
        <v>45434</v>
      </c>
      <c r="H1733" s="68" t="str">
        <f>VLOOKUP(Tabla3[[#This Row],[NUM. ECO.]],[2]!Tabla24[[NO.ECO]:[MATERIAL]],8,0)</f>
        <v>BASE HIDRAULICA</v>
      </c>
      <c r="I1733" s="64" t="s">
        <v>79</v>
      </c>
      <c r="J1733" s="58">
        <f ca="1">TIME(RANDBETWEEN(5.5,6),RANDBETWEEN(1,29),0)</f>
        <v>0.26805555555555555</v>
      </c>
      <c r="K1733" s="68" t="s">
        <v>3391</v>
      </c>
      <c r="L1733" s="68" t="str" cm="1">
        <f t="array" aca="1" ref="L1733" ca="1">_xlfn.IFS(J1733&gt;=TIME(14,0,0),"SEGUNDO TURNO",J1733&lt;TIME(14,0,0),"PRIMER TURNO")</f>
        <v>PRIMER TURNO</v>
      </c>
      <c r="M1733" s="68"/>
    </row>
    <row r="1734" spans="1:13">
      <c r="A1734" s="78" t="s">
        <v>2024</v>
      </c>
      <c r="B1734" s="64"/>
      <c r="C1734" s="64">
        <v>2</v>
      </c>
      <c r="D1734" s="64" t="s">
        <v>52</v>
      </c>
      <c r="E1734" s="64"/>
      <c r="F1734" s="64"/>
      <c r="G1734" s="64">
        <v>45435</v>
      </c>
      <c r="H1734" s="64" t="str">
        <f>VLOOKUP(Tabla3[[#This Row],[NUM. ECO.]],[2]!Tabla24[[NO.ECO]:[MATERIAL]],8,0)</f>
        <v>BASE HIDRAULICA</v>
      </c>
      <c r="I1734" s="64" t="s">
        <v>79</v>
      </c>
      <c r="J1734" s="31">
        <f ca="1">J1733+TIME(0,RANDBETWEEN((123),(151)),0)</f>
        <v>0.36805555555555558</v>
      </c>
      <c r="K1734" s="64" t="s">
        <v>3390</v>
      </c>
      <c r="L1734" s="64" t="str" cm="1">
        <f t="array" aca="1" ref="L1734" ca="1">_xlfn.IFS(J1734&gt;=TIME(14,0,0),"SEGUNDO TURNO",J1734&lt;TIME(14,0,0),"PRIMER TURNO")</f>
        <v>PRIMER TURNO</v>
      </c>
      <c r="M1734" s="64"/>
    </row>
    <row r="1735" spans="1:13">
      <c r="A1735" s="79" t="s">
        <v>2025</v>
      </c>
      <c r="B1735" s="68"/>
      <c r="C1735" s="68">
        <v>3</v>
      </c>
      <c r="D1735" s="68" t="s">
        <v>52</v>
      </c>
      <c r="E1735" s="68"/>
      <c r="F1735" s="68"/>
      <c r="G1735" s="68">
        <v>45435</v>
      </c>
      <c r="H1735" s="68" t="str">
        <f>VLOOKUP(Tabla3[[#This Row],[NUM. ECO.]],[2]!Tabla24[[NO.ECO]:[MATERIAL]],8,0)</f>
        <v>BASE HIDRAULICA</v>
      </c>
      <c r="I1735" s="64" t="s">
        <v>79</v>
      </c>
      <c r="J1735" s="31">
        <f ca="1">J1734+TIME(0,RANDBETWEEN((123),(151)),0)</f>
        <v>0.46180555555555558</v>
      </c>
      <c r="K1735" s="68" t="s">
        <v>3391</v>
      </c>
      <c r="L1735" s="68" t="str" cm="1">
        <f t="array" aca="1" ref="L1735" ca="1">_xlfn.IFS(J1735&gt;=TIME(14,0,0),"SEGUNDO TURNO",J1735&lt;TIME(14,0,0),"PRIMER TURNO")</f>
        <v>PRIMER TURNO</v>
      </c>
      <c r="M1735" s="68"/>
    </row>
    <row r="1736" spans="1:13">
      <c r="A1736" s="78" t="s">
        <v>2028</v>
      </c>
      <c r="B1736" s="64"/>
      <c r="C1736" s="64">
        <v>4</v>
      </c>
      <c r="D1736" s="64" t="s">
        <v>52</v>
      </c>
      <c r="E1736" s="64"/>
      <c r="F1736" s="64"/>
      <c r="G1736" s="64">
        <v>45436</v>
      </c>
      <c r="H1736" s="64" t="str">
        <f>VLOOKUP(Tabla3[[#This Row],[NUM. ECO.]],[2]!Tabla24[[NO.ECO]:[MATERIAL]],8,0)</f>
        <v>BASE HIDRAULICA</v>
      </c>
      <c r="I1736" s="64" t="s">
        <v>79</v>
      </c>
      <c r="J1736" s="31">
        <f ca="1">J1735+TIME(0,RANDBETWEEN((123),(151)),0)</f>
        <v>0.5493055555555556</v>
      </c>
      <c r="K1736" s="64" t="s">
        <v>3390</v>
      </c>
      <c r="L1736" s="64" t="str" cm="1">
        <f t="array" aca="1" ref="L1736" ca="1">_xlfn.IFS(J1736&gt;=TIME(14,0,0),"SEGUNDO TURNO",J1736&lt;TIME(14,0,0),"PRIMER TURNO")</f>
        <v>PRIMER TURNO</v>
      </c>
      <c r="M1736" s="64"/>
    </row>
    <row r="1737" spans="1:13">
      <c r="A1737" s="79" t="s">
        <v>2029</v>
      </c>
      <c r="B1737" s="68"/>
      <c r="C1737" s="68">
        <v>5</v>
      </c>
      <c r="D1737" s="68" t="s">
        <v>52</v>
      </c>
      <c r="E1737" s="68"/>
      <c r="F1737" s="68"/>
      <c r="G1737" s="68">
        <v>45436</v>
      </c>
      <c r="H1737" s="68" t="str">
        <f>VLOOKUP(Tabla3[[#This Row],[NUM. ECO.]],[2]!Tabla24[[NO.ECO]:[MATERIAL]],8,0)</f>
        <v>BASE HIDRAULICA</v>
      </c>
      <c r="I1737" s="64" t="s">
        <v>79</v>
      </c>
      <c r="J1737" s="31">
        <f ca="1">J1736+TIME(0,RANDBETWEEN((123),(151)),0)</f>
        <v>0.63611111111111118</v>
      </c>
      <c r="K1737" s="68" t="s">
        <v>3391</v>
      </c>
      <c r="L1737" s="68" t="str" cm="1">
        <f t="array" aca="1" ref="L1737" ca="1">_xlfn.IFS(J1737&gt;=TIME(14,0,0),"SEGUNDO TURNO",J1737&lt;TIME(14,0,0),"PRIMER TURNO")</f>
        <v>SEGUNDO TURNO</v>
      </c>
      <c r="M1737" s="68"/>
    </row>
    <row r="1738" spans="1:13">
      <c r="A1738" s="78" t="s">
        <v>2042</v>
      </c>
      <c r="B1738" s="64"/>
      <c r="C1738" s="64">
        <v>6</v>
      </c>
      <c r="D1738" s="64" t="s">
        <v>52</v>
      </c>
      <c r="E1738" s="64"/>
      <c r="F1738" s="64"/>
      <c r="G1738" s="64">
        <v>45437</v>
      </c>
      <c r="H1738" s="64" t="str">
        <f>VLOOKUP(Tabla3[[#This Row],[NUM. ECO.]],[2]!Tabla24[[NO.ECO]:[MATERIAL]],8,0)</f>
        <v>BASE HIDRAULICA</v>
      </c>
      <c r="I1738" s="64" t="s">
        <v>79</v>
      </c>
      <c r="J1738" s="31">
        <f ca="1">J1737+TIME(0,RANDBETWEEN((123),(151)),0)</f>
        <v>0.73263888888888895</v>
      </c>
      <c r="K1738" s="64" t="s">
        <v>3390</v>
      </c>
      <c r="L1738" s="64" t="str" cm="1">
        <f t="array" aca="1" ref="L1738" ca="1">_xlfn.IFS(J1738&gt;=TIME(14,0,0),"SEGUNDO TURNO",J1738&lt;TIME(14,0,0),"PRIMER TURNO")</f>
        <v>SEGUNDO TURNO</v>
      </c>
      <c r="M1738" s="64"/>
    </row>
    <row r="1739" spans="1:13">
      <c r="A1739" s="79" t="s">
        <v>2043</v>
      </c>
      <c r="B1739" s="68"/>
      <c r="C1739" s="68">
        <v>7</v>
      </c>
      <c r="D1739" s="68" t="s">
        <v>52</v>
      </c>
      <c r="E1739" s="68"/>
      <c r="F1739" s="68"/>
      <c r="G1739" s="68">
        <v>45437</v>
      </c>
      <c r="H1739" s="68" t="str">
        <f>VLOOKUP(Tabla3[[#This Row],[NUM. ECO.]],[2]!Tabla24[[NO.ECO]:[MATERIAL]],8,0)</f>
        <v>BASE HIDRAULICA</v>
      </c>
      <c r="I1739" s="64" t="s">
        <v>79</v>
      </c>
      <c r="J1739" s="31">
        <f ca="1">J1738+TIME(0,RANDBETWEEN((123),(151)),0)</f>
        <v>0.83333333333333337</v>
      </c>
      <c r="K1739" s="68" t="s">
        <v>3391</v>
      </c>
      <c r="L1739" s="68" t="str" cm="1">
        <f t="array" aca="1" ref="L1739" ca="1">_xlfn.IFS(J1739&gt;=TIME(14,0,0),"SEGUNDO TURNO",J1739&lt;TIME(14,0,0),"PRIMER TURNO")</f>
        <v>SEGUNDO TURNO</v>
      </c>
      <c r="M1739" s="68"/>
    </row>
    <row r="1740" spans="1:13">
      <c r="A1740" s="78" t="s">
        <v>154</v>
      </c>
      <c r="B1740" s="64"/>
      <c r="C1740" s="64">
        <v>1</v>
      </c>
      <c r="D1740" s="64" t="s">
        <v>53</v>
      </c>
      <c r="E1740" s="64"/>
      <c r="F1740" s="64"/>
      <c r="G1740" s="64">
        <v>45406</v>
      </c>
      <c r="H1740" s="64" t="str">
        <f>VLOOKUP(Tabla3[[#This Row],[NUM. ECO.]],[2]!Tabla24[[NO.ECO]:[MATERIAL]],8,0)</f>
        <v>VOLADURA</v>
      </c>
      <c r="I1740" s="64" t="s">
        <v>79</v>
      </c>
      <c r="J1740" s="66">
        <f ca="1">TIME(RANDBETWEEN(5.5,6),RANDBETWEEN(1,29),0)</f>
        <v>0.25763888888888886</v>
      </c>
      <c r="K1740" s="64" t="s">
        <v>3315</v>
      </c>
      <c r="L1740" s="64" t="str" cm="1">
        <f t="array" aca="1" ref="L1740" ca="1">_xlfn.IFS(J1740&gt;=TIME(14,0,0),"SEGUNDO TURNO",J1740&lt;TIME(14,0,0),"PRIMER TURNO")</f>
        <v>PRIMER TURNO</v>
      </c>
      <c r="M1740" s="64"/>
    </row>
    <row r="1741" spans="1:13">
      <c r="A1741" s="79" t="s">
        <v>155</v>
      </c>
      <c r="B1741" s="68"/>
      <c r="C1741" s="68">
        <v>2</v>
      </c>
      <c r="D1741" s="68" t="s">
        <v>53</v>
      </c>
      <c r="E1741" s="68"/>
      <c r="F1741" s="68"/>
      <c r="G1741" s="68">
        <v>45406</v>
      </c>
      <c r="H1741" s="68" t="str">
        <f>VLOOKUP(Tabla3[[#This Row],[NUM. ECO.]],[2]!Tabla24[[NO.ECO]:[MATERIAL]],8,0)</f>
        <v>VOLADURA</v>
      </c>
      <c r="I1741" s="64" t="s">
        <v>79</v>
      </c>
      <c r="J1741" s="73">
        <f ca="1">J1740+TIME(0,RANDBETWEEN((123),(151)),0)</f>
        <v>0.3520833333333333</v>
      </c>
      <c r="K1741" s="68" t="s">
        <v>3316</v>
      </c>
      <c r="L1741" s="68" t="str" cm="1">
        <f t="array" aca="1" ref="L1741" ca="1">_xlfn.IFS(J1741&gt;=TIME(14,0,0),"SEGUNDO TURNO",J1741&lt;TIME(14,0,0),"PRIMER TURNO")</f>
        <v>PRIMER TURNO</v>
      </c>
      <c r="M1741" s="68"/>
    </row>
    <row r="1742" spans="1:13">
      <c r="A1742" s="78" t="s">
        <v>268</v>
      </c>
      <c r="B1742" s="64"/>
      <c r="C1742" s="64">
        <v>3</v>
      </c>
      <c r="D1742" s="64" t="s">
        <v>53</v>
      </c>
      <c r="E1742" s="64"/>
      <c r="F1742" s="64"/>
      <c r="G1742" s="64">
        <v>45407</v>
      </c>
      <c r="H1742" s="64" t="str">
        <f>VLOOKUP(Tabla3[[#This Row],[NUM. ECO.]],[2]!Tabla24[[NO.ECO]:[MATERIAL]],8,0)</f>
        <v>VOLADURA</v>
      </c>
      <c r="I1742" s="64" t="s">
        <v>79</v>
      </c>
      <c r="J1742" s="72">
        <f ca="1">J1741+TIME(0,RANDBETWEEN((123),(151)),0)</f>
        <v>0.45624999999999999</v>
      </c>
      <c r="K1742" s="64" t="s">
        <v>3315</v>
      </c>
      <c r="L1742" s="64" t="str" cm="1">
        <f t="array" aca="1" ref="L1742" ca="1">_xlfn.IFS(J1742&gt;=TIME(14,0,0),"SEGUNDO TURNO",J1742&lt;TIME(14,0,0),"PRIMER TURNO")</f>
        <v>PRIMER TURNO</v>
      </c>
      <c r="M1742" s="64"/>
    </row>
    <row r="1743" spans="1:13">
      <c r="A1743" s="79" t="s">
        <v>269</v>
      </c>
      <c r="B1743" s="68"/>
      <c r="C1743" s="68">
        <v>4</v>
      </c>
      <c r="D1743" s="68" t="s">
        <v>53</v>
      </c>
      <c r="E1743" s="68"/>
      <c r="F1743" s="68"/>
      <c r="G1743" s="68">
        <v>45407</v>
      </c>
      <c r="H1743" s="68" t="str">
        <f>VLOOKUP(Tabla3[[#This Row],[NUM. ECO.]],[2]!Tabla24[[NO.ECO]:[MATERIAL]],8,0)</f>
        <v>VOLADURA</v>
      </c>
      <c r="I1743" s="64" t="s">
        <v>79</v>
      </c>
      <c r="J1743" s="73">
        <f ca="1">J1742+TIME(0,RANDBETWEEN((123),(151)),0)</f>
        <v>0.54513888888888884</v>
      </c>
      <c r="K1743" s="68" t="s">
        <v>3316</v>
      </c>
      <c r="L1743" s="68" t="str" cm="1">
        <f t="array" aca="1" ref="L1743" ca="1">_xlfn.IFS(J1743&gt;=TIME(14,0,0),"SEGUNDO TURNO",J1743&lt;TIME(14,0,0),"PRIMER TURNO")</f>
        <v>PRIMER TURNO</v>
      </c>
      <c r="M1743" s="68"/>
    </row>
    <row r="1744" spans="1:13">
      <c r="A1744" s="78" t="s">
        <v>382</v>
      </c>
      <c r="B1744" s="64"/>
      <c r="C1744" s="64">
        <v>5</v>
      </c>
      <c r="D1744" s="64" t="s">
        <v>53</v>
      </c>
      <c r="E1744" s="64"/>
      <c r="F1744" s="64"/>
      <c r="G1744" s="64">
        <v>45408</v>
      </c>
      <c r="H1744" s="64" t="str">
        <f>VLOOKUP(Tabla3[[#This Row],[NUM. ECO.]],[2]!Tabla24[[NO.ECO]:[MATERIAL]],8,0)</f>
        <v>VOLADURA</v>
      </c>
      <c r="I1744" s="64" t="s">
        <v>79</v>
      </c>
      <c r="J1744" s="72">
        <f ca="1">J1743+TIME(0,RANDBETWEEN((123),(151)),0)</f>
        <v>0.63749999999999996</v>
      </c>
      <c r="K1744" s="64" t="s">
        <v>3315</v>
      </c>
      <c r="L1744" s="64" t="str" cm="1">
        <f t="array" aca="1" ref="L1744" ca="1">_xlfn.IFS(J1744&gt;=TIME(14,0,0),"SEGUNDO TURNO",J1744&lt;TIME(14,0,0),"PRIMER TURNO")</f>
        <v>SEGUNDO TURNO</v>
      </c>
      <c r="M1744" s="64"/>
    </row>
    <row r="1745" spans="1:13">
      <c r="A1745" s="79" t="s">
        <v>383</v>
      </c>
      <c r="B1745" s="68"/>
      <c r="C1745" s="68">
        <v>6</v>
      </c>
      <c r="D1745" s="68" t="s">
        <v>53</v>
      </c>
      <c r="E1745" s="68"/>
      <c r="F1745" s="68"/>
      <c r="G1745" s="68">
        <v>45408</v>
      </c>
      <c r="H1745" s="68" t="str">
        <f>VLOOKUP(Tabla3[[#This Row],[NUM. ECO.]],[2]!Tabla24[[NO.ECO]:[MATERIAL]],8,0)</f>
        <v>VOLADURA</v>
      </c>
      <c r="I1745" s="64" t="s">
        <v>79</v>
      </c>
      <c r="J1745" s="73">
        <f ca="1">J1744+TIME(0,RANDBETWEEN((123),(151)),0)</f>
        <v>0.73402777777777772</v>
      </c>
      <c r="K1745" s="68" t="s">
        <v>3316</v>
      </c>
      <c r="L1745" s="68" t="str" cm="1">
        <f t="array" aca="1" ref="L1745" ca="1">_xlfn.IFS(J1745&gt;=TIME(14,0,0),"SEGUNDO TURNO",J1745&lt;TIME(14,0,0),"PRIMER TURNO")</f>
        <v>SEGUNDO TURNO</v>
      </c>
      <c r="M1745" s="68"/>
    </row>
    <row r="1746" spans="1:13">
      <c r="A1746" s="78" t="s">
        <v>496</v>
      </c>
      <c r="B1746" s="64"/>
      <c r="C1746" s="64">
        <v>7</v>
      </c>
      <c r="D1746" s="64" t="s">
        <v>53</v>
      </c>
      <c r="E1746" s="64"/>
      <c r="F1746" s="64"/>
      <c r="G1746" s="64">
        <v>45409</v>
      </c>
      <c r="H1746" s="64" t="str">
        <f>VLOOKUP(Tabla3[[#This Row],[NUM. ECO.]],[2]!Tabla24[[NO.ECO]:[MATERIAL]],8,0)</f>
        <v>VOLADURA</v>
      </c>
      <c r="I1746" s="64" t="s">
        <v>79</v>
      </c>
      <c r="J1746" s="72">
        <f ca="1">J1745+TIME(0,RANDBETWEEN((123),(151)),0)</f>
        <v>0.82222222222222219</v>
      </c>
      <c r="K1746" s="64" t="s">
        <v>3315</v>
      </c>
      <c r="L1746" s="64" t="str" cm="1">
        <f t="array" aca="1" ref="L1746" ca="1">_xlfn.IFS(J1746&gt;=TIME(14,0,0),"SEGUNDO TURNO",J1746&lt;TIME(14,0,0),"PRIMER TURNO")</f>
        <v>SEGUNDO TURNO</v>
      </c>
      <c r="M1746" s="64"/>
    </row>
    <row r="1747" spans="1:13">
      <c r="A1747" s="79" t="s">
        <v>497</v>
      </c>
      <c r="B1747" s="68"/>
      <c r="C1747" s="68">
        <v>1</v>
      </c>
      <c r="D1747" s="68" t="s">
        <v>53</v>
      </c>
      <c r="E1747" s="68"/>
      <c r="F1747" s="68"/>
      <c r="G1747" s="68">
        <v>45409</v>
      </c>
      <c r="H1747" s="68" t="str">
        <f>VLOOKUP(Tabla3[[#This Row],[NUM. ECO.]],[2]!Tabla24[[NO.ECO]:[MATERIAL]],8,0)</f>
        <v>VOLADURA</v>
      </c>
      <c r="I1747" s="64" t="s">
        <v>79</v>
      </c>
      <c r="J1747" s="70">
        <f ca="1">TIME(RANDBETWEEN(5.5,6),RANDBETWEEN(1,29),0)</f>
        <v>0.25138888888888888</v>
      </c>
      <c r="K1747" s="68" t="s">
        <v>3316</v>
      </c>
      <c r="L1747" s="68" t="str" cm="1">
        <f t="array" aca="1" ref="L1747" ca="1">_xlfn.IFS(J1747&gt;=TIME(14,0,0),"SEGUNDO TURNO",J1747&lt;TIME(14,0,0),"PRIMER TURNO")</f>
        <v>PRIMER TURNO</v>
      </c>
      <c r="M1747" s="68"/>
    </row>
    <row r="1748" spans="1:13">
      <c r="A1748" s="78" t="s">
        <v>610</v>
      </c>
      <c r="B1748" s="64"/>
      <c r="C1748" s="64">
        <v>2</v>
      </c>
      <c r="D1748" s="64" t="s">
        <v>53</v>
      </c>
      <c r="E1748" s="64"/>
      <c r="F1748" s="64"/>
      <c r="G1748" s="64">
        <v>45411</v>
      </c>
      <c r="H1748" s="64" t="str">
        <f>VLOOKUP(Tabla3[[#This Row],[NUM. ECO.]],[2]!Tabla24[[NO.ECO]:[MATERIAL]],8,0)</f>
        <v>VOLADURA</v>
      </c>
      <c r="I1748" s="64" t="s">
        <v>79</v>
      </c>
      <c r="J1748" s="72">
        <f ca="1">J1747+TIME(0,RANDBETWEEN((123),(151)),0)</f>
        <v>0.33750000000000002</v>
      </c>
      <c r="K1748" s="64" t="s">
        <v>3315</v>
      </c>
      <c r="L1748" s="64" t="str" cm="1">
        <f t="array" aca="1" ref="L1748" ca="1">_xlfn.IFS(J1748&gt;=TIME(14,0,0),"SEGUNDO TURNO",J1748&lt;TIME(14,0,0),"PRIMER TURNO")</f>
        <v>PRIMER TURNO</v>
      </c>
      <c r="M1748" s="64"/>
    </row>
    <row r="1749" spans="1:13">
      <c r="A1749" s="79" t="s">
        <v>611</v>
      </c>
      <c r="B1749" s="68"/>
      <c r="C1749" s="68">
        <v>3</v>
      </c>
      <c r="D1749" s="68" t="s">
        <v>53</v>
      </c>
      <c r="E1749" s="68"/>
      <c r="F1749" s="68"/>
      <c r="G1749" s="68">
        <v>45411</v>
      </c>
      <c r="H1749" s="68" t="str">
        <f>VLOOKUP(Tabla3[[#This Row],[NUM. ECO.]],[2]!Tabla24[[NO.ECO]:[MATERIAL]],8,0)</f>
        <v>VOLADURA</v>
      </c>
      <c r="I1749" s="64" t="s">
        <v>79</v>
      </c>
      <c r="J1749" s="73">
        <f ca="1">J1748+TIME(0,RANDBETWEEN((123),(151)),0)</f>
        <v>0.4291666666666667</v>
      </c>
      <c r="K1749" s="68" t="s">
        <v>3316</v>
      </c>
      <c r="L1749" s="68" t="str" cm="1">
        <f t="array" aca="1" ref="L1749" ca="1">_xlfn.IFS(J1749&gt;=TIME(14,0,0),"SEGUNDO TURNO",J1749&lt;TIME(14,0,0),"PRIMER TURNO")</f>
        <v>PRIMER TURNO</v>
      </c>
      <c r="M1749" s="68"/>
    </row>
    <row r="1750" spans="1:13">
      <c r="A1750" s="78" t="s">
        <v>724</v>
      </c>
      <c r="B1750" s="64"/>
      <c r="C1750" s="64">
        <v>4</v>
      </c>
      <c r="D1750" s="64" t="s">
        <v>53</v>
      </c>
      <c r="E1750" s="64"/>
      <c r="F1750" s="64"/>
      <c r="G1750" s="64">
        <v>45412</v>
      </c>
      <c r="H1750" s="64" t="str">
        <f>VLOOKUP(Tabla3[[#This Row],[NUM. ECO.]],[2]!Tabla24[[NO.ECO]:[MATERIAL]],8,0)</f>
        <v>VOLADURA</v>
      </c>
      <c r="I1750" s="64" t="s">
        <v>79</v>
      </c>
      <c r="J1750" s="72">
        <f ca="1">J1749+TIME(0,RANDBETWEEN((123),(151)),0)</f>
        <v>0.53402777777777777</v>
      </c>
      <c r="K1750" s="64" t="s">
        <v>3315</v>
      </c>
      <c r="L1750" s="64" t="str" cm="1">
        <f t="array" aca="1" ref="L1750" ca="1">_xlfn.IFS(J1750&gt;=TIME(14,0,0),"SEGUNDO TURNO",J1750&lt;TIME(14,0,0),"PRIMER TURNO")</f>
        <v>PRIMER TURNO</v>
      </c>
      <c r="M1750" s="64"/>
    </row>
    <row r="1751" spans="1:13">
      <c r="A1751" s="79" t="s">
        <v>725</v>
      </c>
      <c r="B1751" s="68"/>
      <c r="C1751" s="68">
        <v>5</v>
      </c>
      <c r="D1751" s="68" t="s">
        <v>53</v>
      </c>
      <c r="E1751" s="68"/>
      <c r="F1751" s="68"/>
      <c r="G1751" s="68">
        <v>45412</v>
      </c>
      <c r="H1751" s="68" t="str">
        <f>VLOOKUP(Tabla3[[#This Row],[NUM. ECO.]],[2]!Tabla24[[NO.ECO]:[MATERIAL]],8,0)</f>
        <v>VOLADURA</v>
      </c>
      <c r="I1751" s="64" t="s">
        <v>79</v>
      </c>
      <c r="J1751" s="73">
        <f ca="1">J1750+TIME(0,RANDBETWEEN((123),(151)),0)</f>
        <v>0.62430555555555556</v>
      </c>
      <c r="K1751" s="68" t="s">
        <v>3316</v>
      </c>
      <c r="L1751" s="68" t="str" cm="1">
        <f t="array" aca="1" ref="L1751" ca="1">_xlfn.IFS(J1751&gt;=TIME(14,0,0),"SEGUNDO TURNO",J1751&lt;TIME(14,0,0),"PRIMER TURNO")</f>
        <v>SEGUNDO TURNO</v>
      </c>
      <c r="M1751" s="68"/>
    </row>
    <row r="1752" spans="1:13">
      <c r="A1752" s="78" t="s">
        <v>838</v>
      </c>
      <c r="B1752" s="64"/>
      <c r="C1752" s="64">
        <v>6</v>
      </c>
      <c r="D1752" s="64" t="s">
        <v>53</v>
      </c>
      <c r="E1752" s="64"/>
      <c r="F1752" s="64"/>
      <c r="G1752" s="64">
        <v>45413</v>
      </c>
      <c r="H1752" s="64" t="str">
        <f>VLOOKUP(Tabla3[[#This Row],[NUM. ECO.]],[2]!Tabla24[[NO.ECO]:[MATERIAL]],8,0)</f>
        <v>VOLADURA</v>
      </c>
      <c r="I1752" s="64" t="s">
        <v>79</v>
      </c>
      <c r="J1752" s="72">
        <f ca="1">J1751+TIME(0,RANDBETWEEN((123),(151)),0)</f>
        <v>0.72847222222222219</v>
      </c>
      <c r="K1752" s="64" t="s">
        <v>3315</v>
      </c>
      <c r="L1752" s="64" t="str" cm="1">
        <f t="array" aca="1" ref="L1752" ca="1">_xlfn.IFS(J1752&gt;=TIME(14,0,0),"SEGUNDO TURNO",J1752&lt;TIME(14,0,0),"PRIMER TURNO")</f>
        <v>SEGUNDO TURNO</v>
      </c>
      <c r="M1752" s="64"/>
    </row>
    <row r="1753" spans="1:13">
      <c r="A1753" s="79" t="s">
        <v>839</v>
      </c>
      <c r="B1753" s="68"/>
      <c r="C1753" s="68">
        <v>7</v>
      </c>
      <c r="D1753" s="68" t="s">
        <v>53</v>
      </c>
      <c r="E1753" s="68"/>
      <c r="F1753" s="68"/>
      <c r="G1753" s="68">
        <v>45413</v>
      </c>
      <c r="H1753" s="68" t="str">
        <f>VLOOKUP(Tabla3[[#This Row],[NUM. ECO.]],[2]!Tabla24[[NO.ECO]:[MATERIAL]],8,0)</f>
        <v>VOLADURA</v>
      </c>
      <c r="I1753" s="64" t="s">
        <v>79</v>
      </c>
      <c r="J1753" s="73">
        <f ca="1">J1752+TIME(0,RANDBETWEEN((123),(151)),0)</f>
        <v>0.82638888888888884</v>
      </c>
      <c r="K1753" s="68" t="s">
        <v>3316</v>
      </c>
      <c r="L1753" s="68" t="str" cm="1">
        <f t="array" aca="1" ref="L1753" ca="1">_xlfn.IFS(J1753&gt;=TIME(14,0,0),"SEGUNDO TURNO",J1753&lt;TIME(14,0,0),"PRIMER TURNO")</f>
        <v>SEGUNDO TURNO</v>
      </c>
      <c r="M1753" s="68"/>
    </row>
    <row r="1754" spans="1:13">
      <c r="A1754" s="78" t="s">
        <v>952</v>
      </c>
      <c r="B1754" s="64"/>
      <c r="C1754" s="64">
        <v>1</v>
      </c>
      <c r="D1754" s="64" t="s">
        <v>53</v>
      </c>
      <c r="E1754" s="64"/>
      <c r="F1754" s="64"/>
      <c r="G1754" s="64">
        <v>45414</v>
      </c>
      <c r="H1754" s="64" t="str">
        <f>VLOOKUP(Tabla3[[#This Row],[NUM. ECO.]],[2]!Tabla24[[NO.ECO]:[MATERIAL]],8,0)</f>
        <v>VOLADURA</v>
      </c>
      <c r="I1754" s="64" t="s">
        <v>79</v>
      </c>
      <c r="J1754" s="66">
        <f ca="1">TIME(RANDBETWEEN(5.5,6),RANDBETWEEN(1,29),0)</f>
        <v>0.2673611111111111</v>
      </c>
      <c r="K1754" s="64" t="s">
        <v>3315</v>
      </c>
      <c r="L1754" s="64" t="str" cm="1">
        <f t="array" aca="1" ref="L1754" ca="1">_xlfn.IFS(J1754&gt;=TIME(14,0,0),"SEGUNDO TURNO",J1754&lt;TIME(14,0,0),"PRIMER TURNO")</f>
        <v>PRIMER TURNO</v>
      </c>
      <c r="M1754" s="64"/>
    </row>
    <row r="1755" spans="1:13">
      <c r="A1755" s="79" t="s">
        <v>953</v>
      </c>
      <c r="B1755" s="68"/>
      <c r="C1755" s="68">
        <v>2</v>
      </c>
      <c r="D1755" s="68" t="s">
        <v>53</v>
      </c>
      <c r="E1755" s="68"/>
      <c r="F1755" s="68"/>
      <c r="G1755" s="68">
        <v>45414</v>
      </c>
      <c r="H1755" s="68" t="str">
        <f>VLOOKUP(Tabla3[[#This Row],[NUM. ECO.]],[2]!Tabla24[[NO.ECO]:[MATERIAL]],8,0)</f>
        <v>VOLADURA</v>
      </c>
      <c r="I1755" s="64" t="s">
        <v>79</v>
      </c>
      <c r="J1755" s="73">
        <f ca="1">J1754+TIME(0,RANDBETWEEN((123),(151)),0)</f>
        <v>0.35972222222222222</v>
      </c>
      <c r="K1755" s="68" t="s">
        <v>3316</v>
      </c>
      <c r="L1755" s="68" t="str" cm="1">
        <f t="array" aca="1" ref="L1755" ca="1">_xlfn.IFS(J1755&gt;=TIME(14,0,0),"SEGUNDO TURNO",J1755&lt;TIME(14,0,0),"PRIMER TURNO")</f>
        <v>PRIMER TURNO</v>
      </c>
      <c r="M1755" s="68"/>
    </row>
    <row r="1756" spans="1:13">
      <c r="A1756" s="78" t="s">
        <v>1066</v>
      </c>
      <c r="B1756" s="64"/>
      <c r="C1756" s="64">
        <v>3</v>
      </c>
      <c r="D1756" s="64" t="s">
        <v>53</v>
      </c>
      <c r="E1756" s="64"/>
      <c r="F1756" s="64"/>
      <c r="G1756" s="64">
        <v>45415</v>
      </c>
      <c r="H1756" s="64" t="str">
        <f>VLOOKUP(Tabla3[[#This Row],[NUM. ECO.]],[2]!Tabla24[[NO.ECO]:[MATERIAL]],8,0)</f>
        <v>VOLADURA</v>
      </c>
      <c r="I1756" s="64" t="s">
        <v>79</v>
      </c>
      <c r="J1756" s="72">
        <f ca="1">J1755+TIME(0,RANDBETWEEN((123),(151)),0)</f>
        <v>0.46319444444444446</v>
      </c>
      <c r="K1756" s="64" t="s">
        <v>3315</v>
      </c>
      <c r="L1756" s="64" t="str" cm="1">
        <f t="array" aca="1" ref="L1756" ca="1">_xlfn.IFS(J1756&gt;=TIME(14,0,0),"SEGUNDO TURNO",J1756&lt;TIME(14,0,0),"PRIMER TURNO")</f>
        <v>PRIMER TURNO</v>
      </c>
      <c r="M1756" s="64"/>
    </row>
    <row r="1757" spans="1:13">
      <c r="A1757" s="79" t="s">
        <v>1067</v>
      </c>
      <c r="B1757" s="68"/>
      <c r="C1757" s="68">
        <v>4</v>
      </c>
      <c r="D1757" s="68" t="s">
        <v>53</v>
      </c>
      <c r="E1757" s="68"/>
      <c r="F1757" s="68"/>
      <c r="G1757" s="68">
        <v>45415</v>
      </c>
      <c r="H1757" s="68" t="str">
        <f>VLOOKUP(Tabla3[[#This Row],[NUM. ECO.]],[2]!Tabla24[[NO.ECO]:[MATERIAL]],8,0)</f>
        <v>VOLADURA</v>
      </c>
      <c r="I1757" s="64" t="s">
        <v>79</v>
      </c>
      <c r="J1757" s="73">
        <f ca="1">J1756+TIME(0,RANDBETWEEN((123),(151)),0)</f>
        <v>0.55902777777777779</v>
      </c>
      <c r="K1757" s="68" t="s">
        <v>3316</v>
      </c>
      <c r="L1757" s="68" t="str" cm="1">
        <f t="array" aca="1" ref="L1757" ca="1">_xlfn.IFS(J1757&gt;=TIME(14,0,0),"SEGUNDO TURNO",J1757&lt;TIME(14,0,0),"PRIMER TURNO")</f>
        <v>PRIMER TURNO</v>
      </c>
      <c r="M1757" s="68"/>
    </row>
    <row r="1758" spans="1:13">
      <c r="A1758" s="78" t="s">
        <v>1180</v>
      </c>
      <c r="B1758" s="64"/>
      <c r="C1758" s="64">
        <v>5</v>
      </c>
      <c r="D1758" s="64" t="s">
        <v>53</v>
      </c>
      <c r="E1758" s="64"/>
      <c r="F1758" s="64"/>
      <c r="G1758" s="64">
        <v>45416</v>
      </c>
      <c r="H1758" s="64" t="str">
        <f>VLOOKUP(Tabla3[[#This Row],[NUM. ECO.]],[2]!Tabla24[[NO.ECO]:[MATERIAL]],8,0)</f>
        <v>VOLADURA</v>
      </c>
      <c r="I1758" s="64" t="s">
        <v>79</v>
      </c>
      <c r="J1758" s="72">
        <f ca="1">J1757+TIME(0,RANDBETWEEN((123),(151)),0)</f>
        <v>0.65486111111111112</v>
      </c>
      <c r="K1758" s="64" t="s">
        <v>3315</v>
      </c>
      <c r="L1758" s="64" t="str" cm="1">
        <f t="array" aca="1" ref="L1758" ca="1">_xlfn.IFS(J1758&gt;=TIME(14,0,0),"SEGUNDO TURNO",J1758&lt;TIME(14,0,0),"PRIMER TURNO")</f>
        <v>SEGUNDO TURNO</v>
      </c>
      <c r="M1758" s="64"/>
    </row>
    <row r="1759" spans="1:13">
      <c r="A1759" s="79" t="s">
        <v>1181</v>
      </c>
      <c r="B1759" s="68"/>
      <c r="C1759" s="68">
        <v>6</v>
      </c>
      <c r="D1759" s="68" t="s">
        <v>53</v>
      </c>
      <c r="E1759" s="68"/>
      <c r="F1759" s="68"/>
      <c r="G1759" s="68">
        <v>45416</v>
      </c>
      <c r="H1759" s="68" t="str">
        <f>VLOOKUP(Tabla3[[#This Row],[NUM. ECO.]],[2]!Tabla24[[NO.ECO]:[MATERIAL]],8,0)</f>
        <v>VOLADURA</v>
      </c>
      <c r="I1759" s="64" t="s">
        <v>79</v>
      </c>
      <c r="J1759" s="73">
        <f ca="1">J1758+TIME(0,RANDBETWEEN((123),(151)),0)</f>
        <v>0.7416666666666667</v>
      </c>
      <c r="K1759" s="68" t="s">
        <v>3316</v>
      </c>
      <c r="L1759" s="68" t="str" cm="1">
        <f t="array" aca="1" ref="L1759" ca="1">_xlfn.IFS(J1759&gt;=TIME(14,0,0),"SEGUNDO TURNO",J1759&lt;TIME(14,0,0),"PRIMER TURNO")</f>
        <v>SEGUNDO TURNO</v>
      </c>
      <c r="M1759" s="68"/>
    </row>
    <row r="1760" spans="1:13">
      <c r="A1760" s="78" t="s">
        <v>1294</v>
      </c>
      <c r="B1760" s="64"/>
      <c r="C1760" s="64">
        <v>7</v>
      </c>
      <c r="D1760" s="64" t="s">
        <v>53</v>
      </c>
      <c r="E1760" s="64"/>
      <c r="F1760" s="64"/>
      <c r="G1760" s="64">
        <v>45418</v>
      </c>
      <c r="H1760" s="64" t="str">
        <f>VLOOKUP(Tabla3[[#This Row],[NUM. ECO.]],[2]!Tabla24[[NO.ECO]:[MATERIAL]],8,0)</f>
        <v>VOLADURA</v>
      </c>
      <c r="I1760" s="64" t="s">
        <v>79</v>
      </c>
      <c r="J1760" s="72">
        <f ca="1">J1759+TIME(0,RANDBETWEEN((123),(151)),0)</f>
        <v>0.84097222222222223</v>
      </c>
      <c r="K1760" s="64" t="s">
        <v>3315</v>
      </c>
      <c r="L1760" s="64" t="str" cm="1">
        <f t="array" aca="1" ref="L1760" ca="1">_xlfn.IFS(J1760&gt;=TIME(14,0,0),"SEGUNDO TURNO",J1760&lt;TIME(14,0,0),"PRIMER TURNO")</f>
        <v>SEGUNDO TURNO</v>
      </c>
      <c r="M1760" s="64"/>
    </row>
    <row r="1761" spans="1:13">
      <c r="A1761" s="79" t="s">
        <v>1295</v>
      </c>
      <c r="B1761" s="68"/>
      <c r="C1761" s="68">
        <v>1</v>
      </c>
      <c r="D1761" s="68" t="s">
        <v>53</v>
      </c>
      <c r="E1761" s="68"/>
      <c r="F1761" s="68"/>
      <c r="G1761" s="68">
        <v>45418</v>
      </c>
      <c r="H1761" s="68" t="str">
        <f>VLOOKUP(Tabla3[[#This Row],[NUM. ECO.]],[2]!Tabla24[[NO.ECO]:[MATERIAL]],8,0)</f>
        <v>VOLADURA</v>
      </c>
      <c r="I1761" s="64" t="s">
        <v>79</v>
      </c>
      <c r="J1761" s="70">
        <f ca="1">TIME(RANDBETWEEN(5.5,6),RANDBETWEEN(1,29),0)</f>
        <v>0.26944444444444443</v>
      </c>
      <c r="K1761" s="68" t="s">
        <v>3316</v>
      </c>
      <c r="L1761" s="68" t="str" cm="1">
        <f t="array" aca="1" ref="L1761" ca="1">_xlfn.IFS(J1761&gt;=TIME(14,0,0),"SEGUNDO TURNO",J1761&lt;TIME(14,0,0),"PRIMER TURNO")</f>
        <v>PRIMER TURNO</v>
      </c>
      <c r="M1761" s="68"/>
    </row>
    <row r="1762" spans="1:13">
      <c r="A1762" s="78" t="s">
        <v>1408</v>
      </c>
      <c r="B1762" s="64"/>
      <c r="C1762" s="64">
        <v>2</v>
      </c>
      <c r="D1762" s="64" t="s">
        <v>53</v>
      </c>
      <c r="E1762" s="64"/>
      <c r="F1762" s="64"/>
      <c r="G1762" s="64">
        <v>45419</v>
      </c>
      <c r="H1762" s="64" t="str">
        <f>VLOOKUP(Tabla3[[#This Row],[NUM. ECO.]],[2]!Tabla24[[NO.ECO]:[MATERIAL]],8,0)</f>
        <v>VOLADURA</v>
      </c>
      <c r="I1762" s="64" t="s">
        <v>79</v>
      </c>
      <c r="J1762" s="72">
        <f ca="1">J1761+TIME(0,RANDBETWEEN((123),(151)),0)</f>
        <v>0.37430555555555556</v>
      </c>
      <c r="K1762" s="64" t="s">
        <v>3315</v>
      </c>
      <c r="L1762" s="64" t="str" cm="1">
        <f t="array" aca="1" ref="L1762" ca="1">_xlfn.IFS(J1762&gt;=TIME(14,0,0),"SEGUNDO TURNO",J1762&lt;TIME(14,0,0),"PRIMER TURNO")</f>
        <v>PRIMER TURNO</v>
      </c>
      <c r="M1762" s="64"/>
    </row>
    <row r="1763" spans="1:13">
      <c r="A1763" s="79" t="s">
        <v>1409</v>
      </c>
      <c r="B1763" s="68"/>
      <c r="C1763" s="68">
        <v>3</v>
      </c>
      <c r="D1763" s="68" t="s">
        <v>53</v>
      </c>
      <c r="E1763" s="68"/>
      <c r="F1763" s="68"/>
      <c r="G1763" s="68">
        <v>45419</v>
      </c>
      <c r="H1763" s="68" t="str">
        <f>VLOOKUP(Tabla3[[#This Row],[NUM. ECO.]],[2]!Tabla24[[NO.ECO]:[MATERIAL]],8,0)</f>
        <v>VOLADURA</v>
      </c>
      <c r="I1763" s="64" t="s">
        <v>79</v>
      </c>
      <c r="J1763" s="73">
        <f ca="1">J1762+TIME(0,RANDBETWEEN((123),(151)),0)</f>
        <v>0.47083333333333333</v>
      </c>
      <c r="K1763" s="68" t="s">
        <v>3316</v>
      </c>
      <c r="L1763" s="68" t="str" cm="1">
        <f t="array" aca="1" ref="L1763" ca="1">_xlfn.IFS(J1763&gt;=TIME(14,0,0),"SEGUNDO TURNO",J1763&lt;TIME(14,0,0),"PRIMER TURNO")</f>
        <v>PRIMER TURNO</v>
      </c>
      <c r="M1763" s="68"/>
    </row>
    <row r="1764" spans="1:13">
      <c r="A1764" s="78" t="s">
        <v>1522</v>
      </c>
      <c r="B1764" s="64"/>
      <c r="C1764" s="64">
        <v>4</v>
      </c>
      <c r="D1764" s="64" t="s">
        <v>53</v>
      </c>
      <c r="E1764" s="64"/>
      <c r="F1764" s="64"/>
      <c r="G1764" s="64">
        <v>45420</v>
      </c>
      <c r="H1764" s="64" t="str">
        <f>VLOOKUP(Tabla3[[#This Row],[NUM. ECO.]],[2]!Tabla24[[NO.ECO]:[MATERIAL]],8,0)</f>
        <v>VOLADURA</v>
      </c>
      <c r="I1764" s="64" t="s">
        <v>79</v>
      </c>
      <c r="J1764" s="72">
        <f ca="1">J1763+TIME(0,RANDBETWEEN((123),(151)),0)</f>
        <v>0.55833333333333335</v>
      </c>
      <c r="K1764" s="64" t="s">
        <v>3315</v>
      </c>
      <c r="L1764" s="64" t="str" cm="1">
        <f t="array" aca="1" ref="L1764" ca="1">_xlfn.IFS(J1764&gt;=TIME(14,0,0),"SEGUNDO TURNO",J1764&lt;TIME(14,0,0),"PRIMER TURNO")</f>
        <v>PRIMER TURNO</v>
      </c>
      <c r="M1764" s="64"/>
    </row>
    <row r="1765" spans="1:13">
      <c r="A1765" s="79" t="s">
        <v>1523</v>
      </c>
      <c r="B1765" s="68"/>
      <c r="C1765" s="68">
        <v>5</v>
      </c>
      <c r="D1765" s="68" t="s">
        <v>53</v>
      </c>
      <c r="E1765" s="68"/>
      <c r="F1765" s="68"/>
      <c r="G1765" s="68">
        <v>45420</v>
      </c>
      <c r="H1765" s="68" t="str">
        <f>VLOOKUP(Tabla3[[#This Row],[NUM. ECO.]],[2]!Tabla24[[NO.ECO]:[MATERIAL]],8,0)</f>
        <v>VOLADURA</v>
      </c>
      <c r="I1765" s="64" t="s">
        <v>79</v>
      </c>
      <c r="J1765" s="73">
        <f ca="1">J1764+TIME(0,RANDBETWEEN((123),(151)),0)</f>
        <v>0.65138888888888891</v>
      </c>
      <c r="K1765" s="68" t="s">
        <v>3316</v>
      </c>
      <c r="L1765" s="68" t="str" cm="1">
        <f t="array" aca="1" ref="L1765" ca="1">_xlfn.IFS(J1765&gt;=TIME(14,0,0),"SEGUNDO TURNO",J1765&lt;TIME(14,0,0),"PRIMER TURNO")</f>
        <v>SEGUNDO TURNO</v>
      </c>
      <c r="M1765" s="68"/>
    </row>
    <row r="1766" spans="1:13">
      <c r="A1766" s="78" t="s">
        <v>1636</v>
      </c>
      <c r="B1766" s="64"/>
      <c r="C1766" s="64">
        <v>6</v>
      </c>
      <c r="D1766" s="64" t="s">
        <v>53</v>
      </c>
      <c r="E1766" s="64"/>
      <c r="F1766" s="64"/>
      <c r="G1766" s="64">
        <v>45421</v>
      </c>
      <c r="H1766" s="64" t="str">
        <f>VLOOKUP(Tabla3[[#This Row],[NUM. ECO.]],[2]!Tabla24[[NO.ECO]:[MATERIAL]],8,0)</f>
        <v>VOLADURA</v>
      </c>
      <c r="I1766" s="64" t="s">
        <v>79</v>
      </c>
      <c r="J1766" s="72">
        <f ca="1">J1765+TIME(0,RANDBETWEEN((123),(151)),0)</f>
        <v>0.73958333333333337</v>
      </c>
      <c r="K1766" s="64" t="s">
        <v>3315</v>
      </c>
      <c r="L1766" s="64" t="str" cm="1">
        <f t="array" aca="1" ref="L1766" ca="1">_xlfn.IFS(J1766&gt;=TIME(14,0,0),"SEGUNDO TURNO",J1766&lt;TIME(14,0,0),"PRIMER TURNO")</f>
        <v>SEGUNDO TURNO</v>
      </c>
      <c r="M1766" s="64"/>
    </row>
    <row r="1767" spans="1:13">
      <c r="A1767" s="79" t="s">
        <v>1637</v>
      </c>
      <c r="B1767" s="68"/>
      <c r="C1767" s="68">
        <v>7</v>
      </c>
      <c r="D1767" s="68" t="s">
        <v>53</v>
      </c>
      <c r="E1767" s="68"/>
      <c r="F1767" s="68"/>
      <c r="G1767" s="68">
        <v>45421</v>
      </c>
      <c r="H1767" s="68" t="str">
        <f>VLOOKUP(Tabla3[[#This Row],[NUM. ECO.]],[2]!Tabla24[[NO.ECO]:[MATERIAL]],8,0)</f>
        <v>VOLADURA</v>
      </c>
      <c r="I1767" s="64" t="s">
        <v>79</v>
      </c>
      <c r="J1767" s="73">
        <f ca="1">J1766+TIME(0,RANDBETWEEN((123),(151)),0)</f>
        <v>0.82986111111111116</v>
      </c>
      <c r="K1767" s="68" t="s">
        <v>3316</v>
      </c>
      <c r="L1767" s="68" t="str" cm="1">
        <f t="array" aca="1" ref="L1767" ca="1">_xlfn.IFS(J1767&gt;=TIME(14,0,0),"SEGUNDO TURNO",J1767&lt;TIME(14,0,0),"PRIMER TURNO")</f>
        <v>SEGUNDO TURNO</v>
      </c>
      <c r="M1767" s="68"/>
    </row>
    <row r="1768" spans="1:13">
      <c r="A1768" s="78" t="s">
        <v>1750</v>
      </c>
      <c r="B1768" s="64"/>
      <c r="C1768" s="64">
        <v>1</v>
      </c>
      <c r="D1768" s="64" t="s">
        <v>53</v>
      </c>
      <c r="E1768" s="64"/>
      <c r="F1768" s="64"/>
      <c r="G1768" s="64">
        <v>45422</v>
      </c>
      <c r="H1768" s="64" t="str">
        <f>VLOOKUP(Tabla3[[#This Row],[NUM. ECO.]],[2]!Tabla24[[NO.ECO]:[MATERIAL]],8,0)</f>
        <v>VOLADURA</v>
      </c>
      <c r="I1768" s="64" t="s">
        <v>79</v>
      </c>
      <c r="J1768" s="66">
        <f ca="1">TIME(RANDBETWEEN(5.5,6),RANDBETWEEN(1,29),0)</f>
        <v>0.26666666666666666</v>
      </c>
      <c r="K1768" s="64" t="s">
        <v>3315</v>
      </c>
      <c r="L1768" s="64" t="str" cm="1">
        <f t="array" aca="1" ref="L1768" ca="1">_xlfn.IFS(J1768&gt;=TIME(14,0,0),"SEGUNDO TURNO",J1768&lt;TIME(14,0,0),"PRIMER TURNO")</f>
        <v>PRIMER TURNO</v>
      </c>
      <c r="M1768" s="64"/>
    </row>
    <row r="1769" spans="1:13">
      <c r="A1769" s="79" t="s">
        <v>1751</v>
      </c>
      <c r="B1769" s="68"/>
      <c r="C1769" s="68">
        <v>2</v>
      </c>
      <c r="D1769" s="68" t="s">
        <v>53</v>
      </c>
      <c r="E1769" s="68"/>
      <c r="F1769" s="68"/>
      <c r="G1769" s="68">
        <v>45422</v>
      </c>
      <c r="H1769" s="68" t="str">
        <f>VLOOKUP(Tabla3[[#This Row],[NUM. ECO.]],[2]!Tabla24[[NO.ECO]:[MATERIAL]],8,0)</f>
        <v>VOLADURA</v>
      </c>
      <c r="I1769" s="64" t="s">
        <v>79</v>
      </c>
      <c r="J1769" s="73">
        <f ca="1">J1768+TIME(0,RANDBETWEEN((123),(151)),0)</f>
        <v>0.36736111111111114</v>
      </c>
      <c r="K1769" s="68" t="s">
        <v>3316</v>
      </c>
      <c r="L1769" s="68" t="str" cm="1">
        <f t="array" aca="1" ref="L1769" ca="1">_xlfn.IFS(J1769&gt;=TIME(14,0,0),"SEGUNDO TURNO",J1769&lt;TIME(14,0,0),"PRIMER TURNO")</f>
        <v>PRIMER TURNO</v>
      </c>
      <c r="M1769" s="68"/>
    </row>
    <row r="1770" spans="1:13">
      <c r="A1770" s="78" t="s">
        <v>1864</v>
      </c>
      <c r="B1770" s="64"/>
      <c r="C1770" s="64">
        <v>3</v>
      </c>
      <c r="D1770" s="64" t="s">
        <v>53</v>
      </c>
      <c r="E1770" s="64"/>
      <c r="F1770" s="64"/>
      <c r="G1770" s="64">
        <v>45423</v>
      </c>
      <c r="H1770" s="64" t="str">
        <f>VLOOKUP(Tabla3[[#This Row],[NUM. ECO.]],[2]!Tabla24[[NO.ECO]:[MATERIAL]],8,0)</f>
        <v>VOLADURA</v>
      </c>
      <c r="I1770" s="64" t="s">
        <v>79</v>
      </c>
      <c r="J1770" s="72">
        <f ca="1">J1769+TIME(0,RANDBETWEEN((123),(151)),0)</f>
        <v>0.4555555555555556</v>
      </c>
      <c r="K1770" s="64" t="s">
        <v>3315</v>
      </c>
      <c r="L1770" s="64" t="str" cm="1">
        <f t="array" aca="1" ref="L1770" ca="1">_xlfn.IFS(J1770&gt;=TIME(14,0,0),"SEGUNDO TURNO",J1770&lt;TIME(14,0,0),"PRIMER TURNO")</f>
        <v>PRIMER TURNO</v>
      </c>
      <c r="M1770" s="64"/>
    </row>
    <row r="1771" spans="1:13">
      <c r="A1771" s="79" t="s">
        <v>1865</v>
      </c>
      <c r="B1771" s="68"/>
      <c r="C1771" s="68">
        <v>4</v>
      </c>
      <c r="D1771" s="68" t="s">
        <v>53</v>
      </c>
      <c r="E1771" s="68"/>
      <c r="F1771" s="68"/>
      <c r="G1771" s="68">
        <v>45423</v>
      </c>
      <c r="H1771" s="68" t="str">
        <f>VLOOKUP(Tabla3[[#This Row],[NUM. ECO.]],[2]!Tabla24[[NO.ECO]:[MATERIAL]],8,0)</f>
        <v>VOLADURA</v>
      </c>
      <c r="I1771" s="64" t="s">
        <v>79</v>
      </c>
      <c r="J1771" s="73">
        <f ca="1">J1770+TIME(0,RANDBETWEEN((123),(151)),0)</f>
        <v>0.55763888888888891</v>
      </c>
      <c r="K1771" s="68" t="s">
        <v>3316</v>
      </c>
      <c r="L1771" s="68" t="str" cm="1">
        <f t="array" aca="1" ref="L1771" ca="1">_xlfn.IFS(J1771&gt;=TIME(14,0,0),"SEGUNDO TURNO",J1771&lt;TIME(14,0,0),"PRIMER TURNO")</f>
        <v>PRIMER TURNO</v>
      </c>
      <c r="M1771" s="68"/>
    </row>
    <row r="1772" spans="1:13">
      <c r="A1772" s="78" t="s">
        <v>1978</v>
      </c>
      <c r="B1772" s="64"/>
      <c r="C1772" s="64">
        <v>5</v>
      </c>
      <c r="D1772" s="64" t="s">
        <v>53</v>
      </c>
      <c r="E1772" s="64"/>
      <c r="F1772" s="64"/>
      <c r="G1772" s="64">
        <v>45425</v>
      </c>
      <c r="H1772" s="64" t="str">
        <f>VLOOKUP(Tabla3[[#This Row],[NUM. ECO.]],[2]!Tabla24[[NO.ECO]:[MATERIAL]],8,0)</f>
        <v>VOLADURA</v>
      </c>
      <c r="I1772" s="64" t="s">
        <v>79</v>
      </c>
      <c r="J1772" s="72">
        <f ca="1">J1771+TIME(0,RANDBETWEEN((123),(151)),0)</f>
        <v>0.65763888888888888</v>
      </c>
      <c r="K1772" s="64" t="s">
        <v>3386</v>
      </c>
      <c r="L1772" s="64" t="str" cm="1">
        <f t="array" aca="1" ref="L1772" ca="1">_xlfn.IFS(J1772&gt;=TIME(14,0,0),"SEGUNDO TURNO",J1772&lt;TIME(14,0,0),"PRIMER TURNO")</f>
        <v>SEGUNDO TURNO</v>
      </c>
      <c r="M1772" s="64"/>
    </row>
    <row r="1773" spans="1:13">
      <c r="A1773" s="79" t="s">
        <v>1979</v>
      </c>
      <c r="B1773" s="68"/>
      <c r="C1773" s="68">
        <v>6</v>
      </c>
      <c r="D1773" s="68" t="s">
        <v>53</v>
      </c>
      <c r="E1773" s="68"/>
      <c r="F1773" s="68"/>
      <c r="G1773" s="68">
        <v>45425</v>
      </c>
      <c r="H1773" s="68" t="str">
        <f>VLOOKUP(Tabla3[[#This Row],[NUM. ECO.]],[2]!Tabla24[[NO.ECO]:[MATERIAL]],8,0)</f>
        <v>VOLADURA</v>
      </c>
      <c r="I1773" s="64" t="s">
        <v>79</v>
      </c>
      <c r="J1773" s="73">
        <f ca="1">J1772+TIME(0,RANDBETWEEN((123),(151)),0)</f>
        <v>0.75694444444444442</v>
      </c>
      <c r="K1773" s="68" t="s">
        <v>3387</v>
      </c>
      <c r="L1773" s="68" t="str" cm="1">
        <f t="array" aca="1" ref="L1773" ca="1">_xlfn.IFS(J1773&gt;=TIME(14,0,0),"SEGUNDO TURNO",J1773&lt;TIME(14,0,0),"PRIMER TURNO")</f>
        <v>SEGUNDO TURNO</v>
      </c>
      <c r="M1773" s="68"/>
    </row>
    <row r="1774" spans="1:13">
      <c r="A1774" s="78" t="s">
        <v>2092</v>
      </c>
      <c r="B1774" s="64"/>
      <c r="C1774" s="64">
        <v>7</v>
      </c>
      <c r="D1774" s="64" t="s">
        <v>53</v>
      </c>
      <c r="E1774" s="64"/>
      <c r="F1774" s="64"/>
      <c r="G1774" s="64">
        <v>45426</v>
      </c>
      <c r="H1774" s="64" t="str">
        <f>VLOOKUP(Tabla3[[#This Row],[NUM. ECO.]],[2]!Tabla24[[NO.ECO]:[MATERIAL]],8,0)</f>
        <v>VOLADURA</v>
      </c>
      <c r="I1774" s="64" t="s">
        <v>79</v>
      </c>
      <c r="J1774" s="72">
        <f ca="1">J1773+TIME(0,RANDBETWEEN((123),(151)),0)</f>
        <v>0.85902777777777772</v>
      </c>
      <c r="K1774" s="64" t="s">
        <v>3386</v>
      </c>
      <c r="L1774" s="64" t="str" cm="1">
        <f t="array" aca="1" ref="L1774" ca="1">_xlfn.IFS(J1774&gt;=TIME(14,0,0),"SEGUNDO TURNO",J1774&lt;TIME(14,0,0),"PRIMER TURNO")</f>
        <v>SEGUNDO TURNO</v>
      </c>
      <c r="M1774" s="64"/>
    </row>
    <row r="1775" spans="1:13">
      <c r="A1775" s="79" t="s">
        <v>2093</v>
      </c>
      <c r="B1775" s="68"/>
      <c r="C1775" s="68">
        <v>1</v>
      </c>
      <c r="D1775" s="68" t="s">
        <v>53</v>
      </c>
      <c r="E1775" s="68"/>
      <c r="F1775" s="68"/>
      <c r="G1775" s="68">
        <v>45426</v>
      </c>
      <c r="H1775" s="68" t="str">
        <f>VLOOKUP(Tabla3[[#This Row],[NUM. ECO.]],[2]!Tabla24[[NO.ECO]:[MATERIAL]],8,0)</f>
        <v>VOLADURA</v>
      </c>
      <c r="I1775" s="64" t="s">
        <v>79</v>
      </c>
      <c r="J1775" s="70">
        <f ca="1">TIME(RANDBETWEEN(5.5,6),RANDBETWEEN(1,29),0)</f>
        <v>0.25486111111111109</v>
      </c>
      <c r="K1775" s="68" t="s">
        <v>3387</v>
      </c>
      <c r="L1775" s="68" t="str" cm="1">
        <f t="array" aca="1" ref="L1775" ca="1">_xlfn.IFS(J1775&gt;=TIME(14,0,0),"SEGUNDO TURNO",J1775&lt;TIME(14,0,0),"PRIMER TURNO")</f>
        <v>PRIMER TURNO</v>
      </c>
      <c r="M1775" s="68"/>
    </row>
    <row r="1776" spans="1:13">
      <c r="A1776" s="78" t="s">
        <v>2206</v>
      </c>
      <c r="B1776" s="64"/>
      <c r="C1776" s="64">
        <v>2</v>
      </c>
      <c r="D1776" s="64" t="s">
        <v>53</v>
      </c>
      <c r="E1776" s="64"/>
      <c r="F1776" s="64"/>
      <c r="G1776" s="64">
        <v>45427</v>
      </c>
      <c r="H1776" s="64" t="str">
        <f>VLOOKUP(Tabla3[[#This Row],[NUM. ECO.]],[2]!Tabla24[[NO.ECO]:[MATERIAL]],8,0)</f>
        <v>VOLADURA</v>
      </c>
      <c r="I1776" s="64" t="s">
        <v>79</v>
      </c>
      <c r="J1776" s="72">
        <f ca="1">J1775+TIME(0,RANDBETWEEN((123),(151)),0)</f>
        <v>0.35069444444444442</v>
      </c>
      <c r="K1776" s="64" t="s">
        <v>3386</v>
      </c>
      <c r="L1776" s="64" t="str" cm="1">
        <f t="array" aca="1" ref="L1776" ca="1">_xlfn.IFS(J1776&gt;=TIME(14,0,0),"SEGUNDO TURNO",J1776&lt;TIME(14,0,0),"PRIMER TURNO")</f>
        <v>PRIMER TURNO</v>
      </c>
      <c r="M1776" s="64"/>
    </row>
    <row r="1777" spans="1:13">
      <c r="A1777" s="79" t="s">
        <v>2207</v>
      </c>
      <c r="B1777" s="68"/>
      <c r="C1777" s="68">
        <v>3</v>
      </c>
      <c r="D1777" s="68" t="s">
        <v>53</v>
      </c>
      <c r="E1777" s="68"/>
      <c r="F1777" s="68"/>
      <c r="G1777" s="68">
        <v>45427</v>
      </c>
      <c r="H1777" s="68" t="str">
        <f>VLOOKUP(Tabla3[[#This Row],[NUM. ECO.]],[2]!Tabla24[[NO.ECO]:[MATERIAL]],8,0)</f>
        <v>VOLADURA</v>
      </c>
      <c r="I1777" s="64" t="s">
        <v>79</v>
      </c>
      <c r="J1777" s="73">
        <f ca="1">J1776+TIME(0,RANDBETWEEN((123),(151)),0)</f>
        <v>0.44861111111111107</v>
      </c>
      <c r="K1777" s="68" t="s">
        <v>3387</v>
      </c>
      <c r="L1777" s="68" t="str" cm="1">
        <f t="array" aca="1" ref="L1777" ca="1">_xlfn.IFS(J1777&gt;=TIME(14,0,0),"SEGUNDO TURNO",J1777&lt;TIME(14,0,0),"PRIMER TURNO")</f>
        <v>PRIMER TURNO</v>
      </c>
      <c r="M1777" s="68"/>
    </row>
    <row r="1778" spans="1:13">
      <c r="A1778" s="78" t="s">
        <v>2320</v>
      </c>
      <c r="B1778" s="64"/>
      <c r="C1778" s="64">
        <v>4</v>
      </c>
      <c r="D1778" s="64" t="s">
        <v>53</v>
      </c>
      <c r="E1778" s="64"/>
      <c r="F1778" s="64"/>
      <c r="G1778" s="64">
        <v>45428</v>
      </c>
      <c r="H1778" s="64" t="str">
        <f>VLOOKUP(Tabla3[[#This Row],[NUM. ECO.]],[2]!Tabla24[[NO.ECO]:[MATERIAL]],8,0)</f>
        <v>VOLADURA</v>
      </c>
      <c r="I1778" s="64" t="s">
        <v>79</v>
      </c>
      <c r="J1778" s="72">
        <f ca="1">J1777+TIME(0,RANDBETWEEN((123),(151)),0)</f>
        <v>0.5444444444444444</v>
      </c>
      <c r="K1778" s="64" t="s">
        <v>3386</v>
      </c>
      <c r="L1778" s="64" t="str" cm="1">
        <f t="array" aca="1" ref="L1778" ca="1">_xlfn.IFS(J1778&gt;=TIME(14,0,0),"SEGUNDO TURNO",J1778&lt;TIME(14,0,0),"PRIMER TURNO")</f>
        <v>PRIMER TURNO</v>
      </c>
      <c r="M1778" s="64"/>
    </row>
    <row r="1779" spans="1:13">
      <c r="A1779" s="79" t="s">
        <v>2321</v>
      </c>
      <c r="B1779" s="68"/>
      <c r="C1779" s="68">
        <v>5</v>
      </c>
      <c r="D1779" s="68" t="s">
        <v>53</v>
      </c>
      <c r="E1779" s="68"/>
      <c r="F1779" s="68"/>
      <c r="G1779" s="68">
        <v>45428</v>
      </c>
      <c r="H1779" s="68" t="str">
        <f>VLOOKUP(Tabla3[[#This Row],[NUM. ECO.]],[2]!Tabla24[[NO.ECO]:[MATERIAL]],8,0)</f>
        <v>VOLADURA</v>
      </c>
      <c r="I1779" s="64" t="s">
        <v>79</v>
      </c>
      <c r="J1779" s="73">
        <f ca="1">J1778+TIME(0,RANDBETWEEN((123),(151)),0)</f>
        <v>0.64930555555555547</v>
      </c>
      <c r="K1779" s="68" t="s">
        <v>3387</v>
      </c>
      <c r="L1779" s="68" t="str" cm="1">
        <f t="array" aca="1" ref="L1779" ca="1">_xlfn.IFS(J1779&gt;=TIME(14,0,0),"SEGUNDO TURNO",J1779&lt;TIME(14,0,0),"PRIMER TURNO")</f>
        <v>SEGUNDO TURNO</v>
      </c>
      <c r="M1779" s="68"/>
    </row>
    <row r="1780" spans="1:13">
      <c r="A1780" s="78" t="s">
        <v>2434</v>
      </c>
      <c r="B1780" s="64"/>
      <c r="C1780" s="64">
        <v>6</v>
      </c>
      <c r="D1780" s="64" t="s">
        <v>53</v>
      </c>
      <c r="E1780" s="64"/>
      <c r="F1780" s="64"/>
      <c r="G1780" s="64">
        <v>45429</v>
      </c>
      <c r="H1780" s="64" t="str">
        <f>VLOOKUP(Tabla3[[#This Row],[NUM. ECO.]],[2]!Tabla24[[NO.ECO]:[MATERIAL]],8,0)</f>
        <v>VOLADURA</v>
      </c>
      <c r="I1780" s="64" t="s">
        <v>79</v>
      </c>
      <c r="J1780" s="72">
        <f ca="1">J1779+TIME(0,RANDBETWEEN((123),(151)),0)</f>
        <v>0.75138888888888877</v>
      </c>
      <c r="K1780" s="64" t="s">
        <v>3386</v>
      </c>
      <c r="L1780" s="64" t="str" cm="1">
        <f t="array" aca="1" ref="L1780" ca="1">_xlfn.IFS(J1780&gt;=TIME(14,0,0),"SEGUNDO TURNO",J1780&lt;TIME(14,0,0),"PRIMER TURNO")</f>
        <v>SEGUNDO TURNO</v>
      </c>
      <c r="M1780" s="64"/>
    </row>
    <row r="1781" spans="1:13">
      <c r="A1781" s="79" t="s">
        <v>2435</v>
      </c>
      <c r="B1781" s="68"/>
      <c r="C1781" s="68">
        <v>7</v>
      </c>
      <c r="D1781" s="68" t="s">
        <v>53</v>
      </c>
      <c r="E1781" s="68"/>
      <c r="F1781" s="68"/>
      <c r="G1781" s="68">
        <v>45429</v>
      </c>
      <c r="H1781" s="68" t="str">
        <f>VLOOKUP(Tabla3[[#This Row],[NUM. ECO.]],[2]!Tabla24[[NO.ECO]:[MATERIAL]],8,0)</f>
        <v>VOLADURA</v>
      </c>
      <c r="I1781" s="64" t="s">
        <v>79</v>
      </c>
      <c r="J1781" s="73">
        <f ca="1">J1780+TIME(0,RANDBETWEEN((123),(151)),0)</f>
        <v>0.85416666666666652</v>
      </c>
      <c r="K1781" s="68" t="s">
        <v>3387</v>
      </c>
      <c r="L1781" s="68" t="str" cm="1">
        <f t="array" aca="1" ref="L1781" ca="1">_xlfn.IFS(J1781&gt;=TIME(14,0,0),"SEGUNDO TURNO",J1781&lt;TIME(14,0,0),"PRIMER TURNO")</f>
        <v>SEGUNDO TURNO</v>
      </c>
      <c r="M1781" s="68"/>
    </row>
    <row r="1782" spans="1:13">
      <c r="A1782" s="78" t="s">
        <v>2548</v>
      </c>
      <c r="B1782" s="64"/>
      <c r="C1782" s="64">
        <v>1</v>
      </c>
      <c r="D1782" s="64" t="s">
        <v>53</v>
      </c>
      <c r="E1782" s="64"/>
      <c r="F1782" s="64"/>
      <c r="G1782" s="64">
        <v>45430</v>
      </c>
      <c r="H1782" s="64" t="str">
        <f>VLOOKUP(Tabla3[[#This Row],[NUM. ECO.]],[2]!Tabla24[[NO.ECO]:[MATERIAL]],8,0)</f>
        <v>VOLADURA</v>
      </c>
      <c r="I1782" s="64" t="s">
        <v>79</v>
      </c>
      <c r="J1782" s="66">
        <f ca="1">TIME(RANDBETWEEN(5.5,6),RANDBETWEEN(1,29),0)</f>
        <v>0.26041666666666669</v>
      </c>
      <c r="K1782" s="64" t="s">
        <v>3386</v>
      </c>
      <c r="L1782" s="64" t="str" cm="1">
        <f t="array" aca="1" ref="L1782" ca="1">_xlfn.IFS(J1782&gt;=TIME(14,0,0),"SEGUNDO TURNO",J1782&lt;TIME(14,0,0),"PRIMER TURNO")</f>
        <v>PRIMER TURNO</v>
      </c>
      <c r="M1782" s="64"/>
    </row>
    <row r="1783" spans="1:13">
      <c r="A1783" s="79" t="s">
        <v>2549</v>
      </c>
      <c r="B1783" s="68"/>
      <c r="C1783" s="68">
        <v>2</v>
      </c>
      <c r="D1783" s="68" t="s">
        <v>53</v>
      </c>
      <c r="E1783" s="68"/>
      <c r="F1783" s="68"/>
      <c r="G1783" s="68">
        <v>45430</v>
      </c>
      <c r="H1783" s="68" t="str">
        <f>VLOOKUP(Tabla3[[#This Row],[NUM. ECO.]],[2]!Tabla24[[NO.ECO]:[MATERIAL]],8,0)</f>
        <v>VOLADURA</v>
      </c>
      <c r="I1783" s="64" t="s">
        <v>79</v>
      </c>
      <c r="J1783" s="73">
        <f ca="1">J1782+TIME(0,RANDBETWEEN((123),(151)),0)</f>
        <v>0.36527777777777781</v>
      </c>
      <c r="K1783" s="68" t="s">
        <v>3387</v>
      </c>
      <c r="L1783" s="68" t="str" cm="1">
        <f t="array" aca="1" ref="L1783" ca="1">_xlfn.IFS(J1783&gt;=TIME(14,0,0),"SEGUNDO TURNO",J1783&lt;TIME(14,0,0),"PRIMER TURNO")</f>
        <v>PRIMER TURNO</v>
      </c>
      <c r="M1783" s="68"/>
    </row>
    <row r="1784" spans="1:13">
      <c r="A1784" s="78" t="s">
        <v>2662</v>
      </c>
      <c r="B1784" s="64"/>
      <c r="C1784" s="64">
        <v>3</v>
      </c>
      <c r="D1784" s="64" t="s">
        <v>53</v>
      </c>
      <c r="E1784" s="64"/>
      <c r="F1784" s="64"/>
      <c r="G1784" s="64">
        <v>45432</v>
      </c>
      <c r="H1784" s="64" t="str">
        <f>VLOOKUP(Tabla3[[#This Row],[NUM. ECO.]],[2]!Tabla24[[NO.ECO]:[MATERIAL]],8,0)</f>
        <v>VOLADURA</v>
      </c>
      <c r="I1784" s="64" t="s">
        <v>79</v>
      </c>
      <c r="J1784" s="72">
        <f ca="1">J1783+TIME(0,RANDBETWEEN((123),(151)),0)</f>
        <v>0.46666666666666667</v>
      </c>
      <c r="K1784" s="64" t="s">
        <v>3386</v>
      </c>
      <c r="L1784" s="64" t="str" cm="1">
        <f t="array" aca="1" ref="L1784" ca="1">_xlfn.IFS(J1784&gt;=TIME(14,0,0),"SEGUNDO TURNO",J1784&lt;TIME(14,0,0),"PRIMER TURNO")</f>
        <v>PRIMER TURNO</v>
      </c>
      <c r="M1784" s="64"/>
    </row>
    <row r="1785" spans="1:13">
      <c r="A1785" s="79" t="s">
        <v>2663</v>
      </c>
      <c r="B1785" s="68"/>
      <c r="C1785" s="68">
        <v>4</v>
      </c>
      <c r="D1785" s="68" t="s">
        <v>53</v>
      </c>
      <c r="E1785" s="68"/>
      <c r="F1785" s="68"/>
      <c r="G1785" s="68">
        <v>45432</v>
      </c>
      <c r="H1785" s="68" t="str">
        <f>VLOOKUP(Tabla3[[#This Row],[NUM. ECO.]],[2]!Tabla24[[NO.ECO]:[MATERIAL]],8,0)</f>
        <v>VOLADURA</v>
      </c>
      <c r="I1785" s="64" t="s">
        <v>79</v>
      </c>
      <c r="J1785" s="73">
        <f ca="1">J1784+TIME(0,RANDBETWEEN((123),(151)),0)</f>
        <v>0.56944444444444442</v>
      </c>
      <c r="K1785" s="68" t="s">
        <v>3387</v>
      </c>
      <c r="L1785" s="68" t="str" cm="1">
        <f t="array" aca="1" ref="L1785" ca="1">_xlfn.IFS(J1785&gt;=TIME(14,0,0),"SEGUNDO TURNO",J1785&lt;TIME(14,0,0),"PRIMER TURNO")</f>
        <v>PRIMER TURNO</v>
      </c>
      <c r="M1785" s="68"/>
    </row>
    <row r="1786" spans="1:13">
      <c r="A1786" s="78" t="s">
        <v>2776</v>
      </c>
      <c r="B1786" s="64"/>
      <c r="C1786" s="64">
        <v>5</v>
      </c>
      <c r="D1786" s="64" t="s">
        <v>53</v>
      </c>
      <c r="E1786" s="64"/>
      <c r="F1786" s="64"/>
      <c r="G1786" s="64">
        <v>45433</v>
      </c>
      <c r="H1786" s="64" t="str">
        <f>VLOOKUP(Tabla3[[#This Row],[NUM. ECO.]],[2]!Tabla24[[NO.ECO]:[MATERIAL]],8,0)</f>
        <v>VOLADURA</v>
      </c>
      <c r="I1786" s="64" t="s">
        <v>79</v>
      </c>
      <c r="J1786" s="72">
        <f ca="1">J1785+TIME(0,RANDBETWEEN((123),(151)),0)</f>
        <v>0.65902777777777777</v>
      </c>
      <c r="K1786" s="64" t="s">
        <v>3386</v>
      </c>
      <c r="L1786" s="64" t="str" cm="1">
        <f t="array" aca="1" ref="L1786" ca="1">_xlfn.IFS(J1786&gt;=TIME(14,0,0),"SEGUNDO TURNO",J1786&lt;TIME(14,0,0),"PRIMER TURNO")</f>
        <v>SEGUNDO TURNO</v>
      </c>
      <c r="M1786" s="64"/>
    </row>
    <row r="1787" spans="1:13">
      <c r="A1787" s="79" t="s">
        <v>2777</v>
      </c>
      <c r="B1787" s="68"/>
      <c r="C1787" s="68">
        <v>6</v>
      </c>
      <c r="D1787" s="68" t="s">
        <v>53</v>
      </c>
      <c r="E1787" s="68"/>
      <c r="F1787" s="68"/>
      <c r="G1787" s="68">
        <v>45433</v>
      </c>
      <c r="H1787" s="68" t="str">
        <f>VLOOKUP(Tabla3[[#This Row],[NUM. ECO.]],[2]!Tabla24[[NO.ECO]:[MATERIAL]],8,0)</f>
        <v>VOLADURA</v>
      </c>
      <c r="I1787" s="64" t="s">
        <v>79</v>
      </c>
      <c r="J1787" s="73">
        <f ca="1">J1786+TIME(0,RANDBETWEEN((123),(151)),0)</f>
        <v>0.76180555555555551</v>
      </c>
      <c r="K1787" s="68" t="s">
        <v>3387</v>
      </c>
      <c r="L1787" s="68" t="str" cm="1">
        <f t="array" aca="1" ref="L1787" ca="1">_xlfn.IFS(J1787&gt;=TIME(14,0,0),"SEGUNDO TURNO",J1787&lt;TIME(14,0,0),"PRIMER TURNO")</f>
        <v>SEGUNDO TURNO</v>
      </c>
      <c r="M1787" s="68"/>
    </row>
    <row r="1788" spans="1:13">
      <c r="A1788" s="78" t="s">
        <v>2890</v>
      </c>
      <c r="B1788" s="64"/>
      <c r="C1788" s="64">
        <v>7</v>
      </c>
      <c r="D1788" s="64" t="s">
        <v>53</v>
      </c>
      <c r="E1788" s="64"/>
      <c r="F1788" s="64"/>
      <c r="G1788" s="64">
        <v>45434</v>
      </c>
      <c r="H1788" s="64" t="str">
        <f>VLOOKUP(Tabla3[[#This Row],[NUM. ECO.]],[2]!Tabla24[[NO.ECO]:[MATERIAL]],8,0)</f>
        <v>VOLADURA</v>
      </c>
      <c r="I1788" s="64" t="s">
        <v>79</v>
      </c>
      <c r="J1788" s="72">
        <f ca="1">J1787+TIME(0,RANDBETWEEN((123),(151)),0)</f>
        <v>0.86249999999999993</v>
      </c>
      <c r="K1788" s="64" t="s">
        <v>3386</v>
      </c>
      <c r="L1788" s="64" t="str" cm="1">
        <f t="array" aca="1" ref="L1788" ca="1">_xlfn.IFS(J1788&gt;=TIME(14,0,0),"SEGUNDO TURNO",J1788&lt;TIME(14,0,0),"PRIMER TURNO")</f>
        <v>SEGUNDO TURNO</v>
      </c>
      <c r="M1788" s="64"/>
    </row>
    <row r="1789" spans="1:13">
      <c r="A1789" s="79" t="s">
        <v>2891</v>
      </c>
      <c r="B1789" s="68"/>
      <c r="C1789" s="68">
        <v>1</v>
      </c>
      <c r="D1789" s="68" t="s">
        <v>53</v>
      </c>
      <c r="E1789" s="68"/>
      <c r="F1789" s="68"/>
      <c r="G1789" s="68">
        <v>45434</v>
      </c>
      <c r="H1789" s="68" t="str">
        <f>VLOOKUP(Tabla3[[#This Row],[NUM. ECO.]],[2]!Tabla24[[NO.ECO]:[MATERIAL]],8,0)</f>
        <v>VOLADURA</v>
      </c>
      <c r="I1789" s="64" t="s">
        <v>79</v>
      </c>
      <c r="J1789" s="70">
        <f ca="1">TIME(RANDBETWEEN(5.5,6),RANDBETWEEN(1,29),0)</f>
        <v>0.26805555555555555</v>
      </c>
      <c r="K1789" s="68" t="s">
        <v>3387</v>
      </c>
      <c r="L1789" s="68" t="str" cm="1">
        <f t="array" aca="1" ref="L1789" ca="1">_xlfn.IFS(J1789&gt;=TIME(14,0,0),"SEGUNDO TURNO",J1789&lt;TIME(14,0,0),"PRIMER TURNO")</f>
        <v>PRIMER TURNO</v>
      </c>
      <c r="M1789" s="68"/>
    </row>
    <row r="1790" spans="1:13">
      <c r="A1790" s="78" t="s">
        <v>3004</v>
      </c>
      <c r="B1790" s="64"/>
      <c r="C1790" s="64">
        <v>2</v>
      </c>
      <c r="D1790" s="64" t="s">
        <v>53</v>
      </c>
      <c r="E1790" s="64"/>
      <c r="F1790" s="64"/>
      <c r="G1790" s="64">
        <v>45435</v>
      </c>
      <c r="H1790" s="64" t="str">
        <f>VLOOKUP(Tabla3[[#This Row],[NUM. ECO.]],[2]!Tabla24[[NO.ECO]:[MATERIAL]],8,0)</f>
        <v>VOLADURA</v>
      </c>
      <c r="I1790" s="64" t="s">
        <v>79</v>
      </c>
      <c r="J1790" s="72">
        <f ca="1">J1789+TIME(0,RANDBETWEEN((123),(151)),0)</f>
        <v>0.36944444444444446</v>
      </c>
      <c r="K1790" s="64" t="s">
        <v>3386</v>
      </c>
      <c r="L1790" s="64" t="str" cm="1">
        <f t="array" aca="1" ref="L1790" ca="1">_xlfn.IFS(J1790&gt;=TIME(14,0,0),"SEGUNDO TURNO",J1790&lt;TIME(14,0,0),"PRIMER TURNO")</f>
        <v>PRIMER TURNO</v>
      </c>
      <c r="M1790" s="64"/>
    </row>
    <row r="1791" spans="1:13">
      <c r="A1791" s="79" t="s">
        <v>3005</v>
      </c>
      <c r="B1791" s="68"/>
      <c r="C1791" s="68">
        <v>3</v>
      </c>
      <c r="D1791" s="68" t="s">
        <v>53</v>
      </c>
      <c r="E1791" s="68"/>
      <c r="F1791" s="68"/>
      <c r="G1791" s="68">
        <v>45435</v>
      </c>
      <c r="H1791" s="68" t="str">
        <f>VLOOKUP(Tabla3[[#This Row],[NUM. ECO.]],[2]!Tabla24[[NO.ECO]:[MATERIAL]],8,0)</f>
        <v>VOLADURA</v>
      </c>
      <c r="I1791" s="64" t="s">
        <v>79</v>
      </c>
      <c r="J1791" s="73">
        <f ca="1">J1790+TIME(0,RANDBETWEEN((123),(151)),0)</f>
        <v>0.47152777777777777</v>
      </c>
      <c r="K1791" s="68" t="s">
        <v>3387</v>
      </c>
      <c r="L1791" s="68" t="str" cm="1">
        <f t="array" aca="1" ref="L1791" ca="1">_xlfn.IFS(J1791&gt;=TIME(14,0,0),"SEGUNDO TURNO",J1791&lt;TIME(14,0,0),"PRIMER TURNO")</f>
        <v>PRIMER TURNO</v>
      </c>
      <c r="M1791" s="68"/>
    </row>
    <row r="1792" spans="1:13">
      <c r="A1792" s="78" t="s">
        <v>3118</v>
      </c>
      <c r="B1792" s="64"/>
      <c r="C1792" s="64">
        <v>4</v>
      </c>
      <c r="D1792" s="64" t="s">
        <v>53</v>
      </c>
      <c r="E1792" s="64"/>
      <c r="F1792" s="64"/>
      <c r="G1792" s="64">
        <v>45436</v>
      </c>
      <c r="H1792" s="64" t="str">
        <f>VLOOKUP(Tabla3[[#This Row],[NUM. ECO.]],[2]!Tabla24[[NO.ECO]:[MATERIAL]],8,0)</f>
        <v>VOLADURA</v>
      </c>
      <c r="I1792" s="64" t="s">
        <v>79</v>
      </c>
      <c r="J1792" s="72">
        <f ca="1">J1791+TIME(0,RANDBETWEEN((123),(151)),0)</f>
        <v>0.57013888888888886</v>
      </c>
      <c r="K1792" s="64" t="s">
        <v>3386</v>
      </c>
      <c r="L1792" s="64" t="str" cm="1">
        <f t="array" aca="1" ref="L1792" ca="1">_xlfn.IFS(J1792&gt;=TIME(14,0,0),"SEGUNDO TURNO",J1792&lt;TIME(14,0,0),"PRIMER TURNO")</f>
        <v>PRIMER TURNO</v>
      </c>
      <c r="M1792" s="64"/>
    </row>
    <row r="1793" spans="1:13">
      <c r="A1793" s="79" t="s">
        <v>3119</v>
      </c>
      <c r="B1793" s="68"/>
      <c r="C1793" s="68">
        <v>5</v>
      </c>
      <c r="D1793" s="68" t="s">
        <v>53</v>
      </c>
      <c r="E1793" s="68"/>
      <c r="F1793" s="68"/>
      <c r="G1793" s="68">
        <v>45436</v>
      </c>
      <c r="H1793" s="68" t="str">
        <f>VLOOKUP(Tabla3[[#This Row],[NUM. ECO.]],[2]!Tabla24[[NO.ECO]:[MATERIAL]],8,0)</f>
        <v>VOLADURA</v>
      </c>
      <c r="I1793" s="64" t="s">
        <v>79</v>
      </c>
      <c r="J1793" s="73">
        <f ca="1">J1792+TIME(0,RANDBETWEEN((123),(151)),0)</f>
        <v>0.66041666666666665</v>
      </c>
      <c r="K1793" s="68" t="s">
        <v>3387</v>
      </c>
      <c r="L1793" s="68" t="str" cm="1">
        <f t="array" aca="1" ref="L1793" ca="1">_xlfn.IFS(J1793&gt;=TIME(14,0,0),"SEGUNDO TURNO",J1793&lt;TIME(14,0,0),"PRIMER TURNO")</f>
        <v>SEGUNDO TURNO</v>
      </c>
      <c r="M1793" s="68"/>
    </row>
    <row r="1794" spans="1:13">
      <c r="A1794" s="78" t="s">
        <v>3232</v>
      </c>
      <c r="B1794" s="64"/>
      <c r="C1794" s="64">
        <v>6</v>
      </c>
      <c r="D1794" s="64" t="s">
        <v>53</v>
      </c>
      <c r="E1794" s="64"/>
      <c r="F1794" s="64"/>
      <c r="G1794" s="64">
        <v>45437</v>
      </c>
      <c r="H1794" s="64" t="str">
        <f>VLOOKUP(Tabla3[[#This Row],[NUM. ECO.]],[2]!Tabla24[[NO.ECO]:[MATERIAL]],8,0)</f>
        <v>VOLADURA</v>
      </c>
      <c r="I1794" s="64" t="s">
        <v>79</v>
      </c>
      <c r="J1794" s="72">
        <f ca="1">J1793+TIME(0,RANDBETWEEN((123),(151)),0)</f>
        <v>0.75972222222222219</v>
      </c>
      <c r="K1794" s="64" t="s">
        <v>3386</v>
      </c>
      <c r="L1794" s="64" t="str" cm="1">
        <f t="array" aca="1" ref="L1794" ca="1">_xlfn.IFS(J1794&gt;=TIME(14,0,0),"SEGUNDO TURNO",J1794&lt;TIME(14,0,0),"PRIMER TURNO")</f>
        <v>SEGUNDO TURNO</v>
      </c>
      <c r="M1794" s="64"/>
    </row>
    <row r="1795" spans="1:13">
      <c r="A1795" s="79" t="s">
        <v>3233</v>
      </c>
      <c r="B1795" s="68"/>
      <c r="C1795" s="68">
        <v>7</v>
      </c>
      <c r="D1795" s="68" t="s">
        <v>53</v>
      </c>
      <c r="E1795" s="68"/>
      <c r="F1795" s="68"/>
      <c r="G1795" s="68">
        <v>45437</v>
      </c>
      <c r="H1795" s="68" t="str">
        <f>VLOOKUP(Tabla3[[#This Row],[NUM. ECO.]],[2]!Tabla24[[NO.ECO]:[MATERIAL]],8,0)</f>
        <v>VOLADURA</v>
      </c>
      <c r="I1795" s="64" t="s">
        <v>79</v>
      </c>
      <c r="J1795" s="73">
        <f ca="1">J1794+TIME(0,RANDBETWEEN((123),(151)),0)</f>
        <v>0.85486111111111107</v>
      </c>
      <c r="K1795" s="68" t="s">
        <v>3387</v>
      </c>
      <c r="L1795" s="68" t="str" cm="1">
        <f t="array" aca="1" ref="L1795" ca="1">_xlfn.IFS(J1795&gt;=TIME(14,0,0),"SEGUNDO TURNO",J1795&lt;TIME(14,0,0),"PRIMER TURNO")</f>
        <v>SEGUNDO TURNO</v>
      </c>
      <c r="M1795" s="68"/>
    </row>
    <row r="1796" spans="1:13">
      <c r="A1796" s="78" t="s">
        <v>156</v>
      </c>
      <c r="B1796" s="64"/>
      <c r="C1796" s="64">
        <v>1</v>
      </c>
      <c r="D1796" s="64" t="s">
        <v>54</v>
      </c>
      <c r="E1796" s="64"/>
      <c r="F1796" s="64"/>
      <c r="G1796" s="64">
        <v>45406</v>
      </c>
      <c r="H1796" s="64" t="str">
        <f>VLOOKUP(Tabla3[[#This Row],[NUM. ECO.]],[2]!Tabla24[[NO.ECO]:[MATERIAL]],8,0)</f>
        <v>BASE HIDRAULICA</v>
      </c>
      <c r="I1796" s="64" t="s">
        <v>79</v>
      </c>
      <c r="J1796" s="66">
        <f ca="1">TIME(RANDBETWEEN(5.5,6),RANDBETWEEN(1,29),0)</f>
        <v>0.2590277777777778</v>
      </c>
      <c r="K1796" s="64" t="s">
        <v>3317</v>
      </c>
      <c r="L1796" s="64" t="str" cm="1">
        <f t="array" aca="1" ref="L1796" ca="1">_xlfn.IFS(J1796&gt;=TIME(14,0,0),"SEGUNDO TURNO",J1796&lt;TIME(14,0,0),"PRIMER TURNO")</f>
        <v>PRIMER TURNO</v>
      </c>
      <c r="M1796" s="64"/>
    </row>
    <row r="1797" spans="1:13">
      <c r="A1797" s="79" t="s">
        <v>157</v>
      </c>
      <c r="B1797" s="68"/>
      <c r="C1797" s="68">
        <v>2</v>
      </c>
      <c r="D1797" s="68" t="s">
        <v>54</v>
      </c>
      <c r="E1797" s="68"/>
      <c r="F1797" s="68"/>
      <c r="G1797" s="68">
        <v>45406</v>
      </c>
      <c r="H1797" s="68" t="str">
        <f>VLOOKUP(Tabla3[[#This Row],[NUM. ECO.]],[2]!Tabla24[[NO.ECO]:[MATERIAL]],8,0)</f>
        <v>BASE HIDRAULICA</v>
      </c>
      <c r="I1797" s="64" t="s">
        <v>79</v>
      </c>
      <c r="J1797" s="73">
        <f ca="1">J1796+TIME(0,RANDBETWEEN((123),(151)),0)</f>
        <v>0.36388888888888893</v>
      </c>
      <c r="K1797" s="68" t="s">
        <v>3318</v>
      </c>
      <c r="L1797" s="68" t="str" cm="1">
        <f t="array" aca="1" ref="L1797" ca="1">_xlfn.IFS(J1797&gt;=TIME(14,0,0),"SEGUNDO TURNO",J1797&lt;TIME(14,0,0),"PRIMER TURNO")</f>
        <v>PRIMER TURNO</v>
      </c>
      <c r="M1797" s="68"/>
    </row>
    <row r="1798" spans="1:13">
      <c r="A1798" s="78" t="s">
        <v>270</v>
      </c>
      <c r="B1798" s="64"/>
      <c r="C1798" s="64">
        <v>3</v>
      </c>
      <c r="D1798" s="64" t="s">
        <v>54</v>
      </c>
      <c r="E1798" s="64"/>
      <c r="F1798" s="64"/>
      <c r="G1798" s="64">
        <v>45407</v>
      </c>
      <c r="H1798" s="64" t="str">
        <f>VLOOKUP(Tabla3[[#This Row],[NUM. ECO.]],[2]!Tabla24[[NO.ECO]:[MATERIAL]],8,0)</f>
        <v>BASE HIDRAULICA</v>
      </c>
      <c r="I1798" s="64" t="s">
        <v>79</v>
      </c>
      <c r="J1798" s="72">
        <f ca="1">J1797+TIME(0,RANDBETWEEN((123),(151)),0)</f>
        <v>0.45972222222222225</v>
      </c>
      <c r="K1798" s="64" t="s">
        <v>3317</v>
      </c>
      <c r="L1798" s="64" t="str" cm="1">
        <f t="array" aca="1" ref="L1798" ca="1">_xlfn.IFS(J1798&gt;=TIME(14,0,0),"SEGUNDO TURNO",J1798&lt;TIME(14,0,0),"PRIMER TURNO")</f>
        <v>PRIMER TURNO</v>
      </c>
      <c r="M1798" s="64"/>
    </row>
    <row r="1799" spans="1:13">
      <c r="A1799" s="79" t="s">
        <v>271</v>
      </c>
      <c r="B1799" s="68"/>
      <c r="C1799" s="68">
        <v>4</v>
      </c>
      <c r="D1799" s="68" t="s">
        <v>54</v>
      </c>
      <c r="E1799" s="68"/>
      <c r="F1799" s="68"/>
      <c r="G1799" s="68">
        <v>45407</v>
      </c>
      <c r="H1799" s="68" t="str">
        <f>VLOOKUP(Tabla3[[#This Row],[NUM. ECO.]],[2]!Tabla24[[NO.ECO]:[MATERIAL]],8,0)</f>
        <v>BASE HIDRAULICA</v>
      </c>
      <c r="I1799" s="64" t="s">
        <v>79</v>
      </c>
      <c r="J1799" s="73">
        <f ca="1">J1798+TIME(0,RANDBETWEEN((123),(151)),0)</f>
        <v>0.55208333333333337</v>
      </c>
      <c r="K1799" s="68" t="s">
        <v>3318</v>
      </c>
      <c r="L1799" s="68" t="str" cm="1">
        <f t="array" aca="1" ref="L1799" ca="1">_xlfn.IFS(J1799&gt;=TIME(14,0,0),"SEGUNDO TURNO",J1799&lt;TIME(14,0,0),"PRIMER TURNO")</f>
        <v>PRIMER TURNO</v>
      </c>
      <c r="M1799" s="68"/>
    </row>
    <row r="1800" spans="1:13">
      <c r="A1800" s="78" t="s">
        <v>384</v>
      </c>
      <c r="B1800" s="64"/>
      <c r="C1800" s="64">
        <v>5</v>
      </c>
      <c r="D1800" s="64" t="s">
        <v>54</v>
      </c>
      <c r="E1800" s="64"/>
      <c r="F1800" s="64"/>
      <c r="G1800" s="64">
        <v>45408</v>
      </c>
      <c r="H1800" s="64" t="str">
        <f>VLOOKUP(Tabla3[[#This Row],[NUM. ECO.]],[2]!Tabla24[[NO.ECO]:[MATERIAL]],8,0)</f>
        <v>BASE HIDRAULICA</v>
      </c>
      <c r="I1800" s="64" t="s">
        <v>79</v>
      </c>
      <c r="J1800" s="72">
        <f ca="1">J1799+TIME(0,RANDBETWEEN((123),(151)),0)</f>
        <v>0.65416666666666667</v>
      </c>
      <c r="K1800" s="64" t="s">
        <v>3317</v>
      </c>
      <c r="L1800" s="64" t="str" cm="1">
        <f t="array" aca="1" ref="L1800" ca="1">_xlfn.IFS(J1800&gt;=TIME(14,0,0),"SEGUNDO TURNO",J1800&lt;TIME(14,0,0),"PRIMER TURNO")</f>
        <v>SEGUNDO TURNO</v>
      </c>
      <c r="M1800" s="64"/>
    </row>
    <row r="1801" spans="1:13">
      <c r="A1801" s="79" t="s">
        <v>385</v>
      </c>
      <c r="B1801" s="68"/>
      <c r="C1801" s="68">
        <v>6</v>
      </c>
      <c r="D1801" s="68" t="s">
        <v>54</v>
      </c>
      <c r="E1801" s="68"/>
      <c r="F1801" s="68"/>
      <c r="G1801" s="68">
        <v>45408</v>
      </c>
      <c r="H1801" s="68" t="str">
        <f>VLOOKUP(Tabla3[[#This Row],[NUM. ECO.]],[2]!Tabla24[[NO.ECO]:[MATERIAL]],8,0)</f>
        <v>BASE HIDRAULICA</v>
      </c>
      <c r="I1801" s="64" t="s">
        <v>79</v>
      </c>
      <c r="J1801" s="73">
        <f ca="1">J1800+TIME(0,RANDBETWEEN((123),(151)),0)</f>
        <v>0.74583333333333335</v>
      </c>
      <c r="K1801" s="68" t="s">
        <v>3318</v>
      </c>
      <c r="L1801" s="68" t="str" cm="1">
        <f t="array" aca="1" ref="L1801" ca="1">_xlfn.IFS(J1801&gt;=TIME(14,0,0),"SEGUNDO TURNO",J1801&lt;TIME(14,0,0),"PRIMER TURNO")</f>
        <v>SEGUNDO TURNO</v>
      </c>
      <c r="M1801" s="68"/>
    </row>
    <row r="1802" spans="1:13">
      <c r="A1802" s="78" t="s">
        <v>498</v>
      </c>
      <c r="B1802" s="64"/>
      <c r="C1802" s="64">
        <v>7</v>
      </c>
      <c r="D1802" s="64" t="s">
        <v>54</v>
      </c>
      <c r="E1802" s="64"/>
      <c r="F1802" s="64"/>
      <c r="G1802" s="64">
        <v>45409</v>
      </c>
      <c r="H1802" s="64" t="str">
        <f>VLOOKUP(Tabla3[[#This Row],[NUM. ECO.]],[2]!Tabla24[[NO.ECO]:[MATERIAL]],8,0)</f>
        <v>BASE HIDRAULICA</v>
      </c>
      <c r="I1802" s="64" t="s">
        <v>79</v>
      </c>
      <c r="J1802" s="72">
        <f ca="1">J1801+TIME(0,RANDBETWEEN((123),(151)),0)</f>
        <v>0.84722222222222221</v>
      </c>
      <c r="K1802" s="64" t="s">
        <v>3317</v>
      </c>
      <c r="L1802" s="64" t="str" cm="1">
        <f t="array" aca="1" ref="L1802" ca="1">_xlfn.IFS(J1802&gt;=TIME(14,0,0),"SEGUNDO TURNO",J1802&lt;TIME(14,0,0),"PRIMER TURNO")</f>
        <v>SEGUNDO TURNO</v>
      </c>
      <c r="M1802" s="64"/>
    </row>
    <row r="1803" spans="1:13">
      <c r="A1803" s="79" t="s">
        <v>499</v>
      </c>
      <c r="B1803" s="68"/>
      <c r="C1803" s="68">
        <v>1</v>
      </c>
      <c r="D1803" s="68" t="s">
        <v>54</v>
      </c>
      <c r="E1803" s="68"/>
      <c r="F1803" s="68"/>
      <c r="G1803" s="68">
        <v>45409</v>
      </c>
      <c r="H1803" s="68" t="str">
        <f>VLOOKUP(Tabla3[[#This Row],[NUM. ECO.]],[2]!Tabla24[[NO.ECO]:[MATERIAL]],8,0)</f>
        <v>BASE HIDRAULICA</v>
      </c>
      <c r="I1803" s="64" t="s">
        <v>79</v>
      </c>
      <c r="J1803" s="70">
        <f ca="1">TIME(RANDBETWEEN(5.5,6),RANDBETWEEN(1,29),0)</f>
        <v>0.27013888888888887</v>
      </c>
      <c r="K1803" s="68" t="s">
        <v>3318</v>
      </c>
      <c r="L1803" s="68" t="str" cm="1">
        <f t="array" aca="1" ref="L1803" ca="1">_xlfn.IFS(J1803&gt;=TIME(14,0,0),"SEGUNDO TURNO",J1803&lt;TIME(14,0,0),"PRIMER TURNO")</f>
        <v>PRIMER TURNO</v>
      </c>
      <c r="M1803" s="68"/>
    </row>
    <row r="1804" spans="1:13">
      <c r="A1804" s="78" t="s">
        <v>612</v>
      </c>
      <c r="B1804" s="64"/>
      <c r="C1804" s="64">
        <v>2</v>
      </c>
      <c r="D1804" s="64" t="s">
        <v>54</v>
      </c>
      <c r="E1804" s="64"/>
      <c r="F1804" s="64"/>
      <c r="G1804" s="64">
        <v>45411</v>
      </c>
      <c r="H1804" s="64" t="str">
        <f>VLOOKUP(Tabla3[[#This Row],[NUM. ECO.]],[2]!Tabla24[[NO.ECO]:[MATERIAL]],8,0)</f>
        <v>BASE HIDRAULICA</v>
      </c>
      <c r="I1804" s="64" t="s">
        <v>79</v>
      </c>
      <c r="J1804" s="72">
        <f ca="1">J1803+TIME(0,RANDBETWEEN((123),(151)),0)</f>
        <v>0.36736111111111108</v>
      </c>
      <c r="K1804" s="64" t="s">
        <v>3317</v>
      </c>
      <c r="L1804" s="64" t="str" cm="1">
        <f t="array" aca="1" ref="L1804" ca="1">_xlfn.IFS(J1804&gt;=TIME(14,0,0),"SEGUNDO TURNO",J1804&lt;TIME(14,0,0),"PRIMER TURNO")</f>
        <v>PRIMER TURNO</v>
      </c>
      <c r="M1804" s="64"/>
    </row>
    <row r="1805" spans="1:13">
      <c r="A1805" s="79" t="s">
        <v>613</v>
      </c>
      <c r="B1805" s="68"/>
      <c r="C1805" s="68">
        <v>3</v>
      </c>
      <c r="D1805" s="68" t="s">
        <v>54</v>
      </c>
      <c r="E1805" s="68"/>
      <c r="F1805" s="68"/>
      <c r="G1805" s="68">
        <v>45411</v>
      </c>
      <c r="H1805" s="68" t="str">
        <f>VLOOKUP(Tabla3[[#This Row],[NUM. ECO.]],[2]!Tabla24[[NO.ECO]:[MATERIAL]],8,0)</f>
        <v>BASE HIDRAULICA</v>
      </c>
      <c r="I1805" s="64" t="s">
        <v>79</v>
      </c>
      <c r="J1805" s="73">
        <f ca="1">J1804+TIME(0,RANDBETWEEN((123),(151)),0)</f>
        <v>0.4597222222222222</v>
      </c>
      <c r="K1805" s="68" t="s">
        <v>3318</v>
      </c>
      <c r="L1805" s="68" t="str" cm="1">
        <f t="array" aca="1" ref="L1805" ca="1">_xlfn.IFS(J1805&gt;=TIME(14,0,0),"SEGUNDO TURNO",J1805&lt;TIME(14,0,0),"PRIMER TURNO")</f>
        <v>PRIMER TURNO</v>
      </c>
      <c r="M1805" s="68"/>
    </row>
    <row r="1806" spans="1:13">
      <c r="A1806" s="78" t="s">
        <v>726</v>
      </c>
      <c r="B1806" s="64"/>
      <c r="C1806" s="64">
        <v>4</v>
      </c>
      <c r="D1806" s="64" t="s">
        <v>54</v>
      </c>
      <c r="E1806" s="64"/>
      <c r="F1806" s="64"/>
      <c r="G1806" s="64">
        <v>45412</v>
      </c>
      <c r="H1806" s="64" t="str">
        <f>VLOOKUP(Tabla3[[#This Row],[NUM. ECO.]],[2]!Tabla24[[NO.ECO]:[MATERIAL]],8,0)</f>
        <v>BASE HIDRAULICA</v>
      </c>
      <c r="I1806" s="64" t="s">
        <v>79</v>
      </c>
      <c r="J1806" s="72">
        <f ca="1">J1805+TIME(0,RANDBETWEEN((123),(151)),0)</f>
        <v>0.56319444444444444</v>
      </c>
      <c r="K1806" s="64" t="s">
        <v>3317</v>
      </c>
      <c r="L1806" s="64" t="str" cm="1">
        <f t="array" aca="1" ref="L1806" ca="1">_xlfn.IFS(J1806&gt;=TIME(14,0,0),"SEGUNDO TURNO",J1806&lt;TIME(14,0,0),"PRIMER TURNO")</f>
        <v>PRIMER TURNO</v>
      </c>
      <c r="M1806" s="64"/>
    </row>
    <row r="1807" spans="1:13">
      <c r="A1807" s="79" t="s">
        <v>727</v>
      </c>
      <c r="B1807" s="68"/>
      <c r="C1807" s="68">
        <v>5</v>
      </c>
      <c r="D1807" s="68" t="s">
        <v>54</v>
      </c>
      <c r="E1807" s="68"/>
      <c r="F1807" s="68"/>
      <c r="G1807" s="68">
        <v>45412</v>
      </c>
      <c r="H1807" s="68" t="str">
        <f>VLOOKUP(Tabla3[[#This Row],[NUM. ECO.]],[2]!Tabla24[[NO.ECO]:[MATERIAL]],8,0)</f>
        <v>BASE HIDRAULICA</v>
      </c>
      <c r="I1807" s="64" t="s">
        <v>79</v>
      </c>
      <c r="J1807" s="73">
        <f ca="1">J1806+TIME(0,RANDBETWEEN((123),(151)),0)</f>
        <v>0.65416666666666667</v>
      </c>
      <c r="K1807" s="68" t="s">
        <v>3318</v>
      </c>
      <c r="L1807" s="68" t="str" cm="1">
        <f t="array" aca="1" ref="L1807" ca="1">_xlfn.IFS(J1807&gt;=TIME(14,0,0),"SEGUNDO TURNO",J1807&lt;TIME(14,0,0),"PRIMER TURNO")</f>
        <v>SEGUNDO TURNO</v>
      </c>
      <c r="M1807" s="68"/>
    </row>
    <row r="1808" spans="1:13">
      <c r="A1808" s="78" t="s">
        <v>840</v>
      </c>
      <c r="B1808" s="64"/>
      <c r="C1808" s="64">
        <v>6</v>
      </c>
      <c r="D1808" s="64" t="s">
        <v>54</v>
      </c>
      <c r="E1808" s="64"/>
      <c r="F1808" s="64"/>
      <c r="G1808" s="64">
        <v>45413</v>
      </c>
      <c r="H1808" s="64" t="str">
        <f>VLOOKUP(Tabla3[[#This Row],[NUM. ECO.]],[2]!Tabla24[[NO.ECO]:[MATERIAL]],8,0)</f>
        <v>BASE HIDRAULICA</v>
      </c>
      <c r="I1808" s="64" t="s">
        <v>79</v>
      </c>
      <c r="J1808" s="72">
        <f ca="1">J1807+TIME(0,RANDBETWEEN((123),(151)),0)</f>
        <v>0.74375000000000002</v>
      </c>
      <c r="K1808" s="64" t="s">
        <v>3317</v>
      </c>
      <c r="L1808" s="64" t="str" cm="1">
        <f t="array" aca="1" ref="L1808" ca="1">_xlfn.IFS(J1808&gt;=TIME(14,0,0),"SEGUNDO TURNO",J1808&lt;TIME(14,0,0),"PRIMER TURNO")</f>
        <v>SEGUNDO TURNO</v>
      </c>
      <c r="M1808" s="64"/>
    </row>
    <row r="1809" spans="1:13">
      <c r="A1809" s="79" t="s">
        <v>841</v>
      </c>
      <c r="B1809" s="68"/>
      <c r="C1809" s="68">
        <v>7</v>
      </c>
      <c r="D1809" s="68" t="s">
        <v>54</v>
      </c>
      <c r="E1809" s="68"/>
      <c r="F1809" s="68"/>
      <c r="G1809" s="68">
        <v>45413</v>
      </c>
      <c r="H1809" s="68" t="str">
        <f>VLOOKUP(Tabla3[[#This Row],[NUM. ECO.]],[2]!Tabla24[[NO.ECO]:[MATERIAL]],8,0)</f>
        <v>BASE HIDRAULICA</v>
      </c>
      <c r="I1809" s="64" t="s">
        <v>79</v>
      </c>
      <c r="J1809" s="73">
        <f ca="1">J1808+TIME(0,RANDBETWEEN((123),(151)),0)</f>
        <v>0.84236111111111112</v>
      </c>
      <c r="K1809" s="68" t="s">
        <v>3318</v>
      </c>
      <c r="L1809" s="68" t="str" cm="1">
        <f t="array" aca="1" ref="L1809" ca="1">_xlfn.IFS(J1809&gt;=TIME(14,0,0),"SEGUNDO TURNO",J1809&lt;TIME(14,0,0),"PRIMER TURNO")</f>
        <v>SEGUNDO TURNO</v>
      </c>
      <c r="M1809" s="68"/>
    </row>
    <row r="1810" spans="1:13">
      <c r="A1810" s="78" t="s">
        <v>954</v>
      </c>
      <c r="B1810" s="64"/>
      <c r="C1810" s="64">
        <v>1</v>
      </c>
      <c r="D1810" s="64" t="s">
        <v>54</v>
      </c>
      <c r="E1810" s="64"/>
      <c r="F1810" s="64"/>
      <c r="G1810" s="64">
        <v>45414</v>
      </c>
      <c r="H1810" s="64" t="str">
        <f>VLOOKUP(Tabla3[[#This Row],[NUM. ECO.]],[2]!Tabla24[[NO.ECO]:[MATERIAL]],8,0)</f>
        <v>BASE HIDRAULICA</v>
      </c>
      <c r="I1810" s="64" t="s">
        <v>79</v>
      </c>
      <c r="J1810" s="66">
        <f ca="1">TIME(RANDBETWEEN(5.5,6),RANDBETWEEN(1,29),0)</f>
        <v>0.2590277777777778</v>
      </c>
      <c r="K1810" s="64" t="s">
        <v>3317</v>
      </c>
      <c r="L1810" s="64" t="str" cm="1">
        <f t="array" aca="1" ref="L1810" ca="1">_xlfn.IFS(J1810&gt;=TIME(14,0,0),"SEGUNDO TURNO",J1810&lt;TIME(14,0,0),"PRIMER TURNO")</f>
        <v>PRIMER TURNO</v>
      </c>
      <c r="M1810" s="64"/>
    </row>
    <row r="1811" spans="1:13">
      <c r="A1811" s="79" t="s">
        <v>955</v>
      </c>
      <c r="B1811" s="68"/>
      <c r="C1811" s="68">
        <v>2</v>
      </c>
      <c r="D1811" s="68" t="s">
        <v>54</v>
      </c>
      <c r="E1811" s="68"/>
      <c r="F1811" s="68"/>
      <c r="G1811" s="68">
        <v>45414</v>
      </c>
      <c r="H1811" s="68" t="str">
        <f>VLOOKUP(Tabla3[[#This Row],[NUM. ECO.]],[2]!Tabla24[[NO.ECO]:[MATERIAL]],8,0)</f>
        <v>BASE HIDRAULICA</v>
      </c>
      <c r="I1811" s="64" t="s">
        <v>79</v>
      </c>
      <c r="J1811" s="73">
        <f ca="1">J1810+TIME(0,RANDBETWEEN((123),(151)),0)</f>
        <v>0.34652777777777777</v>
      </c>
      <c r="K1811" s="68" t="s">
        <v>3318</v>
      </c>
      <c r="L1811" s="68" t="str" cm="1">
        <f t="array" aca="1" ref="L1811" ca="1">_xlfn.IFS(J1811&gt;=TIME(14,0,0),"SEGUNDO TURNO",J1811&lt;TIME(14,0,0),"PRIMER TURNO")</f>
        <v>PRIMER TURNO</v>
      </c>
      <c r="M1811" s="68"/>
    </row>
    <row r="1812" spans="1:13">
      <c r="A1812" s="78" t="s">
        <v>1068</v>
      </c>
      <c r="B1812" s="64"/>
      <c r="C1812" s="64">
        <v>3</v>
      </c>
      <c r="D1812" s="64" t="s">
        <v>54</v>
      </c>
      <c r="E1812" s="64"/>
      <c r="F1812" s="64"/>
      <c r="G1812" s="64">
        <v>45415</v>
      </c>
      <c r="H1812" s="64" t="str">
        <f>VLOOKUP(Tabla3[[#This Row],[NUM. ECO.]],[2]!Tabla24[[NO.ECO]:[MATERIAL]],8,0)</f>
        <v>BASE HIDRAULICA</v>
      </c>
      <c r="I1812" s="64" t="s">
        <v>79</v>
      </c>
      <c r="J1812" s="72">
        <f ca="1">J1811+TIME(0,RANDBETWEEN((123),(151)),0)</f>
        <v>0.43333333333333335</v>
      </c>
      <c r="K1812" s="64" t="s">
        <v>3317</v>
      </c>
      <c r="L1812" s="64" t="str" cm="1">
        <f t="array" aca="1" ref="L1812" ca="1">_xlfn.IFS(J1812&gt;=TIME(14,0,0),"SEGUNDO TURNO",J1812&lt;TIME(14,0,0),"PRIMER TURNO")</f>
        <v>PRIMER TURNO</v>
      </c>
      <c r="M1812" s="64"/>
    </row>
    <row r="1813" spans="1:13">
      <c r="A1813" s="79" t="s">
        <v>1069</v>
      </c>
      <c r="B1813" s="68"/>
      <c r="C1813" s="68">
        <v>4</v>
      </c>
      <c r="D1813" s="68" t="s">
        <v>54</v>
      </c>
      <c r="E1813" s="68"/>
      <c r="F1813" s="68"/>
      <c r="G1813" s="68">
        <v>45415</v>
      </c>
      <c r="H1813" s="68" t="str">
        <f>VLOOKUP(Tabla3[[#This Row],[NUM. ECO.]],[2]!Tabla24[[NO.ECO]:[MATERIAL]],8,0)</f>
        <v>BASE HIDRAULICA</v>
      </c>
      <c r="I1813" s="64" t="s">
        <v>79</v>
      </c>
      <c r="J1813" s="73">
        <f ca="1">J1812+TIME(0,RANDBETWEEN((123),(151)),0)</f>
        <v>0.52500000000000002</v>
      </c>
      <c r="K1813" s="68" t="s">
        <v>3318</v>
      </c>
      <c r="L1813" s="68" t="str" cm="1">
        <f t="array" aca="1" ref="L1813" ca="1">_xlfn.IFS(J1813&gt;=TIME(14,0,0),"SEGUNDO TURNO",J1813&lt;TIME(14,0,0),"PRIMER TURNO")</f>
        <v>PRIMER TURNO</v>
      </c>
      <c r="M1813" s="68"/>
    </row>
    <row r="1814" spans="1:13">
      <c r="A1814" s="78" t="s">
        <v>1182</v>
      </c>
      <c r="B1814" s="64"/>
      <c r="C1814" s="64">
        <v>5</v>
      </c>
      <c r="D1814" s="64" t="s">
        <v>54</v>
      </c>
      <c r="E1814" s="64"/>
      <c r="F1814" s="64"/>
      <c r="G1814" s="64">
        <v>45416</v>
      </c>
      <c r="H1814" s="64" t="str">
        <f>VLOOKUP(Tabla3[[#This Row],[NUM. ECO.]],[2]!Tabla24[[NO.ECO]:[MATERIAL]],8,0)</f>
        <v>BASE HIDRAULICA</v>
      </c>
      <c r="I1814" s="64" t="s">
        <v>79</v>
      </c>
      <c r="J1814" s="72">
        <f ca="1">J1813+TIME(0,RANDBETWEEN((123),(151)),0)</f>
        <v>0.61875000000000002</v>
      </c>
      <c r="K1814" s="64" t="s">
        <v>3317</v>
      </c>
      <c r="L1814" s="64" t="str" cm="1">
        <f t="array" aca="1" ref="L1814" ca="1">_xlfn.IFS(J1814&gt;=TIME(14,0,0),"SEGUNDO TURNO",J1814&lt;TIME(14,0,0),"PRIMER TURNO")</f>
        <v>SEGUNDO TURNO</v>
      </c>
      <c r="M1814" s="64"/>
    </row>
    <row r="1815" spans="1:13">
      <c r="A1815" s="79" t="s">
        <v>1183</v>
      </c>
      <c r="B1815" s="68"/>
      <c r="C1815" s="68">
        <v>6</v>
      </c>
      <c r="D1815" s="68" t="s">
        <v>54</v>
      </c>
      <c r="E1815" s="68"/>
      <c r="F1815" s="68"/>
      <c r="G1815" s="68">
        <v>45416</v>
      </c>
      <c r="H1815" s="68" t="str">
        <f>VLOOKUP(Tabla3[[#This Row],[NUM. ECO.]],[2]!Tabla24[[NO.ECO]:[MATERIAL]],8,0)</f>
        <v>BASE HIDRAULICA</v>
      </c>
      <c r="I1815" s="64" t="s">
        <v>79</v>
      </c>
      <c r="J1815" s="73">
        <f ca="1">J1814+TIME(0,RANDBETWEEN((123),(151)),0)</f>
        <v>0.71458333333333335</v>
      </c>
      <c r="K1815" s="68" t="s">
        <v>3318</v>
      </c>
      <c r="L1815" s="68" t="str" cm="1">
        <f t="array" aca="1" ref="L1815" ca="1">_xlfn.IFS(J1815&gt;=TIME(14,0,0),"SEGUNDO TURNO",J1815&lt;TIME(14,0,0),"PRIMER TURNO")</f>
        <v>SEGUNDO TURNO</v>
      </c>
      <c r="M1815" s="68"/>
    </row>
    <row r="1816" spans="1:13">
      <c r="A1816" s="78" t="s">
        <v>1296</v>
      </c>
      <c r="B1816" s="64"/>
      <c r="C1816" s="64">
        <v>7</v>
      </c>
      <c r="D1816" s="64" t="s">
        <v>54</v>
      </c>
      <c r="E1816" s="64"/>
      <c r="F1816" s="64"/>
      <c r="G1816" s="64">
        <v>45418</v>
      </c>
      <c r="H1816" s="64" t="str">
        <f>VLOOKUP(Tabla3[[#This Row],[NUM. ECO.]],[2]!Tabla24[[NO.ECO]:[MATERIAL]],8,0)</f>
        <v>BASE HIDRAULICA</v>
      </c>
      <c r="I1816" s="64" t="s">
        <v>79</v>
      </c>
      <c r="J1816" s="72">
        <f ca="1">J1815+TIME(0,RANDBETWEEN((123),(151)),0)</f>
        <v>0.8125</v>
      </c>
      <c r="K1816" s="64" t="s">
        <v>3317</v>
      </c>
      <c r="L1816" s="64" t="str" cm="1">
        <f t="array" aca="1" ref="L1816" ca="1">_xlfn.IFS(J1816&gt;=TIME(14,0,0),"SEGUNDO TURNO",J1816&lt;TIME(14,0,0),"PRIMER TURNO")</f>
        <v>SEGUNDO TURNO</v>
      </c>
      <c r="M1816" s="64"/>
    </row>
    <row r="1817" spans="1:13">
      <c r="A1817" s="79" t="s">
        <v>1297</v>
      </c>
      <c r="B1817" s="68"/>
      <c r="C1817" s="68">
        <v>1</v>
      </c>
      <c r="D1817" s="68" t="s">
        <v>54</v>
      </c>
      <c r="E1817" s="68"/>
      <c r="F1817" s="68"/>
      <c r="G1817" s="68">
        <v>45418</v>
      </c>
      <c r="H1817" s="68" t="str">
        <f>VLOOKUP(Tabla3[[#This Row],[NUM. ECO.]],[2]!Tabla24[[NO.ECO]:[MATERIAL]],8,0)</f>
        <v>BASE HIDRAULICA</v>
      </c>
      <c r="I1817" s="64" t="s">
        <v>79</v>
      </c>
      <c r="J1817" s="70">
        <f ca="1">TIME(RANDBETWEEN(5.5,6),RANDBETWEEN(1,29),0)</f>
        <v>0.26458333333333334</v>
      </c>
      <c r="K1817" s="68" t="s">
        <v>3318</v>
      </c>
      <c r="L1817" s="68" t="str" cm="1">
        <f t="array" aca="1" ref="L1817" ca="1">_xlfn.IFS(J1817&gt;=TIME(14,0,0),"SEGUNDO TURNO",J1817&lt;TIME(14,0,0),"PRIMER TURNO")</f>
        <v>PRIMER TURNO</v>
      </c>
      <c r="M1817" s="68"/>
    </row>
    <row r="1818" spans="1:13">
      <c r="A1818" s="78" t="s">
        <v>1410</v>
      </c>
      <c r="B1818" s="64"/>
      <c r="C1818" s="64">
        <v>2</v>
      </c>
      <c r="D1818" s="64" t="s">
        <v>54</v>
      </c>
      <c r="E1818" s="64"/>
      <c r="F1818" s="64"/>
      <c r="G1818" s="64">
        <v>45419</v>
      </c>
      <c r="H1818" s="64" t="str">
        <f>VLOOKUP(Tabla3[[#This Row],[NUM. ECO.]],[2]!Tabla24[[NO.ECO]:[MATERIAL]],8,0)</f>
        <v>BASE HIDRAULICA</v>
      </c>
      <c r="I1818" s="64" t="s">
        <v>79</v>
      </c>
      <c r="J1818" s="72">
        <f ca="1">J1817+TIME(0,RANDBETWEEN((123),(151)),0)</f>
        <v>0.3666666666666667</v>
      </c>
      <c r="K1818" s="64" t="s">
        <v>3317</v>
      </c>
      <c r="L1818" s="64" t="str" cm="1">
        <f t="array" aca="1" ref="L1818" ca="1">_xlfn.IFS(J1818&gt;=TIME(14,0,0),"SEGUNDO TURNO",J1818&lt;TIME(14,0,0),"PRIMER TURNO")</f>
        <v>PRIMER TURNO</v>
      </c>
      <c r="M1818" s="64"/>
    </row>
    <row r="1819" spans="1:13">
      <c r="A1819" s="79" t="s">
        <v>1411</v>
      </c>
      <c r="B1819" s="68"/>
      <c r="C1819" s="68">
        <v>3</v>
      </c>
      <c r="D1819" s="68" t="s">
        <v>54</v>
      </c>
      <c r="E1819" s="68"/>
      <c r="F1819" s="68"/>
      <c r="G1819" s="68">
        <v>45419</v>
      </c>
      <c r="H1819" s="68" t="str">
        <f>VLOOKUP(Tabla3[[#This Row],[NUM. ECO.]],[2]!Tabla24[[NO.ECO]:[MATERIAL]],8,0)</f>
        <v>BASE HIDRAULICA</v>
      </c>
      <c r="I1819" s="64" t="s">
        <v>79</v>
      </c>
      <c r="J1819" s="73">
        <f ca="1">J1818+TIME(0,RANDBETWEEN((123),(151)),0)</f>
        <v>0.46458333333333335</v>
      </c>
      <c r="K1819" s="68" t="s">
        <v>3318</v>
      </c>
      <c r="L1819" s="68" t="str" cm="1">
        <f t="array" aca="1" ref="L1819" ca="1">_xlfn.IFS(J1819&gt;=TIME(14,0,0),"SEGUNDO TURNO",J1819&lt;TIME(14,0,0),"PRIMER TURNO")</f>
        <v>PRIMER TURNO</v>
      </c>
      <c r="M1819" s="68"/>
    </row>
    <row r="1820" spans="1:13">
      <c r="A1820" s="78" t="s">
        <v>1524</v>
      </c>
      <c r="B1820" s="64"/>
      <c r="C1820" s="64">
        <v>4</v>
      </c>
      <c r="D1820" s="64" t="s">
        <v>54</v>
      </c>
      <c r="E1820" s="64"/>
      <c r="F1820" s="64"/>
      <c r="G1820" s="64">
        <v>45420</v>
      </c>
      <c r="H1820" s="64" t="str">
        <f>VLOOKUP(Tabla3[[#This Row],[NUM. ECO.]],[2]!Tabla24[[NO.ECO]:[MATERIAL]],8,0)</f>
        <v>BASE HIDRAULICA</v>
      </c>
      <c r="I1820" s="64" t="s">
        <v>79</v>
      </c>
      <c r="J1820" s="72">
        <f ca="1">J1819+TIME(0,RANDBETWEEN((123),(151)),0)</f>
        <v>0.55277777777777781</v>
      </c>
      <c r="K1820" s="64" t="s">
        <v>3317</v>
      </c>
      <c r="L1820" s="64" t="str" cm="1">
        <f t="array" aca="1" ref="L1820" ca="1">_xlfn.IFS(J1820&gt;=TIME(14,0,0),"SEGUNDO TURNO",J1820&lt;TIME(14,0,0),"PRIMER TURNO")</f>
        <v>PRIMER TURNO</v>
      </c>
      <c r="M1820" s="64"/>
    </row>
    <row r="1821" spans="1:13">
      <c r="A1821" s="79" t="s">
        <v>1525</v>
      </c>
      <c r="B1821" s="68"/>
      <c r="C1821" s="68">
        <v>5</v>
      </c>
      <c r="D1821" s="68" t="s">
        <v>54</v>
      </c>
      <c r="E1821" s="68"/>
      <c r="F1821" s="68"/>
      <c r="G1821" s="68">
        <v>45420</v>
      </c>
      <c r="H1821" s="68" t="str">
        <f>VLOOKUP(Tabla3[[#This Row],[NUM. ECO.]],[2]!Tabla24[[NO.ECO]:[MATERIAL]],8,0)</f>
        <v>BASE HIDRAULICA</v>
      </c>
      <c r="I1821" s="64" t="s">
        <v>79</v>
      </c>
      <c r="J1821" s="73">
        <f ca="1">J1820+TIME(0,RANDBETWEEN((123),(151)),0)</f>
        <v>0.65763888888888888</v>
      </c>
      <c r="K1821" s="68" t="s">
        <v>3318</v>
      </c>
      <c r="L1821" s="68" t="str" cm="1">
        <f t="array" aca="1" ref="L1821" ca="1">_xlfn.IFS(J1821&gt;=TIME(14,0,0),"SEGUNDO TURNO",J1821&lt;TIME(14,0,0),"PRIMER TURNO")</f>
        <v>SEGUNDO TURNO</v>
      </c>
      <c r="M1821" s="68"/>
    </row>
    <row r="1822" spans="1:13">
      <c r="A1822" s="78" t="s">
        <v>1638</v>
      </c>
      <c r="B1822" s="64"/>
      <c r="C1822" s="64">
        <v>6</v>
      </c>
      <c r="D1822" s="64" t="s">
        <v>54</v>
      </c>
      <c r="E1822" s="64"/>
      <c r="F1822" s="64"/>
      <c r="G1822" s="64">
        <v>45421</v>
      </c>
      <c r="H1822" s="64" t="str">
        <f>VLOOKUP(Tabla3[[#This Row],[NUM. ECO.]],[2]!Tabla24[[NO.ECO]:[MATERIAL]],8,0)</f>
        <v>BASE HIDRAULICA</v>
      </c>
      <c r="I1822" s="64" t="s">
        <v>79</v>
      </c>
      <c r="J1822" s="72">
        <f ca="1">J1821+TIME(0,RANDBETWEEN((123),(151)),0)</f>
        <v>0.74583333333333335</v>
      </c>
      <c r="K1822" s="64" t="s">
        <v>3317</v>
      </c>
      <c r="L1822" s="64" t="str" cm="1">
        <f t="array" aca="1" ref="L1822" ca="1">_xlfn.IFS(J1822&gt;=TIME(14,0,0),"SEGUNDO TURNO",J1822&lt;TIME(14,0,0),"PRIMER TURNO")</f>
        <v>SEGUNDO TURNO</v>
      </c>
      <c r="M1822" s="64"/>
    </row>
    <row r="1823" spans="1:13">
      <c r="A1823" s="79" t="s">
        <v>1639</v>
      </c>
      <c r="B1823" s="68"/>
      <c r="C1823" s="68">
        <v>7</v>
      </c>
      <c r="D1823" s="68" t="s">
        <v>54</v>
      </c>
      <c r="E1823" s="68"/>
      <c r="F1823" s="68"/>
      <c r="G1823" s="68">
        <v>45421</v>
      </c>
      <c r="H1823" s="68" t="str">
        <f>VLOOKUP(Tabla3[[#This Row],[NUM. ECO.]],[2]!Tabla24[[NO.ECO]:[MATERIAL]],8,0)</f>
        <v>BASE HIDRAULICA</v>
      </c>
      <c r="I1823" s="64" t="s">
        <v>79</v>
      </c>
      <c r="J1823" s="73">
        <f ca="1">J1822+TIME(0,RANDBETWEEN((123),(151)),0)</f>
        <v>0.83750000000000002</v>
      </c>
      <c r="K1823" s="68" t="s">
        <v>3318</v>
      </c>
      <c r="L1823" s="68" t="str" cm="1">
        <f t="array" aca="1" ref="L1823" ca="1">_xlfn.IFS(J1823&gt;=TIME(14,0,0),"SEGUNDO TURNO",J1823&lt;TIME(14,0,0),"PRIMER TURNO")</f>
        <v>SEGUNDO TURNO</v>
      </c>
      <c r="M1823" s="68"/>
    </row>
    <row r="1824" spans="1:13">
      <c r="A1824" s="78" t="s">
        <v>1752</v>
      </c>
      <c r="B1824" s="64"/>
      <c r="C1824" s="64">
        <v>1</v>
      </c>
      <c r="D1824" s="64" t="s">
        <v>54</v>
      </c>
      <c r="E1824" s="64"/>
      <c r="F1824" s="64"/>
      <c r="G1824" s="64">
        <v>45422</v>
      </c>
      <c r="H1824" s="64" t="str">
        <f>VLOOKUP(Tabla3[[#This Row],[NUM. ECO.]],[2]!Tabla24[[NO.ECO]:[MATERIAL]],8,0)</f>
        <v>BASE HIDRAULICA</v>
      </c>
      <c r="I1824" s="64" t="s">
        <v>79</v>
      </c>
      <c r="J1824" s="66">
        <f ca="1">TIME(RANDBETWEEN(5.5,6),RANDBETWEEN(1,29),0)</f>
        <v>0.26319444444444445</v>
      </c>
      <c r="K1824" s="64" t="s">
        <v>3317</v>
      </c>
      <c r="L1824" s="64" t="str" cm="1">
        <f t="array" aca="1" ref="L1824" ca="1">_xlfn.IFS(J1824&gt;=TIME(14,0,0),"SEGUNDO TURNO",J1824&lt;TIME(14,0,0),"PRIMER TURNO")</f>
        <v>PRIMER TURNO</v>
      </c>
      <c r="M1824" s="64"/>
    </row>
    <row r="1825" spans="1:13">
      <c r="A1825" s="79" t="s">
        <v>1753</v>
      </c>
      <c r="B1825" s="68"/>
      <c r="C1825" s="68">
        <v>2</v>
      </c>
      <c r="D1825" s="68" t="s">
        <v>54</v>
      </c>
      <c r="E1825" s="68"/>
      <c r="F1825" s="68"/>
      <c r="G1825" s="68">
        <v>45422</v>
      </c>
      <c r="H1825" s="68" t="str">
        <f>VLOOKUP(Tabla3[[#This Row],[NUM. ECO.]],[2]!Tabla24[[NO.ECO]:[MATERIAL]],8,0)</f>
        <v>BASE HIDRAULICA</v>
      </c>
      <c r="I1825" s="64" t="s">
        <v>79</v>
      </c>
      <c r="J1825" s="73">
        <f ca="1">J1824+TIME(0,RANDBETWEEN((123),(151)),0)</f>
        <v>0.35138888888888892</v>
      </c>
      <c r="K1825" s="68" t="s">
        <v>3318</v>
      </c>
      <c r="L1825" s="68" t="str" cm="1">
        <f t="array" aca="1" ref="L1825" ca="1">_xlfn.IFS(J1825&gt;=TIME(14,0,0),"SEGUNDO TURNO",J1825&lt;TIME(14,0,0),"PRIMER TURNO")</f>
        <v>PRIMER TURNO</v>
      </c>
      <c r="M1825" s="68"/>
    </row>
    <row r="1826" spans="1:13">
      <c r="A1826" s="78" t="s">
        <v>1866</v>
      </c>
      <c r="B1826" s="64"/>
      <c r="C1826" s="64">
        <v>3</v>
      </c>
      <c r="D1826" s="64" t="s">
        <v>54</v>
      </c>
      <c r="E1826" s="64"/>
      <c r="F1826" s="64"/>
      <c r="G1826" s="64">
        <v>45423</v>
      </c>
      <c r="H1826" s="64" t="str">
        <f>VLOOKUP(Tabla3[[#This Row],[NUM. ECO.]],[2]!Tabla24[[NO.ECO]:[MATERIAL]],8,0)</f>
        <v>BASE HIDRAULICA</v>
      </c>
      <c r="I1826" s="64" t="s">
        <v>79</v>
      </c>
      <c r="J1826" s="72">
        <f ca="1">J1825+TIME(0,RANDBETWEEN((123),(151)),0)</f>
        <v>0.45277777777777783</v>
      </c>
      <c r="K1826" s="64" t="s">
        <v>3317</v>
      </c>
      <c r="L1826" s="64" t="str" cm="1">
        <f t="array" aca="1" ref="L1826" ca="1">_xlfn.IFS(J1826&gt;=TIME(14,0,0),"SEGUNDO TURNO",J1826&lt;TIME(14,0,0),"PRIMER TURNO")</f>
        <v>PRIMER TURNO</v>
      </c>
      <c r="M1826" s="64"/>
    </row>
    <row r="1827" spans="1:13">
      <c r="A1827" s="79" t="s">
        <v>1867</v>
      </c>
      <c r="B1827" s="68"/>
      <c r="C1827" s="68">
        <v>4</v>
      </c>
      <c r="D1827" s="68" t="s">
        <v>54</v>
      </c>
      <c r="E1827" s="68"/>
      <c r="F1827" s="68"/>
      <c r="G1827" s="68">
        <v>45423</v>
      </c>
      <c r="H1827" s="68" t="str">
        <f>VLOOKUP(Tabla3[[#This Row],[NUM. ECO.]],[2]!Tabla24[[NO.ECO]:[MATERIAL]],8,0)</f>
        <v>BASE HIDRAULICA</v>
      </c>
      <c r="I1827" s="64" t="s">
        <v>79</v>
      </c>
      <c r="J1827" s="73">
        <f ca="1">J1826+TIME(0,RANDBETWEEN((123),(151)),0)</f>
        <v>0.5493055555555556</v>
      </c>
      <c r="K1827" s="68" t="s">
        <v>3318</v>
      </c>
      <c r="L1827" s="68" t="str" cm="1">
        <f t="array" aca="1" ref="L1827" ca="1">_xlfn.IFS(J1827&gt;=TIME(14,0,0),"SEGUNDO TURNO",J1827&lt;TIME(14,0,0),"PRIMER TURNO")</f>
        <v>PRIMER TURNO</v>
      </c>
      <c r="M1827" s="68"/>
    </row>
    <row r="1828" spans="1:13">
      <c r="A1828" s="78" t="s">
        <v>1980</v>
      </c>
      <c r="B1828" s="64"/>
      <c r="C1828" s="64">
        <v>5</v>
      </c>
      <c r="D1828" s="64" t="s">
        <v>54</v>
      </c>
      <c r="E1828" s="64"/>
      <c r="F1828" s="64"/>
      <c r="G1828" s="64">
        <v>45425</v>
      </c>
      <c r="H1828" s="64" t="str">
        <f>VLOOKUP(Tabla3[[#This Row],[NUM. ECO.]],[2]!Tabla24[[NO.ECO]:[MATERIAL]],8,0)</f>
        <v>BASE HIDRAULICA</v>
      </c>
      <c r="I1828" s="64" t="s">
        <v>79</v>
      </c>
      <c r="J1828" s="72">
        <f ca="1">J1827+TIME(0,RANDBETWEEN((123),(151)),0)</f>
        <v>0.65</v>
      </c>
      <c r="K1828" s="64" t="s">
        <v>3388</v>
      </c>
      <c r="L1828" s="64" t="str" cm="1">
        <f t="array" aca="1" ref="L1828" ca="1">_xlfn.IFS(J1828&gt;=TIME(14,0,0),"SEGUNDO TURNO",J1828&lt;TIME(14,0,0),"PRIMER TURNO")</f>
        <v>SEGUNDO TURNO</v>
      </c>
      <c r="M1828" s="64"/>
    </row>
    <row r="1829" spans="1:13">
      <c r="A1829" s="79" t="s">
        <v>1981</v>
      </c>
      <c r="B1829" s="68"/>
      <c r="C1829" s="68">
        <v>6</v>
      </c>
      <c r="D1829" s="68" t="s">
        <v>54</v>
      </c>
      <c r="E1829" s="68"/>
      <c r="F1829" s="68"/>
      <c r="G1829" s="68">
        <v>45425</v>
      </c>
      <c r="H1829" s="68" t="str">
        <f>VLOOKUP(Tabla3[[#This Row],[NUM. ECO.]],[2]!Tabla24[[NO.ECO]:[MATERIAL]],8,0)</f>
        <v>BASE HIDRAULICA</v>
      </c>
      <c r="I1829" s="64" t="s">
        <v>79</v>
      </c>
      <c r="J1829" s="73">
        <f ca="1">J1828+TIME(0,RANDBETWEEN((123),(151)),0)</f>
        <v>0.74583333333333335</v>
      </c>
      <c r="K1829" s="68" t="s">
        <v>3389</v>
      </c>
      <c r="L1829" s="68" t="str" cm="1">
        <f t="array" aca="1" ref="L1829" ca="1">_xlfn.IFS(J1829&gt;=TIME(14,0,0),"SEGUNDO TURNO",J1829&lt;TIME(14,0,0),"PRIMER TURNO")</f>
        <v>SEGUNDO TURNO</v>
      </c>
      <c r="M1829" s="68"/>
    </row>
    <row r="1830" spans="1:13">
      <c r="A1830" s="78" t="s">
        <v>2094</v>
      </c>
      <c r="B1830" s="64"/>
      <c r="C1830" s="64">
        <v>7</v>
      </c>
      <c r="D1830" s="64" t="s">
        <v>54</v>
      </c>
      <c r="E1830" s="64"/>
      <c r="F1830" s="64"/>
      <c r="G1830" s="64">
        <v>45426</v>
      </c>
      <c r="H1830" s="64" t="str">
        <f>VLOOKUP(Tabla3[[#This Row],[NUM. ECO.]],[2]!Tabla24[[NO.ECO]:[MATERIAL]],8,0)</f>
        <v>BASE HIDRAULICA</v>
      </c>
      <c r="I1830" s="64" t="s">
        <v>79</v>
      </c>
      <c r="J1830" s="72">
        <f ca="1">J1829+TIME(0,RANDBETWEEN((123),(151)),0)</f>
        <v>0.83819444444444446</v>
      </c>
      <c r="K1830" s="64" t="s">
        <v>3388</v>
      </c>
      <c r="L1830" s="64" t="str" cm="1">
        <f t="array" aca="1" ref="L1830" ca="1">_xlfn.IFS(J1830&gt;=TIME(14,0,0),"SEGUNDO TURNO",J1830&lt;TIME(14,0,0),"PRIMER TURNO")</f>
        <v>SEGUNDO TURNO</v>
      </c>
      <c r="M1830" s="64"/>
    </row>
    <row r="1831" spans="1:13">
      <c r="A1831" s="79" t="s">
        <v>2095</v>
      </c>
      <c r="B1831" s="68"/>
      <c r="C1831" s="68">
        <v>1</v>
      </c>
      <c r="D1831" s="68" t="s">
        <v>54</v>
      </c>
      <c r="E1831" s="68"/>
      <c r="F1831" s="68"/>
      <c r="G1831" s="68">
        <v>45426</v>
      </c>
      <c r="H1831" s="68" t="str">
        <f>VLOOKUP(Tabla3[[#This Row],[NUM. ECO.]],[2]!Tabla24[[NO.ECO]:[MATERIAL]],8,0)</f>
        <v>BASE HIDRAULICA</v>
      </c>
      <c r="I1831" s="64" t="s">
        <v>79</v>
      </c>
      <c r="J1831" s="70">
        <f ca="1">TIME(RANDBETWEEN(5.5,6),RANDBETWEEN(1,29),0)</f>
        <v>0.25486111111111109</v>
      </c>
      <c r="K1831" s="68" t="s">
        <v>3389</v>
      </c>
      <c r="L1831" s="68" t="str" cm="1">
        <f t="array" aca="1" ref="L1831" ca="1">_xlfn.IFS(J1831&gt;=TIME(14,0,0),"SEGUNDO TURNO",J1831&lt;TIME(14,0,0),"PRIMER TURNO")</f>
        <v>PRIMER TURNO</v>
      </c>
      <c r="M1831" s="68"/>
    </row>
    <row r="1832" spans="1:13">
      <c r="A1832" s="78" t="s">
        <v>2208</v>
      </c>
      <c r="B1832" s="64"/>
      <c r="C1832" s="64">
        <v>2</v>
      </c>
      <c r="D1832" s="64" t="s">
        <v>54</v>
      </c>
      <c r="E1832" s="64"/>
      <c r="F1832" s="64"/>
      <c r="G1832" s="64">
        <v>45427</v>
      </c>
      <c r="H1832" s="64" t="str">
        <f>VLOOKUP(Tabla3[[#This Row],[NUM. ECO.]],[2]!Tabla24[[NO.ECO]:[MATERIAL]],8,0)</f>
        <v>BASE HIDRAULICA</v>
      </c>
      <c r="I1832" s="64" t="s">
        <v>79</v>
      </c>
      <c r="J1832" s="72">
        <f ca="1">J1831+TIME(0,RANDBETWEEN((123),(151)),0)</f>
        <v>0.34166666666666667</v>
      </c>
      <c r="K1832" s="64" t="s">
        <v>3388</v>
      </c>
      <c r="L1832" s="64" t="str" cm="1">
        <f t="array" aca="1" ref="L1832" ca="1">_xlfn.IFS(J1832&gt;=TIME(14,0,0),"SEGUNDO TURNO",J1832&lt;TIME(14,0,0),"PRIMER TURNO")</f>
        <v>PRIMER TURNO</v>
      </c>
      <c r="M1832" s="64"/>
    </row>
    <row r="1833" spans="1:13">
      <c r="A1833" s="79" t="s">
        <v>2209</v>
      </c>
      <c r="B1833" s="68"/>
      <c r="C1833" s="68">
        <v>3</v>
      </c>
      <c r="D1833" s="68" t="s">
        <v>54</v>
      </c>
      <c r="E1833" s="68"/>
      <c r="F1833" s="68"/>
      <c r="G1833" s="68">
        <v>45427</v>
      </c>
      <c r="H1833" s="68" t="str">
        <f>VLOOKUP(Tabla3[[#This Row],[NUM. ECO.]],[2]!Tabla24[[NO.ECO]:[MATERIAL]],8,0)</f>
        <v>BASE HIDRAULICA</v>
      </c>
      <c r="I1833" s="64" t="s">
        <v>79</v>
      </c>
      <c r="J1833" s="73">
        <f ca="1">J1832+TIME(0,RANDBETWEEN((123),(151)),0)</f>
        <v>0.42708333333333337</v>
      </c>
      <c r="K1833" s="68" t="s">
        <v>3389</v>
      </c>
      <c r="L1833" s="68" t="str" cm="1">
        <f t="array" aca="1" ref="L1833" ca="1">_xlfn.IFS(J1833&gt;=TIME(14,0,0),"SEGUNDO TURNO",J1833&lt;TIME(14,0,0),"PRIMER TURNO")</f>
        <v>PRIMER TURNO</v>
      </c>
      <c r="M1833" s="68"/>
    </row>
    <row r="1834" spans="1:13">
      <c r="A1834" s="78" t="s">
        <v>2322</v>
      </c>
      <c r="B1834" s="64"/>
      <c r="C1834" s="64">
        <v>4</v>
      </c>
      <c r="D1834" s="64" t="s">
        <v>54</v>
      </c>
      <c r="E1834" s="64"/>
      <c r="F1834" s="64"/>
      <c r="G1834" s="64">
        <v>45428</v>
      </c>
      <c r="H1834" s="64" t="str">
        <f>VLOOKUP(Tabla3[[#This Row],[NUM. ECO.]],[2]!Tabla24[[NO.ECO]:[MATERIAL]],8,0)</f>
        <v>BASE HIDRAULICA</v>
      </c>
      <c r="I1834" s="64" t="s">
        <v>79</v>
      </c>
      <c r="J1834" s="72">
        <f ca="1">J1833+TIME(0,RANDBETWEEN((123),(151)),0)</f>
        <v>0.52083333333333337</v>
      </c>
      <c r="K1834" s="64" t="s">
        <v>3388</v>
      </c>
      <c r="L1834" s="64" t="str" cm="1">
        <f t="array" aca="1" ref="L1834" ca="1">_xlfn.IFS(J1834&gt;=TIME(14,0,0),"SEGUNDO TURNO",J1834&lt;TIME(14,0,0),"PRIMER TURNO")</f>
        <v>PRIMER TURNO</v>
      </c>
      <c r="M1834" s="64"/>
    </row>
    <row r="1835" spans="1:13">
      <c r="A1835" s="79" t="s">
        <v>2323</v>
      </c>
      <c r="B1835" s="68"/>
      <c r="C1835" s="68">
        <v>5</v>
      </c>
      <c r="D1835" s="68" t="s">
        <v>54</v>
      </c>
      <c r="E1835" s="68"/>
      <c r="F1835" s="68"/>
      <c r="G1835" s="68">
        <v>45428</v>
      </c>
      <c r="H1835" s="68" t="str">
        <f>VLOOKUP(Tabla3[[#This Row],[NUM. ECO.]],[2]!Tabla24[[NO.ECO]:[MATERIAL]],8,0)</f>
        <v>BASE HIDRAULICA</v>
      </c>
      <c r="I1835" s="64" t="s">
        <v>79</v>
      </c>
      <c r="J1835" s="73">
        <f ca="1">J1834+TIME(0,RANDBETWEEN((123),(151)),0)</f>
        <v>0.61458333333333337</v>
      </c>
      <c r="K1835" s="68" t="s">
        <v>3389</v>
      </c>
      <c r="L1835" s="68" t="str" cm="1">
        <f t="array" aca="1" ref="L1835" ca="1">_xlfn.IFS(J1835&gt;=TIME(14,0,0),"SEGUNDO TURNO",J1835&lt;TIME(14,0,0),"PRIMER TURNO")</f>
        <v>SEGUNDO TURNO</v>
      </c>
      <c r="M1835" s="68"/>
    </row>
    <row r="1836" spans="1:13">
      <c r="A1836" s="78" t="s">
        <v>2436</v>
      </c>
      <c r="B1836" s="64"/>
      <c r="C1836" s="64">
        <v>6</v>
      </c>
      <c r="D1836" s="64" t="s">
        <v>54</v>
      </c>
      <c r="E1836" s="64"/>
      <c r="F1836" s="64"/>
      <c r="G1836" s="64">
        <v>45429</v>
      </c>
      <c r="H1836" s="64" t="str">
        <f>VLOOKUP(Tabla3[[#This Row],[NUM. ECO.]],[2]!Tabla24[[NO.ECO]:[MATERIAL]],8,0)</f>
        <v>BASE HIDRAULICA</v>
      </c>
      <c r="I1836" s="64" t="s">
        <v>79</v>
      </c>
      <c r="J1836" s="72">
        <f ca="1">J1835+TIME(0,RANDBETWEEN((123),(151)),0)</f>
        <v>0.71805555555555556</v>
      </c>
      <c r="K1836" s="64" t="s">
        <v>3388</v>
      </c>
      <c r="L1836" s="64" t="str" cm="1">
        <f t="array" aca="1" ref="L1836" ca="1">_xlfn.IFS(J1836&gt;=TIME(14,0,0),"SEGUNDO TURNO",J1836&lt;TIME(14,0,0),"PRIMER TURNO")</f>
        <v>SEGUNDO TURNO</v>
      </c>
      <c r="M1836" s="64"/>
    </row>
    <row r="1837" spans="1:13">
      <c r="A1837" s="79" t="s">
        <v>2437</v>
      </c>
      <c r="B1837" s="68"/>
      <c r="C1837" s="68">
        <v>7</v>
      </c>
      <c r="D1837" s="68" t="s">
        <v>54</v>
      </c>
      <c r="E1837" s="68"/>
      <c r="F1837" s="68"/>
      <c r="G1837" s="68">
        <v>45429</v>
      </c>
      <c r="H1837" s="68" t="str">
        <f>VLOOKUP(Tabla3[[#This Row],[NUM. ECO.]],[2]!Tabla24[[NO.ECO]:[MATERIAL]],8,0)</f>
        <v>BASE HIDRAULICA</v>
      </c>
      <c r="I1837" s="64" t="s">
        <v>79</v>
      </c>
      <c r="J1837" s="73">
        <f ca="1">J1836+TIME(0,RANDBETWEEN((123),(151)),0)</f>
        <v>0.81041666666666667</v>
      </c>
      <c r="K1837" s="68" t="s">
        <v>3389</v>
      </c>
      <c r="L1837" s="68" t="str" cm="1">
        <f t="array" aca="1" ref="L1837" ca="1">_xlfn.IFS(J1837&gt;=TIME(14,0,0),"SEGUNDO TURNO",J1837&lt;TIME(14,0,0),"PRIMER TURNO")</f>
        <v>SEGUNDO TURNO</v>
      </c>
      <c r="M1837" s="68"/>
    </row>
    <row r="1838" spans="1:13">
      <c r="A1838" s="78" t="s">
        <v>2550</v>
      </c>
      <c r="B1838" s="64"/>
      <c r="C1838" s="64">
        <v>1</v>
      </c>
      <c r="D1838" s="64" t="s">
        <v>54</v>
      </c>
      <c r="E1838" s="64"/>
      <c r="F1838" s="64"/>
      <c r="G1838" s="64">
        <v>45430</v>
      </c>
      <c r="H1838" s="64" t="str">
        <f>VLOOKUP(Tabla3[[#This Row],[NUM. ECO.]],[2]!Tabla24[[NO.ECO]:[MATERIAL]],8,0)</f>
        <v>BASE HIDRAULICA</v>
      </c>
      <c r="I1838" s="64" t="s">
        <v>79</v>
      </c>
      <c r="J1838" s="66">
        <f ca="1">TIME(RANDBETWEEN(5.5,6),RANDBETWEEN(1,29),0)</f>
        <v>0.26041666666666669</v>
      </c>
      <c r="K1838" s="64" t="s">
        <v>3388</v>
      </c>
      <c r="L1838" s="64" t="str" cm="1">
        <f t="array" aca="1" ref="L1838" ca="1">_xlfn.IFS(J1838&gt;=TIME(14,0,0),"SEGUNDO TURNO",J1838&lt;TIME(14,0,0),"PRIMER TURNO")</f>
        <v>PRIMER TURNO</v>
      </c>
      <c r="M1838" s="64"/>
    </row>
    <row r="1839" spans="1:13">
      <c r="A1839" s="79" t="s">
        <v>2551</v>
      </c>
      <c r="B1839" s="68"/>
      <c r="C1839" s="68">
        <v>2</v>
      </c>
      <c r="D1839" s="68" t="s">
        <v>54</v>
      </c>
      <c r="E1839" s="68"/>
      <c r="F1839" s="68"/>
      <c r="G1839" s="68">
        <v>45430</v>
      </c>
      <c r="H1839" s="68" t="str">
        <f>VLOOKUP(Tabla3[[#This Row],[NUM. ECO.]],[2]!Tabla24[[NO.ECO]:[MATERIAL]],8,0)</f>
        <v>BASE HIDRAULICA</v>
      </c>
      <c r="I1839" s="64" t="s">
        <v>79</v>
      </c>
      <c r="J1839" s="73">
        <f ca="1">J1838+TIME(0,RANDBETWEEN((123),(151)),0)</f>
        <v>0.36111111111111116</v>
      </c>
      <c r="K1839" s="68" t="s">
        <v>3389</v>
      </c>
      <c r="L1839" s="68" t="str" cm="1">
        <f t="array" aca="1" ref="L1839" ca="1">_xlfn.IFS(J1839&gt;=TIME(14,0,0),"SEGUNDO TURNO",J1839&lt;TIME(14,0,0),"PRIMER TURNO")</f>
        <v>PRIMER TURNO</v>
      </c>
      <c r="M1839" s="68"/>
    </row>
    <row r="1840" spans="1:13">
      <c r="A1840" s="78" t="s">
        <v>2664</v>
      </c>
      <c r="B1840" s="64"/>
      <c r="C1840" s="64">
        <v>3</v>
      </c>
      <c r="D1840" s="64" t="s">
        <v>54</v>
      </c>
      <c r="E1840" s="64"/>
      <c r="F1840" s="64"/>
      <c r="G1840" s="64">
        <v>45432</v>
      </c>
      <c r="H1840" s="64" t="str">
        <f>VLOOKUP(Tabla3[[#This Row],[NUM. ECO.]],[2]!Tabla24[[NO.ECO]:[MATERIAL]],8,0)</f>
        <v>BASE HIDRAULICA</v>
      </c>
      <c r="I1840" s="64" t="s">
        <v>79</v>
      </c>
      <c r="J1840" s="72">
        <f ca="1">J1839+TIME(0,RANDBETWEEN((123),(151)),0)</f>
        <v>0.46319444444444446</v>
      </c>
      <c r="K1840" s="64" t="s">
        <v>3388</v>
      </c>
      <c r="L1840" s="64" t="str" cm="1">
        <f t="array" aca="1" ref="L1840" ca="1">_xlfn.IFS(J1840&gt;=TIME(14,0,0),"SEGUNDO TURNO",J1840&lt;TIME(14,0,0),"PRIMER TURNO")</f>
        <v>PRIMER TURNO</v>
      </c>
      <c r="M1840" s="64"/>
    </row>
    <row r="1841" spans="1:13">
      <c r="A1841" s="79" t="s">
        <v>2665</v>
      </c>
      <c r="B1841" s="68"/>
      <c r="C1841" s="68">
        <v>4</v>
      </c>
      <c r="D1841" s="68" t="s">
        <v>54</v>
      </c>
      <c r="E1841" s="68"/>
      <c r="F1841" s="68"/>
      <c r="G1841" s="68">
        <v>45432</v>
      </c>
      <c r="H1841" s="68" t="str">
        <f>VLOOKUP(Tabla3[[#This Row],[NUM. ECO.]],[2]!Tabla24[[NO.ECO]:[MATERIAL]],8,0)</f>
        <v>BASE HIDRAULICA</v>
      </c>
      <c r="I1841" s="64" t="s">
        <v>79</v>
      </c>
      <c r="J1841" s="73">
        <f ca="1">J1840+TIME(0,RANDBETWEEN((123),(151)),0)</f>
        <v>0.55833333333333335</v>
      </c>
      <c r="K1841" s="68" t="s">
        <v>3389</v>
      </c>
      <c r="L1841" s="68" t="str" cm="1">
        <f t="array" aca="1" ref="L1841" ca="1">_xlfn.IFS(J1841&gt;=TIME(14,0,0),"SEGUNDO TURNO",J1841&lt;TIME(14,0,0),"PRIMER TURNO")</f>
        <v>PRIMER TURNO</v>
      </c>
      <c r="M1841" s="68"/>
    </row>
    <row r="1842" spans="1:13">
      <c r="A1842" s="78" t="s">
        <v>2778</v>
      </c>
      <c r="B1842" s="64"/>
      <c r="C1842" s="64">
        <v>5</v>
      </c>
      <c r="D1842" s="64" t="s">
        <v>54</v>
      </c>
      <c r="E1842" s="64"/>
      <c r="F1842" s="64"/>
      <c r="G1842" s="64">
        <v>45433</v>
      </c>
      <c r="H1842" s="64" t="str">
        <f>VLOOKUP(Tabla3[[#This Row],[NUM. ECO.]],[2]!Tabla24[[NO.ECO]:[MATERIAL]],8,0)</f>
        <v>BASE HIDRAULICA</v>
      </c>
      <c r="I1842" s="64" t="s">
        <v>79</v>
      </c>
      <c r="J1842" s="72">
        <f ca="1">J1841+TIME(0,RANDBETWEEN((123),(151)),0)</f>
        <v>0.65555555555555556</v>
      </c>
      <c r="K1842" s="64" t="s">
        <v>3388</v>
      </c>
      <c r="L1842" s="64" t="str" cm="1">
        <f t="array" aca="1" ref="L1842" ca="1">_xlfn.IFS(J1842&gt;=TIME(14,0,0),"SEGUNDO TURNO",J1842&lt;TIME(14,0,0),"PRIMER TURNO")</f>
        <v>SEGUNDO TURNO</v>
      </c>
      <c r="M1842" s="64"/>
    </row>
    <row r="1843" spans="1:13">
      <c r="A1843" s="79" t="s">
        <v>2779</v>
      </c>
      <c r="B1843" s="68"/>
      <c r="C1843" s="68">
        <v>6</v>
      </c>
      <c r="D1843" s="68" t="s">
        <v>54</v>
      </c>
      <c r="E1843" s="68"/>
      <c r="F1843" s="68"/>
      <c r="G1843" s="68">
        <v>45433</v>
      </c>
      <c r="H1843" s="68" t="str">
        <f>VLOOKUP(Tabla3[[#This Row],[NUM. ECO.]],[2]!Tabla24[[NO.ECO]:[MATERIAL]],8,0)</f>
        <v>BASE HIDRAULICA</v>
      </c>
      <c r="I1843" s="64" t="s">
        <v>79</v>
      </c>
      <c r="J1843" s="73">
        <f ca="1">J1842+TIME(0,RANDBETWEEN((123),(151)),0)</f>
        <v>0.74652777777777779</v>
      </c>
      <c r="K1843" s="68" t="s">
        <v>3389</v>
      </c>
      <c r="L1843" s="68" t="str" cm="1">
        <f t="array" aca="1" ref="L1843" ca="1">_xlfn.IFS(J1843&gt;=TIME(14,0,0),"SEGUNDO TURNO",J1843&lt;TIME(14,0,0),"PRIMER TURNO")</f>
        <v>SEGUNDO TURNO</v>
      </c>
      <c r="M1843" s="68"/>
    </row>
    <row r="1844" spans="1:13">
      <c r="A1844" s="78" t="s">
        <v>2892</v>
      </c>
      <c r="B1844" s="64"/>
      <c r="C1844" s="64">
        <v>7</v>
      </c>
      <c r="D1844" s="64" t="s">
        <v>54</v>
      </c>
      <c r="E1844" s="64"/>
      <c r="F1844" s="64"/>
      <c r="G1844" s="64">
        <v>45434</v>
      </c>
      <c r="H1844" s="64" t="str">
        <f>VLOOKUP(Tabla3[[#This Row],[NUM. ECO.]],[2]!Tabla24[[NO.ECO]:[MATERIAL]],8,0)</f>
        <v>BASE HIDRAULICA</v>
      </c>
      <c r="I1844" s="64" t="s">
        <v>79</v>
      </c>
      <c r="J1844" s="72">
        <f ca="1">J1843+TIME(0,RANDBETWEEN((123),(151)),0)</f>
        <v>0.84375</v>
      </c>
      <c r="K1844" s="64" t="s">
        <v>3388</v>
      </c>
      <c r="L1844" s="64" t="str" cm="1">
        <f t="array" aca="1" ref="L1844" ca="1">_xlfn.IFS(J1844&gt;=TIME(14,0,0),"SEGUNDO TURNO",J1844&lt;TIME(14,0,0),"PRIMER TURNO")</f>
        <v>SEGUNDO TURNO</v>
      </c>
      <c r="M1844" s="64"/>
    </row>
    <row r="1845" spans="1:13">
      <c r="A1845" s="79" t="s">
        <v>2893</v>
      </c>
      <c r="B1845" s="68"/>
      <c r="C1845" s="68">
        <v>1</v>
      </c>
      <c r="D1845" s="68" t="s">
        <v>54</v>
      </c>
      <c r="E1845" s="68"/>
      <c r="F1845" s="68"/>
      <c r="G1845" s="68">
        <v>45434</v>
      </c>
      <c r="H1845" s="68" t="str">
        <f>VLOOKUP(Tabla3[[#This Row],[NUM. ECO.]],[2]!Tabla24[[NO.ECO]:[MATERIAL]],8,0)</f>
        <v>BASE HIDRAULICA</v>
      </c>
      <c r="I1845" s="64" t="s">
        <v>79</v>
      </c>
      <c r="J1845" s="70">
        <f ca="1">TIME(RANDBETWEEN(5.5,6),RANDBETWEEN(1,29),0)</f>
        <v>0.25833333333333336</v>
      </c>
      <c r="K1845" s="68" t="s">
        <v>3389</v>
      </c>
      <c r="L1845" s="68" t="str" cm="1">
        <f t="array" aca="1" ref="L1845" ca="1">_xlfn.IFS(J1845&gt;=TIME(14,0,0),"SEGUNDO TURNO",J1845&lt;TIME(14,0,0),"PRIMER TURNO")</f>
        <v>PRIMER TURNO</v>
      </c>
      <c r="M1845" s="68"/>
    </row>
    <row r="1846" spans="1:13">
      <c r="A1846" s="78" t="s">
        <v>3006</v>
      </c>
      <c r="B1846" s="64"/>
      <c r="C1846" s="64">
        <v>2</v>
      </c>
      <c r="D1846" s="64" t="s">
        <v>54</v>
      </c>
      <c r="E1846" s="64"/>
      <c r="F1846" s="64"/>
      <c r="G1846" s="64">
        <v>45435</v>
      </c>
      <c r="H1846" s="64" t="str">
        <f>VLOOKUP(Tabla3[[#This Row],[NUM. ECO.]],[2]!Tabla24[[NO.ECO]:[MATERIAL]],8,0)</f>
        <v>BASE HIDRAULICA</v>
      </c>
      <c r="I1846" s="64" t="s">
        <v>79</v>
      </c>
      <c r="J1846" s="72">
        <f ca="1">J1845+TIME(0,RANDBETWEEN((123),(151)),0)</f>
        <v>0.36250000000000004</v>
      </c>
      <c r="K1846" s="64" t="s">
        <v>3388</v>
      </c>
      <c r="L1846" s="64" t="str" cm="1">
        <f t="array" aca="1" ref="L1846" ca="1">_xlfn.IFS(J1846&gt;=TIME(14,0,0),"SEGUNDO TURNO",J1846&lt;TIME(14,0,0),"PRIMER TURNO")</f>
        <v>PRIMER TURNO</v>
      </c>
      <c r="M1846" s="64"/>
    </row>
    <row r="1847" spans="1:13">
      <c r="A1847" s="79" t="s">
        <v>3007</v>
      </c>
      <c r="B1847" s="68"/>
      <c r="C1847" s="68">
        <v>3</v>
      </c>
      <c r="D1847" s="68" t="s">
        <v>54</v>
      </c>
      <c r="E1847" s="68"/>
      <c r="F1847" s="68"/>
      <c r="G1847" s="68">
        <v>45435</v>
      </c>
      <c r="H1847" s="68" t="str">
        <f>VLOOKUP(Tabla3[[#This Row],[NUM. ECO.]],[2]!Tabla24[[NO.ECO]:[MATERIAL]],8,0)</f>
        <v>BASE HIDRAULICA</v>
      </c>
      <c r="I1847" s="64" t="s">
        <v>79</v>
      </c>
      <c r="J1847" s="73">
        <f ca="1">J1846+TIME(0,RANDBETWEEN((123),(151)),0)</f>
        <v>0.44930555555555562</v>
      </c>
      <c r="K1847" s="68" t="s">
        <v>3389</v>
      </c>
      <c r="L1847" s="68" t="str" cm="1">
        <f t="array" aca="1" ref="L1847" ca="1">_xlfn.IFS(J1847&gt;=TIME(14,0,0),"SEGUNDO TURNO",J1847&lt;TIME(14,0,0),"PRIMER TURNO")</f>
        <v>PRIMER TURNO</v>
      </c>
      <c r="M1847" s="68"/>
    </row>
    <row r="1848" spans="1:13">
      <c r="A1848" s="78" t="s">
        <v>3120</v>
      </c>
      <c r="B1848" s="64"/>
      <c r="C1848" s="64">
        <v>4</v>
      </c>
      <c r="D1848" s="64" t="s">
        <v>54</v>
      </c>
      <c r="E1848" s="64"/>
      <c r="F1848" s="64"/>
      <c r="G1848" s="64">
        <v>45436</v>
      </c>
      <c r="H1848" s="64" t="str">
        <f>VLOOKUP(Tabla3[[#This Row],[NUM. ECO.]],[2]!Tabla24[[NO.ECO]:[MATERIAL]],8,0)</f>
        <v>BASE HIDRAULICA</v>
      </c>
      <c r="I1848" s="64" t="s">
        <v>79</v>
      </c>
      <c r="J1848" s="72">
        <f ca="1">J1847+TIME(0,RANDBETWEEN((123),(151)),0)</f>
        <v>0.54236111111111118</v>
      </c>
      <c r="K1848" s="64" t="s">
        <v>3388</v>
      </c>
      <c r="L1848" s="64" t="str" cm="1">
        <f t="array" aca="1" ref="L1848" ca="1">_xlfn.IFS(J1848&gt;=TIME(14,0,0),"SEGUNDO TURNO",J1848&lt;TIME(14,0,0),"PRIMER TURNO")</f>
        <v>PRIMER TURNO</v>
      </c>
      <c r="M1848" s="64"/>
    </row>
    <row r="1849" spans="1:13">
      <c r="A1849" s="79" t="s">
        <v>3121</v>
      </c>
      <c r="B1849" s="68"/>
      <c r="C1849" s="68">
        <v>5</v>
      </c>
      <c r="D1849" s="68" t="s">
        <v>54</v>
      </c>
      <c r="E1849" s="68"/>
      <c r="F1849" s="68"/>
      <c r="G1849" s="68">
        <v>45436</v>
      </c>
      <c r="H1849" s="68" t="str">
        <f>VLOOKUP(Tabla3[[#This Row],[NUM. ECO.]],[2]!Tabla24[[NO.ECO]:[MATERIAL]],8,0)</f>
        <v>BASE HIDRAULICA</v>
      </c>
      <c r="I1849" s="64" t="s">
        <v>79</v>
      </c>
      <c r="J1849" s="73">
        <f ca="1">J1848+TIME(0,RANDBETWEEN((123),(151)),0)</f>
        <v>0.64375000000000004</v>
      </c>
      <c r="K1849" s="68" t="s">
        <v>3389</v>
      </c>
      <c r="L1849" s="68" t="str" cm="1">
        <f t="array" aca="1" ref="L1849" ca="1">_xlfn.IFS(J1849&gt;=TIME(14,0,0),"SEGUNDO TURNO",J1849&lt;TIME(14,0,0),"PRIMER TURNO")</f>
        <v>SEGUNDO TURNO</v>
      </c>
      <c r="M1849" s="68"/>
    </row>
    <row r="1850" spans="1:13">
      <c r="A1850" s="78" t="s">
        <v>3234</v>
      </c>
      <c r="B1850" s="64"/>
      <c r="C1850" s="64">
        <v>6</v>
      </c>
      <c r="D1850" s="64" t="s">
        <v>54</v>
      </c>
      <c r="E1850" s="64"/>
      <c r="F1850" s="64"/>
      <c r="G1850" s="64">
        <v>45437</v>
      </c>
      <c r="H1850" s="64" t="str">
        <f>VLOOKUP(Tabla3[[#This Row],[NUM. ECO.]],[2]!Tabla24[[NO.ECO]:[MATERIAL]],8,0)</f>
        <v>BASE HIDRAULICA</v>
      </c>
      <c r="I1850" s="64" t="s">
        <v>79</v>
      </c>
      <c r="J1850" s="72">
        <f ca="1">J1849+TIME(0,RANDBETWEEN((123),(151)),0)</f>
        <v>0.72986111111111118</v>
      </c>
      <c r="K1850" s="64" t="s">
        <v>3388</v>
      </c>
      <c r="L1850" s="64" t="str" cm="1">
        <f t="array" aca="1" ref="L1850" ca="1">_xlfn.IFS(J1850&gt;=TIME(14,0,0),"SEGUNDO TURNO",J1850&lt;TIME(14,0,0),"PRIMER TURNO")</f>
        <v>SEGUNDO TURNO</v>
      </c>
      <c r="M1850" s="64"/>
    </row>
    <row r="1851" spans="1:13">
      <c r="A1851" s="79" t="s">
        <v>3235</v>
      </c>
      <c r="B1851" s="68"/>
      <c r="C1851" s="68">
        <v>7</v>
      </c>
      <c r="D1851" s="68" t="s">
        <v>54</v>
      </c>
      <c r="E1851" s="68"/>
      <c r="F1851" s="68"/>
      <c r="G1851" s="68">
        <v>45437</v>
      </c>
      <c r="H1851" s="68" t="str">
        <f>VLOOKUP(Tabla3[[#This Row],[NUM. ECO.]],[2]!Tabla24[[NO.ECO]:[MATERIAL]],8,0)</f>
        <v>BASE HIDRAULICA</v>
      </c>
      <c r="I1851" s="64" t="s">
        <v>79</v>
      </c>
      <c r="J1851" s="73">
        <f ca="1">J1850+TIME(0,RANDBETWEEN((123),(151)),0)</f>
        <v>0.82708333333333339</v>
      </c>
      <c r="K1851" s="68" t="s">
        <v>3389</v>
      </c>
      <c r="L1851" s="68" t="str" cm="1">
        <f t="array" aca="1" ref="L1851" ca="1">_xlfn.IFS(J1851&gt;=TIME(14,0,0),"SEGUNDO TURNO",J1851&lt;TIME(14,0,0),"PRIMER TURNO")</f>
        <v>SEGUNDO TURNO</v>
      </c>
      <c r="M1851" s="68"/>
    </row>
    <row r="1852" spans="1:13">
      <c r="A1852" s="78" t="s">
        <v>2048</v>
      </c>
      <c r="B1852" s="64"/>
      <c r="C1852" s="64">
        <v>1</v>
      </c>
      <c r="D1852" s="64" t="s">
        <v>55</v>
      </c>
      <c r="E1852" s="64"/>
      <c r="F1852" s="64"/>
      <c r="G1852" s="64">
        <v>45406</v>
      </c>
      <c r="H1852" s="64" t="str">
        <f>VLOOKUP(Tabla3[[#This Row],[NUM. ECO.]],[2]!Tabla24[[NO.ECO]:[MATERIAL]],8,0)</f>
        <v>VOLADURA</v>
      </c>
      <c r="I1852" s="64" t="s">
        <v>79</v>
      </c>
      <c r="J1852" s="58">
        <f ca="1">TIME(RANDBETWEEN(5.5,6),RANDBETWEEN(1,29),0)</f>
        <v>0.25208333333333333</v>
      </c>
      <c r="K1852" s="64" t="s">
        <v>3400</v>
      </c>
      <c r="L1852" s="64" t="str" cm="1">
        <f t="array" aca="1" ref="L1852" ca="1">_xlfn.IFS(J1852&gt;=TIME(14,0,0),"SEGUNDO TURNO",J1852&lt;TIME(14,0,0),"PRIMER TURNO")</f>
        <v>PRIMER TURNO</v>
      </c>
      <c r="M1852" s="64"/>
    </row>
    <row r="1853" spans="1:13">
      <c r="A1853" s="79" t="s">
        <v>2049</v>
      </c>
      <c r="B1853" s="68"/>
      <c r="C1853" s="68">
        <v>2</v>
      </c>
      <c r="D1853" s="68" t="s">
        <v>55</v>
      </c>
      <c r="E1853" s="68"/>
      <c r="F1853" s="68"/>
      <c r="G1853" s="68">
        <v>45406</v>
      </c>
      <c r="H1853" s="68" t="str">
        <f>VLOOKUP(Tabla3[[#This Row],[NUM. ECO.]],[2]!Tabla24[[NO.ECO]:[MATERIAL]],8,0)</f>
        <v>VOLADURA</v>
      </c>
      <c r="I1853" s="64" t="s">
        <v>79</v>
      </c>
      <c r="J1853" s="31">
        <f ca="1">J1852+TIME(0,RANDBETWEEN((123),(151)),0)</f>
        <v>0.34236111111111112</v>
      </c>
      <c r="K1853" s="68" t="s">
        <v>3401</v>
      </c>
      <c r="L1853" s="68" t="str" cm="1">
        <f t="array" aca="1" ref="L1853" ca="1">_xlfn.IFS(J1853&gt;=TIME(14,0,0),"SEGUNDO TURNO",J1853&lt;TIME(14,0,0),"PRIMER TURNO")</f>
        <v>PRIMER TURNO</v>
      </c>
      <c r="M1853" s="68"/>
    </row>
    <row r="1854" spans="1:13">
      <c r="A1854" s="78" t="s">
        <v>2050</v>
      </c>
      <c r="B1854" s="64"/>
      <c r="C1854" s="64">
        <v>3</v>
      </c>
      <c r="D1854" s="64" t="s">
        <v>55</v>
      </c>
      <c r="E1854" s="64"/>
      <c r="F1854" s="64"/>
      <c r="G1854" s="64">
        <v>45407</v>
      </c>
      <c r="H1854" s="64" t="str">
        <f>VLOOKUP(Tabla3[[#This Row],[NUM. ECO.]],[2]!Tabla24[[NO.ECO]:[MATERIAL]],8,0)</f>
        <v>VOLADURA</v>
      </c>
      <c r="I1854" s="64" t="s">
        <v>79</v>
      </c>
      <c r="J1854" s="31">
        <f ca="1">J1853+TIME(0,RANDBETWEEN((123),(151)),0)</f>
        <v>0.43541666666666667</v>
      </c>
      <c r="K1854" s="64" t="s">
        <v>3400</v>
      </c>
      <c r="L1854" s="64" t="str" cm="1">
        <f t="array" aca="1" ref="L1854" ca="1">_xlfn.IFS(J1854&gt;=TIME(14,0,0),"SEGUNDO TURNO",J1854&lt;TIME(14,0,0),"PRIMER TURNO")</f>
        <v>PRIMER TURNO</v>
      </c>
      <c r="M1854" s="64"/>
    </row>
    <row r="1855" spans="1:13">
      <c r="A1855" s="79" t="s">
        <v>2051</v>
      </c>
      <c r="B1855" s="68"/>
      <c r="C1855" s="68">
        <v>4</v>
      </c>
      <c r="D1855" s="68" t="s">
        <v>55</v>
      </c>
      <c r="E1855" s="68"/>
      <c r="F1855" s="68"/>
      <c r="G1855" s="68">
        <v>45407</v>
      </c>
      <c r="H1855" s="68" t="str">
        <f>VLOOKUP(Tabla3[[#This Row],[NUM. ECO.]],[2]!Tabla24[[NO.ECO]:[MATERIAL]],8,0)</f>
        <v>VOLADURA</v>
      </c>
      <c r="I1855" s="64" t="s">
        <v>79</v>
      </c>
      <c r="J1855" s="31">
        <f ca="1">J1854+TIME(0,RANDBETWEEN((123),(151)),0)</f>
        <v>0.52083333333333337</v>
      </c>
      <c r="K1855" s="68" t="s">
        <v>3401</v>
      </c>
      <c r="L1855" s="68" t="str" cm="1">
        <f t="array" aca="1" ref="L1855" ca="1">_xlfn.IFS(J1855&gt;=TIME(14,0,0),"SEGUNDO TURNO",J1855&lt;TIME(14,0,0),"PRIMER TURNO")</f>
        <v>PRIMER TURNO</v>
      </c>
      <c r="M1855" s="68"/>
    </row>
    <row r="1856" spans="1:13">
      <c r="A1856" s="78" t="s">
        <v>2052</v>
      </c>
      <c r="B1856" s="64"/>
      <c r="C1856" s="64">
        <v>5</v>
      </c>
      <c r="D1856" s="64" t="s">
        <v>55</v>
      </c>
      <c r="E1856" s="64"/>
      <c r="F1856" s="64"/>
      <c r="G1856" s="64">
        <v>45408</v>
      </c>
      <c r="H1856" s="64" t="str">
        <f>VLOOKUP(Tabla3[[#This Row],[NUM. ECO.]],[2]!Tabla24[[NO.ECO]:[MATERIAL]],8,0)</f>
        <v>VOLADURA</v>
      </c>
      <c r="I1856" s="64" t="s">
        <v>79</v>
      </c>
      <c r="J1856" s="31">
        <f ca="1">J1855+TIME(0,RANDBETWEEN((123),(151)),0)</f>
        <v>0.62222222222222223</v>
      </c>
      <c r="K1856" s="64" t="s">
        <v>3400</v>
      </c>
      <c r="L1856" s="64" t="str" cm="1">
        <f t="array" aca="1" ref="L1856" ca="1">_xlfn.IFS(J1856&gt;=TIME(14,0,0),"SEGUNDO TURNO",J1856&lt;TIME(14,0,0),"PRIMER TURNO")</f>
        <v>SEGUNDO TURNO</v>
      </c>
      <c r="M1856" s="64"/>
    </row>
    <row r="1857" spans="1:13">
      <c r="A1857" s="79" t="s">
        <v>2053</v>
      </c>
      <c r="B1857" s="68"/>
      <c r="C1857" s="68">
        <v>6</v>
      </c>
      <c r="D1857" s="68" t="s">
        <v>55</v>
      </c>
      <c r="E1857" s="68"/>
      <c r="F1857" s="68"/>
      <c r="G1857" s="68">
        <v>45408</v>
      </c>
      <c r="H1857" s="68" t="str">
        <f>VLOOKUP(Tabla3[[#This Row],[NUM. ECO.]],[2]!Tabla24[[NO.ECO]:[MATERIAL]],8,0)</f>
        <v>VOLADURA</v>
      </c>
      <c r="I1857" s="64" t="s">
        <v>79</v>
      </c>
      <c r="J1857" s="31">
        <f ca="1">J1856+TIME(0,RANDBETWEEN((123),(151)),0)</f>
        <v>0.71875</v>
      </c>
      <c r="K1857" s="68" t="s">
        <v>3401</v>
      </c>
      <c r="L1857" s="68" t="str" cm="1">
        <f t="array" aca="1" ref="L1857" ca="1">_xlfn.IFS(J1857&gt;=TIME(14,0,0),"SEGUNDO TURNO",J1857&lt;TIME(14,0,0),"PRIMER TURNO")</f>
        <v>SEGUNDO TURNO</v>
      </c>
      <c r="M1857" s="68"/>
    </row>
    <row r="1858" spans="1:13">
      <c r="A1858" s="78" t="s">
        <v>2054</v>
      </c>
      <c r="B1858" s="64"/>
      <c r="C1858" s="64">
        <v>7</v>
      </c>
      <c r="D1858" s="64" t="s">
        <v>55</v>
      </c>
      <c r="E1858" s="64"/>
      <c r="F1858" s="64"/>
      <c r="G1858" s="64">
        <v>45409</v>
      </c>
      <c r="H1858" s="64" t="str">
        <f>VLOOKUP(Tabla3[[#This Row],[NUM. ECO.]],[2]!Tabla24[[NO.ECO]:[MATERIAL]],8,0)</f>
        <v>VOLADURA</v>
      </c>
      <c r="I1858" s="64" t="s">
        <v>79</v>
      </c>
      <c r="J1858" s="31">
        <f ca="1">J1857+TIME(0,RANDBETWEEN((123),(151)),0)</f>
        <v>0.82013888888888886</v>
      </c>
      <c r="K1858" s="64" t="s">
        <v>3400</v>
      </c>
      <c r="L1858" s="64" t="str" cm="1">
        <f t="array" aca="1" ref="L1858" ca="1">_xlfn.IFS(J1858&gt;=TIME(14,0,0),"SEGUNDO TURNO",J1858&lt;TIME(14,0,0),"PRIMER TURNO")</f>
        <v>SEGUNDO TURNO</v>
      </c>
      <c r="M1858" s="64"/>
    </row>
    <row r="1859" spans="1:13">
      <c r="A1859" s="79" t="s">
        <v>2055</v>
      </c>
      <c r="B1859" s="68"/>
      <c r="C1859" s="68">
        <v>1</v>
      </c>
      <c r="D1859" s="68" t="s">
        <v>55</v>
      </c>
      <c r="E1859" s="68"/>
      <c r="F1859" s="68"/>
      <c r="G1859" s="68">
        <v>45409</v>
      </c>
      <c r="H1859" s="68" t="str">
        <f>VLOOKUP(Tabla3[[#This Row],[NUM. ECO.]],[2]!Tabla24[[NO.ECO]:[MATERIAL]],8,0)</f>
        <v>VOLADURA</v>
      </c>
      <c r="I1859" s="64" t="s">
        <v>79</v>
      </c>
      <c r="J1859" s="58">
        <f ca="1">TIME(RANDBETWEEN(5.5,6),RANDBETWEEN(1,29),0)</f>
        <v>0.25833333333333336</v>
      </c>
      <c r="K1859" s="68" t="s">
        <v>3401</v>
      </c>
      <c r="L1859" s="68" t="str" cm="1">
        <f t="array" aca="1" ref="L1859" ca="1">_xlfn.IFS(J1859&gt;=TIME(14,0,0),"SEGUNDO TURNO",J1859&lt;TIME(14,0,0),"PRIMER TURNO")</f>
        <v>PRIMER TURNO</v>
      </c>
      <c r="M1859" s="68"/>
    </row>
    <row r="1860" spans="1:13">
      <c r="A1860" s="78" t="s">
        <v>2056</v>
      </c>
      <c r="B1860" s="64"/>
      <c r="C1860" s="64">
        <v>2</v>
      </c>
      <c r="D1860" s="64" t="s">
        <v>55</v>
      </c>
      <c r="E1860" s="64"/>
      <c r="F1860" s="64"/>
      <c r="G1860" s="64">
        <v>45411</v>
      </c>
      <c r="H1860" s="64" t="str">
        <f>VLOOKUP(Tabla3[[#This Row],[NUM. ECO.]],[2]!Tabla24[[NO.ECO]:[MATERIAL]],8,0)</f>
        <v>VOLADURA</v>
      </c>
      <c r="I1860" s="64" t="s">
        <v>79</v>
      </c>
      <c r="J1860" s="31">
        <f ca="1">J1859+TIME(0,RANDBETWEEN((123),(151)),0)</f>
        <v>0.34444444444444444</v>
      </c>
      <c r="K1860" s="64" t="s">
        <v>3400</v>
      </c>
      <c r="L1860" s="64" t="str" cm="1">
        <f t="array" aca="1" ref="L1860" ca="1">_xlfn.IFS(J1860&gt;=TIME(14,0,0),"SEGUNDO TURNO",J1860&lt;TIME(14,0,0),"PRIMER TURNO")</f>
        <v>PRIMER TURNO</v>
      </c>
      <c r="M1860" s="64"/>
    </row>
    <row r="1861" spans="1:13">
      <c r="A1861" s="79" t="s">
        <v>2057</v>
      </c>
      <c r="B1861" s="68"/>
      <c r="C1861" s="68">
        <v>3</v>
      </c>
      <c r="D1861" s="68" t="s">
        <v>55</v>
      </c>
      <c r="E1861" s="68"/>
      <c r="F1861" s="68"/>
      <c r="G1861" s="68">
        <v>45411</v>
      </c>
      <c r="H1861" s="68" t="str">
        <f>VLOOKUP(Tabla3[[#This Row],[NUM. ECO.]],[2]!Tabla24[[NO.ECO]:[MATERIAL]],8,0)</f>
        <v>VOLADURA</v>
      </c>
      <c r="I1861" s="64" t="s">
        <v>79</v>
      </c>
      <c r="J1861" s="31">
        <f ca="1">J1860+TIME(0,RANDBETWEEN((123),(151)),0)</f>
        <v>0.44861111111111113</v>
      </c>
      <c r="K1861" s="68" t="s">
        <v>3401</v>
      </c>
      <c r="L1861" s="68" t="str" cm="1">
        <f t="array" aca="1" ref="L1861" ca="1">_xlfn.IFS(J1861&gt;=TIME(14,0,0),"SEGUNDO TURNO",J1861&lt;TIME(14,0,0),"PRIMER TURNO")</f>
        <v>PRIMER TURNO</v>
      </c>
      <c r="M1861" s="68"/>
    </row>
    <row r="1862" spans="1:13">
      <c r="A1862" s="78" t="s">
        <v>2062</v>
      </c>
      <c r="B1862" s="64"/>
      <c r="C1862" s="64">
        <v>4</v>
      </c>
      <c r="D1862" s="64" t="s">
        <v>55</v>
      </c>
      <c r="E1862" s="64"/>
      <c r="F1862" s="64"/>
      <c r="G1862" s="64">
        <v>45412</v>
      </c>
      <c r="H1862" s="64" t="str">
        <f>VLOOKUP(Tabla3[[#This Row],[NUM. ECO.]],[2]!Tabla24[[NO.ECO]:[MATERIAL]],8,0)</f>
        <v>VOLADURA</v>
      </c>
      <c r="I1862" s="64" t="s">
        <v>79</v>
      </c>
      <c r="J1862" s="31">
        <f ca="1">J1861+TIME(0,RANDBETWEEN((123),(151)),0)</f>
        <v>0.54583333333333339</v>
      </c>
      <c r="K1862" s="64" t="s">
        <v>3400</v>
      </c>
      <c r="L1862" s="64" t="str" cm="1">
        <f t="array" aca="1" ref="L1862" ca="1">_xlfn.IFS(J1862&gt;=TIME(14,0,0),"SEGUNDO TURNO",J1862&lt;TIME(14,0,0),"PRIMER TURNO")</f>
        <v>PRIMER TURNO</v>
      </c>
      <c r="M1862" s="64"/>
    </row>
    <row r="1863" spans="1:13">
      <c r="A1863" s="79" t="s">
        <v>2063</v>
      </c>
      <c r="B1863" s="68"/>
      <c r="C1863" s="68">
        <v>5</v>
      </c>
      <c r="D1863" s="68" t="s">
        <v>55</v>
      </c>
      <c r="E1863" s="68"/>
      <c r="F1863" s="68"/>
      <c r="G1863" s="68">
        <v>45412</v>
      </c>
      <c r="H1863" s="68" t="str">
        <f>VLOOKUP(Tabla3[[#This Row],[NUM. ECO.]],[2]!Tabla24[[NO.ECO]:[MATERIAL]],8,0)</f>
        <v>VOLADURA</v>
      </c>
      <c r="I1863" s="64" t="s">
        <v>79</v>
      </c>
      <c r="J1863" s="31">
        <f ca="1">J1862+TIME(0,RANDBETWEEN((123),(151)),0)</f>
        <v>0.6430555555555556</v>
      </c>
      <c r="K1863" s="68" t="s">
        <v>3401</v>
      </c>
      <c r="L1863" s="68" t="str" cm="1">
        <f t="array" aca="1" ref="L1863" ca="1">_xlfn.IFS(J1863&gt;=TIME(14,0,0),"SEGUNDO TURNO",J1863&lt;TIME(14,0,0),"PRIMER TURNO")</f>
        <v>SEGUNDO TURNO</v>
      </c>
      <c r="M1863" s="68"/>
    </row>
    <row r="1864" spans="1:13">
      <c r="A1864" s="78" t="s">
        <v>2064</v>
      </c>
      <c r="B1864" s="64"/>
      <c r="C1864" s="64">
        <v>6</v>
      </c>
      <c r="D1864" s="64" t="s">
        <v>55</v>
      </c>
      <c r="E1864" s="64"/>
      <c r="F1864" s="64"/>
      <c r="G1864" s="64">
        <v>45413</v>
      </c>
      <c r="H1864" s="64" t="str">
        <f>VLOOKUP(Tabla3[[#This Row],[NUM. ECO.]],[2]!Tabla24[[NO.ECO]:[MATERIAL]],8,0)</f>
        <v>VOLADURA</v>
      </c>
      <c r="I1864" s="64" t="s">
        <v>79</v>
      </c>
      <c r="J1864" s="31">
        <f ca="1">J1863+TIME(0,RANDBETWEEN((123),(151)),0)</f>
        <v>0.72916666666666674</v>
      </c>
      <c r="K1864" s="64" t="s">
        <v>3400</v>
      </c>
      <c r="L1864" s="64" t="str" cm="1">
        <f t="array" aca="1" ref="L1864" ca="1">_xlfn.IFS(J1864&gt;=TIME(14,0,0),"SEGUNDO TURNO",J1864&lt;TIME(14,0,0),"PRIMER TURNO")</f>
        <v>SEGUNDO TURNO</v>
      </c>
      <c r="M1864" s="64"/>
    </row>
    <row r="1865" spans="1:13">
      <c r="A1865" s="79" t="s">
        <v>2065</v>
      </c>
      <c r="B1865" s="68"/>
      <c r="C1865" s="68">
        <v>7</v>
      </c>
      <c r="D1865" s="68" t="s">
        <v>55</v>
      </c>
      <c r="E1865" s="68"/>
      <c r="F1865" s="68"/>
      <c r="G1865" s="68">
        <v>45413</v>
      </c>
      <c r="H1865" s="68" t="str">
        <f>VLOOKUP(Tabla3[[#This Row],[NUM. ECO.]],[2]!Tabla24[[NO.ECO]:[MATERIAL]],8,0)</f>
        <v>VOLADURA</v>
      </c>
      <c r="I1865" s="64" t="s">
        <v>79</v>
      </c>
      <c r="J1865" s="31">
        <f ca="1">J1864+TIME(0,RANDBETWEEN((123),(151)),0)</f>
        <v>0.81666666666666676</v>
      </c>
      <c r="K1865" s="68" t="s">
        <v>3401</v>
      </c>
      <c r="L1865" s="68" t="str" cm="1">
        <f t="array" aca="1" ref="L1865" ca="1">_xlfn.IFS(J1865&gt;=TIME(14,0,0),"SEGUNDO TURNO",J1865&lt;TIME(14,0,0),"PRIMER TURNO")</f>
        <v>SEGUNDO TURNO</v>
      </c>
      <c r="M1865" s="68"/>
    </row>
    <row r="1866" spans="1:13">
      <c r="A1866" s="78" t="s">
        <v>2068</v>
      </c>
      <c r="B1866" s="64"/>
      <c r="C1866" s="64">
        <v>1</v>
      </c>
      <c r="D1866" s="64" t="s">
        <v>55</v>
      </c>
      <c r="E1866" s="64"/>
      <c r="F1866" s="64"/>
      <c r="G1866" s="64">
        <v>45414</v>
      </c>
      <c r="H1866" s="64" t="str">
        <f>VLOOKUP(Tabla3[[#This Row],[NUM. ECO.]],[2]!Tabla24[[NO.ECO]:[MATERIAL]],8,0)</f>
        <v>VOLADURA</v>
      </c>
      <c r="I1866" s="64" t="s">
        <v>79</v>
      </c>
      <c r="J1866" s="58">
        <f ca="1">TIME(RANDBETWEEN(5.5,6),RANDBETWEEN(1,29),0)</f>
        <v>0.26250000000000001</v>
      </c>
      <c r="K1866" s="64" t="s">
        <v>3400</v>
      </c>
      <c r="L1866" s="64" t="str" cm="1">
        <f t="array" aca="1" ref="L1866" ca="1">_xlfn.IFS(J1866&gt;=TIME(14,0,0),"SEGUNDO TURNO",J1866&lt;TIME(14,0,0),"PRIMER TURNO")</f>
        <v>PRIMER TURNO</v>
      </c>
      <c r="M1866" s="64"/>
    </row>
    <row r="1867" spans="1:13">
      <c r="A1867" s="79" t="s">
        <v>2069</v>
      </c>
      <c r="B1867" s="68"/>
      <c r="C1867" s="68">
        <v>2</v>
      </c>
      <c r="D1867" s="68" t="s">
        <v>55</v>
      </c>
      <c r="E1867" s="68"/>
      <c r="F1867" s="68"/>
      <c r="G1867" s="68">
        <v>45414</v>
      </c>
      <c r="H1867" s="68" t="str">
        <f>VLOOKUP(Tabla3[[#This Row],[NUM. ECO.]],[2]!Tabla24[[NO.ECO]:[MATERIAL]],8,0)</f>
        <v>VOLADURA</v>
      </c>
      <c r="I1867" s="64" t="s">
        <v>79</v>
      </c>
      <c r="J1867" s="31">
        <f ca="1">J1866+TIME(0,RANDBETWEEN((123),(151)),0)</f>
        <v>0.36041666666666666</v>
      </c>
      <c r="K1867" s="68" t="s">
        <v>3401</v>
      </c>
      <c r="L1867" s="68" t="str" cm="1">
        <f t="array" aca="1" ref="L1867" ca="1">_xlfn.IFS(J1867&gt;=TIME(14,0,0),"SEGUNDO TURNO",J1867&lt;TIME(14,0,0),"PRIMER TURNO")</f>
        <v>PRIMER TURNO</v>
      </c>
      <c r="M1867" s="68"/>
    </row>
    <row r="1868" spans="1:13">
      <c r="A1868" s="78" t="s">
        <v>2072</v>
      </c>
      <c r="B1868" s="64"/>
      <c r="C1868" s="64">
        <v>3</v>
      </c>
      <c r="D1868" s="64" t="s">
        <v>55</v>
      </c>
      <c r="E1868" s="64"/>
      <c r="F1868" s="64"/>
      <c r="G1868" s="64">
        <v>45415</v>
      </c>
      <c r="H1868" s="64" t="str">
        <f>VLOOKUP(Tabla3[[#This Row],[NUM. ECO.]],[2]!Tabla24[[NO.ECO]:[MATERIAL]],8,0)</f>
        <v>VOLADURA</v>
      </c>
      <c r="I1868" s="64" t="s">
        <v>79</v>
      </c>
      <c r="J1868" s="31">
        <f ca="1">J1867+TIME(0,RANDBETWEEN((123),(151)),0)</f>
        <v>0.45208333333333334</v>
      </c>
      <c r="K1868" s="64" t="s">
        <v>3400</v>
      </c>
      <c r="L1868" s="64" t="str" cm="1">
        <f t="array" aca="1" ref="L1868" ca="1">_xlfn.IFS(J1868&gt;=TIME(14,0,0),"SEGUNDO TURNO",J1868&lt;TIME(14,0,0),"PRIMER TURNO")</f>
        <v>PRIMER TURNO</v>
      </c>
      <c r="M1868" s="64"/>
    </row>
    <row r="1869" spans="1:13">
      <c r="A1869" s="79" t="s">
        <v>2073</v>
      </c>
      <c r="B1869" s="68"/>
      <c r="C1869" s="68">
        <v>4</v>
      </c>
      <c r="D1869" s="68" t="s">
        <v>55</v>
      </c>
      <c r="E1869" s="68"/>
      <c r="F1869" s="68"/>
      <c r="G1869" s="68">
        <v>45415</v>
      </c>
      <c r="H1869" s="68" t="str">
        <f>VLOOKUP(Tabla3[[#This Row],[NUM. ECO.]],[2]!Tabla24[[NO.ECO]:[MATERIAL]],8,0)</f>
        <v>VOLADURA</v>
      </c>
      <c r="I1869" s="64" t="s">
        <v>79</v>
      </c>
      <c r="J1869" s="31">
        <f ca="1">J1868+TIME(0,RANDBETWEEN((123),(151)),0)</f>
        <v>0.55208333333333337</v>
      </c>
      <c r="K1869" s="68" t="s">
        <v>3401</v>
      </c>
      <c r="L1869" s="68" t="str" cm="1">
        <f t="array" aca="1" ref="L1869" ca="1">_xlfn.IFS(J1869&gt;=TIME(14,0,0),"SEGUNDO TURNO",J1869&lt;TIME(14,0,0),"PRIMER TURNO")</f>
        <v>PRIMER TURNO</v>
      </c>
      <c r="M1869" s="68"/>
    </row>
    <row r="1870" spans="1:13">
      <c r="A1870" s="78" t="s">
        <v>2084</v>
      </c>
      <c r="B1870" s="64"/>
      <c r="C1870" s="64">
        <v>5</v>
      </c>
      <c r="D1870" s="64" t="s">
        <v>55</v>
      </c>
      <c r="E1870" s="64"/>
      <c r="F1870" s="64"/>
      <c r="G1870" s="64">
        <v>45416</v>
      </c>
      <c r="H1870" s="64" t="str">
        <f>VLOOKUP(Tabla3[[#This Row],[NUM. ECO.]],[2]!Tabla24[[NO.ECO]:[MATERIAL]],8,0)</f>
        <v>VOLADURA</v>
      </c>
      <c r="I1870" s="64" t="s">
        <v>79</v>
      </c>
      <c r="J1870" s="31">
        <f ca="1">J1869+TIME(0,RANDBETWEEN((123),(151)),0)</f>
        <v>0.65555555555555556</v>
      </c>
      <c r="K1870" s="64" t="s">
        <v>3400</v>
      </c>
      <c r="L1870" s="64" t="str" cm="1">
        <f t="array" aca="1" ref="L1870" ca="1">_xlfn.IFS(J1870&gt;=TIME(14,0,0),"SEGUNDO TURNO",J1870&lt;TIME(14,0,0),"PRIMER TURNO")</f>
        <v>SEGUNDO TURNO</v>
      </c>
      <c r="M1870" s="64"/>
    </row>
    <row r="1871" spans="1:13">
      <c r="A1871" s="79" t="s">
        <v>2085</v>
      </c>
      <c r="B1871" s="68"/>
      <c r="C1871" s="68">
        <v>6</v>
      </c>
      <c r="D1871" s="68" t="s">
        <v>55</v>
      </c>
      <c r="E1871" s="68"/>
      <c r="F1871" s="68"/>
      <c r="G1871" s="68">
        <v>45416</v>
      </c>
      <c r="H1871" s="68" t="str">
        <f>VLOOKUP(Tabla3[[#This Row],[NUM. ECO.]],[2]!Tabla24[[NO.ECO]:[MATERIAL]],8,0)</f>
        <v>VOLADURA</v>
      </c>
      <c r="I1871" s="64" t="s">
        <v>79</v>
      </c>
      <c r="J1871" s="31">
        <f ca="1">J1870+TIME(0,RANDBETWEEN((123),(151)),0)</f>
        <v>0.75486111111111109</v>
      </c>
      <c r="K1871" s="68" t="s">
        <v>3401</v>
      </c>
      <c r="L1871" s="68" t="str" cm="1">
        <f t="array" aca="1" ref="L1871" ca="1">_xlfn.IFS(J1871&gt;=TIME(14,0,0),"SEGUNDO TURNO",J1871&lt;TIME(14,0,0),"PRIMER TURNO")</f>
        <v>SEGUNDO TURNO</v>
      </c>
      <c r="M1871" s="68"/>
    </row>
    <row r="1872" spans="1:13">
      <c r="A1872" s="78" t="s">
        <v>2088</v>
      </c>
      <c r="B1872" s="64"/>
      <c r="C1872" s="64">
        <v>7</v>
      </c>
      <c r="D1872" s="64" t="s">
        <v>55</v>
      </c>
      <c r="E1872" s="64"/>
      <c r="F1872" s="64"/>
      <c r="G1872" s="64">
        <v>45418</v>
      </c>
      <c r="H1872" s="64" t="str">
        <f>VLOOKUP(Tabla3[[#This Row],[NUM. ECO.]],[2]!Tabla24[[NO.ECO]:[MATERIAL]],8,0)</f>
        <v>VOLADURA</v>
      </c>
      <c r="I1872" s="64" t="s">
        <v>79</v>
      </c>
      <c r="J1872" s="31">
        <f ca="1">J1871+TIME(0,RANDBETWEEN((123),(151)),0)</f>
        <v>0.85416666666666663</v>
      </c>
      <c r="K1872" s="64" t="s">
        <v>3400</v>
      </c>
      <c r="L1872" s="64" t="str" cm="1">
        <f t="array" aca="1" ref="L1872" ca="1">_xlfn.IFS(J1872&gt;=TIME(14,0,0),"SEGUNDO TURNO",J1872&lt;TIME(14,0,0),"PRIMER TURNO")</f>
        <v>SEGUNDO TURNO</v>
      </c>
      <c r="M1872" s="64"/>
    </row>
    <row r="1873" spans="1:13">
      <c r="A1873" s="79" t="s">
        <v>2089</v>
      </c>
      <c r="B1873" s="68"/>
      <c r="C1873" s="68">
        <v>1</v>
      </c>
      <c r="D1873" s="68" t="s">
        <v>55</v>
      </c>
      <c r="E1873" s="68"/>
      <c r="F1873" s="68"/>
      <c r="G1873" s="68">
        <v>45418</v>
      </c>
      <c r="H1873" s="68" t="str">
        <f>VLOOKUP(Tabla3[[#This Row],[NUM. ECO.]],[2]!Tabla24[[NO.ECO]:[MATERIAL]],8,0)</f>
        <v>VOLADURA</v>
      </c>
      <c r="I1873" s="64" t="s">
        <v>79</v>
      </c>
      <c r="J1873" s="58">
        <f ca="1">TIME(RANDBETWEEN(5.5,6),RANDBETWEEN(1,29),0)</f>
        <v>0.26180555555555557</v>
      </c>
      <c r="K1873" s="68" t="s">
        <v>3401</v>
      </c>
      <c r="L1873" s="68" t="str" cm="1">
        <f t="array" aca="1" ref="L1873" ca="1">_xlfn.IFS(J1873&gt;=TIME(14,0,0),"SEGUNDO TURNO",J1873&lt;TIME(14,0,0),"PRIMER TURNO")</f>
        <v>PRIMER TURNO</v>
      </c>
      <c r="M1873" s="68"/>
    </row>
    <row r="1874" spans="1:13">
      <c r="A1874" s="78" t="s">
        <v>2090</v>
      </c>
      <c r="B1874" s="64"/>
      <c r="C1874" s="64">
        <v>2</v>
      </c>
      <c r="D1874" s="64" t="s">
        <v>55</v>
      </c>
      <c r="E1874" s="64"/>
      <c r="F1874" s="64"/>
      <c r="G1874" s="64">
        <v>45419</v>
      </c>
      <c r="H1874" s="64" t="str">
        <f>VLOOKUP(Tabla3[[#This Row],[NUM. ECO.]],[2]!Tabla24[[NO.ECO]:[MATERIAL]],8,0)</f>
        <v>VOLADURA</v>
      </c>
      <c r="I1874" s="64" t="s">
        <v>79</v>
      </c>
      <c r="J1874" s="31">
        <f ca="1">J1873+TIME(0,RANDBETWEEN((123),(151)),0)</f>
        <v>0.35833333333333334</v>
      </c>
      <c r="K1874" s="64" t="s">
        <v>3400</v>
      </c>
      <c r="L1874" s="64" t="str" cm="1">
        <f t="array" aca="1" ref="L1874" ca="1">_xlfn.IFS(J1874&gt;=TIME(14,0,0),"SEGUNDO TURNO",J1874&lt;TIME(14,0,0),"PRIMER TURNO")</f>
        <v>PRIMER TURNO</v>
      </c>
      <c r="M1874" s="64"/>
    </row>
    <row r="1875" spans="1:13">
      <c r="A1875" s="79" t="s">
        <v>2091</v>
      </c>
      <c r="B1875" s="68"/>
      <c r="C1875" s="68">
        <v>3</v>
      </c>
      <c r="D1875" s="68" t="s">
        <v>55</v>
      </c>
      <c r="E1875" s="68"/>
      <c r="F1875" s="68"/>
      <c r="G1875" s="68">
        <v>45419</v>
      </c>
      <c r="H1875" s="68" t="str">
        <f>VLOOKUP(Tabla3[[#This Row],[NUM. ECO.]],[2]!Tabla24[[NO.ECO]:[MATERIAL]],8,0)</f>
        <v>VOLADURA</v>
      </c>
      <c r="I1875" s="64" t="s">
        <v>79</v>
      </c>
      <c r="J1875" s="31">
        <f ca="1">J1874+TIME(0,RANDBETWEEN((123),(151)),0)</f>
        <v>0.4465277777777778</v>
      </c>
      <c r="K1875" s="68" t="s">
        <v>3401</v>
      </c>
      <c r="L1875" s="68" t="str" cm="1">
        <f t="array" aca="1" ref="L1875" ca="1">_xlfn.IFS(J1875&gt;=TIME(14,0,0),"SEGUNDO TURNO",J1875&lt;TIME(14,0,0),"PRIMER TURNO")</f>
        <v>PRIMER TURNO</v>
      </c>
      <c r="M1875" s="68"/>
    </row>
    <row r="1876" spans="1:13">
      <c r="A1876" s="78" t="s">
        <v>2096</v>
      </c>
      <c r="B1876" s="64"/>
      <c r="C1876" s="64">
        <v>4</v>
      </c>
      <c r="D1876" s="64" t="s">
        <v>55</v>
      </c>
      <c r="E1876" s="64"/>
      <c r="F1876" s="64"/>
      <c r="G1876" s="64">
        <v>45420</v>
      </c>
      <c r="H1876" s="64" t="str">
        <f>VLOOKUP(Tabla3[[#This Row],[NUM. ECO.]],[2]!Tabla24[[NO.ECO]:[MATERIAL]],8,0)</f>
        <v>VOLADURA</v>
      </c>
      <c r="I1876" s="64" t="s">
        <v>79</v>
      </c>
      <c r="J1876" s="31">
        <f ca="1">J1875+TIME(0,RANDBETWEEN((123),(151)),0)</f>
        <v>0.54166666666666674</v>
      </c>
      <c r="K1876" s="64" t="s">
        <v>3400</v>
      </c>
      <c r="L1876" s="64" t="str" cm="1">
        <f t="array" aca="1" ref="L1876" ca="1">_xlfn.IFS(J1876&gt;=TIME(14,0,0),"SEGUNDO TURNO",J1876&lt;TIME(14,0,0),"PRIMER TURNO")</f>
        <v>PRIMER TURNO</v>
      </c>
      <c r="M1876" s="64"/>
    </row>
    <row r="1877" spans="1:13">
      <c r="A1877" s="79" t="s">
        <v>2097</v>
      </c>
      <c r="B1877" s="68"/>
      <c r="C1877" s="68">
        <v>5</v>
      </c>
      <c r="D1877" s="68" t="s">
        <v>55</v>
      </c>
      <c r="E1877" s="68"/>
      <c r="F1877" s="68"/>
      <c r="G1877" s="68">
        <v>45420</v>
      </c>
      <c r="H1877" s="68" t="str">
        <f>VLOOKUP(Tabla3[[#This Row],[NUM. ECO.]],[2]!Tabla24[[NO.ECO]:[MATERIAL]],8,0)</f>
        <v>VOLADURA</v>
      </c>
      <c r="I1877" s="64" t="s">
        <v>79</v>
      </c>
      <c r="J1877" s="31">
        <f ca="1">J1876+TIME(0,RANDBETWEEN((123),(151)),0)</f>
        <v>0.62847222222222232</v>
      </c>
      <c r="K1877" s="68" t="s">
        <v>3401</v>
      </c>
      <c r="L1877" s="68" t="str" cm="1">
        <f t="array" aca="1" ref="L1877" ca="1">_xlfn.IFS(J1877&gt;=TIME(14,0,0),"SEGUNDO TURNO",J1877&lt;TIME(14,0,0),"PRIMER TURNO")</f>
        <v>SEGUNDO TURNO</v>
      </c>
      <c r="M1877" s="68"/>
    </row>
    <row r="1878" spans="1:13">
      <c r="A1878" s="78" t="s">
        <v>2098</v>
      </c>
      <c r="B1878" s="64"/>
      <c r="C1878" s="64">
        <v>6</v>
      </c>
      <c r="D1878" s="64" t="s">
        <v>55</v>
      </c>
      <c r="E1878" s="64"/>
      <c r="F1878" s="64"/>
      <c r="G1878" s="64">
        <v>45421</v>
      </c>
      <c r="H1878" s="64" t="str">
        <f>VLOOKUP(Tabla3[[#This Row],[NUM. ECO.]],[2]!Tabla24[[NO.ECO]:[MATERIAL]],8,0)</f>
        <v>VOLADURA</v>
      </c>
      <c r="I1878" s="64" t="s">
        <v>79</v>
      </c>
      <c r="J1878" s="31">
        <f ca="1">J1877+TIME(0,RANDBETWEEN((123),(151)),0)</f>
        <v>0.71736111111111123</v>
      </c>
      <c r="K1878" s="64" t="s">
        <v>3400</v>
      </c>
      <c r="L1878" s="64" t="str" cm="1">
        <f t="array" aca="1" ref="L1878" ca="1">_xlfn.IFS(J1878&gt;=TIME(14,0,0),"SEGUNDO TURNO",J1878&lt;TIME(14,0,0),"PRIMER TURNO")</f>
        <v>SEGUNDO TURNO</v>
      </c>
      <c r="M1878" s="64"/>
    </row>
    <row r="1879" spans="1:13">
      <c r="A1879" s="79" t="s">
        <v>2099</v>
      </c>
      <c r="B1879" s="68"/>
      <c r="C1879" s="68">
        <v>7</v>
      </c>
      <c r="D1879" s="68" t="s">
        <v>55</v>
      </c>
      <c r="E1879" s="68"/>
      <c r="F1879" s="68"/>
      <c r="G1879" s="68">
        <v>45421</v>
      </c>
      <c r="H1879" s="68" t="str">
        <f>VLOOKUP(Tabla3[[#This Row],[NUM. ECO.]],[2]!Tabla24[[NO.ECO]:[MATERIAL]],8,0)</f>
        <v>VOLADURA</v>
      </c>
      <c r="I1879" s="64" t="s">
        <v>79</v>
      </c>
      <c r="J1879" s="31">
        <f ca="1">J1878+TIME(0,RANDBETWEEN((123),(151)),0)</f>
        <v>0.81875000000000009</v>
      </c>
      <c r="K1879" s="68" t="s">
        <v>3401</v>
      </c>
      <c r="L1879" s="68" t="str" cm="1">
        <f t="array" aca="1" ref="L1879" ca="1">_xlfn.IFS(J1879&gt;=TIME(14,0,0),"SEGUNDO TURNO",J1879&lt;TIME(14,0,0),"PRIMER TURNO")</f>
        <v>SEGUNDO TURNO</v>
      </c>
      <c r="M1879" s="68"/>
    </row>
    <row r="1880" spans="1:13">
      <c r="A1880" s="78" t="s">
        <v>2100</v>
      </c>
      <c r="B1880" s="64"/>
      <c r="C1880" s="64">
        <v>1</v>
      </c>
      <c r="D1880" s="64" t="s">
        <v>55</v>
      </c>
      <c r="E1880" s="64"/>
      <c r="F1880" s="64"/>
      <c r="G1880" s="64">
        <v>45422</v>
      </c>
      <c r="H1880" s="64" t="str">
        <f>VLOOKUP(Tabla3[[#This Row],[NUM. ECO.]],[2]!Tabla24[[NO.ECO]:[MATERIAL]],8,0)</f>
        <v>VOLADURA</v>
      </c>
      <c r="I1880" s="64" t="s">
        <v>79</v>
      </c>
      <c r="J1880" s="58">
        <f ca="1">TIME(RANDBETWEEN(5.5,6),RANDBETWEEN(1,29),0)</f>
        <v>0.25486111111111109</v>
      </c>
      <c r="K1880" s="64" t="s">
        <v>3400</v>
      </c>
      <c r="L1880" s="64" t="str" cm="1">
        <f t="array" aca="1" ref="L1880" ca="1">_xlfn.IFS(J1880&gt;=TIME(14,0,0),"SEGUNDO TURNO",J1880&lt;TIME(14,0,0),"PRIMER TURNO")</f>
        <v>PRIMER TURNO</v>
      </c>
      <c r="M1880" s="64"/>
    </row>
    <row r="1881" spans="1:13">
      <c r="A1881" s="79" t="s">
        <v>2101</v>
      </c>
      <c r="B1881" s="68"/>
      <c r="C1881" s="68">
        <v>2</v>
      </c>
      <c r="D1881" s="68" t="s">
        <v>55</v>
      </c>
      <c r="E1881" s="68"/>
      <c r="F1881" s="68"/>
      <c r="G1881" s="68">
        <v>45422</v>
      </c>
      <c r="H1881" s="68" t="str">
        <f>VLOOKUP(Tabla3[[#This Row],[NUM. ECO.]],[2]!Tabla24[[NO.ECO]:[MATERIAL]],8,0)</f>
        <v>VOLADURA</v>
      </c>
      <c r="I1881" s="64" t="s">
        <v>79</v>
      </c>
      <c r="J1881" s="31">
        <f ca="1">J1880+TIME(0,RANDBETWEEN((123),(151)),0)</f>
        <v>0.3520833333333333</v>
      </c>
      <c r="K1881" s="68" t="s">
        <v>3401</v>
      </c>
      <c r="L1881" s="68" t="str" cm="1">
        <f t="array" aca="1" ref="L1881" ca="1">_xlfn.IFS(J1881&gt;=TIME(14,0,0),"SEGUNDO TURNO",J1881&lt;TIME(14,0,0),"PRIMER TURNO")</f>
        <v>PRIMER TURNO</v>
      </c>
      <c r="M1881" s="68"/>
    </row>
    <row r="1882" spans="1:13">
      <c r="A1882" s="78" t="s">
        <v>2106</v>
      </c>
      <c r="B1882" s="64"/>
      <c r="C1882" s="64">
        <v>3</v>
      </c>
      <c r="D1882" s="64" t="s">
        <v>55</v>
      </c>
      <c r="E1882" s="64"/>
      <c r="F1882" s="64"/>
      <c r="G1882" s="64">
        <v>45423</v>
      </c>
      <c r="H1882" s="64" t="str">
        <f>VLOOKUP(Tabla3[[#This Row],[NUM. ECO.]],[2]!Tabla24[[NO.ECO]:[MATERIAL]],8,0)</f>
        <v>VOLADURA</v>
      </c>
      <c r="I1882" s="64" t="s">
        <v>79</v>
      </c>
      <c r="J1882" s="31">
        <f ca="1">J1881+TIME(0,RANDBETWEEN((123),(151)),0)</f>
        <v>0.45347222222222217</v>
      </c>
      <c r="K1882" s="64" t="s">
        <v>3400</v>
      </c>
      <c r="L1882" s="64" t="str" cm="1">
        <f t="array" aca="1" ref="L1882" ca="1">_xlfn.IFS(J1882&gt;=TIME(14,0,0),"SEGUNDO TURNO",J1882&lt;TIME(14,0,0),"PRIMER TURNO")</f>
        <v>PRIMER TURNO</v>
      </c>
      <c r="M1882" s="64"/>
    </row>
    <row r="1883" spans="1:13">
      <c r="A1883" s="79" t="s">
        <v>2107</v>
      </c>
      <c r="B1883" s="68"/>
      <c r="C1883" s="68">
        <v>4</v>
      </c>
      <c r="D1883" s="68" t="s">
        <v>55</v>
      </c>
      <c r="E1883" s="68"/>
      <c r="F1883" s="68"/>
      <c r="G1883" s="68">
        <v>45423</v>
      </c>
      <c r="H1883" s="68" t="str">
        <f>VLOOKUP(Tabla3[[#This Row],[NUM. ECO.]],[2]!Tabla24[[NO.ECO]:[MATERIAL]],8,0)</f>
        <v>VOLADURA</v>
      </c>
      <c r="I1883" s="64" t="s">
        <v>79</v>
      </c>
      <c r="J1883" s="31">
        <f ca="1">J1882+TIME(0,RANDBETWEEN((123),(151)),0)</f>
        <v>0.54374999999999996</v>
      </c>
      <c r="K1883" s="68" t="s">
        <v>3401</v>
      </c>
      <c r="L1883" s="68" t="str" cm="1">
        <f t="array" aca="1" ref="L1883" ca="1">_xlfn.IFS(J1883&gt;=TIME(14,0,0),"SEGUNDO TURNO",J1883&lt;TIME(14,0,0),"PRIMER TURNO")</f>
        <v>PRIMER TURNO</v>
      </c>
      <c r="M1883" s="68"/>
    </row>
    <row r="1884" spans="1:13">
      <c r="A1884" s="78" t="s">
        <v>2108</v>
      </c>
      <c r="B1884" s="64"/>
      <c r="C1884" s="64">
        <v>5</v>
      </c>
      <c r="D1884" s="64" t="s">
        <v>55</v>
      </c>
      <c r="E1884" s="64"/>
      <c r="F1884" s="64"/>
      <c r="G1884" s="64">
        <v>45425</v>
      </c>
      <c r="H1884" s="64" t="str">
        <f>VLOOKUP(Tabla3[[#This Row],[NUM. ECO.]],[2]!Tabla24[[NO.ECO]:[MATERIAL]],8,0)</f>
        <v>VOLADURA</v>
      </c>
      <c r="I1884" s="64" t="s">
        <v>79</v>
      </c>
      <c r="J1884" s="31">
        <f ca="1">J1883+TIME(0,RANDBETWEEN((123),(151)),0)</f>
        <v>0.63124999999999998</v>
      </c>
      <c r="K1884" s="64" t="s">
        <v>3400</v>
      </c>
      <c r="L1884" s="64" t="str" cm="1">
        <f t="array" aca="1" ref="L1884" ca="1">_xlfn.IFS(J1884&gt;=TIME(14,0,0),"SEGUNDO TURNO",J1884&lt;TIME(14,0,0),"PRIMER TURNO")</f>
        <v>SEGUNDO TURNO</v>
      </c>
      <c r="M1884" s="64"/>
    </row>
    <row r="1885" spans="1:13">
      <c r="A1885" s="79" t="s">
        <v>2109</v>
      </c>
      <c r="B1885" s="68"/>
      <c r="C1885" s="68">
        <v>6</v>
      </c>
      <c r="D1885" s="68" t="s">
        <v>55</v>
      </c>
      <c r="E1885" s="68"/>
      <c r="F1885" s="68"/>
      <c r="G1885" s="68">
        <v>45425</v>
      </c>
      <c r="H1885" s="68" t="str">
        <f>VLOOKUP(Tabla3[[#This Row],[NUM. ECO.]],[2]!Tabla24[[NO.ECO]:[MATERIAL]],8,0)</f>
        <v>VOLADURA</v>
      </c>
      <c r="I1885" s="64" t="s">
        <v>79</v>
      </c>
      <c r="J1885" s="31">
        <f ca="1">J1884+TIME(0,RANDBETWEEN((123),(151)),0)</f>
        <v>0.73611111111111105</v>
      </c>
      <c r="K1885" s="68" t="s">
        <v>3401</v>
      </c>
      <c r="L1885" s="68" t="str" cm="1">
        <f t="array" aca="1" ref="L1885" ca="1">_xlfn.IFS(J1885&gt;=TIME(14,0,0),"SEGUNDO TURNO",J1885&lt;TIME(14,0,0),"PRIMER TURNO")</f>
        <v>SEGUNDO TURNO</v>
      </c>
      <c r="M1885" s="68"/>
    </row>
    <row r="1886" spans="1:13">
      <c r="A1886" s="78" t="s">
        <v>2110</v>
      </c>
      <c r="B1886" s="64"/>
      <c r="C1886" s="64">
        <v>7</v>
      </c>
      <c r="D1886" s="64" t="s">
        <v>55</v>
      </c>
      <c r="E1886" s="64"/>
      <c r="F1886" s="64"/>
      <c r="G1886" s="64">
        <v>45426</v>
      </c>
      <c r="H1886" s="64" t="str">
        <f>VLOOKUP(Tabla3[[#This Row],[NUM. ECO.]],[2]!Tabla24[[NO.ECO]:[MATERIAL]],8,0)</f>
        <v>VOLADURA</v>
      </c>
      <c r="I1886" s="64" t="s">
        <v>79</v>
      </c>
      <c r="J1886" s="31">
        <f ca="1">J1885+TIME(0,RANDBETWEEN((123),(151)),0)</f>
        <v>0.82708333333333328</v>
      </c>
      <c r="K1886" s="64" t="s">
        <v>3400</v>
      </c>
      <c r="L1886" s="64" t="str" cm="1">
        <f t="array" aca="1" ref="L1886" ca="1">_xlfn.IFS(J1886&gt;=TIME(14,0,0),"SEGUNDO TURNO",J1886&lt;TIME(14,0,0),"PRIMER TURNO")</f>
        <v>SEGUNDO TURNO</v>
      </c>
      <c r="M1886" s="64"/>
    </row>
    <row r="1887" spans="1:13">
      <c r="A1887" s="79" t="s">
        <v>2111</v>
      </c>
      <c r="B1887" s="68"/>
      <c r="C1887" s="68">
        <v>1</v>
      </c>
      <c r="D1887" s="68" t="s">
        <v>55</v>
      </c>
      <c r="E1887" s="68"/>
      <c r="F1887" s="68"/>
      <c r="G1887" s="68">
        <v>45426</v>
      </c>
      <c r="H1887" s="68" t="str">
        <f>VLOOKUP(Tabla3[[#This Row],[NUM. ECO.]],[2]!Tabla24[[NO.ECO]:[MATERIAL]],8,0)</f>
        <v>VOLADURA</v>
      </c>
      <c r="I1887" s="64" t="s">
        <v>79</v>
      </c>
      <c r="J1887" s="58">
        <f ca="1">TIME(RANDBETWEEN(5.5,6),RANDBETWEEN(1,29),0)</f>
        <v>0.25486111111111109</v>
      </c>
      <c r="K1887" s="68" t="s">
        <v>3401</v>
      </c>
      <c r="L1887" s="68" t="str" cm="1">
        <f t="array" aca="1" ref="L1887" ca="1">_xlfn.IFS(J1887&gt;=TIME(14,0,0),"SEGUNDO TURNO",J1887&lt;TIME(14,0,0),"PRIMER TURNO")</f>
        <v>PRIMER TURNO</v>
      </c>
      <c r="M1887" s="68"/>
    </row>
    <row r="1888" spans="1:13">
      <c r="A1888" s="78" t="s">
        <v>2112</v>
      </c>
      <c r="B1888" s="64"/>
      <c r="C1888" s="64">
        <v>2</v>
      </c>
      <c r="D1888" s="64" t="s">
        <v>55</v>
      </c>
      <c r="E1888" s="64"/>
      <c r="F1888" s="64"/>
      <c r="G1888" s="64">
        <v>45427</v>
      </c>
      <c r="H1888" s="64" t="str">
        <f>VLOOKUP(Tabla3[[#This Row],[NUM. ECO.]],[2]!Tabla24[[NO.ECO]:[MATERIAL]],8,0)</f>
        <v>VOLADURA</v>
      </c>
      <c r="I1888" s="64" t="s">
        <v>79</v>
      </c>
      <c r="J1888" s="31">
        <f ca="1">J1887+TIME(0,RANDBETWEEN((123),(151)),0)</f>
        <v>0.34444444444444444</v>
      </c>
      <c r="K1888" s="64" t="s">
        <v>3400</v>
      </c>
      <c r="L1888" s="64" t="str" cm="1">
        <f t="array" aca="1" ref="L1888" ca="1">_xlfn.IFS(J1888&gt;=TIME(14,0,0),"SEGUNDO TURNO",J1888&lt;TIME(14,0,0),"PRIMER TURNO")</f>
        <v>PRIMER TURNO</v>
      </c>
      <c r="M1888" s="64"/>
    </row>
    <row r="1889" spans="1:13">
      <c r="A1889" s="79" t="s">
        <v>2113</v>
      </c>
      <c r="B1889" s="68"/>
      <c r="C1889" s="68">
        <v>3</v>
      </c>
      <c r="D1889" s="68" t="s">
        <v>55</v>
      </c>
      <c r="E1889" s="68"/>
      <c r="F1889" s="68"/>
      <c r="G1889" s="68">
        <v>45427</v>
      </c>
      <c r="H1889" s="68" t="str">
        <f>VLOOKUP(Tabla3[[#This Row],[NUM. ECO.]],[2]!Tabla24[[NO.ECO]:[MATERIAL]],8,0)</f>
        <v>VOLADURA</v>
      </c>
      <c r="I1889" s="64" t="s">
        <v>79</v>
      </c>
      <c r="J1889" s="31">
        <f ca="1">J1888+TIME(0,RANDBETWEEN((123),(151)),0)</f>
        <v>0.44097222222222221</v>
      </c>
      <c r="K1889" s="68" t="s">
        <v>3401</v>
      </c>
      <c r="L1889" s="68" t="str" cm="1">
        <f t="array" aca="1" ref="L1889" ca="1">_xlfn.IFS(J1889&gt;=TIME(14,0,0),"SEGUNDO TURNO",J1889&lt;TIME(14,0,0),"PRIMER TURNO")</f>
        <v>PRIMER TURNO</v>
      </c>
      <c r="M1889" s="68"/>
    </row>
    <row r="1890" spans="1:13">
      <c r="A1890" s="78" t="s">
        <v>2118</v>
      </c>
      <c r="B1890" s="64"/>
      <c r="C1890" s="64">
        <v>4</v>
      </c>
      <c r="D1890" s="64" t="s">
        <v>55</v>
      </c>
      <c r="E1890" s="64"/>
      <c r="F1890" s="64"/>
      <c r="G1890" s="64">
        <v>45428</v>
      </c>
      <c r="H1890" s="64" t="str">
        <f>VLOOKUP(Tabla3[[#This Row],[NUM. ECO.]],[2]!Tabla24[[NO.ECO]:[MATERIAL]],8,0)</f>
        <v>VOLADURA</v>
      </c>
      <c r="I1890" s="64" t="s">
        <v>79</v>
      </c>
      <c r="J1890" s="31">
        <f ca="1">J1889+TIME(0,RANDBETWEEN((123),(151)),0)</f>
        <v>0.5395833333333333</v>
      </c>
      <c r="K1890" s="64" t="s">
        <v>3400</v>
      </c>
      <c r="L1890" s="64" t="str" cm="1">
        <f t="array" aca="1" ref="L1890" ca="1">_xlfn.IFS(J1890&gt;=TIME(14,0,0),"SEGUNDO TURNO",J1890&lt;TIME(14,0,0),"PRIMER TURNO")</f>
        <v>PRIMER TURNO</v>
      </c>
      <c r="M1890" s="64"/>
    </row>
    <row r="1891" spans="1:13">
      <c r="A1891" s="79" t="s">
        <v>2119</v>
      </c>
      <c r="B1891" s="68"/>
      <c r="C1891" s="68">
        <v>5</v>
      </c>
      <c r="D1891" s="68" t="s">
        <v>55</v>
      </c>
      <c r="E1891" s="68"/>
      <c r="F1891" s="68"/>
      <c r="G1891" s="68">
        <v>45428</v>
      </c>
      <c r="H1891" s="68" t="str">
        <f>VLOOKUP(Tabla3[[#This Row],[NUM. ECO.]],[2]!Tabla24[[NO.ECO]:[MATERIAL]],8,0)</f>
        <v>VOLADURA</v>
      </c>
      <c r="I1891" s="64" t="s">
        <v>79</v>
      </c>
      <c r="J1891" s="31">
        <f ca="1">J1890+TIME(0,RANDBETWEEN((123),(151)),0)</f>
        <v>0.64444444444444438</v>
      </c>
      <c r="K1891" s="68" t="s">
        <v>3401</v>
      </c>
      <c r="L1891" s="68" t="str" cm="1">
        <f t="array" aca="1" ref="L1891" ca="1">_xlfn.IFS(J1891&gt;=TIME(14,0,0),"SEGUNDO TURNO",J1891&lt;TIME(14,0,0),"PRIMER TURNO")</f>
        <v>SEGUNDO TURNO</v>
      </c>
      <c r="M1891" s="68"/>
    </row>
    <row r="1892" spans="1:13">
      <c r="A1892" s="78" t="s">
        <v>2132</v>
      </c>
      <c r="B1892" s="64"/>
      <c r="C1892" s="64">
        <v>6</v>
      </c>
      <c r="D1892" s="64" t="s">
        <v>55</v>
      </c>
      <c r="E1892" s="64"/>
      <c r="F1892" s="64"/>
      <c r="G1892" s="64">
        <v>45429</v>
      </c>
      <c r="H1892" s="64" t="str">
        <f>VLOOKUP(Tabla3[[#This Row],[NUM. ECO.]],[2]!Tabla24[[NO.ECO]:[MATERIAL]],8,0)</f>
        <v>VOLADURA</v>
      </c>
      <c r="I1892" s="64" t="s">
        <v>79</v>
      </c>
      <c r="J1892" s="31">
        <f ca="1">J1891+TIME(0,RANDBETWEEN((123),(151)),0)</f>
        <v>0.74791666666666656</v>
      </c>
      <c r="K1892" s="64" t="s">
        <v>3400</v>
      </c>
      <c r="L1892" s="64" t="str" cm="1">
        <f t="array" aca="1" ref="L1892" ca="1">_xlfn.IFS(J1892&gt;=TIME(14,0,0),"SEGUNDO TURNO",J1892&lt;TIME(14,0,0),"PRIMER TURNO")</f>
        <v>SEGUNDO TURNO</v>
      </c>
      <c r="M1892" s="64"/>
    </row>
    <row r="1893" spans="1:13">
      <c r="A1893" s="79" t="s">
        <v>2133</v>
      </c>
      <c r="B1893" s="68"/>
      <c r="C1893" s="68">
        <v>7</v>
      </c>
      <c r="D1893" s="68" t="s">
        <v>55</v>
      </c>
      <c r="E1893" s="68"/>
      <c r="F1893" s="68"/>
      <c r="G1893" s="68">
        <v>45429</v>
      </c>
      <c r="H1893" s="68" t="str">
        <f>VLOOKUP(Tabla3[[#This Row],[NUM. ECO.]],[2]!Tabla24[[NO.ECO]:[MATERIAL]],8,0)</f>
        <v>VOLADURA</v>
      </c>
      <c r="I1893" s="64" t="s">
        <v>79</v>
      </c>
      <c r="J1893" s="31">
        <f ca="1">J1892+TIME(0,RANDBETWEEN((123),(151)),0)</f>
        <v>0.83749999999999991</v>
      </c>
      <c r="K1893" s="68" t="s">
        <v>3401</v>
      </c>
      <c r="L1893" s="68" t="str" cm="1">
        <f t="array" aca="1" ref="L1893" ca="1">_xlfn.IFS(J1893&gt;=TIME(14,0,0),"SEGUNDO TURNO",J1893&lt;TIME(14,0,0),"PRIMER TURNO")</f>
        <v>SEGUNDO TURNO</v>
      </c>
      <c r="M1893" s="68"/>
    </row>
    <row r="1894" spans="1:13">
      <c r="A1894" s="78" t="s">
        <v>2134</v>
      </c>
      <c r="B1894" s="64"/>
      <c r="C1894" s="64">
        <v>1</v>
      </c>
      <c r="D1894" s="64" t="s">
        <v>55</v>
      </c>
      <c r="E1894" s="64"/>
      <c r="F1894" s="64"/>
      <c r="G1894" s="64">
        <v>45430</v>
      </c>
      <c r="H1894" s="64" t="str">
        <f>VLOOKUP(Tabla3[[#This Row],[NUM. ECO.]],[2]!Tabla24[[NO.ECO]:[MATERIAL]],8,0)</f>
        <v>VOLADURA</v>
      </c>
      <c r="I1894" s="64" t="s">
        <v>79</v>
      </c>
      <c r="J1894" s="58">
        <f ca="1">TIME(RANDBETWEEN(5.5,6),RANDBETWEEN(1,29),0)</f>
        <v>0.2590277777777778</v>
      </c>
      <c r="K1894" s="64" t="s">
        <v>3400</v>
      </c>
      <c r="L1894" s="64" t="str" cm="1">
        <f t="array" aca="1" ref="L1894" ca="1">_xlfn.IFS(J1894&gt;=TIME(14,0,0),"SEGUNDO TURNO",J1894&lt;TIME(14,0,0),"PRIMER TURNO")</f>
        <v>PRIMER TURNO</v>
      </c>
      <c r="M1894" s="64"/>
    </row>
    <row r="1895" spans="1:13">
      <c r="A1895" s="79" t="s">
        <v>2135</v>
      </c>
      <c r="B1895" s="68"/>
      <c r="C1895" s="68">
        <v>2</v>
      </c>
      <c r="D1895" s="68" t="s">
        <v>55</v>
      </c>
      <c r="E1895" s="68"/>
      <c r="F1895" s="68"/>
      <c r="G1895" s="68">
        <v>45430</v>
      </c>
      <c r="H1895" s="68" t="str">
        <f>VLOOKUP(Tabla3[[#This Row],[NUM. ECO.]],[2]!Tabla24[[NO.ECO]:[MATERIAL]],8,0)</f>
        <v>VOLADURA</v>
      </c>
      <c r="I1895" s="64" t="s">
        <v>79</v>
      </c>
      <c r="J1895" s="31">
        <f ca="1">J1894+TIME(0,RANDBETWEEN((123),(151)),0)</f>
        <v>0.35347222222222224</v>
      </c>
      <c r="K1895" s="68" t="s">
        <v>3401</v>
      </c>
      <c r="L1895" s="68" t="str" cm="1">
        <f t="array" aca="1" ref="L1895" ca="1">_xlfn.IFS(J1895&gt;=TIME(14,0,0),"SEGUNDO TURNO",J1895&lt;TIME(14,0,0),"PRIMER TURNO")</f>
        <v>PRIMER TURNO</v>
      </c>
      <c r="M1895" s="68"/>
    </row>
    <row r="1896" spans="1:13">
      <c r="A1896" s="78" t="s">
        <v>2136</v>
      </c>
      <c r="B1896" s="64"/>
      <c r="C1896" s="64">
        <v>3</v>
      </c>
      <c r="D1896" s="64" t="s">
        <v>55</v>
      </c>
      <c r="E1896" s="64"/>
      <c r="F1896" s="64"/>
      <c r="G1896" s="64">
        <v>45432</v>
      </c>
      <c r="H1896" s="64" t="str">
        <f>VLOOKUP(Tabla3[[#This Row],[NUM. ECO.]],[2]!Tabla24[[NO.ECO]:[MATERIAL]],8,0)</f>
        <v>VOLADURA</v>
      </c>
      <c r="I1896" s="64" t="s">
        <v>79</v>
      </c>
      <c r="J1896" s="31">
        <f ca="1">J1895+TIME(0,RANDBETWEEN((123),(151)),0)</f>
        <v>0.45069444444444445</v>
      </c>
      <c r="K1896" s="64" t="s">
        <v>3401</v>
      </c>
      <c r="L1896" s="64" t="str" cm="1">
        <f t="array" aca="1" ref="L1896" ca="1">_xlfn.IFS(J1896&gt;=TIME(14,0,0),"SEGUNDO TURNO",J1896&lt;TIME(14,0,0),"PRIMER TURNO")</f>
        <v>PRIMER TURNO</v>
      </c>
      <c r="M1896" s="64"/>
    </row>
    <row r="1897" spans="1:13">
      <c r="A1897" s="79" t="s">
        <v>2137</v>
      </c>
      <c r="B1897" s="68"/>
      <c r="C1897" s="68">
        <v>4</v>
      </c>
      <c r="D1897" s="68" t="s">
        <v>55</v>
      </c>
      <c r="E1897" s="68"/>
      <c r="F1897" s="68"/>
      <c r="G1897" s="68">
        <v>45432</v>
      </c>
      <c r="H1897" s="68" t="str">
        <f>VLOOKUP(Tabla3[[#This Row],[NUM. ECO.]],[2]!Tabla24[[NO.ECO]:[MATERIAL]],8,0)</f>
        <v>VOLADURA</v>
      </c>
      <c r="I1897" s="64" t="s">
        <v>79</v>
      </c>
      <c r="J1897" s="31">
        <f ca="1">J1896+TIME(0,RANDBETWEEN((123),(151)),0)</f>
        <v>0.54305555555555562</v>
      </c>
      <c r="K1897" s="68" t="s">
        <v>3400</v>
      </c>
      <c r="L1897" s="68" t="str" cm="1">
        <f t="array" aca="1" ref="L1897" ca="1">_xlfn.IFS(J1897&gt;=TIME(14,0,0),"SEGUNDO TURNO",J1897&lt;TIME(14,0,0),"PRIMER TURNO")</f>
        <v>PRIMER TURNO</v>
      </c>
      <c r="M1897" s="68"/>
    </row>
    <row r="1898" spans="1:13">
      <c r="A1898" s="78" t="s">
        <v>2138</v>
      </c>
      <c r="B1898" s="64"/>
      <c r="C1898" s="64">
        <v>5</v>
      </c>
      <c r="D1898" s="64" t="s">
        <v>55</v>
      </c>
      <c r="E1898" s="64"/>
      <c r="F1898" s="64"/>
      <c r="G1898" s="64">
        <v>45433</v>
      </c>
      <c r="H1898" s="64" t="str">
        <f>VLOOKUP(Tabla3[[#This Row],[NUM. ECO.]],[2]!Tabla24[[NO.ECO]:[MATERIAL]],8,0)</f>
        <v>VOLADURA</v>
      </c>
      <c r="I1898" s="64" t="s">
        <v>79</v>
      </c>
      <c r="J1898" s="31">
        <f ca="1">J1897+TIME(0,RANDBETWEEN((123),(151)),0)</f>
        <v>0.62916666666666676</v>
      </c>
      <c r="K1898" s="64" t="s">
        <v>3401</v>
      </c>
      <c r="L1898" s="64" t="str" cm="1">
        <f t="array" aca="1" ref="L1898" ca="1">_xlfn.IFS(J1898&gt;=TIME(14,0,0),"SEGUNDO TURNO",J1898&lt;TIME(14,0,0),"PRIMER TURNO")</f>
        <v>SEGUNDO TURNO</v>
      </c>
      <c r="M1898" s="64"/>
    </row>
    <row r="1899" spans="1:13">
      <c r="A1899" s="79" t="s">
        <v>2139</v>
      </c>
      <c r="B1899" s="68"/>
      <c r="C1899" s="68">
        <v>6</v>
      </c>
      <c r="D1899" s="68" t="s">
        <v>55</v>
      </c>
      <c r="E1899" s="68"/>
      <c r="F1899" s="68"/>
      <c r="G1899" s="68">
        <v>45433</v>
      </c>
      <c r="H1899" s="68" t="str">
        <f>VLOOKUP(Tabla3[[#This Row],[NUM. ECO.]],[2]!Tabla24[[NO.ECO]:[MATERIAL]],8,0)</f>
        <v>VOLADURA</v>
      </c>
      <c r="I1899" s="64" t="s">
        <v>79</v>
      </c>
      <c r="J1899" s="31">
        <f ca="1">J1898+TIME(0,RANDBETWEEN((123),(151)),0)</f>
        <v>0.73194444444444451</v>
      </c>
      <c r="K1899" s="68" t="s">
        <v>3400</v>
      </c>
      <c r="L1899" s="68" t="str" cm="1">
        <f t="array" aca="1" ref="L1899" ca="1">_xlfn.IFS(J1899&gt;=TIME(14,0,0),"SEGUNDO TURNO",J1899&lt;TIME(14,0,0),"PRIMER TURNO")</f>
        <v>SEGUNDO TURNO</v>
      </c>
      <c r="M1899" s="68"/>
    </row>
    <row r="1900" spans="1:13">
      <c r="A1900" s="78" t="s">
        <v>2142</v>
      </c>
      <c r="B1900" s="64"/>
      <c r="C1900" s="64">
        <v>7</v>
      </c>
      <c r="D1900" s="64" t="s">
        <v>55</v>
      </c>
      <c r="E1900" s="64"/>
      <c r="F1900" s="64"/>
      <c r="G1900" s="64">
        <v>45434</v>
      </c>
      <c r="H1900" s="64" t="str">
        <f>VLOOKUP(Tabla3[[#This Row],[NUM. ECO.]],[2]!Tabla24[[NO.ECO]:[MATERIAL]],8,0)</f>
        <v>VOLADURA</v>
      </c>
      <c r="I1900" s="64" t="s">
        <v>79</v>
      </c>
      <c r="J1900" s="31">
        <f ca="1">J1899+TIME(0,RANDBETWEEN((123),(151)),0)</f>
        <v>0.82083333333333341</v>
      </c>
      <c r="K1900" s="64" t="s">
        <v>3401</v>
      </c>
      <c r="L1900" s="64" t="str" cm="1">
        <f t="array" aca="1" ref="L1900" ca="1">_xlfn.IFS(J1900&gt;=TIME(14,0,0),"SEGUNDO TURNO",J1900&lt;TIME(14,0,0),"PRIMER TURNO")</f>
        <v>SEGUNDO TURNO</v>
      </c>
      <c r="M1900" s="64"/>
    </row>
    <row r="1901" spans="1:13">
      <c r="A1901" s="79" t="s">
        <v>2143</v>
      </c>
      <c r="B1901" s="68"/>
      <c r="C1901" s="68">
        <v>1</v>
      </c>
      <c r="D1901" s="68" t="s">
        <v>55</v>
      </c>
      <c r="E1901" s="68"/>
      <c r="F1901" s="68"/>
      <c r="G1901" s="68">
        <v>45434</v>
      </c>
      <c r="H1901" s="68" t="str">
        <f>VLOOKUP(Tabla3[[#This Row],[NUM. ECO.]],[2]!Tabla24[[NO.ECO]:[MATERIAL]],8,0)</f>
        <v>VOLADURA</v>
      </c>
      <c r="I1901" s="64" t="s">
        <v>79</v>
      </c>
      <c r="J1901" s="58">
        <f ca="1">TIME(RANDBETWEEN(5.5,6),RANDBETWEEN(1,29),0)</f>
        <v>0.26458333333333334</v>
      </c>
      <c r="K1901" s="68" t="s">
        <v>3400</v>
      </c>
      <c r="L1901" s="68" t="str" cm="1">
        <f t="array" aca="1" ref="L1901" ca="1">_xlfn.IFS(J1901&gt;=TIME(14,0,0),"SEGUNDO TURNO",J1901&lt;TIME(14,0,0),"PRIMER TURNO")</f>
        <v>PRIMER TURNO</v>
      </c>
      <c r="M1901" s="68"/>
    </row>
    <row r="1902" spans="1:13">
      <c r="A1902" s="78" t="s">
        <v>2156</v>
      </c>
      <c r="B1902" s="64"/>
      <c r="C1902" s="64">
        <v>2</v>
      </c>
      <c r="D1902" s="64" t="s">
        <v>55</v>
      </c>
      <c r="E1902" s="64"/>
      <c r="F1902" s="64"/>
      <c r="G1902" s="64">
        <v>45435</v>
      </c>
      <c r="H1902" s="64" t="str">
        <f>VLOOKUP(Tabla3[[#This Row],[NUM. ECO.]],[2]!Tabla24[[NO.ECO]:[MATERIAL]],8,0)</f>
        <v>VOLADURA</v>
      </c>
      <c r="I1902" s="64" t="s">
        <v>79</v>
      </c>
      <c r="J1902" s="31">
        <f ca="1">J1901+TIME(0,RANDBETWEEN((123),(151)),0)</f>
        <v>0.35347222222222224</v>
      </c>
      <c r="K1902" s="64" t="s">
        <v>3401</v>
      </c>
      <c r="L1902" s="64" t="str" cm="1">
        <f t="array" aca="1" ref="L1902" ca="1">_xlfn.IFS(J1902&gt;=TIME(14,0,0),"SEGUNDO TURNO",J1902&lt;TIME(14,0,0),"PRIMER TURNO")</f>
        <v>PRIMER TURNO</v>
      </c>
      <c r="M1902" s="64"/>
    </row>
    <row r="1903" spans="1:13">
      <c r="A1903" s="79" t="s">
        <v>2157</v>
      </c>
      <c r="B1903" s="68"/>
      <c r="C1903" s="68">
        <v>3</v>
      </c>
      <c r="D1903" s="68" t="s">
        <v>55</v>
      </c>
      <c r="E1903" s="68"/>
      <c r="F1903" s="68"/>
      <c r="G1903" s="68">
        <v>45435</v>
      </c>
      <c r="H1903" s="68" t="str">
        <f>VLOOKUP(Tabla3[[#This Row],[NUM. ECO.]],[2]!Tabla24[[NO.ECO]:[MATERIAL]],8,0)</f>
        <v>VOLADURA</v>
      </c>
      <c r="I1903" s="64" t="s">
        <v>79</v>
      </c>
      <c r="J1903" s="31">
        <f ca="1">J1902+TIME(0,RANDBETWEEN((123),(151)),0)</f>
        <v>0.44722222222222224</v>
      </c>
      <c r="K1903" s="68" t="s">
        <v>3400</v>
      </c>
      <c r="L1903" s="68" t="str" cm="1">
        <f t="array" aca="1" ref="L1903" ca="1">_xlfn.IFS(J1903&gt;=TIME(14,0,0),"SEGUNDO TURNO",J1903&lt;TIME(14,0,0),"PRIMER TURNO")</f>
        <v>PRIMER TURNO</v>
      </c>
      <c r="M1903" s="68"/>
    </row>
    <row r="1904" spans="1:13">
      <c r="A1904" s="78" t="s">
        <v>2162</v>
      </c>
      <c r="B1904" s="64"/>
      <c r="C1904" s="64">
        <v>4</v>
      </c>
      <c r="D1904" s="64" t="s">
        <v>55</v>
      </c>
      <c r="E1904" s="64"/>
      <c r="F1904" s="64"/>
      <c r="G1904" s="64">
        <v>45436</v>
      </c>
      <c r="H1904" s="64" t="str">
        <f>VLOOKUP(Tabla3[[#This Row],[NUM. ECO.]],[2]!Tabla24[[NO.ECO]:[MATERIAL]],8,0)</f>
        <v>VOLADURA</v>
      </c>
      <c r="I1904" s="64" t="s">
        <v>79</v>
      </c>
      <c r="J1904" s="31">
        <f ca="1">J1903+TIME(0,RANDBETWEEN((123),(151)),0)</f>
        <v>0.54791666666666672</v>
      </c>
      <c r="K1904" s="64" t="s">
        <v>3401</v>
      </c>
      <c r="L1904" s="64" t="str" cm="1">
        <f t="array" aca="1" ref="L1904" ca="1">_xlfn.IFS(J1904&gt;=TIME(14,0,0),"SEGUNDO TURNO",J1904&lt;TIME(14,0,0),"PRIMER TURNO")</f>
        <v>PRIMER TURNO</v>
      </c>
      <c r="M1904" s="64"/>
    </row>
    <row r="1905" spans="1:13">
      <c r="A1905" s="79" t="s">
        <v>2163</v>
      </c>
      <c r="B1905" s="68"/>
      <c r="C1905" s="68">
        <v>5</v>
      </c>
      <c r="D1905" s="68" t="s">
        <v>55</v>
      </c>
      <c r="E1905" s="68"/>
      <c r="F1905" s="68"/>
      <c r="G1905" s="68">
        <v>45436</v>
      </c>
      <c r="H1905" s="68" t="str">
        <f>VLOOKUP(Tabla3[[#This Row],[NUM. ECO.]],[2]!Tabla24[[NO.ECO]:[MATERIAL]],8,0)</f>
        <v>VOLADURA</v>
      </c>
      <c r="I1905" s="64" t="s">
        <v>79</v>
      </c>
      <c r="J1905" s="31">
        <f ca="1">J1904+TIME(0,RANDBETWEEN((123),(151)),0)</f>
        <v>0.63402777777777786</v>
      </c>
      <c r="K1905" s="68" t="s">
        <v>3400</v>
      </c>
      <c r="L1905" s="68" t="str" cm="1">
        <f t="array" aca="1" ref="L1905" ca="1">_xlfn.IFS(J1905&gt;=TIME(14,0,0),"SEGUNDO TURNO",J1905&lt;TIME(14,0,0),"PRIMER TURNO")</f>
        <v>SEGUNDO TURNO</v>
      </c>
      <c r="M1905" s="68"/>
    </row>
    <row r="1906" spans="1:13">
      <c r="A1906" s="78" t="s">
        <v>2164</v>
      </c>
      <c r="B1906" s="64"/>
      <c r="C1906" s="64">
        <v>6</v>
      </c>
      <c r="D1906" s="64" t="s">
        <v>55</v>
      </c>
      <c r="E1906" s="64"/>
      <c r="F1906" s="64"/>
      <c r="G1906" s="64">
        <v>45437</v>
      </c>
      <c r="H1906" s="64" t="str">
        <f>VLOOKUP(Tabla3[[#This Row],[NUM. ECO.]],[2]!Tabla24[[NO.ECO]:[MATERIAL]],8,0)</f>
        <v>VOLADURA</v>
      </c>
      <c r="I1906" s="64" t="s">
        <v>79</v>
      </c>
      <c r="J1906" s="31">
        <f ca="1">J1905+TIME(0,RANDBETWEEN((123),(151)),0)</f>
        <v>0.7368055555555556</v>
      </c>
      <c r="K1906" s="64" t="s">
        <v>3401</v>
      </c>
      <c r="L1906" s="64" t="str" cm="1">
        <f t="array" aca="1" ref="L1906" ca="1">_xlfn.IFS(J1906&gt;=TIME(14,0,0),"SEGUNDO TURNO",J1906&lt;TIME(14,0,0),"PRIMER TURNO")</f>
        <v>SEGUNDO TURNO</v>
      </c>
      <c r="M1906" s="64"/>
    </row>
    <row r="1907" spans="1:13">
      <c r="A1907" s="79" t="s">
        <v>2165</v>
      </c>
      <c r="B1907" s="68"/>
      <c r="C1907" s="68">
        <v>7</v>
      </c>
      <c r="D1907" s="68" t="s">
        <v>55</v>
      </c>
      <c r="E1907" s="68"/>
      <c r="F1907" s="68"/>
      <c r="G1907" s="68">
        <v>45437</v>
      </c>
      <c r="H1907" s="68" t="str">
        <f>VLOOKUP(Tabla3[[#This Row],[NUM. ECO.]],[2]!Tabla24[[NO.ECO]:[MATERIAL]],8,0)</f>
        <v>VOLADURA</v>
      </c>
      <c r="I1907" s="64" t="s">
        <v>79</v>
      </c>
      <c r="J1907" s="31">
        <f ca="1">J1906+TIME(0,RANDBETWEEN((123),(151)),0)</f>
        <v>0.83958333333333335</v>
      </c>
      <c r="K1907" s="68" t="s">
        <v>3400</v>
      </c>
      <c r="L1907" s="68" t="str" cm="1">
        <f t="array" aca="1" ref="L1907" ca="1">_xlfn.IFS(J1907&gt;=TIME(14,0,0),"SEGUNDO TURNO",J1907&lt;TIME(14,0,0),"PRIMER TURNO")</f>
        <v>SEGUNDO TURNO</v>
      </c>
      <c r="M1907" s="68"/>
    </row>
    <row r="1908" spans="1:13">
      <c r="A1908" s="78" t="s">
        <v>2166</v>
      </c>
      <c r="B1908" s="64"/>
      <c r="C1908" s="64">
        <v>1</v>
      </c>
      <c r="D1908" s="64" t="s">
        <v>56</v>
      </c>
      <c r="E1908" s="64"/>
      <c r="F1908" s="64"/>
      <c r="G1908" s="64">
        <v>45406</v>
      </c>
      <c r="H1908" s="64" t="str">
        <f>VLOOKUP(Tabla3[[#This Row],[NUM. ECO.]],[2]!Tabla24[[NO.ECO]:[MATERIAL]],8,0)</f>
        <v>VOLADURA</v>
      </c>
      <c r="I1908" s="64" t="s">
        <v>79</v>
      </c>
      <c r="J1908" s="58">
        <f ca="1">TIME(RANDBETWEEN(5.5,6),RANDBETWEEN(1,29),0)</f>
        <v>0.25833333333333336</v>
      </c>
      <c r="K1908" s="64" t="s">
        <v>3402</v>
      </c>
      <c r="L1908" s="64" t="str" cm="1">
        <f t="array" aca="1" ref="L1908" ca="1">_xlfn.IFS(J1908&gt;=TIME(14,0,0),"SEGUNDO TURNO",J1908&lt;TIME(14,0,0),"PRIMER TURNO")</f>
        <v>PRIMER TURNO</v>
      </c>
      <c r="M1908" s="64"/>
    </row>
    <row r="1909" spans="1:13">
      <c r="A1909" s="79" t="s">
        <v>2167</v>
      </c>
      <c r="B1909" s="68"/>
      <c r="C1909" s="68">
        <v>2</v>
      </c>
      <c r="D1909" s="68" t="s">
        <v>56</v>
      </c>
      <c r="E1909" s="68"/>
      <c r="F1909" s="68"/>
      <c r="G1909" s="68">
        <v>45406</v>
      </c>
      <c r="H1909" s="68" t="str">
        <f>VLOOKUP(Tabla3[[#This Row],[NUM. ECO.]],[2]!Tabla24[[NO.ECO]:[MATERIAL]],8,0)</f>
        <v>VOLADURA</v>
      </c>
      <c r="I1909" s="64" t="s">
        <v>79</v>
      </c>
      <c r="J1909" s="31">
        <f ca="1">J1908+TIME(0,RANDBETWEEN((123),(151)),0)</f>
        <v>0.35833333333333339</v>
      </c>
      <c r="K1909" s="68" t="s">
        <v>3403</v>
      </c>
      <c r="L1909" s="68" t="str" cm="1">
        <f t="array" aca="1" ref="L1909" ca="1">_xlfn.IFS(J1909&gt;=TIME(14,0,0),"SEGUNDO TURNO",J1909&lt;TIME(14,0,0),"PRIMER TURNO")</f>
        <v>PRIMER TURNO</v>
      </c>
      <c r="M1909" s="68"/>
    </row>
    <row r="1910" spans="1:13">
      <c r="A1910" s="78" t="s">
        <v>2168</v>
      </c>
      <c r="B1910" s="64"/>
      <c r="C1910" s="64">
        <v>3</v>
      </c>
      <c r="D1910" s="64" t="s">
        <v>56</v>
      </c>
      <c r="E1910" s="64"/>
      <c r="F1910" s="64"/>
      <c r="G1910" s="64">
        <v>45407</v>
      </c>
      <c r="H1910" s="64" t="str">
        <f>VLOOKUP(Tabla3[[#This Row],[NUM. ECO.]],[2]!Tabla24[[NO.ECO]:[MATERIAL]],8,0)</f>
        <v>VOLADURA</v>
      </c>
      <c r="I1910" s="64" t="s">
        <v>79</v>
      </c>
      <c r="J1910" s="31">
        <f ca="1">J1909+TIME(0,RANDBETWEEN((123),(151)),0)</f>
        <v>0.45972222222222225</v>
      </c>
      <c r="K1910" s="64" t="s">
        <v>3402</v>
      </c>
      <c r="L1910" s="64" t="str" cm="1">
        <f t="array" aca="1" ref="L1910" ca="1">_xlfn.IFS(J1910&gt;=TIME(14,0,0),"SEGUNDO TURNO",J1910&lt;TIME(14,0,0),"PRIMER TURNO")</f>
        <v>PRIMER TURNO</v>
      </c>
      <c r="M1910" s="64"/>
    </row>
    <row r="1911" spans="1:13">
      <c r="A1911" s="79" t="s">
        <v>2169</v>
      </c>
      <c r="B1911" s="68"/>
      <c r="C1911" s="68">
        <v>4</v>
      </c>
      <c r="D1911" s="68" t="s">
        <v>56</v>
      </c>
      <c r="E1911" s="68"/>
      <c r="F1911" s="68"/>
      <c r="G1911" s="68">
        <v>45407</v>
      </c>
      <c r="H1911" s="68" t="str">
        <f>VLOOKUP(Tabla3[[#This Row],[NUM. ECO.]],[2]!Tabla24[[NO.ECO]:[MATERIAL]],8,0)</f>
        <v>VOLADURA</v>
      </c>
      <c r="I1911" s="64" t="s">
        <v>79</v>
      </c>
      <c r="J1911" s="31">
        <f ca="1">J1910+TIME(0,RANDBETWEEN((123),(151)),0)</f>
        <v>0.56111111111111112</v>
      </c>
      <c r="K1911" s="68" t="s">
        <v>3403</v>
      </c>
      <c r="L1911" s="68" t="str" cm="1">
        <f t="array" aca="1" ref="L1911" ca="1">_xlfn.IFS(J1911&gt;=TIME(14,0,0),"SEGUNDO TURNO",J1911&lt;TIME(14,0,0),"PRIMER TURNO")</f>
        <v>PRIMER TURNO</v>
      </c>
      <c r="M1911" s="68"/>
    </row>
    <row r="1912" spans="1:13">
      <c r="A1912" s="78" t="s">
        <v>2170</v>
      </c>
      <c r="B1912" s="64"/>
      <c r="C1912" s="64">
        <v>5</v>
      </c>
      <c r="D1912" s="64" t="s">
        <v>56</v>
      </c>
      <c r="E1912" s="64"/>
      <c r="F1912" s="64"/>
      <c r="G1912" s="64">
        <v>45408</v>
      </c>
      <c r="H1912" s="64" t="str">
        <f>VLOOKUP(Tabla3[[#This Row],[NUM. ECO.]],[2]!Tabla24[[NO.ECO]:[MATERIAL]],8,0)</f>
        <v>VOLADURA</v>
      </c>
      <c r="I1912" s="64" t="s">
        <v>79</v>
      </c>
      <c r="J1912" s="31">
        <f ca="1">J1911+TIME(0,RANDBETWEEN((123),(151)),0)</f>
        <v>0.65555555555555556</v>
      </c>
      <c r="K1912" s="64" t="s">
        <v>3402</v>
      </c>
      <c r="L1912" s="64" t="str" cm="1">
        <f t="array" aca="1" ref="L1912" ca="1">_xlfn.IFS(J1912&gt;=TIME(14,0,0),"SEGUNDO TURNO",J1912&lt;TIME(14,0,0),"PRIMER TURNO")</f>
        <v>SEGUNDO TURNO</v>
      </c>
      <c r="M1912" s="64"/>
    </row>
    <row r="1913" spans="1:13">
      <c r="A1913" s="79" t="s">
        <v>2171</v>
      </c>
      <c r="B1913" s="68"/>
      <c r="C1913" s="68">
        <v>6</v>
      </c>
      <c r="D1913" s="68" t="s">
        <v>56</v>
      </c>
      <c r="E1913" s="68"/>
      <c r="F1913" s="68"/>
      <c r="G1913" s="68">
        <v>45408</v>
      </c>
      <c r="H1913" s="68" t="str">
        <f>VLOOKUP(Tabla3[[#This Row],[NUM. ECO.]],[2]!Tabla24[[NO.ECO]:[MATERIAL]],8,0)</f>
        <v>VOLADURA</v>
      </c>
      <c r="I1913" s="64" t="s">
        <v>79</v>
      </c>
      <c r="J1913" s="31">
        <f ca="1">J1912+TIME(0,RANDBETWEEN((123),(151)),0)</f>
        <v>0.75763888888888886</v>
      </c>
      <c r="K1913" s="68" t="s">
        <v>3403</v>
      </c>
      <c r="L1913" s="68" t="str" cm="1">
        <f t="array" aca="1" ref="L1913" ca="1">_xlfn.IFS(J1913&gt;=TIME(14,0,0),"SEGUNDO TURNO",J1913&lt;TIME(14,0,0),"PRIMER TURNO")</f>
        <v>SEGUNDO TURNO</v>
      </c>
      <c r="M1913" s="68"/>
    </row>
    <row r="1914" spans="1:13">
      <c r="A1914" s="78" t="s">
        <v>2176</v>
      </c>
      <c r="B1914" s="64"/>
      <c r="C1914" s="64">
        <v>7</v>
      </c>
      <c r="D1914" s="64" t="s">
        <v>56</v>
      </c>
      <c r="E1914" s="64"/>
      <c r="F1914" s="64"/>
      <c r="G1914" s="64">
        <v>45409</v>
      </c>
      <c r="H1914" s="64" t="str">
        <f>VLOOKUP(Tabla3[[#This Row],[NUM. ECO.]],[2]!Tabla24[[NO.ECO]:[MATERIAL]],8,0)</f>
        <v>VOLADURA</v>
      </c>
      <c r="I1914" s="64" t="s">
        <v>79</v>
      </c>
      <c r="J1914" s="31">
        <f ca="1">J1913+TIME(0,RANDBETWEEN((123),(151)),0)</f>
        <v>0.85972222222222217</v>
      </c>
      <c r="K1914" s="64" t="s">
        <v>3402</v>
      </c>
      <c r="L1914" s="64" t="str" cm="1">
        <f t="array" aca="1" ref="L1914" ca="1">_xlfn.IFS(J1914&gt;=TIME(14,0,0),"SEGUNDO TURNO",J1914&lt;TIME(14,0,0),"PRIMER TURNO")</f>
        <v>SEGUNDO TURNO</v>
      </c>
      <c r="M1914" s="64"/>
    </row>
    <row r="1915" spans="1:13">
      <c r="A1915" s="79" t="s">
        <v>2177</v>
      </c>
      <c r="B1915" s="68"/>
      <c r="C1915" s="68">
        <v>1</v>
      </c>
      <c r="D1915" s="68" t="s">
        <v>56</v>
      </c>
      <c r="E1915" s="68"/>
      <c r="F1915" s="68"/>
      <c r="G1915" s="68">
        <v>45409</v>
      </c>
      <c r="H1915" s="68" t="str">
        <f>VLOOKUP(Tabla3[[#This Row],[NUM. ECO.]],[2]!Tabla24[[NO.ECO]:[MATERIAL]],8,0)</f>
        <v>VOLADURA</v>
      </c>
      <c r="I1915" s="64" t="s">
        <v>79</v>
      </c>
      <c r="J1915" s="58">
        <f ca="1">TIME(RANDBETWEEN(5.5,6),RANDBETWEEN(1,29),0)</f>
        <v>0.25347222222222221</v>
      </c>
      <c r="K1915" s="68" t="s">
        <v>3403</v>
      </c>
      <c r="L1915" s="68" t="str" cm="1">
        <f t="array" aca="1" ref="L1915" ca="1">_xlfn.IFS(J1915&gt;=TIME(14,0,0),"SEGUNDO TURNO",J1915&lt;TIME(14,0,0),"PRIMER TURNO")</f>
        <v>PRIMER TURNO</v>
      </c>
      <c r="M1915" s="68"/>
    </row>
    <row r="1916" spans="1:13">
      <c r="A1916" s="78" t="s">
        <v>2178</v>
      </c>
      <c r="B1916" s="64"/>
      <c r="C1916" s="64">
        <v>2</v>
      </c>
      <c r="D1916" s="64" t="s">
        <v>56</v>
      </c>
      <c r="E1916" s="64"/>
      <c r="F1916" s="64"/>
      <c r="G1916" s="64">
        <v>45411</v>
      </c>
      <c r="H1916" s="64" t="str">
        <f>VLOOKUP(Tabla3[[#This Row],[NUM. ECO.]],[2]!Tabla24[[NO.ECO]:[MATERIAL]],8,0)</f>
        <v>VOLADURA</v>
      </c>
      <c r="I1916" s="64" t="s">
        <v>79</v>
      </c>
      <c r="J1916" s="31">
        <f ca="1">J1915+TIME(0,RANDBETWEEN((123),(151)),0)</f>
        <v>0.34236111111111112</v>
      </c>
      <c r="K1916" s="64" t="s">
        <v>3402</v>
      </c>
      <c r="L1916" s="64" t="str" cm="1">
        <f t="array" aca="1" ref="L1916" ca="1">_xlfn.IFS(J1916&gt;=TIME(14,0,0),"SEGUNDO TURNO",J1916&lt;TIME(14,0,0),"PRIMER TURNO")</f>
        <v>PRIMER TURNO</v>
      </c>
      <c r="M1916" s="64"/>
    </row>
    <row r="1917" spans="1:13">
      <c r="A1917" s="79" t="s">
        <v>2179</v>
      </c>
      <c r="B1917" s="68"/>
      <c r="C1917" s="68">
        <v>3</v>
      </c>
      <c r="D1917" s="68" t="s">
        <v>56</v>
      </c>
      <c r="E1917" s="68"/>
      <c r="F1917" s="68"/>
      <c r="G1917" s="68">
        <v>45411</v>
      </c>
      <c r="H1917" s="68" t="str">
        <f>VLOOKUP(Tabla3[[#This Row],[NUM. ECO.]],[2]!Tabla24[[NO.ECO]:[MATERIAL]],8,0)</f>
        <v>VOLADURA</v>
      </c>
      <c r="I1917" s="64" t="s">
        <v>79</v>
      </c>
      <c r="J1917" s="31">
        <f ca="1">J1916+TIME(0,RANDBETWEEN((123),(151)),0)</f>
        <v>0.4375</v>
      </c>
      <c r="K1917" s="68" t="s">
        <v>3403</v>
      </c>
      <c r="L1917" s="68" t="str" cm="1">
        <f t="array" aca="1" ref="L1917" ca="1">_xlfn.IFS(J1917&gt;=TIME(14,0,0),"SEGUNDO TURNO",J1917&lt;TIME(14,0,0),"PRIMER TURNO")</f>
        <v>PRIMER TURNO</v>
      </c>
      <c r="M1917" s="68"/>
    </row>
    <row r="1918" spans="1:13">
      <c r="A1918" s="78" t="s">
        <v>2182</v>
      </c>
      <c r="B1918" s="64"/>
      <c r="C1918" s="64">
        <v>4</v>
      </c>
      <c r="D1918" s="64" t="s">
        <v>56</v>
      </c>
      <c r="E1918" s="64"/>
      <c r="F1918" s="64"/>
      <c r="G1918" s="64">
        <v>45412</v>
      </c>
      <c r="H1918" s="64" t="str">
        <f>VLOOKUP(Tabla3[[#This Row],[NUM. ECO.]],[2]!Tabla24[[NO.ECO]:[MATERIAL]],8,0)</f>
        <v>VOLADURA</v>
      </c>
      <c r="I1918" s="64" t="s">
        <v>79</v>
      </c>
      <c r="J1918" s="31">
        <f ca="1">J1917+TIME(0,RANDBETWEEN((123),(151)),0)</f>
        <v>0.53541666666666665</v>
      </c>
      <c r="K1918" s="64" t="s">
        <v>3402</v>
      </c>
      <c r="L1918" s="64" t="str" cm="1">
        <f t="array" aca="1" ref="L1918" ca="1">_xlfn.IFS(J1918&gt;=TIME(14,0,0),"SEGUNDO TURNO",J1918&lt;TIME(14,0,0),"PRIMER TURNO")</f>
        <v>PRIMER TURNO</v>
      </c>
      <c r="M1918" s="64"/>
    </row>
    <row r="1919" spans="1:13">
      <c r="A1919" s="79" t="s">
        <v>2183</v>
      </c>
      <c r="B1919" s="68"/>
      <c r="C1919" s="68">
        <v>5</v>
      </c>
      <c r="D1919" s="68" t="s">
        <v>56</v>
      </c>
      <c r="E1919" s="68"/>
      <c r="F1919" s="68"/>
      <c r="G1919" s="68">
        <v>45412</v>
      </c>
      <c r="H1919" s="68" t="str">
        <f>VLOOKUP(Tabla3[[#This Row],[NUM. ECO.]],[2]!Tabla24[[NO.ECO]:[MATERIAL]],8,0)</f>
        <v>VOLADURA</v>
      </c>
      <c r="I1919" s="64" t="s">
        <v>79</v>
      </c>
      <c r="J1919" s="31">
        <f ca="1">J1918+TIME(0,RANDBETWEEN((123),(151)),0)</f>
        <v>0.62152777777777779</v>
      </c>
      <c r="K1919" s="68" t="s">
        <v>3403</v>
      </c>
      <c r="L1919" s="68" t="str" cm="1">
        <f t="array" aca="1" ref="L1919" ca="1">_xlfn.IFS(J1919&gt;=TIME(14,0,0),"SEGUNDO TURNO",J1919&lt;TIME(14,0,0),"PRIMER TURNO")</f>
        <v>SEGUNDO TURNO</v>
      </c>
      <c r="M1919" s="68"/>
    </row>
    <row r="1920" spans="1:13">
      <c r="A1920" s="78" t="s">
        <v>2186</v>
      </c>
      <c r="B1920" s="64"/>
      <c r="C1920" s="64">
        <v>6</v>
      </c>
      <c r="D1920" s="64" t="s">
        <v>56</v>
      </c>
      <c r="E1920" s="64"/>
      <c r="F1920" s="64"/>
      <c r="G1920" s="64">
        <v>45413</v>
      </c>
      <c r="H1920" s="64" t="str">
        <f>VLOOKUP(Tabla3[[#This Row],[NUM. ECO.]],[2]!Tabla24[[NO.ECO]:[MATERIAL]],8,0)</f>
        <v>VOLADURA</v>
      </c>
      <c r="I1920" s="64" t="s">
        <v>79</v>
      </c>
      <c r="J1920" s="31">
        <f ca="1">J1919+TIME(0,RANDBETWEEN((123),(151)),0)</f>
        <v>0.72638888888888886</v>
      </c>
      <c r="K1920" s="64" t="s">
        <v>3402</v>
      </c>
      <c r="L1920" s="64" t="str" cm="1">
        <f t="array" aca="1" ref="L1920" ca="1">_xlfn.IFS(J1920&gt;=TIME(14,0,0),"SEGUNDO TURNO",J1920&lt;TIME(14,0,0),"PRIMER TURNO")</f>
        <v>SEGUNDO TURNO</v>
      </c>
      <c r="M1920" s="64"/>
    </row>
    <row r="1921" spans="1:13">
      <c r="A1921" s="79" t="s">
        <v>2187</v>
      </c>
      <c r="B1921" s="68"/>
      <c r="C1921" s="68">
        <v>7</v>
      </c>
      <c r="D1921" s="68" t="s">
        <v>56</v>
      </c>
      <c r="E1921" s="68"/>
      <c r="F1921" s="68"/>
      <c r="G1921" s="68">
        <v>45413</v>
      </c>
      <c r="H1921" s="68" t="str">
        <f>VLOOKUP(Tabla3[[#This Row],[NUM. ECO.]],[2]!Tabla24[[NO.ECO]:[MATERIAL]],8,0)</f>
        <v>VOLADURA</v>
      </c>
      <c r="I1921" s="64" t="s">
        <v>79</v>
      </c>
      <c r="J1921" s="31">
        <f ca="1">J1920+TIME(0,RANDBETWEEN((123),(151)),0)</f>
        <v>0.82708333333333328</v>
      </c>
      <c r="K1921" s="68" t="s">
        <v>3403</v>
      </c>
      <c r="L1921" s="68" t="str" cm="1">
        <f t="array" aca="1" ref="L1921" ca="1">_xlfn.IFS(J1921&gt;=TIME(14,0,0),"SEGUNDO TURNO",J1921&lt;TIME(14,0,0),"PRIMER TURNO")</f>
        <v>SEGUNDO TURNO</v>
      </c>
      <c r="M1921" s="68"/>
    </row>
    <row r="1922" spans="1:13">
      <c r="A1922" s="78" t="s">
        <v>2198</v>
      </c>
      <c r="B1922" s="64"/>
      <c r="C1922" s="64">
        <v>1</v>
      </c>
      <c r="D1922" s="64" t="s">
        <v>56</v>
      </c>
      <c r="E1922" s="64"/>
      <c r="F1922" s="64"/>
      <c r="G1922" s="64">
        <v>45414</v>
      </c>
      <c r="H1922" s="64" t="str">
        <f>VLOOKUP(Tabla3[[#This Row],[NUM. ECO.]],[2]!Tabla24[[NO.ECO]:[MATERIAL]],8,0)</f>
        <v>VOLADURA</v>
      </c>
      <c r="I1922" s="64" t="s">
        <v>79</v>
      </c>
      <c r="J1922" s="58">
        <f ca="1">TIME(RANDBETWEEN(5.5,6),RANDBETWEEN(1,29),0)</f>
        <v>0.25208333333333333</v>
      </c>
      <c r="K1922" s="64" t="s">
        <v>3402</v>
      </c>
      <c r="L1922" s="64" t="str" cm="1">
        <f t="array" aca="1" ref="L1922" ca="1">_xlfn.IFS(J1922&gt;=TIME(14,0,0),"SEGUNDO TURNO",J1922&lt;TIME(14,0,0),"PRIMER TURNO")</f>
        <v>PRIMER TURNO</v>
      </c>
      <c r="M1922" s="64"/>
    </row>
    <row r="1923" spans="1:13">
      <c r="A1923" s="79" t="s">
        <v>2199</v>
      </c>
      <c r="B1923" s="68"/>
      <c r="C1923" s="68">
        <v>2</v>
      </c>
      <c r="D1923" s="68" t="s">
        <v>56</v>
      </c>
      <c r="E1923" s="68"/>
      <c r="F1923" s="68"/>
      <c r="G1923" s="68">
        <v>45414</v>
      </c>
      <c r="H1923" s="68" t="str">
        <f>VLOOKUP(Tabla3[[#This Row],[NUM. ECO.]],[2]!Tabla24[[NO.ECO]:[MATERIAL]],8,0)</f>
        <v>VOLADURA</v>
      </c>
      <c r="I1923" s="64" t="s">
        <v>79</v>
      </c>
      <c r="J1923" s="31">
        <f ca="1">J1922+TIME(0,RANDBETWEEN((123),(151)),0)</f>
        <v>0.34652777777777777</v>
      </c>
      <c r="K1923" s="68" t="s">
        <v>3403</v>
      </c>
      <c r="L1923" s="68" t="str" cm="1">
        <f t="array" aca="1" ref="L1923" ca="1">_xlfn.IFS(J1923&gt;=TIME(14,0,0),"SEGUNDO TURNO",J1923&lt;TIME(14,0,0),"PRIMER TURNO")</f>
        <v>PRIMER TURNO</v>
      </c>
      <c r="M1923" s="68"/>
    </row>
    <row r="1924" spans="1:13">
      <c r="A1924" s="78" t="s">
        <v>2202</v>
      </c>
      <c r="B1924" s="64"/>
      <c r="C1924" s="64">
        <v>3</v>
      </c>
      <c r="D1924" s="64" t="s">
        <v>56</v>
      </c>
      <c r="E1924" s="64"/>
      <c r="F1924" s="64"/>
      <c r="G1924" s="64">
        <v>45415</v>
      </c>
      <c r="H1924" s="64" t="str">
        <f>VLOOKUP(Tabla3[[#This Row],[NUM. ECO.]],[2]!Tabla24[[NO.ECO]:[MATERIAL]],8,0)</f>
        <v>VOLADURA</v>
      </c>
      <c r="I1924" s="64" t="s">
        <v>79</v>
      </c>
      <c r="J1924" s="31">
        <f ca="1">J1923+TIME(0,RANDBETWEEN((123),(151)),0)</f>
        <v>0.44999999999999996</v>
      </c>
      <c r="K1924" s="64" t="s">
        <v>3402</v>
      </c>
      <c r="L1924" s="64" t="str" cm="1">
        <f t="array" aca="1" ref="L1924" ca="1">_xlfn.IFS(J1924&gt;=TIME(14,0,0),"SEGUNDO TURNO",J1924&lt;TIME(14,0,0),"PRIMER TURNO")</f>
        <v>PRIMER TURNO</v>
      </c>
      <c r="M1924" s="64"/>
    </row>
    <row r="1925" spans="1:13">
      <c r="A1925" s="79" t="s">
        <v>2203</v>
      </c>
      <c r="B1925" s="68"/>
      <c r="C1925" s="68">
        <v>4</v>
      </c>
      <c r="D1925" s="68" t="s">
        <v>56</v>
      </c>
      <c r="E1925" s="68"/>
      <c r="F1925" s="68"/>
      <c r="G1925" s="68">
        <v>45415</v>
      </c>
      <c r="H1925" s="68" t="str">
        <f>VLOOKUP(Tabla3[[#This Row],[NUM. ECO.]],[2]!Tabla24[[NO.ECO]:[MATERIAL]],8,0)</f>
        <v>VOLADURA</v>
      </c>
      <c r="I1925" s="64" t="s">
        <v>79</v>
      </c>
      <c r="J1925" s="31">
        <f ca="1">J1924+TIME(0,RANDBETWEEN((123),(151)),0)</f>
        <v>0.55486111111111103</v>
      </c>
      <c r="K1925" s="68" t="s">
        <v>3403</v>
      </c>
      <c r="L1925" s="68" t="str" cm="1">
        <f t="array" aca="1" ref="L1925" ca="1">_xlfn.IFS(J1925&gt;=TIME(14,0,0),"SEGUNDO TURNO",J1925&lt;TIME(14,0,0),"PRIMER TURNO")</f>
        <v>PRIMER TURNO</v>
      </c>
      <c r="M1925" s="68"/>
    </row>
    <row r="1926" spans="1:13">
      <c r="A1926" s="78" t="s">
        <v>2204</v>
      </c>
      <c r="B1926" s="64"/>
      <c r="C1926" s="64">
        <v>5</v>
      </c>
      <c r="D1926" s="64" t="s">
        <v>56</v>
      </c>
      <c r="E1926" s="64"/>
      <c r="F1926" s="64"/>
      <c r="G1926" s="64">
        <v>45416</v>
      </c>
      <c r="H1926" s="64" t="str">
        <f>VLOOKUP(Tabla3[[#This Row],[NUM. ECO.]],[2]!Tabla24[[NO.ECO]:[MATERIAL]],8,0)</f>
        <v>VOLADURA</v>
      </c>
      <c r="I1926" s="64" t="s">
        <v>79</v>
      </c>
      <c r="J1926" s="31">
        <f ca="1">J1925+TIME(0,RANDBETWEEN((123),(151)),0)</f>
        <v>0.64930555555555547</v>
      </c>
      <c r="K1926" s="64" t="s">
        <v>3402</v>
      </c>
      <c r="L1926" s="64" t="str" cm="1">
        <f t="array" aca="1" ref="L1926" ca="1">_xlfn.IFS(J1926&gt;=TIME(14,0,0),"SEGUNDO TURNO",J1926&lt;TIME(14,0,0),"PRIMER TURNO")</f>
        <v>SEGUNDO TURNO</v>
      </c>
      <c r="M1926" s="64"/>
    </row>
    <row r="1927" spans="1:13">
      <c r="A1927" s="79" t="s">
        <v>2205</v>
      </c>
      <c r="B1927" s="68"/>
      <c r="C1927" s="68">
        <v>6</v>
      </c>
      <c r="D1927" s="68" t="s">
        <v>56</v>
      </c>
      <c r="E1927" s="68"/>
      <c r="F1927" s="68"/>
      <c r="G1927" s="68">
        <v>45416</v>
      </c>
      <c r="H1927" s="68" t="str">
        <f>VLOOKUP(Tabla3[[#This Row],[NUM. ECO.]],[2]!Tabla24[[NO.ECO]:[MATERIAL]],8,0)</f>
        <v>VOLADURA</v>
      </c>
      <c r="I1927" s="64" t="s">
        <v>79</v>
      </c>
      <c r="J1927" s="31">
        <f ca="1">J1926+TIME(0,RANDBETWEEN((123),(151)),0)</f>
        <v>0.74374999999999991</v>
      </c>
      <c r="K1927" s="68" t="s">
        <v>3403</v>
      </c>
      <c r="L1927" s="68" t="str" cm="1">
        <f t="array" aca="1" ref="L1927" ca="1">_xlfn.IFS(J1927&gt;=TIME(14,0,0),"SEGUNDO TURNO",J1927&lt;TIME(14,0,0),"PRIMER TURNO")</f>
        <v>SEGUNDO TURNO</v>
      </c>
      <c r="M1927" s="68"/>
    </row>
    <row r="1928" spans="1:13">
      <c r="A1928" s="78" t="s">
        <v>2210</v>
      </c>
      <c r="B1928" s="64"/>
      <c r="C1928" s="64">
        <v>7</v>
      </c>
      <c r="D1928" s="64" t="s">
        <v>56</v>
      </c>
      <c r="E1928" s="64"/>
      <c r="F1928" s="64"/>
      <c r="G1928" s="64">
        <v>45418</v>
      </c>
      <c r="H1928" s="64" t="str">
        <f>VLOOKUP(Tabla3[[#This Row],[NUM. ECO.]],[2]!Tabla24[[NO.ECO]:[MATERIAL]],8,0)</f>
        <v>VOLADURA</v>
      </c>
      <c r="I1928" s="64" t="s">
        <v>79</v>
      </c>
      <c r="J1928" s="31">
        <f ca="1">J1927+TIME(0,RANDBETWEEN((123),(151)),0)</f>
        <v>0.84791666666666654</v>
      </c>
      <c r="K1928" s="64" t="s">
        <v>3402</v>
      </c>
      <c r="L1928" s="64" t="str" cm="1">
        <f t="array" aca="1" ref="L1928" ca="1">_xlfn.IFS(J1928&gt;=TIME(14,0,0),"SEGUNDO TURNO",J1928&lt;TIME(14,0,0),"PRIMER TURNO")</f>
        <v>SEGUNDO TURNO</v>
      </c>
      <c r="M1928" s="64"/>
    </row>
    <row r="1929" spans="1:13">
      <c r="A1929" s="79" t="s">
        <v>2211</v>
      </c>
      <c r="B1929" s="68"/>
      <c r="C1929" s="68">
        <v>1</v>
      </c>
      <c r="D1929" s="68" t="s">
        <v>56</v>
      </c>
      <c r="E1929" s="68"/>
      <c r="F1929" s="68"/>
      <c r="G1929" s="68">
        <v>45418</v>
      </c>
      <c r="H1929" s="68" t="str">
        <f>VLOOKUP(Tabla3[[#This Row],[NUM. ECO.]],[2]!Tabla24[[NO.ECO]:[MATERIAL]],8,0)</f>
        <v>VOLADURA</v>
      </c>
      <c r="I1929" s="64" t="s">
        <v>79</v>
      </c>
      <c r="J1929" s="58">
        <f ca="1">TIME(RANDBETWEEN(5.5,6),RANDBETWEEN(1,29),0)</f>
        <v>0.25763888888888886</v>
      </c>
      <c r="K1929" s="68" t="s">
        <v>3403</v>
      </c>
      <c r="L1929" s="68" t="str" cm="1">
        <f t="array" aca="1" ref="L1929" ca="1">_xlfn.IFS(J1929&gt;=TIME(14,0,0),"SEGUNDO TURNO",J1929&lt;TIME(14,0,0),"PRIMER TURNO")</f>
        <v>PRIMER TURNO</v>
      </c>
      <c r="M1929" s="68"/>
    </row>
    <row r="1930" spans="1:13">
      <c r="A1930" s="78" t="s">
        <v>2212</v>
      </c>
      <c r="B1930" s="64"/>
      <c r="C1930" s="64">
        <v>2</v>
      </c>
      <c r="D1930" s="64" t="s">
        <v>56</v>
      </c>
      <c r="E1930" s="64"/>
      <c r="F1930" s="64"/>
      <c r="G1930" s="64">
        <v>45419</v>
      </c>
      <c r="H1930" s="64" t="str">
        <f>VLOOKUP(Tabla3[[#This Row],[NUM. ECO.]],[2]!Tabla24[[NO.ECO]:[MATERIAL]],8,0)</f>
        <v>VOLADURA</v>
      </c>
      <c r="I1930" s="64" t="s">
        <v>79</v>
      </c>
      <c r="J1930" s="31">
        <f ca="1">J1929+TIME(0,RANDBETWEEN((123),(151)),0)</f>
        <v>0.35902777777777772</v>
      </c>
      <c r="K1930" s="64" t="s">
        <v>3402</v>
      </c>
      <c r="L1930" s="64" t="str" cm="1">
        <f t="array" aca="1" ref="L1930" ca="1">_xlfn.IFS(J1930&gt;=TIME(14,0,0),"SEGUNDO TURNO",J1930&lt;TIME(14,0,0),"PRIMER TURNO")</f>
        <v>PRIMER TURNO</v>
      </c>
      <c r="M1930" s="64"/>
    </row>
    <row r="1931" spans="1:13">
      <c r="A1931" s="79" t="s">
        <v>2213</v>
      </c>
      <c r="B1931" s="68"/>
      <c r="C1931" s="68">
        <v>3</v>
      </c>
      <c r="D1931" s="68" t="s">
        <v>56</v>
      </c>
      <c r="E1931" s="68"/>
      <c r="F1931" s="68"/>
      <c r="G1931" s="68">
        <v>45419</v>
      </c>
      <c r="H1931" s="68" t="str">
        <f>VLOOKUP(Tabla3[[#This Row],[NUM. ECO.]],[2]!Tabla24[[NO.ECO]:[MATERIAL]],8,0)</f>
        <v>VOLADURA</v>
      </c>
      <c r="I1931" s="64" t="s">
        <v>79</v>
      </c>
      <c r="J1931" s="31">
        <f ca="1">J1930+TIME(0,RANDBETWEEN((123),(151)),0)</f>
        <v>0.46319444444444441</v>
      </c>
      <c r="K1931" s="68" t="s">
        <v>3403</v>
      </c>
      <c r="L1931" s="68" t="str" cm="1">
        <f t="array" aca="1" ref="L1931" ca="1">_xlfn.IFS(J1931&gt;=TIME(14,0,0),"SEGUNDO TURNO",J1931&lt;TIME(14,0,0),"PRIMER TURNO")</f>
        <v>PRIMER TURNO</v>
      </c>
      <c r="M1931" s="68"/>
    </row>
    <row r="1932" spans="1:13">
      <c r="A1932" s="78" t="s">
        <v>2214</v>
      </c>
      <c r="B1932" s="64"/>
      <c r="C1932" s="64">
        <v>4</v>
      </c>
      <c r="D1932" s="64" t="s">
        <v>56</v>
      </c>
      <c r="E1932" s="64"/>
      <c r="F1932" s="64"/>
      <c r="G1932" s="64">
        <v>45420</v>
      </c>
      <c r="H1932" s="64" t="str">
        <f>VLOOKUP(Tabla3[[#This Row],[NUM. ECO.]],[2]!Tabla24[[NO.ECO]:[MATERIAL]],8,0)</f>
        <v>VOLADURA</v>
      </c>
      <c r="I1932" s="64" t="s">
        <v>79</v>
      </c>
      <c r="J1932" s="31">
        <f ca="1">J1931+TIME(0,RANDBETWEEN((123),(151)),0)</f>
        <v>0.54930555555555549</v>
      </c>
      <c r="K1932" s="64" t="s">
        <v>3402</v>
      </c>
      <c r="L1932" s="64" t="str" cm="1">
        <f t="array" aca="1" ref="L1932" ca="1">_xlfn.IFS(J1932&gt;=TIME(14,0,0),"SEGUNDO TURNO",J1932&lt;TIME(14,0,0),"PRIMER TURNO")</f>
        <v>PRIMER TURNO</v>
      </c>
      <c r="M1932" s="64"/>
    </row>
    <row r="1933" spans="1:13">
      <c r="A1933" s="79" t="s">
        <v>2215</v>
      </c>
      <c r="B1933" s="68"/>
      <c r="C1933" s="68">
        <v>5</v>
      </c>
      <c r="D1933" s="68" t="s">
        <v>56</v>
      </c>
      <c r="E1933" s="68"/>
      <c r="F1933" s="68"/>
      <c r="G1933" s="68">
        <v>45420</v>
      </c>
      <c r="H1933" s="68" t="str">
        <f>VLOOKUP(Tabla3[[#This Row],[NUM. ECO.]],[2]!Tabla24[[NO.ECO]:[MATERIAL]],8,0)</f>
        <v>VOLADURA</v>
      </c>
      <c r="I1933" s="64" t="s">
        <v>79</v>
      </c>
      <c r="J1933" s="31">
        <f ca="1">J1932+TIME(0,RANDBETWEEN((123),(151)),0)</f>
        <v>0.63472222222222219</v>
      </c>
      <c r="K1933" s="68" t="s">
        <v>3403</v>
      </c>
      <c r="L1933" s="68" t="str" cm="1">
        <f t="array" aca="1" ref="L1933" ca="1">_xlfn.IFS(J1933&gt;=TIME(14,0,0),"SEGUNDO TURNO",J1933&lt;TIME(14,0,0),"PRIMER TURNO")</f>
        <v>SEGUNDO TURNO</v>
      </c>
      <c r="M1933" s="68"/>
    </row>
    <row r="1934" spans="1:13">
      <c r="A1934" s="78" t="s">
        <v>2220</v>
      </c>
      <c r="B1934" s="64"/>
      <c r="C1934" s="64">
        <v>6</v>
      </c>
      <c r="D1934" s="64" t="s">
        <v>56</v>
      </c>
      <c r="E1934" s="64"/>
      <c r="F1934" s="64"/>
      <c r="G1934" s="64">
        <v>45421</v>
      </c>
      <c r="H1934" s="64" t="str">
        <f>VLOOKUP(Tabla3[[#This Row],[NUM. ECO.]],[2]!Tabla24[[NO.ECO]:[MATERIAL]],8,0)</f>
        <v>VOLADURA</v>
      </c>
      <c r="I1934" s="64" t="s">
        <v>79</v>
      </c>
      <c r="J1934" s="31">
        <f ca="1">J1933+TIME(0,RANDBETWEEN((123),(151)),0)</f>
        <v>0.73958333333333326</v>
      </c>
      <c r="K1934" s="64" t="s">
        <v>3402</v>
      </c>
      <c r="L1934" s="64" t="str" cm="1">
        <f t="array" aca="1" ref="L1934" ca="1">_xlfn.IFS(J1934&gt;=TIME(14,0,0),"SEGUNDO TURNO",J1934&lt;TIME(14,0,0),"PRIMER TURNO")</f>
        <v>SEGUNDO TURNO</v>
      </c>
      <c r="M1934" s="64"/>
    </row>
    <row r="1935" spans="1:13">
      <c r="A1935" s="79" t="s">
        <v>2221</v>
      </c>
      <c r="B1935" s="68"/>
      <c r="C1935" s="68">
        <v>7</v>
      </c>
      <c r="D1935" s="68" t="s">
        <v>56</v>
      </c>
      <c r="E1935" s="68"/>
      <c r="F1935" s="68"/>
      <c r="G1935" s="68">
        <v>45421</v>
      </c>
      <c r="H1935" s="68" t="str">
        <f>VLOOKUP(Tabla3[[#This Row],[NUM. ECO.]],[2]!Tabla24[[NO.ECO]:[MATERIAL]],8,0)</f>
        <v>VOLADURA</v>
      </c>
      <c r="I1935" s="64" t="s">
        <v>79</v>
      </c>
      <c r="J1935" s="31">
        <f ca="1">J1934+TIME(0,RANDBETWEEN((123),(151)),0)</f>
        <v>0.84097222222222212</v>
      </c>
      <c r="K1935" s="68" t="s">
        <v>3403</v>
      </c>
      <c r="L1935" s="68" t="str" cm="1">
        <f t="array" aca="1" ref="L1935" ca="1">_xlfn.IFS(J1935&gt;=TIME(14,0,0),"SEGUNDO TURNO",J1935&lt;TIME(14,0,0),"PRIMER TURNO")</f>
        <v>SEGUNDO TURNO</v>
      </c>
      <c r="M1935" s="68"/>
    </row>
    <row r="1936" spans="1:13">
      <c r="A1936" s="78" t="s">
        <v>2222</v>
      </c>
      <c r="B1936" s="64"/>
      <c r="C1936" s="64">
        <v>1</v>
      </c>
      <c r="D1936" s="64" t="s">
        <v>56</v>
      </c>
      <c r="E1936" s="64"/>
      <c r="F1936" s="64"/>
      <c r="G1936" s="64">
        <v>45422</v>
      </c>
      <c r="H1936" s="64" t="str">
        <f>VLOOKUP(Tabla3[[#This Row],[NUM. ECO.]],[2]!Tabla24[[NO.ECO]:[MATERIAL]],8,0)</f>
        <v>VOLADURA</v>
      </c>
      <c r="I1936" s="64" t="s">
        <v>79</v>
      </c>
      <c r="J1936" s="66">
        <f ca="1">TIME(RANDBETWEEN(5.5,6),RANDBETWEEN(1,29),0)</f>
        <v>0.26666666666666666</v>
      </c>
      <c r="K1936" s="64" t="s">
        <v>3402</v>
      </c>
      <c r="L1936" s="64" t="str" cm="1">
        <f t="array" aca="1" ref="L1936" ca="1">_xlfn.IFS(J1936&gt;=TIME(14,0,0),"SEGUNDO TURNO",J1936&lt;TIME(14,0,0),"PRIMER TURNO")</f>
        <v>PRIMER TURNO</v>
      </c>
      <c r="M1936" s="64"/>
    </row>
    <row r="1937" spans="1:13">
      <c r="A1937" s="79" t="s">
        <v>2223</v>
      </c>
      <c r="B1937" s="68"/>
      <c r="C1937" s="68">
        <v>2</v>
      </c>
      <c r="D1937" s="68" t="s">
        <v>56</v>
      </c>
      <c r="E1937" s="68"/>
      <c r="F1937" s="68"/>
      <c r="G1937" s="68">
        <v>45422</v>
      </c>
      <c r="H1937" s="68" t="str">
        <f>VLOOKUP(Tabla3[[#This Row],[NUM. ECO.]],[2]!Tabla24[[NO.ECO]:[MATERIAL]],8,0)</f>
        <v>VOLADURA</v>
      </c>
      <c r="I1937" s="64" t="s">
        <v>79</v>
      </c>
      <c r="J1937" s="70">
        <f ca="1">J1936+TIME(0,RANDBETWEEN((144),(176)),0)</f>
        <v>0.37222222222222223</v>
      </c>
      <c r="K1937" s="68" t="s">
        <v>3403</v>
      </c>
      <c r="L1937" s="68" t="str" cm="1">
        <f t="array" aca="1" ref="L1937" ca="1">_xlfn.IFS(J1937&gt;=TIME(14,0,0),"SEGUNDO TURNO",J1937&lt;TIME(14,0,0),"PRIMER TURNO")</f>
        <v>PRIMER TURNO</v>
      </c>
      <c r="M1937" s="68"/>
    </row>
    <row r="1938" spans="1:13">
      <c r="A1938" s="78" t="s">
        <v>2224</v>
      </c>
      <c r="B1938" s="64"/>
      <c r="C1938" s="64">
        <v>3</v>
      </c>
      <c r="D1938" s="64" t="s">
        <v>56</v>
      </c>
      <c r="E1938" s="64"/>
      <c r="F1938" s="64"/>
      <c r="G1938" s="64">
        <v>45423</v>
      </c>
      <c r="H1938" s="64" t="str">
        <f>VLOOKUP(Tabla3[[#This Row],[NUM. ECO.]],[2]!Tabla24[[NO.ECO]:[MATERIAL]],8,0)</f>
        <v>VOLADURA</v>
      </c>
      <c r="I1938" s="64" t="s">
        <v>79</v>
      </c>
      <c r="J1938" s="72">
        <f ca="1">J1937+TIME(0,RANDBETWEEN((144),(176)),0)</f>
        <v>0.47638888888888892</v>
      </c>
      <c r="K1938" s="64" t="s">
        <v>3402</v>
      </c>
      <c r="L1938" s="64" t="str" cm="1">
        <f t="array" aca="1" ref="L1938" ca="1">_xlfn.IFS(J1938&gt;=TIME(14,0,0),"SEGUNDO TURNO",J1938&lt;TIME(14,0,0),"PRIMER TURNO")</f>
        <v>PRIMER TURNO</v>
      </c>
      <c r="M1938" s="64"/>
    </row>
    <row r="1939" spans="1:13">
      <c r="A1939" s="79" t="s">
        <v>2225</v>
      </c>
      <c r="B1939" s="68"/>
      <c r="C1939" s="68">
        <v>4</v>
      </c>
      <c r="D1939" s="68" t="s">
        <v>56</v>
      </c>
      <c r="E1939" s="68"/>
      <c r="F1939" s="68"/>
      <c r="G1939" s="68">
        <v>45423</v>
      </c>
      <c r="H1939" s="68" t="str">
        <f>VLOOKUP(Tabla3[[#This Row],[NUM. ECO.]],[2]!Tabla24[[NO.ECO]:[MATERIAL]],8,0)</f>
        <v>VOLADURA</v>
      </c>
      <c r="I1939" s="64" t="s">
        <v>79</v>
      </c>
      <c r="J1939" s="73">
        <f ca="1">J1938+TIME(0,RANDBETWEEN((144),(176)),0)</f>
        <v>0.58888888888888891</v>
      </c>
      <c r="K1939" s="68" t="s">
        <v>3403</v>
      </c>
      <c r="L1939" s="68" t="str" cm="1">
        <f t="array" aca="1" ref="L1939" ca="1">_xlfn.IFS(J1939&gt;=TIME(14,0,0),"SEGUNDO TURNO",J1939&lt;TIME(14,0,0),"PRIMER TURNO")</f>
        <v>SEGUNDO TURNO</v>
      </c>
      <c r="M1939" s="68"/>
    </row>
    <row r="1940" spans="1:13">
      <c r="A1940" s="78" t="s">
        <v>2226</v>
      </c>
      <c r="B1940" s="64"/>
      <c r="C1940" s="64">
        <v>5</v>
      </c>
      <c r="D1940" s="64" t="s">
        <v>56</v>
      </c>
      <c r="E1940" s="64"/>
      <c r="F1940" s="64"/>
      <c r="G1940" s="64">
        <v>45425</v>
      </c>
      <c r="H1940" s="64" t="str">
        <f>VLOOKUP(Tabla3[[#This Row],[NUM. ECO.]],[2]!Tabla24[[NO.ECO]:[MATERIAL]],8,0)</f>
        <v>VOLADURA</v>
      </c>
      <c r="I1940" s="64" t="s">
        <v>79</v>
      </c>
      <c r="J1940" s="72">
        <f ca="1">J1939+TIME(0,RANDBETWEEN((144),(176)),0)</f>
        <v>0.69027777777777777</v>
      </c>
      <c r="K1940" s="64" t="s">
        <v>3404</v>
      </c>
      <c r="L1940" s="64" t="str" cm="1">
        <f t="array" aca="1" ref="L1940" ca="1">_xlfn.IFS(J1940&gt;=TIME(14,0,0),"SEGUNDO TURNO",J1940&lt;TIME(14,0,0),"PRIMER TURNO")</f>
        <v>SEGUNDO TURNO</v>
      </c>
      <c r="M1940" s="64"/>
    </row>
    <row r="1941" spans="1:13">
      <c r="A1941" s="79" t="s">
        <v>2227</v>
      </c>
      <c r="B1941" s="68"/>
      <c r="C1941" s="68">
        <v>6</v>
      </c>
      <c r="D1941" s="68" t="s">
        <v>56</v>
      </c>
      <c r="E1941" s="68"/>
      <c r="F1941" s="68"/>
      <c r="G1941" s="68">
        <v>45425</v>
      </c>
      <c r="H1941" s="68" t="str">
        <f>VLOOKUP(Tabla3[[#This Row],[NUM. ECO.]],[2]!Tabla24[[NO.ECO]:[MATERIAL]],8,0)</f>
        <v>VOLADURA</v>
      </c>
      <c r="I1941" s="64" t="s">
        <v>79</v>
      </c>
      <c r="J1941" s="73">
        <f ca="1">J1940+TIME(0,RANDBETWEEN((144),(176)),0)</f>
        <v>0.81111111111111112</v>
      </c>
      <c r="K1941" s="68" t="s">
        <v>3405</v>
      </c>
      <c r="L1941" s="68" t="str" cm="1">
        <f t="array" aca="1" ref="L1941" ca="1">_xlfn.IFS(J1941&gt;=TIME(14,0,0),"SEGUNDO TURNO",J1941&lt;TIME(14,0,0),"PRIMER TURNO")</f>
        <v>SEGUNDO TURNO</v>
      </c>
      <c r="M1941" s="68"/>
    </row>
    <row r="1942" spans="1:13">
      <c r="A1942" s="78" t="s">
        <v>2232</v>
      </c>
      <c r="B1942" s="64"/>
      <c r="C1942" s="64">
        <v>1</v>
      </c>
      <c r="D1942" s="64" t="s">
        <v>56</v>
      </c>
      <c r="E1942" s="64"/>
      <c r="F1942" s="64"/>
      <c r="G1942" s="64">
        <v>45426</v>
      </c>
      <c r="H1942" s="64" t="str">
        <f>VLOOKUP(Tabla3[[#This Row],[NUM. ECO.]],[2]!Tabla24[[NO.ECO]:[MATERIAL]],8,0)</f>
        <v>VOLADURA</v>
      </c>
      <c r="I1942" s="64" t="s">
        <v>79</v>
      </c>
      <c r="J1942" s="66">
        <f ca="1">TIME(RANDBETWEEN(5.5,6),RANDBETWEEN(1,29),0)</f>
        <v>0.26041666666666669</v>
      </c>
      <c r="K1942" s="64" t="s">
        <v>3404</v>
      </c>
      <c r="L1942" s="64" t="str" cm="1">
        <f t="array" aca="1" ref="L1942" ca="1">_xlfn.IFS(J1942&gt;=TIME(14,0,0),"SEGUNDO TURNO",J1942&lt;TIME(14,0,0),"PRIMER TURNO")</f>
        <v>PRIMER TURNO</v>
      </c>
      <c r="M1942" s="64"/>
    </row>
    <row r="1943" spans="1:13">
      <c r="A1943" s="79" t="s">
        <v>2233</v>
      </c>
      <c r="B1943" s="68"/>
      <c r="C1943" s="68">
        <v>2</v>
      </c>
      <c r="D1943" s="68" t="s">
        <v>56</v>
      </c>
      <c r="E1943" s="68"/>
      <c r="F1943" s="68"/>
      <c r="G1943" s="68">
        <v>45426</v>
      </c>
      <c r="H1943" s="68" t="str">
        <f>VLOOKUP(Tabla3[[#This Row],[NUM. ECO.]],[2]!Tabla24[[NO.ECO]:[MATERIAL]],8,0)</f>
        <v>VOLADURA</v>
      </c>
      <c r="I1943" s="64" t="s">
        <v>79</v>
      </c>
      <c r="J1943" s="70">
        <f ca="1">J1942+TIME(0,RANDBETWEEN((144),(176)),0)</f>
        <v>0.37361111111111112</v>
      </c>
      <c r="K1943" s="68" t="s">
        <v>3405</v>
      </c>
      <c r="L1943" s="68" t="str" cm="1">
        <f t="array" aca="1" ref="L1943" ca="1">_xlfn.IFS(J1943&gt;=TIME(14,0,0),"SEGUNDO TURNO",J1943&lt;TIME(14,0,0),"PRIMER TURNO")</f>
        <v>PRIMER TURNO</v>
      </c>
      <c r="M1943" s="68"/>
    </row>
    <row r="1944" spans="1:13">
      <c r="A1944" s="78" t="s">
        <v>2246</v>
      </c>
      <c r="B1944" s="64"/>
      <c r="C1944" s="64">
        <v>3</v>
      </c>
      <c r="D1944" s="64" t="s">
        <v>56</v>
      </c>
      <c r="E1944" s="64"/>
      <c r="F1944" s="64"/>
      <c r="G1944" s="64">
        <v>45427</v>
      </c>
      <c r="H1944" s="64" t="str">
        <f>VLOOKUP(Tabla3[[#This Row],[NUM. ECO.]],[2]!Tabla24[[NO.ECO]:[MATERIAL]],8,0)</f>
        <v>VOLADURA</v>
      </c>
      <c r="I1944" s="64" t="s">
        <v>79</v>
      </c>
      <c r="J1944" s="72">
        <f ca="1">J1943+TIME(0,RANDBETWEEN((144),(176)),0)</f>
        <v>0.4770833333333333</v>
      </c>
      <c r="K1944" s="64" t="s">
        <v>3404</v>
      </c>
      <c r="L1944" s="64" t="str" cm="1">
        <f t="array" aca="1" ref="L1944" ca="1">_xlfn.IFS(J1944&gt;=TIME(14,0,0),"SEGUNDO TURNO",J1944&lt;TIME(14,0,0),"PRIMER TURNO")</f>
        <v>PRIMER TURNO</v>
      </c>
      <c r="M1944" s="64"/>
    </row>
    <row r="1945" spans="1:13">
      <c r="A1945" s="79" t="s">
        <v>2247</v>
      </c>
      <c r="B1945" s="68"/>
      <c r="C1945" s="68">
        <v>4</v>
      </c>
      <c r="D1945" s="68" t="s">
        <v>56</v>
      </c>
      <c r="E1945" s="68"/>
      <c r="F1945" s="68"/>
      <c r="G1945" s="68">
        <v>45427</v>
      </c>
      <c r="H1945" s="68" t="str">
        <f>VLOOKUP(Tabla3[[#This Row],[NUM. ECO.]],[2]!Tabla24[[NO.ECO]:[MATERIAL]],8,0)</f>
        <v>VOLADURA</v>
      </c>
      <c r="I1945" s="64" t="s">
        <v>79</v>
      </c>
      <c r="J1945" s="73">
        <f ca="1">J1944+TIME(0,RANDBETWEEN((144),(176)),0)</f>
        <v>0.59513888888888888</v>
      </c>
      <c r="K1945" s="68" t="s">
        <v>3405</v>
      </c>
      <c r="L1945" s="68" t="str" cm="1">
        <f t="array" aca="1" ref="L1945" ca="1">_xlfn.IFS(J1945&gt;=TIME(14,0,0),"SEGUNDO TURNO",J1945&lt;TIME(14,0,0),"PRIMER TURNO")</f>
        <v>SEGUNDO TURNO</v>
      </c>
      <c r="M1945" s="68"/>
    </row>
    <row r="1946" spans="1:13">
      <c r="A1946" s="78" t="s">
        <v>2248</v>
      </c>
      <c r="B1946" s="64"/>
      <c r="C1946" s="64">
        <v>5</v>
      </c>
      <c r="D1946" s="64" t="s">
        <v>56</v>
      </c>
      <c r="E1946" s="64"/>
      <c r="F1946" s="64"/>
      <c r="G1946" s="64">
        <v>45428</v>
      </c>
      <c r="H1946" s="64" t="str">
        <f>VLOOKUP(Tabla3[[#This Row],[NUM. ECO.]],[2]!Tabla24[[NO.ECO]:[MATERIAL]],8,0)</f>
        <v>VOLADURA</v>
      </c>
      <c r="I1946" s="64" t="s">
        <v>79</v>
      </c>
      <c r="J1946" s="72">
        <f ca="1">J1945+TIME(0,RANDBETWEEN((144),(176)),0)</f>
        <v>0.69652777777777775</v>
      </c>
      <c r="K1946" s="64" t="s">
        <v>3404</v>
      </c>
      <c r="L1946" s="64" t="str" cm="1">
        <f t="array" aca="1" ref="L1946" ca="1">_xlfn.IFS(J1946&gt;=TIME(14,0,0),"SEGUNDO TURNO",J1946&lt;TIME(14,0,0),"PRIMER TURNO")</f>
        <v>SEGUNDO TURNO</v>
      </c>
      <c r="M1946" s="64"/>
    </row>
    <row r="1947" spans="1:13">
      <c r="A1947" s="79" t="s">
        <v>2249</v>
      </c>
      <c r="B1947" s="68"/>
      <c r="C1947" s="68">
        <v>6</v>
      </c>
      <c r="D1947" s="68" t="s">
        <v>56</v>
      </c>
      <c r="E1947" s="68"/>
      <c r="F1947" s="68"/>
      <c r="G1947" s="68">
        <v>45428</v>
      </c>
      <c r="H1947" s="68" t="str">
        <f>VLOOKUP(Tabla3[[#This Row],[NUM. ECO.]],[2]!Tabla24[[NO.ECO]:[MATERIAL]],8,0)</f>
        <v>VOLADURA</v>
      </c>
      <c r="I1947" s="64" t="s">
        <v>79</v>
      </c>
      <c r="J1947" s="73">
        <f ca="1">J1946+TIME(0,RANDBETWEEN((144),(176)),0)</f>
        <v>0.81736111111111109</v>
      </c>
      <c r="K1947" s="68" t="s">
        <v>3405</v>
      </c>
      <c r="L1947" s="68" t="str" cm="1">
        <f t="array" aca="1" ref="L1947" ca="1">_xlfn.IFS(J1947&gt;=TIME(14,0,0),"SEGUNDO TURNO",J1947&lt;TIME(14,0,0),"PRIMER TURNO")</f>
        <v>SEGUNDO TURNO</v>
      </c>
      <c r="M1947" s="68"/>
    </row>
    <row r="1948" spans="1:13">
      <c r="A1948" s="78" t="s">
        <v>2250</v>
      </c>
      <c r="B1948" s="64"/>
      <c r="C1948" s="64">
        <v>1</v>
      </c>
      <c r="D1948" s="64" t="s">
        <v>56</v>
      </c>
      <c r="E1948" s="64"/>
      <c r="F1948" s="64"/>
      <c r="G1948" s="64">
        <v>45429</v>
      </c>
      <c r="H1948" s="64" t="str">
        <f>VLOOKUP(Tabla3[[#This Row],[NUM. ECO.]],[2]!Tabla24[[NO.ECO]:[MATERIAL]],8,0)</f>
        <v>VOLADURA</v>
      </c>
      <c r="I1948" s="64" t="s">
        <v>79</v>
      </c>
      <c r="J1948" s="66">
        <f ca="1">TIME(RANDBETWEEN(5.5,6),RANDBETWEEN(1,29),0)</f>
        <v>0.25486111111111109</v>
      </c>
      <c r="K1948" s="64" t="s">
        <v>3404</v>
      </c>
      <c r="L1948" s="64" t="str" cm="1">
        <f t="array" aca="1" ref="L1948" ca="1">_xlfn.IFS(J1948&gt;=TIME(14,0,0),"SEGUNDO TURNO",J1948&lt;TIME(14,0,0),"PRIMER TURNO")</f>
        <v>PRIMER TURNO</v>
      </c>
      <c r="M1948" s="64"/>
    </row>
    <row r="1949" spans="1:13">
      <c r="A1949" s="79" t="s">
        <v>2251</v>
      </c>
      <c r="B1949" s="68"/>
      <c r="C1949" s="68">
        <v>2</v>
      </c>
      <c r="D1949" s="68" t="s">
        <v>56</v>
      </c>
      <c r="E1949" s="68"/>
      <c r="F1949" s="68"/>
      <c r="G1949" s="68">
        <v>45429</v>
      </c>
      <c r="H1949" s="68" t="str">
        <f>VLOOKUP(Tabla3[[#This Row],[NUM. ECO.]],[2]!Tabla24[[NO.ECO]:[MATERIAL]],8,0)</f>
        <v>VOLADURA</v>
      </c>
      <c r="I1949" s="64" t="s">
        <v>79</v>
      </c>
      <c r="J1949" s="70">
        <f ca="1">J1948+TIME(0,RANDBETWEEN((144),(176)),0)</f>
        <v>0.37152777777777779</v>
      </c>
      <c r="K1949" s="68" t="s">
        <v>3405</v>
      </c>
      <c r="L1949" s="68" t="str" cm="1">
        <f t="array" aca="1" ref="L1949" ca="1">_xlfn.IFS(J1949&gt;=TIME(14,0,0),"SEGUNDO TURNO",J1949&lt;TIME(14,0,0),"PRIMER TURNO")</f>
        <v>PRIMER TURNO</v>
      </c>
      <c r="M1949" s="68"/>
    </row>
    <row r="1950" spans="1:13">
      <c r="A1950" s="78" t="s">
        <v>2252</v>
      </c>
      <c r="B1950" s="64"/>
      <c r="C1950" s="64">
        <v>3</v>
      </c>
      <c r="D1950" s="64" t="s">
        <v>56</v>
      </c>
      <c r="E1950" s="64"/>
      <c r="F1950" s="64"/>
      <c r="G1950" s="64">
        <v>45430</v>
      </c>
      <c r="H1950" s="64" t="str">
        <f>VLOOKUP(Tabla3[[#This Row],[NUM. ECO.]],[2]!Tabla24[[NO.ECO]:[MATERIAL]],8,0)</f>
        <v>VOLADURA</v>
      </c>
      <c r="I1950" s="64" t="s">
        <v>79</v>
      </c>
      <c r="J1950" s="72">
        <f ca="1">J1949+TIME(0,RANDBETWEEN((144),(176)),0)</f>
        <v>0.4861111111111111</v>
      </c>
      <c r="K1950" s="64" t="s">
        <v>3404</v>
      </c>
      <c r="L1950" s="64" t="str" cm="1">
        <f t="array" aca="1" ref="L1950" ca="1">_xlfn.IFS(J1950&gt;=TIME(14,0,0),"SEGUNDO TURNO",J1950&lt;TIME(14,0,0),"PRIMER TURNO")</f>
        <v>PRIMER TURNO</v>
      </c>
      <c r="M1950" s="64"/>
    </row>
    <row r="1951" spans="1:13">
      <c r="A1951" s="79" t="s">
        <v>2253</v>
      </c>
      <c r="B1951" s="68"/>
      <c r="C1951" s="68">
        <v>4</v>
      </c>
      <c r="D1951" s="68" t="s">
        <v>56</v>
      </c>
      <c r="E1951" s="68"/>
      <c r="F1951" s="68"/>
      <c r="G1951" s="68">
        <v>45430</v>
      </c>
      <c r="H1951" s="68" t="str">
        <f>VLOOKUP(Tabla3[[#This Row],[NUM. ECO.]],[2]!Tabla24[[NO.ECO]:[MATERIAL]],8,0)</f>
        <v>VOLADURA</v>
      </c>
      <c r="I1951" s="64" t="s">
        <v>79</v>
      </c>
      <c r="J1951" s="73">
        <f ca="1">J1950+TIME(0,RANDBETWEEN((144),(176)),0)</f>
        <v>0.60555555555555551</v>
      </c>
      <c r="K1951" s="68" t="s">
        <v>3405</v>
      </c>
      <c r="L1951" s="68" t="str" cm="1">
        <f t="array" aca="1" ref="L1951" ca="1">_xlfn.IFS(J1951&gt;=TIME(14,0,0),"SEGUNDO TURNO",J1951&lt;TIME(14,0,0),"PRIMER TURNO")</f>
        <v>SEGUNDO TURNO</v>
      </c>
      <c r="M1951" s="68"/>
    </row>
    <row r="1952" spans="1:13">
      <c r="A1952" s="78" t="s">
        <v>2256</v>
      </c>
      <c r="B1952" s="64"/>
      <c r="C1952" s="64">
        <v>5</v>
      </c>
      <c r="D1952" s="64" t="s">
        <v>56</v>
      </c>
      <c r="E1952" s="64"/>
      <c r="F1952" s="64"/>
      <c r="G1952" s="64">
        <v>45432</v>
      </c>
      <c r="H1952" s="64" t="str">
        <f>VLOOKUP(Tabla3[[#This Row],[NUM. ECO.]],[2]!Tabla24[[NO.ECO]:[MATERIAL]],8,0)</f>
        <v>VOLADURA</v>
      </c>
      <c r="I1952" s="64" t="s">
        <v>79</v>
      </c>
      <c r="J1952" s="72">
        <f ca="1">J1951+TIME(0,RANDBETWEEN((144),(176)),0)</f>
        <v>0.7270833333333333</v>
      </c>
      <c r="K1952" s="64" t="s">
        <v>3405</v>
      </c>
      <c r="L1952" s="64" t="str" cm="1">
        <f t="array" aca="1" ref="L1952" ca="1">_xlfn.IFS(J1952&gt;=TIME(14,0,0),"SEGUNDO TURNO",J1952&lt;TIME(14,0,0),"PRIMER TURNO")</f>
        <v>SEGUNDO TURNO</v>
      </c>
      <c r="M1952" s="64"/>
    </row>
    <row r="1953" spans="1:13">
      <c r="A1953" s="79" t="s">
        <v>2257</v>
      </c>
      <c r="B1953" s="68"/>
      <c r="C1953" s="68">
        <v>6</v>
      </c>
      <c r="D1953" s="68" t="s">
        <v>56</v>
      </c>
      <c r="E1953" s="68"/>
      <c r="F1953" s="68"/>
      <c r="G1953" s="68">
        <v>45432</v>
      </c>
      <c r="H1953" s="68" t="str">
        <f>VLOOKUP(Tabla3[[#This Row],[NUM. ECO.]],[2]!Tabla24[[NO.ECO]:[MATERIAL]],8,0)</f>
        <v>VOLADURA</v>
      </c>
      <c r="I1953" s="64" t="s">
        <v>79</v>
      </c>
      <c r="J1953" s="73">
        <f ca="1">J1952+TIME(0,RANDBETWEEN((144),(176)),0)</f>
        <v>0.84652777777777777</v>
      </c>
      <c r="K1953" s="68" t="s">
        <v>3404</v>
      </c>
      <c r="L1953" s="68" t="str" cm="1">
        <f t="array" aca="1" ref="L1953" ca="1">_xlfn.IFS(J1953&gt;=TIME(14,0,0),"SEGUNDO TURNO",J1953&lt;TIME(14,0,0),"PRIMER TURNO")</f>
        <v>SEGUNDO TURNO</v>
      </c>
      <c r="M1953" s="68"/>
    </row>
    <row r="1954" spans="1:13">
      <c r="A1954" s="78" t="s">
        <v>2270</v>
      </c>
      <c r="B1954" s="64"/>
      <c r="C1954" s="64">
        <v>1</v>
      </c>
      <c r="D1954" s="64" t="s">
        <v>56</v>
      </c>
      <c r="E1954" s="64"/>
      <c r="F1954" s="64"/>
      <c r="G1954" s="64">
        <v>45433</v>
      </c>
      <c r="H1954" s="64" t="str">
        <f>VLOOKUP(Tabla3[[#This Row],[NUM. ECO.]],[2]!Tabla24[[NO.ECO]:[MATERIAL]],8,0)</f>
        <v>VOLADURA</v>
      </c>
      <c r="I1954" s="64" t="s">
        <v>79</v>
      </c>
      <c r="J1954" s="66">
        <f ca="1">TIME(RANDBETWEEN(5.5,6),RANDBETWEEN(1,29),0)</f>
        <v>0.25694444444444442</v>
      </c>
      <c r="K1954" s="64" t="s">
        <v>3405</v>
      </c>
      <c r="L1954" s="64" t="str" cm="1">
        <f t="array" aca="1" ref="L1954" ca="1">_xlfn.IFS(J1954&gt;=TIME(14,0,0),"SEGUNDO TURNO",J1954&lt;TIME(14,0,0),"PRIMER TURNO")</f>
        <v>PRIMER TURNO</v>
      </c>
      <c r="M1954" s="64"/>
    </row>
    <row r="1955" spans="1:13">
      <c r="A1955" s="79" t="s">
        <v>2271</v>
      </c>
      <c r="B1955" s="68"/>
      <c r="C1955" s="68">
        <v>2</v>
      </c>
      <c r="D1955" s="68" t="s">
        <v>56</v>
      </c>
      <c r="E1955" s="68"/>
      <c r="F1955" s="68"/>
      <c r="G1955" s="68">
        <v>45433</v>
      </c>
      <c r="H1955" s="68" t="str">
        <f>VLOOKUP(Tabla3[[#This Row],[NUM. ECO.]],[2]!Tabla24[[NO.ECO]:[MATERIAL]],8,0)</f>
        <v>VOLADURA</v>
      </c>
      <c r="I1955" s="64" t="s">
        <v>79</v>
      </c>
      <c r="J1955" s="70">
        <f ca="1">J1954+TIME(0,RANDBETWEEN((144),(176)),0)</f>
        <v>0.36736111111111108</v>
      </c>
      <c r="K1955" s="68" t="s">
        <v>3404</v>
      </c>
      <c r="L1955" s="68" t="str" cm="1">
        <f t="array" aca="1" ref="L1955" ca="1">_xlfn.IFS(J1955&gt;=TIME(14,0,0),"SEGUNDO TURNO",J1955&lt;TIME(14,0,0),"PRIMER TURNO")</f>
        <v>PRIMER TURNO</v>
      </c>
      <c r="M1955" s="68"/>
    </row>
    <row r="1956" spans="1:13">
      <c r="A1956" s="78" t="s">
        <v>2276</v>
      </c>
      <c r="B1956" s="64"/>
      <c r="C1956" s="64">
        <v>3</v>
      </c>
      <c r="D1956" s="64" t="s">
        <v>56</v>
      </c>
      <c r="E1956" s="64"/>
      <c r="F1956" s="64"/>
      <c r="G1956" s="64">
        <v>45434</v>
      </c>
      <c r="H1956" s="64" t="str">
        <f>VLOOKUP(Tabla3[[#This Row],[NUM. ECO.]],[2]!Tabla24[[NO.ECO]:[MATERIAL]],8,0)</f>
        <v>VOLADURA</v>
      </c>
      <c r="I1956" s="64" t="s">
        <v>79</v>
      </c>
      <c r="J1956" s="72">
        <f ca="1">J1955+TIME(0,RANDBETWEEN((144),(176)),0)</f>
        <v>0.46736111111111112</v>
      </c>
      <c r="K1956" s="64" t="s">
        <v>3405</v>
      </c>
      <c r="L1956" s="64" t="str" cm="1">
        <f t="array" aca="1" ref="L1956" ca="1">_xlfn.IFS(J1956&gt;=TIME(14,0,0),"SEGUNDO TURNO",J1956&lt;TIME(14,0,0),"PRIMER TURNO")</f>
        <v>PRIMER TURNO</v>
      </c>
      <c r="M1956" s="64"/>
    </row>
    <row r="1957" spans="1:13">
      <c r="A1957" s="79" t="s">
        <v>2277</v>
      </c>
      <c r="B1957" s="68"/>
      <c r="C1957" s="68">
        <v>4</v>
      </c>
      <c r="D1957" s="68" t="s">
        <v>56</v>
      </c>
      <c r="E1957" s="68"/>
      <c r="F1957" s="68"/>
      <c r="G1957" s="68">
        <v>45434</v>
      </c>
      <c r="H1957" s="68" t="str">
        <f>VLOOKUP(Tabla3[[#This Row],[NUM. ECO.]],[2]!Tabla24[[NO.ECO]:[MATERIAL]],8,0)</f>
        <v>VOLADURA</v>
      </c>
      <c r="I1957" s="64" t="s">
        <v>79</v>
      </c>
      <c r="J1957" s="73">
        <f ca="1">J1956+TIME(0,RANDBETWEEN((144),(176)),0)</f>
        <v>0.58750000000000002</v>
      </c>
      <c r="K1957" s="68" t="s">
        <v>3404</v>
      </c>
      <c r="L1957" s="68" t="str" cm="1">
        <f t="array" aca="1" ref="L1957" ca="1">_xlfn.IFS(J1957&gt;=TIME(14,0,0),"SEGUNDO TURNO",J1957&lt;TIME(14,0,0),"PRIMER TURNO")</f>
        <v>SEGUNDO TURNO</v>
      </c>
      <c r="M1957" s="68"/>
    </row>
    <row r="1958" spans="1:13">
      <c r="A1958" s="78" t="s">
        <v>2278</v>
      </c>
      <c r="B1958" s="64"/>
      <c r="C1958" s="64">
        <v>5</v>
      </c>
      <c r="D1958" s="64" t="s">
        <v>56</v>
      </c>
      <c r="E1958" s="64"/>
      <c r="F1958" s="64"/>
      <c r="G1958" s="64">
        <v>45435</v>
      </c>
      <c r="H1958" s="64" t="str">
        <f>VLOOKUP(Tabla3[[#This Row],[NUM. ECO.]],[2]!Tabla24[[NO.ECO]:[MATERIAL]],8,0)</f>
        <v>VOLADURA</v>
      </c>
      <c r="I1958" s="64" t="s">
        <v>79</v>
      </c>
      <c r="J1958" s="72">
        <f ca="1">J1957+TIME(0,RANDBETWEEN((144),(176)),0)</f>
        <v>0.69305555555555554</v>
      </c>
      <c r="K1958" s="64" t="s">
        <v>3405</v>
      </c>
      <c r="L1958" s="64" t="str" cm="1">
        <f t="array" aca="1" ref="L1958" ca="1">_xlfn.IFS(J1958&gt;=TIME(14,0,0),"SEGUNDO TURNO",J1958&lt;TIME(14,0,0),"PRIMER TURNO")</f>
        <v>SEGUNDO TURNO</v>
      </c>
      <c r="M1958" s="64"/>
    </row>
    <row r="1959" spans="1:13">
      <c r="A1959" s="79" t="s">
        <v>2279</v>
      </c>
      <c r="B1959" s="68"/>
      <c r="C1959" s="68">
        <v>6</v>
      </c>
      <c r="D1959" s="68" t="s">
        <v>56</v>
      </c>
      <c r="E1959" s="68"/>
      <c r="F1959" s="68"/>
      <c r="G1959" s="68">
        <v>45435</v>
      </c>
      <c r="H1959" s="68" t="str">
        <f>VLOOKUP(Tabla3[[#This Row],[NUM. ECO.]],[2]!Tabla24[[NO.ECO]:[MATERIAL]],8,0)</f>
        <v>VOLADURA</v>
      </c>
      <c r="I1959" s="64" t="s">
        <v>79</v>
      </c>
      <c r="J1959" s="73">
        <f ca="1">J1958+TIME(0,RANDBETWEEN((144),(176)),0)</f>
        <v>0.80069444444444438</v>
      </c>
      <c r="K1959" s="68" t="s">
        <v>3404</v>
      </c>
      <c r="L1959" s="68" t="str" cm="1">
        <f t="array" aca="1" ref="L1959" ca="1">_xlfn.IFS(J1959&gt;=TIME(14,0,0),"SEGUNDO TURNO",J1959&lt;TIME(14,0,0),"PRIMER TURNO")</f>
        <v>SEGUNDO TURNO</v>
      </c>
      <c r="M1959" s="68"/>
    </row>
    <row r="1960" spans="1:13">
      <c r="A1960" s="78" t="s">
        <v>2280</v>
      </c>
      <c r="B1960" s="64"/>
      <c r="C1960" s="64">
        <v>1</v>
      </c>
      <c r="D1960" s="64" t="s">
        <v>56</v>
      </c>
      <c r="E1960" s="64"/>
      <c r="F1960" s="64"/>
      <c r="G1960" s="64">
        <v>45436</v>
      </c>
      <c r="H1960" s="64" t="str">
        <f>VLOOKUP(Tabla3[[#This Row],[NUM. ECO.]],[2]!Tabla24[[NO.ECO]:[MATERIAL]],8,0)</f>
        <v>VOLADURA</v>
      </c>
      <c r="I1960" s="64" t="s">
        <v>79</v>
      </c>
      <c r="J1960" s="66">
        <f ca="1">TIME(RANDBETWEEN(5.5,6),RANDBETWEEN(1,29),0)</f>
        <v>0.25416666666666665</v>
      </c>
      <c r="K1960" s="64" t="s">
        <v>3405</v>
      </c>
      <c r="L1960" s="64" t="str" cm="1">
        <f t="array" aca="1" ref="L1960" ca="1">_xlfn.IFS(J1960&gt;=TIME(14,0,0),"SEGUNDO TURNO",J1960&lt;TIME(14,0,0),"PRIMER TURNO")</f>
        <v>PRIMER TURNO</v>
      </c>
      <c r="M1960" s="64"/>
    </row>
    <row r="1961" spans="1:13">
      <c r="A1961" s="79" t="s">
        <v>2281</v>
      </c>
      <c r="B1961" s="68"/>
      <c r="C1961" s="68">
        <v>2</v>
      </c>
      <c r="D1961" s="68" t="s">
        <v>56</v>
      </c>
      <c r="E1961" s="68"/>
      <c r="F1961" s="68"/>
      <c r="G1961" s="68">
        <v>45436</v>
      </c>
      <c r="H1961" s="68" t="str">
        <f>VLOOKUP(Tabla3[[#This Row],[NUM. ECO.]],[2]!Tabla24[[NO.ECO]:[MATERIAL]],8,0)</f>
        <v>VOLADURA</v>
      </c>
      <c r="I1961" s="64" t="s">
        <v>79</v>
      </c>
      <c r="J1961" s="70">
        <f ca="1">J1960+TIME(0,RANDBETWEEN((144),(176)),0)</f>
        <v>0.36041666666666666</v>
      </c>
      <c r="K1961" s="68" t="s">
        <v>3404</v>
      </c>
      <c r="L1961" s="68" t="str" cm="1">
        <f t="array" aca="1" ref="L1961" ca="1">_xlfn.IFS(J1961&gt;=TIME(14,0,0),"SEGUNDO TURNO",J1961&lt;TIME(14,0,0),"PRIMER TURNO")</f>
        <v>PRIMER TURNO</v>
      </c>
      <c r="M1961" s="68"/>
    </row>
    <row r="1962" spans="1:13">
      <c r="A1962" s="78" t="s">
        <v>2282</v>
      </c>
      <c r="B1962" s="64"/>
      <c r="C1962" s="64">
        <v>3</v>
      </c>
      <c r="D1962" s="64" t="s">
        <v>56</v>
      </c>
      <c r="E1962" s="64"/>
      <c r="F1962" s="64"/>
      <c r="G1962" s="64">
        <v>45437</v>
      </c>
      <c r="H1962" s="64" t="str">
        <f>VLOOKUP(Tabla3[[#This Row],[NUM. ECO.]],[2]!Tabla24[[NO.ECO]:[MATERIAL]],8,0)</f>
        <v>VOLADURA</v>
      </c>
      <c r="I1962" s="64" t="s">
        <v>79</v>
      </c>
      <c r="J1962" s="72">
        <f ca="1">J1961+TIME(0,RANDBETWEEN((144),(176)),0)</f>
        <v>0.47916666666666663</v>
      </c>
      <c r="K1962" s="64" t="s">
        <v>3405</v>
      </c>
      <c r="L1962" s="64" t="str" cm="1">
        <f t="array" aca="1" ref="L1962" ca="1">_xlfn.IFS(J1962&gt;=TIME(14,0,0),"SEGUNDO TURNO",J1962&lt;TIME(14,0,0),"PRIMER TURNO")</f>
        <v>PRIMER TURNO</v>
      </c>
      <c r="M1962" s="64"/>
    </row>
    <row r="1963" spans="1:13">
      <c r="A1963" s="79" t="s">
        <v>2283</v>
      </c>
      <c r="B1963" s="68"/>
      <c r="C1963" s="68">
        <v>4</v>
      </c>
      <c r="D1963" s="68" t="s">
        <v>56</v>
      </c>
      <c r="E1963" s="68"/>
      <c r="F1963" s="68"/>
      <c r="G1963" s="68">
        <v>45437</v>
      </c>
      <c r="H1963" s="68" t="str">
        <f>VLOOKUP(Tabla3[[#This Row],[NUM. ECO.]],[2]!Tabla24[[NO.ECO]:[MATERIAL]],8,0)</f>
        <v>VOLADURA</v>
      </c>
      <c r="I1963" s="64" t="s">
        <v>79</v>
      </c>
      <c r="J1963" s="73">
        <f ca="1">J1962+TIME(0,RANDBETWEEN((144),(176)),0)</f>
        <v>0.58680555555555558</v>
      </c>
      <c r="K1963" s="68" t="s">
        <v>3404</v>
      </c>
      <c r="L1963" s="68" t="str" cm="1">
        <f t="array" aca="1" ref="L1963" ca="1">_xlfn.IFS(J1963&gt;=TIME(14,0,0),"SEGUNDO TURNO",J1963&lt;TIME(14,0,0),"PRIMER TURNO")</f>
        <v>SEGUNDO TURNO</v>
      </c>
      <c r="M1963" s="68"/>
    </row>
    <row r="1964" spans="1:13">
      <c r="A1964" s="78" t="s">
        <v>2284</v>
      </c>
      <c r="B1964" s="64"/>
      <c r="C1964" s="64">
        <v>5</v>
      </c>
      <c r="D1964" s="64" t="s">
        <v>57</v>
      </c>
      <c r="E1964" s="64"/>
      <c r="F1964" s="64"/>
      <c r="G1964" s="64">
        <v>45406</v>
      </c>
      <c r="H1964" s="64" t="str">
        <f>VLOOKUP(Tabla3[[#This Row],[NUM. ECO.]],[2]!Tabla24[[NO.ECO]:[MATERIAL]],8,0)</f>
        <v>BASE HIDRAULICA</v>
      </c>
      <c r="I1964" s="64" t="s">
        <v>79</v>
      </c>
      <c r="J1964" s="72">
        <f ca="1">J1963+TIME(0,RANDBETWEEN((144),(176)),0)</f>
        <v>0.69166666666666665</v>
      </c>
      <c r="K1964" s="64" t="s">
        <v>3406</v>
      </c>
      <c r="L1964" s="64" t="str" cm="1">
        <f t="array" aca="1" ref="L1964" ca="1">_xlfn.IFS(J1964&gt;=TIME(14,0,0),"SEGUNDO TURNO",J1964&lt;TIME(14,0,0),"PRIMER TURNO")</f>
        <v>SEGUNDO TURNO</v>
      </c>
      <c r="M1964" s="64"/>
    </row>
    <row r="1965" spans="1:13">
      <c r="A1965" s="79" t="s">
        <v>2285</v>
      </c>
      <c r="B1965" s="68"/>
      <c r="C1965" s="68">
        <v>6</v>
      </c>
      <c r="D1965" s="68" t="s">
        <v>57</v>
      </c>
      <c r="E1965" s="68"/>
      <c r="F1965" s="68"/>
      <c r="G1965" s="68">
        <v>45406</v>
      </c>
      <c r="H1965" s="68" t="str">
        <f>VLOOKUP(Tabla3[[#This Row],[NUM. ECO.]],[2]!Tabla24[[NO.ECO]:[MATERIAL]],8,0)</f>
        <v>BASE HIDRAULICA</v>
      </c>
      <c r="I1965" s="64" t="s">
        <v>79</v>
      </c>
      <c r="J1965" s="73">
        <f ca="1">J1964+TIME(0,RANDBETWEEN((144),(176)),0)</f>
        <v>0.80833333333333335</v>
      </c>
      <c r="K1965" s="68" t="s">
        <v>3407</v>
      </c>
      <c r="L1965" s="68" t="str" cm="1">
        <f t="array" aca="1" ref="L1965" ca="1">_xlfn.IFS(J1965&gt;=TIME(14,0,0),"SEGUNDO TURNO",J1965&lt;TIME(14,0,0),"PRIMER TURNO")</f>
        <v>SEGUNDO TURNO</v>
      </c>
      <c r="M1965" s="68"/>
    </row>
    <row r="1966" spans="1:13">
      <c r="A1966" s="78" t="s">
        <v>2290</v>
      </c>
      <c r="B1966" s="64"/>
      <c r="C1966" s="64">
        <v>1</v>
      </c>
      <c r="D1966" s="64" t="s">
        <v>57</v>
      </c>
      <c r="E1966" s="64"/>
      <c r="F1966" s="64"/>
      <c r="G1966" s="64">
        <v>45407</v>
      </c>
      <c r="H1966" s="64" t="str">
        <f>VLOOKUP(Tabla3[[#This Row],[NUM. ECO.]],[2]!Tabla24[[NO.ECO]:[MATERIAL]],8,0)</f>
        <v>BASE HIDRAULICA</v>
      </c>
      <c r="I1966" s="64" t="s">
        <v>79</v>
      </c>
      <c r="J1966" s="66">
        <f ca="1">TIME(RANDBETWEEN(5.5,6),RANDBETWEEN(1,29),0)</f>
        <v>0.26180555555555557</v>
      </c>
      <c r="K1966" s="64" t="s">
        <v>3406</v>
      </c>
      <c r="L1966" s="64" t="str" cm="1">
        <f t="array" aca="1" ref="L1966" ca="1">_xlfn.IFS(J1966&gt;=TIME(14,0,0),"SEGUNDO TURNO",J1966&lt;TIME(14,0,0),"PRIMER TURNO")</f>
        <v>PRIMER TURNO</v>
      </c>
      <c r="M1966" s="64"/>
    </row>
    <row r="1967" spans="1:13">
      <c r="A1967" s="79" t="s">
        <v>2291</v>
      </c>
      <c r="B1967" s="68"/>
      <c r="C1967" s="68">
        <v>2</v>
      </c>
      <c r="D1967" s="68" t="s">
        <v>57</v>
      </c>
      <c r="E1967" s="68"/>
      <c r="F1967" s="68"/>
      <c r="G1967" s="68">
        <v>45407</v>
      </c>
      <c r="H1967" s="68" t="str">
        <f>VLOOKUP(Tabla3[[#This Row],[NUM. ECO.]],[2]!Tabla24[[NO.ECO]:[MATERIAL]],8,0)</f>
        <v>BASE HIDRAULICA</v>
      </c>
      <c r="I1967" s="64" t="s">
        <v>79</v>
      </c>
      <c r="J1967" s="70">
        <f ca="1">J1966+TIME(0,RANDBETWEEN((144),(176)),0)</f>
        <v>0.37222222222222223</v>
      </c>
      <c r="K1967" s="68" t="s">
        <v>3407</v>
      </c>
      <c r="L1967" s="68" t="str" cm="1">
        <f t="array" aca="1" ref="L1967" ca="1">_xlfn.IFS(J1967&gt;=TIME(14,0,0),"SEGUNDO TURNO",J1967&lt;TIME(14,0,0),"PRIMER TURNO")</f>
        <v>PRIMER TURNO</v>
      </c>
      <c r="M1967" s="68"/>
    </row>
    <row r="1968" spans="1:13">
      <c r="A1968" s="78" t="s">
        <v>2292</v>
      </c>
      <c r="B1968" s="64"/>
      <c r="C1968" s="64">
        <v>3</v>
      </c>
      <c r="D1968" s="64" t="s">
        <v>57</v>
      </c>
      <c r="E1968" s="64"/>
      <c r="F1968" s="64"/>
      <c r="G1968" s="64">
        <v>45408</v>
      </c>
      <c r="H1968" s="64" t="str">
        <f>VLOOKUP(Tabla3[[#This Row],[NUM. ECO.]],[2]!Tabla24[[NO.ECO]:[MATERIAL]],8,0)</f>
        <v>BASE HIDRAULICA</v>
      </c>
      <c r="I1968" s="64" t="s">
        <v>79</v>
      </c>
      <c r="J1968" s="72">
        <f ca="1">J1967+TIME(0,RANDBETWEEN((144),(176)),0)</f>
        <v>0.47916666666666669</v>
      </c>
      <c r="K1968" s="64" t="s">
        <v>3406</v>
      </c>
      <c r="L1968" s="64" t="str" cm="1">
        <f t="array" aca="1" ref="L1968" ca="1">_xlfn.IFS(J1968&gt;=TIME(14,0,0),"SEGUNDO TURNO",J1968&lt;TIME(14,0,0),"PRIMER TURNO")</f>
        <v>PRIMER TURNO</v>
      </c>
      <c r="M1968" s="64"/>
    </row>
    <row r="1969" spans="1:13">
      <c r="A1969" s="79" t="s">
        <v>2293</v>
      </c>
      <c r="B1969" s="68"/>
      <c r="C1969" s="68">
        <v>4</v>
      </c>
      <c r="D1969" s="68" t="s">
        <v>57</v>
      </c>
      <c r="E1969" s="68"/>
      <c r="F1969" s="68"/>
      <c r="G1969" s="68">
        <v>45408</v>
      </c>
      <c r="H1969" s="68" t="str">
        <f>VLOOKUP(Tabla3[[#This Row],[NUM. ECO.]],[2]!Tabla24[[NO.ECO]:[MATERIAL]],8,0)</f>
        <v>BASE HIDRAULICA</v>
      </c>
      <c r="I1969" s="64" t="s">
        <v>79</v>
      </c>
      <c r="J1969" s="73">
        <f ca="1">J1968+TIME(0,RANDBETWEEN((144),(176)),0)</f>
        <v>0.60069444444444442</v>
      </c>
      <c r="K1969" s="68" t="s">
        <v>3407</v>
      </c>
      <c r="L1969" s="68" t="str" cm="1">
        <f t="array" aca="1" ref="L1969" ca="1">_xlfn.IFS(J1969&gt;=TIME(14,0,0),"SEGUNDO TURNO",J1969&lt;TIME(14,0,0),"PRIMER TURNO")</f>
        <v>SEGUNDO TURNO</v>
      </c>
      <c r="M1969" s="68"/>
    </row>
    <row r="1970" spans="1:13">
      <c r="A1970" s="78" t="s">
        <v>2296</v>
      </c>
      <c r="B1970" s="64"/>
      <c r="C1970" s="64">
        <v>5</v>
      </c>
      <c r="D1970" s="64" t="s">
        <v>57</v>
      </c>
      <c r="E1970" s="64"/>
      <c r="F1970" s="64"/>
      <c r="G1970" s="64">
        <v>45409</v>
      </c>
      <c r="H1970" s="64" t="str">
        <f>VLOOKUP(Tabla3[[#This Row],[NUM. ECO.]],[2]!Tabla24[[NO.ECO]:[MATERIAL]],8,0)</f>
        <v>BASE HIDRAULICA</v>
      </c>
      <c r="I1970" s="64" t="s">
        <v>79</v>
      </c>
      <c r="J1970" s="72">
        <f ca="1">J1969+TIME(0,RANDBETWEEN((144),(176)),0)</f>
        <v>0.70347222222222217</v>
      </c>
      <c r="K1970" s="64" t="s">
        <v>3406</v>
      </c>
      <c r="L1970" s="64" t="str" cm="1">
        <f t="array" aca="1" ref="L1970" ca="1">_xlfn.IFS(J1970&gt;=TIME(14,0,0),"SEGUNDO TURNO",J1970&lt;TIME(14,0,0),"PRIMER TURNO")</f>
        <v>SEGUNDO TURNO</v>
      </c>
      <c r="M1970" s="64"/>
    </row>
    <row r="1971" spans="1:13">
      <c r="A1971" s="79" t="s">
        <v>2297</v>
      </c>
      <c r="B1971" s="68"/>
      <c r="C1971" s="68">
        <v>6</v>
      </c>
      <c r="D1971" s="68" t="s">
        <v>57</v>
      </c>
      <c r="E1971" s="68"/>
      <c r="F1971" s="68"/>
      <c r="G1971" s="68">
        <v>45409</v>
      </c>
      <c r="H1971" s="68" t="str">
        <f>VLOOKUP(Tabla3[[#This Row],[NUM. ECO.]],[2]!Tabla24[[NO.ECO]:[MATERIAL]],8,0)</f>
        <v>BASE HIDRAULICA</v>
      </c>
      <c r="I1971" s="64" t="s">
        <v>79</v>
      </c>
      <c r="J1971" s="73">
        <f ca="1">J1970+TIME(0,RANDBETWEEN((144),(176)),0)</f>
        <v>0.82152777777777775</v>
      </c>
      <c r="K1971" s="68" t="s">
        <v>3407</v>
      </c>
      <c r="L1971" s="68" t="str" cm="1">
        <f t="array" aca="1" ref="L1971" ca="1">_xlfn.IFS(J1971&gt;=TIME(14,0,0),"SEGUNDO TURNO",J1971&lt;TIME(14,0,0),"PRIMER TURNO")</f>
        <v>SEGUNDO TURNO</v>
      </c>
      <c r="M1971" s="68"/>
    </row>
    <row r="1972" spans="1:13">
      <c r="A1972" s="78" t="s">
        <v>2300</v>
      </c>
      <c r="B1972" s="64"/>
      <c r="C1972" s="64">
        <v>1</v>
      </c>
      <c r="D1972" s="64" t="s">
        <v>57</v>
      </c>
      <c r="E1972" s="64"/>
      <c r="F1972" s="64"/>
      <c r="G1972" s="64">
        <v>45411</v>
      </c>
      <c r="H1972" s="64" t="str">
        <f>VLOOKUP(Tabla3[[#This Row],[NUM. ECO.]],[2]!Tabla24[[NO.ECO]:[MATERIAL]],8,0)</f>
        <v>BASE HIDRAULICA</v>
      </c>
      <c r="I1972" s="64" t="s">
        <v>79</v>
      </c>
      <c r="J1972" s="66">
        <f ca="1">TIME(RANDBETWEEN(5.5,6),RANDBETWEEN(1,29),0)</f>
        <v>0.25069444444444444</v>
      </c>
      <c r="K1972" s="64" t="s">
        <v>3406</v>
      </c>
      <c r="L1972" s="64" t="str" cm="1">
        <f t="array" aca="1" ref="L1972" ca="1">_xlfn.IFS(J1972&gt;=TIME(14,0,0),"SEGUNDO TURNO",J1972&lt;TIME(14,0,0),"PRIMER TURNO")</f>
        <v>PRIMER TURNO</v>
      </c>
      <c r="M1972" s="64"/>
    </row>
    <row r="1973" spans="1:13">
      <c r="A1973" s="79" t="s">
        <v>2301</v>
      </c>
      <c r="B1973" s="68"/>
      <c r="C1973" s="68">
        <v>2</v>
      </c>
      <c r="D1973" s="68" t="s">
        <v>57</v>
      </c>
      <c r="E1973" s="68"/>
      <c r="F1973" s="68"/>
      <c r="G1973" s="68">
        <v>45411</v>
      </c>
      <c r="H1973" s="68" t="str">
        <f>VLOOKUP(Tabla3[[#This Row],[NUM. ECO.]],[2]!Tabla24[[NO.ECO]:[MATERIAL]],8,0)</f>
        <v>BASE HIDRAULICA</v>
      </c>
      <c r="I1973" s="64" t="s">
        <v>79</v>
      </c>
      <c r="J1973" s="70">
        <f ca="1">J1972+TIME(0,RANDBETWEEN((144),(176)),0)</f>
        <v>0.36388888888888887</v>
      </c>
      <c r="K1973" s="68" t="s">
        <v>3407</v>
      </c>
      <c r="L1973" s="68" t="str" cm="1">
        <f t="array" aca="1" ref="L1973" ca="1">_xlfn.IFS(J1973&gt;=TIME(14,0,0),"SEGUNDO TURNO",J1973&lt;TIME(14,0,0),"PRIMER TURNO")</f>
        <v>PRIMER TURNO</v>
      </c>
      <c r="M1973" s="68"/>
    </row>
    <row r="1974" spans="1:13">
      <c r="A1974" s="78" t="s">
        <v>2312</v>
      </c>
      <c r="B1974" s="64"/>
      <c r="C1974" s="64">
        <v>3</v>
      </c>
      <c r="D1974" s="64" t="s">
        <v>57</v>
      </c>
      <c r="E1974" s="64"/>
      <c r="F1974" s="64"/>
      <c r="G1974" s="64">
        <v>45412</v>
      </c>
      <c r="H1974" s="64" t="str">
        <f>VLOOKUP(Tabla3[[#This Row],[NUM. ECO.]],[2]!Tabla24[[NO.ECO]:[MATERIAL]],8,0)</f>
        <v>BASE HIDRAULICA</v>
      </c>
      <c r="I1974" s="64" t="s">
        <v>79</v>
      </c>
      <c r="J1974" s="72">
        <f ca="1">J1973+TIME(0,RANDBETWEEN((144),(176)),0)</f>
        <v>0.46944444444444444</v>
      </c>
      <c r="K1974" s="64" t="s">
        <v>3406</v>
      </c>
      <c r="L1974" s="64" t="str" cm="1">
        <f t="array" aca="1" ref="L1974" ca="1">_xlfn.IFS(J1974&gt;=TIME(14,0,0),"SEGUNDO TURNO",J1974&lt;TIME(14,0,0),"PRIMER TURNO")</f>
        <v>PRIMER TURNO</v>
      </c>
      <c r="M1974" s="64"/>
    </row>
    <row r="1975" spans="1:13">
      <c r="A1975" s="79" t="s">
        <v>2313</v>
      </c>
      <c r="B1975" s="68"/>
      <c r="C1975" s="68">
        <v>4</v>
      </c>
      <c r="D1975" s="68" t="s">
        <v>57</v>
      </c>
      <c r="E1975" s="68"/>
      <c r="F1975" s="68"/>
      <c r="G1975" s="68">
        <v>45412</v>
      </c>
      <c r="H1975" s="68" t="str">
        <f>VLOOKUP(Tabla3[[#This Row],[NUM. ECO.]],[2]!Tabla24[[NO.ECO]:[MATERIAL]],8,0)</f>
        <v>BASE HIDRAULICA</v>
      </c>
      <c r="I1975" s="64" t="s">
        <v>79</v>
      </c>
      <c r="J1975" s="73">
        <f ca="1">J1974+TIME(0,RANDBETWEEN((144),(176)),0)</f>
        <v>0.56944444444444442</v>
      </c>
      <c r="K1975" s="68" t="s">
        <v>3407</v>
      </c>
      <c r="L1975" s="68" t="str" cm="1">
        <f t="array" aca="1" ref="L1975" ca="1">_xlfn.IFS(J1975&gt;=TIME(14,0,0),"SEGUNDO TURNO",J1975&lt;TIME(14,0,0),"PRIMER TURNO")</f>
        <v>PRIMER TURNO</v>
      </c>
      <c r="M1975" s="68"/>
    </row>
    <row r="1976" spans="1:13">
      <c r="A1976" s="78" t="s">
        <v>2316</v>
      </c>
      <c r="B1976" s="64"/>
      <c r="C1976" s="64">
        <v>5</v>
      </c>
      <c r="D1976" s="64" t="s">
        <v>57</v>
      </c>
      <c r="E1976" s="64"/>
      <c r="F1976" s="64"/>
      <c r="G1976" s="64">
        <v>45413</v>
      </c>
      <c r="H1976" s="64" t="str">
        <f>VLOOKUP(Tabla3[[#This Row],[NUM. ECO.]],[2]!Tabla24[[NO.ECO]:[MATERIAL]],8,0)</f>
        <v>BASE HIDRAULICA</v>
      </c>
      <c r="I1976" s="64" t="s">
        <v>79</v>
      </c>
      <c r="J1976" s="72">
        <f ca="1">J1975+TIME(0,RANDBETWEEN((144),(176)),0)</f>
        <v>0.68125000000000002</v>
      </c>
      <c r="K1976" s="64" t="s">
        <v>3406</v>
      </c>
      <c r="L1976" s="64" t="str" cm="1">
        <f t="array" aca="1" ref="L1976" ca="1">_xlfn.IFS(J1976&gt;=TIME(14,0,0),"SEGUNDO TURNO",J1976&lt;TIME(14,0,0),"PRIMER TURNO")</f>
        <v>SEGUNDO TURNO</v>
      </c>
      <c r="M1976" s="64"/>
    </row>
    <row r="1977" spans="1:13">
      <c r="A1977" s="79" t="s">
        <v>2317</v>
      </c>
      <c r="B1977" s="68"/>
      <c r="C1977" s="68">
        <v>6</v>
      </c>
      <c r="D1977" s="68" t="s">
        <v>57</v>
      </c>
      <c r="E1977" s="68"/>
      <c r="F1977" s="68"/>
      <c r="G1977" s="68">
        <v>45413</v>
      </c>
      <c r="H1977" s="68" t="str">
        <f>VLOOKUP(Tabla3[[#This Row],[NUM. ECO.]],[2]!Tabla24[[NO.ECO]:[MATERIAL]],8,0)</f>
        <v>BASE HIDRAULICA</v>
      </c>
      <c r="I1977" s="64" t="s">
        <v>79</v>
      </c>
      <c r="J1977" s="73">
        <f ca="1">J1976+TIME(0,RANDBETWEEN((144),(176)),0)</f>
        <v>0.79166666666666674</v>
      </c>
      <c r="K1977" s="68" t="s">
        <v>3407</v>
      </c>
      <c r="L1977" s="68" t="str" cm="1">
        <f t="array" aca="1" ref="L1977" ca="1">_xlfn.IFS(J1977&gt;=TIME(14,0,0),"SEGUNDO TURNO",J1977&lt;TIME(14,0,0),"PRIMER TURNO")</f>
        <v>SEGUNDO TURNO</v>
      </c>
      <c r="M1977" s="68"/>
    </row>
    <row r="1978" spans="1:13">
      <c r="A1978" s="78" t="s">
        <v>2318</v>
      </c>
      <c r="B1978" s="64"/>
      <c r="C1978" s="64">
        <v>1</v>
      </c>
      <c r="D1978" s="64" t="s">
        <v>57</v>
      </c>
      <c r="E1978" s="64"/>
      <c r="F1978" s="64"/>
      <c r="G1978" s="64">
        <v>45414</v>
      </c>
      <c r="H1978" s="64" t="str">
        <f>VLOOKUP(Tabla3[[#This Row],[NUM. ECO.]],[2]!Tabla24[[NO.ECO]:[MATERIAL]],8,0)</f>
        <v>BASE HIDRAULICA</v>
      </c>
      <c r="I1978" s="64" t="s">
        <v>79</v>
      </c>
      <c r="J1978" s="66">
        <f ca="1">TIME(RANDBETWEEN(5.5,6),RANDBETWEEN(1,29),0)</f>
        <v>0.25972222222222224</v>
      </c>
      <c r="K1978" s="64" t="s">
        <v>3406</v>
      </c>
      <c r="L1978" s="64" t="str" cm="1">
        <f t="array" aca="1" ref="L1978" ca="1">_xlfn.IFS(J1978&gt;=TIME(14,0,0),"SEGUNDO TURNO",J1978&lt;TIME(14,0,0),"PRIMER TURNO")</f>
        <v>PRIMER TURNO</v>
      </c>
      <c r="M1978" s="64"/>
    </row>
    <row r="1979" spans="1:13">
      <c r="A1979" s="79" t="s">
        <v>2319</v>
      </c>
      <c r="B1979" s="68"/>
      <c r="C1979" s="68">
        <v>2</v>
      </c>
      <c r="D1979" s="68" t="s">
        <v>57</v>
      </c>
      <c r="E1979" s="68"/>
      <c r="F1979" s="68"/>
      <c r="G1979" s="68">
        <v>45414</v>
      </c>
      <c r="H1979" s="68" t="str">
        <f>VLOOKUP(Tabla3[[#This Row],[NUM. ECO.]],[2]!Tabla24[[NO.ECO]:[MATERIAL]],8,0)</f>
        <v>BASE HIDRAULICA</v>
      </c>
      <c r="I1979" s="64" t="s">
        <v>79</v>
      </c>
      <c r="J1979" s="70">
        <f ca="1">J1978+TIME(0,RANDBETWEEN((144),(176)),0)</f>
        <v>0.36388888888888893</v>
      </c>
      <c r="K1979" s="68" t="s">
        <v>3407</v>
      </c>
      <c r="L1979" s="68" t="str" cm="1">
        <f t="array" aca="1" ref="L1979" ca="1">_xlfn.IFS(J1979&gt;=TIME(14,0,0),"SEGUNDO TURNO",J1979&lt;TIME(14,0,0),"PRIMER TURNO")</f>
        <v>PRIMER TURNO</v>
      </c>
      <c r="M1979" s="68"/>
    </row>
    <row r="1980" spans="1:13">
      <c r="A1980" s="78" t="s">
        <v>2324</v>
      </c>
      <c r="B1980" s="64"/>
      <c r="C1980" s="64">
        <v>3</v>
      </c>
      <c r="D1980" s="64" t="s">
        <v>57</v>
      </c>
      <c r="E1980" s="64"/>
      <c r="F1980" s="64"/>
      <c r="G1980" s="64">
        <v>45415</v>
      </c>
      <c r="H1980" s="64" t="str">
        <f>VLOOKUP(Tabla3[[#This Row],[NUM. ECO.]],[2]!Tabla24[[NO.ECO]:[MATERIAL]],8,0)</f>
        <v>BASE HIDRAULICA</v>
      </c>
      <c r="I1980" s="64" t="s">
        <v>79</v>
      </c>
      <c r="J1980" s="72">
        <f ca="1">J1979+TIME(0,RANDBETWEEN((144),(176)),0)</f>
        <v>0.47152777777777782</v>
      </c>
      <c r="K1980" s="64" t="s">
        <v>3406</v>
      </c>
      <c r="L1980" s="64" t="str" cm="1">
        <f t="array" aca="1" ref="L1980" ca="1">_xlfn.IFS(J1980&gt;=TIME(14,0,0),"SEGUNDO TURNO",J1980&lt;TIME(14,0,0),"PRIMER TURNO")</f>
        <v>PRIMER TURNO</v>
      </c>
      <c r="M1980" s="64"/>
    </row>
    <row r="1981" spans="1:13">
      <c r="A1981" s="79" t="s">
        <v>2325</v>
      </c>
      <c r="B1981" s="68"/>
      <c r="C1981" s="68">
        <v>4</v>
      </c>
      <c r="D1981" s="68" t="s">
        <v>57</v>
      </c>
      <c r="E1981" s="68"/>
      <c r="F1981" s="68"/>
      <c r="G1981" s="68">
        <v>45415</v>
      </c>
      <c r="H1981" s="68" t="str">
        <f>VLOOKUP(Tabla3[[#This Row],[NUM. ECO.]],[2]!Tabla24[[NO.ECO]:[MATERIAL]],8,0)</f>
        <v>BASE HIDRAULICA</v>
      </c>
      <c r="I1981" s="64" t="s">
        <v>79</v>
      </c>
      <c r="J1981" s="73">
        <f ca="1">J1980+TIME(0,RANDBETWEEN((144),(176)),0)</f>
        <v>0.57361111111111118</v>
      </c>
      <c r="K1981" s="68" t="s">
        <v>3407</v>
      </c>
      <c r="L1981" s="68" t="str" cm="1">
        <f t="array" aca="1" ref="L1981" ca="1">_xlfn.IFS(J1981&gt;=TIME(14,0,0),"SEGUNDO TURNO",J1981&lt;TIME(14,0,0),"PRIMER TURNO")</f>
        <v>PRIMER TURNO</v>
      </c>
      <c r="M1981" s="68"/>
    </row>
    <row r="1982" spans="1:13">
      <c r="A1982" s="78" t="s">
        <v>2326</v>
      </c>
      <c r="B1982" s="64"/>
      <c r="C1982" s="64">
        <v>5</v>
      </c>
      <c r="D1982" s="64" t="s">
        <v>57</v>
      </c>
      <c r="E1982" s="64"/>
      <c r="F1982" s="64"/>
      <c r="G1982" s="64">
        <v>45416</v>
      </c>
      <c r="H1982" s="64" t="str">
        <f>VLOOKUP(Tabla3[[#This Row],[NUM. ECO.]],[2]!Tabla24[[NO.ECO]:[MATERIAL]],8,0)</f>
        <v>BASE HIDRAULICA</v>
      </c>
      <c r="I1982" s="64" t="s">
        <v>79</v>
      </c>
      <c r="J1982" s="72">
        <f ca="1">J1981+TIME(0,RANDBETWEEN((144),(176)),0)</f>
        <v>0.68888888888888899</v>
      </c>
      <c r="K1982" s="64" t="s">
        <v>3406</v>
      </c>
      <c r="L1982" s="64" t="str" cm="1">
        <f t="array" aca="1" ref="L1982" ca="1">_xlfn.IFS(J1982&gt;=TIME(14,0,0),"SEGUNDO TURNO",J1982&lt;TIME(14,0,0),"PRIMER TURNO")</f>
        <v>SEGUNDO TURNO</v>
      </c>
      <c r="M1982" s="64"/>
    </row>
    <row r="1983" spans="1:13">
      <c r="A1983" s="79" t="s">
        <v>2327</v>
      </c>
      <c r="B1983" s="68"/>
      <c r="C1983" s="68">
        <v>6</v>
      </c>
      <c r="D1983" s="68" t="s">
        <v>57</v>
      </c>
      <c r="E1983" s="68"/>
      <c r="F1983" s="68"/>
      <c r="G1983" s="68">
        <v>45416</v>
      </c>
      <c r="H1983" s="68" t="str">
        <f>VLOOKUP(Tabla3[[#This Row],[NUM. ECO.]],[2]!Tabla24[[NO.ECO]:[MATERIAL]],8,0)</f>
        <v>BASE HIDRAULICA</v>
      </c>
      <c r="I1983" s="64" t="s">
        <v>79</v>
      </c>
      <c r="J1983" s="73">
        <f ca="1">J1982+TIME(0,RANDBETWEEN((144),(176)),0)</f>
        <v>0.80833333333333346</v>
      </c>
      <c r="K1983" s="68" t="s">
        <v>3407</v>
      </c>
      <c r="L1983" s="68" t="str" cm="1">
        <f t="array" aca="1" ref="L1983" ca="1">_xlfn.IFS(J1983&gt;=TIME(14,0,0),"SEGUNDO TURNO",J1983&lt;TIME(14,0,0),"PRIMER TURNO")</f>
        <v>SEGUNDO TURNO</v>
      </c>
      <c r="M1983" s="68"/>
    </row>
    <row r="1984" spans="1:13">
      <c r="A1984" s="78" t="s">
        <v>2328</v>
      </c>
      <c r="B1984" s="64"/>
      <c r="C1984" s="64">
        <v>1</v>
      </c>
      <c r="D1984" s="64" t="s">
        <v>57</v>
      </c>
      <c r="E1984" s="64"/>
      <c r="F1984" s="64"/>
      <c r="G1984" s="64">
        <v>45418</v>
      </c>
      <c r="H1984" s="64" t="str">
        <f>VLOOKUP(Tabla3[[#This Row],[NUM. ECO.]],[2]!Tabla24[[NO.ECO]:[MATERIAL]],8,0)</f>
        <v>BASE HIDRAULICA</v>
      </c>
      <c r="I1984" s="64" t="s">
        <v>79</v>
      </c>
      <c r="J1984" s="66">
        <f ca="1">TIME(RANDBETWEEN(5.5,6),RANDBETWEEN(1,29),0)</f>
        <v>0.26666666666666666</v>
      </c>
      <c r="K1984" s="64" t="s">
        <v>3406</v>
      </c>
      <c r="L1984" s="64" t="str" cm="1">
        <f t="array" aca="1" ref="L1984" ca="1">_xlfn.IFS(J1984&gt;=TIME(14,0,0),"SEGUNDO TURNO",J1984&lt;TIME(14,0,0),"PRIMER TURNO")</f>
        <v>PRIMER TURNO</v>
      </c>
      <c r="M1984" s="64"/>
    </row>
    <row r="1985" spans="1:13">
      <c r="A1985" s="79" t="s">
        <v>2329</v>
      </c>
      <c r="B1985" s="68"/>
      <c r="C1985" s="68">
        <v>2</v>
      </c>
      <c r="D1985" s="68" t="s">
        <v>57</v>
      </c>
      <c r="E1985" s="68"/>
      <c r="F1985" s="68"/>
      <c r="G1985" s="68">
        <v>45418</v>
      </c>
      <c r="H1985" s="68" t="str">
        <f>VLOOKUP(Tabla3[[#This Row],[NUM. ECO.]],[2]!Tabla24[[NO.ECO]:[MATERIAL]],8,0)</f>
        <v>BASE HIDRAULICA</v>
      </c>
      <c r="I1985" s="64" t="s">
        <v>79</v>
      </c>
      <c r="J1985" s="70">
        <f ca="1">J1984+TIME(0,RANDBETWEEN((144),(176)),0)</f>
        <v>0.38819444444444445</v>
      </c>
      <c r="K1985" s="68" t="s">
        <v>3407</v>
      </c>
      <c r="L1985" s="68" t="str" cm="1">
        <f t="array" aca="1" ref="L1985" ca="1">_xlfn.IFS(J1985&gt;=TIME(14,0,0),"SEGUNDO TURNO",J1985&lt;TIME(14,0,0),"PRIMER TURNO")</f>
        <v>PRIMER TURNO</v>
      </c>
      <c r="M1985" s="68"/>
    </row>
    <row r="1986" spans="1:13">
      <c r="A1986" s="78" t="s">
        <v>2334</v>
      </c>
      <c r="B1986" s="64"/>
      <c r="C1986" s="64">
        <v>3</v>
      </c>
      <c r="D1986" s="64" t="s">
        <v>57</v>
      </c>
      <c r="E1986" s="64"/>
      <c r="F1986" s="64"/>
      <c r="G1986" s="64">
        <v>45419</v>
      </c>
      <c r="H1986" s="64" t="str">
        <f>VLOOKUP(Tabla3[[#This Row],[NUM. ECO.]],[2]!Tabla24[[NO.ECO]:[MATERIAL]],8,0)</f>
        <v>BASE HIDRAULICA</v>
      </c>
      <c r="I1986" s="64" t="s">
        <v>79</v>
      </c>
      <c r="J1986" s="72">
        <f ca="1">J1985+TIME(0,RANDBETWEEN((144),(176)),0)</f>
        <v>0.50763888888888886</v>
      </c>
      <c r="K1986" s="64" t="s">
        <v>3406</v>
      </c>
      <c r="L1986" s="64" t="str" cm="1">
        <f t="array" aca="1" ref="L1986" ca="1">_xlfn.IFS(J1986&gt;=TIME(14,0,0),"SEGUNDO TURNO",J1986&lt;TIME(14,0,0),"PRIMER TURNO")</f>
        <v>PRIMER TURNO</v>
      </c>
      <c r="M1986" s="64"/>
    </row>
    <row r="1987" spans="1:13">
      <c r="A1987" s="79" t="s">
        <v>2335</v>
      </c>
      <c r="B1987" s="68"/>
      <c r="C1987" s="68">
        <v>4</v>
      </c>
      <c r="D1987" s="68" t="s">
        <v>57</v>
      </c>
      <c r="E1987" s="68"/>
      <c r="F1987" s="68"/>
      <c r="G1987" s="68">
        <v>45419</v>
      </c>
      <c r="H1987" s="68" t="str">
        <f>VLOOKUP(Tabla3[[#This Row],[NUM. ECO.]],[2]!Tabla24[[NO.ECO]:[MATERIAL]],8,0)</f>
        <v>BASE HIDRAULICA</v>
      </c>
      <c r="I1987" s="64" t="s">
        <v>79</v>
      </c>
      <c r="J1987" s="73">
        <f ca="1">J1986+TIME(0,RANDBETWEEN((144),(176)),0)</f>
        <v>0.61874999999999991</v>
      </c>
      <c r="K1987" s="68" t="s">
        <v>3407</v>
      </c>
      <c r="L1987" s="68" t="str" cm="1">
        <f t="array" aca="1" ref="L1987" ca="1">_xlfn.IFS(J1987&gt;=TIME(14,0,0),"SEGUNDO TURNO",J1987&lt;TIME(14,0,0),"PRIMER TURNO")</f>
        <v>SEGUNDO TURNO</v>
      </c>
      <c r="M1987" s="68"/>
    </row>
    <row r="1988" spans="1:13">
      <c r="A1988" s="78" t="s">
        <v>2336</v>
      </c>
      <c r="B1988" s="64"/>
      <c r="C1988" s="64">
        <v>5</v>
      </c>
      <c r="D1988" s="64" t="s">
        <v>57</v>
      </c>
      <c r="E1988" s="64"/>
      <c r="F1988" s="64"/>
      <c r="G1988" s="64">
        <v>45420</v>
      </c>
      <c r="H1988" s="64" t="str">
        <f>VLOOKUP(Tabla3[[#This Row],[NUM. ECO.]],[2]!Tabla24[[NO.ECO]:[MATERIAL]],8,0)</f>
        <v>BASE HIDRAULICA</v>
      </c>
      <c r="I1988" s="64" t="s">
        <v>79</v>
      </c>
      <c r="J1988" s="72">
        <f ca="1">J1987+TIME(0,RANDBETWEEN((144),(176)),0)</f>
        <v>0.7222222222222221</v>
      </c>
      <c r="K1988" s="64" t="s">
        <v>3406</v>
      </c>
      <c r="L1988" s="64" t="str" cm="1">
        <f t="array" aca="1" ref="L1988" ca="1">_xlfn.IFS(J1988&gt;=TIME(14,0,0),"SEGUNDO TURNO",J1988&lt;TIME(14,0,0),"PRIMER TURNO")</f>
        <v>SEGUNDO TURNO</v>
      </c>
      <c r="M1988" s="64"/>
    </row>
    <row r="1989" spans="1:13">
      <c r="A1989" s="79" t="s">
        <v>2337</v>
      </c>
      <c r="B1989" s="68"/>
      <c r="C1989" s="68">
        <v>6</v>
      </c>
      <c r="D1989" s="68" t="s">
        <v>57</v>
      </c>
      <c r="E1989" s="68"/>
      <c r="F1989" s="68"/>
      <c r="G1989" s="68">
        <v>45420</v>
      </c>
      <c r="H1989" s="68" t="str">
        <f>VLOOKUP(Tabla3[[#This Row],[NUM. ECO.]],[2]!Tabla24[[NO.ECO]:[MATERIAL]],8,0)</f>
        <v>BASE HIDRAULICA</v>
      </c>
      <c r="I1989" s="64" t="s">
        <v>79</v>
      </c>
      <c r="J1989" s="73">
        <f ca="1">J1988+TIME(0,RANDBETWEEN((144),(176)),0)</f>
        <v>0.8243055555555554</v>
      </c>
      <c r="K1989" s="68" t="s">
        <v>3407</v>
      </c>
      <c r="L1989" s="68" t="str" cm="1">
        <f t="array" aca="1" ref="L1989" ca="1">_xlfn.IFS(J1989&gt;=TIME(14,0,0),"SEGUNDO TURNO",J1989&lt;TIME(14,0,0),"PRIMER TURNO")</f>
        <v>SEGUNDO TURNO</v>
      </c>
      <c r="M1989" s="68"/>
    </row>
    <row r="1990" spans="1:13">
      <c r="A1990" s="78" t="s">
        <v>2338</v>
      </c>
      <c r="B1990" s="64"/>
      <c r="C1990" s="64">
        <v>1</v>
      </c>
      <c r="D1990" s="64" t="s">
        <v>57</v>
      </c>
      <c r="E1990" s="64"/>
      <c r="F1990" s="64"/>
      <c r="G1990" s="64">
        <v>45421</v>
      </c>
      <c r="H1990" s="64" t="str">
        <f>VLOOKUP(Tabla3[[#This Row],[NUM. ECO.]],[2]!Tabla24[[NO.ECO]:[MATERIAL]],8,0)</f>
        <v>BASE HIDRAULICA</v>
      </c>
      <c r="I1990" s="64" t="s">
        <v>79</v>
      </c>
      <c r="J1990" s="66">
        <f ca="1">TIME(RANDBETWEEN(5.5,6),RANDBETWEEN(1,29),0)</f>
        <v>0.2638888888888889</v>
      </c>
      <c r="K1990" s="64" t="s">
        <v>3406</v>
      </c>
      <c r="L1990" s="64" t="str" cm="1">
        <f t="array" aca="1" ref="L1990" ca="1">_xlfn.IFS(J1990&gt;=TIME(14,0,0),"SEGUNDO TURNO",J1990&lt;TIME(14,0,0),"PRIMER TURNO")</f>
        <v>PRIMER TURNO</v>
      </c>
      <c r="M1990" s="64"/>
    </row>
    <row r="1991" spans="1:13">
      <c r="A1991" s="79" t="s">
        <v>2339</v>
      </c>
      <c r="B1991" s="68"/>
      <c r="C1991" s="68">
        <v>2</v>
      </c>
      <c r="D1991" s="68" t="s">
        <v>57</v>
      </c>
      <c r="E1991" s="68"/>
      <c r="F1991" s="68"/>
      <c r="G1991" s="68">
        <v>45421</v>
      </c>
      <c r="H1991" s="68" t="str">
        <f>VLOOKUP(Tabla3[[#This Row],[NUM. ECO.]],[2]!Tabla24[[NO.ECO]:[MATERIAL]],8,0)</f>
        <v>BASE HIDRAULICA</v>
      </c>
      <c r="I1991" s="64" t="s">
        <v>79</v>
      </c>
      <c r="J1991" s="70">
        <f ca="1">J1990+TIME(0,RANDBETWEEN((144),(176)),0)</f>
        <v>0.36736111111111114</v>
      </c>
      <c r="K1991" s="68" t="s">
        <v>3407</v>
      </c>
      <c r="L1991" s="68" t="str" cm="1">
        <f t="array" aca="1" ref="L1991" ca="1">_xlfn.IFS(J1991&gt;=TIME(14,0,0),"SEGUNDO TURNO",J1991&lt;TIME(14,0,0),"PRIMER TURNO")</f>
        <v>PRIMER TURNO</v>
      </c>
      <c r="M1991" s="68"/>
    </row>
    <row r="1992" spans="1:13">
      <c r="A1992" s="78" t="s">
        <v>2340</v>
      </c>
      <c r="B1992" s="64"/>
      <c r="C1992" s="64">
        <v>3</v>
      </c>
      <c r="D1992" s="64" t="s">
        <v>57</v>
      </c>
      <c r="E1992" s="64"/>
      <c r="F1992" s="64"/>
      <c r="G1992" s="64">
        <v>45422</v>
      </c>
      <c r="H1992" s="64" t="str">
        <f>VLOOKUP(Tabla3[[#This Row],[NUM. ECO.]],[2]!Tabla24[[NO.ECO]:[MATERIAL]],8,0)</f>
        <v>BASE HIDRAULICA</v>
      </c>
      <c r="I1992" s="64" t="s">
        <v>79</v>
      </c>
      <c r="J1992" s="72">
        <f ca="1">J1991+TIME(0,RANDBETWEEN((144),(176)),0)</f>
        <v>0.48472222222222228</v>
      </c>
      <c r="K1992" s="64" t="s">
        <v>3406</v>
      </c>
      <c r="L1992" s="64" t="str" cm="1">
        <f t="array" aca="1" ref="L1992" ca="1">_xlfn.IFS(J1992&gt;=TIME(14,0,0),"SEGUNDO TURNO",J1992&lt;TIME(14,0,0),"PRIMER TURNO")</f>
        <v>PRIMER TURNO</v>
      </c>
      <c r="M1992" s="64"/>
    </row>
    <row r="1993" spans="1:13">
      <c r="A1993" s="79" t="s">
        <v>2341</v>
      </c>
      <c r="B1993" s="68"/>
      <c r="C1993" s="68">
        <v>4</v>
      </c>
      <c r="D1993" s="68" t="s">
        <v>57</v>
      </c>
      <c r="E1993" s="68"/>
      <c r="F1993" s="68"/>
      <c r="G1993" s="68">
        <v>45422</v>
      </c>
      <c r="H1993" s="68" t="str">
        <f>VLOOKUP(Tabla3[[#This Row],[NUM. ECO.]],[2]!Tabla24[[NO.ECO]:[MATERIAL]],8,0)</f>
        <v>BASE HIDRAULICA</v>
      </c>
      <c r="I1993" s="64" t="s">
        <v>79</v>
      </c>
      <c r="J1993" s="73">
        <f ca="1">J1992+TIME(0,RANDBETWEEN((144),(176)),0)</f>
        <v>0.60625000000000007</v>
      </c>
      <c r="K1993" s="68" t="s">
        <v>3407</v>
      </c>
      <c r="L1993" s="68" t="str" cm="1">
        <f t="array" aca="1" ref="L1993" ca="1">_xlfn.IFS(J1993&gt;=TIME(14,0,0),"SEGUNDO TURNO",J1993&lt;TIME(14,0,0),"PRIMER TURNO")</f>
        <v>SEGUNDO TURNO</v>
      </c>
      <c r="M1993" s="68"/>
    </row>
    <row r="1994" spans="1:13">
      <c r="A1994" s="78" t="s">
        <v>2346</v>
      </c>
      <c r="B1994" s="64"/>
      <c r="C1994" s="64">
        <v>5</v>
      </c>
      <c r="D1994" s="64" t="s">
        <v>57</v>
      </c>
      <c r="E1994" s="64"/>
      <c r="F1994" s="64"/>
      <c r="G1994" s="64">
        <v>45423</v>
      </c>
      <c r="H1994" s="64" t="str">
        <f>VLOOKUP(Tabla3[[#This Row],[NUM. ECO.]],[2]!Tabla24[[NO.ECO]:[MATERIAL]],8,0)</f>
        <v>BASE HIDRAULICA</v>
      </c>
      <c r="I1994" s="64" t="s">
        <v>79</v>
      </c>
      <c r="J1994" s="72">
        <f ca="1">J1993+TIME(0,RANDBETWEEN((144),(176)),0)</f>
        <v>0.72152777777777788</v>
      </c>
      <c r="K1994" s="64" t="s">
        <v>3406</v>
      </c>
      <c r="L1994" s="64" t="str" cm="1">
        <f t="array" aca="1" ref="L1994" ca="1">_xlfn.IFS(J1994&gt;=TIME(14,0,0),"SEGUNDO TURNO",J1994&lt;TIME(14,0,0),"PRIMER TURNO")</f>
        <v>SEGUNDO TURNO</v>
      </c>
      <c r="M1994" s="64"/>
    </row>
    <row r="1995" spans="1:13">
      <c r="A1995" s="79" t="s">
        <v>2347</v>
      </c>
      <c r="B1995" s="68"/>
      <c r="C1995" s="68">
        <v>6</v>
      </c>
      <c r="D1995" s="68" t="s">
        <v>57</v>
      </c>
      <c r="E1995" s="68"/>
      <c r="F1995" s="68"/>
      <c r="G1995" s="68">
        <v>45423</v>
      </c>
      <c r="H1995" s="68" t="str">
        <f>VLOOKUP(Tabla3[[#This Row],[NUM. ECO.]],[2]!Tabla24[[NO.ECO]:[MATERIAL]],8,0)</f>
        <v>BASE HIDRAULICA</v>
      </c>
      <c r="I1995" s="64" t="s">
        <v>79</v>
      </c>
      <c r="J1995" s="73">
        <f ca="1">J1994+TIME(0,RANDBETWEEN((144),(176)),0)</f>
        <v>0.83888888888888902</v>
      </c>
      <c r="K1995" s="68" t="s">
        <v>3407</v>
      </c>
      <c r="L1995" s="68" t="str" cm="1">
        <f t="array" aca="1" ref="L1995" ca="1">_xlfn.IFS(J1995&gt;=TIME(14,0,0),"SEGUNDO TURNO",J1995&lt;TIME(14,0,0),"PRIMER TURNO")</f>
        <v>SEGUNDO TURNO</v>
      </c>
      <c r="M1995" s="68"/>
    </row>
    <row r="1996" spans="1:13">
      <c r="A1996" s="78" t="s">
        <v>2360</v>
      </c>
      <c r="B1996" s="64"/>
      <c r="C1996" s="64">
        <v>1</v>
      </c>
      <c r="D1996" s="64" t="s">
        <v>57</v>
      </c>
      <c r="E1996" s="64"/>
      <c r="F1996" s="64"/>
      <c r="G1996" s="64">
        <v>45425</v>
      </c>
      <c r="H1996" s="64" t="str">
        <f>VLOOKUP(Tabla3[[#This Row],[NUM. ECO.]],[2]!Tabla24[[NO.ECO]:[MATERIAL]],8,0)</f>
        <v>BASE HIDRAULICA</v>
      </c>
      <c r="I1996" s="64" t="s">
        <v>79</v>
      </c>
      <c r="J1996" s="66">
        <f ca="1">TIME(RANDBETWEEN(5.5,6),RANDBETWEEN(1,29),0)</f>
        <v>0.25833333333333336</v>
      </c>
      <c r="K1996" s="64" t="s">
        <v>3408</v>
      </c>
      <c r="L1996" s="64" t="str" cm="1">
        <f t="array" aca="1" ref="L1996" ca="1">_xlfn.IFS(J1996&gt;=TIME(14,0,0),"SEGUNDO TURNO",J1996&lt;TIME(14,0,0),"PRIMER TURNO")</f>
        <v>PRIMER TURNO</v>
      </c>
      <c r="M1996" s="64"/>
    </row>
    <row r="1997" spans="1:13">
      <c r="A1997" s="79" t="s">
        <v>2361</v>
      </c>
      <c r="B1997" s="68"/>
      <c r="C1997" s="68">
        <v>2</v>
      </c>
      <c r="D1997" s="68" t="s">
        <v>57</v>
      </c>
      <c r="E1997" s="68"/>
      <c r="F1997" s="68"/>
      <c r="G1997" s="68">
        <v>45425</v>
      </c>
      <c r="H1997" s="68" t="str">
        <f>VLOOKUP(Tabla3[[#This Row],[NUM. ECO.]],[2]!Tabla24[[NO.ECO]:[MATERIAL]],8,0)</f>
        <v>BASE HIDRAULICA</v>
      </c>
      <c r="I1997" s="64" t="s">
        <v>79</v>
      </c>
      <c r="J1997" s="70">
        <f ca="1">J1996+TIME(0,RANDBETWEEN((144),(176)),0)</f>
        <v>0.36041666666666672</v>
      </c>
      <c r="K1997" s="68" t="s">
        <v>3409</v>
      </c>
      <c r="L1997" s="68" t="str" cm="1">
        <f t="array" aca="1" ref="L1997" ca="1">_xlfn.IFS(J1997&gt;=TIME(14,0,0),"SEGUNDO TURNO",J1997&lt;TIME(14,0,0),"PRIMER TURNO")</f>
        <v>PRIMER TURNO</v>
      </c>
      <c r="M1997" s="68"/>
    </row>
    <row r="1998" spans="1:13">
      <c r="A1998" s="78" t="s">
        <v>2362</v>
      </c>
      <c r="B1998" s="64"/>
      <c r="C1998" s="64">
        <v>3</v>
      </c>
      <c r="D1998" s="64" t="s">
        <v>57</v>
      </c>
      <c r="E1998" s="64"/>
      <c r="F1998" s="64"/>
      <c r="G1998" s="64">
        <v>45426</v>
      </c>
      <c r="H1998" s="64" t="str">
        <f>VLOOKUP(Tabla3[[#This Row],[NUM. ECO.]],[2]!Tabla24[[NO.ECO]:[MATERIAL]],8,0)</f>
        <v>BASE HIDRAULICA</v>
      </c>
      <c r="I1998" s="64" t="s">
        <v>79</v>
      </c>
      <c r="J1998" s="72">
        <f ca="1">J1997+TIME(0,RANDBETWEEN((144),(176)),0)</f>
        <v>0.47708333333333341</v>
      </c>
      <c r="K1998" s="64" t="s">
        <v>3408</v>
      </c>
      <c r="L1998" s="64" t="str" cm="1">
        <f t="array" aca="1" ref="L1998" ca="1">_xlfn.IFS(J1998&gt;=TIME(14,0,0),"SEGUNDO TURNO",J1998&lt;TIME(14,0,0),"PRIMER TURNO")</f>
        <v>PRIMER TURNO</v>
      </c>
      <c r="M1998" s="64"/>
    </row>
    <row r="1999" spans="1:13">
      <c r="A1999" s="79" t="s">
        <v>2363</v>
      </c>
      <c r="B1999" s="68"/>
      <c r="C1999" s="68">
        <v>4</v>
      </c>
      <c r="D1999" s="68" t="s">
        <v>57</v>
      </c>
      <c r="E1999" s="68"/>
      <c r="F1999" s="68"/>
      <c r="G1999" s="68">
        <v>45426</v>
      </c>
      <c r="H1999" s="68" t="str">
        <f>VLOOKUP(Tabla3[[#This Row],[NUM. ECO.]],[2]!Tabla24[[NO.ECO]:[MATERIAL]],8,0)</f>
        <v>BASE HIDRAULICA</v>
      </c>
      <c r="I1999" s="64" t="s">
        <v>79</v>
      </c>
      <c r="J1999" s="73">
        <f ca="1">J1998+TIME(0,RANDBETWEEN((144),(176)),0)</f>
        <v>0.58750000000000013</v>
      </c>
      <c r="K1999" s="68" t="s">
        <v>3409</v>
      </c>
      <c r="L1999" s="68" t="str" cm="1">
        <f t="array" aca="1" ref="L1999" ca="1">_xlfn.IFS(J1999&gt;=TIME(14,0,0),"SEGUNDO TURNO",J1999&lt;TIME(14,0,0),"PRIMER TURNO")</f>
        <v>SEGUNDO TURNO</v>
      </c>
      <c r="M1999" s="68"/>
    </row>
    <row r="2000" spans="1:13">
      <c r="A2000" s="78" t="s">
        <v>2364</v>
      </c>
      <c r="B2000" s="64"/>
      <c r="C2000" s="64">
        <v>5</v>
      </c>
      <c r="D2000" s="64" t="s">
        <v>57</v>
      </c>
      <c r="E2000" s="64"/>
      <c r="F2000" s="64"/>
      <c r="G2000" s="64">
        <v>45427</v>
      </c>
      <c r="H2000" s="64" t="str">
        <f>VLOOKUP(Tabla3[[#This Row],[NUM. ECO.]],[2]!Tabla24[[NO.ECO]:[MATERIAL]],8,0)</f>
        <v>BASE HIDRAULICA</v>
      </c>
      <c r="I2000" s="64" t="s">
        <v>79</v>
      </c>
      <c r="J2000" s="72">
        <f ca="1">J1999+TIME(0,RANDBETWEEN((144),(176)),0)</f>
        <v>0.68888888888888899</v>
      </c>
      <c r="K2000" s="64" t="s">
        <v>3408</v>
      </c>
      <c r="L2000" s="64" t="str" cm="1">
        <f t="array" aca="1" ref="L2000" ca="1">_xlfn.IFS(J2000&gt;=TIME(14,0,0),"SEGUNDO TURNO",J2000&lt;TIME(14,0,0),"PRIMER TURNO")</f>
        <v>SEGUNDO TURNO</v>
      </c>
      <c r="M2000" s="64"/>
    </row>
    <row r="2001" spans="1:13">
      <c r="A2001" s="79" t="s">
        <v>2365</v>
      </c>
      <c r="B2001" s="68"/>
      <c r="C2001" s="68">
        <v>6</v>
      </c>
      <c r="D2001" s="68" t="s">
        <v>57</v>
      </c>
      <c r="E2001" s="68"/>
      <c r="F2001" s="68"/>
      <c r="G2001" s="68">
        <v>45427</v>
      </c>
      <c r="H2001" s="68" t="str">
        <f>VLOOKUP(Tabla3[[#This Row],[NUM. ECO.]],[2]!Tabla24[[NO.ECO]:[MATERIAL]],8,0)</f>
        <v>BASE HIDRAULICA</v>
      </c>
      <c r="I2001" s="64" t="s">
        <v>79</v>
      </c>
      <c r="J2001" s="73">
        <f ca="1">J2000+TIME(0,RANDBETWEEN((144),(176)),0)</f>
        <v>0.8006944444444446</v>
      </c>
      <c r="K2001" s="68" t="s">
        <v>3409</v>
      </c>
      <c r="L2001" s="68" t="str" cm="1">
        <f t="array" aca="1" ref="L2001" ca="1">_xlfn.IFS(J2001&gt;=TIME(14,0,0),"SEGUNDO TURNO",J2001&lt;TIME(14,0,0),"PRIMER TURNO")</f>
        <v>SEGUNDO TURNO</v>
      </c>
      <c r="M2001" s="68"/>
    </row>
    <row r="2002" spans="1:13">
      <c r="A2002" s="78" t="s">
        <v>2366</v>
      </c>
      <c r="B2002" s="64"/>
      <c r="C2002" s="64">
        <v>1</v>
      </c>
      <c r="D2002" s="64" t="s">
        <v>57</v>
      </c>
      <c r="E2002" s="64"/>
      <c r="F2002" s="64"/>
      <c r="G2002" s="64">
        <v>45428</v>
      </c>
      <c r="H2002" s="64" t="str">
        <f>VLOOKUP(Tabla3[[#This Row],[NUM. ECO.]],[2]!Tabla24[[NO.ECO]:[MATERIAL]],8,0)</f>
        <v>BASE HIDRAULICA</v>
      </c>
      <c r="I2002" s="64" t="s">
        <v>79</v>
      </c>
      <c r="J2002" s="66">
        <f ca="1">TIME(RANDBETWEEN(5.5,6),RANDBETWEEN(1,29),0)</f>
        <v>0.26319444444444445</v>
      </c>
      <c r="K2002" s="64" t="s">
        <v>3408</v>
      </c>
      <c r="L2002" s="64" t="str" cm="1">
        <f t="array" aca="1" ref="L2002" ca="1">_xlfn.IFS(J2002&gt;=TIME(14,0,0),"SEGUNDO TURNO",J2002&lt;TIME(14,0,0),"PRIMER TURNO")</f>
        <v>PRIMER TURNO</v>
      </c>
      <c r="M2002" s="64"/>
    </row>
    <row r="2003" spans="1:13">
      <c r="A2003" s="79" t="s">
        <v>2367</v>
      </c>
      <c r="B2003" s="68"/>
      <c r="C2003" s="68">
        <v>2</v>
      </c>
      <c r="D2003" s="68" t="s">
        <v>57</v>
      </c>
      <c r="E2003" s="68"/>
      <c r="F2003" s="68"/>
      <c r="G2003" s="68">
        <v>45428</v>
      </c>
      <c r="H2003" s="68" t="str">
        <f>VLOOKUP(Tabla3[[#This Row],[NUM. ECO.]],[2]!Tabla24[[NO.ECO]:[MATERIAL]],8,0)</f>
        <v>BASE HIDRAULICA</v>
      </c>
      <c r="I2003" s="64" t="s">
        <v>79</v>
      </c>
      <c r="J2003" s="70">
        <f ca="1">J2002+TIME(0,RANDBETWEEN((144),(176)),0)</f>
        <v>0.37291666666666667</v>
      </c>
      <c r="K2003" s="68" t="s">
        <v>3409</v>
      </c>
      <c r="L2003" s="68" t="str" cm="1">
        <f t="array" aca="1" ref="L2003" ca="1">_xlfn.IFS(J2003&gt;=TIME(14,0,0),"SEGUNDO TURNO",J2003&lt;TIME(14,0,0),"PRIMER TURNO")</f>
        <v>PRIMER TURNO</v>
      </c>
      <c r="M2003" s="68"/>
    </row>
    <row r="2004" spans="1:13">
      <c r="A2004" s="78" t="s">
        <v>2370</v>
      </c>
      <c r="B2004" s="64"/>
      <c r="C2004" s="64">
        <v>3</v>
      </c>
      <c r="D2004" s="64" t="s">
        <v>57</v>
      </c>
      <c r="E2004" s="64"/>
      <c r="F2004" s="64"/>
      <c r="G2004" s="64">
        <v>45429</v>
      </c>
      <c r="H2004" s="64" t="str">
        <f>VLOOKUP(Tabla3[[#This Row],[NUM. ECO.]],[2]!Tabla24[[NO.ECO]:[MATERIAL]],8,0)</f>
        <v>BASE HIDRAULICA</v>
      </c>
      <c r="I2004" s="64" t="s">
        <v>79</v>
      </c>
      <c r="J2004" s="72">
        <f ca="1">J2003+TIME(0,RANDBETWEEN((144),(176)),0)</f>
        <v>0.48402777777777778</v>
      </c>
      <c r="K2004" s="64" t="s">
        <v>3408</v>
      </c>
      <c r="L2004" s="64" t="str" cm="1">
        <f t="array" aca="1" ref="L2004" ca="1">_xlfn.IFS(J2004&gt;=TIME(14,0,0),"SEGUNDO TURNO",J2004&lt;TIME(14,0,0),"PRIMER TURNO")</f>
        <v>PRIMER TURNO</v>
      </c>
      <c r="M2004" s="64"/>
    </row>
    <row r="2005" spans="1:13">
      <c r="A2005" s="79" t="s">
        <v>2371</v>
      </c>
      <c r="B2005" s="68"/>
      <c r="C2005" s="68">
        <v>4</v>
      </c>
      <c r="D2005" s="68" t="s">
        <v>57</v>
      </c>
      <c r="E2005" s="68"/>
      <c r="F2005" s="68"/>
      <c r="G2005" s="68">
        <v>45429</v>
      </c>
      <c r="H2005" s="68" t="str">
        <f>VLOOKUP(Tabla3[[#This Row],[NUM. ECO.]],[2]!Tabla24[[NO.ECO]:[MATERIAL]],8,0)</f>
        <v>BASE HIDRAULICA</v>
      </c>
      <c r="I2005" s="64" t="s">
        <v>79</v>
      </c>
      <c r="J2005" s="73">
        <f ca="1">J2004+TIME(0,RANDBETWEEN((144),(176)),0)</f>
        <v>0.6</v>
      </c>
      <c r="K2005" s="68" t="s">
        <v>3409</v>
      </c>
      <c r="L2005" s="68" t="str" cm="1">
        <f t="array" aca="1" ref="L2005" ca="1">_xlfn.IFS(J2005&gt;=TIME(14,0,0),"SEGUNDO TURNO",J2005&lt;TIME(14,0,0),"PRIMER TURNO")</f>
        <v>SEGUNDO TURNO</v>
      </c>
      <c r="M2005" s="68"/>
    </row>
    <row r="2006" spans="1:13">
      <c r="A2006" s="78" t="s">
        <v>2384</v>
      </c>
      <c r="B2006" s="64"/>
      <c r="C2006" s="64">
        <v>5</v>
      </c>
      <c r="D2006" s="64" t="s">
        <v>57</v>
      </c>
      <c r="E2006" s="64"/>
      <c r="F2006" s="64"/>
      <c r="G2006" s="64">
        <v>45430</v>
      </c>
      <c r="H2006" s="64" t="str">
        <f>VLOOKUP(Tabla3[[#This Row],[NUM. ECO.]],[2]!Tabla24[[NO.ECO]:[MATERIAL]],8,0)</f>
        <v>BASE HIDRAULICA</v>
      </c>
      <c r="I2006" s="64" t="s">
        <v>79</v>
      </c>
      <c r="J2006" s="72">
        <f ca="1">J2005+TIME(0,RANDBETWEEN((144),(176)),0)</f>
        <v>0.70486111111111105</v>
      </c>
      <c r="K2006" s="64" t="s">
        <v>3408</v>
      </c>
      <c r="L2006" s="64" t="str" cm="1">
        <f t="array" aca="1" ref="L2006" ca="1">_xlfn.IFS(J2006&gt;=TIME(14,0,0),"SEGUNDO TURNO",J2006&lt;TIME(14,0,0),"PRIMER TURNO")</f>
        <v>SEGUNDO TURNO</v>
      </c>
      <c r="M2006" s="64"/>
    </row>
    <row r="2007" spans="1:13">
      <c r="A2007" s="79" t="s">
        <v>2385</v>
      </c>
      <c r="B2007" s="68"/>
      <c r="C2007" s="68">
        <v>6</v>
      </c>
      <c r="D2007" s="68" t="s">
        <v>57</v>
      </c>
      <c r="E2007" s="68"/>
      <c r="F2007" s="68"/>
      <c r="G2007" s="68">
        <v>45430</v>
      </c>
      <c r="H2007" s="68" t="str">
        <f>VLOOKUP(Tabla3[[#This Row],[NUM. ECO.]],[2]!Tabla24[[NO.ECO]:[MATERIAL]],8,0)</f>
        <v>BASE HIDRAULICA</v>
      </c>
      <c r="I2007" s="64" t="s">
        <v>79</v>
      </c>
      <c r="J2007" s="73">
        <f ca="1">J2006+TIME(0,RANDBETWEEN((144),(176)),0)</f>
        <v>0.80486111111111103</v>
      </c>
      <c r="K2007" s="68" t="s">
        <v>3409</v>
      </c>
      <c r="L2007" s="68" t="str" cm="1">
        <f t="array" aca="1" ref="L2007" ca="1">_xlfn.IFS(J2007&gt;=TIME(14,0,0),"SEGUNDO TURNO",J2007&lt;TIME(14,0,0),"PRIMER TURNO")</f>
        <v>SEGUNDO TURNO</v>
      </c>
      <c r="M2007" s="68"/>
    </row>
    <row r="2008" spans="1:13">
      <c r="A2008" s="78" t="s">
        <v>2390</v>
      </c>
      <c r="B2008" s="64"/>
      <c r="C2008" s="64">
        <v>1</v>
      </c>
      <c r="D2008" s="64" t="s">
        <v>57</v>
      </c>
      <c r="E2008" s="64"/>
      <c r="F2008" s="64"/>
      <c r="G2008" s="64">
        <v>45432</v>
      </c>
      <c r="H2008" s="64" t="str">
        <f>VLOOKUP(Tabla3[[#This Row],[NUM. ECO.]],[2]!Tabla24[[NO.ECO]:[MATERIAL]],8,0)</f>
        <v>BASE HIDRAULICA</v>
      </c>
      <c r="I2008" s="64" t="s">
        <v>79</v>
      </c>
      <c r="J2008" s="66">
        <f ca="1">TIME(RANDBETWEEN(5.5,6),RANDBETWEEN(1,29),0)</f>
        <v>0.26805555555555555</v>
      </c>
      <c r="K2008" s="64" t="s">
        <v>3409</v>
      </c>
      <c r="L2008" s="64" t="str" cm="1">
        <f t="array" aca="1" ref="L2008" ca="1">_xlfn.IFS(J2008&gt;=TIME(14,0,0),"SEGUNDO TURNO",J2008&lt;TIME(14,0,0),"PRIMER TURNO")</f>
        <v>PRIMER TURNO</v>
      </c>
      <c r="M2008" s="64"/>
    </row>
    <row r="2009" spans="1:13">
      <c r="A2009" s="79" t="s">
        <v>2391</v>
      </c>
      <c r="B2009" s="68"/>
      <c r="C2009" s="68">
        <v>2</v>
      </c>
      <c r="D2009" s="68" t="s">
        <v>57</v>
      </c>
      <c r="E2009" s="68"/>
      <c r="F2009" s="68"/>
      <c r="G2009" s="68">
        <v>45432</v>
      </c>
      <c r="H2009" s="68" t="str">
        <f>VLOOKUP(Tabla3[[#This Row],[NUM. ECO.]],[2]!Tabla24[[NO.ECO]:[MATERIAL]],8,0)</f>
        <v>BASE HIDRAULICA</v>
      </c>
      <c r="I2009" s="64" t="s">
        <v>79</v>
      </c>
      <c r="J2009" s="70">
        <f ca="1">J2008+TIME(0,RANDBETWEEN((144),(176)),0)</f>
        <v>0.38819444444444445</v>
      </c>
      <c r="K2009" s="68" t="s">
        <v>3408</v>
      </c>
      <c r="L2009" s="68" t="str" cm="1">
        <f t="array" aca="1" ref="L2009" ca="1">_xlfn.IFS(J2009&gt;=TIME(14,0,0),"SEGUNDO TURNO",J2009&lt;TIME(14,0,0),"PRIMER TURNO")</f>
        <v>PRIMER TURNO</v>
      </c>
      <c r="M2009" s="68"/>
    </row>
    <row r="2010" spans="1:13">
      <c r="A2010" s="78" t="s">
        <v>2392</v>
      </c>
      <c r="B2010" s="64"/>
      <c r="C2010" s="64">
        <v>3</v>
      </c>
      <c r="D2010" s="64" t="s">
        <v>57</v>
      </c>
      <c r="E2010" s="64"/>
      <c r="F2010" s="64"/>
      <c r="G2010" s="64">
        <v>45433</v>
      </c>
      <c r="H2010" s="64" t="str">
        <f>VLOOKUP(Tabla3[[#This Row],[NUM. ECO.]],[2]!Tabla24[[NO.ECO]:[MATERIAL]],8,0)</f>
        <v>BASE HIDRAULICA</v>
      </c>
      <c r="I2010" s="64" t="s">
        <v>79</v>
      </c>
      <c r="J2010" s="72">
        <f ca="1">J2009+TIME(0,RANDBETWEEN((144),(176)),0)</f>
        <v>0.49722222222222223</v>
      </c>
      <c r="K2010" s="64" t="s">
        <v>3409</v>
      </c>
      <c r="L2010" s="64" t="str" cm="1">
        <f t="array" aca="1" ref="L2010" ca="1">_xlfn.IFS(J2010&gt;=TIME(14,0,0),"SEGUNDO TURNO",J2010&lt;TIME(14,0,0),"PRIMER TURNO")</f>
        <v>PRIMER TURNO</v>
      </c>
      <c r="M2010" s="64"/>
    </row>
    <row r="2011" spans="1:13">
      <c r="A2011" s="79" t="s">
        <v>2393</v>
      </c>
      <c r="B2011" s="68"/>
      <c r="C2011" s="68">
        <v>4</v>
      </c>
      <c r="D2011" s="68" t="s">
        <v>57</v>
      </c>
      <c r="E2011" s="68"/>
      <c r="F2011" s="68"/>
      <c r="G2011" s="68">
        <v>45433</v>
      </c>
      <c r="H2011" s="68" t="str">
        <f>VLOOKUP(Tabla3[[#This Row],[NUM. ECO.]],[2]!Tabla24[[NO.ECO]:[MATERIAL]],8,0)</f>
        <v>BASE HIDRAULICA</v>
      </c>
      <c r="I2011" s="64" t="s">
        <v>79</v>
      </c>
      <c r="J2011" s="73">
        <f ca="1">J2010+TIME(0,RANDBETWEEN((144),(176)),0)</f>
        <v>0.59861111111111109</v>
      </c>
      <c r="K2011" s="68" t="s">
        <v>3408</v>
      </c>
      <c r="L2011" s="68" t="str" cm="1">
        <f t="array" aca="1" ref="L2011" ca="1">_xlfn.IFS(J2011&gt;=TIME(14,0,0),"SEGUNDO TURNO",J2011&lt;TIME(14,0,0),"PRIMER TURNO")</f>
        <v>SEGUNDO TURNO</v>
      </c>
      <c r="M2011" s="68"/>
    </row>
    <row r="2012" spans="1:13">
      <c r="A2012" s="78" t="s">
        <v>2394</v>
      </c>
      <c r="B2012" s="64"/>
      <c r="C2012" s="64">
        <v>5</v>
      </c>
      <c r="D2012" s="64" t="s">
        <v>57</v>
      </c>
      <c r="E2012" s="64"/>
      <c r="F2012" s="64"/>
      <c r="G2012" s="64">
        <v>45434</v>
      </c>
      <c r="H2012" s="64" t="str">
        <f>VLOOKUP(Tabla3[[#This Row],[NUM. ECO.]],[2]!Tabla24[[NO.ECO]:[MATERIAL]],8,0)</f>
        <v>BASE HIDRAULICA</v>
      </c>
      <c r="I2012" s="64" t="s">
        <v>79</v>
      </c>
      <c r="J2012" s="72">
        <f ca="1">J2011+TIME(0,RANDBETWEEN((144),(176)),0)</f>
        <v>0.70486111111111105</v>
      </c>
      <c r="K2012" s="64" t="s">
        <v>3409</v>
      </c>
      <c r="L2012" s="64" t="str" cm="1">
        <f t="array" aca="1" ref="L2012" ca="1">_xlfn.IFS(J2012&gt;=TIME(14,0,0),"SEGUNDO TURNO",J2012&lt;TIME(14,0,0),"PRIMER TURNO")</f>
        <v>SEGUNDO TURNO</v>
      </c>
      <c r="M2012" s="64"/>
    </row>
    <row r="2013" spans="1:13">
      <c r="A2013" s="79" t="s">
        <v>2395</v>
      </c>
      <c r="B2013" s="68"/>
      <c r="C2013" s="68">
        <v>6</v>
      </c>
      <c r="D2013" s="68" t="s">
        <v>57</v>
      </c>
      <c r="E2013" s="68"/>
      <c r="F2013" s="68"/>
      <c r="G2013" s="68">
        <v>45434</v>
      </c>
      <c r="H2013" s="68" t="str">
        <f>VLOOKUP(Tabla3[[#This Row],[NUM. ECO.]],[2]!Tabla24[[NO.ECO]:[MATERIAL]],8,0)</f>
        <v>BASE HIDRAULICA</v>
      </c>
      <c r="I2013" s="64" t="s">
        <v>79</v>
      </c>
      <c r="J2013" s="73">
        <f ca="1">J2012+TIME(0,RANDBETWEEN((144),(176)),0)</f>
        <v>0.80694444444444435</v>
      </c>
      <c r="K2013" s="68" t="s">
        <v>3408</v>
      </c>
      <c r="L2013" s="68" t="str" cm="1">
        <f t="array" aca="1" ref="L2013" ca="1">_xlfn.IFS(J2013&gt;=TIME(14,0,0),"SEGUNDO TURNO",J2013&lt;TIME(14,0,0),"PRIMER TURNO")</f>
        <v>SEGUNDO TURNO</v>
      </c>
      <c r="M2013" s="68"/>
    </row>
    <row r="2014" spans="1:13">
      <c r="A2014" s="78" t="s">
        <v>2396</v>
      </c>
      <c r="B2014" s="64"/>
      <c r="C2014" s="64">
        <v>1</v>
      </c>
      <c r="D2014" s="64" t="s">
        <v>57</v>
      </c>
      <c r="E2014" s="64"/>
      <c r="F2014" s="64"/>
      <c r="G2014" s="64">
        <v>45435</v>
      </c>
      <c r="H2014" s="64" t="str">
        <f>VLOOKUP(Tabla3[[#This Row],[NUM. ECO.]],[2]!Tabla24[[NO.ECO]:[MATERIAL]],8,0)</f>
        <v>BASE HIDRAULICA</v>
      </c>
      <c r="I2014" s="64" t="s">
        <v>79</v>
      </c>
      <c r="J2014" s="66">
        <f ca="1">TIME(RANDBETWEEN(5.5,6),RANDBETWEEN(1,29),0)</f>
        <v>0.26250000000000001</v>
      </c>
      <c r="K2014" s="64" t="s">
        <v>3409</v>
      </c>
      <c r="L2014" s="64" t="str" cm="1">
        <f t="array" aca="1" ref="L2014" ca="1">_xlfn.IFS(J2014&gt;=TIME(14,0,0),"SEGUNDO TURNO",J2014&lt;TIME(14,0,0),"PRIMER TURNO")</f>
        <v>PRIMER TURNO</v>
      </c>
      <c r="M2014" s="64"/>
    </row>
    <row r="2015" spans="1:13">
      <c r="A2015" s="79" t="s">
        <v>2397</v>
      </c>
      <c r="B2015" s="68"/>
      <c r="C2015" s="68">
        <v>2</v>
      </c>
      <c r="D2015" s="68" t="s">
        <v>57</v>
      </c>
      <c r="E2015" s="68"/>
      <c r="F2015" s="68"/>
      <c r="G2015" s="68">
        <v>45435</v>
      </c>
      <c r="H2015" s="68" t="str">
        <f>VLOOKUP(Tabla3[[#This Row],[NUM. ECO.]],[2]!Tabla24[[NO.ECO]:[MATERIAL]],8,0)</f>
        <v>BASE HIDRAULICA</v>
      </c>
      <c r="I2015" s="64" t="s">
        <v>79</v>
      </c>
      <c r="J2015" s="70">
        <f ca="1">J2014+TIME(0,RANDBETWEEN((144),(176)),0)</f>
        <v>0.37777777777777777</v>
      </c>
      <c r="K2015" s="68" t="s">
        <v>3408</v>
      </c>
      <c r="L2015" s="68" t="str" cm="1">
        <f t="array" aca="1" ref="L2015" ca="1">_xlfn.IFS(J2015&gt;=TIME(14,0,0),"SEGUNDO TURNO",J2015&lt;TIME(14,0,0),"PRIMER TURNO")</f>
        <v>PRIMER TURNO</v>
      </c>
      <c r="M2015" s="68"/>
    </row>
    <row r="2016" spans="1:13">
      <c r="A2016" s="78" t="s">
        <v>2398</v>
      </c>
      <c r="B2016" s="64"/>
      <c r="C2016" s="64">
        <v>3</v>
      </c>
      <c r="D2016" s="64" t="s">
        <v>57</v>
      </c>
      <c r="E2016" s="64"/>
      <c r="F2016" s="64"/>
      <c r="G2016" s="64">
        <v>45436</v>
      </c>
      <c r="H2016" s="64" t="str">
        <f>VLOOKUP(Tabla3[[#This Row],[NUM. ECO.]],[2]!Tabla24[[NO.ECO]:[MATERIAL]],8,0)</f>
        <v>BASE HIDRAULICA</v>
      </c>
      <c r="I2016" s="64" t="s">
        <v>79</v>
      </c>
      <c r="J2016" s="72">
        <f ca="1">J2015+TIME(0,RANDBETWEEN((144),(176)),0)</f>
        <v>0.4909722222222222</v>
      </c>
      <c r="K2016" s="64" t="s">
        <v>3409</v>
      </c>
      <c r="L2016" s="64" t="str" cm="1">
        <f t="array" aca="1" ref="L2016" ca="1">_xlfn.IFS(J2016&gt;=TIME(14,0,0),"SEGUNDO TURNO",J2016&lt;TIME(14,0,0),"PRIMER TURNO")</f>
        <v>PRIMER TURNO</v>
      </c>
      <c r="M2016" s="64"/>
    </row>
    <row r="2017" spans="1:13">
      <c r="A2017" s="79" t="s">
        <v>2399</v>
      </c>
      <c r="B2017" s="68"/>
      <c r="C2017" s="68">
        <v>4</v>
      </c>
      <c r="D2017" s="68" t="s">
        <v>57</v>
      </c>
      <c r="E2017" s="68"/>
      <c r="F2017" s="68"/>
      <c r="G2017" s="68">
        <v>45436</v>
      </c>
      <c r="H2017" s="68" t="str">
        <f>VLOOKUP(Tabla3[[#This Row],[NUM. ECO.]],[2]!Tabla24[[NO.ECO]:[MATERIAL]],8,0)</f>
        <v>BASE HIDRAULICA</v>
      </c>
      <c r="I2017" s="64" t="s">
        <v>79</v>
      </c>
      <c r="J2017" s="73">
        <f ca="1">J2016+TIME(0,RANDBETWEEN((144),(176)),0)</f>
        <v>0.59652777777777777</v>
      </c>
      <c r="K2017" s="68" t="s">
        <v>3408</v>
      </c>
      <c r="L2017" s="68" t="str" cm="1">
        <f t="array" aca="1" ref="L2017" ca="1">_xlfn.IFS(J2017&gt;=TIME(14,0,0),"SEGUNDO TURNO",J2017&lt;TIME(14,0,0),"PRIMER TURNO")</f>
        <v>SEGUNDO TURNO</v>
      </c>
      <c r="M2017" s="68"/>
    </row>
    <row r="2018" spans="1:13">
      <c r="A2018" s="78" t="s">
        <v>2404</v>
      </c>
      <c r="B2018" s="64"/>
      <c r="C2018" s="64">
        <v>5</v>
      </c>
      <c r="D2018" s="64" t="s">
        <v>57</v>
      </c>
      <c r="E2018" s="64"/>
      <c r="F2018" s="64"/>
      <c r="G2018" s="64">
        <v>45437</v>
      </c>
      <c r="H2018" s="64" t="str">
        <f>VLOOKUP(Tabla3[[#This Row],[NUM. ECO.]],[2]!Tabla24[[NO.ECO]:[MATERIAL]],8,0)</f>
        <v>BASE HIDRAULICA</v>
      </c>
      <c r="I2018" s="64" t="s">
        <v>79</v>
      </c>
      <c r="J2018" s="72">
        <f ca="1">J2017+TIME(0,RANDBETWEEN((144),(176)),0)</f>
        <v>0.71388888888888891</v>
      </c>
      <c r="K2018" s="64" t="s">
        <v>3409</v>
      </c>
      <c r="L2018" s="64" t="str" cm="1">
        <f t="array" aca="1" ref="L2018" ca="1">_xlfn.IFS(J2018&gt;=TIME(14,0,0),"SEGUNDO TURNO",J2018&lt;TIME(14,0,0),"PRIMER TURNO")</f>
        <v>SEGUNDO TURNO</v>
      </c>
      <c r="M2018" s="64"/>
    </row>
    <row r="2019" spans="1:13">
      <c r="A2019" s="79" t="s">
        <v>2405</v>
      </c>
      <c r="B2019" s="68"/>
      <c r="C2019" s="68">
        <v>6</v>
      </c>
      <c r="D2019" s="68" t="s">
        <v>57</v>
      </c>
      <c r="E2019" s="68"/>
      <c r="F2019" s="68"/>
      <c r="G2019" s="68">
        <v>45437</v>
      </c>
      <c r="H2019" s="68" t="str">
        <f>VLOOKUP(Tabla3[[#This Row],[NUM. ECO.]],[2]!Tabla24[[NO.ECO]:[MATERIAL]],8,0)</f>
        <v>BASE HIDRAULICA</v>
      </c>
      <c r="I2019" s="64" t="s">
        <v>79</v>
      </c>
      <c r="J2019" s="73">
        <f ca="1">J2018+TIME(0,RANDBETWEEN((144),(176)),0)</f>
        <v>0.8354166666666667</v>
      </c>
      <c r="K2019" s="68" t="s">
        <v>3408</v>
      </c>
      <c r="L2019" s="68" t="str" cm="1">
        <f t="array" aca="1" ref="L2019" ca="1">_xlfn.IFS(J2019&gt;=TIME(14,0,0),"SEGUNDO TURNO",J2019&lt;TIME(14,0,0),"PRIMER TURNO")</f>
        <v>SEGUNDO TURNO</v>
      </c>
      <c r="M2019" s="68"/>
    </row>
    <row r="2020" spans="1:13">
      <c r="A2020" s="78" t="s">
        <v>2406</v>
      </c>
      <c r="B2020" s="64"/>
      <c r="C2020" s="64">
        <v>1</v>
      </c>
      <c r="D2020" s="64" t="s">
        <v>58</v>
      </c>
      <c r="E2020" s="64"/>
      <c r="F2020" s="64"/>
      <c r="G2020" s="64">
        <v>45406</v>
      </c>
      <c r="H2020" s="64" t="str">
        <f>VLOOKUP(Tabla3[[#This Row],[NUM. ECO.]],[2]!Tabla24[[NO.ECO]:[MATERIAL]],8,0)</f>
        <v>VOLADURA</v>
      </c>
      <c r="I2020" s="64" t="s">
        <v>79</v>
      </c>
      <c r="J2020" s="66">
        <f ca="1">TIME(RANDBETWEEN(5.5,6),RANDBETWEEN(1,29),0)</f>
        <v>0.26458333333333334</v>
      </c>
      <c r="K2020" s="64" t="s">
        <v>3410</v>
      </c>
      <c r="L2020" s="64" t="str" cm="1">
        <f t="array" aca="1" ref="L2020" ca="1">_xlfn.IFS(J2020&gt;=TIME(14,0,0),"SEGUNDO TURNO",J2020&lt;TIME(14,0,0),"PRIMER TURNO")</f>
        <v>PRIMER TURNO</v>
      </c>
      <c r="M2020" s="64"/>
    </row>
    <row r="2021" spans="1:13">
      <c r="A2021" s="79" t="s">
        <v>2407</v>
      </c>
      <c r="B2021" s="68"/>
      <c r="C2021" s="68">
        <v>2</v>
      </c>
      <c r="D2021" s="68" t="s">
        <v>58</v>
      </c>
      <c r="E2021" s="68"/>
      <c r="F2021" s="68"/>
      <c r="G2021" s="68">
        <v>45406</v>
      </c>
      <c r="H2021" s="68" t="str">
        <f>VLOOKUP(Tabla3[[#This Row],[NUM. ECO.]],[2]!Tabla24[[NO.ECO]:[MATERIAL]],8,0)</f>
        <v>VOLADURA</v>
      </c>
      <c r="I2021" s="64" t="s">
        <v>79</v>
      </c>
      <c r="J2021" s="70">
        <f ca="1">J2020+TIME(0,RANDBETWEEN((144),(176)),0)</f>
        <v>0.3840277777777778</v>
      </c>
      <c r="K2021" s="68" t="s">
        <v>3411</v>
      </c>
      <c r="L2021" s="68" t="str" cm="1">
        <f t="array" aca="1" ref="L2021" ca="1">_xlfn.IFS(J2021&gt;=TIME(14,0,0),"SEGUNDO TURNO",J2021&lt;TIME(14,0,0),"PRIMER TURNO")</f>
        <v>PRIMER TURNO</v>
      </c>
      <c r="M2021" s="68"/>
    </row>
    <row r="2022" spans="1:13">
      <c r="A2022" s="78" t="s">
        <v>2410</v>
      </c>
      <c r="B2022" s="64"/>
      <c r="C2022" s="64">
        <v>3</v>
      </c>
      <c r="D2022" s="64" t="s">
        <v>58</v>
      </c>
      <c r="E2022" s="64"/>
      <c r="F2022" s="64"/>
      <c r="G2022" s="64">
        <v>45407</v>
      </c>
      <c r="H2022" s="64" t="str">
        <f>VLOOKUP(Tabla3[[#This Row],[NUM. ECO.]],[2]!Tabla24[[NO.ECO]:[MATERIAL]],8,0)</f>
        <v>VOLADURA</v>
      </c>
      <c r="I2022" s="64" t="s">
        <v>79</v>
      </c>
      <c r="J2022" s="72">
        <f ca="1">J2021+TIME(0,RANDBETWEEN((144),(176)),0)</f>
        <v>0.48611111111111116</v>
      </c>
      <c r="K2022" s="64" t="s">
        <v>3410</v>
      </c>
      <c r="L2022" s="64" t="str" cm="1">
        <f t="array" aca="1" ref="L2022" ca="1">_xlfn.IFS(J2022&gt;=TIME(14,0,0),"SEGUNDO TURNO",J2022&lt;TIME(14,0,0),"PRIMER TURNO")</f>
        <v>PRIMER TURNO</v>
      </c>
      <c r="M2022" s="64"/>
    </row>
    <row r="2023" spans="1:13">
      <c r="A2023" s="79" t="s">
        <v>2411</v>
      </c>
      <c r="B2023" s="68"/>
      <c r="C2023" s="68">
        <v>4</v>
      </c>
      <c r="D2023" s="68" t="s">
        <v>58</v>
      </c>
      <c r="E2023" s="68"/>
      <c r="F2023" s="68"/>
      <c r="G2023" s="68">
        <v>45407</v>
      </c>
      <c r="H2023" s="68" t="str">
        <f>VLOOKUP(Tabla3[[#This Row],[NUM. ECO.]],[2]!Tabla24[[NO.ECO]:[MATERIAL]],8,0)</f>
        <v>VOLADURA</v>
      </c>
      <c r="I2023" s="64" t="s">
        <v>79</v>
      </c>
      <c r="J2023" s="73">
        <f ca="1">J2022+TIME(0,RANDBETWEEN((144),(176)),0)</f>
        <v>0.59930555555555565</v>
      </c>
      <c r="K2023" s="68" t="s">
        <v>3411</v>
      </c>
      <c r="L2023" s="68" t="str" cm="1">
        <f t="array" aca="1" ref="L2023" ca="1">_xlfn.IFS(J2023&gt;=TIME(14,0,0),"SEGUNDO TURNO",J2023&lt;TIME(14,0,0),"PRIMER TURNO")</f>
        <v>SEGUNDO TURNO</v>
      </c>
      <c r="M2023" s="68"/>
    </row>
    <row r="2024" spans="1:13">
      <c r="A2024" s="78" t="s">
        <v>2414</v>
      </c>
      <c r="B2024" s="64"/>
      <c r="C2024" s="64">
        <v>5</v>
      </c>
      <c r="D2024" s="64" t="s">
        <v>58</v>
      </c>
      <c r="E2024" s="64"/>
      <c r="F2024" s="64"/>
      <c r="G2024" s="64">
        <v>45408</v>
      </c>
      <c r="H2024" s="64" t="str">
        <f>VLOOKUP(Tabla3[[#This Row],[NUM. ECO.]],[2]!Tabla24[[NO.ECO]:[MATERIAL]],8,0)</f>
        <v>VOLADURA</v>
      </c>
      <c r="I2024" s="64" t="s">
        <v>79</v>
      </c>
      <c r="J2024" s="72">
        <f ca="1">J2023+TIME(0,RANDBETWEEN((144),(176)),0)</f>
        <v>0.70763888888888893</v>
      </c>
      <c r="K2024" s="64" t="s">
        <v>3410</v>
      </c>
      <c r="L2024" s="64" t="str" cm="1">
        <f t="array" aca="1" ref="L2024" ca="1">_xlfn.IFS(J2024&gt;=TIME(14,0,0),"SEGUNDO TURNO",J2024&lt;TIME(14,0,0),"PRIMER TURNO")</f>
        <v>SEGUNDO TURNO</v>
      </c>
      <c r="M2024" s="64"/>
    </row>
    <row r="2025" spans="1:13">
      <c r="A2025" s="79" t="s">
        <v>2415</v>
      </c>
      <c r="B2025" s="68"/>
      <c r="C2025" s="68">
        <v>6</v>
      </c>
      <c r="D2025" s="68" t="s">
        <v>58</v>
      </c>
      <c r="E2025" s="68"/>
      <c r="F2025" s="68"/>
      <c r="G2025" s="68">
        <v>45408</v>
      </c>
      <c r="H2025" s="68" t="str">
        <f>VLOOKUP(Tabla3[[#This Row],[NUM. ECO.]],[2]!Tabla24[[NO.ECO]:[MATERIAL]],8,0)</f>
        <v>VOLADURA</v>
      </c>
      <c r="I2025" s="64" t="s">
        <v>79</v>
      </c>
      <c r="J2025" s="73">
        <f ca="1">J2024+TIME(0,RANDBETWEEN((144),(176)),0)</f>
        <v>0.82708333333333339</v>
      </c>
      <c r="K2025" s="68" t="s">
        <v>3411</v>
      </c>
      <c r="L2025" s="68" t="str" cm="1">
        <f t="array" aca="1" ref="L2025" ca="1">_xlfn.IFS(J2025&gt;=TIME(14,0,0),"SEGUNDO TURNO",J2025&lt;TIME(14,0,0),"PRIMER TURNO")</f>
        <v>SEGUNDO TURNO</v>
      </c>
      <c r="M2025" s="68"/>
    </row>
    <row r="2026" spans="1:13">
      <c r="A2026" s="78" t="s">
        <v>2426</v>
      </c>
      <c r="B2026" s="64"/>
      <c r="C2026" s="64">
        <v>1</v>
      </c>
      <c r="D2026" s="64" t="s">
        <v>58</v>
      </c>
      <c r="E2026" s="64"/>
      <c r="F2026" s="64"/>
      <c r="G2026" s="64">
        <v>45409</v>
      </c>
      <c r="H2026" s="64" t="str">
        <f>VLOOKUP(Tabla3[[#This Row],[NUM. ECO.]],[2]!Tabla24[[NO.ECO]:[MATERIAL]],8,0)</f>
        <v>VOLADURA</v>
      </c>
      <c r="I2026" s="64" t="s">
        <v>79</v>
      </c>
      <c r="J2026" s="66">
        <f ca="1">TIME(RANDBETWEEN(5.5,6),RANDBETWEEN(1,29),0)</f>
        <v>0.25208333333333333</v>
      </c>
      <c r="K2026" s="64" t="s">
        <v>3410</v>
      </c>
      <c r="L2026" s="64" t="str" cm="1">
        <f t="array" aca="1" ref="L2026" ca="1">_xlfn.IFS(J2026&gt;=TIME(14,0,0),"SEGUNDO TURNO",J2026&lt;TIME(14,0,0),"PRIMER TURNO")</f>
        <v>PRIMER TURNO</v>
      </c>
      <c r="M2026" s="64"/>
    </row>
    <row r="2027" spans="1:13">
      <c r="A2027" s="79" t="s">
        <v>2427</v>
      </c>
      <c r="B2027" s="68"/>
      <c r="C2027" s="68">
        <v>2</v>
      </c>
      <c r="D2027" s="68" t="s">
        <v>58</v>
      </c>
      <c r="E2027" s="68"/>
      <c r="F2027" s="68"/>
      <c r="G2027" s="68">
        <v>45409</v>
      </c>
      <c r="H2027" s="68" t="str">
        <f>VLOOKUP(Tabla3[[#This Row],[NUM. ECO.]],[2]!Tabla24[[NO.ECO]:[MATERIAL]],8,0)</f>
        <v>VOLADURA</v>
      </c>
      <c r="I2027" s="64" t="s">
        <v>79</v>
      </c>
      <c r="J2027" s="70">
        <f ca="1">J2026+TIME(0,RANDBETWEEN((144),(176)),0)</f>
        <v>0.35902777777777778</v>
      </c>
      <c r="K2027" s="68" t="s">
        <v>3411</v>
      </c>
      <c r="L2027" s="68" t="str" cm="1">
        <f t="array" aca="1" ref="L2027" ca="1">_xlfn.IFS(J2027&gt;=TIME(14,0,0),"SEGUNDO TURNO",J2027&lt;TIME(14,0,0),"PRIMER TURNO")</f>
        <v>PRIMER TURNO</v>
      </c>
      <c r="M2027" s="68"/>
    </row>
    <row r="2028" spans="1:13">
      <c r="A2028" s="78" t="s">
        <v>2430</v>
      </c>
      <c r="B2028" s="64"/>
      <c r="C2028" s="64">
        <v>3</v>
      </c>
      <c r="D2028" s="64" t="s">
        <v>58</v>
      </c>
      <c r="E2028" s="64"/>
      <c r="F2028" s="64"/>
      <c r="G2028" s="64">
        <v>45411</v>
      </c>
      <c r="H2028" s="64" t="str">
        <f>VLOOKUP(Tabla3[[#This Row],[NUM. ECO.]],[2]!Tabla24[[NO.ECO]:[MATERIAL]],8,0)</f>
        <v>VOLADURA</v>
      </c>
      <c r="I2028" s="64" t="s">
        <v>79</v>
      </c>
      <c r="J2028" s="72">
        <f ca="1">J2027+TIME(0,RANDBETWEEN((144),(176)),0)</f>
        <v>0.47777777777777775</v>
      </c>
      <c r="K2028" s="64" t="s">
        <v>3410</v>
      </c>
      <c r="L2028" s="64" t="str" cm="1">
        <f t="array" aca="1" ref="L2028" ca="1">_xlfn.IFS(J2028&gt;=TIME(14,0,0),"SEGUNDO TURNO",J2028&lt;TIME(14,0,0),"PRIMER TURNO")</f>
        <v>PRIMER TURNO</v>
      </c>
      <c r="M2028" s="64"/>
    </row>
    <row r="2029" spans="1:13">
      <c r="A2029" s="79" t="s">
        <v>2431</v>
      </c>
      <c r="B2029" s="68"/>
      <c r="C2029" s="68">
        <v>4</v>
      </c>
      <c r="D2029" s="68" t="s">
        <v>58</v>
      </c>
      <c r="E2029" s="68"/>
      <c r="F2029" s="68"/>
      <c r="G2029" s="68">
        <v>45411</v>
      </c>
      <c r="H2029" s="68" t="str">
        <f>VLOOKUP(Tabla3[[#This Row],[NUM. ECO.]],[2]!Tabla24[[NO.ECO]:[MATERIAL]],8,0)</f>
        <v>VOLADURA</v>
      </c>
      <c r="I2029" s="64" t="s">
        <v>79</v>
      </c>
      <c r="J2029" s="73">
        <f ca="1">J2028+TIME(0,RANDBETWEEN((144),(176)),0)</f>
        <v>0.58124999999999993</v>
      </c>
      <c r="K2029" s="68" t="s">
        <v>3411</v>
      </c>
      <c r="L2029" s="68" t="str" cm="1">
        <f t="array" aca="1" ref="L2029" ca="1">_xlfn.IFS(J2029&gt;=TIME(14,0,0),"SEGUNDO TURNO",J2029&lt;TIME(14,0,0),"PRIMER TURNO")</f>
        <v>PRIMER TURNO</v>
      </c>
      <c r="M2029" s="68"/>
    </row>
    <row r="2030" spans="1:13">
      <c r="A2030" s="78" t="s">
        <v>2432</v>
      </c>
      <c r="B2030" s="64"/>
      <c r="C2030" s="64">
        <v>5</v>
      </c>
      <c r="D2030" s="64" t="s">
        <v>58</v>
      </c>
      <c r="E2030" s="64"/>
      <c r="F2030" s="64"/>
      <c r="G2030" s="64">
        <v>45412</v>
      </c>
      <c r="H2030" s="64" t="str">
        <f>VLOOKUP(Tabla3[[#This Row],[NUM. ECO.]],[2]!Tabla24[[NO.ECO]:[MATERIAL]],8,0)</f>
        <v>VOLADURA</v>
      </c>
      <c r="I2030" s="64" t="s">
        <v>79</v>
      </c>
      <c r="J2030" s="72">
        <f ca="1">J2029+TIME(0,RANDBETWEEN((144),(176)),0)</f>
        <v>0.68958333333333321</v>
      </c>
      <c r="K2030" s="64" t="s">
        <v>3410</v>
      </c>
      <c r="L2030" s="64" t="str" cm="1">
        <f t="array" aca="1" ref="L2030" ca="1">_xlfn.IFS(J2030&gt;=TIME(14,0,0),"SEGUNDO TURNO",J2030&lt;TIME(14,0,0),"PRIMER TURNO")</f>
        <v>SEGUNDO TURNO</v>
      </c>
      <c r="M2030" s="64"/>
    </row>
    <row r="2031" spans="1:13">
      <c r="A2031" s="79" t="s">
        <v>2433</v>
      </c>
      <c r="B2031" s="68"/>
      <c r="C2031" s="68">
        <v>6</v>
      </c>
      <c r="D2031" s="68" t="s">
        <v>58</v>
      </c>
      <c r="E2031" s="68"/>
      <c r="F2031" s="68"/>
      <c r="G2031" s="68">
        <v>45412</v>
      </c>
      <c r="H2031" s="68" t="str">
        <f>VLOOKUP(Tabla3[[#This Row],[NUM. ECO.]],[2]!Tabla24[[NO.ECO]:[MATERIAL]],8,0)</f>
        <v>VOLADURA</v>
      </c>
      <c r="I2031" s="64" t="s">
        <v>79</v>
      </c>
      <c r="J2031" s="73">
        <f ca="1">J2030+TIME(0,RANDBETWEEN((144),(176)),0)</f>
        <v>0.80416666666666659</v>
      </c>
      <c r="K2031" s="68" t="s">
        <v>3411</v>
      </c>
      <c r="L2031" s="68" t="str" cm="1">
        <f t="array" aca="1" ref="L2031" ca="1">_xlfn.IFS(J2031&gt;=TIME(14,0,0),"SEGUNDO TURNO",J2031&lt;TIME(14,0,0),"PRIMER TURNO")</f>
        <v>SEGUNDO TURNO</v>
      </c>
      <c r="M2031" s="68"/>
    </row>
    <row r="2032" spans="1:13">
      <c r="A2032" s="78" t="s">
        <v>2438</v>
      </c>
      <c r="B2032" s="64"/>
      <c r="C2032" s="64">
        <v>1</v>
      </c>
      <c r="D2032" s="64" t="s">
        <v>58</v>
      </c>
      <c r="E2032" s="64"/>
      <c r="F2032" s="64"/>
      <c r="G2032" s="64">
        <v>45413</v>
      </c>
      <c r="H2032" s="64" t="str">
        <f>VLOOKUP(Tabla3[[#This Row],[NUM. ECO.]],[2]!Tabla24[[NO.ECO]:[MATERIAL]],8,0)</f>
        <v>VOLADURA</v>
      </c>
      <c r="I2032" s="64" t="s">
        <v>79</v>
      </c>
      <c r="J2032" s="66">
        <f ca="1">TIME(RANDBETWEEN(5.5,6),RANDBETWEEN(1,29),0)</f>
        <v>0.26666666666666666</v>
      </c>
      <c r="K2032" s="64" t="s">
        <v>3410</v>
      </c>
      <c r="L2032" s="64" t="str" cm="1">
        <f t="array" aca="1" ref="L2032" ca="1">_xlfn.IFS(J2032&gt;=TIME(14,0,0),"SEGUNDO TURNO",J2032&lt;TIME(14,0,0),"PRIMER TURNO")</f>
        <v>PRIMER TURNO</v>
      </c>
      <c r="M2032" s="64"/>
    </row>
    <row r="2033" spans="1:13">
      <c r="A2033" s="79" t="s">
        <v>2439</v>
      </c>
      <c r="B2033" s="68"/>
      <c r="C2033" s="68">
        <v>2</v>
      </c>
      <c r="D2033" s="68" t="s">
        <v>58</v>
      </c>
      <c r="E2033" s="68"/>
      <c r="F2033" s="68"/>
      <c r="G2033" s="68">
        <v>45413</v>
      </c>
      <c r="H2033" s="68" t="str">
        <f>VLOOKUP(Tabla3[[#This Row],[NUM. ECO.]],[2]!Tabla24[[NO.ECO]:[MATERIAL]],8,0)</f>
        <v>VOLADURA</v>
      </c>
      <c r="I2033" s="64" t="s">
        <v>79</v>
      </c>
      <c r="J2033" s="70">
        <f ca="1">J2032+TIME(0,RANDBETWEEN((144),(176)),0)</f>
        <v>0.36875000000000002</v>
      </c>
      <c r="K2033" s="68" t="s">
        <v>3411</v>
      </c>
      <c r="L2033" s="68" t="str" cm="1">
        <f t="array" aca="1" ref="L2033" ca="1">_xlfn.IFS(J2033&gt;=TIME(14,0,0),"SEGUNDO TURNO",J2033&lt;TIME(14,0,0),"PRIMER TURNO")</f>
        <v>PRIMER TURNO</v>
      </c>
      <c r="M2033" s="68"/>
    </row>
    <row r="2034" spans="1:13">
      <c r="A2034" s="78" t="s">
        <v>2440</v>
      </c>
      <c r="B2034" s="64"/>
      <c r="C2034" s="64">
        <v>3</v>
      </c>
      <c r="D2034" s="64" t="s">
        <v>58</v>
      </c>
      <c r="E2034" s="64"/>
      <c r="F2034" s="64"/>
      <c r="G2034" s="64">
        <v>45414</v>
      </c>
      <c r="H2034" s="64" t="str">
        <f>VLOOKUP(Tabla3[[#This Row],[NUM. ECO.]],[2]!Tabla24[[NO.ECO]:[MATERIAL]],8,0)</f>
        <v>VOLADURA</v>
      </c>
      <c r="I2034" s="64" t="s">
        <v>79</v>
      </c>
      <c r="J2034" s="72">
        <f ca="1">J2033+TIME(0,RANDBETWEEN((144),(176)),0)</f>
        <v>0.4826388888888889</v>
      </c>
      <c r="K2034" s="64" t="s">
        <v>3410</v>
      </c>
      <c r="L2034" s="64" t="str" cm="1">
        <f t="array" aca="1" ref="L2034" ca="1">_xlfn.IFS(J2034&gt;=TIME(14,0,0),"SEGUNDO TURNO",J2034&lt;TIME(14,0,0),"PRIMER TURNO")</f>
        <v>PRIMER TURNO</v>
      </c>
      <c r="M2034" s="64"/>
    </row>
    <row r="2035" spans="1:13">
      <c r="A2035" s="79" t="s">
        <v>2441</v>
      </c>
      <c r="B2035" s="68"/>
      <c r="C2035" s="68">
        <v>4</v>
      </c>
      <c r="D2035" s="68" t="s">
        <v>58</v>
      </c>
      <c r="E2035" s="68"/>
      <c r="F2035" s="68"/>
      <c r="G2035" s="68">
        <v>45414</v>
      </c>
      <c r="H2035" s="68" t="str">
        <f>VLOOKUP(Tabla3[[#This Row],[NUM. ECO.]],[2]!Tabla24[[NO.ECO]:[MATERIAL]],8,0)</f>
        <v>VOLADURA</v>
      </c>
      <c r="I2035" s="64" t="s">
        <v>79</v>
      </c>
      <c r="J2035" s="73">
        <f ca="1">J2034+TIME(0,RANDBETWEEN((144),(176)),0)</f>
        <v>0.59583333333333333</v>
      </c>
      <c r="K2035" s="68" t="s">
        <v>3411</v>
      </c>
      <c r="L2035" s="68" t="str" cm="1">
        <f t="array" aca="1" ref="L2035" ca="1">_xlfn.IFS(J2035&gt;=TIME(14,0,0),"SEGUNDO TURNO",J2035&lt;TIME(14,0,0),"PRIMER TURNO")</f>
        <v>SEGUNDO TURNO</v>
      </c>
      <c r="M2035" s="68"/>
    </row>
    <row r="2036" spans="1:13">
      <c r="A2036" s="78" t="s">
        <v>2442</v>
      </c>
      <c r="B2036" s="64"/>
      <c r="C2036" s="64">
        <v>5</v>
      </c>
      <c r="D2036" s="64" t="s">
        <v>58</v>
      </c>
      <c r="E2036" s="64"/>
      <c r="F2036" s="64"/>
      <c r="G2036" s="64">
        <v>45415</v>
      </c>
      <c r="H2036" s="64" t="str">
        <f>VLOOKUP(Tabla3[[#This Row],[NUM. ECO.]],[2]!Tabla24[[NO.ECO]:[MATERIAL]],8,0)</f>
        <v>VOLADURA</v>
      </c>
      <c r="I2036" s="64" t="s">
        <v>79</v>
      </c>
      <c r="J2036" s="72">
        <f ca="1">J2035+TIME(0,RANDBETWEEN((144),(176)),0)</f>
        <v>0.71180555555555558</v>
      </c>
      <c r="K2036" s="64" t="s">
        <v>3410</v>
      </c>
      <c r="L2036" s="64" t="str" cm="1">
        <f t="array" aca="1" ref="L2036" ca="1">_xlfn.IFS(J2036&gt;=TIME(14,0,0),"SEGUNDO TURNO",J2036&lt;TIME(14,0,0),"PRIMER TURNO")</f>
        <v>SEGUNDO TURNO</v>
      </c>
      <c r="M2036" s="64"/>
    </row>
    <row r="2037" spans="1:13">
      <c r="A2037" s="79" t="s">
        <v>2443</v>
      </c>
      <c r="B2037" s="68"/>
      <c r="C2037" s="68">
        <v>6</v>
      </c>
      <c r="D2037" s="68" t="s">
        <v>58</v>
      </c>
      <c r="E2037" s="68"/>
      <c r="F2037" s="68"/>
      <c r="G2037" s="68">
        <v>45415</v>
      </c>
      <c r="H2037" s="68" t="str">
        <f>VLOOKUP(Tabla3[[#This Row],[NUM. ECO.]],[2]!Tabla24[[NO.ECO]:[MATERIAL]],8,0)</f>
        <v>VOLADURA</v>
      </c>
      <c r="I2037" s="64" t="s">
        <v>79</v>
      </c>
      <c r="J2037" s="73">
        <f ca="1">J2036+TIME(0,RANDBETWEEN((144),(176)),0)</f>
        <v>0.82777777777777783</v>
      </c>
      <c r="K2037" s="68" t="s">
        <v>3411</v>
      </c>
      <c r="L2037" s="68" t="str" cm="1">
        <f t="array" aca="1" ref="L2037" ca="1">_xlfn.IFS(J2037&gt;=TIME(14,0,0),"SEGUNDO TURNO",J2037&lt;TIME(14,0,0),"PRIMER TURNO")</f>
        <v>SEGUNDO TURNO</v>
      </c>
      <c r="M2037" s="68"/>
    </row>
    <row r="2038" spans="1:13">
      <c r="A2038" s="78" t="s">
        <v>2448</v>
      </c>
      <c r="B2038" s="64"/>
      <c r="C2038" s="64">
        <v>1</v>
      </c>
      <c r="D2038" s="64" t="s">
        <v>58</v>
      </c>
      <c r="E2038" s="64"/>
      <c r="F2038" s="64"/>
      <c r="G2038" s="64">
        <v>45416</v>
      </c>
      <c r="H2038" s="64" t="str">
        <f>VLOOKUP(Tabla3[[#This Row],[NUM. ECO.]],[2]!Tabla24[[NO.ECO]:[MATERIAL]],8,0)</f>
        <v>VOLADURA</v>
      </c>
      <c r="I2038" s="64" t="s">
        <v>79</v>
      </c>
      <c r="J2038" s="66">
        <f ca="1">TIME(RANDBETWEEN(5.5,6),RANDBETWEEN(1,29),0)</f>
        <v>0.27013888888888887</v>
      </c>
      <c r="K2038" s="64" t="s">
        <v>3410</v>
      </c>
      <c r="L2038" s="64" t="str" cm="1">
        <f t="array" aca="1" ref="L2038" ca="1">_xlfn.IFS(J2038&gt;=TIME(14,0,0),"SEGUNDO TURNO",J2038&lt;TIME(14,0,0),"PRIMER TURNO")</f>
        <v>PRIMER TURNO</v>
      </c>
      <c r="M2038" s="64"/>
    </row>
    <row r="2039" spans="1:13">
      <c r="A2039" s="79" t="s">
        <v>2449</v>
      </c>
      <c r="B2039" s="68"/>
      <c r="C2039" s="68">
        <v>2</v>
      </c>
      <c r="D2039" s="68" t="s">
        <v>58</v>
      </c>
      <c r="E2039" s="68"/>
      <c r="F2039" s="68"/>
      <c r="G2039" s="68">
        <v>45416</v>
      </c>
      <c r="H2039" s="68" t="str">
        <f>VLOOKUP(Tabla3[[#This Row],[NUM. ECO.]],[2]!Tabla24[[NO.ECO]:[MATERIAL]],8,0)</f>
        <v>VOLADURA</v>
      </c>
      <c r="I2039" s="64" t="s">
        <v>79</v>
      </c>
      <c r="J2039" s="70">
        <f ca="1">J2038+TIME(0,RANDBETWEEN((144),(176)),0)</f>
        <v>0.39027777777777778</v>
      </c>
      <c r="K2039" s="68" t="s">
        <v>3411</v>
      </c>
      <c r="L2039" s="68" t="str" cm="1">
        <f t="array" aca="1" ref="L2039" ca="1">_xlfn.IFS(J2039&gt;=TIME(14,0,0),"SEGUNDO TURNO",J2039&lt;TIME(14,0,0),"PRIMER TURNO")</f>
        <v>PRIMER TURNO</v>
      </c>
      <c r="M2039" s="68"/>
    </row>
    <row r="2040" spans="1:13">
      <c r="A2040" s="78" t="s">
        <v>2450</v>
      </c>
      <c r="B2040" s="64"/>
      <c r="C2040" s="64">
        <v>3</v>
      </c>
      <c r="D2040" s="64" t="s">
        <v>58</v>
      </c>
      <c r="E2040" s="64"/>
      <c r="F2040" s="64"/>
      <c r="G2040" s="64">
        <v>45418</v>
      </c>
      <c r="H2040" s="64" t="str">
        <f>VLOOKUP(Tabla3[[#This Row],[NUM. ECO.]],[2]!Tabla24[[NO.ECO]:[MATERIAL]],8,0)</f>
        <v>VOLADURA</v>
      </c>
      <c r="I2040" s="64" t="s">
        <v>79</v>
      </c>
      <c r="J2040" s="72">
        <f ca="1">J2039+TIME(0,RANDBETWEEN((144),(176)),0)</f>
        <v>0.5083333333333333</v>
      </c>
      <c r="K2040" s="64" t="s">
        <v>3410</v>
      </c>
      <c r="L2040" s="64" t="str" cm="1">
        <f t="array" aca="1" ref="L2040" ca="1">_xlfn.IFS(J2040&gt;=TIME(14,0,0),"SEGUNDO TURNO",J2040&lt;TIME(14,0,0),"PRIMER TURNO")</f>
        <v>PRIMER TURNO</v>
      </c>
      <c r="M2040" s="64"/>
    </row>
    <row r="2041" spans="1:13">
      <c r="A2041" s="79" t="s">
        <v>2451</v>
      </c>
      <c r="B2041" s="68"/>
      <c r="C2041" s="68">
        <v>4</v>
      </c>
      <c r="D2041" s="68" t="s">
        <v>58</v>
      </c>
      <c r="E2041" s="68"/>
      <c r="F2041" s="68"/>
      <c r="G2041" s="68">
        <v>45418</v>
      </c>
      <c r="H2041" s="68" t="str">
        <f>VLOOKUP(Tabla3[[#This Row],[NUM. ECO.]],[2]!Tabla24[[NO.ECO]:[MATERIAL]],8,0)</f>
        <v>VOLADURA</v>
      </c>
      <c r="I2041" s="64" t="s">
        <v>79</v>
      </c>
      <c r="J2041" s="73">
        <f ca="1">J2040+TIME(0,RANDBETWEEN((144),(176)),0)</f>
        <v>0.60972222222222217</v>
      </c>
      <c r="K2041" s="68" t="s">
        <v>3411</v>
      </c>
      <c r="L2041" s="68" t="str" cm="1">
        <f t="array" aca="1" ref="L2041" ca="1">_xlfn.IFS(J2041&gt;=TIME(14,0,0),"SEGUNDO TURNO",J2041&lt;TIME(14,0,0),"PRIMER TURNO")</f>
        <v>SEGUNDO TURNO</v>
      </c>
      <c r="M2041" s="68"/>
    </row>
    <row r="2042" spans="1:13">
      <c r="A2042" s="78" t="s">
        <v>2452</v>
      </c>
      <c r="B2042" s="64"/>
      <c r="C2042" s="64">
        <v>5</v>
      </c>
      <c r="D2042" s="64" t="s">
        <v>58</v>
      </c>
      <c r="E2042" s="64"/>
      <c r="F2042" s="64"/>
      <c r="G2042" s="64">
        <v>45419</v>
      </c>
      <c r="H2042" s="64" t="str">
        <f>VLOOKUP(Tabla3[[#This Row],[NUM. ECO.]],[2]!Tabla24[[NO.ECO]:[MATERIAL]],8,0)</f>
        <v>VOLADURA</v>
      </c>
      <c r="I2042" s="64" t="s">
        <v>79</v>
      </c>
      <c r="J2042" s="72">
        <f ca="1">J2041+TIME(0,RANDBETWEEN((144),(176)),0)</f>
        <v>0.72986111111111107</v>
      </c>
      <c r="K2042" s="64" t="s">
        <v>3410</v>
      </c>
      <c r="L2042" s="64" t="str" cm="1">
        <f t="array" aca="1" ref="L2042" ca="1">_xlfn.IFS(J2042&gt;=TIME(14,0,0),"SEGUNDO TURNO",J2042&lt;TIME(14,0,0),"PRIMER TURNO")</f>
        <v>SEGUNDO TURNO</v>
      </c>
      <c r="M2042" s="64"/>
    </row>
    <row r="2043" spans="1:13">
      <c r="A2043" s="79" t="s">
        <v>2453</v>
      </c>
      <c r="B2043" s="68"/>
      <c r="C2043" s="68">
        <v>6</v>
      </c>
      <c r="D2043" s="68" t="s">
        <v>58</v>
      </c>
      <c r="E2043" s="68"/>
      <c r="F2043" s="68"/>
      <c r="G2043" s="68">
        <v>45419</v>
      </c>
      <c r="H2043" s="68" t="str">
        <f>VLOOKUP(Tabla3[[#This Row],[NUM. ECO.]],[2]!Tabla24[[NO.ECO]:[MATERIAL]],8,0)</f>
        <v>VOLADURA</v>
      </c>
      <c r="I2043" s="64" t="s">
        <v>79</v>
      </c>
      <c r="J2043" s="73">
        <f ca="1">J2042+TIME(0,RANDBETWEEN((144),(176)),0)</f>
        <v>0.84722222222222221</v>
      </c>
      <c r="K2043" s="68" t="s">
        <v>3411</v>
      </c>
      <c r="L2043" s="68" t="str" cm="1">
        <f t="array" aca="1" ref="L2043" ca="1">_xlfn.IFS(J2043&gt;=TIME(14,0,0),"SEGUNDO TURNO",J2043&lt;TIME(14,0,0),"PRIMER TURNO")</f>
        <v>SEGUNDO TURNO</v>
      </c>
      <c r="M2043" s="68"/>
    </row>
    <row r="2044" spans="1:13">
      <c r="A2044" s="78" t="s">
        <v>2454</v>
      </c>
      <c r="B2044" s="64"/>
      <c r="C2044" s="64">
        <v>1</v>
      </c>
      <c r="D2044" s="64" t="s">
        <v>58</v>
      </c>
      <c r="E2044" s="64"/>
      <c r="F2044" s="64"/>
      <c r="G2044" s="64">
        <v>45420</v>
      </c>
      <c r="H2044" s="64" t="str">
        <f>VLOOKUP(Tabla3[[#This Row],[NUM. ECO.]],[2]!Tabla24[[NO.ECO]:[MATERIAL]],8,0)</f>
        <v>VOLADURA</v>
      </c>
      <c r="I2044" s="64" t="s">
        <v>79</v>
      </c>
      <c r="J2044" s="66">
        <f ca="1">TIME(RANDBETWEEN(5.5,6),RANDBETWEEN(1,29),0)</f>
        <v>0.26319444444444445</v>
      </c>
      <c r="K2044" s="64" t="s">
        <v>3410</v>
      </c>
      <c r="L2044" s="64" t="str" cm="1">
        <f t="array" aca="1" ref="L2044" ca="1">_xlfn.IFS(J2044&gt;=TIME(14,0,0),"SEGUNDO TURNO",J2044&lt;TIME(14,0,0),"PRIMER TURNO")</f>
        <v>PRIMER TURNO</v>
      </c>
      <c r="M2044" s="64"/>
    </row>
    <row r="2045" spans="1:13">
      <c r="A2045" s="79" t="s">
        <v>2455</v>
      </c>
      <c r="B2045" s="68"/>
      <c r="C2045" s="68">
        <v>2</v>
      </c>
      <c r="D2045" s="68" t="s">
        <v>58</v>
      </c>
      <c r="E2045" s="68"/>
      <c r="F2045" s="68"/>
      <c r="G2045" s="68">
        <v>45420</v>
      </c>
      <c r="H2045" s="68" t="str">
        <f>VLOOKUP(Tabla3[[#This Row],[NUM. ECO.]],[2]!Tabla24[[NO.ECO]:[MATERIAL]],8,0)</f>
        <v>VOLADURA</v>
      </c>
      <c r="I2045" s="64" t="s">
        <v>79</v>
      </c>
      <c r="J2045" s="70">
        <f ca="1">J2044+TIME(0,RANDBETWEEN((144),(176)),0)</f>
        <v>0.37291666666666667</v>
      </c>
      <c r="K2045" s="68" t="s">
        <v>3411</v>
      </c>
      <c r="L2045" s="68" t="str" cm="1">
        <f t="array" aca="1" ref="L2045" ca="1">_xlfn.IFS(J2045&gt;=TIME(14,0,0),"SEGUNDO TURNO",J2045&lt;TIME(14,0,0),"PRIMER TURNO")</f>
        <v>PRIMER TURNO</v>
      </c>
      <c r="M2045" s="68"/>
    </row>
    <row r="2046" spans="1:13">
      <c r="A2046" s="78" t="s">
        <v>2460</v>
      </c>
      <c r="B2046" s="64"/>
      <c r="C2046" s="64">
        <v>3</v>
      </c>
      <c r="D2046" s="64" t="s">
        <v>58</v>
      </c>
      <c r="E2046" s="64"/>
      <c r="F2046" s="64"/>
      <c r="G2046" s="64">
        <v>45421</v>
      </c>
      <c r="H2046" s="64" t="str">
        <f>VLOOKUP(Tabla3[[#This Row],[NUM. ECO.]],[2]!Tabla24[[NO.ECO]:[MATERIAL]],8,0)</f>
        <v>VOLADURA</v>
      </c>
      <c r="I2046" s="64" t="s">
        <v>79</v>
      </c>
      <c r="J2046" s="72">
        <f ca="1">J2045+TIME(0,RANDBETWEEN((144),(176)),0)</f>
        <v>0.48749999999999999</v>
      </c>
      <c r="K2046" s="64" t="s">
        <v>3410</v>
      </c>
      <c r="L2046" s="64" t="str" cm="1">
        <f t="array" aca="1" ref="L2046" ca="1">_xlfn.IFS(J2046&gt;=TIME(14,0,0),"SEGUNDO TURNO",J2046&lt;TIME(14,0,0),"PRIMER TURNO")</f>
        <v>PRIMER TURNO</v>
      </c>
      <c r="M2046" s="64"/>
    </row>
    <row r="2047" spans="1:13">
      <c r="A2047" s="79" t="s">
        <v>2461</v>
      </c>
      <c r="B2047" s="68"/>
      <c r="C2047" s="68">
        <v>4</v>
      </c>
      <c r="D2047" s="68" t="s">
        <v>58</v>
      </c>
      <c r="E2047" s="68"/>
      <c r="F2047" s="68"/>
      <c r="G2047" s="68">
        <v>45421</v>
      </c>
      <c r="H2047" s="68" t="str">
        <f>VLOOKUP(Tabla3[[#This Row],[NUM. ECO.]],[2]!Tabla24[[NO.ECO]:[MATERIAL]],8,0)</f>
        <v>VOLADURA</v>
      </c>
      <c r="I2047" s="64" t="s">
        <v>79</v>
      </c>
      <c r="J2047" s="73">
        <f ca="1">J2046+TIME(0,RANDBETWEEN((144),(176)),0)</f>
        <v>0.60138888888888886</v>
      </c>
      <c r="K2047" s="68" t="s">
        <v>3411</v>
      </c>
      <c r="L2047" s="68" t="str" cm="1">
        <f t="array" aca="1" ref="L2047" ca="1">_xlfn.IFS(J2047&gt;=TIME(14,0,0),"SEGUNDO TURNO",J2047&lt;TIME(14,0,0),"PRIMER TURNO")</f>
        <v>SEGUNDO TURNO</v>
      </c>
      <c r="M2047" s="68"/>
    </row>
    <row r="2048" spans="1:13">
      <c r="A2048" s="78" t="s">
        <v>2474</v>
      </c>
      <c r="B2048" s="64"/>
      <c r="C2048" s="64">
        <v>5</v>
      </c>
      <c r="D2048" s="64" t="s">
        <v>58</v>
      </c>
      <c r="E2048" s="64"/>
      <c r="F2048" s="64"/>
      <c r="G2048" s="64">
        <v>45422</v>
      </c>
      <c r="H2048" s="64" t="str">
        <f>VLOOKUP(Tabla3[[#This Row],[NUM. ECO.]],[2]!Tabla24[[NO.ECO]:[MATERIAL]],8,0)</f>
        <v>VOLADURA</v>
      </c>
      <c r="I2048" s="64" t="s">
        <v>79</v>
      </c>
      <c r="J2048" s="72">
        <f ca="1">J2047+TIME(0,RANDBETWEEN((144),(176)),0)</f>
        <v>0.71319444444444446</v>
      </c>
      <c r="K2048" s="64" t="s">
        <v>3410</v>
      </c>
      <c r="L2048" s="64" t="str" cm="1">
        <f t="array" aca="1" ref="L2048" ca="1">_xlfn.IFS(J2048&gt;=TIME(14,0,0),"SEGUNDO TURNO",J2048&lt;TIME(14,0,0),"PRIMER TURNO")</f>
        <v>SEGUNDO TURNO</v>
      </c>
      <c r="M2048" s="64"/>
    </row>
    <row r="2049" spans="1:13">
      <c r="A2049" s="79" t="s">
        <v>2475</v>
      </c>
      <c r="B2049" s="68"/>
      <c r="C2049" s="68">
        <v>6</v>
      </c>
      <c r="D2049" s="68" t="s">
        <v>58</v>
      </c>
      <c r="E2049" s="68"/>
      <c r="F2049" s="68"/>
      <c r="G2049" s="68">
        <v>45422</v>
      </c>
      <c r="H2049" s="68" t="str">
        <f>VLOOKUP(Tabla3[[#This Row],[NUM. ECO.]],[2]!Tabla24[[NO.ECO]:[MATERIAL]],8,0)</f>
        <v>VOLADURA</v>
      </c>
      <c r="I2049" s="64" t="s">
        <v>79</v>
      </c>
      <c r="J2049" s="73">
        <f ca="1">J2048+TIME(0,RANDBETWEEN((144),(176)),0)</f>
        <v>0.82638888888888895</v>
      </c>
      <c r="K2049" s="68" t="s">
        <v>3411</v>
      </c>
      <c r="L2049" s="68" t="str" cm="1">
        <f t="array" aca="1" ref="L2049" ca="1">_xlfn.IFS(J2049&gt;=TIME(14,0,0),"SEGUNDO TURNO",J2049&lt;TIME(14,0,0),"PRIMER TURNO")</f>
        <v>SEGUNDO TURNO</v>
      </c>
      <c r="M2049" s="68"/>
    </row>
    <row r="2050" spans="1:13">
      <c r="A2050" s="78" t="s">
        <v>2476</v>
      </c>
      <c r="B2050" s="64"/>
      <c r="C2050" s="64">
        <v>1</v>
      </c>
      <c r="D2050" s="64" t="s">
        <v>58</v>
      </c>
      <c r="E2050" s="64"/>
      <c r="F2050" s="64"/>
      <c r="G2050" s="64">
        <v>45423</v>
      </c>
      <c r="H2050" s="64" t="str">
        <f>VLOOKUP(Tabla3[[#This Row],[NUM. ECO.]],[2]!Tabla24[[NO.ECO]:[MATERIAL]],8,0)</f>
        <v>VOLADURA</v>
      </c>
      <c r="I2050" s="64" t="s">
        <v>79</v>
      </c>
      <c r="J2050" s="66">
        <f ca="1">TIME(RANDBETWEEN(5.5,6),RANDBETWEEN(1,29),0)</f>
        <v>0.26805555555555555</v>
      </c>
      <c r="K2050" s="64" t="s">
        <v>3410</v>
      </c>
      <c r="L2050" s="64" t="str" cm="1">
        <f t="array" aca="1" ref="L2050" ca="1">_xlfn.IFS(J2050&gt;=TIME(14,0,0),"SEGUNDO TURNO",J2050&lt;TIME(14,0,0),"PRIMER TURNO")</f>
        <v>PRIMER TURNO</v>
      </c>
      <c r="M2050" s="64"/>
    </row>
    <row r="2051" spans="1:13">
      <c r="A2051" s="79" t="s">
        <v>2477</v>
      </c>
      <c r="B2051" s="68"/>
      <c r="C2051" s="68">
        <v>2</v>
      </c>
      <c r="D2051" s="68" t="s">
        <v>58</v>
      </c>
      <c r="E2051" s="68"/>
      <c r="F2051" s="68"/>
      <c r="G2051" s="68">
        <v>45423</v>
      </c>
      <c r="H2051" s="68" t="str">
        <f>VLOOKUP(Tabla3[[#This Row],[NUM. ECO.]],[2]!Tabla24[[NO.ECO]:[MATERIAL]],8,0)</f>
        <v>VOLADURA</v>
      </c>
      <c r="I2051" s="64" t="s">
        <v>79</v>
      </c>
      <c r="J2051" s="70">
        <f ca="1">J2050+TIME(0,RANDBETWEEN((144),(176)),0)</f>
        <v>0.37916666666666665</v>
      </c>
      <c r="K2051" s="68" t="s">
        <v>3411</v>
      </c>
      <c r="L2051" s="68" t="str" cm="1">
        <f t="array" aca="1" ref="L2051" ca="1">_xlfn.IFS(J2051&gt;=TIME(14,0,0),"SEGUNDO TURNO",J2051&lt;TIME(14,0,0),"PRIMER TURNO")</f>
        <v>PRIMER TURNO</v>
      </c>
      <c r="M2051" s="68"/>
    </row>
    <row r="2052" spans="1:13">
      <c r="A2052" s="78" t="s">
        <v>2478</v>
      </c>
      <c r="B2052" s="64"/>
      <c r="C2052" s="64">
        <v>3</v>
      </c>
      <c r="D2052" s="64" t="s">
        <v>58</v>
      </c>
      <c r="E2052" s="64"/>
      <c r="F2052" s="64"/>
      <c r="G2052" s="64">
        <v>45425</v>
      </c>
      <c r="H2052" s="64" t="str">
        <f>VLOOKUP(Tabla3[[#This Row],[NUM. ECO.]],[2]!Tabla24[[NO.ECO]:[MATERIAL]],8,0)</f>
        <v>VOLADURA</v>
      </c>
      <c r="I2052" s="64" t="s">
        <v>79</v>
      </c>
      <c r="J2052" s="72">
        <f ca="1">J2051+TIME(0,RANDBETWEEN((144),(176)),0)</f>
        <v>0.48402777777777778</v>
      </c>
      <c r="K2052" s="64" t="s">
        <v>3412</v>
      </c>
      <c r="L2052" s="64" t="str" cm="1">
        <f t="array" aca="1" ref="L2052" ca="1">_xlfn.IFS(J2052&gt;=TIME(14,0,0),"SEGUNDO TURNO",J2052&lt;TIME(14,0,0),"PRIMER TURNO")</f>
        <v>PRIMER TURNO</v>
      </c>
      <c r="M2052" s="64"/>
    </row>
    <row r="2053" spans="1:13">
      <c r="A2053" s="79" t="s">
        <v>2479</v>
      </c>
      <c r="B2053" s="68"/>
      <c r="C2053" s="68">
        <v>4</v>
      </c>
      <c r="D2053" s="68" t="s">
        <v>58</v>
      </c>
      <c r="E2053" s="68"/>
      <c r="F2053" s="68"/>
      <c r="G2053" s="68">
        <v>45425</v>
      </c>
      <c r="H2053" s="68" t="str">
        <f>VLOOKUP(Tabla3[[#This Row],[NUM. ECO.]],[2]!Tabla24[[NO.ECO]:[MATERIAL]],8,0)</f>
        <v>VOLADURA</v>
      </c>
      <c r="I2053" s="64" t="s">
        <v>79</v>
      </c>
      <c r="J2053" s="73">
        <f ca="1">J2052+TIME(0,RANDBETWEEN((144),(176)),0)</f>
        <v>0.59027777777777779</v>
      </c>
      <c r="K2053" s="68" t="s">
        <v>3413</v>
      </c>
      <c r="L2053" s="68" t="str" cm="1">
        <f t="array" aca="1" ref="L2053" ca="1">_xlfn.IFS(J2053&gt;=TIME(14,0,0),"SEGUNDO TURNO",J2053&lt;TIME(14,0,0),"PRIMER TURNO")</f>
        <v>SEGUNDO TURNO</v>
      </c>
      <c r="M2053" s="68"/>
    </row>
    <row r="2054" spans="1:13">
      <c r="A2054" s="78" t="s">
        <v>2480</v>
      </c>
      <c r="B2054" s="64"/>
      <c r="C2054" s="64">
        <v>5</v>
      </c>
      <c r="D2054" s="64" t="s">
        <v>58</v>
      </c>
      <c r="E2054" s="64"/>
      <c r="F2054" s="64"/>
      <c r="G2054" s="64">
        <v>45426</v>
      </c>
      <c r="H2054" s="64" t="str">
        <f>VLOOKUP(Tabla3[[#This Row],[NUM. ECO.]],[2]!Tabla24[[NO.ECO]:[MATERIAL]],8,0)</f>
        <v>VOLADURA</v>
      </c>
      <c r="I2054" s="64" t="s">
        <v>79</v>
      </c>
      <c r="J2054" s="72">
        <f ca="1">J2053+TIME(0,RANDBETWEEN((144),(176)),0)</f>
        <v>0.70486111111111116</v>
      </c>
      <c r="K2054" s="64" t="s">
        <v>3412</v>
      </c>
      <c r="L2054" s="64" t="str" cm="1">
        <f t="array" aca="1" ref="L2054" ca="1">_xlfn.IFS(J2054&gt;=TIME(14,0,0),"SEGUNDO TURNO",J2054&lt;TIME(14,0,0),"PRIMER TURNO")</f>
        <v>SEGUNDO TURNO</v>
      </c>
      <c r="M2054" s="64"/>
    </row>
    <row r="2055" spans="1:13">
      <c r="A2055" s="79" t="s">
        <v>2481</v>
      </c>
      <c r="B2055" s="68"/>
      <c r="C2055" s="68">
        <v>6</v>
      </c>
      <c r="D2055" s="68" t="s">
        <v>58</v>
      </c>
      <c r="E2055" s="68"/>
      <c r="F2055" s="68"/>
      <c r="G2055" s="68">
        <v>45426</v>
      </c>
      <c r="H2055" s="68" t="str">
        <f>VLOOKUP(Tabla3[[#This Row],[NUM. ECO.]],[2]!Tabla24[[NO.ECO]:[MATERIAL]],8,0)</f>
        <v>VOLADURA</v>
      </c>
      <c r="I2055" s="64" t="s">
        <v>79</v>
      </c>
      <c r="J2055" s="73">
        <f ca="1">J2054+TIME(0,RANDBETWEEN((144),(176)),0)</f>
        <v>0.81458333333333344</v>
      </c>
      <c r="K2055" s="68" t="s">
        <v>3413</v>
      </c>
      <c r="L2055" s="68" t="str" cm="1">
        <f t="array" aca="1" ref="L2055" ca="1">_xlfn.IFS(J2055&gt;=TIME(14,0,0),"SEGUNDO TURNO",J2055&lt;TIME(14,0,0),"PRIMER TURNO")</f>
        <v>SEGUNDO TURNO</v>
      </c>
      <c r="M2055" s="68"/>
    </row>
    <row r="2056" spans="1:13">
      <c r="A2056" s="78" t="s">
        <v>2484</v>
      </c>
      <c r="B2056" s="64"/>
      <c r="C2056" s="64">
        <v>1</v>
      </c>
      <c r="D2056" s="64" t="s">
        <v>58</v>
      </c>
      <c r="E2056" s="64"/>
      <c r="F2056" s="64"/>
      <c r="G2056" s="64">
        <v>45427</v>
      </c>
      <c r="H2056" s="64" t="str">
        <f>VLOOKUP(Tabla3[[#This Row],[NUM. ECO.]],[2]!Tabla24[[NO.ECO]:[MATERIAL]],8,0)</f>
        <v>VOLADURA</v>
      </c>
      <c r="I2056" s="64" t="s">
        <v>79</v>
      </c>
      <c r="J2056" s="66">
        <f ca="1">TIME(RANDBETWEEN(5.5,6),RANDBETWEEN(1,29),0)</f>
        <v>0.27013888888888887</v>
      </c>
      <c r="K2056" s="64" t="s">
        <v>3412</v>
      </c>
      <c r="L2056" s="64" t="str" cm="1">
        <f t="array" aca="1" ref="L2056" ca="1">_xlfn.IFS(J2056&gt;=TIME(14,0,0),"SEGUNDO TURNO",J2056&lt;TIME(14,0,0),"PRIMER TURNO")</f>
        <v>PRIMER TURNO</v>
      </c>
      <c r="M2056" s="64"/>
    </row>
    <row r="2057" spans="1:13">
      <c r="A2057" s="79" t="s">
        <v>2485</v>
      </c>
      <c r="B2057" s="68"/>
      <c r="C2057" s="68">
        <v>2</v>
      </c>
      <c r="D2057" s="68" t="s">
        <v>58</v>
      </c>
      <c r="E2057" s="68"/>
      <c r="F2057" s="68"/>
      <c r="G2057" s="68">
        <v>45427</v>
      </c>
      <c r="H2057" s="68" t="str">
        <f>VLOOKUP(Tabla3[[#This Row],[NUM. ECO.]],[2]!Tabla24[[NO.ECO]:[MATERIAL]],8,0)</f>
        <v>VOLADURA</v>
      </c>
      <c r="I2057" s="64" t="s">
        <v>79</v>
      </c>
      <c r="J2057" s="70">
        <f ca="1">J2056+TIME(0,RANDBETWEEN((144),(176)),0)</f>
        <v>0.38541666666666663</v>
      </c>
      <c r="K2057" s="68" t="s">
        <v>3413</v>
      </c>
      <c r="L2057" s="68" t="str" cm="1">
        <f t="array" aca="1" ref="L2057" ca="1">_xlfn.IFS(J2057&gt;=TIME(14,0,0),"SEGUNDO TURNO",J2057&lt;TIME(14,0,0),"PRIMER TURNO")</f>
        <v>PRIMER TURNO</v>
      </c>
      <c r="M2057" s="68"/>
    </row>
    <row r="2058" spans="1:13">
      <c r="A2058" s="78" t="s">
        <v>2498</v>
      </c>
      <c r="B2058" s="64"/>
      <c r="C2058" s="64">
        <v>3</v>
      </c>
      <c r="D2058" s="64" t="s">
        <v>58</v>
      </c>
      <c r="E2058" s="64"/>
      <c r="F2058" s="64"/>
      <c r="G2058" s="64">
        <v>45428</v>
      </c>
      <c r="H2058" s="64" t="str">
        <f>VLOOKUP(Tabla3[[#This Row],[NUM. ECO.]],[2]!Tabla24[[NO.ECO]:[MATERIAL]],8,0)</f>
        <v>VOLADURA</v>
      </c>
      <c r="I2058" s="64" t="s">
        <v>79</v>
      </c>
      <c r="J2058" s="72">
        <f ca="1">J2057+TIME(0,RANDBETWEEN((144),(176)),0)</f>
        <v>0.4993055555555555</v>
      </c>
      <c r="K2058" s="64" t="s">
        <v>3412</v>
      </c>
      <c r="L2058" s="64" t="str" cm="1">
        <f t="array" aca="1" ref="L2058" ca="1">_xlfn.IFS(J2058&gt;=TIME(14,0,0),"SEGUNDO TURNO",J2058&lt;TIME(14,0,0),"PRIMER TURNO")</f>
        <v>PRIMER TURNO</v>
      </c>
      <c r="M2058" s="64"/>
    </row>
    <row r="2059" spans="1:13">
      <c r="A2059" s="79" t="s">
        <v>2499</v>
      </c>
      <c r="B2059" s="68"/>
      <c r="C2059" s="68">
        <v>4</v>
      </c>
      <c r="D2059" s="68" t="s">
        <v>58</v>
      </c>
      <c r="E2059" s="68"/>
      <c r="F2059" s="68"/>
      <c r="G2059" s="68">
        <v>45428</v>
      </c>
      <c r="H2059" s="68" t="str">
        <f>VLOOKUP(Tabla3[[#This Row],[NUM. ECO.]],[2]!Tabla24[[NO.ECO]:[MATERIAL]],8,0)</f>
        <v>VOLADURA</v>
      </c>
      <c r="I2059" s="64" t="s">
        <v>79</v>
      </c>
      <c r="J2059" s="73">
        <f ca="1">J2058+TIME(0,RANDBETWEEN((144),(176)),0)</f>
        <v>0.6152777777777777</v>
      </c>
      <c r="K2059" s="68" t="s">
        <v>3413</v>
      </c>
      <c r="L2059" s="68" t="str" cm="1">
        <f t="array" aca="1" ref="L2059" ca="1">_xlfn.IFS(J2059&gt;=TIME(14,0,0),"SEGUNDO TURNO",J2059&lt;TIME(14,0,0),"PRIMER TURNO")</f>
        <v>SEGUNDO TURNO</v>
      </c>
      <c r="M2059" s="68"/>
    </row>
    <row r="2060" spans="1:13">
      <c r="A2060" s="78" t="s">
        <v>2504</v>
      </c>
      <c r="B2060" s="64"/>
      <c r="C2060" s="64">
        <v>5</v>
      </c>
      <c r="D2060" s="64" t="s">
        <v>58</v>
      </c>
      <c r="E2060" s="64"/>
      <c r="F2060" s="64"/>
      <c r="G2060" s="64">
        <v>45429</v>
      </c>
      <c r="H2060" s="64" t="str">
        <f>VLOOKUP(Tabla3[[#This Row],[NUM. ECO.]],[2]!Tabla24[[NO.ECO]:[MATERIAL]],8,0)</f>
        <v>VOLADURA</v>
      </c>
      <c r="I2060" s="64" t="s">
        <v>79</v>
      </c>
      <c r="J2060" s="72">
        <f ca="1">J2059+TIME(0,RANDBETWEEN((144),(176)),0)</f>
        <v>0.73541666666666661</v>
      </c>
      <c r="K2060" s="64" t="s">
        <v>3412</v>
      </c>
      <c r="L2060" s="64" t="str" cm="1">
        <f t="array" aca="1" ref="L2060" ca="1">_xlfn.IFS(J2060&gt;=TIME(14,0,0),"SEGUNDO TURNO",J2060&lt;TIME(14,0,0),"PRIMER TURNO")</f>
        <v>SEGUNDO TURNO</v>
      </c>
      <c r="M2060" s="64"/>
    </row>
    <row r="2061" spans="1:13">
      <c r="A2061" s="79" t="s">
        <v>2505</v>
      </c>
      <c r="B2061" s="68"/>
      <c r="C2061" s="68">
        <v>6</v>
      </c>
      <c r="D2061" s="68" t="s">
        <v>58</v>
      </c>
      <c r="E2061" s="68"/>
      <c r="F2061" s="68"/>
      <c r="G2061" s="68">
        <v>45429</v>
      </c>
      <c r="H2061" s="68" t="str">
        <f>VLOOKUP(Tabla3[[#This Row],[NUM. ECO.]],[2]!Tabla24[[NO.ECO]:[MATERIAL]],8,0)</f>
        <v>VOLADURA</v>
      </c>
      <c r="I2061" s="64" t="s">
        <v>79</v>
      </c>
      <c r="J2061" s="73">
        <f ca="1">J2060+TIME(0,RANDBETWEEN((144),(176)),0)</f>
        <v>0.84513888888888888</v>
      </c>
      <c r="K2061" s="68" t="s">
        <v>3413</v>
      </c>
      <c r="L2061" s="68" t="str" cm="1">
        <f t="array" aca="1" ref="L2061" ca="1">_xlfn.IFS(J2061&gt;=TIME(14,0,0),"SEGUNDO TURNO",J2061&lt;TIME(14,0,0),"PRIMER TURNO")</f>
        <v>SEGUNDO TURNO</v>
      </c>
      <c r="M2061" s="68"/>
    </row>
    <row r="2062" spans="1:13">
      <c r="A2062" s="78" t="s">
        <v>2506</v>
      </c>
      <c r="B2062" s="64"/>
      <c r="C2062" s="64">
        <v>1</v>
      </c>
      <c r="D2062" s="64" t="s">
        <v>58</v>
      </c>
      <c r="E2062" s="64"/>
      <c r="F2062" s="64"/>
      <c r="G2062" s="64">
        <v>45430</v>
      </c>
      <c r="H2062" s="64" t="str">
        <f>VLOOKUP(Tabla3[[#This Row],[NUM. ECO.]],[2]!Tabla24[[NO.ECO]:[MATERIAL]],8,0)</f>
        <v>VOLADURA</v>
      </c>
      <c r="I2062" s="64" t="s">
        <v>79</v>
      </c>
      <c r="J2062" s="66">
        <f ca="1">TIME(RANDBETWEEN(5.5,6),RANDBETWEEN(1,29),0)</f>
        <v>0.25416666666666665</v>
      </c>
      <c r="K2062" s="64" t="s">
        <v>3412</v>
      </c>
      <c r="L2062" s="64" t="str" cm="1">
        <f t="array" aca="1" ref="L2062" ca="1">_xlfn.IFS(J2062&gt;=TIME(14,0,0),"SEGUNDO TURNO",J2062&lt;TIME(14,0,0),"PRIMER TURNO")</f>
        <v>PRIMER TURNO</v>
      </c>
      <c r="M2062" s="64"/>
    </row>
    <row r="2063" spans="1:13">
      <c r="A2063" s="79" t="s">
        <v>2507</v>
      </c>
      <c r="B2063" s="68"/>
      <c r="C2063" s="68">
        <v>2</v>
      </c>
      <c r="D2063" s="68" t="s">
        <v>58</v>
      </c>
      <c r="E2063" s="68"/>
      <c r="F2063" s="68"/>
      <c r="G2063" s="68">
        <v>45430</v>
      </c>
      <c r="H2063" s="68" t="str">
        <f>VLOOKUP(Tabla3[[#This Row],[NUM. ECO.]],[2]!Tabla24[[NO.ECO]:[MATERIAL]],8,0)</f>
        <v>VOLADURA</v>
      </c>
      <c r="I2063" s="64" t="s">
        <v>79</v>
      </c>
      <c r="J2063" s="70">
        <f ca="1">J2062+TIME(0,RANDBETWEEN((144),(176)),0)</f>
        <v>0.3569444444444444</v>
      </c>
      <c r="K2063" s="68" t="s">
        <v>3413</v>
      </c>
      <c r="L2063" s="68" t="str" cm="1">
        <f t="array" aca="1" ref="L2063" ca="1">_xlfn.IFS(J2063&gt;=TIME(14,0,0),"SEGUNDO TURNO",J2063&lt;TIME(14,0,0),"PRIMER TURNO")</f>
        <v>PRIMER TURNO</v>
      </c>
      <c r="M2063" s="68"/>
    </row>
    <row r="2064" spans="1:13">
      <c r="A2064" s="78" t="s">
        <v>2508</v>
      </c>
      <c r="B2064" s="64"/>
      <c r="C2064" s="64">
        <v>3</v>
      </c>
      <c r="D2064" s="64" t="s">
        <v>58</v>
      </c>
      <c r="E2064" s="64"/>
      <c r="F2064" s="64"/>
      <c r="G2064" s="64">
        <v>45432</v>
      </c>
      <c r="H2064" s="64" t="str">
        <f>VLOOKUP(Tabla3[[#This Row],[NUM. ECO.]],[2]!Tabla24[[NO.ECO]:[MATERIAL]],8,0)</f>
        <v>VOLADURA</v>
      </c>
      <c r="I2064" s="64" t="s">
        <v>79</v>
      </c>
      <c r="J2064" s="72">
        <f ca="1">J2063+TIME(0,RANDBETWEEN((144),(176)),0)</f>
        <v>0.47291666666666665</v>
      </c>
      <c r="K2064" s="64" t="s">
        <v>3413</v>
      </c>
      <c r="L2064" s="64" t="str" cm="1">
        <f t="array" aca="1" ref="L2064" ca="1">_xlfn.IFS(J2064&gt;=TIME(14,0,0),"SEGUNDO TURNO",J2064&lt;TIME(14,0,0),"PRIMER TURNO")</f>
        <v>PRIMER TURNO</v>
      </c>
      <c r="M2064" s="64"/>
    </row>
    <row r="2065" spans="1:13">
      <c r="A2065" s="79" t="s">
        <v>2509</v>
      </c>
      <c r="B2065" s="68"/>
      <c r="C2065" s="68">
        <v>4</v>
      </c>
      <c r="D2065" s="68" t="s">
        <v>58</v>
      </c>
      <c r="E2065" s="68"/>
      <c r="F2065" s="68"/>
      <c r="G2065" s="68">
        <v>45432</v>
      </c>
      <c r="H2065" s="68" t="str">
        <f>VLOOKUP(Tabla3[[#This Row],[NUM. ECO.]],[2]!Tabla24[[NO.ECO]:[MATERIAL]],8,0)</f>
        <v>VOLADURA</v>
      </c>
      <c r="I2065" s="64" t="s">
        <v>79</v>
      </c>
      <c r="J2065" s="73">
        <f ca="1">J2064+TIME(0,RANDBETWEEN((144),(176)),0)</f>
        <v>0.57847222222222217</v>
      </c>
      <c r="K2065" s="68" t="s">
        <v>3412</v>
      </c>
      <c r="L2065" s="68" t="str" cm="1">
        <f t="array" aca="1" ref="L2065" ca="1">_xlfn.IFS(J2065&gt;=TIME(14,0,0),"SEGUNDO TURNO",J2065&lt;TIME(14,0,0),"PRIMER TURNO")</f>
        <v>PRIMER TURNO</v>
      </c>
      <c r="M2065" s="68"/>
    </row>
    <row r="2066" spans="1:13">
      <c r="A2066" s="78" t="s">
        <v>2510</v>
      </c>
      <c r="B2066" s="64"/>
      <c r="C2066" s="64">
        <v>5</v>
      </c>
      <c r="D2066" s="64" t="s">
        <v>58</v>
      </c>
      <c r="E2066" s="64"/>
      <c r="F2066" s="64"/>
      <c r="G2066" s="64">
        <v>45433</v>
      </c>
      <c r="H2066" s="64" t="str">
        <f>VLOOKUP(Tabla3[[#This Row],[NUM. ECO.]],[2]!Tabla24[[NO.ECO]:[MATERIAL]],8,0)</f>
        <v>VOLADURA</v>
      </c>
      <c r="I2066" s="64" t="s">
        <v>79</v>
      </c>
      <c r="J2066" s="72">
        <f ca="1">J2065+TIME(0,RANDBETWEEN((144),(176)),0)</f>
        <v>0.7006944444444444</v>
      </c>
      <c r="K2066" s="64" t="s">
        <v>3413</v>
      </c>
      <c r="L2066" s="64" t="str" cm="1">
        <f t="array" aca="1" ref="L2066" ca="1">_xlfn.IFS(J2066&gt;=TIME(14,0,0),"SEGUNDO TURNO",J2066&lt;TIME(14,0,0),"PRIMER TURNO")</f>
        <v>SEGUNDO TURNO</v>
      </c>
      <c r="M2066" s="64"/>
    </row>
    <row r="2067" spans="1:13">
      <c r="A2067" s="79" t="s">
        <v>2511</v>
      </c>
      <c r="B2067" s="68"/>
      <c r="C2067" s="68">
        <v>6</v>
      </c>
      <c r="D2067" s="68" t="s">
        <v>58</v>
      </c>
      <c r="E2067" s="68"/>
      <c r="F2067" s="68"/>
      <c r="G2067" s="68">
        <v>45433</v>
      </c>
      <c r="H2067" s="68" t="str">
        <f>VLOOKUP(Tabla3[[#This Row],[NUM. ECO.]],[2]!Tabla24[[NO.ECO]:[MATERIAL]],8,0)</f>
        <v>VOLADURA</v>
      </c>
      <c r="I2067" s="64" t="s">
        <v>79</v>
      </c>
      <c r="J2067" s="73">
        <f ca="1">J2066+TIME(0,RANDBETWEEN((144),(176)),0)</f>
        <v>0.81874999999999998</v>
      </c>
      <c r="K2067" s="68" t="s">
        <v>3412</v>
      </c>
      <c r="L2067" s="68" t="str" cm="1">
        <f t="array" aca="1" ref="L2067" ca="1">_xlfn.IFS(J2067&gt;=TIME(14,0,0),"SEGUNDO TURNO",J2067&lt;TIME(14,0,0),"PRIMER TURNO")</f>
        <v>SEGUNDO TURNO</v>
      </c>
      <c r="M2067" s="68"/>
    </row>
    <row r="2068" spans="1:13">
      <c r="A2068" s="78" t="s">
        <v>2512</v>
      </c>
      <c r="B2068" s="64"/>
      <c r="C2068" s="64">
        <v>1</v>
      </c>
      <c r="D2068" s="64" t="s">
        <v>58</v>
      </c>
      <c r="E2068" s="64"/>
      <c r="F2068" s="64"/>
      <c r="G2068" s="64">
        <v>45434</v>
      </c>
      <c r="H2068" s="64" t="str">
        <f>VLOOKUP(Tabla3[[#This Row],[NUM. ECO.]],[2]!Tabla24[[NO.ECO]:[MATERIAL]],8,0)</f>
        <v>VOLADURA</v>
      </c>
      <c r="I2068" s="64" t="s">
        <v>79</v>
      </c>
      <c r="J2068" s="66">
        <f ca="1">TIME(RANDBETWEEN(5.5,6),RANDBETWEEN(1,29),0)</f>
        <v>0.26458333333333334</v>
      </c>
      <c r="K2068" s="64" t="s">
        <v>3413</v>
      </c>
      <c r="L2068" s="64" t="str" cm="1">
        <f t="array" aca="1" ref="L2068" ca="1">_xlfn.IFS(J2068&gt;=TIME(14,0,0),"SEGUNDO TURNO",J2068&lt;TIME(14,0,0),"PRIMER TURNO")</f>
        <v>PRIMER TURNO</v>
      </c>
      <c r="M2068" s="64"/>
    </row>
    <row r="2069" spans="1:13">
      <c r="A2069" s="79" t="s">
        <v>2513</v>
      </c>
      <c r="B2069" s="68"/>
      <c r="C2069" s="68">
        <v>2</v>
      </c>
      <c r="D2069" s="68" t="s">
        <v>58</v>
      </c>
      <c r="E2069" s="68"/>
      <c r="F2069" s="68"/>
      <c r="G2069" s="68">
        <v>45434</v>
      </c>
      <c r="H2069" s="68" t="str">
        <f>VLOOKUP(Tabla3[[#This Row],[NUM. ECO.]],[2]!Tabla24[[NO.ECO]:[MATERIAL]],8,0)</f>
        <v>VOLADURA</v>
      </c>
      <c r="I2069" s="64" t="s">
        <v>79</v>
      </c>
      <c r="J2069" s="70">
        <f ca="1">J2068+TIME(0,RANDBETWEEN((144),(176)),0)</f>
        <v>0.37916666666666665</v>
      </c>
      <c r="K2069" s="68" t="s">
        <v>3412</v>
      </c>
      <c r="L2069" s="68" t="str" cm="1">
        <f t="array" aca="1" ref="L2069" ca="1">_xlfn.IFS(J2069&gt;=TIME(14,0,0),"SEGUNDO TURNO",J2069&lt;TIME(14,0,0),"PRIMER TURNO")</f>
        <v>PRIMER TURNO</v>
      </c>
      <c r="M2069" s="68"/>
    </row>
    <row r="2070" spans="1:13">
      <c r="A2070" s="78" t="s">
        <v>2518</v>
      </c>
      <c r="B2070" s="64"/>
      <c r="C2070" s="64">
        <v>3</v>
      </c>
      <c r="D2070" s="64" t="s">
        <v>58</v>
      </c>
      <c r="E2070" s="64"/>
      <c r="F2070" s="64"/>
      <c r="G2070" s="64">
        <v>45435</v>
      </c>
      <c r="H2070" s="64" t="str">
        <f>VLOOKUP(Tabla3[[#This Row],[NUM. ECO.]],[2]!Tabla24[[NO.ECO]:[MATERIAL]],8,0)</f>
        <v>VOLADURA</v>
      </c>
      <c r="I2070" s="64" t="s">
        <v>79</v>
      </c>
      <c r="J2070" s="72">
        <f ca="1">J2069+TIME(0,RANDBETWEEN((144),(176)),0)</f>
        <v>0.49791666666666667</v>
      </c>
      <c r="K2070" s="64" t="s">
        <v>3413</v>
      </c>
      <c r="L2070" s="64" t="str" cm="1">
        <f t="array" aca="1" ref="L2070" ca="1">_xlfn.IFS(J2070&gt;=TIME(14,0,0),"SEGUNDO TURNO",J2070&lt;TIME(14,0,0),"PRIMER TURNO")</f>
        <v>PRIMER TURNO</v>
      </c>
      <c r="M2070" s="64"/>
    </row>
    <row r="2071" spans="1:13">
      <c r="A2071" s="79" t="s">
        <v>2519</v>
      </c>
      <c r="B2071" s="68"/>
      <c r="C2071" s="68">
        <v>4</v>
      </c>
      <c r="D2071" s="68" t="s">
        <v>58</v>
      </c>
      <c r="E2071" s="68"/>
      <c r="F2071" s="68"/>
      <c r="G2071" s="68">
        <v>45435</v>
      </c>
      <c r="H2071" s="68" t="str">
        <f>VLOOKUP(Tabla3[[#This Row],[NUM. ECO.]],[2]!Tabla24[[NO.ECO]:[MATERIAL]],8,0)</f>
        <v>VOLADURA</v>
      </c>
      <c r="I2071" s="64" t="s">
        <v>79</v>
      </c>
      <c r="J2071" s="73">
        <f ca="1">J2070+TIME(0,RANDBETWEEN((144),(176)),0)</f>
        <v>0.60486111111111107</v>
      </c>
      <c r="K2071" s="68" t="s">
        <v>3412</v>
      </c>
      <c r="L2071" s="68" t="str" cm="1">
        <f t="array" aca="1" ref="L2071" ca="1">_xlfn.IFS(J2071&gt;=TIME(14,0,0),"SEGUNDO TURNO",J2071&lt;TIME(14,0,0),"PRIMER TURNO")</f>
        <v>SEGUNDO TURNO</v>
      </c>
      <c r="M2071" s="68"/>
    </row>
    <row r="2072" spans="1:13">
      <c r="A2072" s="78" t="s">
        <v>2520</v>
      </c>
      <c r="B2072" s="64"/>
      <c r="C2072" s="64">
        <v>5</v>
      </c>
      <c r="D2072" s="64" t="s">
        <v>58</v>
      </c>
      <c r="E2072" s="64"/>
      <c r="F2072" s="64"/>
      <c r="G2072" s="64">
        <v>45436</v>
      </c>
      <c r="H2072" s="64" t="str">
        <f>VLOOKUP(Tabla3[[#This Row],[NUM. ECO.]],[2]!Tabla24[[NO.ECO]:[MATERIAL]],8,0)</f>
        <v>VOLADURA</v>
      </c>
      <c r="I2072" s="64" t="s">
        <v>79</v>
      </c>
      <c r="J2072" s="72">
        <f ca="1">J2071+TIME(0,RANDBETWEEN((144),(176)),0)</f>
        <v>0.71944444444444444</v>
      </c>
      <c r="K2072" s="64" t="s">
        <v>3413</v>
      </c>
      <c r="L2072" s="64" t="str" cm="1">
        <f t="array" aca="1" ref="L2072" ca="1">_xlfn.IFS(J2072&gt;=TIME(14,0,0),"SEGUNDO TURNO",J2072&lt;TIME(14,0,0),"PRIMER TURNO")</f>
        <v>SEGUNDO TURNO</v>
      </c>
      <c r="M2072" s="64"/>
    </row>
    <row r="2073" spans="1:13">
      <c r="A2073" s="79" t="s">
        <v>2521</v>
      </c>
      <c r="B2073" s="68"/>
      <c r="C2073" s="68">
        <v>6</v>
      </c>
      <c r="D2073" s="68" t="s">
        <v>58</v>
      </c>
      <c r="E2073" s="68"/>
      <c r="F2073" s="68"/>
      <c r="G2073" s="68">
        <v>45436</v>
      </c>
      <c r="H2073" s="68" t="str">
        <f>VLOOKUP(Tabla3[[#This Row],[NUM. ECO.]],[2]!Tabla24[[NO.ECO]:[MATERIAL]],8,0)</f>
        <v>VOLADURA</v>
      </c>
      <c r="I2073" s="64" t="s">
        <v>79</v>
      </c>
      <c r="J2073" s="73">
        <f ca="1">J2072+TIME(0,RANDBETWEEN((144),(176)),0)</f>
        <v>0.82430555555555551</v>
      </c>
      <c r="K2073" s="68" t="s">
        <v>3412</v>
      </c>
      <c r="L2073" s="68" t="str" cm="1">
        <f t="array" aca="1" ref="L2073" ca="1">_xlfn.IFS(J2073&gt;=TIME(14,0,0),"SEGUNDO TURNO",J2073&lt;TIME(14,0,0),"PRIMER TURNO")</f>
        <v>SEGUNDO TURNO</v>
      </c>
      <c r="M2073" s="68"/>
    </row>
    <row r="2074" spans="1:13">
      <c r="A2074" s="78" t="s">
        <v>2524</v>
      </c>
      <c r="B2074" s="64"/>
      <c r="C2074" s="64">
        <v>1</v>
      </c>
      <c r="D2074" s="64" t="s">
        <v>58</v>
      </c>
      <c r="E2074" s="64"/>
      <c r="F2074" s="64"/>
      <c r="G2074" s="64">
        <v>45437</v>
      </c>
      <c r="H2074" s="64" t="str">
        <f>VLOOKUP(Tabla3[[#This Row],[NUM. ECO.]],[2]!Tabla24[[NO.ECO]:[MATERIAL]],8,0)</f>
        <v>VOLADURA</v>
      </c>
      <c r="I2074" s="64" t="s">
        <v>79</v>
      </c>
      <c r="J2074" s="66">
        <f ca="1">TIME(RANDBETWEEN(5.5,6),RANDBETWEEN(1,29),0)</f>
        <v>0.26597222222222222</v>
      </c>
      <c r="K2074" s="64" t="s">
        <v>3413</v>
      </c>
      <c r="L2074" s="64" t="str" cm="1">
        <f t="array" aca="1" ref="L2074" ca="1">_xlfn.IFS(J2074&gt;=TIME(14,0,0),"SEGUNDO TURNO",J2074&lt;TIME(14,0,0),"PRIMER TURNO")</f>
        <v>PRIMER TURNO</v>
      </c>
      <c r="M2074" s="64"/>
    </row>
    <row r="2075" spans="1:13">
      <c r="A2075" s="79" t="s">
        <v>2525</v>
      </c>
      <c r="B2075" s="68"/>
      <c r="C2075" s="68">
        <v>2</v>
      </c>
      <c r="D2075" s="68" t="s">
        <v>58</v>
      </c>
      <c r="E2075" s="68"/>
      <c r="F2075" s="68"/>
      <c r="G2075" s="68">
        <v>45437</v>
      </c>
      <c r="H2075" s="68" t="str">
        <f>VLOOKUP(Tabla3[[#This Row],[NUM. ECO.]],[2]!Tabla24[[NO.ECO]:[MATERIAL]],8,0)</f>
        <v>VOLADURA</v>
      </c>
      <c r="I2075" s="64" t="s">
        <v>79</v>
      </c>
      <c r="J2075" s="70">
        <f ca="1">J2074+TIME(0,RANDBETWEEN((144),(176)),0)</f>
        <v>0.36736111111111114</v>
      </c>
      <c r="K2075" s="68" t="s">
        <v>3412</v>
      </c>
      <c r="L2075" s="68" t="str" cm="1">
        <f t="array" aca="1" ref="L2075" ca="1">_xlfn.IFS(J2075&gt;=TIME(14,0,0),"SEGUNDO TURNO",J2075&lt;TIME(14,0,0),"PRIMER TURNO")</f>
        <v>PRIMER TURNO</v>
      </c>
      <c r="M2075" s="68"/>
    </row>
    <row r="2076" spans="1:13">
      <c r="A2076" s="78" t="s">
        <v>164</v>
      </c>
      <c r="B2076" s="64"/>
      <c r="C2076" s="64">
        <v>3</v>
      </c>
      <c r="D2076" s="64" t="s">
        <v>59</v>
      </c>
      <c r="E2076" s="64"/>
      <c r="F2076" s="64"/>
      <c r="G2076" s="64">
        <v>45406</v>
      </c>
      <c r="H2076" s="64" t="str">
        <f>VLOOKUP(Tabla3[[#This Row],[NUM. ECO.]],[2]!Tabla24[[NO.ECO]:[MATERIAL]],8,0)</f>
        <v>BASE HIDRAULICA</v>
      </c>
      <c r="I2076" s="64" t="s">
        <v>79</v>
      </c>
      <c r="J2076" s="72">
        <f ca="1">J2075+TIME(0,RANDBETWEEN((144),(176)),0)</f>
        <v>0.48263888888888895</v>
      </c>
      <c r="K2076" s="64" t="s">
        <v>3319</v>
      </c>
      <c r="L2076" s="64" t="str" cm="1">
        <f t="array" aca="1" ref="L2076" ca="1">_xlfn.IFS(J2076&gt;=TIME(14,0,0),"SEGUNDO TURNO",J2076&lt;TIME(14,0,0),"PRIMER TURNO")</f>
        <v>PRIMER TURNO</v>
      </c>
      <c r="M2076" s="64"/>
    </row>
    <row r="2077" spans="1:13">
      <c r="A2077" s="79" t="s">
        <v>165</v>
      </c>
      <c r="B2077" s="68"/>
      <c r="C2077" s="68">
        <v>4</v>
      </c>
      <c r="D2077" s="68" t="s">
        <v>59</v>
      </c>
      <c r="E2077" s="68"/>
      <c r="F2077" s="68"/>
      <c r="G2077" s="68">
        <v>45406</v>
      </c>
      <c r="H2077" s="68" t="str">
        <f>VLOOKUP(Tabla3[[#This Row],[NUM. ECO.]],[2]!Tabla24[[NO.ECO]:[MATERIAL]],8,0)</f>
        <v>BASE HIDRAULICA</v>
      </c>
      <c r="I2077" s="64" t="s">
        <v>79</v>
      </c>
      <c r="J2077" s="73">
        <f ca="1">J2076+TIME(0,RANDBETWEEN((144),(176)),0)</f>
        <v>0.60416666666666674</v>
      </c>
      <c r="K2077" s="68" t="s">
        <v>3320</v>
      </c>
      <c r="L2077" s="68" t="str" cm="1">
        <f t="array" aca="1" ref="L2077" ca="1">_xlfn.IFS(J2077&gt;=TIME(14,0,0),"SEGUNDO TURNO",J2077&lt;TIME(14,0,0),"PRIMER TURNO")</f>
        <v>SEGUNDO TURNO</v>
      </c>
      <c r="M2077" s="68"/>
    </row>
    <row r="2078" spans="1:13">
      <c r="A2078" s="78" t="s">
        <v>278</v>
      </c>
      <c r="B2078" s="64"/>
      <c r="C2078" s="64">
        <v>5</v>
      </c>
      <c r="D2078" s="64" t="s">
        <v>59</v>
      </c>
      <c r="E2078" s="64"/>
      <c r="F2078" s="64"/>
      <c r="G2078" s="64">
        <v>45407</v>
      </c>
      <c r="H2078" s="64" t="str">
        <f>VLOOKUP(Tabla3[[#This Row],[NUM. ECO.]],[2]!Tabla24[[NO.ECO]:[MATERIAL]],8,0)</f>
        <v>BASE HIDRAULICA</v>
      </c>
      <c r="I2078" s="64" t="s">
        <v>79</v>
      </c>
      <c r="J2078" s="72">
        <f ca="1">J2077+TIME(0,RANDBETWEEN((144),(176)),0)</f>
        <v>0.72222222222222232</v>
      </c>
      <c r="K2078" s="64" t="s">
        <v>3319</v>
      </c>
      <c r="L2078" s="64" t="str" cm="1">
        <f t="array" aca="1" ref="L2078" ca="1">_xlfn.IFS(J2078&gt;=TIME(14,0,0),"SEGUNDO TURNO",J2078&lt;TIME(14,0,0),"PRIMER TURNO")</f>
        <v>SEGUNDO TURNO</v>
      </c>
      <c r="M2078" s="64"/>
    </row>
    <row r="2079" spans="1:13">
      <c r="A2079" s="79" t="s">
        <v>279</v>
      </c>
      <c r="B2079" s="68"/>
      <c r="C2079" s="68">
        <v>6</v>
      </c>
      <c r="D2079" s="68" t="s">
        <v>59</v>
      </c>
      <c r="E2079" s="68"/>
      <c r="F2079" s="68"/>
      <c r="G2079" s="68">
        <v>45407</v>
      </c>
      <c r="H2079" s="68" t="str">
        <f>VLOOKUP(Tabla3[[#This Row],[NUM. ECO.]],[2]!Tabla24[[NO.ECO]:[MATERIAL]],8,0)</f>
        <v>BASE HIDRAULICA</v>
      </c>
      <c r="I2079" s="64" t="s">
        <v>79</v>
      </c>
      <c r="J2079" s="73">
        <f ca="1">J2078+TIME(0,RANDBETWEEN((144),(176)),0)</f>
        <v>0.84097222222222234</v>
      </c>
      <c r="K2079" s="68" t="s">
        <v>3320</v>
      </c>
      <c r="L2079" s="68" t="str" cm="1">
        <f t="array" aca="1" ref="L2079" ca="1">_xlfn.IFS(J2079&gt;=TIME(14,0,0),"SEGUNDO TURNO",J2079&lt;TIME(14,0,0),"PRIMER TURNO")</f>
        <v>SEGUNDO TURNO</v>
      </c>
      <c r="M2079" s="68"/>
    </row>
    <row r="2080" spans="1:13">
      <c r="A2080" s="78" t="s">
        <v>392</v>
      </c>
      <c r="B2080" s="64"/>
      <c r="C2080" s="64">
        <v>1</v>
      </c>
      <c r="D2080" s="64" t="s">
        <v>59</v>
      </c>
      <c r="E2080" s="64"/>
      <c r="F2080" s="64"/>
      <c r="G2080" s="64">
        <v>45408</v>
      </c>
      <c r="H2080" s="64" t="str">
        <f>VLOOKUP(Tabla3[[#This Row],[NUM. ECO.]],[2]!Tabla24[[NO.ECO]:[MATERIAL]],8,0)</f>
        <v>BASE HIDRAULICA</v>
      </c>
      <c r="I2080" s="64" t="s">
        <v>79</v>
      </c>
      <c r="J2080" s="66">
        <f ca="1">TIME(RANDBETWEEN(5.5,6),RANDBETWEEN(1,29),0)</f>
        <v>0.26874999999999999</v>
      </c>
      <c r="K2080" s="64" t="s">
        <v>3319</v>
      </c>
      <c r="L2080" s="64" t="str" cm="1">
        <f t="array" aca="1" ref="L2080" ca="1">_xlfn.IFS(J2080&gt;=TIME(14,0,0),"SEGUNDO TURNO",J2080&lt;TIME(14,0,0),"PRIMER TURNO")</f>
        <v>PRIMER TURNO</v>
      </c>
      <c r="M2080" s="64"/>
    </row>
    <row r="2081" spans="1:13">
      <c r="A2081" s="79" t="s">
        <v>393</v>
      </c>
      <c r="B2081" s="68"/>
      <c r="C2081" s="68">
        <v>2</v>
      </c>
      <c r="D2081" s="68" t="s">
        <v>59</v>
      </c>
      <c r="E2081" s="68"/>
      <c r="F2081" s="68"/>
      <c r="G2081" s="68">
        <v>45408</v>
      </c>
      <c r="H2081" s="68" t="str">
        <f>VLOOKUP(Tabla3[[#This Row],[NUM. ECO.]],[2]!Tabla24[[NO.ECO]:[MATERIAL]],8,0)</f>
        <v>BASE HIDRAULICA</v>
      </c>
      <c r="I2081" s="64" t="s">
        <v>79</v>
      </c>
      <c r="J2081" s="70">
        <f ca="1">J2080+TIME(0,RANDBETWEEN((144),(176)),0)</f>
        <v>0.37361111111111112</v>
      </c>
      <c r="K2081" s="68" t="s">
        <v>3320</v>
      </c>
      <c r="L2081" s="68" t="str" cm="1">
        <f t="array" aca="1" ref="L2081" ca="1">_xlfn.IFS(J2081&gt;=TIME(14,0,0),"SEGUNDO TURNO",J2081&lt;TIME(14,0,0),"PRIMER TURNO")</f>
        <v>PRIMER TURNO</v>
      </c>
      <c r="M2081" s="68"/>
    </row>
    <row r="2082" spans="1:13">
      <c r="A2082" s="78" t="s">
        <v>506</v>
      </c>
      <c r="B2082" s="64"/>
      <c r="C2082" s="64">
        <v>3</v>
      </c>
      <c r="D2082" s="64" t="s">
        <v>59</v>
      </c>
      <c r="E2082" s="64"/>
      <c r="F2082" s="64"/>
      <c r="G2082" s="64">
        <v>45409</v>
      </c>
      <c r="H2082" s="64" t="str">
        <f>VLOOKUP(Tabla3[[#This Row],[NUM. ECO.]],[2]!Tabla24[[NO.ECO]:[MATERIAL]],8,0)</f>
        <v>BASE HIDRAULICA</v>
      </c>
      <c r="I2082" s="64" t="s">
        <v>79</v>
      </c>
      <c r="J2082" s="72">
        <f ca="1">J2081+TIME(0,RANDBETWEEN((144),(176)),0)</f>
        <v>0.48402777777777778</v>
      </c>
      <c r="K2082" s="64" t="s">
        <v>3319</v>
      </c>
      <c r="L2082" s="64" t="str" cm="1">
        <f t="array" aca="1" ref="L2082" ca="1">_xlfn.IFS(J2082&gt;=TIME(14,0,0),"SEGUNDO TURNO",J2082&lt;TIME(14,0,0),"PRIMER TURNO")</f>
        <v>PRIMER TURNO</v>
      </c>
      <c r="M2082" s="64"/>
    </row>
    <row r="2083" spans="1:13">
      <c r="A2083" s="79" t="s">
        <v>507</v>
      </c>
      <c r="B2083" s="68"/>
      <c r="C2083" s="68">
        <v>4</v>
      </c>
      <c r="D2083" s="68" t="s">
        <v>59</v>
      </c>
      <c r="E2083" s="68"/>
      <c r="F2083" s="68"/>
      <c r="G2083" s="68">
        <v>45409</v>
      </c>
      <c r="H2083" s="68" t="str">
        <f>VLOOKUP(Tabla3[[#This Row],[NUM. ECO.]],[2]!Tabla24[[NO.ECO]:[MATERIAL]],8,0)</f>
        <v>BASE HIDRAULICA</v>
      </c>
      <c r="I2083" s="64" t="s">
        <v>79</v>
      </c>
      <c r="J2083" s="73">
        <f ca="1">J2082+TIME(0,RANDBETWEEN((144),(176)),0)</f>
        <v>0.58750000000000002</v>
      </c>
      <c r="K2083" s="68" t="s">
        <v>3320</v>
      </c>
      <c r="L2083" s="68" t="str" cm="1">
        <f t="array" aca="1" ref="L2083" ca="1">_xlfn.IFS(J2083&gt;=TIME(14,0,0),"SEGUNDO TURNO",J2083&lt;TIME(14,0,0),"PRIMER TURNO")</f>
        <v>SEGUNDO TURNO</v>
      </c>
      <c r="M2083" s="68"/>
    </row>
    <row r="2084" spans="1:13">
      <c r="A2084" s="78" t="s">
        <v>620</v>
      </c>
      <c r="B2084" s="64"/>
      <c r="C2084" s="64">
        <v>5</v>
      </c>
      <c r="D2084" s="64" t="s">
        <v>59</v>
      </c>
      <c r="E2084" s="64"/>
      <c r="F2084" s="64"/>
      <c r="G2084" s="64">
        <v>45411</v>
      </c>
      <c r="H2084" s="64" t="str">
        <f>VLOOKUP(Tabla3[[#This Row],[NUM. ECO.]],[2]!Tabla24[[NO.ECO]:[MATERIAL]],8,0)</f>
        <v>BASE HIDRAULICA</v>
      </c>
      <c r="I2084" s="64" t="s">
        <v>79</v>
      </c>
      <c r="J2084" s="72">
        <f ca="1">J2083+TIME(0,RANDBETWEEN((144),(176)),0)</f>
        <v>0.69791666666666674</v>
      </c>
      <c r="K2084" s="64" t="s">
        <v>3319</v>
      </c>
      <c r="L2084" s="64" t="str" cm="1">
        <f t="array" aca="1" ref="L2084" ca="1">_xlfn.IFS(J2084&gt;=TIME(14,0,0),"SEGUNDO TURNO",J2084&lt;TIME(14,0,0),"PRIMER TURNO")</f>
        <v>SEGUNDO TURNO</v>
      </c>
      <c r="M2084" s="64"/>
    </row>
    <row r="2085" spans="1:13">
      <c r="A2085" s="79" t="s">
        <v>621</v>
      </c>
      <c r="B2085" s="68"/>
      <c r="C2085" s="68">
        <v>6</v>
      </c>
      <c r="D2085" s="68" t="s">
        <v>59</v>
      </c>
      <c r="E2085" s="68"/>
      <c r="F2085" s="68"/>
      <c r="G2085" s="68">
        <v>45411</v>
      </c>
      <c r="H2085" s="68" t="str">
        <f>VLOOKUP(Tabla3[[#This Row],[NUM. ECO.]],[2]!Tabla24[[NO.ECO]:[MATERIAL]],8,0)</f>
        <v>BASE HIDRAULICA</v>
      </c>
      <c r="I2085" s="64" t="s">
        <v>79</v>
      </c>
      <c r="J2085" s="73">
        <f ca="1">J2084+TIME(0,RANDBETWEEN((144),(176)),0)</f>
        <v>0.8090277777777779</v>
      </c>
      <c r="K2085" s="68" t="s">
        <v>3320</v>
      </c>
      <c r="L2085" s="68" t="str" cm="1">
        <f t="array" aca="1" ref="L2085" ca="1">_xlfn.IFS(J2085&gt;=TIME(14,0,0),"SEGUNDO TURNO",J2085&lt;TIME(14,0,0),"PRIMER TURNO")</f>
        <v>SEGUNDO TURNO</v>
      </c>
      <c r="M2085" s="68"/>
    </row>
    <row r="2086" spans="1:13">
      <c r="A2086" s="78" t="s">
        <v>734</v>
      </c>
      <c r="B2086" s="64"/>
      <c r="C2086" s="64">
        <v>1</v>
      </c>
      <c r="D2086" s="64" t="s">
        <v>59</v>
      </c>
      <c r="E2086" s="64"/>
      <c r="F2086" s="64"/>
      <c r="G2086" s="64">
        <v>45412</v>
      </c>
      <c r="H2086" s="64" t="str">
        <f>VLOOKUP(Tabla3[[#This Row],[NUM. ECO.]],[2]!Tabla24[[NO.ECO]:[MATERIAL]],8,0)</f>
        <v>BASE HIDRAULICA</v>
      </c>
      <c r="I2086" s="64" t="s">
        <v>79</v>
      </c>
      <c r="J2086" s="66">
        <f ca="1">TIME(RANDBETWEEN(5.5,6),RANDBETWEEN(1,29),0)</f>
        <v>0.26874999999999999</v>
      </c>
      <c r="K2086" s="64" t="s">
        <v>3319</v>
      </c>
      <c r="L2086" s="64" t="str" cm="1">
        <f t="array" aca="1" ref="L2086" ca="1">_xlfn.IFS(J2086&gt;=TIME(14,0,0),"SEGUNDO TURNO",J2086&lt;TIME(14,0,0),"PRIMER TURNO")</f>
        <v>PRIMER TURNO</v>
      </c>
      <c r="M2086" s="64"/>
    </row>
    <row r="2087" spans="1:13">
      <c r="A2087" s="79" t="s">
        <v>735</v>
      </c>
      <c r="B2087" s="68"/>
      <c r="C2087" s="68">
        <v>2</v>
      </c>
      <c r="D2087" s="68" t="s">
        <v>59</v>
      </c>
      <c r="E2087" s="68"/>
      <c r="F2087" s="68"/>
      <c r="G2087" s="68">
        <v>45412</v>
      </c>
      <c r="H2087" s="68" t="str">
        <f>VLOOKUP(Tabla3[[#This Row],[NUM. ECO.]],[2]!Tabla24[[NO.ECO]:[MATERIAL]],8,0)</f>
        <v>BASE HIDRAULICA</v>
      </c>
      <c r="I2087" s="64" t="s">
        <v>79</v>
      </c>
      <c r="J2087" s="70">
        <f ca="1">J2086+TIME(0,RANDBETWEEN((144),(176)),0)</f>
        <v>0.37083333333333335</v>
      </c>
      <c r="K2087" s="68" t="s">
        <v>3320</v>
      </c>
      <c r="L2087" s="68" t="str" cm="1">
        <f t="array" aca="1" ref="L2087" ca="1">_xlfn.IFS(J2087&gt;=TIME(14,0,0),"SEGUNDO TURNO",J2087&lt;TIME(14,0,0),"PRIMER TURNO")</f>
        <v>PRIMER TURNO</v>
      </c>
      <c r="M2087" s="68"/>
    </row>
    <row r="2088" spans="1:13">
      <c r="A2088" s="78" t="s">
        <v>848</v>
      </c>
      <c r="B2088" s="64"/>
      <c r="C2088" s="64">
        <v>3</v>
      </c>
      <c r="D2088" s="64" t="s">
        <v>59</v>
      </c>
      <c r="E2088" s="64"/>
      <c r="F2088" s="64"/>
      <c r="G2088" s="64">
        <v>45413</v>
      </c>
      <c r="H2088" s="64" t="str">
        <f>VLOOKUP(Tabla3[[#This Row],[NUM. ECO.]],[2]!Tabla24[[NO.ECO]:[MATERIAL]],8,0)</f>
        <v>BASE HIDRAULICA</v>
      </c>
      <c r="I2088" s="64" t="s">
        <v>79</v>
      </c>
      <c r="J2088" s="72">
        <f ca="1">J2087+TIME(0,RANDBETWEEN((144),(176)),0)</f>
        <v>0.47083333333333333</v>
      </c>
      <c r="K2088" s="64" t="s">
        <v>3319</v>
      </c>
      <c r="L2088" s="64" t="str" cm="1">
        <f t="array" aca="1" ref="L2088" ca="1">_xlfn.IFS(J2088&gt;=TIME(14,0,0),"SEGUNDO TURNO",J2088&lt;TIME(14,0,0),"PRIMER TURNO")</f>
        <v>PRIMER TURNO</v>
      </c>
      <c r="M2088" s="64"/>
    </row>
    <row r="2089" spans="1:13">
      <c r="A2089" s="79" t="s">
        <v>849</v>
      </c>
      <c r="B2089" s="68"/>
      <c r="C2089" s="68">
        <v>4</v>
      </c>
      <c r="D2089" s="68" t="s">
        <v>59</v>
      </c>
      <c r="E2089" s="68"/>
      <c r="F2089" s="68"/>
      <c r="G2089" s="68">
        <v>45413</v>
      </c>
      <c r="H2089" s="68" t="str">
        <f>VLOOKUP(Tabla3[[#This Row],[NUM. ECO.]],[2]!Tabla24[[NO.ECO]:[MATERIAL]],8,0)</f>
        <v>BASE HIDRAULICA</v>
      </c>
      <c r="I2089" s="64" t="s">
        <v>79</v>
      </c>
      <c r="J2089" s="73">
        <f ca="1">J2088+TIME(0,RANDBETWEEN((144),(176)),0)</f>
        <v>0.58333333333333337</v>
      </c>
      <c r="K2089" s="68" t="s">
        <v>3320</v>
      </c>
      <c r="L2089" s="68" t="str" cm="1">
        <f t="array" aca="1" ref="L2089" ca="1">_xlfn.IFS(J2089&gt;=TIME(14,0,0),"SEGUNDO TURNO",J2089&lt;TIME(14,0,0),"PRIMER TURNO")</f>
        <v>SEGUNDO TURNO</v>
      </c>
      <c r="M2089" s="68"/>
    </row>
    <row r="2090" spans="1:13">
      <c r="A2090" s="78" t="s">
        <v>962</v>
      </c>
      <c r="B2090" s="64"/>
      <c r="C2090" s="64">
        <v>5</v>
      </c>
      <c r="D2090" s="64" t="s">
        <v>59</v>
      </c>
      <c r="E2090" s="64"/>
      <c r="F2090" s="64"/>
      <c r="G2090" s="64">
        <v>45414</v>
      </c>
      <c r="H2090" s="64" t="str">
        <f>VLOOKUP(Tabla3[[#This Row],[NUM. ECO.]],[2]!Tabla24[[NO.ECO]:[MATERIAL]],8,0)</f>
        <v>BASE HIDRAULICA</v>
      </c>
      <c r="I2090" s="64" t="s">
        <v>79</v>
      </c>
      <c r="J2090" s="72">
        <f ca="1">J2089+TIME(0,RANDBETWEEN((144),(176)),0)</f>
        <v>0.69513888888888897</v>
      </c>
      <c r="K2090" s="64" t="s">
        <v>3319</v>
      </c>
      <c r="L2090" s="64" t="str" cm="1">
        <f t="array" aca="1" ref="L2090" ca="1">_xlfn.IFS(J2090&gt;=TIME(14,0,0),"SEGUNDO TURNO",J2090&lt;TIME(14,0,0),"PRIMER TURNO")</f>
        <v>SEGUNDO TURNO</v>
      </c>
      <c r="M2090" s="64"/>
    </row>
    <row r="2091" spans="1:13">
      <c r="A2091" s="79" t="s">
        <v>963</v>
      </c>
      <c r="B2091" s="68"/>
      <c r="C2091" s="68">
        <v>6</v>
      </c>
      <c r="D2091" s="68" t="s">
        <v>59</v>
      </c>
      <c r="E2091" s="68"/>
      <c r="F2091" s="68"/>
      <c r="G2091" s="68">
        <v>45414</v>
      </c>
      <c r="H2091" s="68" t="str">
        <f>VLOOKUP(Tabla3[[#This Row],[NUM. ECO.]],[2]!Tabla24[[NO.ECO]:[MATERIAL]],8,0)</f>
        <v>BASE HIDRAULICA</v>
      </c>
      <c r="I2091" s="64" t="s">
        <v>79</v>
      </c>
      <c r="J2091" s="73">
        <f ca="1">J2090+TIME(0,RANDBETWEEN((144),(176)),0)</f>
        <v>0.79583333333333339</v>
      </c>
      <c r="K2091" s="68" t="s">
        <v>3320</v>
      </c>
      <c r="L2091" s="68" t="str" cm="1">
        <f t="array" aca="1" ref="L2091" ca="1">_xlfn.IFS(J2091&gt;=TIME(14,0,0),"SEGUNDO TURNO",J2091&lt;TIME(14,0,0),"PRIMER TURNO")</f>
        <v>SEGUNDO TURNO</v>
      </c>
      <c r="M2091" s="68"/>
    </row>
    <row r="2092" spans="1:13">
      <c r="A2092" s="78" t="s">
        <v>1076</v>
      </c>
      <c r="B2092" s="64"/>
      <c r="C2092" s="64">
        <v>1</v>
      </c>
      <c r="D2092" s="64" t="s">
        <v>59</v>
      </c>
      <c r="E2092" s="64"/>
      <c r="F2092" s="64"/>
      <c r="G2092" s="64">
        <v>45415</v>
      </c>
      <c r="H2092" s="64" t="str">
        <f>VLOOKUP(Tabla3[[#This Row],[NUM. ECO.]],[2]!Tabla24[[NO.ECO]:[MATERIAL]],8,0)</f>
        <v>BASE HIDRAULICA</v>
      </c>
      <c r="I2092" s="64" t="s">
        <v>79</v>
      </c>
      <c r="J2092" s="66">
        <f ca="1">TIME(RANDBETWEEN(5.5,6),RANDBETWEEN(1,29),0)</f>
        <v>0.25069444444444444</v>
      </c>
      <c r="K2092" s="64" t="s">
        <v>3319</v>
      </c>
      <c r="L2092" s="64" t="str" cm="1">
        <f t="array" aca="1" ref="L2092" ca="1">_xlfn.IFS(J2092&gt;=TIME(14,0,0),"SEGUNDO TURNO",J2092&lt;TIME(14,0,0),"PRIMER TURNO")</f>
        <v>PRIMER TURNO</v>
      </c>
      <c r="M2092" s="64"/>
    </row>
    <row r="2093" spans="1:13">
      <c r="A2093" s="79" t="s">
        <v>1077</v>
      </c>
      <c r="B2093" s="68"/>
      <c r="C2093" s="68">
        <v>2</v>
      </c>
      <c r="D2093" s="68" t="s">
        <v>59</v>
      </c>
      <c r="E2093" s="68"/>
      <c r="F2093" s="68"/>
      <c r="G2093" s="68">
        <v>45415</v>
      </c>
      <c r="H2093" s="68" t="str">
        <f>VLOOKUP(Tabla3[[#This Row],[NUM. ECO.]],[2]!Tabla24[[NO.ECO]:[MATERIAL]],8,0)</f>
        <v>BASE HIDRAULICA</v>
      </c>
      <c r="I2093" s="64" t="s">
        <v>79</v>
      </c>
      <c r="J2093" s="70">
        <f ca="1">J2092+TIME(0,RANDBETWEEN((144),(176)),0)</f>
        <v>0.37152777777777779</v>
      </c>
      <c r="K2093" s="68" t="s">
        <v>3320</v>
      </c>
      <c r="L2093" s="68" t="str" cm="1">
        <f t="array" aca="1" ref="L2093" ca="1">_xlfn.IFS(J2093&gt;=TIME(14,0,0),"SEGUNDO TURNO",J2093&lt;TIME(14,0,0),"PRIMER TURNO")</f>
        <v>PRIMER TURNO</v>
      </c>
      <c r="M2093" s="68"/>
    </row>
    <row r="2094" spans="1:13">
      <c r="A2094" s="78" t="s">
        <v>1190</v>
      </c>
      <c r="B2094" s="64"/>
      <c r="C2094" s="64">
        <v>3</v>
      </c>
      <c r="D2094" s="64" t="s">
        <v>59</v>
      </c>
      <c r="E2094" s="64"/>
      <c r="F2094" s="64"/>
      <c r="G2094" s="64">
        <v>45416</v>
      </c>
      <c r="H2094" s="64" t="str">
        <f>VLOOKUP(Tabla3[[#This Row],[NUM. ECO.]],[2]!Tabla24[[NO.ECO]:[MATERIAL]],8,0)</f>
        <v>BASE HIDRAULICA</v>
      </c>
      <c r="I2094" s="64" t="s">
        <v>79</v>
      </c>
      <c r="J2094" s="72">
        <f ca="1">J2093+TIME(0,RANDBETWEEN((144),(176)),0)</f>
        <v>0.47152777777777777</v>
      </c>
      <c r="K2094" s="64" t="s">
        <v>3319</v>
      </c>
      <c r="L2094" s="64" t="str" cm="1">
        <f t="array" aca="1" ref="L2094" ca="1">_xlfn.IFS(J2094&gt;=TIME(14,0,0),"SEGUNDO TURNO",J2094&lt;TIME(14,0,0),"PRIMER TURNO")</f>
        <v>PRIMER TURNO</v>
      </c>
      <c r="M2094" s="64"/>
    </row>
    <row r="2095" spans="1:13">
      <c r="A2095" s="79" t="s">
        <v>1191</v>
      </c>
      <c r="B2095" s="68"/>
      <c r="C2095" s="68">
        <v>4</v>
      </c>
      <c r="D2095" s="68" t="s">
        <v>59</v>
      </c>
      <c r="E2095" s="68"/>
      <c r="F2095" s="68"/>
      <c r="G2095" s="68">
        <v>45416</v>
      </c>
      <c r="H2095" s="68" t="str">
        <f>VLOOKUP(Tabla3[[#This Row],[NUM. ECO.]],[2]!Tabla24[[NO.ECO]:[MATERIAL]],8,0)</f>
        <v>BASE HIDRAULICA</v>
      </c>
      <c r="I2095" s="64" t="s">
        <v>79</v>
      </c>
      <c r="J2095" s="73">
        <f ca="1">J2094+TIME(0,RANDBETWEEN((144),(176)),0)</f>
        <v>0.57777777777777772</v>
      </c>
      <c r="K2095" s="68" t="s">
        <v>3320</v>
      </c>
      <c r="L2095" s="68" t="str" cm="1">
        <f t="array" aca="1" ref="L2095" ca="1">_xlfn.IFS(J2095&gt;=TIME(14,0,0),"SEGUNDO TURNO",J2095&lt;TIME(14,0,0),"PRIMER TURNO")</f>
        <v>PRIMER TURNO</v>
      </c>
      <c r="M2095" s="68"/>
    </row>
    <row r="2096" spans="1:13">
      <c r="A2096" s="78" t="s">
        <v>1304</v>
      </c>
      <c r="B2096" s="64"/>
      <c r="C2096" s="64">
        <v>5</v>
      </c>
      <c r="D2096" s="64" t="s">
        <v>59</v>
      </c>
      <c r="E2096" s="64"/>
      <c r="F2096" s="64"/>
      <c r="G2096" s="64">
        <v>45418</v>
      </c>
      <c r="H2096" s="64" t="str">
        <f>VLOOKUP(Tabla3[[#This Row],[NUM. ECO.]],[2]!Tabla24[[NO.ECO]:[MATERIAL]],8,0)</f>
        <v>BASE HIDRAULICA</v>
      </c>
      <c r="I2096" s="64" t="s">
        <v>79</v>
      </c>
      <c r="J2096" s="72">
        <f ca="1">J2095+TIME(0,RANDBETWEEN((144),(176)),0)</f>
        <v>0.68680555555555545</v>
      </c>
      <c r="K2096" s="64" t="s">
        <v>3319</v>
      </c>
      <c r="L2096" s="64" t="str" cm="1">
        <f t="array" aca="1" ref="L2096" ca="1">_xlfn.IFS(J2096&gt;=TIME(14,0,0),"SEGUNDO TURNO",J2096&lt;TIME(14,0,0),"PRIMER TURNO")</f>
        <v>SEGUNDO TURNO</v>
      </c>
      <c r="M2096" s="64"/>
    </row>
    <row r="2097" spans="1:13">
      <c r="A2097" s="79" t="s">
        <v>1305</v>
      </c>
      <c r="B2097" s="68"/>
      <c r="C2097" s="68">
        <v>6</v>
      </c>
      <c r="D2097" s="68" t="s">
        <v>59</v>
      </c>
      <c r="E2097" s="68"/>
      <c r="F2097" s="68"/>
      <c r="G2097" s="68">
        <v>45418</v>
      </c>
      <c r="H2097" s="68" t="str">
        <f>VLOOKUP(Tabla3[[#This Row],[NUM. ECO.]],[2]!Tabla24[[NO.ECO]:[MATERIAL]],8,0)</f>
        <v>BASE HIDRAULICA</v>
      </c>
      <c r="I2097" s="64" t="s">
        <v>79</v>
      </c>
      <c r="J2097" s="73">
        <f ca="1">J2096+TIME(0,RANDBETWEEN((144),(176)),0)</f>
        <v>0.79652777777777772</v>
      </c>
      <c r="K2097" s="68" t="s">
        <v>3320</v>
      </c>
      <c r="L2097" s="68" t="str" cm="1">
        <f t="array" aca="1" ref="L2097" ca="1">_xlfn.IFS(J2097&gt;=TIME(14,0,0),"SEGUNDO TURNO",J2097&lt;TIME(14,0,0),"PRIMER TURNO")</f>
        <v>SEGUNDO TURNO</v>
      </c>
      <c r="M2097" s="68"/>
    </row>
    <row r="2098" spans="1:13">
      <c r="A2098" s="78" t="s">
        <v>1418</v>
      </c>
      <c r="B2098" s="64"/>
      <c r="C2098" s="64">
        <v>1</v>
      </c>
      <c r="D2098" s="64" t="s">
        <v>59</v>
      </c>
      <c r="E2098" s="64"/>
      <c r="F2098" s="64"/>
      <c r="G2098" s="64">
        <v>45419</v>
      </c>
      <c r="H2098" s="64" t="str">
        <f>VLOOKUP(Tabla3[[#This Row],[NUM. ECO.]],[2]!Tabla24[[NO.ECO]:[MATERIAL]],8,0)</f>
        <v>BASE HIDRAULICA</v>
      </c>
      <c r="I2098" s="64" t="s">
        <v>79</v>
      </c>
      <c r="J2098" s="66">
        <f ca="1">TIME(RANDBETWEEN(5.5,6),RANDBETWEEN(1,29),0)</f>
        <v>0.25277777777777777</v>
      </c>
      <c r="K2098" s="64" t="s">
        <v>3319</v>
      </c>
      <c r="L2098" s="64" t="str" cm="1">
        <f t="array" aca="1" ref="L2098" ca="1">_xlfn.IFS(J2098&gt;=TIME(14,0,0),"SEGUNDO TURNO",J2098&lt;TIME(14,0,0),"PRIMER TURNO")</f>
        <v>PRIMER TURNO</v>
      </c>
      <c r="M2098" s="64"/>
    </row>
    <row r="2099" spans="1:13">
      <c r="A2099" s="79" t="s">
        <v>1419</v>
      </c>
      <c r="B2099" s="68"/>
      <c r="C2099" s="68">
        <v>2</v>
      </c>
      <c r="D2099" s="68" t="s">
        <v>59</v>
      </c>
      <c r="E2099" s="68"/>
      <c r="F2099" s="68"/>
      <c r="G2099" s="68">
        <v>45419</v>
      </c>
      <c r="H2099" s="68" t="str">
        <f>VLOOKUP(Tabla3[[#This Row],[NUM. ECO.]],[2]!Tabla24[[NO.ECO]:[MATERIAL]],8,0)</f>
        <v>BASE HIDRAULICA</v>
      </c>
      <c r="I2099" s="64" t="s">
        <v>79</v>
      </c>
      <c r="J2099" s="70">
        <f ca="1">J2098+TIME(0,RANDBETWEEN((144),(176)),0)</f>
        <v>0.35486111111111107</v>
      </c>
      <c r="K2099" s="68" t="s">
        <v>3320</v>
      </c>
      <c r="L2099" s="68" t="str" cm="1">
        <f t="array" aca="1" ref="L2099" ca="1">_xlfn.IFS(J2099&gt;=TIME(14,0,0),"SEGUNDO TURNO",J2099&lt;TIME(14,0,0),"PRIMER TURNO")</f>
        <v>PRIMER TURNO</v>
      </c>
      <c r="M2099" s="68"/>
    </row>
    <row r="2100" spans="1:13">
      <c r="A2100" s="78" t="s">
        <v>1532</v>
      </c>
      <c r="B2100" s="64"/>
      <c r="C2100" s="64">
        <v>3</v>
      </c>
      <c r="D2100" s="64" t="s">
        <v>59</v>
      </c>
      <c r="E2100" s="64"/>
      <c r="F2100" s="64"/>
      <c r="G2100" s="64">
        <v>45420</v>
      </c>
      <c r="H2100" s="64" t="str">
        <f>VLOOKUP(Tabla3[[#This Row],[NUM. ECO.]],[2]!Tabla24[[NO.ECO]:[MATERIAL]],8,0)</f>
        <v>BASE HIDRAULICA</v>
      </c>
      <c r="I2100" s="64" t="s">
        <v>79</v>
      </c>
      <c r="J2100" s="72">
        <f ca="1">J2099+TIME(0,RANDBETWEEN((144),(176)),0)</f>
        <v>0.4597222222222222</v>
      </c>
      <c r="K2100" s="64" t="s">
        <v>3319</v>
      </c>
      <c r="L2100" s="64" t="str" cm="1">
        <f t="array" aca="1" ref="L2100" ca="1">_xlfn.IFS(J2100&gt;=TIME(14,0,0),"SEGUNDO TURNO",J2100&lt;TIME(14,0,0),"PRIMER TURNO")</f>
        <v>PRIMER TURNO</v>
      </c>
      <c r="M2100" s="64"/>
    </row>
    <row r="2101" spans="1:13">
      <c r="A2101" s="79" t="s">
        <v>1533</v>
      </c>
      <c r="B2101" s="68"/>
      <c r="C2101" s="68">
        <v>4</v>
      </c>
      <c r="D2101" s="68" t="s">
        <v>59</v>
      </c>
      <c r="E2101" s="68"/>
      <c r="F2101" s="68"/>
      <c r="G2101" s="68">
        <v>45420</v>
      </c>
      <c r="H2101" s="68" t="str">
        <f>VLOOKUP(Tabla3[[#This Row],[NUM. ECO.]],[2]!Tabla24[[NO.ECO]:[MATERIAL]],8,0)</f>
        <v>BASE HIDRAULICA</v>
      </c>
      <c r="I2101" s="64" t="s">
        <v>79</v>
      </c>
      <c r="J2101" s="73">
        <f ca="1">J2100+TIME(0,RANDBETWEEN((144),(176)),0)</f>
        <v>0.58055555555555549</v>
      </c>
      <c r="K2101" s="68" t="s">
        <v>3320</v>
      </c>
      <c r="L2101" s="68" t="str" cm="1">
        <f t="array" aca="1" ref="L2101" ca="1">_xlfn.IFS(J2101&gt;=TIME(14,0,0),"SEGUNDO TURNO",J2101&lt;TIME(14,0,0),"PRIMER TURNO")</f>
        <v>PRIMER TURNO</v>
      </c>
      <c r="M2101" s="68"/>
    </row>
    <row r="2102" spans="1:13">
      <c r="A2102" s="78" t="s">
        <v>1646</v>
      </c>
      <c r="B2102" s="64"/>
      <c r="C2102" s="64">
        <v>5</v>
      </c>
      <c r="D2102" s="64" t="s">
        <v>59</v>
      </c>
      <c r="E2102" s="64"/>
      <c r="F2102" s="64"/>
      <c r="G2102" s="64">
        <v>45421</v>
      </c>
      <c r="H2102" s="64" t="str">
        <f>VLOOKUP(Tabla3[[#This Row],[NUM. ECO.]],[2]!Tabla24[[NO.ECO]:[MATERIAL]],8,0)</f>
        <v>BASE HIDRAULICA</v>
      </c>
      <c r="I2102" s="64" t="s">
        <v>79</v>
      </c>
      <c r="J2102" s="72">
        <f ca="1">J2101+TIME(0,RANDBETWEEN((144),(176)),0)</f>
        <v>0.68055555555555547</v>
      </c>
      <c r="K2102" s="64" t="s">
        <v>3319</v>
      </c>
      <c r="L2102" s="64" t="str" cm="1">
        <f t="array" aca="1" ref="L2102" ca="1">_xlfn.IFS(J2102&gt;=TIME(14,0,0),"SEGUNDO TURNO",J2102&lt;TIME(14,0,0),"PRIMER TURNO")</f>
        <v>SEGUNDO TURNO</v>
      </c>
      <c r="M2102" s="64"/>
    </row>
    <row r="2103" spans="1:13">
      <c r="A2103" s="79" t="s">
        <v>1647</v>
      </c>
      <c r="B2103" s="68"/>
      <c r="C2103" s="68">
        <v>6</v>
      </c>
      <c r="D2103" s="68" t="s">
        <v>59</v>
      </c>
      <c r="E2103" s="68"/>
      <c r="F2103" s="68"/>
      <c r="G2103" s="68">
        <v>45421</v>
      </c>
      <c r="H2103" s="68" t="str">
        <f>VLOOKUP(Tabla3[[#This Row],[NUM. ECO.]],[2]!Tabla24[[NO.ECO]:[MATERIAL]],8,0)</f>
        <v>BASE HIDRAULICA</v>
      </c>
      <c r="I2103" s="64" t="s">
        <v>79</v>
      </c>
      <c r="J2103" s="73">
        <f ca="1">J2102+TIME(0,RANDBETWEEN((144),(176)),0)</f>
        <v>0.78333333333333321</v>
      </c>
      <c r="K2103" s="68" t="s">
        <v>3320</v>
      </c>
      <c r="L2103" s="68" t="str" cm="1">
        <f t="array" aca="1" ref="L2103" ca="1">_xlfn.IFS(J2103&gt;=TIME(14,0,0),"SEGUNDO TURNO",J2103&lt;TIME(14,0,0),"PRIMER TURNO")</f>
        <v>SEGUNDO TURNO</v>
      </c>
      <c r="M2103" s="68"/>
    </row>
    <row r="2104" spans="1:13">
      <c r="A2104" s="78" t="s">
        <v>1760</v>
      </c>
      <c r="B2104" s="64"/>
      <c r="C2104" s="64">
        <v>1</v>
      </c>
      <c r="D2104" s="64" t="s">
        <v>59</v>
      </c>
      <c r="E2104" s="64"/>
      <c r="F2104" s="64"/>
      <c r="G2104" s="64">
        <v>45422</v>
      </c>
      <c r="H2104" s="64" t="str">
        <f>VLOOKUP(Tabla3[[#This Row],[NUM. ECO.]],[2]!Tabla24[[NO.ECO]:[MATERIAL]],8,0)</f>
        <v>BASE HIDRAULICA</v>
      </c>
      <c r="I2104" s="64" t="s">
        <v>79</v>
      </c>
      <c r="J2104" s="66">
        <f ca="1">TIME(RANDBETWEEN(5.5,6),RANDBETWEEN(1,29),0)</f>
        <v>0.25694444444444442</v>
      </c>
      <c r="K2104" s="64" t="s">
        <v>3319</v>
      </c>
      <c r="L2104" s="64" t="str" cm="1">
        <f t="array" aca="1" ref="L2104" ca="1">_xlfn.IFS(J2104&gt;=TIME(14,0,0),"SEGUNDO TURNO",J2104&lt;TIME(14,0,0),"PRIMER TURNO")</f>
        <v>PRIMER TURNO</v>
      </c>
      <c r="M2104" s="64"/>
    </row>
    <row r="2105" spans="1:13">
      <c r="A2105" s="79" t="s">
        <v>1761</v>
      </c>
      <c r="B2105" s="68"/>
      <c r="C2105" s="68">
        <v>2</v>
      </c>
      <c r="D2105" s="68" t="s">
        <v>59</v>
      </c>
      <c r="E2105" s="68"/>
      <c r="F2105" s="68"/>
      <c r="G2105" s="68">
        <v>45422</v>
      </c>
      <c r="H2105" s="68" t="str">
        <f>VLOOKUP(Tabla3[[#This Row],[NUM. ECO.]],[2]!Tabla24[[NO.ECO]:[MATERIAL]],8,0)</f>
        <v>BASE HIDRAULICA</v>
      </c>
      <c r="I2105" s="64" t="s">
        <v>79</v>
      </c>
      <c r="J2105" s="70">
        <f ca="1">J2104+TIME(0,RANDBETWEEN((144),(176)),0)</f>
        <v>0.37083333333333329</v>
      </c>
      <c r="K2105" s="68" t="s">
        <v>3320</v>
      </c>
      <c r="L2105" s="68" t="str" cm="1">
        <f t="array" aca="1" ref="L2105" ca="1">_xlfn.IFS(J2105&gt;=TIME(14,0,0),"SEGUNDO TURNO",J2105&lt;TIME(14,0,0),"PRIMER TURNO")</f>
        <v>PRIMER TURNO</v>
      </c>
      <c r="M2105" s="68"/>
    </row>
    <row r="2106" spans="1:13">
      <c r="A2106" s="78" t="s">
        <v>1874</v>
      </c>
      <c r="B2106" s="64"/>
      <c r="C2106" s="64">
        <v>3</v>
      </c>
      <c r="D2106" s="64" t="s">
        <v>59</v>
      </c>
      <c r="E2106" s="64"/>
      <c r="F2106" s="64"/>
      <c r="G2106" s="64">
        <v>45423</v>
      </c>
      <c r="H2106" s="64" t="str">
        <f>VLOOKUP(Tabla3[[#This Row],[NUM. ECO.]],[2]!Tabla24[[NO.ECO]:[MATERIAL]],8,0)</f>
        <v>BASE HIDRAULICA</v>
      </c>
      <c r="I2106" s="64" t="s">
        <v>79</v>
      </c>
      <c r="J2106" s="72">
        <f ca="1">J2105+TIME(0,RANDBETWEEN((144),(176)),0)</f>
        <v>0.48958333333333326</v>
      </c>
      <c r="K2106" s="64" t="s">
        <v>3319</v>
      </c>
      <c r="L2106" s="64" t="str" cm="1">
        <f t="array" aca="1" ref="L2106" ca="1">_xlfn.IFS(J2106&gt;=TIME(14,0,0),"SEGUNDO TURNO",J2106&lt;TIME(14,0,0),"PRIMER TURNO")</f>
        <v>PRIMER TURNO</v>
      </c>
      <c r="M2106" s="64"/>
    </row>
    <row r="2107" spans="1:13">
      <c r="A2107" s="79" t="s">
        <v>1875</v>
      </c>
      <c r="B2107" s="68"/>
      <c r="C2107" s="68">
        <v>4</v>
      </c>
      <c r="D2107" s="68" t="s">
        <v>59</v>
      </c>
      <c r="E2107" s="68"/>
      <c r="F2107" s="68"/>
      <c r="G2107" s="68">
        <v>45423</v>
      </c>
      <c r="H2107" s="68" t="str">
        <f>VLOOKUP(Tabla3[[#This Row],[NUM. ECO.]],[2]!Tabla24[[NO.ECO]:[MATERIAL]],8,0)</f>
        <v>BASE HIDRAULICA</v>
      </c>
      <c r="I2107" s="64" t="s">
        <v>79</v>
      </c>
      <c r="J2107" s="73">
        <f ca="1">J2106+TIME(0,RANDBETWEEN((144),(176)),0)</f>
        <v>0.60416666666666663</v>
      </c>
      <c r="K2107" s="68" t="s">
        <v>3320</v>
      </c>
      <c r="L2107" s="68" t="str" cm="1">
        <f t="array" aca="1" ref="L2107" ca="1">_xlfn.IFS(J2107&gt;=TIME(14,0,0),"SEGUNDO TURNO",J2107&lt;TIME(14,0,0),"PRIMER TURNO")</f>
        <v>SEGUNDO TURNO</v>
      </c>
      <c r="M2107" s="68"/>
    </row>
    <row r="2108" spans="1:13">
      <c r="A2108" s="78" t="s">
        <v>1988</v>
      </c>
      <c r="B2108" s="64"/>
      <c r="C2108" s="64">
        <v>5</v>
      </c>
      <c r="D2108" s="64" t="s">
        <v>59</v>
      </c>
      <c r="E2108" s="64"/>
      <c r="F2108" s="64"/>
      <c r="G2108" s="64">
        <v>45425</v>
      </c>
      <c r="H2108" s="64" t="str">
        <f>VLOOKUP(Tabla3[[#This Row],[NUM. ECO.]],[2]!Tabla24[[NO.ECO]:[MATERIAL]],8,0)</f>
        <v>BASE HIDRAULICA</v>
      </c>
      <c r="I2108" s="64" t="s">
        <v>79</v>
      </c>
      <c r="J2108" s="72">
        <f ca="1">J2107+TIME(0,RANDBETWEEN((144),(176)),0)</f>
        <v>0.72569444444444442</v>
      </c>
      <c r="K2108" s="64" t="s">
        <v>3392</v>
      </c>
      <c r="L2108" s="64" t="str" cm="1">
        <f t="array" aca="1" ref="L2108" ca="1">_xlfn.IFS(J2108&gt;=TIME(14,0,0),"SEGUNDO TURNO",J2108&lt;TIME(14,0,0),"PRIMER TURNO")</f>
        <v>SEGUNDO TURNO</v>
      </c>
      <c r="M2108" s="64"/>
    </row>
    <row r="2109" spans="1:13">
      <c r="A2109" s="79" t="s">
        <v>1989</v>
      </c>
      <c r="B2109" s="68"/>
      <c r="C2109" s="68">
        <v>6</v>
      </c>
      <c r="D2109" s="68" t="s">
        <v>59</v>
      </c>
      <c r="E2109" s="68"/>
      <c r="F2109" s="68"/>
      <c r="G2109" s="68">
        <v>45425</v>
      </c>
      <c r="H2109" s="68" t="str">
        <f>VLOOKUP(Tabla3[[#This Row],[NUM. ECO.]],[2]!Tabla24[[NO.ECO]:[MATERIAL]],8,0)</f>
        <v>BASE HIDRAULICA</v>
      </c>
      <c r="I2109" s="64" t="s">
        <v>79</v>
      </c>
      <c r="J2109" s="73">
        <f ca="1">J2108+TIME(0,RANDBETWEEN((144),(176)),0)</f>
        <v>0.84166666666666667</v>
      </c>
      <c r="K2109" s="68" t="s">
        <v>3393</v>
      </c>
      <c r="L2109" s="68" t="str" cm="1">
        <f t="array" aca="1" ref="L2109" ca="1">_xlfn.IFS(J2109&gt;=TIME(14,0,0),"SEGUNDO TURNO",J2109&lt;TIME(14,0,0),"PRIMER TURNO")</f>
        <v>SEGUNDO TURNO</v>
      </c>
      <c r="M2109" s="68"/>
    </row>
    <row r="2110" spans="1:13">
      <c r="A2110" s="78" t="s">
        <v>2102</v>
      </c>
      <c r="B2110" s="64"/>
      <c r="C2110" s="64">
        <v>1</v>
      </c>
      <c r="D2110" s="64" t="s">
        <v>59</v>
      </c>
      <c r="E2110" s="64"/>
      <c r="F2110" s="64"/>
      <c r="G2110" s="64">
        <v>45426</v>
      </c>
      <c r="H2110" s="64" t="str">
        <f>VLOOKUP(Tabla3[[#This Row],[NUM. ECO.]],[2]!Tabla24[[NO.ECO]:[MATERIAL]],8,0)</f>
        <v>BASE HIDRAULICA</v>
      </c>
      <c r="I2110" s="64" t="s">
        <v>79</v>
      </c>
      <c r="J2110" s="66">
        <f ca="1">TIME(RANDBETWEEN(5.5,6),RANDBETWEEN(1,29),0)</f>
        <v>0.2638888888888889</v>
      </c>
      <c r="K2110" s="64" t="s">
        <v>3392</v>
      </c>
      <c r="L2110" s="64" t="str" cm="1">
        <f t="array" aca="1" ref="L2110" ca="1">_xlfn.IFS(J2110&gt;=TIME(14,0,0),"SEGUNDO TURNO",J2110&lt;TIME(14,0,0),"PRIMER TURNO")</f>
        <v>PRIMER TURNO</v>
      </c>
      <c r="M2110" s="64"/>
    </row>
    <row r="2111" spans="1:13">
      <c r="A2111" s="79" t="s">
        <v>2103</v>
      </c>
      <c r="B2111" s="68"/>
      <c r="C2111" s="68">
        <v>2</v>
      </c>
      <c r="D2111" s="68" t="s">
        <v>59</v>
      </c>
      <c r="E2111" s="68"/>
      <c r="F2111" s="68"/>
      <c r="G2111" s="68">
        <v>45426</v>
      </c>
      <c r="H2111" s="68" t="str">
        <f>VLOOKUP(Tabla3[[#This Row],[NUM. ECO.]],[2]!Tabla24[[NO.ECO]:[MATERIAL]],8,0)</f>
        <v>BASE HIDRAULICA</v>
      </c>
      <c r="I2111" s="64" t="s">
        <v>79</v>
      </c>
      <c r="J2111" s="70">
        <f ca="1">J2110+TIME(0,RANDBETWEEN((144),(176)),0)</f>
        <v>0.37986111111111109</v>
      </c>
      <c r="K2111" s="68" t="s">
        <v>3393</v>
      </c>
      <c r="L2111" s="68" t="str" cm="1">
        <f t="array" aca="1" ref="L2111" ca="1">_xlfn.IFS(J2111&gt;=TIME(14,0,0),"SEGUNDO TURNO",J2111&lt;TIME(14,0,0),"PRIMER TURNO")</f>
        <v>PRIMER TURNO</v>
      </c>
      <c r="M2111" s="68"/>
    </row>
    <row r="2112" spans="1:13">
      <c r="A2112" s="78" t="s">
        <v>2216</v>
      </c>
      <c r="B2112" s="64"/>
      <c r="C2112" s="64">
        <v>3</v>
      </c>
      <c r="D2112" s="64" t="s">
        <v>59</v>
      </c>
      <c r="E2112" s="64"/>
      <c r="F2112" s="64"/>
      <c r="G2112" s="64">
        <v>45427</v>
      </c>
      <c r="H2112" s="64" t="str">
        <f>VLOOKUP(Tabla3[[#This Row],[NUM. ECO.]],[2]!Tabla24[[NO.ECO]:[MATERIAL]],8,0)</f>
        <v>BASE HIDRAULICA</v>
      </c>
      <c r="I2112" s="64" t="s">
        <v>79</v>
      </c>
      <c r="J2112" s="72">
        <f ca="1">J2111+TIME(0,RANDBETWEEN((144),(176)),0)</f>
        <v>0.49166666666666664</v>
      </c>
      <c r="K2112" s="64" t="s">
        <v>3392</v>
      </c>
      <c r="L2112" s="64" t="str" cm="1">
        <f t="array" aca="1" ref="L2112" ca="1">_xlfn.IFS(J2112&gt;=TIME(14,0,0),"SEGUNDO TURNO",J2112&lt;TIME(14,0,0),"PRIMER TURNO")</f>
        <v>PRIMER TURNO</v>
      </c>
      <c r="M2112" s="64"/>
    </row>
    <row r="2113" spans="1:13">
      <c r="A2113" s="79" t="s">
        <v>2217</v>
      </c>
      <c r="B2113" s="68"/>
      <c r="C2113" s="68">
        <v>4</v>
      </c>
      <c r="D2113" s="68" t="s">
        <v>59</v>
      </c>
      <c r="E2113" s="68"/>
      <c r="F2113" s="68"/>
      <c r="G2113" s="68">
        <v>45427</v>
      </c>
      <c r="H2113" s="68" t="str">
        <f>VLOOKUP(Tabla3[[#This Row],[NUM. ECO.]],[2]!Tabla24[[NO.ECO]:[MATERIAL]],8,0)</f>
        <v>BASE HIDRAULICA</v>
      </c>
      <c r="I2113" s="64" t="s">
        <v>79</v>
      </c>
      <c r="J2113" s="73">
        <f ca="1">J2112+TIME(0,RANDBETWEEN((144),(176)),0)</f>
        <v>0.61249999999999993</v>
      </c>
      <c r="K2113" s="68" t="s">
        <v>3393</v>
      </c>
      <c r="L2113" s="68" t="str" cm="1">
        <f t="array" aca="1" ref="L2113" ca="1">_xlfn.IFS(J2113&gt;=TIME(14,0,0),"SEGUNDO TURNO",J2113&lt;TIME(14,0,0),"PRIMER TURNO")</f>
        <v>SEGUNDO TURNO</v>
      </c>
      <c r="M2113" s="68"/>
    </row>
    <row r="2114" spans="1:13">
      <c r="A2114" s="78" t="s">
        <v>2330</v>
      </c>
      <c r="B2114" s="64"/>
      <c r="C2114" s="64">
        <v>5</v>
      </c>
      <c r="D2114" s="64" t="s">
        <v>59</v>
      </c>
      <c r="E2114" s="64"/>
      <c r="F2114" s="64"/>
      <c r="G2114" s="64">
        <v>45428</v>
      </c>
      <c r="H2114" s="64" t="str">
        <f>VLOOKUP(Tabla3[[#This Row],[NUM. ECO.]],[2]!Tabla24[[NO.ECO]:[MATERIAL]],8,0)</f>
        <v>BASE HIDRAULICA</v>
      </c>
      <c r="I2114" s="64" t="s">
        <v>79</v>
      </c>
      <c r="J2114" s="72">
        <f ca="1">J2113+TIME(0,RANDBETWEEN((144),(176)),0)</f>
        <v>0.71597222222222212</v>
      </c>
      <c r="K2114" s="64" t="s">
        <v>3392</v>
      </c>
      <c r="L2114" s="64" t="str" cm="1">
        <f t="array" aca="1" ref="L2114" ca="1">_xlfn.IFS(J2114&gt;=TIME(14,0,0),"SEGUNDO TURNO",J2114&lt;TIME(14,0,0),"PRIMER TURNO")</f>
        <v>SEGUNDO TURNO</v>
      </c>
      <c r="M2114" s="64"/>
    </row>
    <row r="2115" spans="1:13">
      <c r="A2115" s="79" t="s">
        <v>2331</v>
      </c>
      <c r="B2115" s="68"/>
      <c r="C2115" s="68">
        <v>6</v>
      </c>
      <c r="D2115" s="68" t="s">
        <v>59</v>
      </c>
      <c r="E2115" s="68"/>
      <c r="F2115" s="68"/>
      <c r="G2115" s="68">
        <v>45428</v>
      </c>
      <c r="H2115" s="68" t="str">
        <f>VLOOKUP(Tabla3[[#This Row],[NUM. ECO.]],[2]!Tabla24[[NO.ECO]:[MATERIAL]],8,0)</f>
        <v>BASE HIDRAULICA</v>
      </c>
      <c r="I2115" s="64" t="s">
        <v>79</v>
      </c>
      <c r="J2115" s="73">
        <f ca="1">J2114+TIME(0,RANDBETWEEN((144),(176)),0)</f>
        <v>0.81736111111111098</v>
      </c>
      <c r="K2115" s="68" t="s">
        <v>3393</v>
      </c>
      <c r="L2115" s="68" t="str" cm="1">
        <f t="array" aca="1" ref="L2115" ca="1">_xlfn.IFS(J2115&gt;=TIME(14,0,0),"SEGUNDO TURNO",J2115&lt;TIME(14,0,0),"PRIMER TURNO")</f>
        <v>SEGUNDO TURNO</v>
      </c>
      <c r="M2115" s="68"/>
    </row>
    <row r="2116" spans="1:13">
      <c r="A2116" s="78" t="s">
        <v>2444</v>
      </c>
      <c r="B2116" s="64"/>
      <c r="C2116" s="64">
        <v>1</v>
      </c>
      <c r="D2116" s="64" t="s">
        <v>59</v>
      </c>
      <c r="E2116" s="64"/>
      <c r="F2116" s="64"/>
      <c r="G2116" s="64">
        <v>45429</v>
      </c>
      <c r="H2116" s="64" t="str">
        <f>VLOOKUP(Tabla3[[#This Row],[NUM. ECO.]],[2]!Tabla24[[NO.ECO]:[MATERIAL]],8,0)</f>
        <v>BASE HIDRAULICA</v>
      </c>
      <c r="I2116" s="64" t="s">
        <v>79</v>
      </c>
      <c r="J2116" s="66">
        <f ca="1">TIME(RANDBETWEEN(5.5,6),RANDBETWEEN(1,29),0)</f>
        <v>0.25833333333333336</v>
      </c>
      <c r="K2116" s="64" t="s">
        <v>3392</v>
      </c>
      <c r="L2116" s="64" t="str" cm="1">
        <f t="array" aca="1" ref="L2116" ca="1">_xlfn.IFS(J2116&gt;=TIME(14,0,0),"SEGUNDO TURNO",J2116&lt;TIME(14,0,0),"PRIMER TURNO")</f>
        <v>PRIMER TURNO</v>
      </c>
      <c r="M2116" s="64"/>
    </row>
    <row r="2117" spans="1:13">
      <c r="A2117" s="79" t="s">
        <v>2445</v>
      </c>
      <c r="B2117" s="68"/>
      <c r="C2117" s="68">
        <v>2</v>
      </c>
      <c r="D2117" s="68" t="s">
        <v>59</v>
      </c>
      <c r="E2117" s="68"/>
      <c r="F2117" s="68"/>
      <c r="G2117" s="68">
        <v>45429</v>
      </c>
      <c r="H2117" s="68" t="str">
        <f>VLOOKUP(Tabla3[[#This Row],[NUM. ECO.]],[2]!Tabla24[[NO.ECO]:[MATERIAL]],8,0)</f>
        <v>BASE HIDRAULICA</v>
      </c>
      <c r="I2117" s="64" t="s">
        <v>79</v>
      </c>
      <c r="J2117" s="70">
        <f ca="1">J2116+TIME(0,RANDBETWEEN((144),(176)),0)</f>
        <v>0.3666666666666667</v>
      </c>
      <c r="K2117" s="68" t="s">
        <v>3393</v>
      </c>
      <c r="L2117" s="68" t="str" cm="1">
        <f t="array" aca="1" ref="L2117" ca="1">_xlfn.IFS(J2117&gt;=TIME(14,0,0),"SEGUNDO TURNO",J2117&lt;TIME(14,0,0),"PRIMER TURNO")</f>
        <v>PRIMER TURNO</v>
      </c>
      <c r="M2117" s="68"/>
    </row>
    <row r="2118" spans="1:13">
      <c r="A2118" s="78" t="s">
        <v>2558</v>
      </c>
      <c r="B2118" s="64"/>
      <c r="C2118" s="64">
        <v>3</v>
      </c>
      <c r="D2118" s="64" t="s">
        <v>59</v>
      </c>
      <c r="E2118" s="64"/>
      <c r="F2118" s="64"/>
      <c r="G2118" s="64">
        <v>45430</v>
      </c>
      <c r="H2118" s="64" t="str">
        <f>VLOOKUP(Tabla3[[#This Row],[NUM. ECO.]],[2]!Tabla24[[NO.ECO]:[MATERIAL]],8,0)</f>
        <v>BASE HIDRAULICA</v>
      </c>
      <c r="I2118" s="64" t="s">
        <v>79</v>
      </c>
      <c r="J2118" s="72">
        <f ca="1">J2117+TIME(0,RANDBETWEEN((144),(176)),0)</f>
        <v>0.47152777777777782</v>
      </c>
      <c r="K2118" s="64" t="s">
        <v>3392</v>
      </c>
      <c r="L2118" s="64" t="str" cm="1">
        <f t="array" aca="1" ref="L2118" ca="1">_xlfn.IFS(J2118&gt;=TIME(14,0,0),"SEGUNDO TURNO",J2118&lt;TIME(14,0,0),"PRIMER TURNO")</f>
        <v>PRIMER TURNO</v>
      </c>
      <c r="M2118" s="64"/>
    </row>
    <row r="2119" spans="1:13">
      <c r="A2119" s="79" t="s">
        <v>2559</v>
      </c>
      <c r="B2119" s="68"/>
      <c r="C2119" s="68">
        <v>4</v>
      </c>
      <c r="D2119" s="68" t="s">
        <v>59</v>
      </c>
      <c r="E2119" s="68"/>
      <c r="F2119" s="68"/>
      <c r="G2119" s="68">
        <v>45430</v>
      </c>
      <c r="H2119" s="68" t="str">
        <f>VLOOKUP(Tabla3[[#This Row],[NUM. ECO.]],[2]!Tabla24[[NO.ECO]:[MATERIAL]],8,0)</f>
        <v>BASE HIDRAULICA</v>
      </c>
      <c r="I2119" s="64" t="s">
        <v>79</v>
      </c>
      <c r="J2119" s="73">
        <f ca="1">J2118+TIME(0,RANDBETWEEN((144),(176)),0)</f>
        <v>0.59097222222222223</v>
      </c>
      <c r="K2119" s="68" t="s">
        <v>3393</v>
      </c>
      <c r="L2119" s="68" t="str" cm="1">
        <f t="array" aca="1" ref="L2119" ca="1">_xlfn.IFS(J2119&gt;=TIME(14,0,0),"SEGUNDO TURNO",J2119&lt;TIME(14,0,0),"PRIMER TURNO")</f>
        <v>SEGUNDO TURNO</v>
      </c>
      <c r="M2119" s="68"/>
    </row>
    <row r="2120" spans="1:13">
      <c r="A2120" s="78" t="s">
        <v>2672</v>
      </c>
      <c r="B2120" s="64"/>
      <c r="C2120" s="64">
        <v>5</v>
      </c>
      <c r="D2120" s="64" t="s">
        <v>59</v>
      </c>
      <c r="E2120" s="64"/>
      <c r="F2120" s="64"/>
      <c r="G2120" s="64">
        <v>45432</v>
      </c>
      <c r="H2120" s="64" t="str">
        <f>VLOOKUP(Tabla3[[#This Row],[NUM. ECO.]],[2]!Tabla24[[NO.ECO]:[MATERIAL]],8,0)</f>
        <v>BASE HIDRAULICA</v>
      </c>
      <c r="I2120" s="64" t="s">
        <v>79</v>
      </c>
      <c r="J2120" s="72">
        <f ca="1">J2119+TIME(0,RANDBETWEEN((144),(176)),0)</f>
        <v>0.69791666666666663</v>
      </c>
      <c r="K2120" s="64" t="s">
        <v>3393</v>
      </c>
      <c r="L2120" s="64" t="str" cm="1">
        <f t="array" aca="1" ref="L2120" ca="1">_xlfn.IFS(J2120&gt;=TIME(14,0,0),"SEGUNDO TURNO",J2120&lt;TIME(14,0,0),"PRIMER TURNO")</f>
        <v>SEGUNDO TURNO</v>
      </c>
      <c r="M2120" s="64"/>
    </row>
    <row r="2121" spans="1:13">
      <c r="A2121" s="79" t="s">
        <v>2673</v>
      </c>
      <c r="B2121" s="68"/>
      <c r="C2121" s="68">
        <v>6</v>
      </c>
      <c r="D2121" s="68" t="s">
        <v>59</v>
      </c>
      <c r="E2121" s="68"/>
      <c r="F2121" s="68"/>
      <c r="G2121" s="68">
        <v>45432</v>
      </c>
      <c r="H2121" s="68" t="str">
        <f>VLOOKUP(Tabla3[[#This Row],[NUM. ECO.]],[2]!Tabla24[[NO.ECO]:[MATERIAL]],8,0)</f>
        <v>BASE HIDRAULICA</v>
      </c>
      <c r="I2121" s="64" t="s">
        <v>79</v>
      </c>
      <c r="J2121" s="73">
        <f ca="1">J2120+TIME(0,RANDBETWEEN((144),(176)),0)</f>
        <v>0.79930555555555549</v>
      </c>
      <c r="K2121" s="68" t="s">
        <v>3392</v>
      </c>
      <c r="L2121" s="68" t="str" cm="1">
        <f t="array" aca="1" ref="L2121" ca="1">_xlfn.IFS(J2121&gt;=TIME(14,0,0),"SEGUNDO TURNO",J2121&lt;TIME(14,0,0),"PRIMER TURNO")</f>
        <v>SEGUNDO TURNO</v>
      </c>
      <c r="M2121" s="68"/>
    </row>
    <row r="2122" spans="1:13">
      <c r="A2122" s="78" t="s">
        <v>2786</v>
      </c>
      <c r="B2122" s="64"/>
      <c r="C2122" s="64">
        <v>1</v>
      </c>
      <c r="D2122" s="64" t="s">
        <v>59</v>
      </c>
      <c r="E2122" s="64"/>
      <c r="F2122" s="64"/>
      <c r="G2122" s="64">
        <v>45433</v>
      </c>
      <c r="H2122" s="64" t="str">
        <f>VLOOKUP(Tabla3[[#This Row],[NUM. ECO.]],[2]!Tabla24[[NO.ECO]:[MATERIAL]],8,0)</f>
        <v>BASE HIDRAULICA</v>
      </c>
      <c r="I2122" s="64" t="s">
        <v>79</v>
      </c>
      <c r="J2122" s="66">
        <f ca="1">TIME(RANDBETWEEN(5.5,6),RANDBETWEEN(1,29),0)</f>
        <v>0.25069444444444444</v>
      </c>
      <c r="K2122" s="64" t="s">
        <v>3393</v>
      </c>
      <c r="L2122" s="64" t="str" cm="1">
        <f t="array" aca="1" ref="L2122" ca="1">_xlfn.IFS(J2122&gt;=TIME(14,0,0),"SEGUNDO TURNO",J2122&lt;TIME(14,0,0),"PRIMER TURNO")</f>
        <v>PRIMER TURNO</v>
      </c>
      <c r="M2122" s="64"/>
    </row>
    <row r="2123" spans="1:13">
      <c r="A2123" s="79" t="s">
        <v>2787</v>
      </c>
      <c r="B2123" s="68"/>
      <c r="C2123" s="68">
        <v>2</v>
      </c>
      <c r="D2123" s="68" t="s">
        <v>59</v>
      </c>
      <c r="E2123" s="68"/>
      <c r="F2123" s="68"/>
      <c r="G2123" s="68">
        <v>45433</v>
      </c>
      <c r="H2123" s="68" t="str">
        <f>VLOOKUP(Tabla3[[#This Row],[NUM. ECO.]],[2]!Tabla24[[NO.ECO]:[MATERIAL]],8,0)</f>
        <v>BASE HIDRAULICA</v>
      </c>
      <c r="I2123" s="64" t="s">
        <v>79</v>
      </c>
      <c r="J2123" s="70">
        <f ca="1">J2122+TIME(0,RANDBETWEEN((144),(176)),0)</f>
        <v>0.3576388888888889</v>
      </c>
      <c r="K2123" s="68" t="s">
        <v>3392</v>
      </c>
      <c r="L2123" s="68" t="str" cm="1">
        <f t="array" aca="1" ref="L2123" ca="1">_xlfn.IFS(J2123&gt;=TIME(14,0,0),"SEGUNDO TURNO",J2123&lt;TIME(14,0,0),"PRIMER TURNO")</f>
        <v>PRIMER TURNO</v>
      </c>
      <c r="M2123" s="68"/>
    </row>
    <row r="2124" spans="1:13">
      <c r="A2124" s="78" t="s">
        <v>2900</v>
      </c>
      <c r="B2124" s="64"/>
      <c r="C2124" s="64">
        <v>3</v>
      </c>
      <c r="D2124" s="64" t="s">
        <v>59</v>
      </c>
      <c r="E2124" s="64"/>
      <c r="F2124" s="64"/>
      <c r="G2124" s="64">
        <v>45434</v>
      </c>
      <c r="H2124" s="64" t="str">
        <f>VLOOKUP(Tabla3[[#This Row],[NUM. ECO.]],[2]!Tabla24[[NO.ECO]:[MATERIAL]],8,0)</f>
        <v>BASE HIDRAULICA</v>
      </c>
      <c r="I2124" s="64" t="s">
        <v>79</v>
      </c>
      <c r="J2124" s="72">
        <f ca="1">J2123+TIME(0,RANDBETWEEN((144),(176)),0)</f>
        <v>0.47847222222222224</v>
      </c>
      <c r="K2124" s="64" t="s">
        <v>3393</v>
      </c>
      <c r="L2124" s="64" t="str" cm="1">
        <f t="array" aca="1" ref="L2124" ca="1">_xlfn.IFS(J2124&gt;=TIME(14,0,0),"SEGUNDO TURNO",J2124&lt;TIME(14,0,0),"PRIMER TURNO")</f>
        <v>PRIMER TURNO</v>
      </c>
      <c r="M2124" s="64"/>
    </row>
    <row r="2125" spans="1:13">
      <c r="A2125" s="79" t="s">
        <v>2901</v>
      </c>
      <c r="B2125" s="68"/>
      <c r="C2125" s="68">
        <v>4</v>
      </c>
      <c r="D2125" s="68" t="s">
        <v>59</v>
      </c>
      <c r="E2125" s="68"/>
      <c r="F2125" s="68"/>
      <c r="G2125" s="68">
        <v>45434</v>
      </c>
      <c r="H2125" s="68" t="str">
        <f>VLOOKUP(Tabla3[[#This Row],[NUM. ECO.]],[2]!Tabla24[[NO.ECO]:[MATERIAL]],8,0)</f>
        <v>BASE HIDRAULICA</v>
      </c>
      <c r="I2125" s="64" t="s">
        <v>79</v>
      </c>
      <c r="J2125" s="73">
        <f ca="1">J2124+TIME(0,RANDBETWEEN((144),(176)),0)</f>
        <v>0.59652777777777777</v>
      </c>
      <c r="K2125" s="68" t="s">
        <v>3392</v>
      </c>
      <c r="L2125" s="68" t="str" cm="1">
        <f t="array" aca="1" ref="L2125" ca="1">_xlfn.IFS(J2125&gt;=TIME(14,0,0),"SEGUNDO TURNO",J2125&lt;TIME(14,0,0),"PRIMER TURNO")</f>
        <v>SEGUNDO TURNO</v>
      </c>
      <c r="M2125" s="68"/>
    </row>
    <row r="2126" spans="1:13">
      <c r="A2126" s="78" t="s">
        <v>3014</v>
      </c>
      <c r="B2126" s="64"/>
      <c r="C2126" s="64">
        <v>5</v>
      </c>
      <c r="D2126" s="64" t="s">
        <v>59</v>
      </c>
      <c r="E2126" s="64"/>
      <c r="F2126" s="64"/>
      <c r="G2126" s="64">
        <v>45435</v>
      </c>
      <c r="H2126" s="64" t="str">
        <f>VLOOKUP(Tabla3[[#This Row],[NUM. ECO.]],[2]!Tabla24[[NO.ECO]:[MATERIAL]],8,0)</f>
        <v>BASE HIDRAULICA</v>
      </c>
      <c r="I2126" s="64" t="s">
        <v>79</v>
      </c>
      <c r="J2126" s="72">
        <f ca="1">J2125+TIME(0,RANDBETWEEN((144),(176)),0)</f>
        <v>0.70277777777777772</v>
      </c>
      <c r="K2126" s="64" t="s">
        <v>3393</v>
      </c>
      <c r="L2126" s="64" t="str" cm="1">
        <f t="array" aca="1" ref="L2126" ca="1">_xlfn.IFS(J2126&gt;=TIME(14,0,0),"SEGUNDO TURNO",J2126&lt;TIME(14,0,0),"PRIMER TURNO")</f>
        <v>SEGUNDO TURNO</v>
      </c>
      <c r="M2126" s="64"/>
    </row>
    <row r="2127" spans="1:13">
      <c r="A2127" s="79" t="s">
        <v>3015</v>
      </c>
      <c r="B2127" s="68"/>
      <c r="C2127" s="68">
        <v>6</v>
      </c>
      <c r="D2127" s="68" t="s">
        <v>59</v>
      </c>
      <c r="E2127" s="68"/>
      <c r="F2127" s="68"/>
      <c r="G2127" s="68">
        <v>45435</v>
      </c>
      <c r="H2127" s="68" t="str">
        <f>VLOOKUP(Tabla3[[#This Row],[NUM. ECO.]],[2]!Tabla24[[NO.ECO]:[MATERIAL]],8,0)</f>
        <v>BASE HIDRAULICA</v>
      </c>
      <c r="I2127" s="64" t="s">
        <v>79</v>
      </c>
      <c r="J2127" s="73">
        <f ca="1">J2126+TIME(0,RANDBETWEEN((144),(176)),0)</f>
        <v>0.82013888888888886</v>
      </c>
      <c r="K2127" s="68" t="s">
        <v>3392</v>
      </c>
      <c r="L2127" s="68" t="str" cm="1">
        <f t="array" aca="1" ref="L2127" ca="1">_xlfn.IFS(J2127&gt;=TIME(14,0,0),"SEGUNDO TURNO",J2127&lt;TIME(14,0,0),"PRIMER TURNO")</f>
        <v>SEGUNDO TURNO</v>
      </c>
      <c r="M2127" s="68"/>
    </row>
    <row r="2128" spans="1:13">
      <c r="A2128" s="78" t="s">
        <v>3128</v>
      </c>
      <c r="B2128" s="64"/>
      <c r="C2128" s="64">
        <v>1</v>
      </c>
      <c r="D2128" s="64" t="s">
        <v>59</v>
      </c>
      <c r="E2128" s="64"/>
      <c r="F2128" s="64"/>
      <c r="G2128" s="64">
        <v>45436</v>
      </c>
      <c r="H2128" s="64" t="str">
        <f>VLOOKUP(Tabla3[[#This Row],[NUM. ECO.]],[2]!Tabla24[[NO.ECO]:[MATERIAL]],8,0)</f>
        <v>BASE HIDRAULICA</v>
      </c>
      <c r="I2128" s="64" t="s">
        <v>79</v>
      </c>
      <c r="J2128" s="66">
        <f ca="1">TIME(RANDBETWEEN(5.5,6),RANDBETWEEN(1,29),0)</f>
        <v>0.26527777777777778</v>
      </c>
      <c r="K2128" s="64" t="s">
        <v>3393</v>
      </c>
      <c r="L2128" s="64" t="str" cm="1">
        <f t="array" aca="1" ref="L2128" ca="1">_xlfn.IFS(J2128&gt;=TIME(14,0,0),"SEGUNDO TURNO",J2128&lt;TIME(14,0,0),"PRIMER TURNO")</f>
        <v>PRIMER TURNO</v>
      </c>
      <c r="M2128" s="64"/>
    </row>
    <row r="2129" spans="1:13">
      <c r="A2129" s="79" t="s">
        <v>3129</v>
      </c>
      <c r="B2129" s="68"/>
      <c r="C2129" s="68">
        <v>2</v>
      </c>
      <c r="D2129" s="68" t="s">
        <v>59</v>
      </c>
      <c r="E2129" s="68"/>
      <c r="F2129" s="68"/>
      <c r="G2129" s="68">
        <v>45436</v>
      </c>
      <c r="H2129" s="68" t="str">
        <f>VLOOKUP(Tabla3[[#This Row],[NUM. ECO.]],[2]!Tabla24[[NO.ECO]:[MATERIAL]],8,0)</f>
        <v>BASE HIDRAULICA</v>
      </c>
      <c r="I2129" s="64" t="s">
        <v>79</v>
      </c>
      <c r="J2129" s="70">
        <f ca="1">J2128+TIME(0,RANDBETWEEN((144),(176)),0)</f>
        <v>0.38263888888888886</v>
      </c>
      <c r="K2129" s="68" t="s">
        <v>3392</v>
      </c>
      <c r="L2129" s="68" t="str" cm="1">
        <f t="array" aca="1" ref="L2129" ca="1">_xlfn.IFS(J2129&gt;=TIME(14,0,0),"SEGUNDO TURNO",J2129&lt;TIME(14,0,0),"PRIMER TURNO")</f>
        <v>PRIMER TURNO</v>
      </c>
      <c r="M2129" s="68"/>
    </row>
    <row r="2130" spans="1:13">
      <c r="A2130" s="78" t="s">
        <v>3242</v>
      </c>
      <c r="B2130" s="64"/>
      <c r="C2130" s="64">
        <v>3</v>
      </c>
      <c r="D2130" s="64" t="s">
        <v>59</v>
      </c>
      <c r="E2130" s="64"/>
      <c r="F2130" s="64"/>
      <c r="G2130" s="64">
        <v>45437</v>
      </c>
      <c r="H2130" s="64" t="str">
        <f>VLOOKUP(Tabla3[[#This Row],[NUM. ECO.]],[2]!Tabla24[[NO.ECO]:[MATERIAL]],8,0)</f>
        <v>BASE HIDRAULICA</v>
      </c>
      <c r="I2130" s="64" t="s">
        <v>79</v>
      </c>
      <c r="J2130" s="72">
        <f ca="1">J2129+TIME(0,RANDBETWEEN((144),(176)),0)</f>
        <v>0.48749999999999999</v>
      </c>
      <c r="K2130" s="64" t="s">
        <v>3393</v>
      </c>
      <c r="L2130" s="64" t="str" cm="1">
        <f t="array" aca="1" ref="L2130" ca="1">_xlfn.IFS(J2130&gt;=TIME(14,0,0),"SEGUNDO TURNO",J2130&lt;TIME(14,0,0),"PRIMER TURNO")</f>
        <v>PRIMER TURNO</v>
      </c>
      <c r="M2130" s="64"/>
    </row>
    <row r="2131" spans="1:13">
      <c r="A2131" s="79" t="s">
        <v>3243</v>
      </c>
      <c r="B2131" s="68"/>
      <c r="C2131" s="68">
        <v>4</v>
      </c>
      <c r="D2131" s="68" t="s">
        <v>59</v>
      </c>
      <c r="E2131" s="68"/>
      <c r="F2131" s="68"/>
      <c r="G2131" s="68">
        <v>45437</v>
      </c>
      <c r="H2131" s="68" t="str">
        <f>VLOOKUP(Tabla3[[#This Row],[NUM. ECO.]],[2]!Tabla24[[NO.ECO]:[MATERIAL]],8,0)</f>
        <v>BASE HIDRAULICA</v>
      </c>
      <c r="I2131" s="64" t="s">
        <v>79</v>
      </c>
      <c r="J2131" s="73">
        <f ca="1">J2130+TIME(0,RANDBETWEEN((144),(176)),0)</f>
        <v>0.59791666666666665</v>
      </c>
      <c r="K2131" s="68" t="s">
        <v>3392</v>
      </c>
      <c r="L2131" s="68" t="str" cm="1">
        <f t="array" aca="1" ref="L2131" ca="1">_xlfn.IFS(J2131&gt;=TIME(14,0,0),"SEGUNDO TURNO",J2131&lt;TIME(14,0,0),"PRIMER TURNO")</f>
        <v>SEGUNDO TURNO</v>
      </c>
      <c r="M2131" s="68"/>
    </row>
    <row r="2132" spans="1:13">
      <c r="A2132" s="78" t="s">
        <v>166</v>
      </c>
      <c r="B2132" s="64"/>
      <c r="C2132" s="64">
        <v>5</v>
      </c>
      <c r="D2132" s="64" t="s">
        <v>60</v>
      </c>
      <c r="E2132" s="64"/>
      <c r="F2132" s="64"/>
      <c r="G2132" s="64">
        <v>45406</v>
      </c>
      <c r="H2132" s="64" t="str">
        <f>VLOOKUP(Tabla3[[#This Row],[NUM. ECO.]],[2]!Tabla24[[NO.ECO]:[MATERIAL]],8,0)</f>
        <v>VOLADURA</v>
      </c>
      <c r="I2132" s="64" t="s">
        <v>79</v>
      </c>
      <c r="J2132" s="72">
        <f ca="1">J2131+TIME(0,RANDBETWEEN((144),(176)),0)</f>
        <v>0.7104166666666667</v>
      </c>
      <c r="K2132" s="64" t="s">
        <v>3321</v>
      </c>
      <c r="L2132" s="64" t="str" cm="1">
        <f t="array" aca="1" ref="L2132" ca="1">_xlfn.IFS(J2132&gt;=TIME(14,0,0),"SEGUNDO TURNO",J2132&lt;TIME(14,0,0),"PRIMER TURNO")</f>
        <v>SEGUNDO TURNO</v>
      </c>
      <c r="M2132" s="64"/>
    </row>
    <row r="2133" spans="1:13">
      <c r="A2133" s="79" t="s">
        <v>167</v>
      </c>
      <c r="B2133" s="68"/>
      <c r="C2133" s="68">
        <v>6</v>
      </c>
      <c r="D2133" s="68" t="s">
        <v>60</v>
      </c>
      <c r="E2133" s="68"/>
      <c r="F2133" s="68"/>
      <c r="G2133" s="68">
        <v>45406</v>
      </c>
      <c r="H2133" s="68" t="str">
        <f>VLOOKUP(Tabla3[[#This Row],[NUM. ECO.]],[2]!Tabla24[[NO.ECO]:[MATERIAL]],8,0)</f>
        <v>VOLADURA</v>
      </c>
      <c r="I2133" s="64" t="s">
        <v>79</v>
      </c>
      <c r="J2133" s="73">
        <f ca="1">J2132+TIME(0,RANDBETWEEN((144),(176)),0)</f>
        <v>0.82152777777777786</v>
      </c>
      <c r="K2133" s="68" t="s">
        <v>3322</v>
      </c>
      <c r="L2133" s="68" t="str" cm="1">
        <f t="array" aca="1" ref="L2133" ca="1">_xlfn.IFS(J2133&gt;=TIME(14,0,0),"SEGUNDO TURNO",J2133&lt;TIME(14,0,0),"PRIMER TURNO")</f>
        <v>SEGUNDO TURNO</v>
      </c>
      <c r="M2133" s="68"/>
    </row>
    <row r="2134" spans="1:13">
      <c r="A2134" s="78" t="s">
        <v>280</v>
      </c>
      <c r="B2134" s="64"/>
      <c r="C2134" s="64">
        <v>1</v>
      </c>
      <c r="D2134" s="64" t="s">
        <v>60</v>
      </c>
      <c r="E2134" s="64"/>
      <c r="F2134" s="64"/>
      <c r="G2134" s="64">
        <v>45407</v>
      </c>
      <c r="H2134" s="64" t="str">
        <f>VLOOKUP(Tabla3[[#This Row],[NUM. ECO.]],[2]!Tabla24[[NO.ECO]:[MATERIAL]],8,0)</f>
        <v>VOLADURA</v>
      </c>
      <c r="I2134" s="64" t="s">
        <v>79</v>
      </c>
      <c r="J2134" s="66">
        <f ca="1">TIME(RANDBETWEEN(5.5,6),RANDBETWEEN(1,29),0)</f>
        <v>0.26527777777777778</v>
      </c>
      <c r="K2134" s="64" t="s">
        <v>3321</v>
      </c>
      <c r="L2134" s="64" t="str" cm="1">
        <f t="array" aca="1" ref="L2134" ca="1">_xlfn.IFS(J2134&gt;=TIME(14,0,0),"SEGUNDO TURNO",J2134&lt;TIME(14,0,0),"PRIMER TURNO")</f>
        <v>PRIMER TURNO</v>
      </c>
      <c r="M2134" s="64"/>
    </row>
    <row r="2135" spans="1:13">
      <c r="A2135" s="79" t="s">
        <v>281</v>
      </c>
      <c r="B2135" s="68"/>
      <c r="C2135" s="68">
        <v>2</v>
      </c>
      <c r="D2135" s="68" t="s">
        <v>60</v>
      </c>
      <c r="E2135" s="68"/>
      <c r="F2135" s="68"/>
      <c r="G2135" s="68">
        <v>45407</v>
      </c>
      <c r="H2135" s="68" t="str">
        <f>VLOOKUP(Tabla3[[#This Row],[NUM. ECO.]],[2]!Tabla24[[NO.ECO]:[MATERIAL]],8,0)</f>
        <v>VOLADURA</v>
      </c>
      <c r="I2135" s="64" t="s">
        <v>79</v>
      </c>
      <c r="J2135" s="70">
        <f ca="1">J2134+TIME(0,RANDBETWEEN((144),(176)),0)</f>
        <v>0.38680555555555557</v>
      </c>
      <c r="K2135" s="68" t="s">
        <v>3322</v>
      </c>
      <c r="L2135" s="68" t="str" cm="1">
        <f t="array" aca="1" ref="L2135" ca="1">_xlfn.IFS(J2135&gt;=TIME(14,0,0),"SEGUNDO TURNO",J2135&lt;TIME(14,0,0),"PRIMER TURNO")</f>
        <v>PRIMER TURNO</v>
      </c>
      <c r="M2135" s="68"/>
    </row>
    <row r="2136" spans="1:13">
      <c r="A2136" s="78" t="s">
        <v>394</v>
      </c>
      <c r="B2136" s="64"/>
      <c r="C2136" s="64">
        <v>3</v>
      </c>
      <c r="D2136" s="64" t="s">
        <v>60</v>
      </c>
      <c r="E2136" s="64"/>
      <c r="F2136" s="64"/>
      <c r="G2136" s="64">
        <v>45408</v>
      </c>
      <c r="H2136" s="64" t="str">
        <f>VLOOKUP(Tabla3[[#This Row],[NUM. ECO.]],[2]!Tabla24[[NO.ECO]:[MATERIAL]],8,0)</f>
        <v>VOLADURA</v>
      </c>
      <c r="I2136" s="64" t="s">
        <v>79</v>
      </c>
      <c r="J2136" s="72">
        <f ca="1">J2135+TIME(0,RANDBETWEEN((144),(176)),0)</f>
        <v>0.49236111111111114</v>
      </c>
      <c r="K2136" s="64" t="s">
        <v>3321</v>
      </c>
      <c r="L2136" s="64" t="str" cm="1">
        <f t="array" aca="1" ref="L2136" ca="1">_xlfn.IFS(J2136&gt;=TIME(14,0,0),"SEGUNDO TURNO",J2136&lt;TIME(14,0,0),"PRIMER TURNO")</f>
        <v>PRIMER TURNO</v>
      </c>
      <c r="M2136" s="64"/>
    </row>
    <row r="2137" spans="1:13">
      <c r="A2137" s="79" t="s">
        <v>395</v>
      </c>
      <c r="B2137" s="68"/>
      <c r="C2137" s="68">
        <v>4</v>
      </c>
      <c r="D2137" s="68" t="s">
        <v>60</v>
      </c>
      <c r="E2137" s="68"/>
      <c r="F2137" s="68"/>
      <c r="G2137" s="68">
        <v>45408</v>
      </c>
      <c r="H2137" s="68" t="str">
        <f>VLOOKUP(Tabla3[[#This Row],[NUM. ECO.]],[2]!Tabla24[[NO.ECO]:[MATERIAL]],8,0)</f>
        <v>VOLADURA</v>
      </c>
      <c r="I2137" s="64" t="s">
        <v>79</v>
      </c>
      <c r="J2137" s="73">
        <f ca="1">J2136+TIME(0,RANDBETWEEN((144),(176)),0)</f>
        <v>0.61319444444444449</v>
      </c>
      <c r="K2137" s="68" t="s">
        <v>3322</v>
      </c>
      <c r="L2137" s="68" t="str" cm="1">
        <f t="array" aca="1" ref="L2137" ca="1">_xlfn.IFS(J2137&gt;=TIME(14,0,0),"SEGUNDO TURNO",J2137&lt;TIME(14,0,0),"PRIMER TURNO")</f>
        <v>SEGUNDO TURNO</v>
      </c>
      <c r="M2137" s="68"/>
    </row>
    <row r="2138" spans="1:13">
      <c r="A2138" s="78" t="s">
        <v>508</v>
      </c>
      <c r="B2138" s="64"/>
      <c r="C2138" s="64">
        <v>5</v>
      </c>
      <c r="D2138" s="64" t="s">
        <v>60</v>
      </c>
      <c r="E2138" s="64"/>
      <c r="F2138" s="64"/>
      <c r="G2138" s="64">
        <v>45409</v>
      </c>
      <c r="H2138" s="64" t="str">
        <f>VLOOKUP(Tabla3[[#This Row],[NUM. ECO.]],[2]!Tabla24[[NO.ECO]:[MATERIAL]],8,0)</f>
        <v>VOLADURA</v>
      </c>
      <c r="I2138" s="64" t="s">
        <v>79</v>
      </c>
      <c r="J2138" s="72">
        <f ca="1">J2137+TIME(0,RANDBETWEEN((144),(176)),0)</f>
        <v>0.72152777777777777</v>
      </c>
      <c r="K2138" s="64" t="s">
        <v>3321</v>
      </c>
      <c r="L2138" s="64" t="str" cm="1">
        <f t="array" aca="1" ref="L2138" ca="1">_xlfn.IFS(J2138&gt;=TIME(14,0,0),"SEGUNDO TURNO",J2138&lt;TIME(14,0,0),"PRIMER TURNO")</f>
        <v>SEGUNDO TURNO</v>
      </c>
      <c r="M2138" s="64"/>
    </row>
    <row r="2139" spans="1:13">
      <c r="A2139" s="79" t="s">
        <v>509</v>
      </c>
      <c r="B2139" s="68"/>
      <c r="C2139" s="68">
        <v>6</v>
      </c>
      <c r="D2139" s="68" t="s">
        <v>60</v>
      </c>
      <c r="E2139" s="68"/>
      <c r="F2139" s="68"/>
      <c r="G2139" s="68">
        <v>45409</v>
      </c>
      <c r="H2139" s="68" t="str">
        <f>VLOOKUP(Tabla3[[#This Row],[NUM. ECO.]],[2]!Tabla24[[NO.ECO]:[MATERIAL]],8,0)</f>
        <v>VOLADURA</v>
      </c>
      <c r="I2139" s="64" t="s">
        <v>79</v>
      </c>
      <c r="J2139" s="73">
        <f ca="1">J2138+TIME(0,RANDBETWEEN((144),(176)),0)</f>
        <v>0.8256944444444444</v>
      </c>
      <c r="K2139" s="68" t="s">
        <v>3322</v>
      </c>
      <c r="L2139" s="68" t="str" cm="1">
        <f t="array" aca="1" ref="L2139" ca="1">_xlfn.IFS(J2139&gt;=TIME(14,0,0),"SEGUNDO TURNO",J2139&lt;TIME(14,0,0),"PRIMER TURNO")</f>
        <v>SEGUNDO TURNO</v>
      </c>
      <c r="M2139" s="68"/>
    </row>
    <row r="2140" spans="1:13">
      <c r="A2140" s="78" t="s">
        <v>622</v>
      </c>
      <c r="B2140" s="64"/>
      <c r="C2140" s="64">
        <v>1</v>
      </c>
      <c r="D2140" s="64" t="s">
        <v>60</v>
      </c>
      <c r="E2140" s="64"/>
      <c r="F2140" s="64"/>
      <c r="G2140" s="64">
        <v>45411</v>
      </c>
      <c r="H2140" s="64" t="str">
        <f>VLOOKUP(Tabla3[[#This Row],[NUM. ECO.]],[2]!Tabla24[[NO.ECO]:[MATERIAL]],8,0)</f>
        <v>VOLADURA</v>
      </c>
      <c r="I2140" s="64" t="s">
        <v>79</v>
      </c>
      <c r="J2140" s="66">
        <f ca="1">TIME(RANDBETWEEN(5.5,6),RANDBETWEEN(1,29),0)</f>
        <v>0.25624999999999998</v>
      </c>
      <c r="K2140" s="64" t="s">
        <v>3321</v>
      </c>
      <c r="L2140" s="64" t="str" cm="1">
        <f t="array" aca="1" ref="L2140" ca="1">_xlfn.IFS(J2140&gt;=TIME(14,0,0),"SEGUNDO TURNO",J2140&lt;TIME(14,0,0),"PRIMER TURNO")</f>
        <v>PRIMER TURNO</v>
      </c>
      <c r="M2140" s="64"/>
    </row>
    <row r="2141" spans="1:13">
      <c r="A2141" s="79" t="s">
        <v>623</v>
      </c>
      <c r="B2141" s="68"/>
      <c r="C2141" s="68">
        <v>2</v>
      </c>
      <c r="D2141" s="68" t="s">
        <v>60</v>
      </c>
      <c r="E2141" s="68"/>
      <c r="F2141" s="68"/>
      <c r="G2141" s="68">
        <v>45411</v>
      </c>
      <c r="H2141" s="68" t="str">
        <f>VLOOKUP(Tabla3[[#This Row],[NUM. ECO.]],[2]!Tabla24[[NO.ECO]:[MATERIAL]],8,0)</f>
        <v>VOLADURA</v>
      </c>
      <c r="I2141" s="64" t="s">
        <v>79</v>
      </c>
      <c r="J2141" s="70">
        <f ca="1">J2140+TIME(0,RANDBETWEEN((144),(176)),0)</f>
        <v>0.37291666666666667</v>
      </c>
      <c r="K2141" s="68" t="s">
        <v>3322</v>
      </c>
      <c r="L2141" s="68" t="str" cm="1">
        <f t="array" aca="1" ref="L2141" ca="1">_xlfn.IFS(J2141&gt;=TIME(14,0,0),"SEGUNDO TURNO",J2141&lt;TIME(14,0,0),"PRIMER TURNO")</f>
        <v>PRIMER TURNO</v>
      </c>
      <c r="M2141" s="68"/>
    </row>
    <row r="2142" spans="1:13">
      <c r="A2142" s="78" t="s">
        <v>736</v>
      </c>
      <c r="B2142" s="64"/>
      <c r="C2142" s="64">
        <v>3</v>
      </c>
      <c r="D2142" s="64" t="s">
        <v>60</v>
      </c>
      <c r="E2142" s="64"/>
      <c r="F2142" s="64"/>
      <c r="G2142" s="64">
        <v>45412</v>
      </c>
      <c r="H2142" s="64" t="str">
        <f>VLOOKUP(Tabla3[[#This Row],[NUM. ECO.]],[2]!Tabla24[[NO.ECO]:[MATERIAL]],8,0)</f>
        <v>VOLADURA</v>
      </c>
      <c r="I2142" s="64" t="s">
        <v>79</v>
      </c>
      <c r="J2142" s="72">
        <f ca="1">J2141+TIME(0,RANDBETWEEN((144),(176)),0)</f>
        <v>0.48541666666666666</v>
      </c>
      <c r="K2142" s="64" t="s">
        <v>3321</v>
      </c>
      <c r="L2142" s="64" t="str" cm="1">
        <f t="array" aca="1" ref="L2142" ca="1">_xlfn.IFS(J2142&gt;=TIME(14,0,0),"SEGUNDO TURNO",J2142&lt;TIME(14,0,0),"PRIMER TURNO")</f>
        <v>PRIMER TURNO</v>
      </c>
      <c r="M2142" s="64"/>
    </row>
    <row r="2143" spans="1:13">
      <c r="A2143" s="79" t="s">
        <v>737</v>
      </c>
      <c r="B2143" s="68"/>
      <c r="C2143" s="68">
        <v>4</v>
      </c>
      <c r="D2143" s="68" t="s">
        <v>60</v>
      </c>
      <c r="E2143" s="68"/>
      <c r="F2143" s="68"/>
      <c r="G2143" s="68">
        <v>45412</v>
      </c>
      <c r="H2143" s="68" t="str">
        <f>VLOOKUP(Tabla3[[#This Row],[NUM. ECO.]],[2]!Tabla24[[NO.ECO]:[MATERIAL]],8,0)</f>
        <v>VOLADURA</v>
      </c>
      <c r="I2143" s="64" t="s">
        <v>79</v>
      </c>
      <c r="J2143" s="73">
        <f ca="1">J2142+TIME(0,RANDBETWEEN((144),(176)),0)</f>
        <v>0.59444444444444444</v>
      </c>
      <c r="K2143" s="68" t="s">
        <v>3322</v>
      </c>
      <c r="L2143" s="68" t="str" cm="1">
        <f t="array" aca="1" ref="L2143" ca="1">_xlfn.IFS(J2143&gt;=TIME(14,0,0),"SEGUNDO TURNO",J2143&lt;TIME(14,0,0),"PRIMER TURNO")</f>
        <v>SEGUNDO TURNO</v>
      </c>
      <c r="M2143" s="68"/>
    </row>
    <row r="2144" spans="1:13">
      <c r="A2144" s="78" t="s">
        <v>850</v>
      </c>
      <c r="B2144" s="64"/>
      <c r="C2144" s="64">
        <v>5</v>
      </c>
      <c r="D2144" s="64" t="s">
        <v>60</v>
      </c>
      <c r="E2144" s="64"/>
      <c r="F2144" s="64"/>
      <c r="G2144" s="64">
        <v>45413</v>
      </c>
      <c r="H2144" s="64" t="str">
        <f>VLOOKUP(Tabla3[[#This Row],[NUM. ECO.]],[2]!Tabla24[[NO.ECO]:[MATERIAL]],8,0)</f>
        <v>VOLADURA</v>
      </c>
      <c r="I2144" s="64" t="s">
        <v>79</v>
      </c>
      <c r="J2144" s="72">
        <f ca="1">J2143+TIME(0,RANDBETWEEN((144),(176)),0)</f>
        <v>0.70763888888888893</v>
      </c>
      <c r="K2144" s="64" t="s">
        <v>3321</v>
      </c>
      <c r="L2144" s="64" t="str" cm="1">
        <f t="array" aca="1" ref="L2144" ca="1">_xlfn.IFS(J2144&gt;=TIME(14,0,0),"SEGUNDO TURNO",J2144&lt;TIME(14,0,0),"PRIMER TURNO")</f>
        <v>SEGUNDO TURNO</v>
      </c>
      <c r="M2144" s="64"/>
    </row>
    <row r="2145" spans="1:13">
      <c r="A2145" s="79" t="s">
        <v>851</v>
      </c>
      <c r="B2145" s="68"/>
      <c r="C2145" s="68">
        <v>6</v>
      </c>
      <c r="D2145" s="68" t="s">
        <v>60</v>
      </c>
      <c r="E2145" s="68"/>
      <c r="F2145" s="68"/>
      <c r="G2145" s="68">
        <v>45413</v>
      </c>
      <c r="H2145" s="68" t="str">
        <f>VLOOKUP(Tabla3[[#This Row],[NUM. ECO.]],[2]!Tabla24[[NO.ECO]:[MATERIAL]],8,0)</f>
        <v>VOLADURA</v>
      </c>
      <c r="I2145" s="64" t="s">
        <v>79</v>
      </c>
      <c r="J2145" s="73">
        <f ca="1">J2144+TIME(0,RANDBETWEEN((144),(176)),0)</f>
        <v>0.81944444444444453</v>
      </c>
      <c r="K2145" s="68" t="s">
        <v>3322</v>
      </c>
      <c r="L2145" s="68" t="str" cm="1">
        <f t="array" aca="1" ref="L2145" ca="1">_xlfn.IFS(J2145&gt;=TIME(14,0,0),"SEGUNDO TURNO",J2145&lt;TIME(14,0,0),"PRIMER TURNO")</f>
        <v>SEGUNDO TURNO</v>
      </c>
      <c r="M2145" s="68"/>
    </row>
    <row r="2146" spans="1:13">
      <c r="A2146" s="78" t="s">
        <v>964</v>
      </c>
      <c r="B2146" s="64"/>
      <c r="C2146" s="64">
        <v>1</v>
      </c>
      <c r="D2146" s="64" t="s">
        <v>60</v>
      </c>
      <c r="E2146" s="64"/>
      <c r="F2146" s="64"/>
      <c r="G2146" s="64">
        <v>45414</v>
      </c>
      <c r="H2146" s="64" t="str">
        <f>VLOOKUP(Tabla3[[#This Row],[NUM. ECO.]],[2]!Tabla24[[NO.ECO]:[MATERIAL]],8,0)</f>
        <v>VOLADURA</v>
      </c>
      <c r="I2146" s="64" t="s">
        <v>79</v>
      </c>
      <c r="J2146" s="66">
        <f ca="1">TIME(RANDBETWEEN(5.5,6),RANDBETWEEN(1,29),0)</f>
        <v>0.26666666666666666</v>
      </c>
      <c r="K2146" s="64" t="s">
        <v>3321</v>
      </c>
      <c r="L2146" s="64" t="str" cm="1">
        <f t="array" aca="1" ref="L2146" ca="1">_xlfn.IFS(J2146&gt;=TIME(14,0,0),"SEGUNDO TURNO",J2146&lt;TIME(14,0,0),"PRIMER TURNO")</f>
        <v>PRIMER TURNO</v>
      </c>
      <c r="M2146" s="64"/>
    </row>
    <row r="2147" spans="1:13">
      <c r="A2147" s="79" t="s">
        <v>965</v>
      </c>
      <c r="B2147" s="68"/>
      <c r="C2147" s="68">
        <v>2</v>
      </c>
      <c r="D2147" s="68" t="s">
        <v>60</v>
      </c>
      <c r="E2147" s="68"/>
      <c r="F2147" s="68"/>
      <c r="G2147" s="68">
        <v>45414</v>
      </c>
      <c r="H2147" s="68" t="str">
        <f>VLOOKUP(Tabla3[[#This Row],[NUM. ECO.]],[2]!Tabla24[[NO.ECO]:[MATERIAL]],8,0)</f>
        <v>VOLADURA</v>
      </c>
      <c r="I2147" s="64" t="s">
        <v>79</v>
      </c>
      <c r="J2147" s="70">
        <f ca="1">J2146+TIME(0,RANDBETWEEN((144),(176)),0)</f>
        <v>0.38680555555555557</v>
      </c>
      <c r="K2147" s="68" t="s">
        <v>3322</v>
      </c>
      <c r="L2147" s="68" t="str" cm="1">
        <f t="array" aca="1" ref="L2147" ca="1">_xlfn.IFS(J2147&gt;=TIME(14,0,0),"SEGUNDO TURNO",J2147&lt;TIME(14,0,0),"PRIMER TURNO")</f>
        <v>PRIMER TURNO</v>
      </c>
      <c r="M2147" s="68"/>
    </row>
    <row r="2148" spans="1:13">
      <c r="A2148" s="78" t="s">
        <v>1078</v>
      </c>
      <c r="B2148" s="64"/>
      <c r="C2148" s="64">
        <v>3</v>
      </c>
      <c r="D2148" s="64" t="s">
        <v>60</v>
      </c>
      <c r="E2148" s="64"/>
      <c r="F2148" s="64"/>
      <c r="G2148" s="64">
        <v>45415</v>
      </c>
      <c r="H2148" s="64" t="str">
        <f>VLOOKUP(Tabla3[[#This Row],[NUM. ECO.]],[2]!Tabla24[[NO.ECO]:[MATERIAL]],8,0)</f>
        <v>VOLADURA</v>
      </c>
      <c r="I2148" s="64" t="s">
        <v>79</v>
      </c>
      <c r="J2148" s="72">
        <f ca="1">J2147+TIME(0,RANDBETWEEN((144),(176)),0)</f>
        <v>0.50277777777777777</v>
      </c>
      <c r="K2148" s="64" t="s">
        <v>3321</v>
      </c>
      <c r="L2148" s="64" t="str" cm="1">
        <f t="array" aca="1" ref="L2148" ca="1">_xlfn.IFS(J2148&gt;=TIME(14,0,0),"SEGUNDO TURNO",J2148&lt;TIME(14,0,0),"PRIMER TURNO")</f>
        <v>PRIMER TURNO</v>
      </c>
      <c r="M2148" s="64"/>
    </row>
    <row r="2149" spans="1:13">
      <c r="A2149" s="79" t="s">
        <v>1079</v>
      </c>
      <c r="B2149" s="68"/>
      <c r="C2149" s="68">
        <v>4</v>
      </c>
      <c r="D2149" s="68" t="s">
        <v>60</v>
      </c>
      <c r="E2149" s="68"/>
      <c r="F2149" s="68"/>
      <c r="G2149" s="68">
        <v>45415</v>
      </c>
      <c r="H2149" s="68" t="str">
        <f>VLOOKUP(Tabla3[[#This Row],[NUM. ECO.]],[2]!Tabla24[[NO.ECO]:[MATERIAL]],8,0)</f>
        <v>VOLADURA</v>
      </c>
      <c r="I2149" s="64" t="s">
        <v>79</v>
      </c>
      <c r="J2149" s="73">
        <f ca="1">J2148+TIME(0,RANDBETWEEN((144),(176)),0)</f>
        <v>0.61180555555555549</v>
      </c>
      <c r="K2149" s="68" t="s">
        <v>3322</v>
      </c>
      <c r="L2149" s="68" t="str" cm="1">
        <f t="array" aca="1" ref="L2149" ca="1">_xlfn.IFS(J2149&gt;=TIME(14,0,0),"SEGUNDO TURNO",J2149&lt;TIME(14,0,0),"PRIMER TURNO")</f>
        <v>SEGUNDO TURNO</v>
      </c>
      <c r="M2149" s="68"/>
    </row>
    <row r="2150" spans="1:13">
      <c r="A2150" s="78" t="s">
        <v>1192</v>
      </c>
      <c r="B2150" s="64"/>
      <c r="C2150" s="64">
        <v>5</v>
      </c>
      <c r="D2150" s="64" t="s">
        <v>60</v>
      </c>
      <c r="E2150" s="64"/>
      <c r="F2150" s="64"/>
      <c r="G2150" s="64">
        <v>45416</v>
      </c>
      <c r="H2150" s="64" t="str">
        <f>VLOOKUP(Tabla3[[#This Row],[NUM. ECO.]],[2]!Tabla24[[NO.ECO]:[MATERIAL]],8,0)</f>
        <v>VOLADURA</v>
      </c>
      <c r="I2150" s="64" t="s">
        <v>79</v>
      </c>
      <c r="J2150" s="72">
        <f ca="1">J2149+TIME(0,RANDBETWEEN((144),(176)),0)</f>
        <v>0.73124999999999996</v>
      </c>
      <c r="K2150" s="64" t="s">
        <v>3321</v>
      </c>
      <c r="L2150" s="64" t="str" cm="1">
        <f t="array" aca="1" ref="L2150" ca="1">_xlfn.IFS(J2150&gt;=TIME(14,0,0),"SEGUNDO TURNO",J2150&lt;TIME(14,0,0),"PRIMER TURNO")</f>
        <v>SEGUNDO TURNO</v>
      </c>
      <c r="M2150" s="64"/>
    </row>
    <row r="2151" spans="1:13">
      <c r="A2151" s="79" t="s">
        <v>1193</v>
      </c>
      <c r="B2151" s="68"/>
      <c r="C2151" s="68">
        <v>6</v>
      </c>
      <c r="D2151" s="68" t="s">
        <v>60</v>
      </c>
      <c r="E2151" s="68"/>
      <c r="F2151" s="68"/>
      <c r="G2151" s="68">
        <v>45416</v>
      </c>
      <c r="H2151" s="68" t="str">
        <f>VLOOKUP(Tabla3[[#This Row],[NUM. ECO.]],[2]!Tabla24[[NO.ECO]:[MATERIAL]],8,0)</f>
        <v>VOLADURA</v>
      </c>
      <c r="I2151" s="64" t="s">
        <v>79</v>
      </c>
      <c r="J2151" s="73">
        <f ca="1">J2150+TIME(0,RANDBETWEEN((144),(176)),0)</f>
        <v>0.85069444444444442</v>
      </c>
      <c r="K2151" s="68" t="s">
        <v>3322</v>
      </c>
      <c r="L2151" s="68" t="str" cm="1">
        <f t="array" aca="1" ref="L2151" ca="1">_xlfn.IFS(J2151&gt;=TIME(14,0,0),"SEGUNDO TURNO",J2151&lt;TIME(14,0,0),"PRIMER TURNO")</f>
        <v>SEGUNDO TURNO</v>
      </c>
      <c r="M2151" s="68"/>
    </row>
    <row r="2152" spans="1:13">
      <c r="A2152" s="78" t="s">
        <v>1306</v>
      </c>
      <c r="B2152" s="64"/>
      <c r="C2152" s="64">
        <v>1</v>
      </c>
      <c r="D2152" s="64" t="s">
        <v>60</v>
      </c>
      <c r="E2152" s="64"/>
      <c r="F2152" s="64"/>
      <c r="G2152" s="64">
        <v>45418</v>
      </c>
      <c r="H2152" s="64" t="str">
        <f>VLOOKUP(Tabla3[[#This Row],[NUM. ECO.]],[2]!Tabla24[[NO.ECO]:[MATERIAL]],8,0)</f>
        <v>VOLADURA</v>
      </c>
      <c r="I2152" s="64" t="s">
        <v>79</v>
      </c>
      <c r="J2152" s="66">
        <f ca="1">TIME(RANDBETWEEN(5.5,6),RANDBETWEEN(1,29),0)</f>
        <v>0.25833333333333336</v>
      </c>
      <c r="K2152" s="64" t="s">
        <v>3321</v>
      </c>
      <c r="L2152" s="64" t="str" cm="1">
        <f t="array" aca="1" ref="L2152" ca="1">_xlfn.IFS(J2152&gt;=TIME(14,0,0),"SEGUNDO TURNO",J2152&lt;TIME(14,0,0),"PRIMER TURNO")</f>
        <v>PRIMER TURNO</v>
      </c>
      <c r="M2152" s="64"/>
    </row>
    <row r="2153" spans="1:13">
      <c r="A2153" s="79" t="s">
        <v>1307</v>
      </c>
      <c r="B2153" s="68"/>
      <c r="C2153" s="68">
        <v>2</v>
      </c>
      <c r="D2153" s="68" t="s">
        <v>60</v>
      </c>
      <c r="E2153" s="68"/>
      <c r="F2153" s="68"/>
      <c r="G2153" s="68">
        <v>45418</v>
      </c>
      <c r="H2153" s="68" t="str">
        <f>VLOOKUP(Tabla3[[#This Row],[NUM. ECO.]],[2]!Tabla24[[NO.ECO]:[MATERIAL]],8,0)</f>
        <v>VOLADURA</v>
      </c>
      <c r="I2153" s="64" t="s">
        <v>79</v>
      </c>
      <c r="J2153" s="70">
        <f ca="1">J2152+TIME(0,RANDBETWEEN((144),(176)),0)</f>
        <v>0.37152777777777779</v>
      </c>
      <c r="K2153" s="68" t="s">
        <v>3322</v>
      </c>
      <c r="L2153" s="68" t="str" cm="1">
        <f t="array" aca="1" ref="L2153" ca="1">_xlfn.IFS(J2153&gt;=TIME(14,0,0),"SEGUNDO TURNO",J2153&lt;TIME(14,0,0),"PRIMER TURNO")</f>
        <v>PRIMER TURNO</v>
      </c>
      <c r="M2153" s="68"/>
    </row>
    <row r="2154" spans="1:13">
      <c r="A2154" s="78" t="s">
        <v>1420</v>
      </c>
      <c r="B2154" s="64"/>
      <c r="C2154" s="64">
        <v>3</v>
      </c>
      <c r="D2154" s="64" t="s">
        <v>60</v>
      </c>
      <c r="E2154" s="64"/>
      <c r="F2154" s="64"/>
      <c r="G2154" s="64">
        <v>45419</v>
      </c>
      <c r="H2154" s="64" t="str">
        <f>VLOOKUP(Tabla3[[#This Row],[NUM. ECO.]],[2]!Tabla24[[NO.ECO]:[MATERIAL]],8,0)</f>
        <v>VOLADURA</v>
      </c>
      <c r="I2154" s="64" t="s">
        <v>79</v>
      </c>
      <c r="J2154" s="72">
        <f ca="1">J2153+TIME(0,RANDBETWEEN((144),(176)),0)</f>
        <v>0.47430555555555554</v>
      </c>
      <c r="K2154" s="64" t="s">
        <v>3321</v>
      </c>
      <c r="L2154" s="64" t="str" cm="1">
        <f t="array" aca="1" ref="L2154" ca="1">_xlfn.IFS(J2154&gt;=TIME(14,0,0),"SEGUNDO TURNO",J2154&lt;TIME(14,0,0),"PRIMER TURNO")</f>
        <v>PRIMER TURNO</v>
      </c>
      <c r="M2154" s="64"/>
    </row>
    <row r="2155" spans="1:13">
      <c r="A2155" s="79" t="s">
        <v>1421</v>
      </c>
      <c r="B2155" s="68"/>
      <c r="C2155" s="68">
        <v>4</v>
      </c>
      <c r="D2155" s="68" t="s">
        <v>60</v>
      </c>
      <c r="E2155" s="68"/>
      <c r="F2155" s="68"/>
      <c r="G2155" s="68">
        <v>45419</v>
      </c>
      <c r="H2155" s="68" t="str">
        <f>VLOOKUP(Tabla3[[#This Row],[NUM. ECO.]],[2]!Tabla24[[NO.ECO]:[MATERIAL]],8,0)</f>
        <v>VOLADURA</v>
      </c>
      <c r="I2155" s="64" t="s">
        <v>79</v>
      </c>
      <c r="J2155" s="73">
        <f ca="1">J2154+TIME(0,RANDBETWEEN((144),(176)),0)</f>
        <v>0.57638888888888884</v>
      </c>
      <c r="K2155" s="68" t="s">
        <v>3322</v>
      </c>
      <c r="L2155" s="68" t="str" cm="1">
        <f t="array" aca="1" ref="L2155" ca="1">_xlfn.IFS(J2155&gt;=TIME(14,0,0),"SEGUNDO TURNO",J2155&lt;TIME(14,0,0),"PRIMER TURNO")</f>
        <v>PRIMER TURNO</v>
      </c>
      <c r="M2155" s="68"/>
    </row>
    <row r="2156" spans="1:13">
      <c r="A2156" s="78" t="s">
        <v>1534</v>
      </c>
      <c r="B2156" s="64"/>
      <c r="C2156" s="64">
        <v>5</v>
      </c>
      <c r="D2156" s="64" t="s">
        <v>60</v>
      </c>
      <c r="E2156" s="64"/>
      <c r="F2156" s="64"/>
      <c r="G2156" s="64">
        <v>45420</v>
      </c>
      <c r="H2156" s="64" t="str">
        <f>VLOOKUP(Tabla3[[#This Row],[NUM. ECO.]],[2]!Tabla24[[NO.ECO]:[MATERIAL]],8,0)</f>
        <v>VOLADURA</v>
      </c>
      <c r="I2156" s="64" t="s">
        <v>79</v>
      </c>
      <c r="J2156" s="72">
        <f ca="1">J2155+TIME(0,RANDBETWEEN((144),(176)),0)</f>
        <v>0.6826388888888888</v>
      </c>
      <c r="K2156" s="64" t="s">
        <v>3321</v>
      </c>
      <c r="L2156" s="64" t="str" cm="1">
        <f t="array" aca="1" ref="L2156" ca="1">_xlfn.IFS(J2156&gt;=TIME(14,0,0),"SEGUNDO TURNO",J2156&lt;TIME(14,0,0),"PRIMER TURNO")</f>
        <v>SEGUNDO TURNO</v>
      </c>
      <c r="M2156" s="64"/>
    </row>
    <row r="2157" spans="1:13">
      <c r="A2157" s="79" t="s">
        <v>1535</v>
      </c>
      <c r="B2157" s="68"/>
      <c r="C2157" s="68">
        <v>6</v>
      </c>
      <c r="D2157" s="68" t="s">
        <v>60</v>
      </c>
      <c r="E2157" s="68"/>
      <c r="F2157" s="68"/>
      <c r="G2157" s="68">
        <v>45420</v>
      </c>
      <c r="H2157" s="68" t="str">
        <f>VLOOKUP(Tabla3[[#This Row],[NUM. ECO.]],[2]!Tabla24[[NO.ECO]:[MATERIAL]],8,0)</f>
        <v>VOLADURA</v>
      </c>
      <c r="I2157" s="64" t="s">
        <v>79</v>
      </c>
      <c r="J2157" s="73">
        <f ca="1">J2156+TIME(0,RANDBETWEEN((144),(176)),0)</f>
        <v>0.79861111111111105</v>
      </c>
      <c r="K2157" s="68" t="s">
        <v>3322</v>
      </c>
      <c r="L2157" s="68" t="str" cm="1">
        <f t="array" aca="1" ref="L2157" ca="1">_xlfn.IFS(J2157&gt;=TIME(14,0,0),"SEGUNDO TURNO",J2157&lt;TIME(14,0,0),"PRIMER TURNO")</f>
        <v>SEGUNDO TURNO</v>
      </c>
      <c r="M2157" s="68"/>
    </row>
    <row r="2158" spans="1:13">
      <c r="A2158" s="78" t="s">
        <v>1648</v>
      </c>
      <c r="B2158" s="64"/>
      <c r="C2158" s="64">
        <v>1</v>
      </c>
      <c r="D2158" s="64" t="s">
        <v>60</v>
      </c>
      <c r="E2158" s="64"/>
      <c r="F2158" s="64"/>
      <c r="G2158" s="64">
        <v>45421</v>
      </c>
      <c r="H2158" s="64" t="str">
        <f>VLOOKUP(Tabla3[[#This Row],[NUM. ECO.]],[2]!Tabla24[[NO.ECO]:[MATERIAL]],8,0)</f>
        <v>VOLADURA</v>
      </c>
      <c r="I2158" s="64" t="s">
        <v>79</v>
      </c>
      <c r="J2158" s="66">
        <f ca="1">TIME(RANDBETWEEN(5.5,6),RANDBETWEEN(1,29),0)</f>
        <v>0.25624999999999998</v>
      </c>
      <c r="K2158" s="64" t="s">
        <v>3321</v>
      </c>
      <c r="L2158" s="64" t="str" cm="1">
        <f t="array" aca="1" ref="L2158" ca="1">_xlfn.IFS(J2158&gt;=TIME(14,0,0),"SEGUNDO TURNO",J2158&lt;TIME(14,0,0),"PRIMER TURNO")</f>
        <v>PRIMER TURNO</v>
      </c>
      <c r="M2158" s="64"/>
    </row>
    <row r="2159" spans="1:13">
      <c r="A2159" s="79" t="s">
        <v>1649</v>
      </c>
      <c r="B2159" s="68"/>
      <c r="C2159" s="68">
        <v>2</v>
      </c>
      <c r="D2159" s="68" t="s">
        <v>60</v>
      </c>
      <c r="E2159" s="68"/>
      <c r="F2159" s="68"/>
      <c r="G2159" s="68">
        <v>45421</v>
      </c>
      <c r="H2159" s="68" t="str">
        <f>VLOOKUP(Tabla3[[#This Row],[NUM. ECO.]],[2]!Tabla24[[NO.ECO]:[MATERIAL]],8,0)</f>
        <v>VOLADURA</v>
      </c>
      <c r="I2159" s="64" t="s">
        <v>79</v>
      </c>
      <c r="J2159" s="70">
        <f ca="1">J2158+TIME(0,RANDBETWEEN((144),(176)),0)</f>
        <v>0.36180555555555555</v>
      </c>
      <c r="K2159" s="68" t="s">
        <v>3322</v>
      </c>
      <c r="L2159" s="68" t="str" cm="1">
        <f t="array" aca="1" ref="L2159" ca="1">_xlfn.IFS(J2159&gt;=TIME(14,0,0),"SEGUNDO TURNO",J2159&lt;TIME(14,0,0),"PRIMER TURNO")</f>
        <v>PRIMER TURNO</v>
      </c>
      <c r="M2159" s="68"/>
    </row>
    <row r="2160" spans="1:13">
      <c r="A2160" s="78" t="s">
        <v>1762</v>
      </c>
      <c r="B2160" s="64"/>
      <c r="C2160" s="64">
        <v>3</v>
      </c>
      <c r="D2160" s="64" t="s">
        <v>60</v>
      </c>
      <c r="E2160" s="64"/>
      <c r="F2160" s="64"/>
      <c r="G2160" s="64">
        <v>45422</v>
      </c>
      <c r="H2160" s="64" t="str">
        <f>VLOOKUP(Tabla3[[#This Row],[NUM. ECO.]],[2]!Tabla24[[NO.ECO]:[MATERIAL]],8,0)</f>
        <v>VOLADURA</v>
      </c>
      <c r="I2160" s="64" t="s">
        <v>79</v>
      </c>
      <c r="J2160" s="72">
        <f ca="1">J2159+TIME(0,RANDBETWEEN((144),(176)),0)</f>
        <v>0.47569444444444442</v>
      </c>
      <c r="K2160" s="64" t="s">
        <v>3321</v>
      </c>
      <c r="L2160" s="64" t="str" cm="1">
        <f t="array" aca="1" ref="L2160" ca="1">_xlfn.IFS(J2160&gt;=TIME(14,0,0),"SEGUNDO TURNO",J2160&lt;TIME(14,0,0),"PRIMER TURNO")</f>
        <v>PRIMER TURNO</v>
      </c>
      <c r="M2160" s="64"/>
    </row>
    <row r="2161" spans="1:13">
      <c r="A2161" s="79" t="s">
        <v>1763</v>
      </c>
      <c r="B2161" s="68"/>
      <c r="C2161" s="68">
        <v>4</v>
      </c>
      <c r="D2161" s="68" t="s">
        <v>60</v>
      </c>
      <c r="E2161" s="68"/>
      <c r="F2161" s="68"/>
      <c r="G2161" s="68">
        <v>45422</v>
      </c>
      <c r="H2161" s="68" t="str">
        <f>VLOOKUP(Tabla3[[#This Row],[NUM. ECO.]],[2]!Tabla24[[NO.ECO]:[MATERIAL]],8,0)</f>
        <v>VOLADURA</v>
      </c>
      <c r="I2161" s="64" t="s">
        <v>79</v>
      </c>
      <c r="J2161" s="73">
        <f ca="1">J2160+TIME(0,RANDBETWEEN((144),(176)),0)</f>
        <v>0.5854166666666667</v>
      </c>
      <c r="K2161" s="68" t="s">
        <v>3322</v>
      </c>
      <c r="L2161" s="68" t="str" cm="1">
        <f t="array" aca="1" ref="L2161" ca="1">_xlfn.IFS(J2161&gt;=TIME(14,0,0),"SEGUNDO TURNO",J2161&lt;TIME(14,0,0),"PRIMER TURNO")</f>
        <v>SEGUNDO TURNO</v>
      </c>
      <c r="M2161" s="68"/>
    </row>
    <row r="2162" spans="1:13">
      <c r="A2162" s="78" t="s">
        <v>1876</v>
      </c>
      <c r="B2162" s="64"/>
      <c r="C2162" s="64">
        <v>5</v>
      </c>
      <c r="D2162" s="64" t="s">
        <v>60</v>
      </c>
      <c r="E2162" s="64"/>
      <c r="F2162" s="64"/>
      <c r="G2162" s="64">
        <v>45423</v>
      </c>
      <c r="H2162" s="64" t="str">
        <f>VLOOKUP(Tabla3[[#This Row],[NUM. ECO.]],[2]!Tabla24[[NO.ECO]:[MATERIAL]],8,0)</f>
        <v>VOLADURA</v>
      </c>
      <c r="I2162" s="64" t="s">
        <v>79</v>
      </c>
      <c r="J2162" s="72">
        <f ca="1">J2161+TIME(0,RANDBETWEEN((144),(176)),0)</f>
        <v>0.70347222222222228</v>
      </c>
      <c r="K2162" s="64" t="s">
        <v>3321</v>
      </c>
      <c r="L2162" s="64" t="str" cm="1">
        <f t="array" aca="1" ref="L2162" ca="1">_xlfn.IFS(J2162&gt;=TIME(14,0,0),"SEGUNDO TURNO",J2162&lt;TIME(14,0,0),"PRIMER TURNO")</f>
        <v>SEGUNDO TURNO</v>
      </c>
      <c r="M2162" s="64"/>
    </row>
    <row r="2163" spans="1:13">
      <c r="A2163" s="79" t="s">
        <v>1877</v>
      </c>
      <c r="B2163" s="68"/>
      <c r="C2163" s="68">
        <v>6</v>
      </c>
      <c r="D2163" s="68" t="s">
        <v>60</v>
      </c>
      <c r="E2163" s="68"/>
      <c r="F2163" s="68"/>
      <c r="G2163" s="68">
        <v>45423</v>
      </c>
      <c r="H2163" s="68" t="str">
        <f>VLOOKUP(Tabla3[[#This Row],[NUM. ECO.]],[2]!Tabla24[[NO.ECO]:[MATERIAL]],8,0)</f>
        <v>VOLADURA</v>
      </c>
      <c r="I2163" s="64" t="s">
        <v>79</v>
      </c>
      <c r="J2163" s="73">
        <f ca="1">J2162+TIME(0,RANDBETWEEN((144),(176)),0)</f>
        <v>0.80486111111111114</v>
      </c>
      <c r="K2163" s="68" t="s">
        <v>3322</v>
      </c>
      <c r="L2163" s="68" t="str" cm="1">
        <f t="array" aca="1" ref="L2163" ca="1">_xlfn.IFS(J2163&gt;=TIME(14,0,0),"SEGUNDO TURNO",J2163&lt;TIME(14,0,0),"PRIMER TURNO")</f>
        <v>SEGUNDO TURNO</v>
      </c>
      <c r="M2163" s="68"/>
    </row>
    <row r="2164" spans="1:13">
      <c r="A2164" s="78" t="s">
        <v>1990</v>
      </c>
      <c r="B2164" s="64"/>
      <c r="C2164" s="64">
        <v>1</v>
      </c>
      <c r="D2164" s="64" t="s">
        <v>60</v>
      </c>
      <c r="E2164" s="64"/>
      <c r="F2164" s="64"/>
      <c r="G2164" s="64">
        <v>45425</v>
      </c>
      <c r="H2164" s="64" t="str">
        <f>VLOOKUP(Tabla3[[#This Row],[NUM. ECO.]],[2]!Tabla24[[NO.ECO]:[MATERIAL]],8,0)</f>
        <v>VOLADURA</v>
      </c>
      <c r="I2164" s="64" t="s">
        <v>79</v>
      </c>
      <c r="J2164" s="66">
        <f ca="1">TIME(RANDBETWEEN(5.5,6),RANDBETWEEN(1,29),0)</f>
        <v>0.25347222222222221</v>
      </c>
      <c r="K2164" s="64" t="s">
        <v>3394</v>
      </c>
      <c r="L2164" s="64" t="str" cm="1">
        <f t="array" aca="1" ref="L2164" ca="1">_xlfn.IFS(J2164&gt;=TIME(14,0,0),"SEGUNDO TURNO",J2164&lt;TIME(14,0,0),"PRIMER TURNO")</f>
        <v>PRIMER TURNO</v>
      </c>
      <c r="M2164" s="64"/>
    </row>
    <row r="2165" spans="1:13">
      <c r="A2165" s="79" t="s">
        <v>1991</v>
      </c>
      <c r="B2165" s="68"/>
      <c r="C2165" s="68">
        <v>2</v>
      </c>
      <c r="D2165" s="68" t="s">
        <v>60</v>
      </c>
      <c r="E2165" s="68"/>
      <c r="F2165" s="68"/>
      <c r="G2165" s="68">
        <v>45425</v>
      </c>
      <c r="H2165" s="68" t="str">
        <f>VLOOKUP(Tabla3[[#This Row],[NUM. ECO.]],[2]!Tabla24[[NO.ECO]:[MATERIAL]],8,0)</f>
        <v>VOLADURA</v>
      </c>
      <c r="I2165" s="64" t="s">
        <v>79</v>
      </c>
      <c r="J2165" s="70">
        <f ca="1">J2164+TIME(0,RANDBETWEEN((144),(176)),0)</f>
        <v>0.35486111111111107</v>
      </c>
      <c r="K2165" s="68" t="s">
        <v>3395</v>
      </c>
      <c r="L2165" s="68" t="str" cm="1">
        <f t="array" aca="1" ref="L2165" ca="1">_xlfn.IFS(J2165&gt;=TIME(14,0,0),"SEGUNDO TURNO",J2165&lt;TIME(14,0,0),"PRIMER TURNO")</f>
        <v>PRIMER TURNO</v>
      </c>
      <c r="M2165" s="68"/>
    </row>
    <row r="2166" spans="1:13">
      <c r="A2166" s="78" t="s">
        <v>2104</v>
      </c>
      <c r="B2166" s="64"/>
      <c r="C2166" s="64">
        <v>3</v>
      </c>
      <c r="D2166" s="64" t="s">
        <v>60</v>
      </c>
      <c r="E2166" s="64"/>
      <c r="F2166" s="64"/>
      <c r="G2166" s="64">
        <v>45426</v>
      </c>
      <c r="H2166" s="64" t="str">
        <f>VLOOKUP(Tabla3[[#This Row],[NUM. ECO.]],[2]!Tabla24[[NO.ECO]:[MATERIAL]],8,0)</f>
        <v>VOLADURA</v>
      </c>
      <c r="I2166" s="64" t="s">
        <v>79</v>
      </c>
      <c r="J2166" s="72">
        <f ca="1">J2165+TIME(0,RANDBETWEEN((144),(176)),0)</f>
        <v>0.47013888888888888</v>
      </c>
      <c r="K2166" s="64" t="s">
        <v>3394</v>
      </c>
      <c r="L2166" s="64" t="str" cm="1">
        <f t="array" aca="1" ref="L2166" ca="1">_xlfn.IFS(J2166&gt;=TIME(14,0,0),"SEGUNDO TURNO",J2166&lt;TIME(14,0,0),"PRIMER TURNO")</f>
        <v>PRIMER TURNO</v>
      </c>
      <c r="M2166" s="64"/>
    </row>
    <row r="2167" spans="1:13">
      <c r="A2167" s="79" t="s">
        <v>2105</v>
      </c>
      <c r="B2167" s="68"/>
      <c r="C2167" s="68">
        <v>4</v>
      </c>
      <c r="D2167" s="68" t="s">
        <v>60</v>
      </c>
      <c r="E2167" s="68"/>
      <c r="F2167" s="68"/>
      <c r="G2167" s="68">
        <v>45426</v>
      </c>
      <c r="H2167" s="68" t="str">
        <f>VLOOKUP(Tabla3[[#This Row],[NUM. ECO.]],[2]!Tabla24[[NO.ECO]:[MATERIAL]],8,0)</f>
        <v>VOLADURA</v>
      </c>
      <c r="I2167" s="64" t="s">
        <v>79</v>
      </c>
      <c r="J2167" s="73">
        <f ca="1">J2166+TIME(0,RANDBETWEEN((144),(176)),0)</f>
        <v>0.59166666666666667</v>
      </c>
      <c r="K2167" s="68" t="s">
        <v>3395</v>
      </c>
      <c r="L2167" s="68" t="str" cm="1">
        <f t="array" aca="1" ref="L2167" ca="1">_xlfn.IFS(J2167&gt;=TIME(14,0,0),"SEGUNDO TURNO",J2167&lt;TIME(14,0,0),"PRIMER TURNO")</f>
        <v>SEGUNDO TURNO</v>
      </c>
      <c r="M2167" s="68"/>
    </row>
    <row r="2168" spans="1:13">
      <c r="A2168" s="78" t="s">
        <v>2218</v>
      </c>
      <c r="B2168" s="64"/>
      <c r="C2168" s="64">
        <v>5</v>
      </c>
      <c r="D2168" s="64" t="s">
        <v>60</v>
      </c>
      <c r="E2168" s="64"/>
      <c r="F2168" s="64"/>
      <c r="G2168" s="64">
        <v>45427</v>
      </c>
      <c r="H2168" s="64" t="str">
        <f>VLOOKUP(Tabla3[[#This Row],[NUM. ECO.]],[2]!Tabla24[[NO.ECO]:[MATERIAL]],8,0)</f>
        <v>VOLADURA</v>
      </c>
      <c r="I2168" s="64" t="s">
        <v>79</v>
      </c>
      <c r="J2168" s="72">
        <f ca="1">J2167+TIME(0,RANDBETWEEN((144),(176)),0)</f>
        <v>0.69374999999999998</v>
      </c>
      <c r="K2168" s="64" t="s">
        <v>3394</v>
      </c>
      <c r="L2168" s="64" t="str" cm="1">
        <f t="array" aca="1" ref="L2168" ca="1">_xlfn.IFS(J2168&gt;=TIME(14,0,0),"SEGUNDO TURNO",J2168&lt;TIME(14,0,0),"PRIMER TURNO")</f>
        <v>SEGUNDO TURNO</v>
      </c>
      <c r="M2168" s="64"/>
    </row>
    <row r="2169" spans="1:13">
      <c r="A2169" s="79" t="s">
        <v>2219</v>
      </c>
      <c r="B2169" s="68"/>
      <c r="C2169" s="68">
        <v>6</v>
      </c>
      <c r="D2169" s="68" t="s">
        <v>60</v>
      </c>
      <c r="E2169" s="68"/>
      <c r="F2169" s="68"/>
      <c r="G2169" s="68">
        <v>45427</v>
      </c>
      <c r="H2169" s="68" t="str">
        <f>VLOOKUP(Tabla3[[#This Row],[NUM. ECO.]],[2]!Tabla24[[NO.ECO]:[MATERIAL]],8,0)</f>
        <v>VOLADURA</v>
      </c>
      <c r="I2169" s="64" t="s">
        <v>79</v>
      </c>
      <c r="J2169" s="73">
        <f ca="1">J2168+TIME(0,RANDBETWEEN((144),(176)),0)</f>
        <v>0.7944444444444444</v>
      </c>
      <c r="K2169" s="68" t="s">
        <v>3395</v>
      </c>
      <c r="L2169" s="68" t="str" cm="1">
        <f t="array" aca="1" ref="L2169" ca="1">_xlfn.IFS(J2169&gt;=TIME(14,0,0),"SEGUNDO TURNO",J2169&lt;TIME(14,0,0),"PRIMER TURNO")</f>
        <v>SEGUNDO TURNO</v>
      </c>
      <c r="M2169" s="68"/>
    </row>
    <row r="2170" spans="1:13">
      <c r="A2170" s="78" t="s">
        <v>2332</v>
      </c>
      <c r="B2170" s="64"/>
      <c r="C2170" s="64">
        <v>1</v>
      </c>
      <c r="D2170" s="64" t="s">
        <v>60</v>
      </c>
      <c r="E2170" s="64"/>
      <c r="F2170" s="64"/>
      <c r="G2170" s="64">
        <v>45428</v>
      </c>
      <c r="H2170" s="64" t="str">
        <f>VLOOKUP(Tabla3[[#This Row],[NUM. ECO.]],[2]!Tabla24[[NO.ECO]:[MATERIAL]],8,0)</f>
        <v>VOLADURA</v>
      </c>
      <c r="I2170" s="64" t="s">
        <v>79</v>
      </c>
      <c r="J2170" s="66">
        <f ca="1">TIME(RANDBETWEEN(5.5,6),RANDBETWEEN(1,29),0)</f>
        <v>0.25416666666666665</v>
      </c>
      <c r="K2170" s="64" t="s">
        <v>3394</v>
      </c>
      <c r="L2170" s="64" t="str" cm="1">
        <f t="array" aca="1" ref="L2170" ca="1">_xlfn.IFS(J2170&gt;=TIME(14,0,0),"SEGUNDO TURNO",J2170&lt;TIME(14,0,0),"PRIMER TURNO")</f>
        <v>PRIMER TURNO</v>
      </c>
      <c r="M2170" s="64"/>
    </row>
    <row r="2171" spans="1:13">
      <c r="A2171" s="79" t="s">
        <v>2333</v>
      </c>
      <c r="B2171" s="68"/>
      <c r="C2171" s="68">
        <v>2</v>
      </c>
      <c r="D2171" s="68" t="s">
        <v>60</v>
      </c>
      <c r="E2171" s="68"/>
      <c r="F2171" s="68"/>
      <c r="G2171" s="68">
        <v>45428</v>
      </c>
      <c r="H2171" s="68" t="str">
        <f>VLOOKUP(Tabla3[[#This Row],[NUM. ECO.]],[2]!Tabla24[[NO.ECO]:[MATERIAL]],8,0)</f>
        <v>VOLADURA</v>
      </c>
      <c r="I2171" s="64" t="s">
        <v>79</v>
      </c>
      <c r="J2171" s="70">
        <f ca="1">J2170+TIME(0,RANDBETWEEN((144),(176)),0)</f>
        <v>0.36180555555555555</v>
      </c>
      <c r="K2171" s="68" t="s">
        <v>3395</v>
      </c>
      <c r="L2171" s="68" t="str" cm="1">
        <f t="array" aca="1" ref="L2171" ca="1">_xlfn.IFS(J2171&gt;=TIME(14,0,0),"SEGUNDO TURNO",J2171&lt;TIME(14,0,0),"PRIMER TURNO")</f>
        <v>PRIMER TURNO</v>
      </c>
      <c r="M2171" s="68"/>
    </row>
    <row r="2172" spans="1:13">
      <c r="A2172" s="78" t="s">
        <v>2446</v>
      </c>
      <c r="B2172" s="64"/>
      <c r="C2172" s="64">
        <v>3</v>
      </c>
      <c r="D2172" s="64" t="s">
        <v>60</v>
      </c>
      <c r="E2172" s="64"/>
      <c r="F2172" s="64"/>
      <c r="G2172" s="64">
        <v>45429</v>
      </c>
      <c r="H2172" s="64" t="str">
        <f>VLOOKUP(Tabla3[[#This Row],[NUM. ECO.]],[2]!Tabla24[[NO.ECO]:[MATERIAL]],8,0)</f>
        <v>VOLADURA</v>
      </c>
      <c r="I2172" s="64" t="s">
        <v>79</v>
      </c>
      <c r="J2172" s="72">
        <f ca="1">J2171+TIME(0,RANDBETWEEN((144),(176)),0)</f>
        <v>0.4770833333333333</v>
      </c>
      <c r="K2172" s="64" t="s">
        <v>3394</v>
      </c>
      <c r="L2172" s="64" t="str" cm="1">
        <f t="array" aca="1" ref="L2172" ca="1">_xlfn.IFS(J2172&gt;=TIME(14,0,0),"SEGUNDO TURNO",J2172&lt;TIME(14,0,0),"PRIMER TURNO")</f>
        <v>PRIMER TURNO</v>
      </c>
      <c r="M2172" s="64"/>
    </row>
    <row r="2173" spans="1:13">
      <c r="A2173" s="79" t="s">
        <v>2447</v>
      </c>
      <c r="B2173" s="68"/>
      <c r="C2173" s="68">
        <v>4</v>
      </c>
      <c r="D2173" s="68" t="s">
        <v>60</v>
      </c>
      <c r="E2173" s="68"/>
      <c r="F2173" s="68"/>
      <c r="G2173" s="68">
        <v>45429</v>
      </c>
      <c r="H2173" s="68" t="str">
        <f>VLOOKUP(Tabla3[[#This Row],[NUM. ECO.]],[2]!Tabla24[[NO.ECO]:[MATERIAL]],8,0)</f>
        <v>VOLADURA</v>
      </c>
      <c r="I2173" s="64" t="s">
        <v>79</v>
      </c>
      <c r="J2173" s="73">
        <f ca="1">J2172+TIME(0,RANDBETWEEN((144),(176)),0)</f>
        <v>0.57708333333333328</v>
      </c>
      <c r="K2173" s="68" t="s">
        <v>3395</v>
      </c>
      <c r="L2173" s="68" t="str" cm="1">
        <f t="array" aca="1" ref="L2173" ca="1">_xlfn.IFS(J2173&gt;=TIME(14,0,0),"SEGUNDO TURNO",J2173&lt;TIME(14,0,0),"PRIMER TURNO")</f>
        <v>PRIMER TURNO</v>
      </c>
      <c r="M2173" s="68"/>
    </row>
    <row r="2174" spans="1:13">
      <c r="A2174" s="78" t="s">
        <v>2560</v>
      </c>
      <c r="B2174" s="64"/>
      <c r="C2174" s="64">
        <v>5</v>
      </c>
      <c r="D2174" s="64" t="s">
        <v>60</v>
      </c>
      <c r="E2174" s="64"/>
      <c r="F2174" s="64"/>
      <c r="G2174" s="64">
        <v>45430</v>
      </c>
      <c r="H2174" s="64" t="str">
        <f>VLOOKUP(Tabla3[[#This Row],[NUM. ECO.]],[2]!Tabla24[[NO.ECO]:[MATERIAL]],8,0)</f>
        <v>VOLADURA</v>
      </c>
      <c r="I2174" s="64" t="s">
        <v>79</v>
      </c>
      <c r="J2174" s="72">
        <f ca="1">J2173+TIME(0,RANDBETWEEN((144),(176)),0)</f>
        <v>0.69652777777777775</v>
      </c>
      <c r="K2174" s="64" t="s">
        <v>3394</v>
      </c>
      <c r="L2174" s="64" t="str" cm="1">
        <f t="array" aca="1" ref="L2174" ca="1">_xlfn.IFS(J2174&gt;=TIME(14,0,0),"SEGUNDO TURNO",J2174&lt;TIME(14,0,0),"PRIMER TURNO")</f>
        <v>SEGUNDO TURNO</v>
      </c>
      <c r="M2174" s="64"/>
    </row>
    <row r="2175" spans="1:13">
      <c r="A2175" s="79" t="s">
        <v>2561</v>
      </c>
      <c r="B2175" s="68"/>
      <c r="C2175" s="68">
        <v>6</v>
      </c>
      <c r="D2175" s="68" t="s">
        <v>60</v>
      </c>
      <c r="E2175" s="68"/>
      <c r="F2175" s="68"/>
      <c r="G2175" s="68">
        <v>45430</v>
      </c>
      <c r="H2175" s="68" t="str">
        <f>VLOOKUP(Tabla3[[#This Row],[NUM. ECO.]],[2]!Tabla24[[NO.ECO]:[MATERIAL]],8,0)</f>
        <v>VOLADURA</v>
      </c>
      <c r="I2175" s="64" t="s">
        <v>79</v>
      </c>
      <c r="J2175" s="73">
        <f ca="1">J2174+TIME(0,RANDBETWEEN((144),(176)),0)</f>
        <v>0.8041666666666667</v>
      </c>
      <c r="K2175" s="68" t="s">
        <v>3395</v>
      </c>
      <c r="L2175" s="68" t="str" cm="1">
        <f t="array" aca="1" ref="L2175" ca="1">_xlfn.IFS(J2175&gt;=TIME(14,0,0),"SEGUNDO TURNO",J2175&lt;TIME(14,0,0),"PRIMER TURNO")</f>
        <v>SEGUNDO TURNO</v>
      </c>
      <c r="M2175" s="68"/>
    </row>
    <row r="2176" spans="1:13">
      <c r="A2176" s="78" t="s">
        <v>2674</v>
      </c>
      <c r="B2176" s="64"/>
      <c r="C2176" s="64">
        <v>1</v>
      </c>
      <c r="D2176" s="64" t="s">
        <v>60</v>
      </c>
      <c r="E2176" s="64"/>
      <c r="F2176" s="64"/>
      <c r="G2176" s="64">
        <v>45432</v>
      </c>
      <c r="H2176" s="64" t="str">
        <f>VLOOKUP(Tabla3[[#This Row],[NUM. ECO.]],[2]!Tabla24[[NO.ECO]:[MATERIAL]],8,0)</f>
        <v>VOLADURA</v>
      </c>
      <c r="I2176" s="64" t="s">
        <v>79</v>
      </c>
      <c r="J2176" s="66">
        <f ca="1">TIME(RANDBETWEEN(5.5,6),RANDBETWEEN(1,29),0)</f>
        <v>0.26805555555555555</v>
      </c>
      <c r="K2176" s="64" t="s">
        <v>3394</v>
      </c>
      <c r="L2176" s="64" t="str" cm="1">
        <f t="array" aca="1" ref="L2176" ca="1">_xlfn.IFS(J2176&gt;=TIME(14,0,0),"SEGUNDO TURNO",J2176&lt;TIME(14,0,0),"PRIMER TURNO")</f>
        <v>PRIMER TURNO</v>
      </c>
      <c r="M2176" s="64"/>
    </row>
    <row r="2177" spans="1:13">
      <c r="A2177" s="79" t="s">
        <v>2675</v>
      </c>
      <c r="B2177" s="68"/>
      <c r="C2177" s="68">
        <v>2</v>
      </c>
      <c r="D2177" s="68" t="s">
        <v>60</v>
      </c>
      <c r="E2177" s="68"/>
      <c r="F2177" s="68"/>
      <c r="G2177" s="68">
        <v>45432</v>
      </c>
      <c r="H2177" s="68" t="str">
        <f>VLOOKUP(Tabla3[[#This Row],[NUM. ECO.]],[2]!Tabla24[[NO.ECO]:[MATERIAL]],8,0)</f>
        <v>VOLADURA</v>
      </c>
      <c r="I2177" s="64" t="s">
        <v>79</v>
      </c>
      <c r="J2177" s="70">
        <f ca="1">J2176+TIME(0,RANDBETWEEN((144),(176)),0)</f>
        <v>0.38750000000000001</v>
      </c>
      <c r="K2177" s="68" t="s">
        <v>3395</v>
      </c>
      <c r="L2177" s="68" t="str" cm="1">
        <f t="array" aca="1" ref="L2177" ca="1">_xlfn.IFS(J2177&gt;=TIME(14,0,0),"SEGUNDO TURNO",J2177&lt;TIME(14,0,0),"PRIMER TURNO")</f>
        <v>PRIMER TURNO</v>
      </c>
      <c r="M2177" s="68"/>
    </row>
    <row r="2178" spans="1:13">
      <c r="A2178" s="78" t="s">
        <v>2788</v>
      </c>
      <c r="B2178" s="64"/>
      <c r="C2178" s="64">
        <v>3</v>
      </c>
      <c r="D2178" s="64" t="s">
        <v>60</v>
      </c>
      <c r="E2178" s="64"/>
      <c r="F2178" s="64"/>
      <c r="G2178" s="64">
        <v>45433</v>
      </c>
      <c r="H2178" s="64" t="str">
        <f>VLOOKUP(Tabla3[[#This Row],[NUM. ECO.]],[2]!Tabla24[[NO.ECO]:[MATERIAL]],8,0)</f>
        <v>VOLADURA</v>
      </c>
      <c r="I2178" s="64" t="s">
        <v>79</v>
      </c>
      <c r="J2178" s="72">
        <f ca="1">J2177+TIME(0,RANDBETWEEN((144),(176)),0)</f>
        <v>0.50347222222222221</v>
      </c>
      <c r="K2178" s="64" t="s">
        <v>3394</v>
      </c>
      <c r="L2178" s="64" t="str" cm="1">
        <f t="array" aca="1" ref="L2178" ca="1">_xlfn.IFS(J2178&gt;=TIME(14,0,0),"SEGUNDO TURNO",J2178&lt;TIME(14,0,0),"PRIMER TURNO")</f>
        <v>PRIMER TURNO</v>
      </c>
      <c r="M2178" s="64"/>
    </row>
    <row r="2179" spans="1:13">
      <c r="A2179" s="79" t="s">
        <v>2789</v>
      </c>
      <c r="B2179" s="68"/>
      <c r="C2179" s="68">
        <v>4</v>
      </c>
      <c r="D2179" s="68" t="s">
        <v>60</v>
      </c>
      <c r="E2179" s="68"/>
      <c r="F2179" s="68"/>
      <c r="G2179" s="68">
        <v>45433</v>
      </c>
      <c r="H2179" s="68" t="str">
        <f>VLOOKUP(Tabla3[[#This Row],[NUM. ECO.]],[2]!Tabla24[[NO.ECO]:[MATERIAL]],8,0)</f>
        <v>VOLADURA</v>
      </c>
      <c r="I2179" s="64" t="s">
        <v>79</v>
      </c>
      <c r="J2179" s="73">
        <f ca="1">J2178+TIME(0,RANDBETWEEN((144),(176)),0)</f>
        <v>0.62013888888888891</v>
      </c>
      <c r="K2179" s="68" t="s">
        <v>3395</v>
      </c>
      <c r="L2179" s="68" t="str" cm="1">
        <f t="array" aca="1" ref="L2179" ca="1">_xlfn.IFS(J2179&gt;=TIME(14,0,0),"SEGUNDO TURNO",J2179&lt;TIME(14,0,0),"PRIMER TURNO")</f>
        <v>SEGUNDO TURNO</v>
      </c>
      <c r="M2179" s="68"/>
    </row>
    <row r="2180" spans="1:13">
      <c r="A2180" s="78" t="s">
        <v>2902</v>
      </c>
      <c r="B2180" s="64"/>
      <c r="C2180" s="64">
        <v>5</v>
      </c>
      <c r="D2180" s="64" t="s">
        <v>60</v>
      </c>
      <c r="E2180" s="64"/>
      <c r="F2180" s="64"/>
      <c r="G2180" s="64">
        <v>45434</v>
      </c>
      <c r="H2180" s="64" t="str">
        <f>VLOOKUP(Tabla3[[#This Row],[NUM. ECO.]],[2]!Tabla24[[NO.ECO]:[MATERIAL]],8,0)</f>
        <v>VOLADURA</v>
      </c>
      <c r="I2180" s="64" t="s">
        <v>79</v>
      </c>
      <c r="J2180" s="72">
        <f ca="1">J2179+TIME(0,RANDBETWEEN((144),(176)),0)</f>
        <v>0.72986111111111107</v>
      </c>
      <c r="K2180" s="64" t="s">
        <v>3394</v>
      </c>
      <c r="L2180" s="64" t="str" cm="1">
        <f t="array" aca="1" ref="L2180" ca="1">_xlfn.IFS(J2180&gt;=TIME(14,0,0),"SEGUNDO TURNO",J2180&lt;TIME(14,0,0),"PRIMER TURNO")</f>
        <v>SEGUNDO TURNO</v>
      </c>
      <c r="M2180" s="64"/>
    </row>
    <row r="2181" spans="1:13">
      <c r="A2181" s="79" t="s">
        <v>2903</v>
      </c>
      <c r="B2181" s="68"/>
      <c r="C2181" s="68">
        <v>6</v>
      </c>
      <c r="D2181" s="68" t="s">
        <v>60</v>
      </c>
      <c r="E2181" s="68"/>
      <c r="F2181" s="68"/>
      <c r="G2181" s="68">
        <v>45434</v>
      </c>
      <c r="H2181" s="68" t="str">
        <f>VLOOKUP(Tabla3[[#This Row],[NUM. ECO.]],[2]!Tabla24[[NO.ECO]:[MATERIAL]],8,0)</f>
        <v>VOLADURA</v>
      </c>
      <c r="I2181" s="64" t="s">
        <v>79</v>
      </c>
      <c r="J2181" s="73">
        <f ca="1">J2180+TIME(0,RANDBETWEEN((144),(176)),0)</f>
        <v>0.84166666666666667</v>
      </c>
      <c r="K2181" s="68" t="s">
        <v>3395</v>
      </c>
      <c r="L2181" s="68" t="str" cm="1">
        <f t="array" aca="1" ref="L2181" ca="1">_xlfn.IFS(J2181&gt;=TIME(14,0,0),"SEGUNDO TURNO",J2181&lt;TIME(14,0,0),"PRIMER TURNO")</f>
        <v>SEGUNDO TURNO</v>
      </c>
      <c r="M2181" s="68"/>
    </row>
    <row r="2182" spans="1:13">
      <c r="A2182" s="78" t="s">
        <v>3016</v>
      </c>
      <c r="B2182" s="64"/>
      <c r="C2182" s="64">
        <v>1</v>
      </c>
      <c r="D2182" s="64" t="s">
        <v>60</v>
      </c>
      <c r="E2182" s="64"/>
      <c r="F2182" s="64"/>
      <c r="G2182" s="64">
        <v>45435</v>
      </c>
      <c r="H2182" s="64" t="str">
        <f>VLOOKUP(Tabla3[[#This Row],[NUM. ECO.]],[2]!Tabla24[[NO.ECO]:[MATERIAL]],8,0)</f>
        <v>VOLADURA</v>
      </c>
      <c r="I2182" s="64" t="s">
        <v>79</v>
      </c>
      <c r="J2182" s="66">
        <f ca="1">TIME(RANDBETWEEN(5.5,6),RANDBETWEEN(1,29),0)</f>
        <v>0.26527777777777778</v>
      </c>
      <c r="K2182" s="64" t="s">
        <v>3394</v>
      </c>
      <c r="L2182" s="64" t="str" cm="1">
        <f t="array" aca="1" ref="L2182" ca="1">_xlfn.IFS(J2182&gt;=TIME(14,0,0),"SEGUNDO TURNO",J2182&lt;TIME(14,0,0),"PRIMER TURNO")</f>
        <v>PRIMER TURNO</v>
      </c>
      <c r="M2182" s="64"/>
    </row>
    <row r="2183" spans="1:13">
      <c r="A2183" s="79" t="s">
        <v>3017</v>
      </c>
      <c r="B2183" s="68"/>
      <c r="C2183" s="68">
        <v>2</v>
      </c>
      <c r="D2183" s="68" t="s">
        <v>60</v>
      </c>
      <c r="E2183" s="68"/>
      <c r="F2183" s="68"/>
      <c r="G2183" s="68">
        <v>45435</v>
      </c>
      <c r="H2183" s="68" t="str">
        <f>VLOOKUP(Tabla3[[#This Row],[NUM. ECO.]],[2]!Tabla24[[NO.ECO]:[MATERIAL]],8,0)</f>
        <v>VOLADURA</v>
      </c>
      <c r="I2183" s="64" t="s">
        <v>79</v>
      </c>
      <c r="J2183" s="70">
        <f ca="1">J2182+TIME(0,RANDBETWEEN((144),(176)),0)</f>
        <v>0.37152777777777779</v>
      </c>
      <c r="K2183" s="68" t="s">
        <v>3395</v>
      </c>
      <c r="L2183" s="68" t="str" cm="1">
        <f t="array" aca="1" ref="L2183" ca="1">_xlfn.IFS(J2183&gt;=TIME(14,0,0),"SEGUNDO TURNO",J2183&lt;TIME(14,0,0),"PRIMER TURNO")</f>
        <v>PRIMER TURNO</v>
      </c>
      <c r="M2183" s="68"/>
    </row>
    <row r="2184" spans="1:13">
      <c r="A2184" s="78" t="s">
        <v>3130</v>
      </c>
      <c r="B2184" s="64"/>
      <c r="C2184" s="64">
        <v>3</v>
      </c>
      <c r="D2184" s="64" t="s">
        <v>60</v>
      </c>
      <c r="E2184" s="64"/>
      <c r="F2184" s="64"/>
      <c r="G2184" s="64">
        <v>45436</v>
      </c>
      <c r="H2184" s="64" t="str">
        <f>VLOOKUP(Tabla3[[#This Row],[NUM. ECO.]],[2]!Tabla24[[NO.ECO]:[MATERIAL]],8,0)</f>
        <v>VOLADURA</v>
      </c>
      <c r="I2184" s="64" t="s">
        <v>79</v>
      </c>
      <c r="J2184" s="72">
        <f ca="1">J2183+TIME(0,RANDBETWEEN((144),(176)),0)</f>
        <v>0.4826388888888889</v>
      </c>
      <c r="K2184" s="64" t="s">
        <v>3394</v>
      </c>
      <c r="L2184" s="64" t="str" cm="1">
        <f t="array" aca="1" ref="L2184" ca="1">_xlfn.IFS(J2184&gt;=TIME(14,0,0),"SEGUNDO TURNO",J2184&lt;TIME(14,0,0),"PRIMER TURNO")</f>
        <v>PRIMER TURNO</v>
      </c>
      <c r="M2184" s="64"/>
    </row>
    <row r="2185" spans="1:13">
      <c r="A2185" s="79" t="s">
        <v>3131</v>
      </c>
      <c r="B2185" s="68"/>
      <c r="C2185" s="68">
        <v>4</v>
      </c>
      <c r="D2185" s="68" t="s">
        <v>60</v>
      </c>
      <c r="E2185" s="68"/>
      <c r="F2185" s="68"/>
      <c r="G2185" s="68">
        <v>45436</v>
      </c>
      <c r="H2185" s="68" t="str">
        <f>VLOOKUP(Tabla3[[#This Row],[NUM. ECO.]],[2]!Tabla24[[NO.ECO]:[MATERIAL]],8,0)</f>
        <v>VOLADURA</v>
      </c>
      <c r="I2185" s="64" t="s">
        <v>79</v>
      </c>
      <c r="J2185" s="73">
        <f ca="1">J2184+TIME(0,RANDBETWEEN((144),(176)),0)</f>
        <v>0.58263888888888893</v>
      </c>
      <c r="K2185" s="68" t="s">
        <v>3395</v>
      </c>
      <c r="L2185" s="68" t="str" cm="1">
        <f t="array" aca="1" ref="L2185" ca="1">_xlfn.IFS(J2185&gt;=TIME(14,0,0),"SEGUNDO TURNO",J2185&lt;TIME(14,0,0),"PRIMER TURNO")</f>
        <v>PRIMER TURNO</v>
      </c>
      <c r="M2185" s="68"/>
    </row>
    <row r="2186" spans="1:13">
      <c r="A2186" s="78" t="s">
        <v>3244</v>
      </c>
      <c r="B2186" s="64"/>
      <c r="C2186" s="64">
        <v>5</v>
      </c>
      <c r="D2186" s="64" t="s">
        <v>60</v>
      </c>
      <c r="E2186" s="64"/>
      <c r="F2186" s="64"/>
      <c r="G2186" s="64">
        <v>45437</v>
      </c>
      <c r="H2186" s="64" t="str">
        <f>VLOOKUP(Tabla3[[#This Row],[NUM. ECO.]],[2]!Tabla24[[NO.ECO]:[MATERIAL]],8,0)</f>
        <v>VOLADURA</v>
      </c>
      <c r="I2186" s="64" t="s">
        <v>79</v>
      </c>
      <c r="J2186" s="72">
        <f ca="1">J2185+TIME(0,RANDBETWEEN((144),(176)),0)</f>
        <v>0.70208333333333339</v>
      </c>
      <c r="K2186" s="64" t="s">
        <v>3394</v>
      </c>
      <c r="L2186" s="64" t="str" cm="1">
        <f t="array" aca="1" ref="L2186" ca="1">_xlfn.IFS(J2186&gt;=TIME(14,0,0),"SEGUNDO TURNO",J2186&lt;TIME(14,0,0),"PRIMER TURNO")</f>
        <v>SEGUNDO TURNO</v>
      </c>
      <c r="M2186" s="64"/>
    </row>
    <row r="2187" spans="1:13">
      <c r="A2187" s="79" t="s">
        <v>3245</v>
      </c>
      <c r="B2187" s="68"/>
      <c r="C2187" s="68">
        <v>6</v>
      </c>
      <c r="D2187" s="68" t="s">
        <v>60</v>
      </c>
      <c r="E2187" s="68"/>
      <c r="F2187" s="68"/>
      <c r="G2187" s="68">
        <v>45437</v>
      </c>
      <c r="H2187" s="68" t="str">
        <f>VLOOKUP(Tabla3[[#This Row],[NUM. ECO.]],[2]!Tabla24[[NO.ECO]:[MATERIAL]],8,0)</f>
        <v>VOLADURA</v>
      </c>
      <c r="I2187" s="64" t="s">
        <v>79</v>
      </c>
      <c r="J2187" s="73">
        <f ca="1">J2186+TIME(0,RANDBETWEEN((144),(176)),0)</f>
        <v>0.80694444444444446</v>
      </c>
      <c r="K2187" s="68" t="s">
        <v>3395</v>
      </c>
      <c r="L2187" s="68" t="str" cm="1">
        <f t="array" aca="1" ref="L2187" ca="1">_xlfn.IFS(J2187&gt;=TIME(14,0,0),"SEGUNDO TURNO",J2187&lt;TIME(14,0,0),"PRIMER TURNO")</f>
        <v>SEGUNDO TURNO</v>
      </c>
      <c r="M2187" s="68"/>
    </row>
    <row r="2188" spans="1:13">
      <c r="A2188" s="78" t="s">
        <v>2528</v>
      </c>
      <c r="B2188" s="64"/>
      <c r="C2188" s="64">
        <v>1</v>
      </c>
      <c r="D2188" s="64" t="s">
        <v>61</v>
      </c>
      <c r="E2188" s="64"/>
      <c r="F2188" s="64"/>
      <c r="G2188" s="64">
        <v>45406</v>
      </c>
      <c r="H2188" s="64" t="str">
        <f>VLOOKUP(Tabla3[[#This Row],[NUM. ECO.]],[2]!Tabla24[[NO.ECO]:[MATERIAL]],8,0)</f>
        <v>BASE HIDRAULICA</v>
      </c>
      <c r="I2188" s="64" t="s">
        <v>79</v>
      </c>
      <c r="J2188" s="66">
        <f ca="1">TIME(RANDBETWEEN(5.5,6),RANDBETWEEN(1,29),0)</f>
        <v>0.26666666666666666</v>
      </c>
      <c r="K2188" s="64" t="s">
        <v>3414</v>
      </c>
      <c r="L2188" s="64" t="str" cm="1">
        <f t="array" aca="1" ref="L2188" ca="1">_xlfn.IFS(J2188&gt;=TIME(14,0,0),"SEGUNDO TURNO",J2188&lt;TIME(14,0,0),"PRIMER TURNO")</f>
        <v>PRIMER TURNO</v>
      </c>
      <c r="M2188" s="64"/>
    </row>
    <row r="2189" spans="1:13">
      <c r="A2189" s="79" t="s">
        <v>2529</v>
      </c>
      <c r="B2189" s="68"/>
      <c r="C2189" s="68">
        <v>2</v>
      </c>
      <c r="D2189" s="68" t="s">
        <v>61</v>
      </c>
      <c r="E2189" s="68"/>
      <c r="F2189" s="68"/>
      <c r="G2189" s="68">
        <v>45406</v>
      </c>
      <c r="H2189" s="68" t="str">
        <f>VLOOKUP(Tabla3[[#This Row],[NUM. ECO.]],[2]!Tabla24[[NO.ECO]:[MATERIAL]],8,0)</f>
        <v>BASE HIDRAULICA</v>
      </c>
      <c r="I2189" s="64" t="s">
        <v>79</v>
      </c>
      <c r="J2189" s="70">
        <f ca="1">J2188+TIME(0,RANDBETWEEN((144),(176)),0)</f>
        <v>0.3833333333333333</v>
      </c>
      <c r="K2189" s="68" t="s">
        <v>3415</v>
      </c>
      <c r="L2189" s="68" t="str" cm="1">
        <f t="array" aca="1" ref="L2189" ca="1">_xlfn.IFS(J2189&gt;=TIME(14,0,0),"SEGUNDO TURNO",J2189&lt;TIME(14,0,0),"PRIMER TURNO")</f>
        <v>PRIMER TURNO</v>
      </c>
      <c r="M2189" s="68"/>
    </row>
    <row r="2190" spans="1:13">
      <c r="A2190" s="78" t="s">
        <v>2540</v>
      </c>
      <c r="B2190" s="64"/>
      <c r="C2190" s="64">
        <v>3</v>
      </c>
      <c r="D2190" s="64" t="s">
        <v>61</v>
      </c>
      <c r="E2190" s="64"/>
      <c r="F2190" s="64"/>
      <c r="G2190" s="64">
        <v>45407</v>
      </c>
      <c r="H2190" s="64" t="str">
        <f>VLOOKUP(Tabla3[[#This Row],[NUM. ECO.]],[2]!Tabla24[[NO.ECO]:[MATERIAL]],8,0)</f>
        <v>BASE HIDRAULICA</v>
      </c>
      <c r="I2190" s="64" t="s">
        <v>79</v>
      </c>
      <c r="J2190" s="72">
        <f ca="1">J2189+TIME(0,RANDBETWEEN((144),(176)),0)</f>
        <v>0.49166666666666664</v>
      </c>
      <c r="K2190" s="64" t="s">
        <v>3414</v>
      </c>
      <c r="L2190" s="64" t="str" cm="1">
        <f t="array" aca="1" ref="L2190" ca="1">_xlfn.IFS(J2190&gt;=TIME(14,0,0),"SEGUNDO TURNO",J2190&lt;TIME(14,0,0),"PRIMER TURNO")</f>
        <v>PRIMER TURNO</v>
      </c>
      <c r="M2190" s="64"/>
    </row>
    <row r="2191" spans="1:13">
      <c r="A2191" s="79" t="s">
        <v>2541</v>
      </c>
      <c r="B2191" s="68"/>
      <c r="C2191" s="68">
        <v>4</v>
      </c>
      <c r="D2191" s="68" t="s">
        <v>61</v>
      </c>
      <c r="E2191" s="68"/>
      <c r="F2191" s="68"/>
      <c r="G2191" s="68">
        <v>45407</v>
      </c>
      <c r="H2191" s="68" t="str">
        <f>VLOOKUP(Tabla3[[#This Row],[NUM. ECO.]],[2]!Tabla24[[NO.ECO]:[MATERIAL]],8,0)</f>
        <v>BASE HIDRAULICA</v>
      </c>
      <c r="I2191" s="64" t="s">
        <v>79</v>
      </c>
      <c r="J2191" s="73">
        <f ca="1">J2190+TIME(0,RANDBETWEEN((144),(176)),0)</f>
        <v>0.61041666666666661</v>
      </c>
      <c r="K2191" s="68" t="s">
        <v>3415</v>
      </c>
      <c r="L2191" s="68" t="str" cm="1">
        <f t="array" aca="1" ref="L2191" ca="1">_xlfn.IFS(J2191&gt;=TIME(14,0,0),"SEGUNDO TURNO",J2191&lt;TIME(14,0,0),"PRIMER TURNO")</f>
        <v>SEGUNDO TURNO</v>
      </c>
      <c r="M2191" s="68"/>
    </row>
    <row r="2192" spans="1:13">
      <c r="A2192" s="78" t="s">
        <v>2544</v>
      </c>
      <c r="B2192" s="64"/>
      <c r="C2192" s="64">
        <v>5</v>
      </c>
      <c r="D2192" s="64" t="s">
        <v>61</v>
      </c>
      <c r="E2192" s="64"/>
      <c r="F2192" s="64"/>
      <c r="G2192" s="64">
        <v>45408</v>
      </c>
      <c r="H2192" s="64" t="str">
        <f>VLOOKUP(Tabla3[[#This Row],[NUM. ECO.]],[2]!Tabla24[[NO.ECO]:[MATERIAL]],8,0)</f>
        <v>BASE HIDRAULICA</v>
      </c>
      <c r="I2192" s="64" t="s">
        <v>79</v>
      </c>
      <c r="J2192" s="72">
        <f ca="1">J2191+TIME(0,RANDBETWEEN((144),(176)),0)</f>
        <v>0.71319444444444435</v>
      </c>
      <c r="K2192" s="64" t="s">
        <v>3414</v>
      </c>
      <c r="L2192" s="64" t="str" cm="1">
        <f t="array" aca="1" ref="L2192" ca="1">_xlfn.IFS(J2192&gt;=TIME(14,0,0),"SEGUNDO TURNO",J2192&lt;TIME(14,0,0),"PRIMER TURNO")</f>
        <v>SEGUNDO TURNO</v>
      </c>
      <c r="M2192" s="64"/>
    </row>
    <row r="2193" spans="1:13">
      <c r="A2193" s="79" t="s">
        <v>2545</v>
      </c>
      <c r="B2193" s="68"/>
      <c r="C2193" s="68">
        <v>6</v>
      </c>
      <c r="D2193" s="68" t="s">
        <v>61</v>
      </c>
      <c r="E2193" s="68"/>
      <c r="F2193" s="68"/>
      <c r="G2193" s="68">
        <v>45408</v>
      </c>
      <c r="H2193" s="68" t="str">
        <f>VLOOKUP(Tabla3[[#This Row],[NUM. ECO.]],[2]!Tabla24[[NO.ECO]:[MATERIAL]],8,0)</f>
        <v>BASE HIDRAULICA</v>
      </c>
      <c r="I2193" s="64" t="s">
        <v>79</v>
      </c>
      <c r="J2193" s="73">
        <f ca="1">J2192+TIME(0,RANDBETWEEN((144),(176)),0)</f>
        <v>0.8243055555555554</v>
      </c>
      <c r="K2193" s="68" t="s">
        <v>3415</v>
      </c>
      <c r="L2193" s="68" t="str" cm="1">
        <f t="array" aca="1" ref="L2193" ca="1">_xlfn.IFS(J2193&gt;=TIME(14,0,0),"SEGUNDO TURNO",J2193&lt;TIME(14,0,0),"PRIMER TURNO")</f>
        <v>SEGUNDO TURNO</v>
      </c>
      <c r="M2193" s="68"/>
    </row>
    <row r="2194" spans="1:13">
      <c r="A2194" s="78" t="s">
        <v>2546</v>
      </c>
      <c r="B2194" s="64"/>
      <c r="C2194" s="64">
        <v>1</v>
      </c>
      <c r="D2194" s="64" t="s">
        <v>61</v>
      </c>
      <c r="E2194" s="64"/>
      <c r="F2194" s="64"/>
      <c r="G2194" s="64">
        <v>45409</v>
      </c>
      <c r="H2194" s="64" t="str">
        <f>VLOOKUP(Tabla3[[#This Row],[NUM. ECO.]],[2]!Tabla24[[NO.ECO]:[MATERIAL]],8,0)</f>
        <v>BASE HIDRAULICA</v>
      </c>
      <c r="I2194" s="64" t="s">
        <v>79</v>
      </c>
      <c r="J2194" s="66">
        <f ca="1">TIME(RANDBETWEEN(5.5,6),RANDBETWEEN(1,29),0)</f>
        <v>0.2638888888888889</v>
      </c>
      <c r="K2194" s="64" t="s">
        <v>3414</v>
      </c>
      <c r="L2194" s="64" t="str" cm="1">
        <f t="array" aca="1" ref="L2194" ca="1">_xlfn.IFS(J2194&gt;=TIME(14,0,0),"SEGUNDO TURNO",J2194&lt;TIME(14,0,0),"PRIMER TURNO")</f>
        <v>PRIMER TURNO</v>
      </c>
      <c r="M2194" s="64"/>
    </row>
    <row r="2195" spans="1:13">
      <c r="A2195" s="79" t="s">
        <v>2547</v>
      </c>
      <c r="B2195" s="68"/>
      <c r="C2195" s="68">
        <v>2</v>
      </c>
      <c r="D2195" s="68" t="s">
        <v>61</v>
      </c>
      <c r="E2195" s="68"/>
      <c r="F2195" s="68"/>
      <c r="G2195" s="68">
        <v>45409</v>
      </c>
      <c r="H2195" s="68" t="str">
        <f>VLOOKUP(Tabla3[[#This Row],[NUM. ECO.]],[2]!Tabla24[[NO.ECO]:[MATERIAL]],8,0)</f>
        <v>BASE HIDRAULICA</v>
      </c>
      <c r="I2195" s="64" t="s">
        <v>79</v>
      </c>
      <c r="J2195" s="70">
        <f ca="1">J2194+TIME(0,RANDBETWEEN((144),(176)),0)</f>
        <v>0.37708333333333333</v>
      </c>
      <c r="K2195" s="68" t="s">
        <v>3415</v>
      </c>
      <c r="L2195" s="68" t="str" cm="1">
        <f t="array" aca="1" ref="L2195" ca="1">_xlfn.IFS(J2195&gt;=TIME(14,0,0),"SEGUNDO TURNO",J2195&lt;TIME(14,0,0),"PRIMER TURNO")</f>
        <v>PRIMER TURNO</v>
      </c>
      <c r="M2195" s="68"/>
    </row>
    <row r="2196" spans="1:13">
      <c r="A2196" s="78" t="s">
        <v>2552</v>
      </c>
      <c r="B2196" s="64"/>
      <c r="C2196" s="64">
        <v>3</v>
      </c>
      <c r="D2196" s="64" t="s">
        <v>61</v>
      </c>
      <c r="E2196" s="64"/>
      <c r="F2196" s="64"/>
      <c r="G2196" s="64">
        <v>45411</v>
      </c>
      <c r="H2196" s="64" t="str">
        <f>VLOOKUP(Tabla3[[#This Row],[NUM. ECO.]],[2]!Tabla24[[NO.ECO]:[MATERIAL]],8,0)</f>
        <v>BASE HIDRAULICA</v>
      </c>
      <c r="I2196" s="64" t="s">
        <v>79</v>
      </c>
      <c r="J2196" s="72">
        <f ca="1">J2195+TIME(0,RANDBETWEEN((144),(176)),0)</f>
        <v>0.47777777777777775</v>
      </c>
      <c r="K2196" s="64" t="s">
        <v>3414</v>
      </c>
      <c r="L2196" s="64" t="str" cm="1">
        <f t="array" aca="1" ref="L2196" ca="1">_xlfn.IFS(J2196&gt;=TIME(14,0,0),"SEGUNDO TURNO",J2196&lt;TIME(14,0,0),"PRIMER TURNO")</f>
        <v>PRIMER TURNO</v>
      </c>
      <c r="M2196" s="64"/>
    </row>
    <row r="2197" spans="1:13">
      <c r="A2197" s="79" t="s">
        <v>2553</v>
      </c>
      <c r="B2197" s="68"/>
      <c r="C2197" s="68">
        <v>4</v>
      </c>
      <c r="D2197" s="68" t="s">
        <v>61</v>
      </c>
      <c r="E2197" s="68"/>
      <c r="F2197" s="68"/>
      <c r="G2197" s="68">
        <v>45411</v>
      </c>
      <c r="H2197" s="68" t="str">
        <f>VLOOKUP(Tabla3[[#This Row],[NUM. ECO.]],[2]!Tabla24[[NO.ECO]:[MATERIAL]],8,0)</f>
        <v>BASE HIDRAULICA</v>
      </c>
      <c r="I2197" s="64" t="s">
        <v>79</v>
      </c>
      <c r="J2197" s="73">
        <f ca="1">J2196+TIME(0,RANDBETWEEN((144),(176)),0)</f>
        <v>0.59930555555555554</v>
      </c>
      <c r="K2197" s="68" t="s">
        <v>3415</v>
      </c>
      <c r="L2197" s="68" t="str" cm="1">
        <f t="array" aca="1" ref="L2197" ca="1">_xlfn.IFS(J2197&gt;=TIME(14,0,0),"SEGUNDO TURNO",J2197&lt;TIME(14,0,0),"PRIMER TURNO")</f>
        <v>SEGUNDO TURNO</v>
      </c>
      <c r="M2197" s="68"/>
    </row>
    <row r="2198" spans="1:13">
      <c r="A2198" s="78" t="s">
        <v>2554</v>
      </c>
      <c r="B2198" s="64"/>
      <c r="C2198" s="64">
        <v>5</v>
      </c>
      <c r="D2198" s="64" t="s">
        <v>61</v>
      </c>
      <c r="E2198" s="64"/>
      <c r="F2198" s="64"/>
      <c r="G2198" s="64">
        <v>45412</v>
      </c>
      <c r="H2198" s="64" t="str">
        <f>VLOOKUP(Tabla3[[#This Row],[NUM. ECO.]],[2]!Tabla24[[NO.ECO]:[MATERIAL]],8,0)</f>
        <v>BASE HIDRAULICA</v>
      </c>
      <c r="I2198" s="64" t="s">
        <v>79</v>
      </c>
      <c r="J2198" s="72">
        <f ca="1">J2197+TIME(0,RANDBETWEEN((144),(176)),0)</f>
        <v>0.71111111111111114</v>
      </c>
      <c r="K2198" s="64" t="s">
        <v>3414</v>
      </c>
      <c r="L2198" s="64" t="str" cm="1">
        <f t="array" aca="1" ref="L2198" ca="1">_xlfn.IFS(J2198&gt;=TIME(14,0,0),"SEGUNDO TURNO",J2198&lt;TIME(14,0,0),"PRIMER TURNO")</f>
        <v>SEGUNDO TURNO</v>
      </c>
      <c r="M2198" s="64"/>
    </row>
    <row r="2199" spans="1:13">
      <c r="A2199" s="79" t="s">
        <v>2555</v>
      </c>
      <c r="B2199" s="68"/>
      <c r="C2199" s="68">
        <v>6</v>
      </c>
      <c r="D2199" s="68" t="s">
        <v>61</v>
      </c>
      <c r="E2199" s="68"/>
      <c r="F2199" s="68"/>
      <c r="G2199" s="68">
        <v>45412</v>
      </c>
      <c r="H2199" s="68" t="str">
        <f>VLOOKUP(Tabla3[[#This Row],[NUM. ECO.]],[2]!Tabla24[[NO.ECO]:[MATERIAL]],8,0)</f>
        <v>BASE HIDRAULICA</v>
      </c>
      <c r="I2199" s="64" t="s">
        <v>79</v>
      </c>
      <c r="J2199" s="73">
        <f ca="1">J2198+TIME(0,RANDBETWEEN((144),(176)),0)</f>
        <v>0.81875000000000009</v>
      </c>
      <c r="K2199" s="68" t="s">
        <v>3415</v>
      </c>
      <c r="L2199" s="68" t="str" cm="1">
        <f t="array" aca="1" ref="L2199" ca="1">_xlfn.IFS(J2199&gt;=TIME(14,0,0),"SEGUNDO TURNO",J2199&lt;TIME(14,0,0),"PRIMER TURNO")</f>
        <v>SEGUNDO TURNO</v>
      </c>
      <c r="M2199" s="68"/>
    </row>
    <row r="2200" spans="1:13">
      <c r="A2200" s="78" t="s">
        <v>2556</v>
      </c>
      <c r="B2200" s="64"/>
      <c r="C2200" s="64">
        <v>1</v>
      </c>
      <c r="D2200" s="64" t="s">
        <v>61</v>
      </c>
      <c r="E2200" s="64"/>
      <c r="F2200" s="64"/>
      <c r="G2200" s="64">
        <v>45413</v>
      </c>
      <c r="H2200" s="64" t="str">
        <f>VLOOKUP(Tabla3[[#This Row],[NUM. ECO.]],[2]!Tabla24[[NO.ECO]:[MATERIAL]],8,0)</f>
        <v>BASE HIDRAULICA</v>
      </c>
      <c r="I2200" s="64" t="s">
        <v>79</v>
      </c>
      <c r="J2200" s="66">
        <f ca="1">TIME(RANDBETWEEN(5.5,6),RANDBETWEEN(1,29),0)</f>
        <v>0.26111111111111113</v>
      </c>
      <c r="K2200" s="64" t="s">
        <v>3414</v>
      </c>
      <c r="L2200" s="64" t="str" cm="1">
        <f t="array" aca="1" ref="L2200" ca="1">_xlfn.IFS(J2200&gt;=TIME(14,0,0),"SEGUNDO TURNO",J2200&lt;TIME(14,0,0),"PRIMER TURNO")</f>
        <v>PRIMER TURNO</v>
      </c>
      <c r="M2200" s="64"/>
    </row>
    <row r="2201" spans="1:13">
      <c r="A2201" s="79" t="s">
        <v>2557</v>
      </c>
      <c r="B2201" s="68"/>
      <c r="C2201" s="68">
        <v>2</v>
      </c>
      <c r="D2201" s="68" t="s">
        <v>61</v>
      </c>
      <c r="E2201" s="68"/>
      <c r="F2201" s="68"/>
      <c r="G2201" s="68">
        <v>45413</v>
      </c>
      <c r="H2201" s="68" t="str">
        <f>VLOOKUP(Tabla3[[#This Row],[NUM. ECO.]],[2]!Tabla24[[NO.ECO]:[MATERIAL]],8,0)</f>
        <v>BASE HIDRAULICA</v>
      </c>
      <c r="I2201" s="64" t="s">
        <v>79</v>
      </c>
      <c r="J2201" s="70">
        <f ca="1">J2200+TIME(0,RANDBETWEEN((144),(176)),0)</f>
        <v>0.37222222222222223</v>
      </c>
      <c r="K2201" s="68" t="s">
        <v>3415</v>
      </c>
      <c r="L2201" s="68" t="str" cm="1">
        <f t="array" aca="1" ref="L2201" ca="1">_xlfn.IFS(J2201&gt;=TIME(14,0,0),"SEGUNDO TURNO",J2201&lt;TIME(14,0,0),"PRIMER TURNO")</f>
        <v>PRIMER TURNO</v>
      </c>
      <c r="M2201" s="68"/>
    </row>
    <row r="2202" spans="1:13">
      <c r="A2202" s="78" t="s">
        <v>2562</v>
      </c>
      <c r="B2202" s="64"/>
      <c r="C2202" s="64">
        <v>3</v>
      </c>
      <c r="D2202" s="64" t="s">
        <v>61</v>
      </c>
      <c r="E2202" s="64"/>
      <c r="F2202" s="64"/>
      <c r="G2202" s="64">
        <v>45414</v>
      </c>
      <c r="H2202" s="64" t="str">
        <f>VLOOKUP(Tabla3[[#This Row],[NUM. ECO.]],[2]!Tabla24[[NO.ECO]:[MATERIAL]],8,0)</f>
        <v>BASE HIDRAULICA</v>
      </c>
      <c r="I2202" s="64" t="s">
        <v>79</v>
      </c>
      <c r="J2202" s="72">
        <f ca="1">J2201+TIME(0,RANDBETWEEN((144),(176)),0)</f>
        <v>0.49444444444444446</v>
      </c>
      <c r="K2202" s="64" t="s">
        <v>3414</v>
      </c>
      <c r="L2202" s="64" t="str" cm="1">
        <f t="array" aca="1" ref="L2202" ca="1">_xlfn.IFS(J2202&gt;=TIME(14,0,0),"SEGUNDO TURNO",J2202&lt;TIME(14,0,0),"PRIMER TURNO")</f>
        <v>PRIMER TURNO</v>
      </c>
      <c r="M2202" s="64"/>
    </row>
    <row r="2203" spans="1:13">
      <c r="A2203" s="79" t="s">
        <v>2563</v>
      </c>
      <c r="B2203" s="68"/>
      <c r="C2203" s="68">
        <v>4</v>
      </c>
      <c r="D2203" s="68" t="s">
        <v>61</v>
      </c>
      <c r="E2203" s="68"/>
      <c r="F2203" s="68"/>
      <c r="G2203" s="68">
        <v>45414</v>
      </c>
      <c r="H2203" s="68" t="str">
        <f>VLOOKUP(Tabla3[[#This Row],[NUM. ECO.]],[2]!Tabla24[[NO.ECO]:[MATERIAL]],8,0)</f>
        <v>BASE HIDRAULICA</v>
      </c>
      <c r="I2203" s="64" t="s">
        <v>79</v>
      </c>
      <c r="J2203" s="73">
        <f ca="1">J2202+TIME(0,RANDBETWEEN((144),(176)),0)</f>
        <v>0.6020833333333333</v>
      </c>
      <c r="K2203" s="68" t="s">
        <v>3415</v>
      </c>
      <c r="L2203" s="68" t="str" cm="1">
        <f t="array" aca="1" ref="L2203" ca="1">_xlfn.IFS(J2203&gt;=TIME(14,0,0),"SEGUNDO TURNO",J2203&lt;TIME(14,0,0),"PRIMER TURNO")</f>
        <v>SEGUNDO TURNO</v>
      </c>
      <c r="M2203" s="68"/>
    </row>
    <row r="2204" spans="1:13">
      <c r="A2204" s="78" t="s">
        <v>2564</v>
      </c>
      <c r="B2204" s="64"/>
      <c r="C2204" s="64">
        <v>5</v>
      </c>
      <c r="D2204" s="64" t="s">
        <v>61</v>
      </c>
      <c r="E2204" s="64"/>
      <c r="F2204" s="64"/>
      <c r="G2204" s="64">
        <v>45415</v>
      </c>
      <c r="H2204" s="64" t="str">
        <f>VLOOKUP(Tabla3[[#This Row],[NUM. ECO.]],[2]!Tabla24[[NO.ECO]:[MATERIAL]],8,0)</f>
        <v>BASE HIDRAULICA</v>
      </c>
      <c r="I2204" s="64" t="s">
        <v>79</v>
      </c>
      <c r="J2204" s="72">
        <f ca="1">J2203+TIME(0,RANDBETWEEN((144),(176)),0)</f>
        <v>0.71249999999999991</v>
      </c>
      <c r="K2204" s="64" t="s">
        <v>3414</v>
      </c>
      <c r="L2204" s="64" t="str" cm="1">
        <f t="array" aca="1" ref="L2204" ca="1">_xlfn.IFS(J2204&gt;=TIME(14,0,0),"SEGUNDO TURNO",J2204&lt;TIME(14,0,0),"PRIMER TURNO")</f>
        <v>SEGUNDO TURNO</v>
      </c>
      <c r="M2204" s="64"/>
    </row>
    <row r="2205" spans="1:13">
      <c r="A2205" s="79" t="s">
        <v>2565</v>
      </c>
      <c r="B2205" s="68"/>
      <c r="C2205" s="68">
        <v>6</v>
      </c>
      <c r="D2205" s="68" t="s">
        <v>61</v>
      </c>
      <c r="E2205" s="68"/>
      <c r="F2205" s="68"/>
      <c r="G2205" s="68">
        <v>45415</v>
      </c>
      <c r="H2205" s="68" t="str">
        <f>VLOOKUP(Tabla3[[#This Row],[NUM. ECO.]],[2]!Tabla24[[NO.ECO]:[MATERIAL]],8,0)</f>
        <v>BASE HIDRAULICA</v>
      </c>
      <c r="I2205" s="64" t="s">
        <v>79</v>
      </c>
      <c r="J2205" s="73">
        <f ca="1">J2204+TIME(0,RANDBETWEEN((144),(176)),0)</f>
        <v>0.81805555555555542</v>
      </c>
      <c r="K2205" s="68" t="s">
        <v>3415</v>
      </c>
      <c r="L2205" s="68" t="str" cm="1">
        <f t="array" aca="1" ref="L2205" ca="1">_xlfn.IFS(J2205&gt;=TIME(14,0,0),"SEGUNDO TURNO",J2205&lt;TIME(14,0,0),"PRIMER TURNO")</f>
        <v>SEGUNDO TURNO</v>
      </c>
      <c r="M2205" s="68"/>
    </row>
    <row r="2206" spans="1:13">
      <c r="A2206" s="78" t="s">
        <v>2566</v>
      </c>
      <c r="B2206" s="64"/>
      <c r="C2206" s="64">
        <v>1</v>
      </c>
      <c r="D2206" s="64" t="s">
        <v>61</v>
      </c>
      <c r="E2206" s="64"/>
      <c r="F2206" s="64"/>
      <c r="G2206" s="64">
        <v>45416</v>
      </c>
      <c r="H2206" s="64" t="str">
        <f>VLOOKUP(Tabla3[[#This Row],[NUM. ECO.]],[2]!Tabla24[[NO.ECO]:[MATERIAL]],8,0)</f>
        <v>BASE HIDRAULICA</v>
      </c>
      <c r="I2206" s="64" t="s">
        <v>79</v>
      </c>
      <c r="J2206" s="66">
        <f ca="1">TIME(RANDBETWEEN(5.5,6),RANDBETWEEN(1,29),0)</f>
        <v>0.27013888888888887</v>
      </c>
      <c r="K2206" s="64" t="s">
        <v>3414</v>
      </c>
      <c r="L2206" s="64" t="str" cm="1">
        <f t="array" aca="1" ref="L2206" ca="1">_xlfn.IFS(J2206&gt;=TIME(14,0,0),"SEGUNDO TURNO",J2206&lt;TIME(14,0,0),"PRIMER TURNO")</f>
        <v>PRIMER TURNO</v>
      </c>
      <c r="M2206" s="64"/>
    </row>
    <row r="2207" spans="1:13">
      <c r="A2207" s="79" t="s">
        <v>2567</v>
      </c>
      <c r="B2207" s="68"/>
      <c r="C2207" s="68">
        <v>2</v>
      </c>
      <c r="D2207" s="68" t="s">
        <v>61</v>
      </c>
      <c r="E2207" s="68"/>
      <c r="F2207" s="68"/>
      <c r="G2207" s="68">
        <v>45416</v>
      </c>
      <c r="H2207" s="68" t="str">
        <f>VLOOKUP(Tabla3[[#This Row],[NUM. ECO.]],[2]!Tabla24[[NO.ECO]:[MATERIAL]],8,0)</f>
        <v>BASE HIDRAULICA</v>
      </c>
      <c r="I2207" s="64" t="s">
        <v>79</v>
      </c>
      <c r="J2207" s="70">
        <f ca="1">J2206+TIME(0,RANDBETWEEN((144),(176)),0)</f>
        <v>0.37222222222222223</v>
      </c>
      <c r="K2207" s="68" t="s">
        <v>3415</v>
      </c>
      <c r="L2207" s="68" t="str" cm="1">
        <f t="array" aca="1" ref="L2207" ca="1">_xlfn.IFS(J2207&gt;=TIME(14,0,0),"SEGUNDO TURNO",J2207&lt;TIME(14,0,0),"PRIMER TURNO")</f>
        <v>PRIMER TURNO</v>
      </c>
      <c r="M2207" s="68"/>
    </row>
    <row r="2208" spans="1:13">
      <c r="A2208" s="78" t="s">
        <v>2568</v>
      </c>
      <c r="B2208" s="64"/>
      <c r="C2208" s="64">
        <v>3</v>
      </c>
      <c r="D2208" s="64" t="s">
        <v>61</v>
      </c>
      <c r="E2208" s="64"/>
      <c r="F2208" s="64"/>
      <c r="G2208" s="64">
        <v>45418</v>
      </c>
      <c r="H2208" s="64" t="str">
        <f>VLOOKUP(Tabla3[[#This Row],[NUM. ECO.]],[2]!Tabla24[[NO.ECO]:[MATERIAL]],8,0)</f>
        <v>BASE HIDRAULICA</v>
      </c>
      <c r="I2208" s="64" t="s">
        <v>79</v>
      </c>
      <c r="J2208" s="72">
        <f ca="1">J2207+TIME(0,RANDBETWEEN((144),(176)),0)</f>
        <v>0.48958333333333337</v>
      </c>
      <c r="K2208" s="64" t="s">
        <v>3414</v>
      </c>
      <c r="L2208" s="64" t="str" cm="1">
        <f t="array" aca="1" ref="L2208" ca="1">_xlfn.IFS(J2208&gt;=TIME(14,0,0),"SEGUNDO TURNO",J2208&lt;TIME(14,0,0),"PRIMER TURNO")</f>
        <v>PRIMER TURNO</v>
      </c>
      <c r="M2208" s="64"/>
    </row>
    <row r="2209" spans="1:13">
      <c r="A2209" s="79" t="s">
        <v>2569</v>
      </c>
      <c r="B2209" s="68"/>
      <c r="C2209" s="68">
        <v>4</v>
      </c>
      <c r="D2209" s="68" t="s">
        <v>61</v>
      </c>
      <c r="E2209" s="68"/>
      <c r="F2209" s="68"/>
      <c r="G2209" s="68">
        <v>45418</v>
      </c>
      <c r="H2209" s="68" t="str">
        <f>VLOOKUP(Tabla3[[#This Row],[NUM. ECO.]],[2]!Tabla24[[NO.ECO]:[MATERIAL]],8,0)</f>
        <v>BASE HIDRAULICA</v>
      </c>
      <c r="I2209" s="64" t="s">
        <v>79</v>
      </c>
      <c r="J2209" s="73">
        <f ca="1">J2208+TIME(0,RANDBETWEEN((144),(176)),0)</f>
        <v>0.59652777777777777</v>
      </c>
      <c r="K2209" s="68" t="s">
        <v>3415</v>
      </c>
      <c r="L2209" s="68" t="str" cm="1">
        <f t="array" aca="1" ref="L2209" ca="1">_xlfn.IFS(J2209&gt;=TIME(14,0,0),"SEGUNDO TURNO",J2209&lt;TIME(14,0,0),"PRIMER TURNO")</f>
        <v>SEGUNDO TURNO</v>
      </c>
      <c r="M2209" s="68"/>
    </row>
    <row r="2210" spans="1:13">
      <c r="A2210" s="78" t="s">
        <v>2574</v>
      </c>
      <c r="B2210" s="64"/>
      <c r="C2210" s="64">
        <v>5</v>
      </c>
      <c r="D2210" s="64" t="s">
        <v>61</v>
      </c>
      <c r="E2210" s="64"/>
      <c r="F2210" s="64"/>
      <c r="G2210" s="64">
        <v>45419</v>
      </c>
      <c r="H2210" s="64" t="str">
        <f>VLOOKUP(Tabla3[[#This Row],[NUM. ECO.]],[2]!Tabla24[[NO.ECO]:[MATERIAL]],8,0)</f>
        <v>BASE HIDRAULICA</v>
      </c>
      <c r="I2210" s="64" t="s">
        <v>79</v>
      </c>
      <c r="J2210" s="72">
        <f ca="1">J2209+TIME(0,RANDBETWEEN((144),(176)),0)</f>
        <v>0.71736111111111112</v>
      </c>
      <c r="K2210" s="64" t="s">
        <v>3414</v>
      </c>
      <c r="L2210" s="64" t="str" cm="1">
        <f t="array" aca="1" ref="L2210" ca="1">_xlfn.IFS(J2210&gt;=TIME(14,0,0),"SEGUNDO TURNO",J2210&lt;TIME(14,0,0),"PRIMER TURNO")</f>
        <v>SEGUNDO TURNO</v>
      </c>
      <c r="M2210" s="64"/>
    </row>
    <row r="2211" spans="1:13">
      <c r="A2211" s="79" t="s">
        <v>2575</v>
      </c>
      <c r="B2211" s="68"/>
      <c r="C2211" s="68">
        <v>6</v>
      </c>
      <c r="D2211" s="68" t="s">
        <v>61</v>
      </c>
      <c r="E2211" s="68"/>
      <c r="F2211" s="68"/>
      <c r="G2211" s="68">
        <v>45419</v>
      </c>
      <c r="H2211" s="68" t="str">
        <f>VLOOKUP(Tabla3[[#This Row],[NUM. ECO.]],[2]!Tabla24[[NO.ECO]:[MATERIAL]],8,0)</f>
        <v>BASE HIDRAULICA</v>
      </c>
      <c r="I2211" s="64" t="s">
        <v>79</v>
      </c>
      <c r="J2211" s="73">
        <f ca="1">J2210+TIME(0,RANDBETWEEN((144),(176)),0)</f>
        <v>0.83819444444444446</v>
      </c>
      <c r="K2211" s="68" t="s">
        <v>3415</v>
      </c>
      <c r="L2211" s="68" t="str" cm="1">
        <f t="array" aca="1" ref="L2211" ca="1">_xlfn.IFS(J2211&gt;=TIME(14,0,0),"SEGUNDO TURNO",J2211&lt;TIME(14,0,0),"PRIMER TURNO")</f>
        <v>SEGUNDO TURNO</v>
      </c>
      <c r="M2211" s="68"/>
    </row>
    <row r="2212" spans="1:13">
      <c r="A2212" s="78" t="s">
        <v>2588</v>
      </c>
      <c r="B2212" s="64"/>
      <c r="C2212" s="64">
        <v>1</v>
      </c>
      <c r="D2212" s="64" t="s">
        <v>61</v>
      </c>
      <c r="E2212" s="64"/>
      <c r="F2212" s="64"/>
      <c r="G2212" s="64">
        <v>45420</v>
      </c>
      <c r="H2212" s="64" t="str">
        <f>VLOOKUP(Tabla3[[#This Row],[NUM. ECO.]],[2]!Tabla24[[NO.ECO]:[MATERIAL]],8,0)</f>
        <v>BASE HIDRAULICA</v>
      </c>
      <c r="I2212" s="64" t="s">
        <v>79</v>
      </c>
      <c r="J2212" s="66">
        <f ca="1">TIME(RANDBETWEEN(5.5,6),RANDBETWEEN(1,29),0)</f>
        <v>0.25694444444444442</v>
      </c>
      <c r="K2212" s="64" t="s">
        <v>3414</v>
      </c>
      <c r="L2212" s="64" t="str" cm="1">
        <f t="array" aca="1" ref="L2212" ca="1">_xlfn.IFS(J2212&gt;=TIME(14,0,0),"SEGUNDO TURNO",J2212&lt;TIME(14,0,0),"PRIMER TURNO")</f>
        <v>PRIMER TURNO</v>
      </c>
      <c r="M2212" s="64"/>
    </row>
    <row r="2213" spans="1:13">
      <c r="A2213" s="79" t="s">
        <v>2589</v>
      </c>
      <c r="B2213" s="68"/>
      <c r="C2213" s="68">
        <v>2</v>
      </c>
      <c r="D2213" s="68" t="s">
        <v>61</v>
      </c>
      <c r="E2213" s="68"/>
      <c r="F2213" s="68"/>
      <c r="G2213" s="68">
        <v>45420</v>
      </c>
      <c r="H2213" s="68" t="str">
        <f>VLOOKUP(Tabla3[[#This Row],[NUM. ECO.]],[2]!Tabla24[[NO.ECO]:[MATERIAL]],8,0)</f>
        <v>BASE HIDRAULICA</v>
      </c>
      <c r="I2213" s="64" t="s">
        <v>79</v>
      </c>
      <c r="J2213" s="70">
        <f ca="1">J2212+TIME(0,RANDBETWEEN((144),(176)),0)</f>
        <v>0.37013888888888885</v>
      </c>
      <c r="K2213" s="68" t="s">
        <v>3415</v>
      </c>
      <c r="L2213" s="68" t="str" cm="1">
        <f t="array" aca="1" ref="L2213" ca="1">_xlfn.IFS(J2213&gt;=TIME(14,0,0),"SEGUNDO TURNO",J2213&lt;TIME(14,0,0),"PRIMER TURNO")</f>
        <v>PRIMER TURNO</v>
      </c>
      <c r="M2213" s="68"/>
    </row>
    <row r="2214" spans="1:13">
      <c r="A2214" s="78" t="s">
        <v>2590</v>
      </c>
      <c r="B2214" s="64"/>
      <c r="C2214" s="64">
        <v>3</v>
      </c>
      <c r="D2214" s="64" t="s">
        <v>61</v>
      </c>
      <c r="E2214" s="64"/>
      <c r="F2214" s="64"/>
      <c r="G2214" s="64">
        <v>45421</v>
      </c>
      <c r="H2214" s="64" t="str">
        <f>VLOOKUP(Tabla3[[#This Row],[NUM. ECO.]],[2]!Tabla24[[NO.ECO]:[MATERIAL]],8,0)</f>
        <v>BASE HIDRAULICA</v>
      </c>
      <c r="I2214" s="64" t="s">
        <v>79</v>
      </c>
      <c r="J2214" s="72">
        <f ca="1">J2213+TIME(0,RANDBETWEEN((144),(176)),0)</f>
        <v>0.4819444444444444</v>
      </c>
      <c r="K2214" s="64" t="s">
        <v>3414</v>
      </c>
      <c r="L2214" s="64" t="str" cm="1">
        <f t="array" aca="1" ref="L2214" ca="1">_xlfn.IFS(J2214&gt;=TIME(14,0,0),"SEGUNDO TURNO",J2214&lt;TIME(14,0,0),"PRIMER TURNO")</f>
        <v>PRIMER TURNO</v>
      </c>
      <c r="M2214" s="64"/>
    </row>
    <row r="2215" spans="1:13">
      <c r="A2215" s="79" t="s">
        <v>2591</v>
      </c>
      <c r="B2215" s="68"/>
      <c r="C2215" s="68">
        <v>4</v>
      </c>
      <c r="D2215" s="68" t="s">
        <v>61</v>
      </c>
      <c r="E2215" s="68"/>
      <c r="F2215" s="68"/>
      <c r="G2215" s="68">
        <v>45421</v>
      </c>
      <c r="H2215" s="68" t="str">
        <f>VLOOKUP(Tabla3[[#This Row],[NUM. ECO.]],[2]!Tabla24[[NO.ECO]:[MATERIAL]],8,0)</f>
        <v>BASE HIDRAULICA</v>
      </c>
      <c r="I2215" s="64" t="s">
        <v>79</v>
      </c>
      <c r="J2215" s="73">
        <f ca="1">J2214+TIME(0,RANDBETWEEN((144),(176)),0)</f>
        <v>0.58749999999999991</v>
      </c>
      <c r="K2215" s="68" t="s">
        <v>3415</v>
      </c>
      <c r="L2215" s="68" t="str" cm="1">
        <f t="array" aca="1" ref="L2215" ca="1">_xlfn.IFS(J2215&gt;=TIME(14,0,0),"SEGUNDO TURNO",J2215&lt;TIME(14,0,0),"PRIMER TURNO")</f>
        <v>SEGUNDO TURNO</v>
      </c>
      <c r="M2215" s="68"/>
    </row>
    <row r="2216" spans="1:13">
      <c r="A2216" s="78" t="s">
        <v>2592</v>
      </c>
      <c r="B2216" s="64"/>
      <c r="C2216" s="64">
        <v>5</v>
      </c>
      <c r="D2216" s="64" t="s">
        <v>61</v>
      </c>
      <c r="E2216" s="64"/>
      <c r="F2216" s="64"/>
      <c r="G2216" s="64">
        <v>45422</v>
      </c>
      <c r="H2216" s="64" t="str">
        <f>VLOOKUP(Tabla3[[#This Row],[NUM. ECO.]],[2]!Tabla24[[NO.ECO]:[MATERIAL]],8,0)</f>
        <v>BASE HIDRAULICA</v>
      </c>
      <c r="I2216" s="64" t="s">
        <v>79</v>
      </c>
      <c r="J2216" s="72">
        <f ca="1">J2215+TIME(0,RANDBETWEEN((144),(176)),0)</f>
        <v>0.69930555555555551</v>
      </c>
      <c r="K2216" s="64" t="s">
        <v>3414</v>
      </c>
      <c r="L2216" s="64" t="str" cm="1">
        <f t="array" aca="1" ref="L2216" ca="1">_xlfn.IFS(J2216&gt;=TIME(14,0,0),"SEGUNDO TURNO",J2216&lt;TIME(14,0,0),"PRIMER TURNO")</f>
        <v>SEGUNDO TURNO</v>
      </c>
      <c r="M2216" s="64"/>
    </row>
    <row r="2217" spans="1:13">
      <c r="A2217" s="79" t="s">
        <v>2593</v>
      </c>
      <c r="B2217" s="68"/>
      <c r="C2217" s="68">
        <v>6</v>
      </c>
      <c r="D2217" s="68" t="s">
        <v>61</v>
      </c>
      <c r="E2217" s="68"/>
      <c r="F2217" s="68"/>
      <c r="G2217" s="68">
        <v>45422</v>
      </c>
      <c r="H2217" s="68" t="str">
        <f>VLOOKUP(Tabla3[[#This Row],[NUM. ECO.]],[2]!Tabla24[[NO.ECO]:[MATERIAL]],8,0)</f>
        <v>BASE HIDRAULICA</v>
      </c>
      <c r="I2217" s="64" t="s">
        <v>79</v>
      </c>
      <c r="J2217" s="73">
        <f ca="1">J2216+TIME(0,RANDBETWEEN((144),(176)),0)</f>
        <v>0.81736111111111109</v>
      </c>
      <c r="K2217" s="68" t="s">
        <v>3415</v>
      </c>
      <c r="L2217" s="68" t="str" cm="1">
        <f t="array" aca="1" ref="L2217" ca="1">_xlfn.IFS(J2217&gt;=TIME(14,0,0),"SEGUNDO TURNO",J2217&lt;TIME(14,0,0),"PRIMER TURNO")</f>
        <v>SEGUNDO TURNO</v>
      </c>
      <c r="M2217" s="68"/>
    </row>
    <row r="2218" spans="1:13">
      <c r="A2218" s="78" t="s">
        <v>2594</v>
      </c>
      <c r="B2218" s="64"/>
      <c r="C2218" s="64">
        <v>1</v>
      </c>
      <c r="D2218" s="64" t="s">
        <v>61</v>
      </c>
      <c r="E2218" s="64"/>
      <c r="F2218" s="64"/>
      <c r="G2218" s="64">
        <v>45423</v>
      </c>
      <c r="H2218" s="64" t="str">
        <f>VLOOKUP(Tabla3[[#This Row],[NUM. ECO.]],[2]!Tabla24[[NO.ECO]:[MATERIAL]],8,0)</f>
        <v>BASE HIDRAULICA</v>
      </c>
      <c r="I2218" s="64" t="s">
        <v>79</v>
      </c>
      <c r="J2218" s="66">
        <f ca="1">TIME(RANDBETWEEN(5.5,6),RANDBETWEEN(1,29),0)</f>
        <v>0.25972222222222224</v>
      </c>
      <c r="K2218" s="64" t="s">
        <v>3414</v>
      </c>
      <c r="L2218" s="64" t="str" cm="1">
        <f t="array" aca="1" ref="L2218" ca="1">_xlfn.IFS(J2218&gt;=TIME(14,0,0),"SEGUNDO TURNO",J2218&lt;TIME(14,0,0),"PRIMER TURNO")</f>
        <v>PRIMER TURNO</v>
      </c>
      <c r="M2218" s="64"/>
    </row>
    <row r="2219" spans="1:13">
      <c r="A2219" s="79" t="s">
        <v>2595</v>
      </c>
      <c r="B2219" s="68"/>
      <c r="C2219" s="68">
        <v>2</v>
      </c>
      <c r="D2219" s="68" t="s">
        <v>61</v>
      </c>
      <c r="E2219" s="68"/>
      <c r="F2219" s="68"/>
      <c r="G2219" s="68">
        <v>45423</v>
      </c>
      <c r="H2219" s="68" t="str">
        <f>VLOOKUP(Tabla3[[#This Row],[NUM. ECO.]],[2]!Tabla24[[NO.ECO]:[MATERIAL]],8,0)</f>
        <v>BASE HIDRAULICA</v>
      </c>
      <c r="I2219" s="64" t="s">
        <v>79</v>
      </c>
      <c r="J2219" s="70">
        <f ca="1">J2218+TIME(0,RANDBETWEEN((144),(176)),0)</f>
        <v>0.36111111111111116</v>
      </c>
      <c r="K2219" s="68" t="s">
        <v>3415</v>
      </c>
      <c r="L2219" s="68" t="str" cm="1">
        <f t="array" aca="1" ref="L2219" ca="1">_xlfn.IFS(J2219&gt;=TIME(14,0,0),"SEGUNDO TURNO",J2219&lt;TIME(14,0,0),"PRIMER TURNO")</f>
        <v>PRIMER TURNO</v>
      </c>
      <c r="M2219" s="68"/>
    </row>
    <row r="2220" spans="1:13">
      <c r="A2220" s="78" t="s">
        <v>2598</v>
      </c>
      <c r="B2220" s="64"/>
      <c r="C2220" s="64">
        <v>3</v>
      </c>
      <c r="D2220" s="64" t="s">
        <v>61</v>
      </c>
      <c r="E2220" s="64"/>
      <c r="F2220" s="64"/>
      <c r="G2220" s="64">
        <v>45425</v>
      </c>
      <c r="H2220" s="64" t="str">
        <f>VLOOKUP(Tabla3[[#This Row],[NUM. ECO.]],[2]!Tabla24[[NO.ECO]:[MATERIAL]],8,0)</f>
        <v>BASE HIDRAULICA</v>
      </c>
      <c r="I2220" s="64" t="s">
        <v>79</v>
      </c>
      <c r="J2220" s="72">
        <f ca="1">J2219+TIME(0,RANDBETWEEN((144),(176)),0)</f>
        <v>0.46458333333333335</v>
      </c>
      <c r="K2220" s="64" t="s">
        <v>3417</v>
      </c>
      <c r="L2220" s="64" t="str" cm="1">
        <f t="array" aca="1" ref="L2220" ca="1">_xlfn.IFS(J2220&gt;=TIME(14,0,0),"SEGUNDO TURNO",J2220&lt;TIME(14,0,0),"PRIMER TURNO")</f>
        <v>PRIMER TURNO</v>
      </c>
      <c r="M2220" s="64"/>
    </row>
    <row r="2221" spans="1:13">
      <c r="A2221" s="79" t="s">
        <v>2599</v>
      </c>
      <c r="B2221" s="68"/>
      <c r="C2221" s="68">
        <v>4</v>
      </c>
      <c r="D2221" s="68" t="s">
        <v>61</v>
      </c>
      <c r="E2221" s="68"/>
      <c r="F2221" s="68"/>
      <c r="G2221" s="68">
        <v>45425</v>
      </c>
      <c r="H2221" s="68" t="str">
        <f>VLOOKUP(Tabla3[[#This Row],[NUM. ECO.]],[2]!Tabla24[[NO.ECO]:[MATERIAL]],8,0)</f>
        <v>BASE HIDRAULICA</v>
      </c>
      <c r="I2221" s="64" t="s">
        <v>79</v>
      </c>
      <c r="J2221" s="73">
        <f ca="1">J2220+TIME(0,RANDBETWEEN((144),(176)),0)</f>
        <v>0.5708333333333333</v>
      </c>
      <c r="K2221" s="68" t="s">
        <v>3418</v>
      </c>
      <c r="L2221" s="68" t="str" cm="1">
        <f t="array" aca="1" ref="L2221" ca="1">_xlfn.IFS(J2221&gt;=TIME(14,0,0),"SEGUNDO TURNO",J2221&lt;TIME(14,0,0),"PRIMER TURNO")</f>
        <v>PRIMER TURNO</v>
      </c>
      <c r="M2221" s="68"/>
    </row>
    <row r="2222" spans="1:13">
      <c r="A2222" s="78" t="s">
        <v>2612</v>
      </c>
      <c r="B2222" s="64"/>
      <c r="C2222" s="64">
        <v>5</v>
      </c>
      <c r="D2222" s="64" t="s">
        <v>61</v>
      </c>
      <c r="E2222" s="64"/>
      <c r="F2222" s="64"/>
      <c r="G2222" s="64">
        <v>45426</v>
      </c>
      <c r="H2222" s="64" t="str">
        <f>VLOOKUP(Tabla3[[#This Row],[NUM. ECO.]],[2]!Tabla24[[NO.ECO]:[MATERIAL]],8,0)</f>
        <v>BASE HIDRAULICA</v>
      </c>
      <c r="I2222" s="64" t="s">
        <v>79</v>
      </c>
      <c r="J2222" s="72">
        <f ca="1">J2221+TIME(0,RANDBETWEEN((144),(176)),0)</f>
        <v>0.67152777777777772</v>
      </c>
      <c r="K2222" s="64" t="s">
        <v>3417</v>
      </c>
      <c r="L2222" s="64" t="str" cm="1">
        <f t="array" aca="1" ref="L2222" ca="1">_xlfn.IFS(J2222&gt;=TIME(14,0,0),"SEGUNDO TURNO",J2222&lt;TIME(14,0,0),"PRIMER TURNO")</f>
        <v>SEGUNDO TURNO</v>
      </c>
      <c r="M2222" s="64"/>
    </row>
    <row r="2223" spans="1:13">
      <c r="A2223" s="79" t="s">
        <v>2613</v>
      </c>
      <c r="B2223" s="68"/>
      <c r="C2223" s="68">
        <v>6</v>
      </c>
      <c r="D2223" s="68" t="s">
        <v>61</v>
      </c>
      <c r="E2223" s="68"/>
      <c r="F2223" s="68"/>
      <c r="G2223" s="68">
        <v>45426</v>
      </c>
      <c r="H2223" s="68" t="str">
        <f>VLOOKUP(Tabla3[[#This Row],[NUM. ECO.]],[2]!Tabla24[[NO.ECO]:[MATERIAL]],8,0)</f>
        <v>BASE HIDRAULICA</v>
      </c>
      <c r="I2223" s="64" t="s">
        <v>79</v>
      </c>
      <c r="J2223" s="73">
        <f ca="1">J2222+TIME(0,RANDBETWEEN((144),(176)),0)</f>
        <v>0.7715277777777777</v>
      </c>
      <c r="K2223" s="68" t="s">
        <v>3418</v>
      </c>
      <c r="L2223" s="68" t="str" cm="1">
        <f t="array" aca="1" ref="L2223" ca="1">_xlfn.IFS(J2223&gt;=TIME(14,0,0),"SEGUNDO TURNO",J2223&lt;TIME(14,0,0),"PRIMER TURNO")</f>
        <v>SEGUNDO TURNO</v>
      </c>
      <c r="M2223" s="68"/>
    </row>
    <row r="2224" spans="1:13">
      <c r="A2224" s="78" t="s">
        <v>2618</v>
      </c>
      <c r="B2224" s="64"/>
      <c r="C2224" s="64">
        <v>1</v>
      </c>
      <c r="D2224" s="64" t="s">
        <v>61</v>
      </c>
      <c r="E2224" s="64"/>
      <c r="F2224" s="64"/>
      <c r="G2224" s="64">
        <v>45427</v>
      </c>
      <c r="H2224" s="64" t="str">
        <f>VLOOKUP(Tabla3[[#This Row],[NUM. ECO.]],[2]!Tabla24[[NO.ECO]:[MATERIAL]],8,0)</f>
        <v>BASE HIDRAULICA</v>
      </c>
      <c r="I2224" s="64" t="s">
        <v>79</v>
      </c>
      <c r="J2224" s="66">
        <f ca="1">TIME(RANDBETWEEN(5.5,6),RANDBETWEEN(1,29),0)</f>
        <v>0.25624999999999998</v>
      </c>
      <c r="K2224" s="64" t="s">
        <v>3417</v>
      </c>
      <c r="L2224" s="64" t="str" cm="1">
        <f t="array" aca="1" ref="L2224" ca="1">_xlfn.IFS(J2224&gt;=TIME(14,0,0),"SEGUNDO TURNO",J2224&lt;TIME(14,0,0),"PRIMER TURNO")</f>
        <v>PRIMER TURNO</v>
      </c>
      <c r="M2224" s="64"/>
    </row>
    <row r="2225" spans="1:13">
      <c r="A2225" s="79" t="s">
        <v>2619</v>
      </c>
      <c r="B2225" s="68"/>
      <c r="C2225" s="68">
        <v>2</v>
      </c>
      <c r="D2225" s="68" t="s">
        <v>61</v>
      </c>
      <c r="E2225" s="68"/>
      <c r="F2225" s="68"/>
      <c r="G2225" s="68">
        <v>45427</v>
      </c>
      <c r="H2225" s="68" t="str">
        <f>VLOOKUP(Tabla3[[#This Row],[NUM. ECO.]],[2]!Tabla24[[NO.ECO]:[MATERIAL]],8,0)</f>
        <v>BASE HIDRAULICA</v>
      </c>
      <c r="I2225" s="64" t="s">
        <v>79</v>
      </c>
      <c r="J2225" s="70">
        <f ca="1">J2224+TIME(0,RANDBETWEEN((144),(176)),0)</f>
        <v>0.37708333333333333</v>
      </c>
      <c r="K2225" s="68" t="s">
        <v>3418</v>
      </c>
      <c r="L2225" s="68" t="str" cm="1">
        <f t="array" aca="1" ref="L2225" ca="1">_xlfn.IFS(J2225&gt;=TIME(14,0,0),"SEGUNDO TURNO",J2225&lt;TIME(14,0,0),"PRIMER TURNO")</f>
        <v>PRIMER TURNO</v>
      </c>
      <c r="M2225" s="68"/>
    </row>
    <row r="2226" spans="1:13">
      <c r="A2226" s="78" t="s">
        <v>2620</v>
      </c>
      <c r="B2226" s="64"/>
      <c r="C2226" s="64">
        <v>3</v>
      </c>
      <c r="D2226" s="64" t="s">
        <v>61</v>
      </c>
      <c r="E2226" s="64"/>
      <c r="F2226" s="64"/>
      <c r="G2226" s="64">
        <v>45428</v>
      </c>
      <c r="H2226" s="64" t="str">
        <f>VLOOKUP(Tabla3[[#This Row],[NUM. ECO.]],[2]!Tabla24[[NO.ECO]:[MATERIAL]],8,0)</f>
        <v>BASE HIDRAULICA</v>
      </c>
      <c r="I2226" s="64" t="s">
        <v>79</v>
      </c>
      <c r="J2226" s="72">
        <f ca="1">J2225+TIME(0,RANDBETWEEN((144),(176)),0)</f>
        <v>0.4826388888888889</v>
      </c>
      <c r="K2226" s="64" t="s">
        <v>3417</v>
      </c>
      <c r="L2226" s="64" t="str" cm="1">
        <f t="array" aca="1" ref="L2226" ca="1">_xlfn.IFS(J2226&gt;=TIME(14,0,0),"SEGUNDO TURNO",J2226&lt;TIME(14,0,0),"PRIMER TURNO")</f>
        <v>PRIMER TURNO</v>
      </c>
      <c r="M2226" s="64"/>
    </row>
    <row r="2227" spans="1:13">
      <c r="A2227" s="79" t="s">
        <v>2621</v>
      </c>
      <c r="B2227" s="68"/>
      <c r="C2227" s="68">
        <v>4</v>
      </c>
      <c r="D2227" s="68" t="s">
        <v>61</v>
      </c>
      <c r="E2227" s="68"/>
      <c r="F2227" s="68"/>
      <c r="G2227" s="68">
        <v>45428</v>
      </c>
      <c r="H2227" s="68" t="str">
        <f>VLOOKUP(Tabla3[[#This Row],[NUM. ECO.]],[2]!Tabla24[[NO.ECO]:[MATERIAL]],8,0)</f>
        <v>BASE HIDRAULICA</v>
      </c>
      <c r="I2227" s="64" t="s">
        <v>79</v>
      </c>
      <c r="J2227" s="73">
        <f ca="1">J2226+TIME(0,RANDBETWEEN((144),(176)),0)</f>
        <v>0.59722222222222221</v>
      </c>
      <c r="K2227" s="68" t="s">
        <v>3418</v>
      </c>
      <c r="L2227" s="68" t="str" cm="1">
        <f t="array" aca="1" ref="L2227" ca="1">_xlfn.IFS(J2227&gt;=TIME(14,0,0),"SEGUNDO TURNO",J2227&lt;TIME(14,0,0),"PRIMER TURNO")</f>
        <v>SEGUNDO TURNO</v>
      </c>
      <c r="M2227" s="68"/>
    </row>
    <row r="2228" spans="1:13">
      <c r="A2228" s="78" t="s">
        <v>2622</v>
      </c>
      <c r="B2228" s="64"/>
      <c r="C2228" s="64">
        <v>5</v>
      </c>
      <c r="D2228" s="64" t="s">
        <v>61</v>
      </c>
      <c r="E2228" s="64"/>
      <c r="F2228" s="64"/>
      <c r="G2228" s="64">
        <v>45429</v>
      </c>
      <c r="H2228" s="64" t="str">
        <f>VLOOKUP(Tabla3[[#This Row],[NUM. ECO.]],[2]!Tabla24[[NO.ECO]:[MATERIAL]],8,0)</f>
        <v>BASE HIDRAULICA</v>
      </c>
      <c r="I2228" s="64" t="s">
        <v>79</v>
      </c>
      <c r="J2228" s="72">
        <f ca="1">J2227+TIME(0,RANDBETWEEN((144),(176)),0)</f>
        <v>0.70763888888888893</v>
      </c>
      <c r="K2228" s="64" t="s">
        <v>3417</v>
      </c>
      <c r="L2228" s="64" t="str" cm="1">
        <f t="array" aca="1" ref="L2228" ca="1">_xlfn.IFS(J2228&gt;=TIME(14,0,0),"SEGUNDO TURNO",J2228&lt;TIME(14,0,0),"PRIMER TURNO")</f>
        <v>SEGUNDO TURNO</v>
      </c>
      <c r="M2228" s="64"/>
    </row>
    <row r="2229" spans="1:13">
      <c r="A2229" s="79" t="s">
        <v>2623</v>
      </c>
      <c r="B2229" s="68"/>
      <c r="C2229" s="68">
        <v>6</v>
      </c>
      <c r="D2229" s="68" t="s">
        <v>61</v>
      </c>
      <c r="E2229" s="68"/>
      <c r="F2229" s="68"/>
      <c r="G2229" s="68">
        <v>45429</v>
      </c>
      <c r="H2229" s="68" t="str">
        <f>VLOOKUP(Tabla3[[#This Row],[NUM. ECO.]],[2]!Tabla24[[NO.ECO]:[MATERIAL]],8,0)</f>
        <v>BASE HIDRAULICA</v>
      </c>
      <c r="I2229" s="64" t="s">
        <v>79</v>
      </c>
      <c r="J2229" s="73">
        <f ca="1">J2228+TIME(0,RANDBETWEEN((144),(176)),0)</f>
        <v>0.81458333333333333</v>
      </c>
      <c r="K2229" s="68" t="s">
        <v>3418</v>
      </c>
      <c r="L2229" s="68" t="str" cm="1">
        <f t="array" aca="1" ref="L2229" ca="1">_xlfn.IFS(J2229&gt;=TIME(14,0,0),"SEGUNDO TURNO",J2229&lt;TIME(14,0,0),"PRIMER TURNO")</f>
        <v>SEGUNDO TURNO</v>
      </c>
      <c r="M2229" s="68"/>
    </row>
    <row r="2230" spans="1:13">
      <c r="A2230" s="78" t="s">
        <v>2624</v>
      </c>
      <c r="B2230" s="64"/>
      <c r="C2230" s="64">
        <v>1</v>
      </c>
      <c r="D2230" s="64" t="s">
        <v>61</v>
      </c>
      <c r="E2230" s="64"/>
      <c r="F2230" s="64"/>
      <c r="G2230" s="64">
        <v>45430</v>
      </c>
      <c r="H2230" s="64" t="str">
        <f>VLOOKUP(Tabla3[[#This Row],[NUM. ECO.]],[2]!Tabla24[[NO.ECO]:[MATERIAL]],8,0)</f>
        <v>BASE HIDRAULICA</v>
      </c>
      <c r="I2230" s="64" t="s">
        <v>79</v>
      </c>
      <c r="J2230" s="66">
        <f ca="1">TIME(RANDBETWEEN(5.5,6),RANDBETWEEN(1,29),0)</f>
        <v>0.25486111111111109</v>
      </c>
      <c r="K2230" s="64" t="s">
        <v>3417</v>
      </c>
      <c r="L2230" s="64" t="str" cm="1">
        <f t="array" aca="1" ref="L2230" ca="1">_xlfn.IFS(J2230&gt;=TIME(14,0,0),"SEGUNDO TURNO",J2230&lt;TIME(14,0,0),"PRIMER TURNO")</f>
        <v>PRIMER TURNO</v>
      </c>
      <c r="M2230" s="64"/>
    </row>
    <row r="2231" spans="1:13">
      <c r="A2231" s="79" t="s">
        <v>2625</v>
      </c>
      <c r="B2231" s="68"/>
      <c r="C2231" s="68">
        <v>2</v>
      </c>
      <c r="D2231" s="68" t="s">
        <v>61</v>
      </c>
      <c r="E2231" s="68"/>
      <c r="F2231" s="68"/>
      <c r="G2231" s="68">
        <v>45430</v>
      </c>
      <c r="H2231" s="68" t="str">
        <f>VLOOKUP(Tabla3[[#This Row],[NUM. ECO.]],[2]!Tabla24[[NO.ECO]:[MATERIAL]],8,0)</f>
        <v>BASE HIDRAULICA</v>
      </c>
      <c r="I2231" s="64" t="s">
        <v>79</v>
      </c>
      <c r="J2231" s="70">
        <f ca="1">J2230+TIME(0,RANDBETWEEN((144),(176)),0)</f>
        <v>0.37291666666666667</v>
      </c>
      <c r="K2231" s="68" t="s">
        <v>3418</v>
      </c>
      <c r="L2231" s="68" t="str" cm="1">
        <f t="array" aca="1" ref="L2231" ca="1">_xlfn.IFS(J2231&gt;=TIME(14,0,0),"SEGUNDO TURNO",J2231&lt;TIME(14,0,0),"PRIMER TURNO")</f>
        <v>PRIMER TURNO</v>
      </c>
      <c r="M2231" s="68"/>
    </row>
    <row r="2232" spans="1:13">
      <c r="A2232" s="78" t="s">
        <v>2626</v>
      </c>
      <c r="B2232" s="64"/>
      <c r="C2232" s="64">
        <v>3</v>
      </c>
      <c r="D2232" s="64" t="s">
        <v>61</v>
      </c>
      <c r="E2232" s="64"/>
      <c r="F2232" s="64"/>
      <c r="G2232" s="64">
        <v>45432</v>
      </c>
      <c r="H2232" s="64" t="str">
        <f>VLOOKUP(Tabla3[[#This Row],[NUM. ECO.]],[2]!Tabla24[[NO.ECO]:[MATERIAL]],8,0)</f>
        <v>BASE HIDRAULICA</v>
      </c>
      <c r="I2232" s="64" t="s">
        <v>79</v>
      </c>
      <c r="J2232" s="72">
        <f ca="1">J2231+TIME(0,RANDBETWEEN((144),(176)),0)</f>
        <v>0.48541666666666666</v>
      </c>
      <c r="K2232" s="64" t="s">
        <v>3418</v>
      </c>
      <c r="L2232" s="64" t="str" cm="1">
        <f t="array" aca="1" ref="L2232" ca="1">_xlfn.IFS(J2232&gt;=TIME(14,0,0),"SEGUNDO TURNO",J2232&lt;TIME(14,0,0),"PRIMER TURNO")</f>
        <v>PRIMER TURNO</v>
      </c>
      <c r="M2232" s="64"/>
    </row>
    <row r="2233" spans="1:13">
      <c r="A2233" s="79" t="s">
        <v>2627</v>
      </c>
      <c r="B2233" s="68"/>
      <c r="C2233" s="68">
        <v>4</v>
      </c>
      <c r="D2233" s="68" t="s">
        <v>61</v>
      </c>
      <c r="E2233" s="68"/>
      <c r="F2233" s="68"/>
      <c r="G2233" s="68">
        <v>45432</v>
      </c>
      <c r="H2233" s="68" t="str">
        <f>VLOOKUP(Tabla3[[#This Row],[NUM. ECO.]],[2]!Tabla24[[NO.ECO]:[MATERIAL]],8,0)</f>
        <v>BASE HIDRAULICA</v>
      </c>
      <c r="I2233" s="64" t="s">
        <v>79</v>
      </c>
      <c r="J2233" s="73">
        <f ca="1">J2232+TIME(0,RANDBETWEEN((144),(176)),0)</f>
        <v>0.6069444444444444</v>
      </c>
      <c r="K2233" s="68" t="s">
        <v>3417</v>
      </c>
      <c r="L2233" s="68" t="str" cm="1">
        <f t="array" aca="1" ref="L2233" ca="1">_xlfn.IFS(J2233&gt;=TIME(14,0,0),"SEGUNDO TURNO",J2233&lt;TIME(14,0,0),"PRIMER TURNO")</f>
        <v>SEGUNDO TURNO</v>
      </c>
      <c r="M2233" s="68"/>
    </row>
    <row r="2234" spans="1:13">
      <c r="A2234" s="78" t="s">
        <v>2632</v>
      </c>
      <c r="B2234" s="64"/>
      <c r="C2234" s="64">
        <v>5</v>
      </c>
      <c r="D2234" s="64" t="s">
        <v>61</v>
      </c>
      <c r="E2234" s="64"/>
      <c r="F2234" s="64"/>
      <c r="G2234" s="64">
        <v>45433</v>
      </c>
      <c r="H2234" s="64" t="str">
        <f>VLOOKUP(Tabla3[[#This Row],[NUM. ECO.]],[2]!Tabla24[[NO.ECO]:[MATERIAL]],8,0)</f>
        <v>BASE HIDRAULICA</v>
      </c>
      <c r="I2234" s="64" t="s">
        <v>79</v>
      </c>
      <c r="J2234" s="72">
        <f ca="1">J2233+TIME(0,RANDBETWEEN((144),(176)),0)</f>
        <v>0.7090277777777777</v>
      </c>
      <c r="K2234" s="64" t="s">
        <v>3418</v>
      </c>
      <c r="L2234" s="64" t="str" cm="1">
        <f t="array" aca="1" ref="L2234" ca="1">_xlfn.IFS(J2234&gt;=TIME(14,0,0),"SEGUNDO TURNO",J2234&lt;TIME(14,0,0),"PRIMER TURNO")</f>
        <v>SEGUNDO TURNO</v>
      </c>
      <c r="M2234" s="64"/>
    </row>
    <row r="2235" spans="1:13">
      <c r="A2235" s="79" t="s">
        <v>2633</v>
      </c>
      <c r="B2235" s="68"/>
      <c r="C2235" s="68">
        <v>6</v>
      </c>
      <c r="D2235" s="68" t="s">
        <v>61</v>
      </c>
      <c r="E2235" s="68"/>
      <c r="F2235" s="68"/>
      <c r="G2235" s="68">
        <v>45433</v>
      </c>
      <c r="H2235" s="68" t="str">
        <f>VLOOKUP(Tabla3[[#This Row],[NUM. ECO.]],[2]!Tabla24[[NO.ECO]:[MATERIAL]],8,0)</f>
        <v>BASE HIDRAULICA</v>
      </c>
      <c r="I2235" s="64" t="s">
        <v>79</v>
      </c>
      <c r="J2235" s="73">
        <f ca="1">J2234+TIME(0,RANDBETWEEN((144),(176)),0)</f>
        <v>0.8208333333333333</v>
      </c>
      <c r="K2235" s="68" t="s">
        <v>3417</v>
      </c>
      <c r="L2235" s="68" t="str" cm="1">
        <f t="array" aca="1" ref="L2235" ca="1">_xlfn.IFS(J2235&gt;=TIME(14,0,0),"SEGUNDO TURNO",J2235&lt;TIME(14,0,0),"PRIMER TURNO")</f>
        <v>SEGUNDO TURNO</v>
      </c>
      <c r="M2235" s="68"/>
    </row>
    <row r="2236" spans="1:13">
      <c r="A2236" s="78" t="s">
        <v>2634</v>
      </c>
      <c r="B2236" s="64"/>
      <c r="C2236" s="64">
        <v>1</v>
      </c>
      <c r="D2236" s="64" t="s">
        <v>61</v>
      </c>
      <c r="E2236" s="64"/>
      <c r="F2236" s="64"/>
      <c r="G2236" s="64">
        <v>45434</v>
      </c>
      <c r="H2236" s="64" t="str">
        <f>VLOOKUP(Tabla3[[#This Row],[NUM. ECO.]],[2]!Tabla24[[NO.ECO]:[MATERIAL]],8,0)</f>
        <v>BASE HIDRAULICA</v>
      </c>
      <c r="I2236" s="64" t="s">
        <v>79</v>
      </c>
      <c r="J2236" s="66">
        <f ca="1">TIME(RANDBETWEEN(5.5,6),RANDBETWEEN(1,29),0)</f>
        <v>0.25694444444444442</v>
      </c>
      <c r="K2236" s="64" t="s">
        <v>3418</v>
      </c>
      <c r="L2236" s="64" t="str" cm="1">
        <f t="array" aca="1" ref="L2236" ca="1">_xlfn.IFS(J2236&gt;=TIME(14,0,0),"SEGUNDO TURNO",J2236&lt;TIME(14,0,0),"PRIMER TURNO")</f>
        <v>PRIMER TURNO</v>
      </c>
      <c r="M2236" s="64"/>
    </row>
    <row r="2237" spans="1:13">
      <c r="A2237" s="79" t="s">
        <v>2635</v>
      </c>
      <c r="B2237" s="68"/>
      <c r="C2237" s="68">
        <v>2</v>
      </c>
      <c r="D2237" s="68" t="s">
        <v>61</v>
      </c>
      <c r="E2237" s="68"/>
      <c r="F2237" s="68"/>
      <c r="G2237" s="68">
        <v>45434</v>
      </c>
      <c r="H2237" s="68" t="str">
        <f>VLOOKUP(Tabla3[[#This Row],[NUM. ECO.]],[2]!Tabla24[[NO.ECO]:[MATERIAL]],8,0)</f>
        <v>BASE HIDRAULICA</v>
      </c>
      <c r="I2237" s="64" t="s">
        <v>79</v>
      </c>
      <c r="J2237" s="70">
        <f ca="1">J2236+TIME(0,RANDBETWEEN((144),(176)),0)</f>
        <v>0.37291666666666667</v>
      </c>
      <c r="K2237" s="68" t="s">
        <v>3417</v>
      </c>
      <c r="L2237" s="68" t="str" cm="1">
        <f t="array" aca="1" ref="L2237" ca="1">_xlfn.IFS(J2237&gt;=TIME(14,0,0),"SEGUNDO TURNO",J2237&lt;TIME(14,0,0),"PRIMER TURNO")</f>
        <v>PRIMER TURNO</v>
      </c>
      <c r="M2237" s="68"/>
    </row>
    <row r="2238" spans="1:13">
      <c r="A2238" s="78" t="s">
        <v>2638</v>
      </c>
      <c r="B2238" s="64"/>
      <c r="C2238" s="64">
        <v>3</v>
      </c>
      <c r="D2238" s="64" t="s">
        <v>61</v>
      </c>
      <c r="E2238" s="64"/>
      <c r="F2238" s="64"/>
      <c r="G2238" s="64">
        <v>45435</v>
      </c>
      <c r="H2238" s="64" t="str">
        <f>VLOOKUP(Tabla3[[#This Row],[NUM. ECO.]],[2]!Tabla24[[NO.ECO]:[MATERIAL]],8,0)</f>
        <v>BASE HIDRAULICA</v>
      </c>
      <c r="I2238" s="64" t="s">
        <v>79</v>
      </c>
      <c r="J2238" s="72">
        <f ca="1">J2237+TIME(0,RANDBETWEEN((144),(176)),0)</f>
        <v>0.47361111111111109</v>
      </c>
      <c r="K2238" s="64" t="s">
        <v>3418</v>
      </c>
      <c r="L2238" s="64" t="str" cm="1">
        <f t="array" aca="1" ref="L2238" ca="1">_xlfn.IFS(J2238&gt;=TIME(14,0,0),"SEGUNDO TURNO",J2238&lt;TIME(14,0,0),"PRIMER TURNO")</f>
        <v>PRIMER TURNO</v>
      </c>
      <c r="M2238" s="64"/>
    </row>
    <row r="2239" spans="1:13">
      <c r="A2239" s="79" t="s">
        <v>2639</v>
      </c>
      <c r="B2239" s="68"/>
      <c r="C2239" s="68">
        <v>4</v>
      </c>
      <c r="D2239" s="68" t="s">
        <v>61</v>
      </c>
      <c r="E2239" s="68"/>
      <c r="F2239" s="68"/>
      <c r="G2239" s="68">
        <v>45435</v>
      </c>
      <c r="H2239" s="68" t="str">
        <f>VLOOKUP(Tabla3[[#This Row],[NUM. ECO.]],[2]!Tabla24[[NO.ECO]:[MATERIAL]],8,0)</f>
        <v>BASE HIDRAULICA</v>
      </c>
      <c r="I2239" s="64" t="s">
        <v>79</v>
      </c>
      <c r="J2239" s="73">
        <f ca="1">J2238+TIME(0,RANDBETWEEN((144),(176)),0)</f>
        <v>0.58958333333333335</v>
      </c>
      <c r="K2239" s="68" t="s">
        <v>3417</v>
      </c>
      <c r="L2239" s="68" t="str" cm="1">
        <f t="array" aca="1" ref="L2239" ca="1">_xlfn.IFS(J2239&gt;=TIME(14,0,0),"SEGUNDO TURNO",J2239&lt;TIME(14,0,0),"PRIMER TURNO")</f>
        <v>SEGUNDO TURNO</v>
      </c>
      <c r="M2239" s="68"/>
    </row>
    <row r="2240" spans="1:13">
      <c r="A2240" s="78" t="s">
        <v>2642</v>
      </c>
      <c r="B2240" s="64"/>
      <c r="C2240" s="64">
        <v>5</v>
      </c>
      <c r="D2240" s="64" t="s">
        <v>61</v>
      </c>
      <c r="E2240" s="64"/>
      <c r="F2240" s="64"/>
      <c r="G2240" s="64">
        <v>45436</v>
      </c>
      <c r="H2240" s="64" t="str">
        <f>VLOOKUP(Tabla3[[#This Row],[NUM. ECO.]],[2]!Tabla24[[NO.ECO]:[MATERIAL]],8,0)</f>
        <v>BASE HIDRAULICA</v>
      </c>
      <c r="I2240" s="64" t="s">
        <v>79</v>
      </c>
      <c r="J2240" s="72">
        <f ca="1">J2239+TIME(0,RANDBETWEEN((144),(176)),0)</f>
        <v>0.70833333333333337</v>
      </c>
      <c r="K2240" s="64" t="s">
        <v>3418</v>
      </c>
      <c r="L2240" s="64" t="str" cm="1">
        <f t="array" aca="1" ref="L2240" ca="1">_xlfn.IFS(J2240&gt;=TIME(14,0,0),"SEGUNDO TURNO",J2240&lt;TIME(14,0,0),"PRIMER TURNO")</f>
        <v>SEGUNDO TURNO</v>
      </c>
      <c r="M2240" s="64"/>
    </row>
    <row r="2241" spans="1:13">
      <c r="A2241" s="79" t="s">
        <v>2643</v>
      </c>
      <c r="B2241" s="68"/>
      <c r="C2241" s="68">
        <v>6</v>
      </c>
      <c r="D2241" s="68" t="s">
        <v>61</v>
      </c>
      <c r="E2241" s="68"/>
      <c r="F2241" s="68"/>
      <c r="G2241" s="68">
        <v>45436</v>
      </c>
      <c r="H2241" s="68" t="str">
        <f>VLOOKUP(Tabla3[[#This Row],[NUM. ECO.]],[2]!Tabla24[[NO.ECO]:[MATERIAL]],8,0)</f>
        <v>BASE HIDRAULICA</v>
      </c>
      <c r="I2241" s="64" t="s">
        <v>79</v>
      </c>
      <c r="J2241" s="73">
        <f ca="1">J2240+TIME(0,RANDBETWEEN((144),(176)),0)</f>
        <v>0.82916666666666672</v>
      </c>
      <c r="K2241" s="68" t="s">
        <v>3417</v>
      </c>
      <c r="L2241" s="68" t="str" cm="1">
        <f t="array" aca="1" ref="L2241" ca="1">_xlfn.IFS(J2241&gt;=TIME(14,0,0),"SEGUNDO TURNO",J2241&lt;TIME(14,0,0),"PRIMER TURNO")</f>
        <v>SEGUNDO TURNO</v>
      </c>
      <c r="M2241" s="68"/>
    </row>
    <row r="2242" spans="1:13">
      <c r="A2242" s="78" t="s">
        <v>2654</v>
      </c>
      <c r="B2242" s="64"/>
      <c r="C2242" s="64">
        <v>1</v>
      </c>
      <c r="D2242" s="64" t="s">
        <v>61</v>
      </c>
      <c r="E2242" s="64"/>
      <c r="F2242" s="64"/>
      <c r="G2242" s="64">
        <v>45437</v>
      </c>
      <c r="H2242" s="64" t="str">
        <f>VLOOKUP(Tabla3[[#This Row],[NUM. ECO.]],[2]!Tabla24[[NO.ECO]:[MATERIAL]],8,0)</f>
        <v>BASE HIDRAULICA</v>
      </c>
      <c r="I2242" s="64" t="s">
        <v>79</v>
      </c>
      <c r="J2242" s="66">
        <f ca="1">TIME(RANDBETWEEN(5.5,6),RANDBETWEEN(1,29),0)</f>
        <v>0.25208333333333333</v>
      </c>
      <c r="K2242" s="64" t="s">
        <v>3418</v>
      </c>
      <c r="L2242" s="64" t="str" cm="1">
        <f t="array" aca="1" ref="L2242" ca="1">_xlfn.IFS(J2242&gt;=TIME(14,0,0),"SEGUNDO TURNO",J2242&lt;TIME(14,0,0),"PRIMER TURNO")</f>
        <v>PRIMER TURNO</v>
      </c>
      <c r="M2242" s="64"/>
    </row>
    <row r="2243" spans="1:13">
      <c r="A2243" s="79" t="s">
        <v>2655</v>
      </c>
      <c r="B2243" s="68"/>
      <c r="C2243" s="68">
        <v>2</v>
      </c>
      <c r="D2243" s="68" t="s">
        <v>61</v>
      </c>
      <c r="E2243" s="68"/>
      <c r="F2243" s="68"/>
      <c r="G2243" s="68">
        <v>45437</v>
      </c>
      <c r="H2243" s="68" t="str">
        <f>VLOOKUP(Tabla3[[#This Row],[NUM. ECO.]],[2]!Tabla24[[NO.ECO]:[MATERIAL]],8,0)</f>
        <v>BASE HIDRAULICA</v>
      </c>
      <c r="I2243" s="64" t="s">
        <v>79</v>
      </c>
      <c r="J2243" s="70">
        <f ca="1">J2242+TIME(0,RANDBETWEEN((144),(176)),0)</f>
        <v>0.37083333333333335</v>
      </c>
      <c r="K2243" s="68" t="s">
        <v>3417</v>
      </c>
      <c r="L2243" s="68" t="str" cm="1">
        <f t="array" aca="1" ref="L2243" ca="1">_xlfn.IFS(J2243&gt;=TIME(14,0,0),"SEGUNDO TURNO",J2243&lt;TIME(14,0,0),"PRIMER TURNO")</f>
        <v>PRIMER TURNO</v>
      </c>
      <c r="M2243" s="68"/>
    </row>
    <row r="2244" spans="1:13">
      <c r="A2244" s="78" t="s">
        <v>2658</v>
      </c>
      <c r="B2244" s="64"/>
      <c r="C2244" s="64">
        <v>3</v>
      </c>
      <c r="D2244" s="64" t="s">
        <v>62</v>
      </c>
      <c r="E2244" s="64"/>
      <c r="F2244" s="64"/>
      <c r="G2244" s="64">
        <v>45406</v>
      </c>
      <c r="H2244" s="64" t="str">
        <f>VLOOKUP(Tabla3[[#This Row],[NUM. ECO.]],[2]!Tabla24[[NO.ECO]:[MATERIAL]],8,0)</f>
        <v>BASE HIDRAULICA</v>
      </c>
      <c r="I2244" s="64" t="s">
        <v>79</v>
      </c>
      <c r="J2244" s="72">
        <f ca="1">J2243+TIME(0,RANDBETWEEN((144),(176)),0)</f>
        <v>0.48194444444444445</v>
      </c>
      <c r="K2244" s="64" t="s">
        <v>3419</v>
      </c>
      <c r="L2244" s="64" t="str" cm="1">
        <f t="array" aca="1" ref="L2244" ca="1">_xlfn.IFS(J2244&gt;=TIME(14,0,0),"SEGUNDO TURNO",J2244&lt;TIME(14,0,0),"PRIMER TURNO")</f>
        <v>PRIMER TURNO</v>
      </c>
      <c r="M2244" s="64"/>
    </row>
    <row r="2245" spans="1:13">
      <c r="A2245" s="79" t="s">
        <v>2659</v>
      </c>
      <c r="B2245" s="68"/>
      <c r="C2245" s="68">
        <v>4</v>
      </c>
      <c r="D2245" s="68" t="s">
        <v>62</v>
      </c>
      <c r="E2245" s="68"/>
      <c r="F2245" s="68"/>
      <c r="G2245" s="68">
        <v>45406</v>
      </c>
      <c r="H2245" s="68" t="str">
        <f>VLOOKUP(Tabla3[[#This Row],[NUM. ECO.]],[2]!Tabla24[[NO.ECO]:[MATERIAL]],8,0)</f>
        <v>BASE HIDRAULICA</v>
      </c>
      <c r="I2245" s="64" t="s">
        <v>79</v>
      </c>
      <c r="J2245" s="73">
        <f ca="1">J2244+TIME(0,RANDBETWEEN((144),(176)),0)</f>
        <v>0.58263888888888893</v>
      </c>
      <c r="K2245" s="68" t="s">
        <v>3420</v>
      </c>
      <c r="L2245" s="68" t="str" cm="1">
        <f t="array" aca="1" ref="L2245" ca="1">_xlfn.IFS(J2245&gt;=TIME(14,0,0),"SEGUNDO TURNO",J2245&lt;TIME(14,0,0),"PRIMER TURNO")</f>
        <v>PRIMER TURNO</v>
      </c>
      <c r="M2245" s="68"/>
    </row>
    <row r="2246" spans="1:13">
      <c r="A2246" s="78" t="s">
        <v>2660</v>
      </c>
      <c r="B2246" s="64"/>
      <c r="C2246" s="64">
        <v>5</v>
      </c>
      <c r="D2246" s="64" t="s">
        <v>62</v>
      </c>
      <c r="E2246" s="64"/>
      <c r="F2246" s="64"/>
      <c r="G2246" s="64">
        <v>45407</v>
      </c>
      <c r="H2246" s="64" t="str">
        <f>VLOOKUP(Tabla3[[#This Row],[NUM. ECO.]],[2]!Tabla24[[NO.ECO]:[MATERIAL]],8,0)</f>
        <v>BASE HIDRAULICA</v>
      </c>
      <c r="I2246" s="64" t="s">
        <v>79</v>
      </c>
      <c r="J2246" s="72">
        <f ca="1">J2245+TIME(0,RANDBETWEEN((144),(176)),0)</f>
        <v>0.70347222222222228</v>
      </c>
      <c r="K2246" s="64" t="s">
        <v>3419</v>
      </c>
      <c r="L2246" s="64" t="str" cm="1">
        <f t="array" aca="1" ref="L2246" ca="1">_xlfn.IFS(J2246&gt;=TIME(14,0,0),"SEGUNDO TURNO",J2246&lt;TIME(14,0,0),"PRIMER TURNO")</f>
        <v>SEGUNDO TURNO</v>
      </c>
      <c r="M2246" s="64"/>
    </row>
    <row r="2247" spans="1:13">
      <c r="A2247" s="79" t="s">
        <v>2661</v>
      </c>
      <c r="B2247" s="68"/>
      <c r="C2247" s="68">
        <v>6</v>
      </c>
      <c r="D2247" s="68" t="s">
        <v>62</v>
      </c>
      <c r="E2247" s="68"/>
      <c r="F2247" s="68"/>
      <c r="G2247" s="68">
        <v>45407</v>
      </c>
      <c r="H2247" s="68" t="str">
        <f>VLOOKUP(Tabla3[[#This Row],[NUM. ECO.]],[2]!Tabla24[[NO.ECO]:[MATERIAL]],8,0)</f>
        <v>BASE HIDRAULICA</v>
      </c>
      <c r="I2247" s="64" t="s">
        <v>79</v>
      </c>
      <c r="J2247" s="73">
        <f ca="1">J2246+TIME(0,RANDBETWEEN((144),(176)),0)</f>
        <v>0.82569444444444451</v>
      </c>
      <c r="K2247" s="68" t="s">
        <v>3420</v>
      </c>
      <c r="L2247" s="68" t="str" cm="1">
        <f t="array" aca="1" ref="L2247" ca="1">_xlfn.IFS(J2247&gt;=TIME(14,0,0),"SEGUNDO TURNO",J2247&lt;TIME(14,0,0),"PRIMER TURNO")</f>
        <v>SEGUNDO TURNO</v>
      </c>
      <c r="M2247" s="68"/>
    </row>
    <row r="2248" spans="1:13">
      <c r="A2248" s="78" t="s">
        <v>2666</v>
      </c>
      <c r="B2248" s="64"/>
      <c r="C2248" s="64">
        <v>1</v>
      </c>
      <c r="D2248" s="64" t="s">
        <v>62</v>
      </c>
      <c r="E2248" s="64"/>
      <c r="F2248" s="64"/>
      <c r="G2248" s="64">
        <v>45408</v>
      </c>
      <c r="H2248" s="64" t="str">
        <f>VLOOKUP(Tabla3[[#This Row],[NUM. ECO.]],[2]!Tabla24[[NO.ECO]:[MATERIAL]],8,0)</f>
        <v>BASE HIDRAULICA</v>
      </c>
      <c r="I2248" s="64" t="s">
        <v>79</v>
      </c>
      <c r="J2248" s="66">
        <f ca="1">TIME(RANDBETWEEN(5.5,6),RANDBETWEEN(1,29),0)</f>
        <v>0.26111111111111113</v>
      </c>
      <c r="K2248" s="64" t="s">
        <v>3419</v>
      </c>
      <c r="L2248" s="64" t="str" cm="1">
        <f t="array" aca="1" ref="L2248" ca="1">_xlfn.IFS(J2248&gt;=TIME(14,0,0),"SEGUNDO TURNO",J2248&lt;TIME(14,0,0),"PRIMER TURNO")</f>
        <v>PRIMER TURNO</v>
      </c>
      <c r="M2248" s="64"/>
    </row>
    <row r="2249" spans="1:13">
      <c r="A2249" s="79" t="s">
        <v>2667</v>
      </c>
      <c r="B2249" s="68"/>
      <c r="C2249" s="68">
        <v>2</v>
      </c>
      <c r="D2249" s="68" t="s">
        <v>62</v>
      </c>
      <c r="E2249" s="68"/>
      <c r="F2249" s="68"/>
      <c r="G2249" s="68">
        <v>45408</v>
      </c>
      <c r="H2249" s="68" t="str">
        <f>VLOOKUP(Tabla3[[#This Row],[NUM. ECO.]],[2]!Tabla24[[NO.ECO]:[MATERIAL]],8,0)</f>
        <v>BASE HIDRAULICA</v>
      </c>
      <c r="I2249" s="64" t="s">
        <v>79</v>
      </c>
      <c r="J2249" s="70">
        <f ca="1">J2248+TIME(0,RANDBETWEEN((144),(176)),0)</f>
        <v>0.3618055555555556</v>
      </c>
      <c r="K2249" s="68" t="s">
        <v>3420</v>
      </c>
      <c r="L2249" s="68" t="str" cm="1">
        <f t="array" aca="1" ref="L2249" ca="1">_xlfn.IFS(J2249&gt;=TIME(14,0,0),"SEGUNDO TURNO",J2249&lt;TIME(14,0,0),"PRIMER TURNO")</f>
        <v>PRIMER TURNO</v>
      </c>
      <c r="M2249" s="68"/>
    </row>
    <row r="2250" spans="1:13">
      <c r="A2250" s="78" t="s">
        <v>2668</v>
      </c>
      <c r="B2250" s="64"/>
      <c r="C2250" s="64">
        <v>3</v>
      </c>
      <c r="D2250" s="64" t="s">
        <v>62</v>
      </c>
      <c r="E2250" s="64"/>
      <c r="F2250" s="64"/>
      <c r="G2250" s="64">
        <v>45409</v>
      </c>
      <c r="H2250" s="64" t="str">
        <f>VLOOKUP(Tabla3[[#This Row],[NUM. ECO.]],[2]!Tabla24[[NO.ECO]:[MATERIAL]],8,0)</f>
        <v>BASE HIDRAULICA</v>
      </c>
      <c r="I2250" s="64" t="s">
        <v>79</v>
      </c>
      <c r="J2250" s="72">
        <f ca="1">J2249+TIME(0,RANDBETWEEN((144),(176)),0)</f>
        <v>0.46458333333333335</v>
      </c>
      <c r="K2250" s="64" t="s">
        <v>3419</v>
      </c>
      <c r="L2250" s="64" t="str" cm="1">
        <f t="array" aca="1" ref="L2250" ca="1">_xlfn.IFS(J2250&gt;=TIME(14,0,0),"SEGUNDO TURNO",J2250&lt;TIME(14,0,0),"PRIMER TURNO")</f>
        <v>PRIMER TURNO</v>
      </c>
      <c r="M2250" s="64"/>
    </row>
    <row r="2251" spans="1:13">
      <c r="A2251" s="79" t="s">
        <v>2669</v>
      </c>
      <c r="B2251" s="68"/>
      <c r="C2251" s="68">
        <v>4</v>
      </c>
      <c r="D2251" s="68" t="s">
        <v>62</v>
      </c>
      <c r="E2251" s="68"/>
      <c r="F2251" s="68"/>
      <c r="G2251" s="68">
        <v>45409</v>
      </c>
      <c r="H2251" s="68" t="str">
        <f>VLOOKUP(Tabla3[[#This Row],[NUM. ECO.]],[2]!Tabla24[[NO.ECO]:[MATERIAL]],8,0)</f>
        <v>BASE HIDRAULICA</v>
      </c>
      <c r="I2251" s="64" t="s">
        <v>79</v>
      </c>
      <c r="J2251" s="73">
        <f ca="1">J2250+TIME(0,RANDBETWEEN((144),(176)),0)</f>
        <v>0.56874999999999998</v>
      </c>
      <c r="K2251" s="68" t="s">
        <v>3420</v>
      </c>
      <c r="L2251" s="68" t="str" cm="1">
        <f t="array" aca="1" ref="L2251" ca="1">_xlfn.IFS(J2251&gt;=TIME(14,0,0),"SEGUNDO TURNO",J2251&lt;TIME(14,0,0),"PRIMER TURNO")</f>
        <v>PRIMER TURNO</v>
      </c>
      <c r="M2251" s="68"/>
    </row>
    <row r="2252" spans="1:13">
      <c r="A2252" s="78" t="s">
        <v>2670</v>
      </c>
      <c r="B2252" s="64"/>
      <c r="C2252" s="64">
        <v>5</v>
      </c>
      <c r="D2252" s="64" t="s">
        <v>62</v>
      </c>
      <c r="E2252" s="64"/>
      <c r="F2252" s="64"/>
      <c r="G2252" s="64">
        <v>45411</v>
      </c>
      <c r="H2252" s="64" t="str">
        <f>VLOOKUP(Tabla3[[#This Row],[NUM. ECO.]],[2]!Tabla24[[NO.ECO]:[MATERIAL]],8,0)</f>
        <v>BASE HIDRAULICA</v>
      </c>
      <c r="I2252" s="64" t="s">
        <v>79</v>
      </c>
      <c r="J2252" s="72">
        <f ca="1">J2251+TIME(0,RANDBETWEEN((144),(176)),0)</f>
        <v>0.69097222222222221</v>
      </c>
      <c r="K2252" s="64" t="s">
        <v>3419</v>
      </c>
      <c r="L2252" s="64" t="str" cm="1">
        <f t="array" aca="1" ref="L2252" ca="1">_xlfn.IFS(J2252&gt;=TIME(14,0,0),"SEGUNDO TURNO",J2252&lt;TIME(14,0,0),"PRIMER TURNO")</f>
        <v>SEGUNDO TURNO</v>
      </c>
      <c r="M2252" s="64"/>
    </row>
    <row r="2253" spans="1:13">
      <c r="A2253" s="79" t="s">
        <v>2671</v>
      </c>
      <c r="B2253" s="68"/>
      <c r="C2253" s="68">
        <v>6</v>
      </c>
      <c r="D2253" s="68" t="s">
        <v>62</v>
      </c>
      <c r="E2253" s="68"/>
      <c r="F2253" s="68"/>
      <c r="G2253" s="68">
        <v>45411</v>
      </c>
      <c r="H2253" s="68" t="str">
        <f>VLOOKUP(Tabla3[[#This Row],[NUM. ECO.]],[2]!Tabla24[[NO.ECO]:[MATERIAL]],8,0)</f>
        <v>BASE HIDRAULICA</v>
      </c>
      <c r="I2253" s="64" t="s">
        <v>79</v>
      </c>
      <c r="J2253" s="73">
        <f ca="1">J2252+TIME(0,RANDBETWEEN((144),(176)),0)</f>
        <v>0.80347222222222225</v>
      </c>
      <c r="K2253" s="68" t="s">
        <v>3420</v>
      </c>
      <c r="L2253" s="68" t="str" cm="1">
        <f t="array" aca="1" ref="L2253" ca="1">_xlfn.IFS(J2253&gt;=TIME(14,0,0),"SEGUNDO TURNO",J2253&lt;TIME(14,0,0),"PRIMER TURNO")</f>
        <v>SEGUNDO TURNO</v>
      </c>
      <c r="M2253" s="68"/>
    </row>
    <row r="2254" spans="1:13">
      <c r="A2254" s="78" t="s">
        <v>2676</v>
      </c>
      <c r="B2254" s="64"/>
      <c r="C2254" s="64">
        <v>1</v>
      </c>
      <c r="D2254" s="64" t="s">
        <v>62</v>
      </c>
      <c r="E2254" s="64"/>
      <c r="F2254" s="64"/>
      <c r="G2254" s="64">
        <v>45412</v>
      </c>
      <c r="H2254" s="64" t="str">
        <f>VLOOKUP(Tabla3[[#This Row],[NUM. ECO.]],[2]!Tabla24[[NO.ECO]:[MATERIAL]],8,0)</f>
        <v>BASE HIDRAULICA</v>
      </c>
      <c r="I2254" s="64" t="s">
        <v>79</v>
      </c>
      <c r="J2254" s="66">
        <f ca="1">TIME(RANDBETWEEN(5.5,6),RANDBETWEEN(1,29),0)</f>
        <v>0.26527777777777778</v>
      </c>
      <c r="K2254" s="64" t="s">
        <v>3419</v>
      </c>
      <c r="L2254" s="64" t="str" cm="1">
        <f t="array" aca="1" ref="L2254" ca="1">_xlfn.IFS(J2254&gt;=TIME(14,0,0),"SEGUNDO TURNO",J2254&lt;TIME(14,0,0),"PRIMER TURNO")</f>
        <v>PRIMER TURNO</v>
      </c>
      <c r="M2254" s="64"/>
    </row>
    <row r="2255" spans="1:13">
      <c r="A2255" s="79" t="s">
        <v>2677</v>
      </c>
      <c r="B2255" s="68"/>
      <c r="C2255" s="68">
        <v>2</v>
      </c>
      <c r="D2255" s="68" t="s">
        <v>62</v>
      </c>
      <c r="E2255" s="68"/>
      <c r="F2255" s="68"/>
      <c r="G2255" s="68">
        <v>45412</v>
      </c>
      <c r="H2255" s="68" t="str">
        <f>VLOOKUP(Tabla3[[#This Row],[NUM. ECO.]],[2]!Tabla24[[NO.ECO]:[MATERIAL]],8,0)</f>
        <v>BASE HIDRAULICA</v>
      </c>
      <c r="I2255" s="64" t="s">
        <v>79</v>
      </c>
      <c r="J2255" s="70">
        <f ca="1">J2254+TIME(0,RANDBETWEEN((144),(176)),0)</f>
        <v>0.38680555555555557</v>
      </c>
      <c r="K2255" s="68" t="s">
        <v>3420</v>
      </c>
      <c r="L2255" s="68" t="str" cm="1">
        <f t="array" aca="1" ref="L2255" ca="1">_xlfn.IFS(J2255&gt;=TIME(14,0,0),"SEGUNDO TURNO",J2255&lt;TIME(14,0,0),"PRIMER TURNO")</f>
        <v>PRIMER TURNO</v>
      </c>
      <c r="M2255" s="68"/>
    </row>
    <row r="2256" spans="1:13">
      <c r="A2256" s="78" t="s">
        <v>2678</v>
      </c>
      <c r="B2256" s="64"/>
      <c r="C2256" s="64">
        <v>3</v>
      </c>
      <c r="D2256" s="64" t="s">
        <v>62</v>
      </c>
      <c r="E2256" s="64"/>
      <c r="F2256" s="64"/>
      <c r="G2256" s="64">
        <v>45413</v>
      </c>
      <c r="H2256" s="64" t="str">
        <f>VLOOKUP(Tabla3[[#This Row],[NUM. ECO.]],[2]!Tabla24[[NO.ECO]:[MATERIAL]],8,0)</f>
        <v>BASE HIDRAULICA</v>
      </c>
      <c r="I2256" s="64" t="s">
        <v>79</v>
      </c>
      <c r="J2256" s="72">
        <f ca="1">J2255+TIME(0,RANDBETWEEN((144),(176)),0)</f>
        <v>0.49513888888888891</v>
      </c>
      <c r="K2256" s="64" t="s">
        <v>3419</v>
      </c>
      <c r="L2256" s="64" t="str" cm="1">
        <f t="array" aca="1" ref="L2256" ca="1">_xlfn.IFS(J2256&gt;=TIME(14,0,0),"SEGUNDO TURNO",J2256&lt;TIME(14,0,0),"PRIMER TURNO")</f>
        <v>PRIMER TURNO</v>
      </c>
      <c r="M2256" s="64"/>
    </row>
    <row r="2257" spans="1:13">
      <c r="A2257" s="79" t="s">
        <v>2679</v>
      </c>
      <c r="B2257" s="68"/>
      <c r="C2257" s="68">
        <v>4</v>
      </c>
      <c r="D2257" s="68" t="s">
        <v>62</v>
      </c>
      <c r="E2257" s="68"/>
      <c r="F2257" s="68"/>
      <c r="G2257" s="68">
        <v>45413</v>
      </c>
      <c r="H2257" s="68" t="str">
        <f>VLOOKUP(Tabla3[[#This Row],[NUM. ECO.]],[2]!Tabla24[[NO.ECO]:[MATERIAL]],8,0)</f>
        <v>BASE HIDRAULICA</v>
      </c>
      <c r="I2257" s="64" t="s">
        <v>79</v>
      </c>
      <c r="J2257" s="73">
        <f ca="1">J2256+TIME(0,RANDBETWEEN((144),(176)),0)</f>
        <v>0.61597222222222225</v>
      </c>
      <c r="K2257" s="68" t="s">
        <v>3420</v>
      </c>
      <c r="L2257" s="68" t="str" cm="1">
        <f t="array" aca="1" ref="L2257" ca="1">_xlfn.IFS(J2257&gt;=TIME(14,0,0),"SEGUNDO TURNO",J2257&lt;TIME(14,0,0),"PRIMER TURNO")</f>
        <v>SEGUNDO TURNO</v>
      </c>
      <c r="M2257" s="68"/>
    </row>
    <row r="2258" spans="1:13">
      <c r="A2258" s="78" t="s">
        <v>2680</v>
      </c>
      <c r="B2258" s="64"/>
      <c r="C2258" s="64">
        <v>5</v>
      </c>
      <c r="D2258" s="64" t="s">
        <v>62</v>
      </c>
      <c r="E2258" s="64"/>
      <c r="F2258" s="64"/>
      <c r="G2258" s="64">
        <v>45414</v>
      </c>
      <c r="H2258" s="64" t="str">
        <f>VLOOKUP(Tabla3[[#This Row],[NUM. ECO.]],[2]!Tabla24[[NO.ECO]:[MATERIAL]],8,0)</f>
        <v>BASE HIDRAULICA</v>
      </c>
      <c r="I2258" s="64" t="s">
        <v>79</v>
      </c>
      <c r="J2258" s="72">
        <f ca="1">J2257+TIME(0,RANDBETWEEN((144),(176)),0)</f>
        <v>0.72569444444444442</v>
      </c>
      <c r="K2258" s="64" t="s">
        <v>3419</v>
      </c>
      <c r="L2258" s="64" t="str" cm="1">
        <f t="array" aca="1" ref="L2258" ca="1">_xlfn.IFS(J2258&gt;=TIME(14,0,0),"SEGUNDO TURNO",J2258&lt;TIME(14,0,0),"PRIMER TURNO")</f>
        <v>SEGUNDO TURNO</v>
      </c>
      <c r="M2258" s="64"/>
    </row>
    <row r="2259" spans="1:13">
      <c r="A2259" s="79" t="s">
        <v>2681</v>
      </c>
      <c r="B2259" s="68"/>
      <c r="C2259" s="68">
        <v>6</v>
      </c>
      <c r="D2259" s="68" t="s">
        <v>62</v>
      </c>
      <c r="E2259" s="68"/>
      <c r="F2259" s="68"/>
      <c r="G2259" s="68">
        <v>45414</v>
      </c>
      <c r="H2259" s="68" t="str">
        <f>VLOOKUP(Tabla3[[#This Row],[NUM. ECO.]],[2]!Tabla24[[NO.ECO]:[MATERIAL]],8,0)</f>
        <v>BASE HIDRAULICA</v>
      </c>
      <c r="I2259" s="64" t="s">
        <v>79</v>
      </c>
      <c r="J2259" s="73">
        <f ca="1">J2258+TIME(0,RANDBETWEEN((144),(176)),0)</f>
        <v>0.83680555555555558</v>
      </c>
      <c r="K2259" s="68" t="s">
        <v>3420</v>
      </c>
      <c r="L2259" s="68" t="str" cm="1">
        <f t="array" aca="1" ref="L2259" ca="1">_xlfn.IFS(J2259&gt;=TIME(14,0,0),"SEGUNDO TURNO",J2259&lt;TIME(14,0,0),"PRIMER TURNO")</f>
        <v>SEGUNDO TURNO</v>
      </c>
      <c r="M2259" s="68"/>
    </row>
    <row r="2260" spans="1:13">
      <c r="A2260" s="78" t="s">
        <v>2682</v>
      </c>
      <c r="B2260" s="64"/>
      <c r="C2260" s="64">
        <v>1</v>
      </c>
      <c r="D2260" s="64" t="s">
        <v>62</v>
      </c>
      <c r="E2260" s="64"/>
      <c r="F2260" s="64"/>
      <c r="G2260" s="64">
        <v>45415</v>
      </c>
      <c r="H2260" s="64" t="str">
        <f>VLOOKUP(Tabla3[[#This Row],[NUM. ECO.]],[2]!Tabla24[[NO.ECO]:[MATERIAL]],8,0)</f>
        <v>BASE HIDRAULICA</v>
      </c>
      <c r="I2260" s="64" t="s">
        <v>79</v>
      </c>
      <c r="J2260" s="66">
        <f ca="1">TIME(RANDBETWEEN(5.5,6),RANDBETWEEN(1,29),0)</f>
        <v>0.26041666666666669</v>
      </c>
      <c r="K2260" s="64" t="s">
        <v>3419</v>
      </c>
      <c r="L2260" s="64" t="str" cm="1">
        <f t="array" aca="1" ref="L2260" ca="1">_xlfn.IFS(J2260&gt;=TIME(14,0,0),"SEGUNDO TURNO",J2260&lt;TIME(14,0,0),"PRIMER TURNO")</f>
        <v>PRIMER TURNO</v>
      </c>
      <c r="M2260" s="64"/>
    </row>
    <row r="2261" spans="1:13">
      <c r="A2261" s="79" t="s">
        <v>2683</v>
      </c>
      <c r="B2261" s="68"/>
      <c r="C2261" s="68">
        <v>2</v>
      </c>
      <c r="D2261" s="68" t="s">
        <v>62</v>
      </c>
      <c r="E2261" s="68"/>
      <c r="F2261" s="68"/>
      <c r="G2261" s="68">
        <v>45415</v>
      </c>
      <c r="H2261" s="68" t="str">
        <f>VLOOKUP(Tabla3[[#This Row],[NUM. ECO.]],[2]!Tabla24[[NO.ECO]:[MATERIAL]],8,0)</f>
        <v>BASE HIDRAULICA</v>
      </c>
      <c r="I2261" s="64" t="s">
        <v>79</v>
      </c>
      <c r="J2261" s="70">
        <f ca="1">J2260+TIME(0,RANDBETWEEN((144),(176)),0)</f>
        <v>0.37916666666666665</v>
      </c>
      <c r="K2261" s="68" t="s">
        <v>3420</v>
      </c>
      <c r="L2261" s="68" t="str" cm="1">
        <f t="array" aca="1" ref="L2261" ca="1">_xlfn.IFS(J2261&gt;=TIME(14,0,0),"SEGUNDO TURNO",J2261&lt;TIME(14,0,0),"PRIMER TURNO")</f>
        <v>PRIMER TURNO</v>
      </c>
      <c r="M2261" s="68"/>
    </row>
    <row r="2262" spans="1:13">
      <c r="A2262" s="78" t="s">
        <v>2688</v>
      </c>
      <c r="B2262" s="64"/>
      <c r="C2262" s="64">
        <v>3</v>
      </c>
      <c r="D2262" s="64" t="s">
        <v>62</v>
      </c>
      <c r="E2262" s="64"/>
      <c r="F2262" s="64"/>
      <c r="G2262" s="64">
        <v>45416</v>
      </c>
      <c r="H2262" s="64" t="str">
        <f>VLOOKUP(Tabla3[[#This Row],[NUM. ECO.]],[2]!Tabla24[[NO.ECO]:[MATERIAL]],8,0)</f>
        <v>BASE HIDRAULICA</v>
      </c>
      <c r="I2262" s="64" t="s">
        <v>79</v>
      </c>
      <c r="J2262" s="72">
        <f ca="1">J2261+TIME(0,RANDBETWEEN((144),(176)),0)</f>
        <v>0.48819444444444443</v>
      </c>
      <c r="K2262" s="64" t="s">
        <v>3419</v>
      </c>
      <c r="L2262" s="64" t="str" cm="1">
        <f t="array" aca="1" ref="L2262" ca="1">_xlfn.IFS(J2262&gt;=TIME(14,0,0),"SEGUNDO TURNO",J2262&lt;TIME(14,0,0),"PRIMER TURNO")</f>
        <v>PRIMER TURNO</v>
      </c>
      <c r="M2262" s="64"/>
    </row>
    <row r="2263" spans="1:13">
      <c r="A2263" s="79" t="s">
        <v>2689</v>
      </c>
      <c r="B2263" s="68"/>
      <c r="C2263" s="68">
        <v>4</v>
      </c>
      <c r="D2263" s="68" t="s">
        <v>62</v>
      </c>
      <c r="E2263" s="68"/>
      <c r="F2263" s="68"/>
      <c r="G2263" s="68">
        <v>45416</v>
      </c>
      <c r="H2263" s="68" t="str">
        <f>VLOOKUP(Tabla3[[#This Row],[NUM. ECO.]],[2]!Tabla24[[NO.ECO]:[MATERIAL]],8,0)</f>
        <v>BASE HIDRAULICA</v>
      </c>
      <c r="I2263" s="64" t="s">
        <v>79</v>
      </c>
      <c r="J2263" s="73">
        <f ca="1">J2262+TIME(0,RANDBETWEEN((144),(176)),0)</f>
        <v>0.60902777777777772</v>
      </c>
      <c r="K2263" s="68" t="s">
        <v>3420</v>
      </c>
      <c r="L2263" s="68" t="str" cm="1">
        <f t="array" aca="1" ref="L2263" ca="1">_xlfn.IFS(J2263&gt;=TIME(14,0,0),"SEGUNDO TURNO",J2263&lt;TIME(14,0,0),"PRIMER TURNO")</f>
        <v>SEGUNDO TURNO</v>
      </c>
      <c r="M2263" s="68"/>
    </row>
    <row r="2264" spans="1:13">
      <c r="A2264" s="78" t="s">
        <v>2702</v>
      </c>
      <c r="B2264" s="64"/>
      <c r="C2264" s="64">
        <v>5</v>
      </c>
      <c r="D2264" s="64" t="s">
        <v>62</v>
      </c>
      <c r="E2264" s="64"/>
      <c r="F2264" s="64"/>
      <c r="G2264" s="64">
        <v>45418</v>
      </c>
      <c r="H2264" s="64" t="str">
        <f>VLOOKUP(Tabla3[[#This Row],[NUM. ECO.]],[2]!Tabla24[[NO.ECO]:[MATERIAL]],8,0)</f>
        <v>BASE HIDRAULICA</v>
      </c>
      <c r="I2264" s="64" t="s">
        <v>79</v>
      </c>
      <c r="J2264" s="72">
        <f ca="1">J2263+TIME(0,RANDBETWEEN((144),(176)),0)</f>
        <v>0.71875</v>
      </c>
      <c r="K2264" s="64" t="s">
        <v>3419</v>
      </c>
      <c r="L2264" s="64" t="str" cm="1">
        <f t="array" aca="1" ref="L2264" ca="1">_xlfn.IFS(J2264&gt;=TIME(14,0,0),"SEGUNDO TURNO",J2264&lt;TIME(14,0,0),"PRIMER TURNO")</f>
        <v>SEGUNDO TURNO</v>
      </c>
      <c r="M2264" s="64"/>
    </row>
    <row r="2265" spans="1:13">
      <c r="A2265" s="79" t="s">
        <v>2703</v>
      </c>
      <c r="B2265" s="68"/>
      <c r="C2265" s="68">
        <v>6</v>
      </c>
      <c r="D2265" s="68" t="s">
        <v>62</v>
      </c>
      <c r="E2265" s="68"/>
      <c r="F2265" s="68"/>
      <c r="G2265" s="68">
        <v>45418</v>
      </c>
      <c r="H2265" s="68" t="str">
        <f>VLOOKUP(Tabla3[[#This Row],[NUM. ECO.]],[2]!Tabla24[[NO.ECO]:[MATERIAL]],8,0)</f>
        <v>BASE HIDRAULICA</v>
      </c>
      <c r="I2265" s="64" t="s">
        <v>79</v>
      </c>
      <c r="J2265" s="73">
        <f ca="1">J2264+TIME(0,RANDBETWEEN((144),(176)),0)</f>
        <v>0.82638888888888884</v>
      </c>
      <c r="K2265" s="68" t="s">
        <v>3420</v>
      </c>
      <c r="L2265" s="68" t="str" cm="1">
        <f t="array" aca="1" ref="L2265" ca="1">_xlfn.IFS(J2265&gt;=TIME(14,0,0),"SEGUNDO TURNO",J2265&lt;TIME(14,0,0),"PRIMER TURNO")</f>
        <v>SEGUNDO TURNO</v>
      </c>
      <c r="M2265" s="68"/>
    </row>
    <row r="2266" spans="1:13">
      <c r="A2266" s="78" t="s">
        <v>2704</v>
      </c>
      <c r="B2266" s="64"/>
      <c r="C2266" s="64">
        <v>1</v>
      </c>
      <c r="D2266" s="64" t="s">
        <v>62</v>
      </c>
      <c r="E2266" s="64"/>
      <c r="F2266" s="64"/>
      <c r="G2266" s="64">
        <v>45419</v>
      </c>
      <c r="H2266" s="64" t="str">
        <f>VLOOKUP(Tabla3[[#This Row],[NUM. ECO.]],[2]!Tabla24[[NO.ECO]:[MATERIAL]],8,0)</f>
        <v>BASE HIDRAULICA</v>
      </c>
      <c r="I2266" s="64" t="s">
        <v>79</v>
      </c>
      <c r="J2266" s="66">
        <f ca="1">TIME(RANDBETWEEN(5.5,6),RANDBETWEEN(1,29),0)</f>
        <v>0.26597222222222222</v>
      </c>
      <c r="K2266" s="64" t="s">
        <v>3419</v>
      </c>
      <c r="L2266" s="64" t="str" cm="1">
        <f t="array" aca="1" ref="L2266" ca="1">_xlfn.IFS(J2266&gt;=TIME(14,0,0),"SEGUNDO TURNO",J2266&lt;TIME(14,0,0),"PRIMER TURNO")</f>
        <v>PRIMER TURNO</v>
      </c>
      <c r="M2266" s="64"/>
    </row>
    <row r="2267" spans="1:13">
      <c r="A2267" s="79" t="s">
        <v>2705</v>
      </c>
      <c r="B2267" s="68"/>
      <c r="C2267" s="68">
        <v>2</v>
      </c>
      <c r="D2267" s="68" t="s">
        <v>62</v>
      </c>
      <c r="E2267" s="68"/>
      <c r="F2267" s="68"/>
      <c r="G2267" s="68">
        <v>45419</v>
      </c>
      <c r="H2267" s="68" t="str">
        <f>VLOOKUP(Tabla3[[#This Row],[NUM. ECO.]],[2]!Tabla24[[NO.ECO]:[MATERIAL]],8,0)</f>
        <v>BASE HIDRAULICA</v>
      </c>
      <c r="I2267" s="64" t="s">
        <v>79</v>
      </c>
      <c r="J2267" s="70">
        <f ca="1">J2266+TIME(0,RANDBETWEEN((144),(176)),0)</f>
        <v>0.38263888888888886</v>
      </c>
      <c r="K2267" s="68" t="s">
        <v>3420</v>
      </c>
      <c r="L2267" s="68" t="str" cm="1">
        <f t="array" aca="1" ref="L2267" ca="1">_xlfn.IFS(J2267&gt;=TIME(14,0,0),"SEGUNDO TURNO",J2267&lt;TIME(14,0,0),"PRIMER TURNO")</f>
        <v>PRIMER TURNO</v>
      </c>
      <c r="M2267" s="68"/>
    </row>
    <row r="2268" spans="1:13">
      <c r="A2268" s="78" t="s">
        <v>2706</v>
      </c>
      <c r="B2268" s="64"/>
      <c r="C2268" s="64">
        <v>3</v>
      </c>
      <c r="D2268" s="64" t="s">
        <v>62</v>
      </c>
      <c r="E2268" s="64"/>
      <c r="F2268" s="64"/>
      <c r="G2268" s="64">
        <v>45420</v>
      </c>
      <c r="H2268" s="64" t="str">
        <f>VLOOKUP(Tabla3[[#This Row],[NUM. ECO.]],[2]!Tabla24[[NO.ECO]:[MATERIAL]],8,0)</f>
        <v>BASE HIDRAULICA</v>
      </c>
      <c r="I2268" s="64" t="s">
        <v>79</v>
      </c>
      <c r="J2268" s="72">
        <f ca="1">J2267+TIME(0,RANDBETWEEN((144),(176)),0)</f>
        <v>0.48541666666666661</v>
      </c>
      <c r="K2268" s="64" t="s">
        <v>3419</v>
      </c>
      <c r="L2268" s="64" t="str" cm="1">
        <f t="array" aca="1" ref="L2268" ca="1">_xlfn.IFS(J2268&gt;=TIME(14,0,0),"SEGUNDO TURNO",J2268&lt;TIME(14,0,0),"PRIMER TURNO")</f>
        <v>PRIMER TURNO</v>
      </c>
      <c r="M2268" s="64"/>
    </row>
    <row r="2269" spans="1:13">
      <c r="A2269" s="79" t="s">
        <v>2707</v>
      </c>
      <c r="B2269" s="68"/>
      <c r="C2269" s="68">
        <v>4</v>
      </c>
      <c r="D2269" s="68" t="s">
        <v>62</v>
      </c>
      <c r="E2269" s="68"/>
      <c r="F2269" s="68"/>
      <c r="G2269" s="68">
        <v>45420</v>
      </c>
      <c r="H2269" s="68" t="str">
        <f>VLOOKUP(Tabla3[[#This Row],[NUM. ECO.]],[2]!Tabla24[[NO.ECO]:[MATERIAL]],8,0)</f>
        <v>BASE HIDRAULICA</v>
      </c>
      <c r="I2269" s="64" t="s">
        <v>79</v>
      </c>
      <c r="J2269" s="73">
        <f ca="1">J2268+TIME(0,RANDBETWEEN((144),(176)),0)</f>
        <v>0.58680555555555547</v>
      </c>
      <c r="K2269" s="68" t="s">
        <v>3420</v>
      </c>
      <c r="L2269" s="68" t="str" cm="1">
        <f t="array" aca="1" ref="L2269" ca="1">_xlfn.IFS(J2269&gt;=TIME(14,0,0),"SEGUNDO TURNO",J2269&lt;TIME(14,0,0),"PRIMER TURNO")</f>
        <v>SEGUNDO TURNO</v>
      </c>
      <c r="M2269" s="68"/>
    </row>
    <row r="2270" spans="1:13">
      <c r="A2270" s="78" t="s">
        <v>2708</v>
      </c>
      <c r="B2270" s="64"/>
      <c r="C2270" s="64">
        <v>5</v>
      </c>
      <c r="D2270" s="64" t="s">
        <v>62</v>
      </c>
      <c r="E2270" s="64"/>
      <c r="F2270" s="64"/>
      <c r="G2270" s="64">
        <v>45421</v>
      </c>
      <c r="H2270" s="64" t="str">
        <f>VLOOKUP(Tabla3[[#This Row],[NUM. ECO.]],[2]!Tabla24[[NO.ECO]:[MATERIAL]],8,0)</f>
        <v>BASE HIDRAULICA</v>
      </c>
      <c r="I2270" s="64" t="s">
        <v>79</v>
      </c>
      <c r="J2270" s="72">
        <f ca="1">J2269+TIME(0,RANDBETWEEN((144),(176)),0)</f>
        <v>0.70694444444444438</v>
      </c>
      <c r="K2270" s="64" t="s">
        <v>3419</v>
      </c>
      <c r="L2270" s="64" t="str" cm="1">
        <f t="array" aca="1" ref="L2270" ca="1">_xlfn.IFS(J2270&gt;=TIME(14,0,0),"SEGUNDO TURNO",J2270&lt;TIME(14,0,0),"PRIMER TURNO")</f>
        <v>SEGUNDO TURNO</v>
      </c>
      <c r="M2270" s="64"/>
    </row>
    <row r="2271" spans="1:13">
      <c r="A2271" s="79" t="s">
        <v>2709</v>
      </c>
      <c r="B2271" s="68"/>
      <c r="C2271" s="68">
        <v>6</v>
      </c>
      <c r="D2271" s="68" t="s">
        <v>62</v>
      </c>
      <c r="E2271" s="68"/>
      <c r="F2271" s="68"/>
      <c r="G2271" s="68">
        <v>45421</v>
      </c>
      <c r="H2271" s="68" t="str">
        <f>VLOOKUP(Tabla3[[#This Row],[NUM. ECO.]],[2]!Tabla24[[NO.ECO]:[MATERIAL]],8,0)</f>
        <v>BASE HIDRAULICA</v>
      </c>
      <c r="I2271" s="64" t="s">
        <v>79</v>
      </c>
      <c r="J2271" s="73">
        <f ca="1">J2270+TIME(0,RANDBETWEEN((144),(176)),0)</f>
        <v>0.81180555555555545</v>
      </c>
      <c r="K2271" s="68" t="s">
        <v>3420</v>
      </c>
      <c r="L2271" s="68" t="str" cm="1">
        <f t="array" aca="1" ref="L2271" ca="1">_xlfn.IFS(J2271&gt;=TIME(14,0,0),"SEGUNDO TURNO",J2271&lt;TIME(14,0,0),"PRIMER TURNO")</f>
        <v>SEGUNDO TURNO</v>
      </c>
      <c r="M2271" s="68"/>
    </row>
    <row r="2272" spans="1:13">
      <c r="A2272" s="78" t="s">
        <v>2712</v>
      </c>
      <c r="B2272" s="64"/>
      <c r="C2272" s="64">
        <v>1</v>
      </c>
      <c r="D2272" s="64" t="s">
        <v>62</v>
      </c>
      <c r="E2272" s="64"/>
      <c r="F2272" s="64"/>
      <c r="G2272" s="64">
        <v>45422</v>
      </c>
      <c r="H2272" s="64" t="str">
        <f>VLOOKUP(Tabla3[[#This Row],[NUM. ECO.]],[2]!Tabla24[[NO.ECO]:[MATERIAL]],8,0)</f>
        <v>BASE HIDRAULICA</v>
      </c>
      <c r="I2272" s="64" t="s">
        <v>79</v>
      </c>
      <c r="J2272" s="58">
        <f ca="1">TIME(RANDBETWEEN(5.5,6),RANDBETWEEN(1,29),0)</f>
        <v>0.26944444444444443</v>
      </c>
      <c r="K2272" s="64" t="s">
        <v>3419</v>
      </c>
      <c r="L2272" s="64" t="str" cm="1">
        <f t="array" aca="1" ref="L2272" ca="1">_xlfn.IFS(J2272&gt;=TIME(14,0,0),"SEGUNDO TURNO",J2272&lt;TIME(14,0,0),"PRIMER TURNO")</f>
        <v>PRIMER TURNO</v>
      </c>
      <c r="M2272" s="64"/>
    </row>
    <row r="2273" spans="1:13">
      <c r="A2273" s="79" t="s">
        <v>2713</v>
      </c>
      <c r="B2273" s="68"/>
      <c r="C2273" s="68">
        <v>2</v>
      </c>
      <c r="D2273" s="68" t="s">
        <v>62</v>
      </c>
      <c r="E2273" s="68"/>
      <c r="F2273" s="68"/>
      <c r="G2273" s="68">
        <v>45422</v>
      </c>
      <c r="H2273" s="68" t="str">
        <f>VLOOKUP(Tabla3[[#This Row],[NUM. ECO.]],[2]!Tabla24[[NO.ECO]:[MATERIAL]],8,0)</f>
        <v>BASE HIDRAULICA</v>
      </c>
      <c r="I2273" s="64" t="s">
        <v>79</v>
      </c>
      <c r="J2273" s="31">
        <f ca="1">J2272+TIME(0,RANDBETWEEN((123),(151)),0)</f>
        <v>0.36458333333333331</v>
      </c>
      <c r="K2273" s="68" t="s">
        <v>3420</v>
      </c>
      <c r="L2273" s="68" t="str" cm="1">
        <f t="array" aca="1" ref="L2273" ca="1">_xlfn.IFS(J2273&gt;=TIME(14,0,0),"SEGUNDO TURNO",J2273&lt;TIME(14,0,0),"PRIMER TURNO")</f>
        <v>PRIMER TURNO</v>
      </c>
      <c r="M2273" s="68"/>
    </row>
    <row r="2274" spans="1:13">
      <c r="A2274" s="78" t="s">
        <v>2726</v>
      </c>
      <c r="B2274" s="64"/>
      <c r="C2274" s="64">
        <v>3</v>
      </c>
      <c r="D2274" s="64" t="s">
        <v>62</v>
      </c>
      <c r="E2274" s="64"/>
      <c r="F2274" s="64"/>
      <c r="G2274" s="64">
        <v>45423</v>
      </c>
      <c r="H2274" s="64" t="str">
        <f>VLOOKUP(Tabla3[[#This Row],[NUM. ECO.]],[2]!Tabla24[[NO.ECO]:[MATERIAL]],8,0)</f>
        <v>BASE HIDRAULICA</v>
      </c>
      <c r="I2274" s="64" t="s">
        <v>79</v>
      </c>
      <c r="J2274" s="31">
        <f ca="1">J2273+TIME(0,RANDBETWEEN((123),(151)),0)</f>
        <v>0.46041666666666664</v>
      </c>
      <c r="K2274" s="64" t="s">
        <v>3419</v>
      </c>
      <c r="L2274" s="64" t="str" cm="1">
        <f t="array" aca="1" ref="L2274" ca="1">_xlfn.IFS(J2274&gt;=TIME(14,0,0),"SEGUNDO TURNO",J2274&lt;TIME(14,0,0),"PRIMER TURNO")</f>
        <v>PRIMER TURNO</v>
      </c>
      <c r="M2274" s="64"/>
    </row>
    <row r="2275" spans="1:13">
      <c r="A2275" s="79" t="s">
        <v>2727</v>
      </c>
      <c r="B2275" s="68"/>
      <c r="C2275" s="68">
        <v>4</v>
      </c>
      <c r="D2275" s="68" t="s">
        <v>62</v>
      </c>
      <c r="E2275" s="68"/>
      <c r="F2275" s="68"/>
      <c r="G2275" s="68">
        <v>45423</v>
      </c>
      <c r="H2275" s="68" t="str">
        <f>VLOOKUP(Tabla3[[#This Row],[NUM. ECO.]],[2]!Tabla24[[NO.ECO]:[MATERIAL]],8,0)</f>
        <v>BASE HIDRAULICA</v>
      </c>
      <c r="I2275" s="64" t="s">
        <v>79</v>
      </c>
      <c r="J2275" s="31">
        <f ca="1">J2274+TIME(0,RANDBETWEEN((123),(151)),0)</f>
        <v>0.54652777777777772</v>
      </c>
      <c r="K2275" s="68" t="s">
        <v>3420</v>
      </c>
      <c r="L2275" s="68" t="str" cm="1">
        <f t="array" aca="1" ref="L2275" ca="1">_xlfn.IFS(J2275&gt;=TIME(14,0,0),"SEGUNDO TURNO",J2275&lt;TIME(14,0,0),"PRIMER TURNO")</f>
        <v>PRIMER TURNO</v>
      </c>
      <c r="M2275" s="68"/>
    </row>
    <row r="2276" spans="1:13">
      <c r="A2276" s="78" t="s">
        <v>2732</v>
      </c>
      <c r="B2276" s="64"/>
      <c r="C2276" s="64">
        <v>5</v>
      </c>
      <c r="D2276" s="64" t="s">
        <v>62</v>
      </c>
      <c r="E2276" s="64"/>
      <c r="F2276" s="64"/>
      <c r="G2276" s="64">
        <v>45425</v>
      </c>
      <c r="H2276" s="64" t="str">
        <f>VLOOKUP(Tabla3[[#This Row],[NUM. ECO.]],[2]!Tabla24[[NO.ECO]:[MATERIAL]],8,0)</f>
        <v>BASE HIDRAULICA</v>
      </c>
      <c r="I2276" s="64" t="s">
        <v>79</v>
      </c>
      <c r="J2276" s="31">
        <f ca="1">J2275+TIME(0,RANDBETWEEN((123),(151)),0)</f>
        <v>0.6333333333333333</v>
      </c>
      <c r="K2276" s="64" t="s">
        <v>3422</v>
      </c>
      <c r="L2276" s="64" t="str" cm="1">
        <f t="array" aca="1" ref="L2276" ca="1">_xlfn.IFS(J2276&gt;=TIME(14,0,0),"SEGUNDO TURNO",J2276&lt;TIME(14,0,0),"PRIMER TURNO")</f>
        <v>SEGUNDO TURNO</v>
      </c>
      <c r="M2276" s="64"/>
    </row>
    <row r="2277" spans="1:13">
      <c r="A2277" s="79" t="s">
        <v>2733</v>
      </c>
      <c r="B2277" s="68"/>
      <c r="C2277" s="68">
        <v>6</v>
      </c>
      <c r="D2277" s="68" t="s">
        <v>62</v>
      </c>
      <c r="E2277" s="68"/>
      <c r="F2277" s="68"/>
      <c r="G2277" s="68">
        <v>45425</v>
      </c>
      <c r="H2277" s="68" t="str">
        <f>VLOOKUP(Tabla3[[#This Row],[NUM. ECO.]],[2]!Tabla24[[NO.ECO]:[MATERIAL]],8,0)</f>
        <v>BASE HIDRAULICA</v>
      </c>
      <c r="I2277" s="64" t="s">
        <v>79</v>
      </c>
      <c r="J2277" s="31">
        <f ca="1">J2276+TIME(0,RANDBETWEEN((123),(151)),0)</f>
        <v>0.71875</v>
      </c>
      <c r="K2277" s="68" t="s">
        <v>3423</v>
      </c>
      <c r="L2277" s="68" t="str" cm="1">
        <f t="array" aca="1" ref="L2277" ca="1">_xlfn.IFS(J2277&gt;=TIME(14,0,0),"SEGUNDO TURNO",J2277&lt;TIME(14,0,0),"PRIMER TURNO")</f>
        <v>SEGUNDO TURNO</v>
      </c>
      <c r="M2277" s="68"/>
    </row>
    <row r="2278" spans="1:13">
      <c r="A2278" s="78" t="s">
        <v>2734</v>
      </c>
      <c r="B2278" s="64"/>
      <c r="C2278" s="64">
        <v>7</v>
      </c>
      <c r="D2278" s="64" t="s">
        <v>62</v>
      </c>
      <c r="E2278" s="64"/>
      <c r="F2278" s="64"/>
      <c r="G2278" s="64">
        <v>45426</v>
      </c>
      <c r="H2278" s="64" t="str">
        <f>VLOOKUP(Tabla3[[#This Row],[NUM. ECO.]],[2]!Tabla24[[NO.ECO]:[MATERIAL]],8,0)</f>
        <v>BASE HIDRAULICA</v>
      </c>
      <c r="I2278" s="64" t="s">
        <v>79</v>
      </c>
      <c r="J2278" s="31">
        <f ca="1">J2277+TIME(0,RANDBETWEEN((123),(151)),0)</f>
        <v>0.80902777777777779</v>
      </c>
      <c r="K2278" s="64" t="s">
        <v>3422</v>
      </c>
      <c r="L2278" s="64" t="str" cm="1">
        <f t="array" aca="1" ref="L2278" ca="1">_xlfn.IFS(J2278&gt;=TIME(14,0,0),"SEGUNDO TURNO",J2278&lt;TIME(14,0,0),"PRIMER TURNO")</f>
        <v>SEGUNDO TURNO</v>
      </c>
      <c r="M2278" s="64"/>
    </row>
    <row r="2279" spans="1:13">
      <c r="A2279" s="79" t="s">
        <v>2735</v>
      </c>
      <c r="B2279" s="68"/>
      <c r="C2279" s="68">
        <v>1</v>
      </c>
      <c r="D2279" s="68" t="s">
        <v>62</v>
      </c>
      <c r="E2279" s="68"/>
      <c r="F2279" s="68"/>
      <c r="G2279" s="68">
        <v>45426</v>
      </c>
      <c r="H2279" s="68" t="str">
        <f>VLOOKUP(Tabla3[[#This Row],[NUM. ECO.]],[2]!Tabla24[[NO.ECO]:[MATERIAL]],8,0)</f>
        <v>BASE HIDRAULICA</v>
      </c>
      <c r="I2279" s="64" t="s">
        <v>79</v>
      </c>
      <c r="J2279" s="58">
        <f ca="1">TIME(RANDBETWEEN(5.5,6),RANDBETWEEN(1,29),0)</f>
        <v>0.25486111111111109</v>
      </c>
      <c r="K2279" s="68" t="s">
        <v>3423</v>
      </c>
      <c r="L2279" s="68" t="str" cm="1">
        <f t="array" aca="1" ref="L2279" ca="1">_xlfn.IFS(J2279&gt;=TIME(14,0,0),"SEGUNDO TURNO",J2279&lt;TIME(14,0,0),"PRIMER TURNO")</f>
        <v>PRIMER TURNO</v>
      </c>
      <c r="M2279" s="68"/>
    </row>
    <row r="2280" spans="1:13">
      <c r="A2280" s="78" t="s">
        <v>2736</v>
      </c>
      <c r="B2280" s="64"/>
      <c r="C2280" s="64">
        <v>2</v>
      </c>
      <c r="D2280" s="64" t="s">
        <v>62</v>
      </c>
      <c r="E2280" s="64"/>
      <c r="F2280" s="64"/>
      <c r="G2280" s="64">
        <v>45427</v>
      </c>
      <c r="H2280" s="64" t="str">
        <f>VLOOKUP(Tabla3[[#This Row],[NUM. ECO.]],[2]!Tabla24[[NO.ECO]:[MATERIAL]],8,0)</f>
        <v>BASE HIDRAULICA</v>
      </c>
      <c r="I2280" s="64" t="s">
        <v>79</v>
      </c>
      <c r="J2280" s="31">
        <f ca="1">J2279+TIME(0,RANDBETWEEN((123),(151)),0)</f>
        <v>0.35833333333333328</v>
      </c>
      <c r="K2280" s="64" t="s">
        <v>3422</v>
      </c>
      <c r="L2280" s="64" t="str" cm="1">
        <f t="array" aca="1" ref="L2280" ca="1">_xlfn.IFS(J2280&gt;=TIME(14,0,0),"SEGUNDO TURNO",J2280&lt;TIME(14,0,0),"PRIMER TURNO")</f>
        <v>PRIMER TURNO</v>
      </c>
      <c r="M2280" s="64"/>
    </row>
    <row r="2281" spans="1:13">
      <c r="A2281" s="79" t="s">
        <v>2737</v>
      </c>
      <c r="B2281" s="68"/>
      <c r="C2281" s="68">
        <v>3</v>
      </c>
      <c r="D2281" s="68" t="s">
        <v>62</v>
      </c>
      <c r="E2281" s="68"/>
      <c r="F2281" s="68"/>
      <c r="G2281" s="68">
        <v>45427</v>
      </c>
      <c r="H2281" s="68" t="str">
        <f>VLOOKUP(Tabla3[[#This Row],[NUM. ECO.]],[2]!Tabla24[[NO.ECO]:[MATERIAL]],8,0)</f>
        <v>BASE HIDRAULICA</v>
      </c>
      <c r="I2281" s="64" t="s">
        <v>79</v>
      </c>
      <c r="J2281" s="31">
        <f ca="1">J2280+TIME(0,RANDBETWEEN((123),(151)),0)</f>
        <v>0.44999999999999996</v>
      </c>
      <c r="K2281" s="68" t="s">
        <v>3423</v>
      </c>
      <c r="L2281" s="68" t="str" cm="1">
        <f t="array" aca="1" ref="L2281" ca="1">_xlfn.IFS(J2281&gt;=TIME(14,0,0),"SEGUNDO TURNO",J2281&lt;TIME(14,0,0),"PRIMER TURNO")</f>
        <v>PRIMER TURNO</v>
      </c>
      <c r="M2281" s="68"/>
    </row>
    <row r="2282" spans="1:13">
      <c r="A2282" s="78" t="s">
        <v>2738</v>
      </c>
      <c r="B2282" s="64"/>
      <c r="C2282" s="64">
        <v>4</v>
      </c>
      <c r="D2282" s="64" t="s">
        <v>62</v>
      </c>
      <c r="E2282" s="64"/>
      <c r="F2282" s="64"/>
      <c r="G2282" s="64">
        <v>45428</v>
      </c>
      <c r="H2282" s="64" t="str">
        <f>VLOOKUP(Tabla3[[#This Row],[NUM. ECO.]],[2]!Tabla24[[NO.ECO]:[MATERIAL]],8,0)</f>
        <v>BASE HIDRAULICA</v>
      </c>
      <c r="I2282" s="64" t="s">
        <v>79</v>
      </c>
      <c r="J2282" s="31">
        <f ca="1">J2281+TIME(0,RANDBETWEEN((123),(151)),0)</f>
        <v>0.55347222222222214</v>
      </c>
      <c r="K2282" s="64" t="s">
        <v>3422</v>
      </c>
      <c r="L2282" s="64" t="str" cm="1">
        <f t="array" aca="1" ref="L2282" ca="1">_xlfn.IFS(J2282&gt;=TIME(14,0,0),"SEGUNDO TURNO",J2282&lt;TIME(14,0,0),"PRIMER TURNO")</f>
        <v>PRIMER TURNO</v>
      </c>
      <c r="M2282" s="64"/>
    </row>
    <row r="2283" spans="1:13">
      <c r="A2283" s="79" t="s">
        <v>2739</v>
      </c>
      <c r="B2283" s="68"/>
      <c r="C2283" s="68">
        <v>5</v>
      </c>
      <c r="D2283" s="68" t="s">
        <v>62</v>
      </c>
      <c r="E2283" s="68"/>
      <c r="F2283" s="68"/>
      <c r="G2283" s="68">
        <v>45428</v>
      </c>
      <c r="H2283" s="68" t="str">
        <f>VLOOKUP(Tabla3[[#This Row],[NUM. ECO.]],[2]!Tabla24[[NO.ECO]:[MATERIAL]],8,0)</f>
        <v>BASE HIDRAULICA</v>
      </c>
      <c r="I2283" s="64" t="s">
        <v>79</v>
      </c>
      <c r="J2283" s="31">
        <f ca="1">J2282+TIME(0,RANDBETWEEN((123),(151)),0)</f>
        <v>0.65277777777777768</v>
      </c>
      <c r="K2283" s="68" t="s">
        <v>3423</v>
      </c>
      <c r="L2283" s="68" t="str" cm="1">
        <f t="array" aca="1" ref="L2283" ca="1">_xlfn.IFS(J2283&gt;=TIME(14,0,0),"SEGUNDO TURNO",J2283&lt;TIME(14,0,0),"PRIMER TURNO")</f>
        <v>SEGUNDO TURNO</v>
      </c>
      <c r="M2283" s="68"/>
    </row>
    <row r="2284" spans="1:13">
      <c r="A2284" s="78" t="s">
        <v>2740</v>
      </c>
      <c r="B2284" s="64"/>
      <c r="C2284" s="64">
        <v>6</v>
      </c>
      <c r="D2284" s="64" t="s">
        <v>62</v>
      </c>
      <c r="E2284" s="64"/>
      <c r="F2284" s="64"/>
      <c r="G2284" s="64">
        <v>45429</v>
      </c>
      <c r="H2284" s="64" t="str">
        <f>VLOOKUP(Tabla3[[#This Row],[NUM. ECO.]],[2]!Tabla24[[NO.ECO]:[MATERIAL]],8,0)</f>
        <v>BASE HIDRAULICA</v>
      </c>
      <c r="I2284" s="64" t="s">
        <v>79</v>
      </c>
      <c r="J2284" s="31">
        <f ca="1">J2283+TIME(0,RANDBETWEEN((123),(151)),0)</f>
        <v>0.74999999999999989</v>
      </c>
      <c r="K2284" s="64" t="s">
        <v>3422</v>
      </c>
      <c r="L2284" s="64" t="str" cm="1">
        <f t="array" aca="1" ref="L2284" ca="1">_xlfn.IFS(J2284&gt;=TIME(14,0,0),"SEGUNDO TURNO",J2284&lt;TIME(14,0,0),"PRIMER TURNO")</f>
        <v>SEGUNDO TURNO</v>
      </c>
      <c r="M2284" s="64"/>
    </row>
    <row r="2285" spans="1:13">
      <c r="A2285" s="79" t="s">
        <v>2741</v>
      </c>
      <c r="B2285" s="68"/>
      <c r="C2285" s="68">
        <v>7</v>
      </c>
      <c r="D2285" s="68" t="s">
        <v>62</v>
      </c>
      <c r="E2285" s="68"/>
      <c r="F2285" s="68"/>
      <c r="G2285" s="68">
        <v>45429</v>
      </c>
      <c r="H2285" s="68" t="str">
        <f>VLOOKUP(Tabla3[[#This Row],[NUM. ECO.]],[2]!Tabla24[[NO.ECO]:[MATERIAL]],8,0)</f>
        <v>BASE HIDRAULICA</v>
      </c>
      <c r="I2285" s="64" t="s">
        <v>79</v>
      </c>
      <c r="J2285" s="31">
        <f ca="1">J2284+TIME(0,RANDBETWEEN((123),(151)),0)</f>
        <v>0.84444444444444433</v>
      </c>
      <c r="K2285" s="68" t="s">
        <v>3423</v>
      </c>
      <c r="L2285" s="68" t="str" cm="1">
        <f t="array" aca="1" ref="L2285" ca="1">_xlfn.IFS(J2285&gt;=TIME(14,0,0),"SEGUNDO TURNO",J2285&lt;TIME(14,0,0),"PRIMER TURNO")</f>
        <v>SEGUNDO TURNO</v>
      </c>
      <c r="M2285" s="68"/>
    </row>
    <row r="2286" spans="1:13">
      <c r="A2286" s="78" t="s">
        <v>2746</v>
      </c>
      <c r="B2286" s="64"/>
      <c r="C2286" s="64">
        <v>1</v>
      </c>
      <c r="D2286" s="64" t="s">
        <v>62</v>
      </c>
      <c r="E2286" s="64"/>
      <c r="F2286" s="64"/>
      <c r="G2286" s="64">
        <v>45430</v>
      </c>
      <c r="H2286" s="64" t="str">
        <f>VLOOKUP(Tabla3[[#This Row],[NUM. ECO.]],[2]!Tabla24[[NO.ECO]:[MATERIAL]],8,0)</f>
        <v>BASE HIDRAULICA</v>
      </c>
      <c r="I2286" s="64" t="s">
        <v>79</v>
      </c>
      <c r="J2286" s="58">
        <f ca="1">TIME(RANDBETWEEN(5.5,6),RANDBETWEEN(1,29),0)</f>
        <v>0.25138888888888888</v>
      </c>
      <c r="K2286" s="64" t="s">
        <v>3422</v>
      </c>
      <c r="L2286" s="64" t="str" cm="1">
        <f t="array" aca="1" ref="L2286" ca="1">_xlfn.IFS(J2286&gt;=TIME(14,0,0),"SEGUNDO TURNO",J2286&lt;TIME(14,0,0),"PRIMER TURNO")</f>
        <v>PRIMER TURNO</v>
      </c>
      <c r="M2286" s="64"/>
    </row>
    <row r="2287" spans="1:13">
      <c r="A2287" s="79" t="s">
        <v>2747</v>
      </c>
      <c r="B2287" s="68"/>
      <c r="C2287" s="68">
        <v>2</v>
      </c>
      <c r="D2287" s="68" t="s">
        <v>62</v>
      </c>
      <c r="E2287" s="68"/>
      <c r="F2287" s="68"/>
      <c r="G2287" s="68">
        <v>45430</v>
      </c>
      <c r="H2287" s="68" t="str">
        <f>VLOOKUP(Tabla3[[#This Row],[NUM. ECO.]],[2]!Tabla24[[NO.ECO]:[MATERIAL]],8,0)</f>
        <v>BASE HIDRAULICA</v>
      </c>
      <c r="I2287" s="64" t="s">
        <v>79</v>
      </c>
      <c r="J2287" s="31">
        <f ca="1">J2286+TIME(0,RANDBETWEEN((123),(151)),0)</f>
        <v>0.35625000000000001</v>
      </c>
      <c r="K2287" s="68" t="s">
        <v>3423</v>
      </c>
      <c r="L2287" s="68" t="str" cm="1">
        <f t="array" aca="1" ref="L2287" ca="1">_xlfn.IFS(J2287&gt;=TIME(14,0,0),"SEGUNDO TURNO",J2287&lt;TIME(14,0,0),"PRIMER TURNO")</f>
        <v>PRIMER TURNO</v>
      </c>
      <c r="M2287" s="68"/>
    </row>
    <row r="2288" spans="1:13">
      <c r="A2288" s="78" t="s">
        <v>2748</v>
      </c>
      <c r="B2288" s="64"/>
      <c r="C2288" s="64">
        <v>3</v>
      </c>
      <c r="D2288" s="64" t="s">
        <v>62</v>
      </c>
      <c r="E2288" s="64"/>
      <c r="F2288" s="64"/>
      <c r="G2288" s="64">
        <v>45432</v>
      </c>
      <c r="H2288" s="64" t="str">
        <f>VLOOKUP(Tabla3[[#This Row],[NUM. ECO.]],[2]!Tabla24[[NO.ECO]:[MATERIAL]],8,0)</f>
        <v>BASE HIDRAULICA</v>
      </c>
      <c r="I2288" s="64" t="s">
        <v>79</v>
      </c>
      <c r="J2288" s="31">
        <f ca="1">J2287+TIME(0,RANDBETWEEN((123),(151)),0)</f>
        <v>0.44305555555555554</v>
      </c>
      <c r="K2288" s="64" t="s">
        <v>3422</v>
      </c>
      <c r="L2288" s="64" t="str" cm="1">
        <f t="array" aca="1" ref="L2288" ca="1">_xlfn.IFS(J2288&gt;=TIME(14,0,0),"SEGUNDO TURNO",J2288&lt;TIME(14,0,0),"PRIMER TURNO")</f>
        <v>PRIMER TURNO</v>
      </c>
      <c r="M2288" s="64"/>
    </row>
    <row r="2289" spans="1:13">
      <c r="A2289" s="79" t="s">
        <v>2749</v>
      </c>
      <c r="B2289" s="68"/>
      <c r="C2289" s="68">
        <v>4</v>
      </c>
      <c r="D2289" s="68" t="s">
        <v>62</v>
      </c>
      <c r="E2289" s="68"/>
      <c r="F2289" s="68"/>
      <c r="G2289" s="68">
        <v>45432</v>
      </c>
      <c r="H2289" s="68" t="str">
        <f>VLOOKUP(Tabla3[[#This Row],[NUM. ECO.]],[2]!Tabla24[[NO.ECO]:[MATERIAL]],8,0)</f>
        <v>BASE HIDRAULICA</v>
      </c>
      <c r="I2289" s="64" t="s">
        <v>79</v>
      </c>
      <c r="J2289" s="31">
        <f ca="1">J2288+TIME(0,RANDBETWEEN((123),(151)),0)</f>
        <v>0.53263888888888888</v>
      </c>
      <c r="K2289" s="68" t="s">
        <v>3423</v>
      </c>
      <c r="L2289" s="68" t="str" cm="1">
        <f t="array" aca="1" ref="L2289" ca="1">_xlfn.IFS(J2289&gt;=TIME(14,0,0),"SEGUNDO TURNO",J2289&lt;TIME(14,0,0),"PRIMER TURNO")</f>
        <v>PRIMER TURNO</v>
      </c>
      <c r="M2289" s="68"/>
    </row>
    <row r="2290" spans="1:13">
      <c r="A2290" s="78" t="s">
        <v>2752</v>
      </c>
      <c r="B2290" s="64"/>
      <c r="C2290" s="64">
        <v>5</v>
      </c>
      <c r="D2290" s="64" t="s">
        <v>62</v>
      </c>
      <c r="E2290" s="64"/>
      <c r="F2290" s="64"/>
      <c r="G2290" s="64">
        <v>45433</v>
      </c>
      <c r="H2290" s="64" t="str">
        <f>VLOOKUP(Tabla3[[#This Row],[NUM. ECO.]],[2]!Tabla24[[NO.ECO]:[MATERIAL]],8,0)</f>
        <v>BASE HIDRAULICA</v>
      </c>
      <c r="I2290" s="64" t="s">
        <v>79</v>
      </c>
      <c r="J2290" s="31">
        <f ca="1">J2289+TIME(0,RANDBETWEEN((123),(151)),0)</f>
        <v>0.62152777777777779</v>
      </c>
      <c r="K2290" s="64" t="s">
        <v>3422</v>
      </c>
      <c r="L2290" s="64" t="str" cm="1">
        <f t="array" aca="1" ref="L2290" ca="1">_xlfn.IFS(J2290&gt;=TIME(14,0,0),"SEGUNDO TURNO",J2290&lt;TIME(14,0,0),"PRIMER TURNO")</f>
        <v>SEGUNDO TURNO</v>
      </c>
      <c r="M2290" s="64"/>
    </row>
    <row r="2291" spans="1:13">
      <c r="A2291" s="79" t="s">
        <v>2753</v>
      </c>
      <c r="B2291" s="68"/>
      <c r="C2291" s="68">
        <v>6</v>
      </c>
      <c r="D2291" s="68" t="s">
        <v>62</v>
      </c>
      <c r="E2291" s="68"/>
      <c r="F2291" s="68"/>
      <c r="G2291" s="68">
        <v>45433</v>
      </c>
      <c r="H2291" s="68" t="str">
        <f>VLOOKUP(Tabla3[[#This Row],[NUM. ECO.]],[2]!Tabla24[[NO.ECO]:[MATERIAL]],8,0)</f>
        <v>BASE HIDRAULICA</v>
      </c>
      <c r="I2291" s="64" t="s">
        <v>79</v>
      </c>
      <c r="J2291" s="31">
        <f ca="1">J2290+TIME(0,RANDBETWEEN((123),(151)),0)</f>
        <v>0.70902777777777781</v>
      </c>
      <c r="K2291" s="68" t="s">
        <v>3423</v>
      </c>
      <c r="L2291" s="68" t="str" cm="1">
        <f t="array" aca="1" ref="L2291" ca="1">_xlfn.IFS(J2291&gt;=TIME(14,0,0),"SEGUNDO TURNO",J2291&lt;TIME(14,0,0),"PRIMER TURNO")</f>
        <v>SEGUNDO TURNO</v>
      </c>
      <c r="M2291" s="68"/>
    </row>
    <row r="2292" spans="1:13">
      <c r="A2292" s="78" t="s">
        <v>2756</v>
      </c>
      <c r="B2292" s="64"/>
      <c r="C2292" s="64">
        <v>7</v>
      </c>
      <c r="D2292" s="64" t="s">
        <v>62</v>
      </c>
      <c r="E2292" s="64"/>
      <c r="F2292" s="64"/>
      <c r="G2292" s="64">
        <v>45434</v>
      </c>
      <c r="H2292" s="64" t="str">
        <f>VLOOKUP(Tabla3[[#This Row],[NUM. ECO.]],[2]!Tabla24[[NO.ECO]:[MATERIAL]],8,0)</f>
        <v>BASE HIDRAULICA</v>
      </c>
      <c r="I2292" s="64" t="s">
        <v>79</v>
      </c>
      <c r="J2292" s="31">
        <f ca="1">J2291+TIME(0,RANDBETWEEN((123),(151)),0)</f>
        <v>0.79583333333333339</v>
      </c>
      <c r="K2292" s="64" t="s">
        <v>3422</v>
      </c>
      <c r="L2292" s="64" t="str" cm="1">
        <f t="array" aca="1" ref="L2292" ca="1">_xlfn.IFS(J2292&gt;=TIME(14,0,0),"SEGUNDO TURNO",J2292&lt;TIME(14,0,0),"PRIMER TURNO")</f>
        <v>SEGUNDO TURNO</v>
      </c>
      <c r="M2292" s="64"/>
    </row>
    <row r="2293" spans="1:13">
      <c r="A2293" s="79" t="s">
        <v>2757</v>
      </c>
      <c r="B2293" s="68"/>
      <c r="C2293" s="68">
        <v>1</v>
      </c>
      <c r="D2293" s="68" t="s">
        <v>62</v>
      </c>
      <c r="E2293" s="68"/>
      <c r="F2293" s="68"/>
      <c r="G2293" s="68">
        <v>45434</v>
      </c>
      <c r="H2293" s="68" t="str">
        <f>VLOOKUP(Tabla3[[#This Row],[NUM. ECO.]],[2]!Tabla24[[NO.ECO]:[MATERIAL]],8,0)</f>
        <v>BASE HIDRAULICA</v>
      </c>
      <c r="I2293" s="64" t="s">
        <v>79</v>
      </c>
      <c r="J2293" s="58">
        <f ca="1">TIME(RANDBETWEEN(5.5,6),RANDBETWEEN(1,29),0)</f>
        <v>0.25416666666666665</v>
      </c>
      <c r="K2293" s="68" t="s">
        <v>3423</v>
      </c>
      <c r="L2293" s="68" t="str" cm="1">
        <f t="array" aca="1" ref="L2293" ca="1">_xlfn.IFS(J2293&gt;=TIME(14,0,0),"SEGUNDO TURNO",J2293&lt;TIME(14,0,0),"PRIMER TURNO")</f>
        <v>PRIMER TURNO</v>
      </c>
      <c r="M2293" s="68"/>
    </row>
    <row r="2294" spans="1:13">
      <c r="A2294" s="78" t="s">
        <v>2768</v>
      </c>
      <c r="B2294" s="64"/>
      <c r="C2294" s="64">
        <v>2</v>
      </c>
      <c r="D2294" s="64" t="s">
        <v>62</v>
      </c>
      <c r="E2294" s="64"/>
      <c r="F2294" s="64"/>
      <c r="G2294" s="64">
        <v>45435</v>
      </c>
      <c r="H2294" s="64" t="str">
        <f>VLOOKUP(Tabla3[[#This Row],[NUM. ECO.]],[2]!Tabla24[[NO.ECO]:[MATERIAL]],8,0)</f>
        <v>BASE HIDRAULICA</v>
      </c>
      <c r="I2294" s="64" t="s">
        <v>79</v>
      </c>
      <c r="J2294" s="31">
        <f ca="1">J2293+TIME(0,RANDBETWEEN((123),(151)),0)</f>
        <v>0.35</v>
      </c>
      <c r="K2294" s="64" t="s">
        <v>3422</v>
      </c>
      <c r="L2294" s="64" t="str" cm="1">
        <f t="array" aca="1" ref="L2294" ca="1">_xlfn.IFS(J2294&gt;=TIME(14,0,0),"SEGUNDO TURNO",J2294&lt;TIME(14,0,0),"PRIMER TURNO")</f>
        <v>PRIMER TURNO</v>
      </c>
      <c r="M2294" s="64"/>
    </row>
    <row r="2295" spans="1:13">
      <c r="A2295" s="79" t="s">
        <v>2769</v>
      </c>
      <c r="B2295" s="68"/>
      <c r="C2295" s="68">
        <v>3</v>
      </c>
      <c r="D2295" s="68" t="s">
        <v>62</v>
      </c>
      <c r="E2295" s="68"/>
      <c r="F2295" s="68"/>
      <c r="G2295" s="68">
        <v>45435</v>
      </c>
      <c r="H2295" s="68" t="str">
        <f>VLOOKUP(Tabla3[[#This Row],[NUM. ECO.]],[2]!Tabla24[[NO.ECO]:[MATERIAL]],8,0)</f>
        <v>BASE HIDRAULICA</v>
      </c>
      <c r="I2295" s="64" t="s">
        <v>79</v>
      </c>
      <c r="J2295" s="31">
        <f ca="1">J2294+TIME(0,RANDBETWEEN((123),(151)),0)</f>
        <v>0.44652777777777775</v>
      </c>
      <c r="K2295" s="68" t="s">
        <v>3423</v>
      </c>
      <c r="L2295" s="68" t="str" cm="1">
        <f t="array" aca="1" ref="L2295" ca="1">_xlfn.IFS(J2295&gt;=TIME(14,0,0),"SEGUNDO TURNO",J2295&lt;TIME(14,0,0),"PRIMER TURNO")</f>
        <v>PRIMER TURNO</v>
      </c>
      <c r="M2295" s="68"/>
    </row>
    <row r="2296" spans="1:13">
      <c r="A2296" s="78" t="s">
        <v>2772</v>
      </c>
      <c r="B2296" s="64"/>
      <c r="C2296" s="64">
        <v>4</v>
      </c>
      <c r="D2296" s="64" t="s">
        <v>62</v>
      </c>
      <c r="E2296" s="64"/>
      <c r="F2296" s="64"/>
      <c r="G2296" s="64">
        <v>45436</v>
      </c>
      <c r="H2296" s="64" t="str">
        <f>VLOOKUP(Tabla3[[#This Row],[NUM. ECO.]],[2]!Tabla24[[NO.ECO]:[MATERIAL]],8,0)</f>
        <v>BASE HIDRAULICA</v>
      </c>
      <c r="I2296" s="64" t="s">
        <v>79</v>
      </c>
      <c r="J2296" s="31">
        <f ca="1">J2295+TIME(0,RANDBETWEEN((123),(151)),0)</f>
        <v>0.54930555555555549</v>
      </c>
      <c r="K2296" s="64" t="s">
        <v>3422</v>
      </c>
      <c r="L2296" s="64" t="str" cm="1">
        <f t="array" aca="1" ref="L2296" ca="1">_xlfn.IFS(J2296&gt;=TIME(14,0,0),"SEGUNDO TURNO",J2296&lt;TIME(14,0,0),"PRIMER TURNO")</f>
        <v>PRIMER TURNO</v>
      </c>
      <c r="M2296" s="64"/>
    </row>
    <row r="2297" spans="1:13">
      <c r="A2297" s="79" t="s">
        <v>2773</v>
      </c>
      <c r="B2297" s="68"/>
      <c r="C2297" s="68">
        <v>5</v>
      </c>
      <c r="D2297" s="68" t="s">
        <v>62</v>
      </c>
      <c r="E2297" s="68"/>
      <c r="F2297" s="68"/>
      <c r="G2297" s="68">
        <v>45436</v>
      </c>
      <c r="H2297" s="68" t="str">
        <f>VLOOKUP(Tabla3[[#This Row],[NUM. ECO.]],[2]!Tabla24[[NO.ECO]:[MATERIAL]],8,0)</f>
        <v>BASE HIDRAULICA</v>
      </c>
      <c r="I2297" s="64" t="s">
        <v>79</v>
      </c>
      <c r="J2297" s="31">
        <f ca="1">J2296+TIME(0,RANDBETWEEN((123),(151)),0)</f>
        <v>0.64374999999999993</v>
      </c>
      <c r="K2297" s="68" t="s">
        <v>3423</v>
      </c>
      <c r="L2297" s="68" t="str" cm="1">
        <f t="array" aca="1" ref="L2297" ca="1">_xlfn.IFS(J2297&gt;=TIME(14,0,0),"SEGUNDO TURNO",J2297&lt;TIME(14,0,0),"PRIMER TURNO")</f>
        <v>SEGUNDO TURNO</v>
      </c>
      <c r="M2297" s="68"/>
    </row>
    <row r="2298" spans="1:13">
      <c r="A2298" s="78" t="s">
        <v>2774</v>
      </c>
      <c r="B2298" s="64"/>
      <c r="C2298" s="64">
        <v>6</v>
      </c>
      <c r="D2298" s="64" t="s">
        <v>62</v>
      </c>
      <c r="E2298" s="64"/>
      <c r="F2298" s="64"/>
      <c r="G2298" s="64">
        <v>45437</v>
      </c>
      <c r="H2298" s="64" t="str">
        <f>VLOOKUP(Tabla3[[#This Row],[NUM. ECO.]],[2]!Tabla24[[NO.ECO]:[MATERIAL]],8,0)</f>
        <v>BASE HIDRAULICA</v>
      </c>
      <c r="I2298" s="64" t="s">
        <v>79</v>
      </c>
      <c r="J2298" s="31">
        <f ca="1">J2297+TIME(0,RANDBETWEEN((123),(151)),0)</f>
        <v>0.74583333333333324</v>
      </c>
      <c r="K2298" s="64" t="s">
        <v>3422</v>
      </c>
      <c r="L2298" s="64" t="str" cm="1">
        <f t="array" aca="1" ref="L2298" ca="1">_xlfn.IFS(J2298&gt;=TIME(14,0,0),"SEGUNDO TURNO",J2298&lt;TIME(14,0,0),"PRIMER TURNO")</f>
        <v>SEGUNDO TURNO</v>
      </c>
      <c r="M2298" s="64"/>
    </row>
    <row r="2299" spans="1:13">
      <c r="A2299" s="79" t="s">
        <v>2775</v>
      </c>
      <c r="B2299" s="68"/>
      <c r="C2299" s="68">
        <v>7</v>
      </c>
      <c r="D2299" s="68" t="s">
        <v>62</v>
      </c>
      <c r="E2299" s="68"/>
      <c r="F2299" s="68"/>
      <c r="G2299" s="68">
        <v>45437</v>
      </c>
      <c r="H2299" s="68" t="str">
        <f>VLOOKUP(Tabla3[[#This Row],[NUM. ECO.]],[2]!Tabla24[[NO.ECO]:[MATERIAL]],8,0)</f>
        <v>BASE HIDRAULICA</v>
      </c>
      <c r="I2299" s="64" t="s">
        <v>79</v>
      </c>
      <c r="J2299" s="31">
        <f ca="1">J2298+TIME(0,RANDBETWEEN((123),(151)),0)</f>
        <v>0.84652777777777766</v>
      </c>
      <c r="K2299" s="68" t="s">
        <v>3423</v>
      </c>
      <c r="L2299" s="68" t="str" cm="1">
        <f t="array" aca="1" ref="L2299" ca="1">_xlfn.IFS(J2299&gt;=TIME(14,0,0),"SEGUNDO TURNO",J2299&lt;TIME(14,0,0),"PRIMER TURNO")</f>
        <v>SEGUNDO TURNO</v>
      </c>
      <c r="M2299" s="68"/>
    </row>
    <row r="2300" spans="1:13">
      <c r="A2300" s="78" t="s">
        <v>2780</v>
      </c>
      <c r="B2300" s="64"/>
      <c r="C2300" s="64">
        <v>1</v>
      </c>
      <c r="D2300" s="64" t="s">
        <v>63</v>
      </c>
      <c r="E2300" s="64"/>
      <c r="F2300" s="64"/>
      <c r="G2300" s="64">
        <v>45406</v>
      </c>
      <c r="H2300" s="64" t="str">
        <f>VLOOKUP(Tabla3[[#This Row],[NUM. ECO.]],[2]!Tabla24[[NO.ECO]:[MATERIAL]],8,0)</f>
        <v>BASE HIDRAULICA</v>
      </c>
      <c r="I2300" s="64" t="s">
        <v>79</v>
      </c>
      <c r="J2300" s="58">
        <f ca="1">TIME(RANDBETWEEN(5.5,6),RANDBETWEEN(1,29),0)</f>
        <v>0.26805555555555555</v>
      </c>
      <c r="K2300" s="64" t="s">
        <v>3424</v>
      </c>
      <c r="L2300" s="64" t="str" cm="1">
        <f t="array" aca="1" ref="L2300" ca="1">_xlfn.IFS(J2300&gt;=TIME(14,0,0),"SEGUNDO TURNO",J2300&lt;TIME(14,0,0),"PRIMER TURNO")</f>
        <v>PRIMER TURNO</v>
      </c>
      <c r="M2300" s="64"/>
    </row>
    <row r="2301" spans="1:13">
      <c r="A2301" s="79" t="s">
        <v>2781</v>
      </c>
      <c r="B2301" s="68"/>
      <c r="C2301" s="68">
        <v>2</v>
      </c>
      <c r="D2301" s="68" t="s">
        <v>63</v>
      </c>
      <c r="E2301" s="68"/>
      <c r="F2301" s="68"/>
      <c r="G2301" s="68">
        <v>45406</v>
      </c>
      <c r="H2301" s="68" t="str">
        <f>VLOOKUP(Tabla3[[#This Row],[NUM. ECO.]],[2]!Tabla24[[NO.ECO]:[MATERIAL]],8,0)</f>
        <v>BASE HIDRAULICA</v>
      </c>
      <c r="I2301" s="64" t="s">
        <v>79</v>
      </c>
      <c r="J2301" s="31">
        <f ca="1">J2300+TIME(0,RANDBETWEEN((123),(151)),0)</f>
        <v>0.36875000000000002</v>
      </c>
      <c r="K2301" s="68" t="s">
        <v>3425</v>
      </c>
      <c r="L2301" s="68" t="str" cm="1">
        <f t="array" aca="1" ref="L2301" ca="1">_xlfn.IFS(J2301&gt;=TIME(14,0,0),"SEGUNDO TURNO",J2301&lt;TIME(14,0,0),"PRIMER TURNO")</f>
        <v>PRIMER TURNO</v>
      </c>
      <c r="M2301" s="68"/>
    </row>
    <row r="2302" spans="1:13">
      <c r="A2302" s="78" t="s">
        <v>2782</v>
      </c>
      <c r="B2302" s="64"/>
      <c r="C2302" s="64">
        <v>3</v>
      </c>
      <c r="D2302" s="64" t="s">
        <v>63</v>
      </c>
      <c r="E2302" s="64"/>
      <c r="F2302" s="64"/>
      <c r="G2302" s="64">
        <v>45407</v>
      </c>
      <c r="H2302" s="64" t="str">
        <f>VLOOKUP(Tabla3[[#This Row],[NUM. ECO.]],[2]!Tabla24[[NO.ECO]:[MATERIAL]],8,0)</f>
        <v>BASE HIDRAULICA</v>
      </c>
      <c r="I2302" s="64" t="s">
        <v>79</v>
      </c>
      <c r="J2302" s="31">
        <f ca="1">J2301+TIME(0,RANDBETWEEN((123),(151)),0)</f>
        <v>0.45694444444444449</v>
      </c>
      <c r="K2302" s="64" t="s">
        <v>3424</v>
      </c>
      <c r="L2302" s="64" t="str" cm="1">
        <f t="array" aca="1" ref="L2302" ca="1">_xlfn.IFS(J2302&gt;=TIME(14,0,0),"SEGUNDO TURNO",J2302&lt;TIME(14,0,0),"PRIMER TURNO")</f>
        <v>PRIMER TURNO</v>
      </c>
      <c r="M2302" s="64"/>
    </row>
    <row r="2303" spans="1:13">
      <c r="A2303" s="79" t="s">
        <v>2783</v>
      </c>
      <c r="B2303" s="68"/>
      <c r="C2303" s="68">
        <v>4</v>
      </c>
      <c r="D2303" s="68" t="s">
        <v>63</v>
      </c>
      <c r="E2303" s="68"/>
      <c r="F2303" s="68"/>
      <c r="G2303" s="68">
        <v>45407</v>
      </c>
      <c r="H2303" s="68" t="str">
        <f>VLOOKUP(Tabla3[[#This Row],[NUM. ECO.]],[2]!Tabla24[[NO.ECO]:[MATERIAL]],8,0)</f>
        <v>BASE HIDRAULICA</v>
      </c>
      <c r="I2303" s="64" t="s">
        <v>79</v>
      </c>
      <c r="J2303" s="31">
        <f ca="1">J2302+TIME(0,RANDBETWEEN((123),(151)),0)</f>
        <v>0.54583333333333339</v>
      </c>
      <c r="K2303" s="68" t="s">
        <v>3425</v>
      </c>
      <c r="L2303" s="68" t="str" cm="1">
        <f t="array" aca="1" ref="L2303" ca="1">_xlfn.IFS(J2303&gt;=TIME(14,0,0),"SEGUNDO TURNO",J2303&lt;TIME(14,0,0),"PRIMER TURNO")</f>
        <v>PRIMER TURNO</v>
      </c>
      <c r="M2303" s="68"/>
    </row>
    <row r="2304" spans="1:13">
      <c r="A2304" s="78" t="s">
        <v>2784</v>
      </c>
      <c r="B2304" s="64"/>
      <c r="C2304" s="64">
        <v>5</v>
      </c>
      <c r="D2304" s="64" t="s">
        <v>63</v>
      </c>
      <c r="E2304" s="64"/>
      <c r="F2304" s="64"/>
      <c r="G2304" s="64">
        <v>45408</v>
      </c>
      <c r="H2304" s="64" t="str">
        <f>VLOOKUP(Tabla3[[#This Row],[NUM. ECO.]],[2]!Tabla24[[NO.ECO]:[MATERIAL]],8,0)</f>
        <v>BASE HIDRAULICA</v>
      </c>
      <c r="I2304" s="64" t="s">
        <v>79</v>
      </c>
      <c r="J2304" s="31">
        <f ca="1">J2303+TIME(0,RANDBETWEEN((123),(151)),0)</f>
        <v>0.63263888888888897</v>
      </c>
      <c r="K2304" s="64" t="s">
        <v>3424</v>
      </c>
      <c r="L2304" s="64" t="str" cm="1">
        <f t="array" aca="1" ref="L2304" ca="1">_xlfn.IFS(J2304&gt;=TIME(14,0,0),"SEGUNDO TURNO",J2304&lt;TIME(14,0,0),"PRIMER TURNO")</f>
        <v>SEGUNDO TURNO</v>
      </c>
      <c r="M2304" s="64"/>
    </row>
    <row r="2305" spans="1:13">
      <c r="A2305" s="79" t="s">
        <v>2785</v>
      </c>
      <c r="B2305" s="68"/>
      <c r="C2305" s="68">
        <v>6</v>
      </c>
      <c r="D2305" s="68" t="s">
        <v>63</v>
      </c>
      <c r="E2305" s="68"/>
      <c r="F2305" s="68"/>
      <c r="G2305" s="68">
        <v>45408</v>
      </c>
      <c r="H2305" s="68" t="str">
        <f>VLOOKUP(Tabla3[[#This Row],[NUM. ECO.]],[2]!Tabla24[[NO.ECO]:[MATERIAL]],8,0)</f>
        <v>BASE HIDRAULICA</v>
      </c>
      <c r="I2305" s="64" t="s">
        <v>79</v>
      </c>
      <c r="J2305" s="31">
        <f ca="1">J2304+TIME(0,RANDBETWEEN((123),(151)),0)</f>
        <v>0.72916666666666674</v>
      </c>
      <c r="K2305" s="68" t="s">
        <v>3425</v>
      </c>
      <c r="L2305" s="68" t="str" cm="1">
        <f t="array" aca="1" ref="L2305" ca="1">_xlfn.IFS(J2305&gt;=TIME(14,0,0),"SEGUNDO TURNO",J2305&lt;TIME(14,0,0),"PRIMER TURNO")</f>
        <v>SEGUNDO TURNO</v>
      </c>
      <c r="M2305" s="68"/>
    </row>
    <row r="2306" spans="1:13">
      <c r="A2306" s="78" t="s">
        <v>2790</v>
      </c>
      <c r="B2306" s="64"/>
      <c r="C2306" s="64">
        <v>7</v>
      </c>
      <c r="D2306" s="64" t="s">
        <v>63</v>
      </c>
      <c r="E2306" s="64"/>
      <c r="F2306" s="64"/>
      <c r="G2306" s="64">
        <v>45409</v>
      </c>
      <c r="H2306" s="64" t="str">
        <f>VLOOKUP(Tabla3[[#This Row],[NUM. ECO.]],[2]!Tabla24[[NO.ECO]:[MATERIAL]],8,0)</f>
        <v>BASE HIDRAULICA</v>
      </c>
      <c r="I2306" s="64" t="s">
        <v>79</v>
      </c>
      <c r="J2306" s="31">
        <f ca="1">J2305+TIME(0,RANDBETWEEN((123),(151)),0)</f>
        <v>0.81875000000000009</v>
      </c>
      <c r="K2306" s="64" t="s">
        <v>3424</v>
      </c>
      <c r="L2306" s="64" t="str" cm="1">
        <f t="array" aca="1" ref="L2306" ca="1">_xlfn.IFS(J2306&gt;=TIME(14,0,0),"SEGUNDO TURNO",J2306&lt;TIME(14,0,0),"PRIMER TURNO")</f>
        <v>SEGUNDO TURNO</v>
      </c>
      <c r="M2306" s="64"/>
    </row>
    <row r="2307" spans="1:13">
      <c r="A2307" s="79" t="s">
        <v>2791</v>
      </c>
      <c r="B2307" s="68"/>
      <c r="C2307" s="68">
        <v>1</v>
      </c>
      <c r="D2307" s="68" t="s">
        <v>63</v>
      </c>
      <c r="E2307" s="68"/>
      <c r="F2307" s="68"/>
      <c r="G2307" s="68">
        <v>45409</v>
      </c>
      <c r="H2307" s="68" t="str">
        <f>VLOOKUP(Tabla3[[#This Row],[NUM. ECO.]],[2]!Tabla24[[NO.ECO]:[MATERIAL]],8,0)</f>
        <v>BASE HIDRAULICA</v>
      </c>
      <c r="I2307" s="64" t="s">
        <v>79</v>
      </c>
      <c r="J2307" s="58">
        <f ca="1">TIME(RANDBETWEEN(5.5,6),RANDBETWEEN(1,29),0)</f>
        <v>0.26458333333333334</v>
      </c>
      <c r="K2307" s="68" t="s">
        <v>3425</v>
      </c>
      <c r="L2307" s="68" t="str" cm="1">
        <f t="array" aca="1" ref="L2307" ca="1">_xlfn.IFS(J2307&gt;=TIME(14,0,0),"SEGUNDO TURNO",J2307&lt;TIME(14,0,0),"PRIMER TURNO")</f>
        <v>PRIMER TURNO</v>
      </c>
      <c r="M2307" s="68"/>
    </row>
    <row r="2308" spans="1:13">
      <c r="A2308" s="78" t="s">
        <v>2792</v>
      </c>
      <c r="B2308" s="64"/>
      <c r="C2308" s="64">
        <v>2</v>
      </c>
      <c r="D2308" s="64" t="s">
        <v>63</v>
      </c>
      <c r="E2308" s="64"/>
      <c r="F2308" s="64"/>
      <c r="G2308" s="64">
        <v>45411</v>
      </c>
      <c r="H2308" s="64" t="str">
        <f>VLOOKUP(Tabla3[[#This Row],[NUM. ECO.]],[2]!Tabla24[[NO.ECO]:[MATERIAL]],8,0)</f>
        <v>BASE HIDRAULICA</v>
      </c>
      <c r="I2308" s="64" t="s">
        <v>79</v>
      </c>
      <c r="J2308" s="31">
        <f ca="1">J2307+TIME(0,RANDBETWEEN((123),(151)),0)</f>
        <v>0.35833333333333334</v>
      </c>
      <c r="K2308" s="64" t="s">
        <v>3424</v>
      </c>
      <c r="L2308" s="64" t="str" cm="1">
        <f t="array" aca="1" ref="L2308" ca="1">_xlfn.IFS(J2308&gt;=TIME(14,0,0),"SEGUNDO TURNO",J2308&lt;TIME(14,0,0),"PRIMER TURNO")</f>
        <v>PRIMER TURNO</v>
      </c>
      <c r="M2308" s="64"/>
    </row>
    <row r="2309" spans="1:13">
      <c r="A2309" s="79" t="s">
        <v>2793</v>
      </c>
      <c r="B2309" s="68"/>
      <c r="C2309" s="68">
        <v>3</v>
      </c>
      <c r="D2309" s="68" t="s">
        <v>63</v>
      </c>
      <c r="E2309" s="68"/>
      <c r="F2309" s="68"/>
      <c r="G2309" s="68">
        <v>45411</v>
      </c>
      <c r="H2309" s="68" t="str">
        <f>VLOOKUP(Tabla3[[#This Row],[NUM. ECO.]],[2]!Tabla24[[NO.ECO]:[MATERIAL]],8,0)</f>
        <v>BASE HIDRAULICA</v>
      </c>
      <c r="I2309" s="64" t="s">
        <v>79</v>
      </c>
      <c r="J2309" s="31">
        <f ca="1">J2308+TIME(0,RANDBETWEEN((123),(151)),0)</f>
        <v>0.44444444444444442</v>
      </c>
      <c r="K2309" s="68" t="s">
        <v>3425</v>
      </c>
      <c r="L2309" s="68" t="str" cm="1">
        <f t="array" aca="1" ref="L2309" ca="1">_xlfn.IFS(J2309&gt;=TIME(14,0,0),"SEGUNDO TURNO",J2309&lt;TIME(14,0,0),"PRIMER TURNO")</f>
        <v>PRIMER TURNO</v>
      </c>
      <c r="M2309" s="68"/>
    </row>
    <row r="2310" spans="1:13">
      <c r="A2310" s="78" t="s">
        <v>2794</v>
      </c>
      <c r="B2310" s="64"/>
      <c r="C2310" s="64">
        <v>4</v>
      </c>
      <c r="D2310" s="64" t="s">
        <v>63</v>
      </c>
      <c r="E2310" s="64"/>
      <c r="F2310" s="64"/>
      <c r="G2310" s="64">
        <v>45412</v>
      </c>
      <c r="H2310" s="64" t="str">
        <f>VLOOKUP(Tabla3[[#This Row],[NUM. ECO.]],[2]!Tabla24[[NO.ECO]:[MATERIAL]],8,0)</f>
        <v>BASE HIDRAULICA</v>
      </c>
      <c r="I2310" s="64" t="s">
        <v>79</v>
      </c>
      <c r="J2310" s="31">
        <f ca="1">J2309+TIME(0,RANDBETWEEN((123),(151)),0)</f>
        <v>0.54097222222222219</v>
      </c>
      <c r="K2310" s="64" t="s">
        <v>3424</v>
      </c>
      <c r="L2310" s="64" t="str" cm="1">
        <f t="array" aca="1" ref="L2310" ca="1">_xlfn.IFS(J2310&gt;=TIME(14,0,0),"SEGUNDO TURNO",J2310&lt;TIME(14,0,0),"PRIMER TURNO")</f>
        <v>PRIMER TURNO</v>
      </c>
      <c r="M2310" s="64"/>
    </row>
    <row r="2311" spans="1:13">
      <c r="A2311" s="79" t="s">
        <v>2795</v>
      </c>
      <c r="B2311" s="68"/>
      <c r="C2311" s="68">
        <v>5</v>
      </c>
      <c r="D2311" s="68" t="s">
        <v>63</v>
      </c>
      <c r="E2311" s="68"/>
      <c r="F2311" s="68"/>
      <c r="G2311" s="68">
        <v>45412</v>
      </c>
      <c r="H2311" s="68" t="str">
        <f>VLOOKUP(Tabla3[[#This Row],[NUM. ECO.]],[2]!Tabla24[[NO.ECO]:[MATERIAL]],8,0)</f>
        <v>BASE HIDRAULICA</v>
      </c>
      <c r="I2311" s="64" t="s">
        <v>79</v>
      </c>
      <c r="J2311" s="31">
        <f ca="1">J2310+TIME(0,RANDBETWEEN((123),(151)),0)</f>
        <v>0.64236111111111105</v>
      </c>
      <c r="K2311" s="68" t="s">
        <v>3425</v>
      </c>
      <c r="L2311" s="68" t="str" cm="1">
        <f t="array" aca="1" ref="L2311" ca="1">_xlfn.IFS(J2311&gt;=TIME(14,0,0),"SEGUNDO TURNO",J2311&lt;TIME(14,0,0),"PRIMER TURNO")</f>
        <v>SEGUNDO TURNO</v>
      </c>
      <c r="M2311" s="68"/>
    </row>
    <row r="2312" spans="1:13">
      <c r="A2312" s="78" t="s">
        <v>2796</v>
      </c>
      <c r="B2312" s="64"/>
      <c r="C2312" s="64">
        <v>6</v>
      </c>
      <c r="D2312" s="64" t="s">
        <v>63</v>
      </c>
      <c r="E2312" s="64"/>
      <c r="F2312" s="64"/>
      <c r="G2312" s="64">
        <v>45413</v>
      </c>
      <c r="H2312" s="64" t="str">
        <f>VLOOKUP(Tabla3[[#This Row],[NUM. ECO.]],[2]!Tabla24[[NO.ECO]:[MATERIAL]],8,0)</f>
        <v>BASE HIDRAULICA</v>
      </c>
      <c r="I2312" s="64" t="s">
        <v>79</v>
      </c>
      <c r="J2312" s="31">
        <f ca="1">J2311+TIME(0,RANDBETWEEN((123),(151)),0)</f>
        <v>0.73611111111111105</v>
      </c>
      <c r="K2312" s="64" t="s">
        <v>3424</v>
      </c>
      <c r="L2312" s="64" t="str" cm="1">
        <f t="array" aca="1" ref="L2312" ca="1">_xlfn.IFS(J2312&gt;=TIME(14,0,0),"SEGUNDO TURNO",J2312&lt;TIME(14,0,0),"PRIMER TURNO")</f>
        <v>SEGUNDO TURNO</v>
      </c>
      <c r="M2312" s="64"/>
    </row>
    <row r="2313" spans="1:13">
      <c r="A2313" s="79" t="s">
        <v>2797</v>
      </c>
      <c r="B2313" s="68"/>
      <c r="C2313" s="68">
        <v>7</v>
      </c>
      <c r="D2313" s="68" t="s">
        <v>63</v>
      </c>
      <c r="E2313" s="68"/>
      <c r="F2313" s="68"/>
      <c r="G2313" s="68">
        <v>45413</v>
      </c>
      <c r="H2313" s="68" t="str">
        <f>VLOOKUP(Tabla3[[#This Row],[NUM. ECO.]],[2]!Tabla24[[NO.ECO]:[MATERIAL]],8,0)</f>
        <v>BASE HIDRAULICA</v>
      </c>
      <c r="I2313" s="64" t="s">
        <v>79</v>
      </c>
      <c r="J2313" s="31">
        <f ca="1">J2312+TIME(0,RANDBETWEEN((123),(151)),0)</f>
        <v>0.82291666666666663</v>
      </c>
      <c r="K2313" s="68" t="s">
        <v>3425</v>
      </c>
      <c r="L2313" s="68" t="str" cm="1">
        <f t="array" aca="1" ref="L2313" ca="1">_xlfn.IFS(J2313&gt;=TIME(14,0,0),"SEGUNDO TURNO",J2313&lt;TIME(14,0,0),"PRIMER TURNO")</f>
        <v>SEGUNDO TURNO</v>
      </c>
      <c r="M2313" s="68"/>
    </row>
    <row r="2314" spans="1:13">
      <c r="A2314" s="78" t="s">
        <v>2802</v>
      </c>
      <c r="B2314" s="64"/>
      <c r="C2314" s="64">
        <v>1</v>
      </c>
      <c r="D2314" s="64" t="s">
        <v>63</v>
      </c>
      <c r="E2314" s="64"/>
      <c r="F2314" s="64"/>
      <c r="G2314" s="64">
        <v>45414</v>
      </c>
      <c r="H2314" s="64" t="str">
        <f>VLOOKUP(Tabla3[[#This Row],[NUM. ECO.]],[2]!Tabla24[[NO.ECO]:[MATERIAL]],8,0)</f>
        <v>BASE HIDRAULICA</v>
      </c>
      <c r="I2314" s="64" t="s">
        <v>79</v>
      </c>
      <c r="J2314" s="58">
        <f ca="1">TIME(RANDBETWEEN(5.5,6),RANDBETWEEN(1,29),0)</f>
        <v>0.26250000000000001</v>
      </c>
      <c r="K2314" s="64" t="s">
        <v>3424</v>
      </c>
      <c r="L2314" s="64" t="str" cm="1">
        <f t="array" aca="1" ref="L2314" ca="1">_xlfn.IFS(J2314&gt;=TIME(14,0,0),"SEGUNDO TURNO",J2314&lt;TIME(14,0,0),"PRIMER TURNO")</f>
        <v>PRIMER TURNO</v>
      </c>
      <c r="M2314" s="64"/>
    </row>
    <row r="2315" spans="1:13">
      <c r="A2315" s="79" t="s">
        <v>2803</v>
      </c>
      <c r="B2315" s="68"/>
      <c r="C2315" s="68">
        <v>2</v>
      </c>
      <c r="D2315" s="68" t="s">
        <v>63</v>
      </c>
      <c r="E2315" s="68"/>
      <c r="F2315" s="68"/>
      <c r="G2315" s="68">
        <v>45414</v>
      </c>
      <c r="H2315" s="68" t="str">
        <f>VLOOKUP(Tabla3[[#This Row],[NUM. ECO.]],[2]!Tabla24[[NO.ECO]:[MATERIAL]],8,0)</f>
        <v>BASE HIDRAULICA</v>
      </c>
      <c r="I2315" s="64" t="s">
        <v>79</v>
      </c>
      <c r="J2315" s="31">
        <f ca="1">J2314+TIME(0,RANDBETWEEN((123),(151)),0)</f>
        <v>0.36319444444444449</v>
      </c>
      <c r="K2315" s="68" t="s">
        <v>3425</v>
      </c>
      <c r="L2315" s="68" t="str" cm="1">
        <f t="array" aca="1" ref="L2315" ca="1">_xlfn.IFS(J2315&gt;=TIME(14,0,0),"SEGUNDO TURNO",J2315&lt;TIME(14,0,0),"PRIMER TURNO")</f>
        <v>PRIMER TURNO</v>
      </c>
      <c r="M2315" s="68"/>
    </row>
    <row r="2316" spans="1:13">
      <c r="A2316" s="78" t="s">
        <v>2816</v>
      </c>
      <c r="B2316" s="64"/>
      <c r="C2316" s="64">
        <v>3</v>
      </c>
      <c r="D2316" s="64" t="s">
        <v>63</v>
      </c>
      <c r="E2316" s="64"/>
      <c r="F2316" s="64"/>
      <c r="G2316" s="64">
        <v>45415</v>
      </c>
      <c r="H2316" s="64" t="str">
        <f>VLOOKUP(Tabla3[[#This Row],[NUM. ECO.]],[2]!Tabla24[[NO.ECO]:[MATERIAL]],8,0)</f>
        <v>BASE HIDRAULICA</v>
      </c>
      <c r="I2316" s="64" t="s">
        <v>79</v>
      </c>
      <c r="J2316" s="31">
        <f ca="1">J2315+TIME(0,RANDBETWEEN((123),(151)),0)</f>
        <v>0.46597222222222223</v>
      </c>
      <c r="K2316" s="64" t="s">
        <v>3424</v>
      </c>
      <c r="L2316" s="64" t="str" cm="1">
        <f t="array" aca="1" ref="L2316" ca="1">_xlfn.IFS(J2316&gt;=TIME(14,0,0),"SEGUNDO TURNO",J2316&lt;TIME(14,0,0),"PRIMER TURNO")</f>
        <v>PRIMER TURNO</v>
      </c>
      <c r="M2316" s="64"/>
    </row>
    <row r="2317" spans="1:13">
      <c r="A2317" s="79" t="s">
        <v>2817</v>
      </c>
      <c r="B2317" s="68"/>
      <c r="C2317" s="68">
        <v>4</v>
      </c>
      <c r="D2317" s="68" t="s">
        <v>63</v>
      </c>
      <c r="E2317" s="68"/>
      <c r="F2317" s="68"/>
      <c r="G2317" s="68">
        <v>45415</v>
      </c>
      <c r="H2317" s="68" t="str">
        <f>VLOOKUP(Tabla3[[#This Row],[NUM. ECO.]],[2]!Tabla24[[NO.ECO]:[MATERIAL]],8,0)</f>
        <v>BASE HIDRAULICA</v>
      </c>
      <c r="I2317" s="64" t="s">
        <v>79</v>
      </c>
      <c r="J2317" s="31">
        <f ca="1">J2316+TIME(0,RANDBETWEEN((123),(151)),0)</f>
        <v>0.5541666666666667</v>
      </c>
      <c r="K2317" s="68" t="s">
        <v>3425</v>
      </c>
      <c r="L2317" s="68" t="str" cm="1">
        <f t="array" aca="1" ref="L2317" ca="1">_xlfn.IFS(J2317&gt;=TIME(14,0,0),"SEGUNDO TURNO",J2317&lt;TIME(14,0,0),"PRIMER TURNO")</f>
        <v>PRIMER TURNO</v>
      </c>
      <c r="M2317" s="68"/>
    </row>
    <row r="2318" spans="1:13">
      <c r="A2318" s="78" t="s">
        <v>2818</v>
      </c>
      <c r="B2318" s="64"/>
      <c r="C2318" s="64">
        <v>5</v>
      </c>
      <c r="D2318" s="64" t="s">
        <v>63</v>
      </c>
      <c r="E2318" s="64"/>
      <c r="F2318" s="64"/>
      <c r="G2318" s="64">
        <v>45416</v>
      </c>
      <c r="H2318" s="64" t="str">
        <f>VLOOKUP(Tabla3[[#This Row],[NUM. ECO.]],[2]!Tabla24[[NO.ECO]:[MATERIAL]],8,0)</f>
        <v>BASE HIDRAULICA</v>
      </c>
      <c r="I2318" s="64" t="s">
        <v>79</v>
      </c>
      <c r="J2318" s="31">
        <f ca="1">J2317+TIME(0,RANDBETWEEN((123),(151)),0)</f>
        <v>0.6430555555555556</v>
      </c>
      <c r="K2318" s="64" t="s">
        <v>3424</v>
      </c>
      <c r="L2318" s="64" t="str" cm="1">
        <f t="array" aca="1" ref="L2318" ca="1">_xlfn.IFS(J2318&gt;=TIME(14,0,0),"SEGUNDO TURNO",J2318&lt;TIME(14,0,0),"PRIMER TURNO")</f>
        <v>SEGUNDO TURNO</v>
      </c>
      <c r="M2318" s="64"/>
    </row>
    <row r="2319" spans="1:13">
      <c r="A2319" s="79" t="s">
        <v>2819</v>
      </c>
      <c r="B2319" s="68"/>
      <c r="C2319" s="68">
        <v>6</v>
      </c>
      <c r="D2319" s="68" t="s">
        <v>63</v>
      </c>
      <c r="E2319" s="68"/>
      <c r="F2319" s="68"/>
      <c r="G2319" s="68">
        <v>45416</v>
      </c>
      <c r="H2319" s="68" t="str">
        <f>VLOOKUP(Tabla3[[#This Row],[NUM. ECO.]],[2]!Tabla24[[NO.ECO]:[MATERIAL]],8,0)</f>
        <v>BASE HIDRAULICA</v>
      </c>
      <c r="I2319" s="64" t="s">
        <v>79</v>
      </c>
      <c r="J2319" s="31">
        <f ca="1">J2318+TIME(0,RANDBETWEEN((123),(151)),0)</f>
        <v>0.73958333333333337</v>
      </c>
      <c r="K2319" s="68" t="s">
        <v>3425</v>
      </c>
      <c r="L2319" s="68" t="str" cm="1">
        <f t="array" aca="1" ref="L2319" ca="1">_xlfn.IFS(J2319&gt;=TIME(14,0,0),"SEGUNDO TURNO",J2319&lt;TIME(14,0,0),"PRIMER TURNO")</f>
        <v>SEGUNDO TURNO</v>
      </c>
      <c r="M2319" s="68"/>
    </row>
    <row r="2320" spans="1:13">
      <c r="A2320" s="78" t="s">
        <v>2820</v>
      </c>
      <c r="B2320" s="64"/>
      <c r="C2320" s="64">
        <v>7</v>
      </c>
      <c r="D2320" s="64" t="s">
        <v>63</v>
      </c>
      <c r="E2320" s="64"/>
      <c r="F2320" s="64"/>
      <c r="G2320" s="64">
        <v>45418</v>
      </c>
      <c r="H2320" s="64" t="str">
        <f>VLOOKUP(Tabla3[[#This Row],[NUM. ECO.]],[2]!Tabla24[[NO.ECO]:[MATERIAL]],8,0)</f>
        <v>BASE HIDRAULICA</v>
      </c>
      <c r="I2320" s="64" t="s">
        <v>79</v>
      </c>
      <c r="J2320" s="31">
        <f ca="1">J2319+TIME(0,RANDBETWEEN((123),(151)),0)</f>
        <v>0.83402777777777781</v>
      </c>
      <c r="K2320" s="64" t="s">
        <v>3424</v>
      </c>
      <c r="L2320" s="64" t="str" cm="1">
        <f t="array" aca="1" ref="L2320" ca="1">_xlfn.IFS(J2320&gt;=TIME(14,0,0),"SEGUNDO TURNO",J2320&lt;TIME(14,0,0),"PRIMER TURNO")</f>
        <v>SEGUNDO TURNO</v>
      </c>
      <c r="M2320" s="64"/>
    </row>
    <row r="2321" spans="1:13">
      <c r="A2321" s="79" t="s">
        <v>2821</v>
      </c>
      <c r="B2321" s="68"/>
      <c r="C2321" s="68">
        <v>1</v>
      </c>
      <c r="D2321" s="68" t="s">
        <v>63</v>
      </c>
      <c r="E2321" s="68"/>
      <c r="F2321" s="68"/>
      <c r="G2321" s="68">
        <v>45418</v>
      </c>
      <c r="H2321" s="68" t="str">
        <f>VLOOKUP(Tabla3[[#This Row],[NUM. ECO.]],[2]!Tabla24[[NO.ECO]:[MATERIAL]],8,0)</f>
        <v>BASE HIDRAULICA</v>
      </c>
      <c r="I2321" s="64" t="s">
        <v>79</v>
      </c>
      <c r="J2321" s="58">
        <f ca="1">TIME(RANDBETWEEN(5.5,6),RANDBETWEEN(1,29),0)</f>
        <v>0.2673611111111111</v>
      </c>
      <c r="K2321" s="68" t="s">
        <v>3425</v>
      </c>
      <c r="L2321" s="68" t="str" cm="1">
        <f t="array" aca="1" ref="L2321" ca="1">_xlfn.IFS(J2321&gt;=TIME(14,0,0),"SEGUNDO TURNO",J2321&lt;TIME(14,0,0),"PRIMER TURNO")</f>
        <v>PRIMER TURNO</v>
      </c>
      <c r="M2321" s="68"/>
    </row>
    <row r="2322" spans="1:13">
      <c r="A2322" s="78" t="s">
        <v>2822</v>
      </c>
      <c r="B2322" s="64"/>
      <c r="C2322" s="64">
        <v>2</v>
      </c>
      <c r="D2322" s="64" t="s">
        <v>63</v>
      </c>
      <c r="E2322" s="64"/>
      <c r="F2322" s="64"/>
      <c r="G2322" s="64">
        <v>45419</v>
      </c>
      <c r="H2322" s="64" t="str">
        <f>VLOOKUP(Tabla3[[#This Row],[NUM. ECO.]],[2]!Tabla24[[NO.ECO]:[MATERIAL]],8,0)</f>
        <v>BASE HIDRAULICA</v>
      </c>
      <c r="I2322" s="64" t="s">
        <v>79</v>
      </c>
      <c r="J2322" s="31">
        <f ca="1">J2321+TIME(0,RANDBETWEEN((123),(151)),0)</f>
        <v>0.36041666666666666</v>
      </c>
      <c r="K2322" s="64" t="s">
        <v>3424</v>
      </c>
      <c r="L2322" s="64" t="str" cm="1">
        <f t="array" aca="1" ref="L2322" ca="1">_xlfn.IFS(J2322&gt;=TIME(14,0,0),"SEGUNDO TURNO",J2322&lt;TIME(14,0,0),"PRIMER TURNO")</f>
        <v>PRIMER TURNO</v>
      </c>
      <c r="M2322" s="64"/>
    </row>
    <row r="2323" spans="1:13">
      <c r="A2323" s="79" t="s">
        <v>2823</v>
      </c>
      <c r="B2323" s="68"/>
      <c r="C2323" s="68">
        <v>3</v>
      </c>
      <c r="D2323" s="68" t="s">
        <v>63</v>
      </c>
      <c r="E2323" s="68"/>
      <c r="F2323" s="68"/>
      <c r="G2323" s="68">
        <v>45419</v>
      </c>
      <c r="H2323" s="68" t="str">
        <f>VLOOKUP(Tabla3[[#This Row],[NUM. ECO.]],[2]!Tabla24[[NO.ECO]:[MATERIAL]],8,0)</f>
        <v>BASE HIDRAULICA</v>
      </c>
      <c r="I2323" s="64" t="s">
        <v>79</v>
      </c>
      <c r="J2323" s="31">
        <f ca="1">J2322+TIME(0,RANDBETWEEN((123),(151)),0)</f>
        <v>0.44791666666666663</v>
      </c>
      <c r="K2323" s="68" t="s">
        <v>3425</v>
      </c>
      <c r="L2323" s="68" t="str" cm="1">
        <f t="array" aca="1" ref="L2323" ca="1">_xlfn.IFS(J2323&gt;=TIME(14,0,0),"SEGUNDO TURNO",J2323&lt;TIME(14,0,0),"PRIMER TURNO")</f>
        <v>PRIMER TURNO</v>
      </c>
      <c r="M2323" s="68"/>
    </row>
    <row r="2324" spans="1:13">
      <c r="A2324" s="78" t="s">
        <v>2826</v>
      </c>
      <c r="B2324" s="64"/>
      <c r="C2324" s="64">
        <v>4</v>
      </c>
      <c r="D2324" s="64" t="s">
        <v>63</v>
      </c>
      <c r="E2324" s="64"/>
      <c r="F2324" s="64"/>
      <c r="G2324" s="64">
        <v>45420</v>
      </c>
      <c r="H2324" s="64" t="str">
        <f>VLOOKUP(Tabla3[[#This Row],[NUM. ECO.]],[2]!Tabla24[[NO.ECO]:[MATERIAL]],8,0)</f>
        <v>BASE HIDRAULICA</v>
      </c>
      <c r="I2324" s="64" t="s">
        <v>79</v>
      </c>
      <c r="J2324" s="31">
        <f ca="1">J2323+TIME(0,RANDBETWEEN((123),(151)),0)</f>
        <v>0.53333333333333333</v>
      </c>
      <c r="K2324" s="64" t="s">
        <v>3424</v>
      </c>
      <c r="L2324" s="64" t="str" cm="1">
        <f t="array" aca="1" ref="L2324" ca="1">_xlfn.IFS(J2324&gt;=TIME(14,0,0),"SEGUNDO TURNO",J2324&lt;TIME(14,0,0),"PRIMER TURNO")</f>
        <v>PRIMER TURNO</v>
      </c>
      <c r="M2324" s="64"/>
    </row>
    <row r="2325" spans="1:13">
      <c r="A2325" s="79" t="s">
        <v>2827</v>
      </c>
      <c r="B2325" s="68"/>
      <c r="C2325" s="68">
        <v>5</v>
      </c>
      <c r="D2325" s="68" t="s">
        <v>63</v>
      </c>
      <c r="E2325" s="68"/>
      <c r="F2325" s="68"/>
      <c r="G2325" s="68">
        <v>45420</v>
      </c>
      <c r="H2325" s="68" t="str">
        <f>VLOOKUP(Tabla3[[#This Row],[NUM. ECO.]],[2]!Tabla24[[NO.ECO]:[MATERIAL]],8,0)</f>
        <v>BASE HIDRAULICA</v>
      </c>
      <c r="I2325" s="64" t="s">
        <v>79</v>
      </c>
      <c r="J2325" s="31">
        <f ca="1">J2324+TIME(0,RANDBETWEEN((123),(151)),0)</f>
        <v>0.62638888888888888</v>
      </c>
      <c r="K2325" s="68" t="s">
        <v>3425</v>
      </c>
      <c r="L2325" s="68" t="str" cm="1">
        <f t="array" aca="1" ref="L2325" ca="1">_xlfn.IFS(J2325&gt;=TIME(14,0,0),"SEGUNDO TURNO",J2325&lt;TIME(14,0,0),"PRIMER TURNO")</f>
        <v>SEGUNDO TURNO</v>
      </c>
      <c r="M2325" s="68"/>
    </row>
    <row r="2326" spans="1:13">
      <c r="A2326" s="78" t="s">
        <v>2840</v>
      </c>
      <c r="B2326" s="64"/>
      <c r="C2326" s="64">
        <v>6</v>
      </c>
      <c r="D2326" s="64" t="s">
        <v>63</v>
      </c>
      <c r="E2326" s="64"/>
      <c r="F2326" s="64"/>
      <c r="G2326" s="64">
        <v>45421</v>
      </c>
      <c r="H2326" s="64" t="str">
        <f>VLOOKUP(Tabla3[[#This Row],[NUM. ECO.]],[2]!Tabla24[[NO.ECO]:[MATERIAL]],8,0)</f>
        <v>BASE HIDRAULICA</v>
      </c>
      <c r="I2326" s="64" t="s">
        <v>79</v>
      </c>
      <c r="J2326" s="31">
        <f ca="1">J2325+TIME(0,RANDBETWEEN((123),(151)),0)</f>
        <v>0.71458333333333335</v>
      </c>
      <c r="K2326" s="64" t="s">
        <v>3424</v>
      </c>
      <c r="L2326" s="64" t="str" cm="1">
        <f t="array" aca="1" ref="L2326" ca="1">_xlfn.IFS(J2326&gt;=TIME(14,0,0),"SEGUNDO TURNO",J2326&lt;TIME(14,0,0),"PRIMER TURNO")</f>
        <v>SEGUNDO TURNO</v>
      </c>
      <c r="M2326" s="64"/>
    </row>
    <row r="2327" spans="1:13">
      <c r="A2327" s="79" t="s">
        <v>2841</v>
      </c>
      <c r="B2327" s="68"/>
      <c r="C2327" s="68">
        <v>7</v>
      </c>
      <c r="D2327" s="68" t="s">
        <v>63</v>
      </c>
      <c r="E2327" s="68"/>
      <c r="F2327" s="68"/>
      <c r="G2327" s="68">
        <v>45421</v>
      </c>
      <c r="H2327" s="68" t="str">
        <f>VLOOKUP(Tabla3[[#This Row],[NUM. ECO.]],[2]!Tabla24[[NO.ECO]:[MATERIAL]],8,0)</f>
        <v>BASE HIDRAULICA</v>
      </c>
      <c r="I2327" s="64" t="s">
        <v>79</v>
      </c>
      <c r="J2327" s="31">
        <f ca="1">J2326+TIME(0,RANDBETWEEN((123),(151)),0)</f>
        <v>0.80625000000000002</v>
      </c>
      <c r="K2327" s="68" t="s">
        <v>3425</v>
      </c>
      <c r="L2327" s="68" t="str" cm="1">
        <f t="array" aca="1" ref="L2327" ca="1">_xlfn.IFS(J2327&gt;=TIME(14,0,0),"SEGUNDO TURNO",J2327&lt;TIME(14,0,0),"PRIMER TURNO")</f>
        <v>SEGUNDO TURNO</v>
      </c>
      <c r="M2327" s="68"/>
    </row>
    <row r="2328" spans="1:13">
      <c r="A2328" s="78" t="s">
        <v>2846</v>
      </c>
      <c r="B2328" s="64"/>
      <c r="C2328" s="64">
        <v>1</v>
      </c>
      <c r="D2328" s="64" t="s">
        <v>63</v>
      </c>
      <c r="E2328" s="64"/>
      <c r="F2328" s="64"/>
      <c r="G2328" s="64">
        <v>45422</v>
      </c>
      <c r="H2328" s="64" t="str">
        <f>VLOOKUP(Tabla3[[#This Row],[NUM. ECO.]],[2]!Tabla24[[NO.ECO]:[MATERIAL]],8,0)</f>
        <v>BASE HIDRAULICA</v>
      </c>
      <c r="I2328" s="64" t="s">
        <v>79</v>
      </c>
      <c r="J2328" s="58">
        <f ca="1">TIME(RANDBETWEEN(5.5,6),RANDBETWEEN(1,29),0)</f>
        <v>0.25208333333333333</v>
      </c>
      <c r="K2328" s="64" t="s">
        <v>3424</v>
      </c>
      <c r="L2328" s="64" t="str" cm="1">
        <f t="array" aca="1" ref="L2328" ca="1">_xlfn.IFS(J2328&gt;=TIME(14,0,0),"SEGUNDO TURNO",J2328&lt;TIME(14,0,0),"PRIMER TURNO")</f>
        <v>PRIMER TURNO</v>
      </c>
      <c r="M2328" s="64"/>
    </row>
    <row r="2329" spans="1:13">
      <c r="A2329" s="79" t="s">
        <v>2847</v>
      </c>
      <c r="B2329" s="68"/>
      <c r="C2329" s="68">
        <v>2</v>
      </c>
      <c r="D2329" s="68" t="s">
        <v>63</v>
      </c>
      <c r="E2329" s="68"/>
      <c r="F2329" s="68"/>
      <c r="G2329" s="68">
        <v>45422</v>
      </c>
      <c r="H2329" s="68" t="str">
        <f>VLOOKUP(Tabla3[[#This Row],[NUM. ECO.]],[2]!Tabla24[[NO.ECO]:[MATERIAL]],8,0)</f>
        <v>BASE HIDRAULICA</v>
      </c>
      <c r="I2329" s="64" t="s">
        <v>79</v>
      </c>
      <c r="J2329" s="31">
        <f ca="1">J2328+TIME(0,RANDBETWEEN((123),(151)),0)</f>
        <v>0.35625000000000001</v>
      </c>
      <c r="K2329" s="68" t="s">
        <v>3425</v>
      </c>
      <c r="L2329" s="68" t="str" cm="1">
        <f t="array" aca="1" ref="L2329" ca="1">_xlfn.IFS(J2329&gt;=TIME(14,0,0),"SEGUNDO TURNO",J2329&lt;TIME(14,0,0),"PRIMER TURNO")</f>
        <v>PRIMER TURNO</v>
      </c>
      <c r="M2329" s="68"/>
    </row>
    <row r="2330" spans="1:13">
      <c r="A2330" s="78" t="s">
        <v>2848</v>
      </c>
      <c r="B2330" s="64"/>
      <c r="C2330" s="64">
        <v>3</v>
      </c>
      <c r="D2330" s="64" t="s">
        <v>63</v>
      </c>
      <c r="E2330" s="64"/>
      <c r="F2330" s="64"/>
      <c r="G2330" s="64">
        <v>45423</v>
      </c>
      <c r="H2330" s="64" t="str">
        <f>VLOOKUP(Tabla3[[#This Row],[NUM. ECO.]],[2]!Tabla24[[NO.ECO]:[MATERIAL]],8,0)</f>
        <v>BASE HIDRAULICA</v>
      </c>
      <c r="I2330" s="64" t="s">
        <v>79</v>
      </c>
      <c r="J2330" s="31">
        <f ca="1">J2329+TIME(0,RANDBETWEEN((123),(151)),0)</f>
        <v>0.45763888888888893</v>
      </c>
      <c r="K2330" s="64" t="s">
        <v>3424</v>
      </c>
      <c r="L2330" s="64" t="str" cm="1">
        <f t="array" aca="1" ref="L2330" ca="1">_xlfn.IFS(J2330&gt;=TIME(14,0,0),"SEGUNDO TURNO",J2330&lt;TIME(14,0,0),"PRIMER TURNO")</f>
        <v>PRIMER TURNO</v>
      </c>
      <c r="M2330" s="64"/>
    </row>
    <row r="2331" spans="1:13">
      <c r="A2331" s="79" t="s">
        <v>2849</v>
      </c>
      <c r="B2331" s="68"/>
      <c r="C2331" s="68">
        <v>4</v>
      </c>
      <c r="D2331" s="68" t="s">
        <v>63</v>
      </c>
      <c r="E2331" s="68"/>
      <c r="F2331" s="68"/>
      <c r="G2331" s="68">
        <v>45423</v>
      </c>
      <c r="H2331" s="68" t="str">
        <f>VLOOKUP(Tabla3[[#This Row],[NUM. ECO.]],[2]!Tabla24[[NO.ECO]:[MATERIAL]],8,0)</f>
        <v>BASE HIDRAULICA</v>
      </c>
      <c r="I2331" s="64" t="s">
        <v>79</v>
      </c>
      <c r="J2331" s="31">
        <f ca="1">J2330+TIME(0,RANDBETWEEN((123),(151)),0)</f>
        <v>0.54722222222222228</v>
      </c>
      <c r="K2331" s="68" t="s">
        <v>3425</v>
      </c>
      <c r="L2331" s="68" t="str" cm="1">
        <f t="array" aca="1" ref="L2331" ca="1">_xlfn.IFS(J2331&gt;=TIME(14,0,0),"SEGUNDO TURNO",J2331&lt;TIME(14,0,0),"PRIMER TURNO")</f>
        <v>PRIMER TURNO</v>
      </c>
      <c r="M2331" s="68"/>
    </row>
    <row r="2332" spans="1:13">
      <c r="A2332" s="78" t="s">
        <v>2850</v>
      </c>
      <c r="B2332" s="64"/>
      <c r="C2332" s="64">
        <v>5</v>
      </c>
      <c r="D2332" s="64" t="s">
        <v>63</v>
      </c>
      <c r="E2332" s="64"/>
      <c r="F2332" s="64"/>
      <c r="G2332" s="64">
        <v>45425</v>
      </c>
      <c r="H2332" s="64" t="str">
        <f>VLOOKUP(Tabla3[[#This Row],[NUM. ECO.]],[2]!Tabla24[[NO.ECO]:[MATERIAL]],8,0)</f>
        <v>BASE HIDRAULICA</v>
      </c>
      <c r="I2332" s="64" t="s">
        <v>79</v>
      </c>
      <c r="J2332" s="31">
        <f ca="1">J2331+TIME(0,RANDBETWEEN((123),(151)),0)</f>
        <v>0.64027777777777783</v>
      </c>
      <c r="K2332" s="64" t="s">
        <v>3426</v>
      </c>
      <c r="L2332" s="64" t="str" cm="1">
        <f t="array" aca="1" ref="L2332" ca="1">_xlfn.IFS(J2332&gt;=TIME(14,0,0),"SEGUNDO TURNO",J2332&lt;TIME(14,0,0),"PRIMER TURNO")</f>
        <v>SEGUNDO TURNO</v>
      </c>
      <c r="M2332" s="64"/>
    </row>
    <row r="2333" spans="1:13">
      <c r="A2333" s="79" t="s">
        <v>2851</v>
      </c>
      <c r="B2333" s="68"/>
      <c r="C2333" s="68">
        <v>6</v>
      </c>
      <c r="D2333" s="68" t="s">
        <v>63</v>
      </c>
      <c r="E2333" s="68"/>
      <c r="F2333" s="68"/>
      <c r="G2333" s="68">
        <v>45425</v>
      </c>
      <c r="H2333" s="68" t="str">
        <f>VLOOKUP(Tabla3[[#This Row],[NUM. ECO.]],[2]!Tabla24[[NO.ECO]:[MATERIAL]],8,0)</f>
        <v>BASE HIDRAULICA</v>
      </c>
      <c r="I2333" s="64" t="s">
        <v>79</v>
      </c>
      <c r="J2333" s="31">
        <f ca="1">J2332+TIME(0,RANDBETWEEN((123),(151)),0)</f>
        <v>0.74027777777777781</v>
      </c>
      <c r="K2333" s="68" t="s">
        <v>3427</v>
      </c>
      <c r="L2333" s="68" t="str" cm="1">
        <f t="array" aca="1" ref="L2333" ca="1">_xlfn.IFS(J2333&gt;=TIME(14,0,0),"SEGUNDO TURNO",J2333&lt;TIME(14,0,0),"PRIMER TURNO")</f>
        <v>SEGUNDO TURNO</v>
      </c>
      <c r="M2333" s="68"/>
    </row>
    <row r="2334" spans="1:13">
      <c r="A2334" s="78" t="s">
        <v>2852</v>
      </c>
      <c r="B2334" s="64"/>
      <c r="C2334" s="64">
        <v>7</v>
      </c>
      <c r="D2334" s="64" t="s">
        <v>63</v>
      </c>
      <c r="E2334" s="64"/>
      <c r="F2334" s="64"/>
      <c r="G2334" s="64">
        <v>45426</v>
      </c>
      <c r="H2334" s="64" t="str">
        <f>VLOOKUP(Tabla3[[#This Row],[NUM. ECO.]],[2]!Tabla24[[NO.ECO]:[MATERIAL]],8,0)</f>
        <v>BASE HIDRAULICA</v>
      </c>
      <c r="I2334" s="64" t="s">
        <v>79</v>
      </c>
      <c r="J2334" s="31">
        <f ca="1">J2333+TIME(0,RANDBETWEEN((123),(151)),0)</f>
        <v>0.82638888888888895</v>
      </c>
      <c r="K2334" s="64" t="s">
        <v>3426</v>
      </c>
      <c r="L2334" s="64" t="str" cm="1">
        <f t="array" aca="1" ref="L2334" ca="1">_xlfn.IFS(J2334&gt;=TIME(14,0,0),"SEGUNDO TURNO",J2334&lt;TIME(14,0,0),"PRIMER TURNO")</f>
        <v>SEGUNDO TURNO</v>
      </c>
      <c r="M2334" s="64"/>
    </row>
    <row r="2335" spans="1:13">
      <c r="A2335" s="79" t="s">
        <v>2853</v>
      </c>
      <c r="B2335" s="68"/>
      <c r="C2335" s="68">
        <v>1</v>
      </c>
      <c r="D2335" s="68" t="s">
        <v>63</v>
      </c>
      <c r="E2335" s="68"/>
      <c r="F2335" s="68"/>
      <c r="G2335" s="68">
        <v>45426</v>
      </c>
      <c r="H2335" s="68" t="str">
        <f>VLOOKUP(Tabla3[[#This Row],[NUM. ECO.]],[2]!Tabla24[[NO.ECO]:[MATERIAL]],8,0)</f>
        <v>BASE HIDRAULICA</v>
      </c>
      <c r="I2335" s="64" t="s">
        <v>79</v>
      </c>
      <c r="J2335" s="58">
        <f ca="1">TIME(RANDBETWEEN(5.5,6),RANDBETWEEN(1,29),0)</f>
        <v>0.27013888888888887</v>
      </c>
      <c r="K2335" s="68" t="s">
        <v>3427</v>
      </c>
      <c r="L2335" s="68" t="str" cm="1">
        <f t="array" aca="1" ref="L2335" ca="1">_xlfn.IFS(J2335&gt;=TIME(14,0,0),"SEGUNDO TURNO",J2335&lt;TIME(14,0,0),"PRIMER TURNO")</f>
        <v>PRIMER TURNO</v>
      </c>
      <c r="M2335" s="68"/>
    </row>
    <row r="2336" spans="1:13">
      <c r="A2336" s="78" t="s">
        <v>2854</v>
      </c>
      <c r="B2336" s="64"/>
      <c r="C2336" s="64">
        <v>2</v>
      </c>
      <c r="D2336" s="64" t="s">
        <v>63</v>
      </c>
      <c r="E2336" s="64"/>
      <c r="F2336" s="64"/>
      <c r="G2336" s="64">
        <v>45427</v>
      </c>
      <c r="H2336" s="64" t="str">
        <f>VLOOKUP(Tabla3[[#This Row],[NUM. ECO.]],[2]!Tabla24[[NO.ECO]:[MATERIAL]],8,0)</f>
        <v>BASE HIDRAULICA</v>
      </c>
      <c r="I2336" s="64" t="s">
        <v>79</v>
      </c>
      <c r="J2336" s="31">
        <f ca="1">J2335+TIME(0,RANDBETWEEN((123),(151)),0)</f>
        <v>0.37291666666666667</v>
      </c>
      <c r="K2336" s="64" t="s">
        <v>3426</v>
      </c>
      <c r="L2336" s="64" t="str" cm="1">
        <f t="array" aca="1" ref="L2336" ca="1">_xlfn.IFS(J2336&gt;=TIME(14,0,0),"SEGUNDO TURNO",J2336&lt;TIME(14,0,0),"PRIMER TURNO")</f>
        <v>PRIMER TURNO</v>
      </c>
      <c r="M2336" s="64"/>
    </row>
    <row r="2337" spans="1:13">
      <c r="A2337" s="79" t="s">
        <v>2855</v>
      </c>
      <c r="B2337" s="68"/>
      <c r="C2337" s="68">
        <v>3</v>
      </c>
      <c r="D2337" s="68" t="s">
        <v>63</v>
      </c>
      <c r="E2337" s="68"/>
      <c r="F2337" s="68"/>
      <c r="G2337" s="68">
        <v>45427</v>
      </c>
      <c r="H2337" s="68" t="str">
        <f>VLOOKUP(Tabla3[[#This Row],[NUM. ECO.]],[2]!Tabla24[[NO.ECO]:[MATERIAL]],8,0)</f>
        <v>BASE HIDRAULICA</v>
      </c>
      <c r="I2337" s="64" t="s">
        <v>79</v>
      </c>
      <c r="J2337" s="31">
        <f ca="1">J2336+TIME(0,RANDBETWEEN((123),(151)),0)</f>
        <v>0.46111111111111114</v>
      </c>
      <c r="K2337" s="68" t="s">
        <v>3427</v>
      </c>
      <c r="L2337" s="68" t="str" cm="1">
        <f t="array" aca="1" ref="L2337" ca="1">_xlfn.IFS(J2337&gt;=TIME(14,0,0),"SEGUNDO TURNO",J2337&lt;TIME(14,0,0),"PRIMER TURNO")</f>
        <v>PRIMER TURNO</v>
      </c>
      <c r="M2337" s="68"/>
    </row>
    <row r="2338" spans="1:13">
      <c r="A2338" s="78" t="s">
        <v>2860</v>
      </c>
      <c r="B2338" s="64"/>
      <c r="C2338" s="64">
        <v>4</v>
      </c>
      <c r="D2338" s="64" t="s">
        <v>63</v>
      </c>
      <c r="E2338" s="64"/>
      <c r="F2338" s="64"/>
      <c r="G2338" s="64">
        <v>45428</v>
      </c>
      <c r="H2338" s="64" t="str">
        <f>VLOOKUP(Tabla3[[#This Row],[NUM. ECO.]],[2]!Tabla24[[NO.ECO]:[MATERIAL]],8,0)</f>
        <v>BASE HIDRAULICA</v>
      </c>
      <c r="I2338" s="64" t="s">
        <v>79</v>
      </c>
      <c r="J2338" s="31">
        <f ca="1">J2337+TIME(0,RANDBETWEEN((123),(151)),0)</f>
        <v>0.56597222222222221</v>
      </c>
      <c r="K2338" s="64" t="s">
        <v>3426</v>
      </c>
      <c r="L2338" s="64" t="str" cm="1">
        <f t="array" aca="1" ref="L2338" ca="1">_xlfn.IFS(J2338&gt;=TIME(14,0,0),"SEGUNDO TURNO",J2338&lt;TIME(14,0,0),"PRIMER TURNO")</f>
        <v>PRIMER TURNO</v>
      </c>
      <c r="M2338" s="64"/>
    </row>
    <row r="2339" spans="1:13">
      <c r="A2339" s="79" t="s">
        <v>2861</v>
      </c>
      <c r="B2339" s="68"/>
      <c r="C2339" s="68">
        <v>5</v>
      </c>
      <c r="D2339" s="68" t="s">
        <v>63</v>
      </c>
      <c r="E2339" s="68"/>
      <c r="F2339" s="68"/>
      <c r="G2339" s="68">
        <v>45428</v>
      </c>
      <c r="H2339" s="68" t="str">
        <f>VLOOKUP(Tabla3[[#This Row],[NUM. ECO.]],[2]!Tabla24[[NO.ECO]:[MATERIAL]],8,0)</f>
        <v>BASE HIDRAULICA</v>
      </c>
      <c r="I2339" s="64" t="s">
        <v>79</v>
      </c>
      <c r="J2339" s="31">
        <f ca="1">J2338+TIME(0,RANDBETWEEN((123),(151)),0)</f>
        <v>0.65555555555555556</v>
      </c>
      <c r="K2339" s="68" t="s">
        <v>3427</v>
      </c>
      <c r="L2339" s="68" t="str" cm="1">
        <f t="array" aca="1" ref="L2339" ca="1">_xlfn.IFS(J2339&gt;=TIME(14,0,0),"SEGUNDO TURNO",J2339&lt;TIME(14,0,0),"PRIMER TURNO")</f>
        <v>SEGUNDO TURNO</v>
      </c>
      <c r="M2339" s="68"/>
    </row>
    <row r="2340" spans="1:13">
      <c r="A2340" s="78" t="s">
        <v>2862</v>
      </c>
      <c r="B2340" s="64"/>
      <c r="C2340" s="64">
        <v>6</v>
      </c>
      <c r="D2340" s="64" t="s">
        <v>63</v>
      </c>
      <c r="E2340" s="64"/>
      <c r="F2340" s="64"/>
      <c r="G2340" s="64">
        <v>45429</v>
      </c>
      <c r="H2340" s="64" t="str">
        <f>VLOOKUP(Tabla3[[#This Row],[NUM. ECO.]],[2]!Tabla24[[NO.ECO]:[MATERIAL]],8,0)</f>
        <v>BASE HIDRAULICA</v>
      </c>
      <c r="I2340" s="64" t="s">
        <v>79</v>
      </c>
      <c r="J2340" s="31">
        <f ca="1">J2339+TIME(0,RANDBETWEEN((123),(151)),0)</f>
        <v>0.7583333333333333</v>
      </c>
      <c r="K2340" s="64" t="s">
        <v>3426</v>
      </c>
      <c r="L2340" s="64" t="str" cm="1">
        <f t="array" aca="1" ref="L2340" ca="1">_xlfn.IFS(J2340&gt;=TIME(14,0,0),"SEGUNDO TURNO",J2340&lt;TIME(14,0,0),"PRIMER TURNO")</f>
        <v>SEGUNDO TURNO</v>
      </c>
      <c r="M2340" s="64"/>
    </row>
    <row r="2341" spans="1:13">
      <c r="A2341" s="79" t="s">
        <v>2863</v>
      </c>
      <c r="B2341" s="68"/>
      <c r="C2341" s="68">
        <v>7</v>
      </c>
      <c r="D2341" s="68" t="s">
        <v>63</v>
      </c>
      <c r="E2341" s="68"/>
      <c r="F2341" s="68"/>
      <c r="G2341" s="68">
        <v>45429</v>
      </c>
      <c r="H2341" s="68" t="str">
        <f>VLOOKUP(Tabla3[[#This Row],[NUM. ECO.]],[2]!Tabla24[[NO.ECO]:[MATERIAL]],8,0)</f>
        <v>BASE HIDRAULICA</v>
      </c>
      <c r="I2341" s="64" t="s">
        <v>79</v>
      </c>
      <c r="J2341" s="31">
        <f ca="1">J2340+TIME(0,RANDBETWEEN((123),(151)),0)</f>
        <v>0.85486111111111107</v>
      </c>
      <c r="K2341" s="68" t="s">
        <v>3427</v>
      </c>
      <c r="L2341" s="68" t="str" cm="1">
        <f t="array" aca="1" ref="L2341" ca="1">_xlfn.IFS(J2341&gt;=TIME(14,0,0),"SEGUNDO TURNO",J2341&lt;TIME(14,0,0),"PRIMER TURNO")</f>
        <v>SEGUNDO TURNO</v>
      </c>
      <c r="M2341" s="68"/>
    </row>
    <row r="2342" spans="1:13">
      <c r="A2342" s="78" t="s">
        <v>2866</v>
      </c>
      <c r="B2342" s="64"/>
      <c r="C2342" s="64">
        <v>1</v>
      </c>
      <c r="D2342" s="64" t="s">
        <v>63</v>
      </c>
      <c r="E2342" s="64"/>
      <c r="F2342" s="64"/>
      <c r="G2342" s="64">
        <v>45430</v>
      </c>
      <c r="H2342" s="64" t="str">
        <f>VLOOKUP(Tabla3[[#This Row],[NUM. ECO.]],[2]!Tabla24[[NO.ECO]:[MATERIAL]],8,0)</f>
        <v>BASE HIDRAULICA</v>
      </c>
      <c r="I2342" s="64" t="s">
        <v>79</v>
      </c>
      <c r="J2342" s="58">
        <f ca="1">TIME(RANDBETWEEN(5.5,6),RANDBETWEEN(1,29),0)</f>
        <v>0.25069444444444444</v>
      </c>
      <c r="K2342" s="64" t="s">
        <v>3426</v>
      </c>
      <c r="L2342" s="64" t="str" cm="1">
        <f t="array" aca="1" ref="L2342" ca="1">_xlfn.IFS(J2342&gt;=TIME(14,0,0),"SEGUNDO TURNO",J2342&lt;TIME(14,0,0),"PRIMER TURNO")</f>
        <v>PRIMER TURNO</v>
      </c>
      <c r="M2342" s="64"/>
    </row>
    <row r="2343" spans="1:13">
      <c r="A2343" s="79" t="s">
        <v>2867</v>
      </c>
      <c r="B2343" s="68"/>
      <c r="C2343" s="68">
        <v>2</v>
      </c>
      <c r="D2343" s="68" t="s">
        <v>63</v>
      </c>
      <c r="E2343" s="68"/>
      <c r="F2343" s="68"/>
      <c r="G2343" s="68">
        <v>45430</v>
      </c>
      <c r="H2343" s="68" t="str">
        <f>VLOOKUP(Tabla3[[#This Row],[NUM. ECO.]],[2]!Tabla24[[NO.ECO]:[MATERIAL]],8,0)</f>
        <v>BASE HIDRAULICA</v>
      </c>
      <c r="I2343" s="64" t="s">
        <v>79</v>
      </c>
      <c r="J2343" s="31">
        <f ca="1">J2342+TIME(0,RANDBETWEEN((123),(151)),0)</f>
        <v>0.34305555555555556</v>
      </c>
      <c r="K2343" s="68" t="s">
        <v>3427</v>
      </c>
      <c r="L2343" s="68" t="str" cm="1">
        <f t="array" aca="1" ref="L2343" ca="1">_xlfn.IFS(J2343&gt;=TIME(14,0,0),"SEGUNDO TURNO",J2343&lt;TIME(14,0,0),"PRIMER TURNO")</f>
        <v>PRIMER TURNO</v>
      </c>
      <c r="M2343" s="68"/>
    </row>
    <row r="2344" spans="1:13">
      <c r="A2344" s="78" t="s">
        <v>2870</v>
      </c>
      <c r="B2344" s="64"/>
      <c r="C2344" s="64">
        <v>3</v>
      </c>
      <c r="D2344" s="64" t="s">
        <v>63</v>
      </c>
      <c r="E2344" s="64"/>
      <c r="F2344" s="64"/>
      <c r="G2344" s="64">
        <v>45432</v>
      </c>
      <c r="H2344" s="64" t="str">
        <f>VLOOKUP(Tabla3[[#This Row],[NUM. ECO.]],[2]!Tabla24[[NO.ECO]:[MATERIAL]],8,0)</f>
        <v>BASE HIDRAULICA</v>
      </c>
      <c r="I2344" s="64" t="s">
        <v>79</v>
      </c>
      <c r="J2344" s="31">
        <f ca="1">J2343+TIME(0,RANDBETWEEN((123),(151)),0)</f>
        <v>0.43194444444444446</v>
      </c>
      <c r="K2344" s="64" t="s">
        <v>3426</v>
      </c>
      <c r="L2344" s="64" t="str" cm="1">
        <f t="array" aca="1" ref="L2344" ca="1">_xlfn.IFS(J2344&gt;=TIME(14,0,0),"SEGUNDO TURNO",J2344&lt;TIME(14,0,0),"PRIMER TURNO")</f>
        <v>PRIMER TURNO</v>
      </c>
      <c r="M2344" s="64"/>
    </row>
    <row r="2345" spans="1:13">
      <c r="A2345" s="79" t="s">
        <v>2871</v>
      </c>
      <c r="B2345" s="68"/>
      <c r="C2345" s="68">
        <v>4</v>
      </c>
      <c r="D2345" s="68" t="s">
        <v>63</v>
      </c>
      <c r="E2345" s="68"/>
      <c r="F2345" s="68"/>
      <c r="G2345" s="68">
        <v>45432</v>
      </c>
      <c r="H2345" s="68" t="str">
        <f>VLOOKUP(Tabla3[[#This Row],[NUM. ECO.]],[2]!Tabla24[[NO.ECO]:[MATERIAL]],8,0)</f>
        <v>BASE HIDRAULICA</v>
      </c>
      <c r="I2345" s="64" t="s">
        <v>79</v>
      </c>
      <c r="J2345" s="31">
        <f ca="1">J2344+TIME(0,RANDBETWEEN((123),(151)),0)</f>
        <v>0.53472222222222221</v>
      </c>
      <c r="K2345" s="68" t="s">
        <v>3427</v>
      </c>
      <c r="L2345" s="68" t="str" cm="1">
        <f t="array" aca="1" ref="L2345" ca="1">_xlfn.IFS(J2345&gt;=TIME(14,0,0),"SEGUNDO TURNO",J2345&lt;TIME(14,0,0),"PRIMER TURNO")</f>
        <v>PRIMER TURNO</v>
      </c>
      <c r="M2345" s="68"/>
    </row>
    <row r="2346" spans="1:13">
      <c r="A2346" s="78" t="s">
        <v>2882</v>
      </c>
      <c r="B2346" s="64"/>
      <c r="C2346" s="64">
        <v>5</v>
      </c>
      <c r="D2346" s="64" t="s">
        <v>63</v>
      </c>
      <c r="E2346" s="64"/>
      <c r="F2346" s="64"/>
      <c r="G2346" s="64">
        <v>45433</v>
      </c>
      <c r="H2346" s="64" t="str">
        <f>VLOOKUP(Tabla3[[#This Row],[NUM. ECO.]],[2]!Tabla24[[NO.ECO]:[MATERIAL]],8,0)</f>
        <v>BASE HIDRAULICA</v>
      </c>
      <c r="I2346" s="64" t="s">
        <v>79</v>
      </c>
      <c r="J2346" s="31">
        <f ca="1">J2345+TIME(0,RANDBETWEEN((123),(151)),0)</f>
        <v>0.63402777777777775</v>
      </c>
      <c r="K2346" s="64" t="s">
        <v>3426</v>
      </c>
      <c r="L2346" s="64" t="str" cm="1">
        <f t="array" aca="1" ref="L2346" ca="1">_xlfn.IFS(J2346&gt;=TIME(14,0,0),"SEGUNDO TURNO",J2346&lt;TIME(14,0,0),"PRIMER TURNO")</f>
        <v>SEGUNDO TURNO</v>
      </c>
      <c r="M2346" s="64"/>
    </row>
    <row r="2347" spans="1:13">
      <c r="A2347" s="79" t="s">
        <v>2883</v>
      </c>
      <c r="B2347" s="68"/>
      <c r="C2347" s="68">
        <v>6</v>
      </c>
      <c r="D2347" s="68" t="s">
        <v>63</v>
      </c>
      <c r="E2347" s="68"/>
      <c r="F2347" s="68"/>
      <c r="G2347" s="68">
        <v>45433</v>
      </c>
      <c r="H2347" s="68" t="str">
        <f>VLOOKUP(Tabla3[[#This Row],[NUM. ECO.]],[2]!Tabla24[[NO.ECO]:[MATERIAL]],8,0)</f>
        <v>BASE HIDRAULICA</v>
      </c>
      <c r="I2347" s="64" t="s">
        <v>79</v>
      </c>
      <c r="J2347" s="31">
        <f ca="1">J2346+TIME(0,RANDBETWEEN((123),(151)),0)</f>
        <v>0.73333333333333328</v>
      </c>
      <c r="K2347" s="68" t="s">
        <v>3427</v>
      </c>
      <c r="L2347" s="68" t="str" cm="1">
        <f t="array" aca="1" ref="L2347" ca="1">_xlfn.IFS(J2347&gt;=TIME(14,0,0),"SEGUNDO TURNO",J2347&lt;TIME(14,0,0),"PRIMER TURNO")</f>
        <v>SEGUNDO TURNO</v>
      </c>
      <c r="M2347" s="68"/>
    </row>
    <row r="2348" spans="1:13">
      <c r="A2348" s="78" t="s">
        <v>2886</v>
      </c>
      <c r="B2348" s="64"/>
      <c r="C2348" s="64">
        <v>7</v>
      </c>
      <c r="D2348" s="64" t="s">
        <v>63</v>
      </c>
      <c r="E2348" s="64"/>
      <c r="F2348" s="64"/>
      <c r="G2348" s="64">
        <v>45434</v>
      </c>
      <c r="H2348" s="64" t="str">
        <f>VLOOKUP(Tabla3[[#This Row],[NUM. ECO.]],[2]!Tabla24[[NO.ECO]:[MATERIAL]],8,0)</f>
        <v>BASE HIDRAULICA</v>
      </c>
      <c r="I2348" s="64" t="s">
        <v>79</v>
      </c>
      <c r="J2348" s="31">
        <f ca="1">J2347+TIME(0,RANDBETWEEN((123),(151)),0)</f>
        <v>0.83263888888888882</v>
      </c>
      <c r="K2348" s="64" t="s">
        <v>3426</v>
      </c>
      <c r="L2348" s="64" t="str" cm="1">
        <f t="array" aca="1" ref="L2348" ca="1">_xlfn.IFS(J2348&gt;=TIME(14,0,0),"SEGUNDO TURNO",J2348&lt;TIME(14,0,0),"PRIMER TURNO")</f>
        <v>SEGUNDO TURNO</v>
      </c>
      <c r="M2348" s="64"/>
    </row>
    <row r="2349" spans="1:13">
      <c r="A2349" s="79" t="s">
        <v>2887</v>
      </c>
      <c r="B2349" s="68"/>
      <c r="C2349" s="68">
        <v>1</v>
      </c>
      <c r="D2349" s="68" t="s">
        <v>63</v>
      </c>
      <c r="E2349" s="68"/>
      <c r="F2349" s="68"/>
      <c r="G2349" s="68">
        <v>45434</v>
      </c>
      <c r="H2349" s="68" t="str">
        <f>VLOOKUP(Tabla3[[#This Row],[NUM. ECO.]],[2]!Tabla24[[NO.ECO]:[MATERIAL]],8,0)</f>
        <v>BASE HIDRAULICA</v>
      </c>
      <c r="I2349" s="64" t="s">
        <v>79</v>
      </c>
      <c r="J2349" s="58">
        <f ca="1">TIME(RANDBETWEEN(5.5,6),RANDBETWEEN(1,29),0)</f>
        <v>0.26250000000000001</v>
      </c>
      <c r="K2349" s="68" t="s">
        <v>3427</v>
      </c>
      <c r="L2349" s="68" t="str" cm="1">
        <f t="array" aca="1" ref="L2349" ca="1">_xlfn.IFS(J2349&gt;=TIME(14,0,0),"SEGUNDO TURNO",J2349&lt;TIME(14,0,0),"PRIMER TURNO")</f>
        <v>PRIMER TURNO</v>
      </c>
      <c r="M2349" s="68"/>
    </row>
    <row r="2350" spans="1:13">
      <c r="A2350" s="78" t="s">
        <v>2888</v>
      </c>
      <c r="B2350" s="64"/>
      <c r="C2350" s="64">
        <v>2</v>
      </c>
      <c r="D2350" s="64" t="s">
        <v>63</v>
      </c>
      <c r="E2350" s="64"/>
      <c r="F2350" s="64"/>
      <c r="G2350" s="64">
        <v>45435</v>
      </c>
      <c r="H2350" s="64" t="str">
        <f>VLOOKUP(Tabla3[[#This Row],[NUM. ECO.]],[2]!Tabla24[[NO.ECO]:[MATERIAL]],8,0)</f>
        <v>BASE HIDRAULICA</v>
      </c>
      <c r="I2350" s="64" t="s">
        <v>79</v>
      </c>
      <c r="J2350" s="31">
        <f ca="1">J2349+TIME(0,RANDBETWEEN((123),(151)),0)</f>
        <v>0.35208333333333336</v>
      </c>
      <c r="K2350" s="64" t="s">
        <v>3426</v>
      </c>
      <c r="L2350" s="64" t="str" cm="1">
        <f t="array" aca="1" ref="L2350" ca="1">_xlfn.IFS(J2350&gt;=TIME(14,0,0),"SEGUNDO TURNO",J2350&lt;TIME(14,0,0),"PRIMER TURNO")</f>
        <v>PRIMER TURNO</v>
      </c>
      <c r="M2350" s="64"/>
    </row>
    <row r="2351" spans="1:13">
      <c r="A2351" s="79" t="s">
        <v>2889</v>
      </c>
      <c r="B2351" s="68"/>
      <c r="C2351" s="68">
        <v>3</v>
      </c>
      <c r="D2351" s="68" t="s">
        <v>63</v>
      </c>
      <c r="E2351" s="68"/>
      <c r="F2351" s="68"/>
      <c r="G2351" s="68">
        <v>45435</v>
      </c>
      <c r="H2351" s="68" t="str">
        <f>VLOOKUP(Tabla3[[#This Row],[NUM. ECO.]],[2]!Tabla24[[NO.ECO]:[MATERIAL]],8,0)</f>
        <v>BASE HIDRAULICA</v>
      </c>
      <c r="I2351" s="64" t="s">
        <v>79</v>
      </c>
      <c r="J2351" s="31">
        <f ca="1">J2350+TIME(0,RANDBETWEEN((123),(151)),0)</f>
        <v>0.44027777777777782</v>
      </c>
      <c r="K2351" s="68" t="s">
        <v>3427</v>
      </c>
      <c r="L2351" s="68" t="str" cm="1">
        <f t="array" aca="1" ref="L2351" ca="1">_xlfn.IFS(J2351&gt;=TIME(14,0,0),"SEGUNDO TURNO",J2351&lt;TIME(14,0,0),"PRIMER TURNO")</f>
        <v>PRIMER TURNO</v>
      </c>
      <c r="M2351" s="68"/>
    </row>
    <row r="2352" spans="1:13">
      <c r="A2352" s="78" t="s">
        <v>2894</v>
      </c>
      <c r="B2352" s="64"/>
      <c r="C2352" s="64">
        <v>4</v>
      </c>
      <c r="D2352" s="64" t="s">
        <v>63</v>
      </c>
      <c r="E2352" s="64"/>
      <c r="F2352" s="64"/>
      <c r="G2352" s="64">
        <v>45436</v>
      </c>
      <c r="H2352" s="64" t="str">
        <f>VLOOKUP(Tabla3[[#This Row],[NUM. ECO.]],[2]!Tabla24[[NO.ECO]:[MATERIAL]],8,0)</f>
        <v>BASE HIDRAULICA</v>
      </c>
      <c r="I2352" s="64" t="s">
        <v>79</v>
      </c>
      <c r="J2352" s="31">
        <f ca="1">J2351+TIME(0,RANDBETWEEN((123),(151)),0)</f>
        <v>0.54166666666666674</v>
      </c>
      <c r="K2352" s="64" t="s">
        <v>3426</v>
      </c>
      <c r="L2352" s="64" t="str" cm="1">
        <f t="array" aca="1" ref="L2352" ca="1">_xlfn.IFS(J2352&gt;=TIME(14,0,0),"SEGUNDO TURNO",J2352&lt;TIME(14,0,0),"PRIMER TURNO")</f>
        <v>PRIMER TURNO</v>
      </c>
      <c r="M2352" s="64"/>
    </row>
    <row r="2353" spans="1:13">
      <c r="A2353" s="79" t="s">
        <v>2895</v>
      </c>
      <c r="B2353" s="68"/>
      <c r="C2353" s="68">
        <v>5</v>
      </c>
      <c r="D2353" s="68" t="s">
        <v>63</v>
      </c>
      <c r="E2353" s="68"/>
      <c r="F2353" s="68"/>
      <c r="G2353" s="68">
        <v>45436</v>
      </c>
      <c r="H2353" s="68" t="str">
        <f>VLOOKUP(Tabla3[[#This Row],[NUM. ECO.]],[2]!Tabla24[[NO.ECO]:[MATERIAL]],8,0)</f>
        <v>BASE HIDRAULICA</v>
      </c>
      <c r="I2353" s="64" t="s">
        <v>79</v>
      </c>
      <c r="J2353" s="31">
        <f ca="1">J2352+TIME(0,RANDBETWEEN((123),(151)),0)</f>
        <v>0.64444444444444449</v>
      </c>
      <c r="K2353" s="68" t="s">
        <v>3427</v>
      </c>
      <c r="L2353" s="68" t="str" cm="1">
        <f t="array" aca="1" ref="L2353" ca="1">_xlfn.IFS(J2353&gt;=TIME(14,0,0),"SEGUNDO TURNO",J2353&lt;TIME(14,0,0),"PRIMER TURNO")</f>
        <v>SEGUNDO TURNO</v>
      </c>
      <c r="M2353" s="68"/>
    </row>
    <row r="2354" spans="1:13">
      <c r="A2354" s="78" t="s">
        <v>2896</v>
      </c>
      <c r="B2354" s="64"/>
      <c r="C2354" s="64">
        <v>6</v>
      </c>
      <c r="D2354" s="64" t="s">
        <v>63</v>
      </c>
      <c r="E2354" s="64"/>
      <c r="F2354" s="64"/>
      <c r="G2354" s="64">
        <v>45437</v>
      </c>
      <c r="H2354" s="64" t="str">
        <f>VLOOKUP(Tabla3[[#This Row],[NUM. ECO.]],[2]!Tabla24[[NO.ECO]:[MATERIAL]],8,0)</f>
        <v>BASE HIDRAULICA</v>
      </c>
      <c r="I2354" s="64" t="s">
        <v>79</v>
      </c>
      <c r="J2354" s="31">
        <f ca="1">J2353+TIME(0,RANDBETWEEN((123),(151)),0)</f>
        <v>0.73888888888888893</v>
      </c>
      <c r="K2354" s="64" t="s">
        <v>3426</v>
      </c>
      <c r="L2354" s="64" t="str" cm="1">
        <f t="array" aca="1" ref="L2354" ca="1">_xlfn.IFS(J2354&gt;=TIME(14,0,0),"SEGUNDO TURNO",J2354&lt;TIME(14,0,0),"PRIMER TURNO")</f>
        <v>SEGUNDO TURNO</v>
      </c>
      <c r="M2354" s="64"/>
    </row>
    <row r="2355" spans="1:13">
      <c r="A2355" s="79" t="s">
        <v>2897</v>
      </c>
      <c r="B2355" s="68"/>
      <c r="C2355" s="68">
        <v>7</v>
      </c>
      <c r="D2355" s="68" t="s">
        <v>63</v>
      </c>
      <c r="E2355" s="68"/>
      <c r="F2355" s="68"/>
      <c r="G2355" s="68">
        <v>45437</v>
      </c>
      <c r="H2355" s="68" t="str">
        <f>VLOOKUP(Tabla3[[#This Row],[NUM. ECO.]],[2]!Tabla24[[NO.ECO]:[MATERIAL]],8,0)</f>
        <v>BASE HIDRAULICA</v>
      </c>
      <c r="I2355" s="64" t="s">
        <v>79</v>
      </c>
      <c r="J2355" s="31">
        <f ca="1">J2354+TIME(0,RANDBETWEEN((123),(151)),0)</f>
        <v>0.83194444444444449</v>
      </c>
      <c r="K2355" s="68" t="s">
        <v>3427</v>
      </c>
      <c r="L2355" s="68" t="str" cm="1">
        <f t="array" aca="1" ref="L2355" ca="1">_xlfn.IFS(J2355&gt;=TIME(14,0,0),"SEGUNDO TURNO",J2355&lt;TIME(14,0,0),"PRIMER TURNO")</f>
        <v>SEGUNDO TURNO</v>
      </c>
      <c r="M2355" s="68"/>
    </row>
    <row r="2356" spans="1:13">
      <c r="A2356" s="78" t="s">
        <v>2898</v>
      </c>
      <c r="B2356" s="64"/>
      <c r="C2356" s="64">
        <v>1</v>
      </c>
      <c r="D2356" s="64" t="s">
        <v>64</v>
      </c>
      <c r="E2356" s="64"/>
      <c r="F2356" s="64"/>
      <c r="G2356" s="64">
        <v>45406</v>
      </c>
      <c r="H2356" s="64" t="str">
        <f>VLOOKUP(Tabla3[[#This Row],[NUM. ECO.]],[2]!Tabla24[[NO.ECO]:[MATERIAL]],8,0)</f>
        <v>VOLADURA</v>
      </c>
      <c r="I2356" s="64" t="s">
        <v>79</v>
      </c>
      <c r="J2356" s="58">
        <f ca="1">TIME(RANDBETWEEN(5.5,6),RANDBETWEEN(1,29),0)</f>
        <v>0.25347222222222221</v>
      </c>
      <c r="K2356" s="64" t="s">
        <v>3428</v>
      </c>
      <c r="L2356" s="64" t="str" cm="1">
        <f t="array" aca="1" ref="L2356" ca="1">_xlfn.IFS(J2356&gt;=TIME(14,0,0),"SEGUNDO TURNO",J2356&lt;TIME(14,0,0),"PRIMER TURNO")</f>
        <v>PRIMER TURNO</v>
      </c>
      <c r="M2356" s="64"/>
    </row>
    <row r="2357" spans="1:13">
      <c r="A2357" s="79" t="s">
        <v>2899</v>
      </c>
      <c r="B2357" s="68"/>
      <c r="C2357" s="68">
        <v>2</v>
      </c>
      <c r="D2357" s="68" t="s">
        <v>64</v>
      </c>
      <c r="E2357" s="68"/>
      <c r="F2357" s="68"/>
      <c r="G2357" s="68">
        <v>45406</v>
      </c>
      <c r="H2357" s="68" t="str">
        <f>VLOOKUP(Tabla3[[#This Row],[NUM. ECO.]],[2]!Tabla24[[NO.ECO]:[MATERIAL]],8,0)</f>
        <v>VOLADURA</v>
      </c>
      <c r="I2357" s="64" t="s">
        <v>79</v>
      </c>
      <c r="J2357" s="31">
        <f ca="1">J2356+TIME(0,RANDBETWEEN((123),(151)),0)</f>
        <v>0.35</v>
      </c>
      <c r="K2357" s="68" t="s">
        <v>3429</v>
      </c>
      <c r="L2357" s="68" t="str" cm="1">
        <f t="array" aca="1" ref="L2357" ca="1">_xlfn.IFS(J2357&gt;=TIME(14,0,0),"SEGUNDO TURNO",J2357&lt;TIME(14,0,0),"PRIMER TURNO")</f>
        <v>PRIMER TURNO</v>
      </c>
      <c r="M2357" s="68"/>
    </row>
    <row r="2358" spans="1:13">
      <c r="A2358" s="78" t="s">
        <v>2904</v>
      </c>
      <c r="B2358" s="64"/>
      <c r="C2358" s="64">
        <v>3</v>
      </c>
      <c r="D2358" s="64" t="s">
        <v>64</v>
      </c>
      <c r="E2358" s="64"/>
      <c r="F2358" s="64"/>
      <c r="G2358" s="64">
        <v>45407</v>
      </c>
      <c r="H2358" s="64" t="str">
        <f>VLOOKUP(Tabla3[[#This Row],[NUM. ECO.]],[2]!Tabla24[[NO.ECO]:[MATERIAL]],8,0)</f>
        <v>VOLADURA</v>
      </c>
      <c r="I2358" s="64" t="s">
        <v>79</v>
      </c>
      <c r="J2358" s="31">
        <f ca="1">J2357+TIME(0,RANDBETWEEN((123),(151)),0)</f>
        <v>0.44722222222222219</v>
      </c>
      <c r="K2358" s="64" t="s">
        <v>3428</v>
      </c>
      <c r="L2358" s="64" t="str" cm="1">
        <f t="array" aca="1" ref="L2358" ca="1">_xlfn.IFS(J2358&gt;=TIME(14,0,0),"SEGUNDO TURNO",J2358&lt;TIME(14,0,0),"PRIMER TURNO")</f>
        <v>PRIMER TURNO</v>
      </c>
      <c r="M2358" s="64"/>
    </row>
    <row r="2359" spans="1:13">
      <c r="A2359" s="79" t="s">
        <v>2905</v>
      </c>
      <c r="B2359" s="68"/>
      <c r="C2359" s="68">
        <v>4</v>
      </c>
      <c r="D2359" s="68" t="s">
        <v>64</v>
      </c>
      <c r="E2359" s="68"/>
      <c r="F2359" s="68"/>
      <c r="G2359" s="68">
        <v>45407</v>
      </c>
      <c r="H2359" s="68" t="str">
        <f>VLOOKUP(Tabla3[[#This Row],[NUM. ECO.]],[2]!Tabla24[[NO.ECO]:[MATERIAL]],8,0)</f>
        <v>VOLADURA</v>
      </c>
      <c r="I2359" s="64" t="s">
        <v>79</v>
      </c>
      <c r="J2359" s="31">
        <f ca="1">J2358+TIME(0,RANDBETWEEN((123),(151)),0)</f>
        <v>0.54305555555555551</v>
      </c>
      <c r="K2359" s="68" t="s">
        <v>3429</v>
      </c>
      <c r="L2359" s="68" t="str" cm="1">
        <f t="array" aca="1" ref="L2359" ca="1">_xlfn.IFS(J2359&gt;=TIME(14,0,0),"SEGUNDO TURNO",J2359&lt;TIME(14,0,0),"PRIMER TURNO")</f>
        <v>PRIMER TURNO</v>
      </c>
      <c r="M2359" s="68"/>
    </row>
    <row r="2360" spans="1:13">
      <c r="A2360" s="78" t="s">
        <v>2906</v>
      </c>
      <c r="B2360" s="64"/>
      <c r="C2360" s="64">
        <v>5</v>
      </c>
      <c r="D2360" s="64" t="s">
        <v>64</v>
      </c>
      <c r="E2360" s="64"/>
      <c r="F2360" s="64"/>
      <c r="G2360" s="64">
        <v>45408</v>
      </c>
      <c r="H2360" s="64" t="str">
        <f>VLOOKUP(Tabla3[[#This Row],[NUM. ECO.]],[2]!Tabla24[[NO.ECO]:[MATERIAL]],8,0)</f>
        <v>VOLADURA</v>
      </c>
      <c r="I2360" s="64" t="s">
        <v>79</v>
      </c>
      <c r="J2360" s="31">
        <f ca="1">J2359+TIME(0,RANDBETWEEN((123),(151)),0)</f>
        <v>0.63263888888888886</v>
      </c>
      <c r="K2360" s="64" t="s">
        <v>3428</v>
      </c>
      <c r="L2360" s="64" t="str" cm="1">
        <f t="array" aca="1" ref="L2360" ca="1">_xlfn.IFS(J2360&gt;=TIME(14,0,0),"SEGUNDO TURNO",J2360&lt;TIME(14,0,0),"PRIMER TURNO")</f>
        <v>SEGUNDO TURNO</v>
      </c>
      <c r="M2360" s="64"/>
    </row>
    <row r="2361" spans="1:13">
      <c r="A2361" s="79" t="s">
        <v>2907</v>
      </c>
      <c r="B2361" s="68"/>
      <c r="C2361" s="68">
        <v>6</v>
      </c>
      <c r="D2361" s="68" t="s">
        <v>64</v>
      </c>
      <c r="E2361" s="68"/>
      <c r="F2361" s="68"/>
      <c r="G2361" s="68">
        <v>45408</v>
      </c>
      <c r="H2361" s="68" t="str">
        <f>VLOOKUP(Tabla3[[#This Row],[NUM. ECO.]],[2]!Tabla24[[NO.ECO]:[MATERIAL]],8,0)</f>
        <v>VOLADURA</v>
      </c>
      <c r="I2361" s="64" t="s">
        <v>79</v>
      </c>
      <c r="J2361" s="31">
        <f ca="1">J2360+TIME(0,RANDBETWEEN((123),(151)),0)</f>
        <v>0.71944444444444444</v>
      </c>
      <c r="K2361" s="68" t="s">
        <v>3429</v>
      </c>
      <c r="L2361" s="68" t="str" cm="1">
        <f t="array" aca="1" ref="L2361" ca="1">_xlfn.IFS(J2361&gt;=TIME(14,0,0),"SEGUNDO TURNO",J2361&lt;TIME(14,0,0),"PRIMER TURNO")</f>
        <v>SEGUNDO TURNO</v>
      </c>
      <c r="M2361" s="68"/>
    </row>
    <row r="2362" spans="1:13">
      <c r="A2362" s="78" t="s">
        <v>2908</v>
      </c>
      <c r="B2362" s="64"/>
      <c r="C2362" s="64">
        <v>7</v>
      </c>
      <c r="D2362" s="64" t="s">
        <v>64</v>
      </c>
      <c r="E2362" s="64"/>
      <c r="F2362" s="64"/>
      <c r="G2362" s="64">
        <v>45409</v>
      </c>
      <c r="H2362" s="64" t="str">
        <f>VLOOKUP(Tabla3[[#This Row],[NUM. ECO.]],[2]!Tabla24[[NO.ECO]:[MATERIAL]],8,0)</f>
        <v>VOLADURA</v>
      </c>
      <c r="I2362" s="64" t="s">
        <v>79</v>
      </c>
      <c r="J2362" s="31">
        <f ca="1">J2361+TIME(0,RANDBETWEEN((123),(151)),0)</f>
        <v>0.80486111111111114</v>
      </c>
      <c r="K2362" s="64" t="s">
        <v>3428</v>
      </c>
      <c r="L2362" s="64" t="str" cm="1">
        <f t="array" aca="1" ref="L2362" ca="1">_xlfn.IFS(J2362&gt;=TIME(14,0,0),"SEGUNDO TURNO",J2362&lt;TIME(14,0,0),"PRIMER TURNO")</f>
        <v>SEGUNDO TURNO</v>
      </c>
      <c r="M2362" s="64"/>
    </row>
    <row r="2363" spans="1:13">
      <c r="A2363" s="79" t="s">
        <v>2909</v>
      </c>
      <c r="B2363" s="68"/>
      <c r="C2363" s="68">
        <v>1</v>
      </c>
      <c r="D2363" s="68" t="s">
        <v>64</v>
      </c>
      <c r="E2363" s="68"/>
      <c r="F2363" s="68"/>
      <c r="G2363" s="68">
        <v>45409</v>
      </c>
      <c r="H2363" s="68" t="str">
        <f>VLOOKUP(Tabla3[[#This Row],[NUM. ECO.]],[2]!Tabla24[[NO.ECO]:[MATERIAL]],8,0)</f>
        <v>VOLADURA</v>
      </c>
      <c r="I2363" s="64" t="s">
        <v>79</v>
      </c>
      <c r="J2363" s="58">
        <f ca="1">TIME(RANDBETWEEN(5.5,6),RANDBETWEEN(1,29),0)</f>
        <v>0.26111111111111113</v>
      </c>
      <c r="K2363" s="68" t="s">
        <v>3429</v>
      </c>
      <c r="L2363" s="68" t="str" cm="1">
        <f t="array" aca="1" ref="L2363" ca="1">_xlfn.IFS(J2363&gt;=TIME(14,0,0),"SEGUNDO TURNO",J2363&lt;TIME(14,0,0),"PRIMER TURNO")</f>
        <v>PRIMER TURNO</v>
      </c>
      <c r="M2363" s="68"/>
    </row>
    <row r="2364" spans="1:13">
      <c r="A2364" s="78" t="s">
        <v>2910</v>
      </c>
      <c r="B2364" s="64"/>
      <c r="C2364" s="64">
        <v>2</v>
      </c>
      <c r="D2364" s="64" t="s">
        <v>64</v>
      </c>
      <c r="E2364" s="64"/>
      <c r="F2364" s="64"/>
      <c r="G2364" s="64">
        <v>45411</v>
      </c>
      <c r="H2364" s="64" t="str">
        <f>VLOOKUP(Tabla3[[#This Row],[NUM. ECO.]],[2]!Tabla24[[NO.ECO]:[MATERIAL]],8,0)</f>
        <v>VOLADURA</v>
      </c>
      <c r="I2364" s="64" t="s">
        <v>79</v>
      </c>
      <c r="J2364" s="31">
        <f ca="1">J2363+TIME(0,RANDBETWEEN((123),(151)),0)</f>
        <v>0.34722222222222221</v>
      </c>
      <c r="K2364" s="64" t="s">
        <v>3428</v>
      </c>
      <c r="L2364" s="64" t="str" cm="1">
        <f t="array" aca="1" ref="L2364" ca="1">_xlfn.IFS(J2364&gt;=TIME(14,0,0),"SEGUNDO TURNO",J2364&lt;TIME(14,0,0),"PRIMER TURNO")</f>
        <v>PRIMER TURNO</v>
      </c>
      <c r="M2364" s="64"/>
    </row>
    <row r="2365" spans="1:13">
      <c r="A2365" s="79" t="s">
        <v>2911</v>
      </c>
      <c r="B2365" s="68"/>
      <c r="C2365" s="68">
        <v>3</v>
      </c>
      <c r="D2365" s="68" t="s">
        <v>64</v>
      </c>
      <c r="E2365" s="68"/>
      <c r="F2365" s="68"/>
      <c r="G2365" s="68">
        <v>45411</v>
      </c>
      <c r="H2365" s="68" t="str">
        <f>VLOOKUP(Tabla3[[#This Row],[NUM. ECO.]],[2]!Tabla24[[NO.ECO]:[MATERIAL]],8,0)</f>
        <v>VOLADURA</v>
      </c>
      <c r="I2365" s="64" t="s">
        <v>79</v>
      </c>
      <c r="J2365" s="31">
        <f ca="1">J2364+TIME(0,RANDBETWEEN((123),(151)),0)</f>
        <v>0.4458333333333333</v>
      </c>
      <c r="K2365" s="68" t="s">
        <v>3429</v>
      </c>
      <c r="L2365" s="68" t="str" cm="1">
        <f t="array" aca="1" ref="L2365" ca="1">_xlfn.IFS(J2365&gt;=TIME(14,0,0),"SEGUNDO TURNO",J2365&lt;TIME(14,0,0),"PRIMER TURNO")</f>
        <v>PRIMER TURNO</v>
      </c>
      <c r="M2365" s="68"/>
    </row>
    <row r="2366" spans="1:13">
      <c r="A2366" s="78" t="s">
        <v>2916</v>
      </c>
      <c r="B2366" s="64"/>
      <c r="C2366" s="64">
        <v>4</v>
      </c>
      <c r="D2366" s="64" t="s">
        <v>64</v>
      </c>
      <c r="E2366" s="64"/>
      <c r="F2366" s="64"/>
      <c r="G2366" s="64">
        <v>45412</v>
      </c>
      <c r="H2366" s="64" t="str">
        <f>VLOOKUP(Tabla3[[#This Row],[NUM. ECO.]],[2]!Tabla24[[NO.ECO]:[MATERIAL]],8,0)</f>
        <v>VOLADURA</v>
      </c>
      <c r="I2366" s="64" t="s">
        <v>79</v>
      </c>
      <c r="J2366" s="31">
        <f ca="1">J2365+TIME(0,RANDBETWEEN((123),(151)),0)</f>
        <v>0.53541666666666665</v>
      </c>
      <c r="K2366" s="64" t="s">
        <v>3428</v>
      </c>
      <c r="L2366" s="64" t="str" cm="1">
        <f t="array" aca="1" ref="L2366" ca="1">_xlfn.IFS(J2366&gt;=TIME(14,0,0),"SEGUNDO TURNO",J2366&lt;TIME(14,0,0),"PRIMER TURNO")</f>
        <v>PRIMER TURNO</v>
      </c>
      <c r="M2366" s="64"/>
    </row>
    <row r="2367" spans="1:13">
      <c r="A2367" s="79" t="s">
        <v>2917</v>
      </c>
      <c r="B2367" s="68"/>
      <c r="C2367" s="68">
        <v>5</v>
      </c>
      <c r="D2367" s="68" t="s">
        <v>64</v>
      </c>
      <c r="E2367" s="68"/>
      <c r="F2367" s="68"/>
      <c r="G2367" s="68">
        <v>45412</v>
      </c>
      <c r="H2367" s="68" t="str">
        <f>VLOOKUP(Tabla3[[#This Row],[NUM. ECO.]],[2]!Tabla24[[NO.ECO]:[MATERIAL]],8,0)</f>
        <v>VOLADURA</v>
      </c>
      <c r="I2367" s="64" t="s">
        <v>79</v>
      </c>
      <c r="J2367" s="31">
        <f ca="1">J2366+TIME(0,RANDBETWEEN((123),(151)),0)</f>
        <v>0.62638888888888888</v>
      </c>
      <c r="K2367" s="68" t="s">
        <v>3429</v>
      </c>
      <c r="L2367" s="68" t="str" cm="1">
        <f t="array" aca="1" ref="L2367" ca="1">_xlfn.IFS(J2367&gt;=TIME(14,0,0),"SEGUNDO TURNO",J2367&lt;TIME(14,0,0),"PRIMER TURNO")</f>
        <v>SEGUNDO TURNO</v>
      </c>
      <c r="M2367" s="68"/>
    </row>
    <row r="2368" spans="1:13">
      <c r="A2368" s="78" t="s">
        <v>2930</v>
      </c>
      <c r="B2368" s="64"/>
      <c r="C2368" s="64">
        <v>6</v>
      </c>
      <c r="D2368" s="64" t="s">
        <v>64</v>
      </c>
      <c r="E2368" s="64"/>
      <c r="F2368" s="64"/>
      <c r="G2368" s="64">
        <v>45413</v>
      </c>
      <c r="H2368" s="64" t="str">
        <f>VLOOKUP(Tabla3[[#This Row],[NUM. ECO.]],[2]!Tabla24[[NO.ECO]:[MATERIAL]],8,0)</f>
        <v>VOLADURA</v>
      </c>
      <c r="I2368" s="64" t="s">
        <v>79</v>
      </c>
      <c r="J2368" s="31">
        <f ca="1">J2367+TIME(0,RANDBETWEEN((123),(151)),0)</f>
        <v>0.72569444444444442</v>
      </c>
      <c r="K2368" s="64" t="s">
        <v>3428</v>
      </c>
      <c r="L2368" s="64" t="str" cm="1">
        <f t="array" aca="1" ref="L2368" ca="1">_xlfn.IFS(J2368&gt;=TIME(14,0,0),"SEGUNDO TURNO",J2368&lt;TIME(14,0,0),"PRIMER TURNO")</f>
        <v>SEGUNDO TURNO</v>
      </c>
      <c r="M2368" s="64"/>
    </row>
    <row r="2369" spans="1:13">
      <c r="A2369" s="79" t="s">
        <v>2931</v>
      </c>
      <c r="B2369" s="68"/>
      <c r="C2369" s="68">
        <v>7</v>
      </c>
      <c r="D2369" s="68" t="s">
        <v>64</v>
      </c>
      <c r="E2369" s="68"/>
      <c r="F2369" s="68"/>
      <c r="G2369" s="68">
        <v>45413</v>
      </c>
      <c r="H2369" s="68" t="str">
        <f>VLOOKUP(Tabla3[[#This Row],[NUM. ECO.]],[2]!Tabla24[[NO.ECO]:[MATERIAL]],8,0)</f>
        <v>VOLADURA</v>
      </c>
      <c r="I2369" s="64" t="s">
        <v>79</v>
      </c>
      <c r="J2369" s="31">
        <f ca="1">J2368+TIME(0,RANDBETWEEN((123),(151)),0)</f>
        <v>0.81458333333333333</v>
      </c>
      <c r="K2369" s="68" t="s">
        <v>3429</v>
      </c>
      <c r="L2369" s="68" t="str" cm="1">
        <f t="array" aca="1" ref="L2369" ca="1">_xlfn.IFS(J2369&gt;=TIME(14,0,0),"SEGUNDO TURNO",J2369&lt;TIME(14,0,0),"PRIMER TURNO")</f>
        <v>SEGUNDO TURNO</v>
      </c>
      <c r="M2369" s="68"/>
    </row>
    <row r="2370" spans="1:13">
      <c r="A2370" s="78" t="s">
        <v>2932</v>
      </c>
      <c r="B2370" s="64"/>
      <c r="C2370" s="64">
        <v>1</v>
      </c>
      <c r="D2370" s="64" t="s">
        <v>64</v>
      </c>
      <c r="E2370" s="64"/>
      <c r="F2370" s="64"/>
      <c r="G2370" s="64">
        <v>45414</v>
      </c>
      <c r="H2370" s="64" t="str">
        <f>VLOOKUP(Tabla3[[#This Row],[NUM. ECO.]],[2]!Tabla24[[NO.ECO]:[MATERIAL]],8,0)</f>
        <v>VOLADURA</v>
      </c>
      <c r="I2370" s="64" t="s">
        <v>79</v>
      </c>
      <c r="J2370" s="58">
        <f ca="1">TIME(RANDBETWEEN(5.5,6),RANDBETWEEN(1,29),0)</f>
        <v>0.25347222222222221</v>
      </c>
      <c r="K2370" s="64" t="s">
        <v>3428</v>
      </c>
      <c r="L2370" s="64" t="str" cm="1">
        <f t="array" aca="1" ref="L2370" ca="1">_xlfn.IFS(J2370&gt;=TIME(14,0,0),"SEGUNDO TURNO",J2370&lt;TIME(14,0,0),"PRIMER TURNO")</f>
        <v>PRIMER TURNO</v>
      </c>
      <c r="M2370" s="64"/>
    </row>
    <row r="2371" spans="1:13">
      <c r="A2371" s="79" t="s">
        <v>2933</v>
      </c>
      <c r="B2371" s="68"/>
      <c r="C2371" s="68">
        <v>2</v>
      </c>
      <c r="D2371" s="68" t="s">
        <v>64</v>
      </c>
      <c r="E2371" s="68"/>
      <c r="F2371" s="68"/>
      <c r="G2371" s="68">
        <v>45414</v>
      </c>
      <c r="H2371" s="68" t="str">
        <f>VLOOKUP(Tabla3[[#This Row],[NUM. ECO.]],[2]!Tabla24[[NO.ECO]:[MATERIAL]],8,0)</f>
        <v>VOLADURA</v>
      </c>
      <c r="I2371" s="64" t="s">
        <v>79</v>
      </c>
      <c r="J2371" s="31">
        <f ca="1">J2370+TIME(0,RANDBETWEEN((123),(151)),0)</f>
        <v>0.35277777777777775</v>
      </c>
      <c r="K2371" s="68" t="s">
        <v>3429</v>
      </c>
      <c r="L2371" s="68" t="str" cm="1">
        <f t="array" aca="1" ref="L2371" ca="1">_xlfn.IFS(J2371&gt;=TIME(14,0,0),"SEGUNDO TURNO",J2371&lt;TIME(14,0,0),"PRIMER TURNO")</f>
        <v>PRIMER TURNO</v>
      </c>
      <c r="M2371" s="68"/>
    </row>
    <row r="2372" spans="1:13">
      <c r="A2372" s="78" t="s">
        <v>2934</v>
      </c>
      <c r="B2372" s="64"/>
      <c r="C2372" s="64">
        <v>3</v>
      </c>
      <c r="D2372" s="64" t="s">
        <v>64</v>
      </c>
      <c r="E2372" s="64"/>
      <c r="F2372" s="64"/>
      <c r="G2372" s="64">
        <v>45415</v>
      </c>
      <c r="H2372" s="64" t="str">
        <f>VLOOKUP(Tabla3[[#This Row],[NUM. ECO.]],[2]!Tabla24[[NO.ECO]:[MATERIAL]],8,0)</f>
        <v>VOLADURA</v>
      </c>
      <c r="I2372" s="64" t="s">
        <v>79</v>
      </c>
      <c r="J2372" s="31">
        <f ca="1">J2371+TIME(0,RANDBETWEEN((123),(151)),0)</f>
        <v>0.44930555555555551</v>
      </c>
      <c r="K2372" s="64" t="s">
        <v>3428</v>
      </c>
      <c r="L2372" s="64" t="str" cm="1">
        <f t="array" aca="1" ref="L2372" ca="1">_xlfn.IFS(J2372&gt;=TIME(14,0,0),"SEGUNDO TURNO",J2372&lt;TIME(14,0,0),"PRIMER TURNO")</f>
        <v>PRIMER TURNO</v>
      </c>
      <c r="M2372" s="64"/>
    </row>
    <row r="2373" spans="1:13">
      <c r="A2373" s="79" t="s">
        <v>2935</v>
      </c>
      <c r="B2373" s="68"/>
      <c r="C2373" s="68">
        <v>4</v>
      </c>
      <c r="D2373" s="68" t="s">
        <v>64</v>
      </c>
      <c r="E2373" s="68"/>
      <c r="F2373" s="68"/>
      <c r="G2373" s="68">
        <v>45415</v>
      </c>
      <c r="H2373" s="68" t="str">
        <f>VLOOKUP(Tabla3[[#This Row],[NUM. ECO.]],[2]!Tabla24[[NO.ECO]:[MATERIAL]],8,0)</f>
        <v>VOLADURA</v>
      </c>
      <c r="I2373" s="64" t="s">
        <v>79</v>
      </c>
      <c r="J2373" s="31">
        <f ca="1">J2372+TIME(0,RANDBETWEEN((123),(151)),0)</f>
        <v>0.54861111111111105</v>
      </c>
      <c r="K2373" s="68" t="s">
        <v>3429</v>
      </c>
      <c r="L2373" s="68" t="str" cm="1">
        <f t="array" aca="1" ref="L2373" ca="1">_xlfn.IFS(J2373&gt;=TIME(14,0,0),"SEGUNDO TURNO",J2373&lt;TIME(14,0,0),"PRIMER TURNO")</f>
        <v>PRIMER TURNO</v>
      </c>
      <c r="M2373" s="68"/>
    </row>
    <row r="2374" spans="1:13">
      <c r="A2374" s="78" t="s">
        <v>2936</v>
      </c>
      <c r="B2374" s="64"/>
      <c r="C2374" s="64">
        <v>5</v>
      </c>
      <c r="D2374" s="64" t="s">
        <v>64</v>
      </c>
      <c r="E2374" s="64"/>
      <c r="F2374" s="64"/>
      <c r="G2374" s="64">
        <v>45416</v>
      </c>
      <c r="H2374" s="64" t="str">
        <f>VLOOKUP(Tabla3[[#This Row],[NUM. ECO.]],[2]!Tabla24[[NO.ECO]:[MATERIAL]],8,0)</f>
        <v>VOLADURA</v>
      </c>
      <c r="I2374" s="64" t="s">
        <v>79</v>
      </c>
      <c r="J2374" s="31">
        <f ca="1">J2373+TIME(0,RANDBETWEEN((123),(151)),0)</f>
        <v>0.63749999999999996</v>
      </c>
      <c r="K2374" s="64" t="s">
        <v>3428</v>
      </c>
      <c r="L2374" s="64" t="str" cm="1">
        <f t="array" aca="1" ref="L2374" ca="1">_xlfn.IFS(J2374&gt;=TIME(14,0,0),"SEGUNDO TURNO",J2374&lt;TIME(14,0,0),"PRIMER TURNO")</f>
        <v>SEGUNDO TURNO</v>
      </c>
      <c r="M2374" s="64"/>
    </row>
    <row r="2375" spans="1:13">
      <c r="A2375" s="79" t="s">
        <v>2937</v>
      </c>
      <c r="B2375" s="68"/>
      <c r="C2375" s="68">
        <v>6</v>
      </c>
      <c r="D2375" s="68" t="s">
        <v>64</v>
      </c>
      <c r="E2375" s="68"/>
      <c r="F2375" s="68"/>
      <c r="G2375" s="68">
        <v>45416</v>
      </c>
      <c r="H2375" s="68" t="str">
        <f>VLOOKUP(Tabla3[[#This Row],[NUM. ECO.]],[2]!Tabla24[[NO.ECO]:[MATERIAL]],8,0)</f>
        <v>VOLADURA</v>
      </c>
      <c r="I2375" s="64" t="s">
        <v>79</v>
      </c>
      <c r="J2375" s="31">
        <f ca="1">J2374+TIME(0,RANDBETWEEN((123),(151)),0)</f>
        <v>0.73680555555555549</v>
      </c>
      <c r="K2375" s="68" t="s">
        <v>3429</v>
      </c>
      <c r="L2375" s="68" t="str" cm="1">
        <f t="array" aca="1" ref="L2375" ca="1">_xlfn.IFS(J2375&gt;=TIME(14,0,0),"SEGUNDO TURNO",J2375&lt;TIME(14,0,0),"PRIMER TURNO")</f>
        <v>SEGUNDO TURNO</v>
      </c>
      <c r="M2375" s="68"/>
    </row>
    <row r="2376" spans="1:13">
      <c r="A2376" s="78" t="s">
        <v>2940</v>
      </c>
      <c r="B2376" s="64"/>
      <c r="C2376" s="64">
        <v>7</v>
      </c>
      <c r="D2376" s="64" t="s">
        <v>64</v>
      </c>
      <c r="E2376" s="64"/>
      <c r="F2376" s="64"/>
      <c r="G2376" s="64">
        <v>45418</v>
      </c>
      <c r="H2376" s="64" t="str">
        <f>VLOOKUP(Tabla3[[#This Row],[NUM. ECO.]],[2]!Tabla24[[NO.ECO]:[MATERIAL]],8,0)</f>
        <v>VOLADURA</v>
      </c>
      <c r="I2376" s="64" t="s">
        <v>79</v>
      </c>
      <c r="J2376" s="31">
        <f ca="1">J2375+TIME(0,RANDBETWEEN((123),(151)),0)</f>
        <v>0.83749999999999991</v>
      </c>
      <c r="K2376" s="64" t="s">
        <v>3428</v>
      </c>
      <c r="L2376" s="64" t="str" cm="1">
        <f t="array" aca="1" ref="L2376" ca="1">_xlfn.IFS(J2376&gt;=TIME(14,0,0),"SEGUNDO TURNO",J2376&lt;TIME(14,0,0),"PRIMER TURNO")</f>
        <v>SEGUNDO TURNO</v>
      </c>
      <c r="M2376" s="64"/>
    </row>
    <row r="2377" spans="1:13">
      <c r="A2377" s="79" t="s">
        <v>2941</v>
      </c>
      <c r="B2377" s="68"/>
      <c r="C2377" s="68">
        <v>1</v>
      </c>
      <c r="D2377" s="68" t="s">
        <v>64</v>
      </c>
      <c r="E2377" s="68"/>
      <c r="F2377" s="68"/>
      <c r="G2377" s="68">
        <v>45418</v>
      </c>
      <c r="H2377" s="68" t="str">
        <f>VLOOKUP(Tabla3[[#This Row],[NUM. ECO.]],[2]!Tabla24[[NO.ECO]:[MATERIAL]],8,0)</f>
        <v>VOLADURA</v>
      </c>
      <c r="I2377" s="64" t="s">
        <v>79</v>
      </c>
      <c r="J2377" s="58">
        <f ca="1">TIME(RANDBETWEEN(5.5,6),RANDBETWEEN(1,29),0)</f>
        <v>0.26666666666666666</v>
      </c>
      <c r="K2377" s="68" t="s">
        <v>3429</v>
      </c>
      <c r="L2377" s="68" t="str" cm="1">
        <f t="array" aca="1" ref="L2377" ca="1">_xlfn.IFS(J2377&gt;=TIME(14,0,0),"SEGUNDO TURNO",J2377&lt;TIME(14,0,0),"PRIMER TURNO")</f>
        <v>PRIMER TURNO</v>
      </c>
      <c r="M2377" s="68"/>
    </row>
    <row r="2378" spans="1:13">
      <c r="A2378" s="78" t="s">
        <v>2954</v>
      </c>
      <c r="B2378" s="64"/>
      <c r="C2378" s="64">
        <v>2</v>
      </c>
      <c r="D2378" s="64" t="s">
        <v>64</v>
      </c>
      <c r="E2378" s="64"/>
      <c r="F2378" s="64"/>
      <c r="G2378" s="64">
        <v>45419</v>
      </c>
      <c r="H2378" s="64" t="str">
        <f>VLOOKUP(Tabla3[[#This Row],[NUM. ECO.]],[2]!Tabla24[[NO.ECO]:[MATERIAL]],8,0)</f>
        <v>VOLADURA</v>
      </c>
      <c r="I2378" s="64" t="s">
        <v>79</v>
      </c>
      <c r="J2378" s="31">
        <f ca="1">J2377+TIME(0,RANDBETWEEN((123),(151)),0)</f>
        <v>0.37083333333333335</v>
      </c>
      <c r="K2378" s="64" t="s">
        <v>3428</v>
      </c>
      <c r="L2378" s="64" t="str" cm="1">
        <f t="array" aca="1" ref="L2378" ca="1">_xlfn.IFS(J2378&gt;=TIME(14,0,0),"SEGUNDO TURNO",J2378&lt;TIME(14,0,0),"PRIMER TURNO")</f>
        <v>PRIMER TURNO</v>
      </c>
      <c r="M2378" s="64"/>
    </row>
    <row r="2379" spans="1:13">
      <c r="A2379" s="79" t="s">
        <v>2955</v>
      </c>
      <c r="B2379" s="68"/>
      <c r="C2379" s="68">
        <v>3</v>
      </c>
      <c r="D2379" s="68" t="s">
        <v>64</v>
      </c>
      <c r="E2379" s="68"/>
      <c r="F2379" s="68"/>
      <c r="G2379" s="68">
        <v>45419</v>
      </c>
      <c r="H2379" s="68" t="str">
        <f>VLOOKUP(Tabla3[[#This Row],[NUM. ECO.]],[2]!Tabla24[[NO.ECO]:[MATERIAL]],8,0)</f>
        <v>VOLADURA</v>
      </c>
      <c r="I2379" s="64" t="s">
        <v>79</v>
      </c>
      <c r="J2379" s="31">
        <f ca="1">J2378+TIME(0,RANDBETWEEN((123),(151)),0)</f>
        <v>0.45694444444444449</v>
      </c>
      <c r="K2379" s="68" t="s">
        <v>3429</v>
      </c>
      <c r="L2379" s="68" t="str" cm="1">
        <f t="array" aca="1" ref="L2379" ca="1">_xlfn.IFS(J2379&gt;=TIME(14,0,0),"SEGUNDO TURNO",J2379&lt;TIME(14,0,0),"PRIMER TURNO")</f>
        <v>PRIMER TURNO</v>
      </c>
      <c r="M2379" s="68"/>
    </row>
    <row r="2380" spans="1:13">
      <c r="A2380" s="78" t="s">
        <v>2960</v>
      </c>
      <c r="B2380" s="64"/>
      <c r="C2380" s="64">
        <v>4</v>
      </c>
      <c r="D2380" s="64" t="s">
        <v>64</v>
      </c>
      <c r="E2380" s="64"/>
      <c r="F2380" s="64"/>
      <c r="G2380" s="64">
        <v>45420</v>
      </c>
      <c r="H2380" s="64" t="str">
        <f>VLOOKUP(Tabla3[[#This Row],[NUM. ECO.]],[2]!Tabla24[[NO.ECO]:[MATERIAL]],8,0)</f>
        <v>VOLADURA</v>
      </c>
      <c r="I2380" s="64" t="s">
        <v>79</v>
      </c>
      <c r="J2380" s="31">
        <f ca="1">J2379+TIME(0,RANDBETWEEN((123),(151)),0)</f>
        <v>0.55694444444444446</v>
      </c>
      <c r="K2380" s="64" t="s">
        <v>3428</v>
      </c>
      <c r="L2380" s="64" t="str" cm="1">
        <f t="array" aca="1" ref="L2380" ca="1">_xlfn.IFS(J2380&gt;=TIME(14,0,0),"SEGUNDO TURNO",J2380&lt;TIME(14,0,0),"PRIMER TURNO")</f>
        <v>PRIMER TURNO</v>
      </c>
      <c r="M2380" s="64"/>
    </row>
    <row r="2381" spans="1:13">
      <c r="A2381" s="79" t="s">
        <v>2961</v>
      </c>
      <c r="B2381" s="68"/>
      <c r="C2381" s="68">
        <v>5</v>
      </c>
      <c r="D2381" s="68" t="s">
        <v>64</v>
      </c>
      <c r="E2381" s="68"/>
      <c r="F2381" s="68"/>
      <c r="G2381" s="68">
        <v>45420</v>
      </c>
      <c r="H2381" s="68" t="str">
        <f>VLOOKUP(Tabla3[[#This Row],[NUM. ECO.]],[2]!Tabla24[[NO.ECO]:[MATERIAL]],8,0)</f>
        <v>VOLADURA</v>
      </c>
      <c r="I2381" s="64" t="s">
        <v>79</v>
      </c>
      <c r="J2381" s="31">
        <f ca="1">J2380+TIME(0,RANDBETWEEN((123),(151)),0)</f>
        <v>0.66041666666666665</v>
      </c>
      <c r="K2381" s="68" t="s">
        <v>3429</v>
      </c>
      <c r="L2381" s="68" t="str" cm="1">
        <f t="array" aca="1" ref="L2381" ca="1">_xlfn.IFS(J2381&gt;=TIME(14,0,0),"SEGUNDO TURNO",J2381&lt;TIME(14,0,0),"PRIMER TURNO")</f>
        <v>SEGUNDO TURNO</v>
      </c>
      <c r="M2381" s="68"/>
    </row>
    <row r="2382" spans="1:13">
      <c r="A2382" s="78" t="s">
        <v>2962</v>
      </c>
      <c r="B2382" s="64"/>
      <c r="C2382" s="64">
        <v>6</v>
      </c>
      <c r="D2382" s="64" t="s">
        <v>64</v>
      </c>
      <c r="E2382" s="64"/>
      <c r="F2382" s="64"/>
      <c r="G2382" s="64">
        <v>45421</v>
      </c>
      <c r="H2382" s="64" t="str">
        <f>VLOOKUP(Tabla3[[#This Row],[NUM. ECO.]],[2]!Tabla24[[NO.ECO]:[MATERIAL]],8,0)</f>
        <v>VOLADURA</v>
      </c>
      <c r="I2382" s="64" t="s">
        <v>79</v>
      </c>
      <c r="J2382" s="31">
        <f ca="1">J2381+TIME(0,RANDBETWEEN((123),(151)),0)</f>
        <v>0.76527777777777772</v>
      </c>
      <c r="K2382" s="64" t="s">
        <v>3428</v>
      </c>
      <c r="L2382" s="64" t="str" cm="1">
        <f t="array" aca="1" ref="L2382" ca="1">_xlfn.IFS(J2382&gt;=TIME(14,0,0),"SEGUNDO TURNO",J2382&lt;TIME(14,0,0),"PRIMER TURNO")</f>
        <v>SEGUNDO TURNO</v>
      </c>
      <c r="M2382" s="64"/>
    </row>
    <row r="2383" spans="1:13">
      <c r="A2383" s="79" t="s">
        <v>2963</v>
      </c>
      <c r="B2383" s="68"/>
      <c r="C2383" s="68">
        <v>7</v>
      </c>
      <c r="D2383" s="68" t="s">
        <v>64</v>
      </c>
      <c r="E2383" s="68"/>
      <c r="F2383" s="68"/>
      <c r="G2383" s="68">
        <v>45421</v>
      </c>
      <c r="H2383" s="68" t="str">
        <f>VLOOKUP(Tabla3[[#This Row],[NUM. ECO.]],[2]!Tabla24[[NO.ECO]:[MATERIAL]],8,0)</f>
        <v>VOLADURA</v>
      </c>
      <c r="I2383" s="64" t="s">
        <v>79</v>
      </c>
      <c r="J2383" s="31">
        <f ca="1">J2382+TIME(0,RANDBETWEEN((123),(151)),0)</f>
        <v>0.86319444444444438</v>
      </c>
      <c r="K2383" s="68" t="s">
        <v>3429</v>
      </c>
      <c r="L2383" s="68" t="str" cm="1">
        <f t="array" aca="1" ref="L2383" ca="1">_xlfn.IFS(J2383&gt;=TIME(14,0,0),"SEGUNDO TURNO",J2383&lt;TIME(14,0,0),"PRIMER TURNO")</f>
        <v>SEGUNDO TURNO</v>
      </c>
      <c r="M2383" s="68"/>
    </row>
    <row r="2384" spans="1:13">
      <c r="A2384" s="78" t="s">
        <v>2964</v>
      </c>
      <c r="B2384" s="64"/>
      <c r="C2384" s="64">
        <v>1</v>
      </c>
      <c r="D2384" s="64" t="s">
        <v>64</v>
      </c>
      <c r="E2384" s="64"/>
      <c r="F2384" s="64"/>
      <c r="G2384" s="64">
        <v>45422</v>
      </c>
      <c r="H2384" s="64" t="str">
        <f>VLOOKUP(Tabla3[[#This Row],[NUM. ECO.]],[2]!Tabla24[[NO.ECO]:[MATERIAL]],8,0)</f>
        <v>VOLADURA</v>
      </c>
      <c r="I2384" s="64" t="s">
        <v>79</v>
      </c>
      <c r="J2384" s="58">
        <f ca="1">TIME(RANDBETWEEN(5.5,6),RANDBETWEEN(1,29),0)</f>
        <v>0.26944444444444443</v>
      </c>
      <c r="K2384" s="64" t="s">
        <v>3428</v>
      </c>
      <c r="L2384" s="64" t="str" cm="1">
        <f t="array" aca="1" ref="L2384" ca="1">_xlfn.IFS(J2384&gt;=TIME(14,0,0),"SEGUNDO TURNO",J2384&lt;TIME(14,0,0),"PRIMER TURNO")</f>
        <v>PRIMER TURNO</v>
      </c>
      <c r="M2384" s="64"/>
    </row>
    <row r="2385" spans="1:13">
      <c r="A2385" s="79" t="s">
        <v>2965</v>
      </c>
      <c r="B2385" s="68"/>
      <c r="C2385" s="68">
        <v>2</v>
      </c>
      <c r="D2385" s="68" t="s">
        <v>64</v>
      </c>
      <c r="E2385" s="68"/>
      <c r="F2385" s="68"/>
      <c r="G2385" s="68">
        <v>45422</v>
      </c>
      <c r="H2385" s="68" t="str">
        <f>VLOOKUP(Tabla3[[#This Row],[NUM. ECO.]],[2]!Tabla24[[NO.ECO]:[MATERIAL]],8,0)</f>
        <v>VOLADURA</v>
      </c>
      <c r="I2385" s="64" t="s">
        <v>79</v>
      </c>
      <c r="J2385" s="31">
        <f ca="1">J2384+TIME(0,RANDBETWEEN((123),(151)),0)</f>
        <v>0.37361111111111112</v>
      </c>
      <c r="K2385" s="68" t="s">
        <v>3429</v>
      </c>
      <c r="L2385" s="68" t="str" cm="1">
        <f t="array" aca="1" ref="L2385" ca="1">_xlfn.IFS(J2385&gt;=TIME(14,0,0),"SEGUNDO TURNO",J2385&lt;TIME(14,0,0),"PRIMER TURNO")</f>
        <v>PRIMER TURNO</v>
      </c>
      <c r="M2385" s="68"/>
    </row>
    <row r="2386" spans="1:13">
      <c r="A2386" s="78" t="s">
        <v>2966</v>
      </c>
      <c r="B2386" s="64"/>
      <c r="C2386" s="64">
        <v>3</v>
      </c>
      <c r="D2386" s="64" t="s">
        <v>64</v>
      </c>
      <c r="E2386" s="64"/>
      <c r="F2386" s="64"/>
      <c r="G2386" s="64">
        <v>45423</v>
      </c>
      <c r="H2386" s="64" t="str">
        <f>VLOOKUP(Tabla3[[#This Row],[NUM. ECO.]],[2]!Tabla24[[NO.ECO]:[MATERIAL]],8,0)</f>
        <v>VOLADURA</v>
      </c>
      <c r="I2386" s="64" t="s">
        <v>79</v>
      </c>
      <c r="J2386" s="31">
        <f ca="1">J2385+TIME(0,RANDBETWEEN((123),(151)),0)</f>
        <v>0.47152777777777777</v>
      </c>
      <c r="K2386" s="64" t="s">
        <v>3428</v>
      </c>
      <c r="L2386" s="64" t="str" cm="1">
        <f t="array" aca="1" ref="L2386" ca="1">_xlfn.IFS(J2386&gt;=TIME(14,0,0),"SEGUNDO TURNO",J2386&lt;TIME(14,0,0),"PRIMER TURNO")</f>
        <v>PRIMER TURNO</v>
      </c>
      <c r="M2386" s="64"/>
    </row>
    <row r="2387" spans="1:13">
      <c r="A2387" s="79" t="s">
        <v>2967</v>
      </c>
      <c r="B2387" s="68"/>
      <c r="C2387" s="68">
        <v>4</v>
      </c>
      <c r="D2387" s="68" t="s">
        <v>64</v>
      </c>
      <c r="E2387" s="68"/>
      <c r="F2387" s="68"/>
      <c r="G2387" s="68">
        <v>45423</v>
      </c>
      <c r="H2387" s="68" t="str">
        <f>VLOOKUP(Tabla3[[#This Row],[NUM. ECO.]],[2]!Tabla24[[NO.ECO]:[MATERIAL]],8,0)</f>
        <v>VOLADURA</v>
      </c>
      <c r="I2387" s="64" t="s">
        <v>79</v>
      </c>
      <c r="J2387" s="31">
        <f ca="1">J2386+TIME(0,RANDBETWEEN((123),(151)),0)</f>
        <v>0.57638888888888884</v>
      </c>
      <c r="K2387" s="68" t="s">
        <v>3429</v>
      </c>
      <c r="L2387" s="68" t="str" cm="1">
        <f t="array" aca="1" ref="L2387" ca="1">_xlfn.IFS(J2387&gt;=TIME(14,0,0),"SEGUNDO TURNO",J2387&lt;TIME(14,0,0),"PRIMER TURNO")</f>
        <v>PRIMER TURNO</v>
      </c>
      <c r="M2387" s="68"/>
    </row>
    <row r="2388" spans="1:13">
      <c r="A2388" s="78" t="s">
        <v>2968</v>
      </c>
      <c r="B2388" s="64"/>
      <c r="C2388" s="64">
        <v>5</v>
      </c>
      <c r="D2388" s="64" t="s">
        <v>64</v>
      </c>
      <c r="E2388" s="64"/>
      <c r="F2388" s="64"/>
      <c r="G2388" s="64">
        <v>45425</v>
      </c>
      <c r="H2388" s="64" t="str">
        <f>VLOOKUP(Tabla3[[#This Row],[NUM. ECO.]],[2]!Tabla24[[NO.ECO]:[MATERIAL]],8,0)</f>
        <v>VOLADURA</v>
      </c>
      <c r="I2388" s="64" t="s">
        <v>79</v>
      </c>
      <c r="J2388" s="31">
        <f ca="1">J2387+TIME(0,RANDBETWEEN((123),(151)),0)</f>
        <v>0.67083333333333328</v>
      </c>
      <c r="K2388" s="64" t="s">
        <v>3430</v>
      </c>
      <c r="L2388" s="64" t="str" cm="1">
        <f t="array" aca="1" ref="L2388" ca="1">_xlfn.IFS(J2388&gt;=TIME(14,0,0),"SEGUNDO TURNO",J2388&lt;TIME(14,0,0),"PRIMER TURNO")</f>
        <v>SEGUNDO TURNO</v>
      </c>
      <c r="M2388" s="64"/>
    </row>
    <row r="2389" spans="1:13">
      <c r="A2389" s="79" t="s">
        <v>2969</v>
      </c>
      <c r="B2389" s="68"/>
      <c r="C2389" s="68">
        <v>6</v>
      </c>
      <c r="D2389" s="68" t="s">
        <v>64</v>
      </c>
      <c r="E2389" s="68"/>
      <c r="F2389" s="68"/>
      <c r="G2389" s="68">
        <v>45425</v>
      </c>
      <c r="H2389" s="68" t="str">
        <f>VLOOKUP(Tabla3[[#This Row],[NUM. ECO.]],[2]!Tabla24[[NO.ECO]:[MATERIAL]],8,0)</f>
        <v>VOLADURA</v>
      </c>
      <c r="I2389" s="64" t="s">
        <v>79</v>
      </c>
      <c r="J2389" s="31">
        <f ca="1">J2388+TIME(0,RANDBETWEEN((123),(151)),0)</f>
        <v>0.76527777777777772</v>
      </c>
      <c r="K2389" s="68" t="s">
        <v>3431</v>
      </c>
      <c r="L2389" s="68" t="str" cm="1">
        <f t="array" aca="1" ref="L2389" ca="1">_xlfn.IFS(J2389&gt;=TIME(14,0,0),"SEGUNDO TURNO",J2389&lt;TIME(14,0,0),"PRIMER TURNO")</f>
        <v>SEGUNDO TURNO</v>
      </c>
      <c r="M2389" s="68"/>
    </row>
    <row r="2390" spans="1:13">
      <c r="A2390" s="78" t="s">
        <v>2974</v>
      </c>
      <c r="B2390" s="64"/>
      <c r="C2390" s="64">
        <v>7</v>
      </c>
      <c r="D2390" s="64" t="s">
        <v>64</v>
      </c>
      <c r="E2390" s="64"/>
      <c r="F2390" s="64"/>
      <c r="G2390" s="64">
        <v>45426</v>
      </c>
      <c r="H2390" s="64" t="str">
        <f>VLOOKUP(Tabla3[[#This Row],[NUM. ECO.]],[2]!Tabla24[[NO.ECO]:[MATERIAL]],8,0)</f>
        <v>VOLADURA</v>
      </c>
      <c r="I2390" s="64" t="s">
        <v>79</v>
      </c>
      <c r="J2390" s="31">
        <f ca="1">J2389+TIME(0,RANDBETWEEN((123),(151)),0)</f>
        <v>0.85069444444444442</v>
      </c>
      <c r="K2390" s="64" t="s">
        <v>3430</v>
      </c>
      <c r="L2390" s="64" t="str" cm="1">
        <f t="array" aca="1" ref="L2390" ca="1">_xlfn.IFS(J2390&gt;=TIME(14,0,0),"SEGUNDO TURNO",J2390&lt;TIME(14,0,0),"PRIMER TURNO")</f>
        <v>SEGUNDO TURNO</v>
      </c>
      <c r="M2390" s="64"/>
    </row>
    <row r="2391" spans="1:13">
      <c r="A2391" s="79" t="s">
        <v>2975</v>
      </c>
      <c r="B2391" s="68"/>
      <c r="C2391" s="68">
        <v>1</v>
      </c>
      <c r="D2391" s="68" t="s">
        <v>64</v>
      </c>
      <c r="E2391" s="68"/>
      <c r="F2391" s="68"/>
      <c r="G2391" s="68">
        <v>45426</v>
      </c>
      <c r="H2391" s="68" t="str">
        <f>VLOOKUP(Tabla3[[#This Row],[NUM. ECO.]],[2]!Tabla24[[NO.ECO]:[MATERIAL]],8,0)</f>
        <v>VOLADURA</v>
      </c>
      <c r="I2391" s="64" t="s">
        <v>79</v>
      </c>
      <c r="J2391" s="58">
        <f ca="1">TIME(RANDBETWEEN(5.5,6),RANDBETWEEN(1,29),0)</f>
        <v>0.25763888888888886</v>
      </c>
      <c r="K2391" s="68" t="s">
        <v>3431</v>
      </c>
      <c r="L2391" s="68" t="str" cm="1">
        <f t="array" aca="1" ref="L2391" ca="1">_xlfn.IFS(J2391&gt;=TIME(14,0,0),"SEGUNDO TURNO",J2391&lt;TIME(14,0,0),"PRIMER TURNO")</f>
        <v>PRIMER TURNO</v>
      </c>
      <c r="M2391" s="68"/>
    </row>
    <row r="2392" spans="1:13">
      <c r="A2392" s="78" t="s">
        <v>2976</v>
      </c>
      <c r="B2392" s="64"/>
      <c r="C2392" s="64">
        <v>2</v>
      </c>
      <c r="D2392" s="64" t="s">
        <v>64</v>
      </c>
      <c r="E2392" s="64"/>
      <c r="F2392" s="64"/>
      <c r="G2392" s="64">
        <v>45427</v>
      </c>
      <c r="H2392" s="64" t="str">
        <f>VLOOKUP(Tabla3[[#This Row],[NUM. ECO.]],[2]!Tabla24[[NO.ECO]:[MATERIAL]],8,0)</f>
        <v>VOLADURA</v>
      </c>
      <c r="I2392" s="64" t="s">
        <v>79</v>
      </c>
      <c r="J2392" s="31">
        <f ca="1">J2391+TIME(0,RANDBETWEEN((123),(151)),0)</f>
        <v>0.34444444444444444</v>
      </c>
      <c r="K2392" s="64" t="s">
        <v>3430</v>
      </c>
      <c r="L2392" s="64" t="str" cm="1">
        <f t="array" aca="1" ref="L2392" ca="1">_xlfn.IFS(J2392&gt;=TIME(14,0,0),"SEGUNDO TURNO",J2392&lt;TIME(14,0,0),"PRIMER TURNO")</f>
        <v>PRIMER TURNO</v>
      </c>
      <c r="M2392" s="64"/>
    </row>
    <row r="2393" spans="1:13">
      <c r="A2393" s="79" t="s">
        <v>2977</v>
      </c>
      <c r="B2393" s="68"/>
      <c r="C2393" s="68">
        <v>3</v>
      </c>
      <c r="D2393" s="68" t="s">
        <v>64</v>
      </c>
      <c r="E2393" s="68"/>
      <c r="F2393" s="68"/>
      <c r="G2393" s="68">
        <v>45427</v>
      </c>
      <c r="H2393" s="68" t="str">
        <f>VLOOKUP(Tabla3[[#This Row],[NUM. ECO.]],[2]!Tabla24[[NO.ECO]:[MATERIAL]],8,0)</f>
        <v>VOLADURA</v>
      </c>
      <c r="I2393" s="64" t="s">
        <v>79</v>
      </c>
      <c r="J2393" s="31">
        <f ca="1">J2392+TIME(0,RANDBETWEEN((123),(151)),0)</f>
        <v>0.44166666666666665</v>
      </c>
      <c r="K2393" s="68" t="s">
        <v>3431</v>
      </c>
      <c r="L2393" s="68" t="str" cm="1">
        <f t="array" aca="1" ref="L2393" ca="1">_xlfn.IFS(J2393&gt;=TIME(14,0,0),"SEGUNDO TURNO",J2393&lt;TIME(14,0,0),"PRIMER TURNO")</f>
        <v>PRIMER TURNO</v>
      </c>
      <c r="M2393" s="68"/>
    </row>
    <row r="2394" spans="1:13">
      <c r="A2394" s="78" t="s">
        <v>2980</v>
      </c>
      <c r="B2394" s="64"/>
      <c r="C2394" s="64">
        <v>4</v>
      </c>
      <c r="D2394" s="64" t="s">
        <v>64</v>
      </c>
      <c r="E2394" s="64"/>
      <c r="F2394" s="64"/>
      <c r="G2394" s="64">
        <v>45428</v>
      </c>
      <c r="H2394" s="64" t="str">
        <f>VLOOKUP(Tabla3[[#This Row],[NUM. ECO.]],[2]!Tabla24[[NO.ECO]:[MATERIAL]],8,0)</f>
        <v>VOLADURA</v>
      </c>
      <c r="I2394" s="64" t="s">
        <v>79</v>
      </c>
      <c r="J2394" s="31">
        <f ca="1">J2393+TIME(0,RANDBETWEEN((123),(151)),0)</f>
        <v>0.53194444444444444</v>
      </c>
      <c r="K2394" s="64" t="s">
        <v>3430</v>
      </c>
      <c r="L2394" s="64" t="str" cm="1">
        <f t="array" aca="1" ref="L2394" ca="1">_xlfn.IFS(J2394&gt;=TIME(14,0,0),"SEGUNDO TURNO",J2394&lt;TIME(14,0,0),"PRIMER TURNO")</f>
        <v>PRIMER TURNO</v>
      </c>
      <c r="M2394" s="64"/>
    </row>
    <row r="2395" spans="1:13">
      <c r="A2395" s="79" t="s">
        <v>2981</v>
      </c>
      <c r="B2395" s="68"/>
      <c r="C2395" s="68">
        <v>5</v>
      </c>
      <c r="D2395" s="68" t="s">
        <v>64</v>
      </c>
      <c r="E2395" s="68"/>
      <c r="F2395" s="68"/>
      <c r="G2395" s="68">
        <v>45428</v>
      </c>
      <c r="H2395" s="68" t="str">
        <f>VLOOKUP(Tabla3[[#This Row],[NUM. ECO.]],[2]!Tabla24[[NO.ECO]:[MATERIAL]],8,0)</f>
        <v>VOLADURA</v>
      </c>
      <c r="I2395" s="64" t="s">
        <v>79</v>
      </c>
      <c r="J2395" s="31">
        <f ca="1">J2394+TIME(0,RANDBETWEEN((123),(151)),0)</f>
        <v>0.63124999999999998</v>
      </c>
      <c r="K2395" s="68" t="s">
        <v>3431</v>
      </c>
      <c r="L2395" s="68" t="str" cm="1">
        <f t="array" aca="1" ref="L2395" ca="1">_xlfn.IFS(J2395&gt;=TIME(14,0,0),"SEGUNDO TURNO",J2395&lt;TIME(14,0,0),"PRIMER TURNO")</f>
        <v>SEGUNDO TURNO</v>
      </c>
      <c r="M2395" s="68"/>
    </row>
    <row r="2396" spans="1:13">
      <c r="A2396" s="78" t="s">
        <v>2984</v>
      </c>
      <c r="B2396" s="64"/>
      <c r="C2396" s="64">
        <v>6</v>
      </c>
      <c r="D2396" s="64" t="s">
        <v>64</v>
      </c>
      <c r="E2396" s="64"/>
      <c r="F2396" s="64"/>
      <c r="G2396" s="64">
        <v>45429</v>
      </c>
      <c r="H2396" s="64" t="str">
        <f>VLOOKUP(Tabla3[[#This Row],[NUM. ECO.]],[2]!Tabla24[[NO.ECO]:[MATERIAL]],8,0)</f>
        <v>VOLADURA</v>
      </c>
      <c r="I2396" s="64" t="s">
        <v>79</v>
      </c>
      <c r="J2396" s="31">
        <f ca="1">J2395+TIME(0,RANDBETWEEN((123),(151)),0)</f>
        <v>0.72847222222222219</v>
      </c>
      <c r="K2396" s="64" t="s">
        <v>3430</v>
      </c>
      <c r="L2396" s="64" t="str" cm="1">
        <f t="array" aca="1" ref="L2396" ca="1">_xlfn.IFS(J2396&gt;=TIME(14,0,0),"SEGUNDO TURNO",J2396&lt;TIME(14,0,0),"PRIMER TURNO")</f>
        <v>SEGUNDO TURNO</v>
      </c>
      <c r="M2396" s="64"/>
    </row>
    <row r="2397" spans="1:13">
      <c r="A2397" s="79" t="s">
        <v>2985</v>
      </c>
      <c r="B2397" s="68"/>
      <c r="C2397" s="68">
        <v>7</v>
      </c>
      <c r="D2397" s="68" t="s">
        <v>64</v>
      </c>
      <c r="E2397" s="68"/>
      <c r="F2397" s="68"/>
      <c r="G2397" s="68">
        <v>45429</v>
      </c>
      <c r="H2397" s="68" t="str">
        <f>VLOOKUP(Tabla3[[#This Row],[NUM. ECO.]],[2]!Tabla24[[NO.ECO]:[MATERIAL]],8,0)</f>
        <v>VOLADURA</v>
      </c>
      <c r="I2397" s="64" t="s">
        <v>79</v>
      </c>
      <c r="J2397" s="31">
        <f ca="1">J2396+TIME(0,RANDBETWEEN((123),(151)),0)</f>
        <v>0.81458333333333333</v>
      </c>
      <c r="K2397" s="68" t="s">
        <v>3431</v>
      </c>
      <c r="L2397" s="68" t="str" cm="1">
        <f t="array" aca="1" ref="L2397" ca="1">_xlfn.IFS(J2397&gt;=TIME(14,0,0),"SEGUNDO TURNO",J2397&lt;TIME(14,0,0),"PRIMER TURNO")</f>
        <v>SEGUNDO TURNO</v>
      </c>
      <c r="M2397" s="68"/>
    </row>
    <row r="2398" spans="1:13">
      <c r="A2398" s="78" t="s">
        <v>2996</v>
      </c>
      <c r="B2398" s="64"/>
      <c r="C2398" s="64">
        <v>1</v>
      </c>
      <c r="D2398" s="64" t="s">
        <v>64</v>
      </c>
      <c r="E2398" s="64"/>
      <c r="F2398" s="64"/>
      <c r="G2398" s="64">
        <v>45430</v>
      </c>
      <c r="H2398" s="64" t="str">
        <f>VLOOKUP(Tabla3[[#This Row],[NUM. ECO.]],[2]!Tabla24[[NO.ECO]:[MATERIAL]],8,0)</f>
        <v>VOLADURA</v>
      </c>
      <c r="I2398" s="64" t="s">
        <v>79</v>
      </c>
      <c r="J2398" s="58">
        <f ca="1">TIME(RANDBETWEEN(5.5,6),RANDBETWEEN(1,29),0)</f>
        <v>0.25138888888888888</v>
      </c>
      <c r="K2398" s="64" t="s">
        <v>3430</v>
      </c>
      <c r="L2398" s="64" t="str" cm="1">
        <f t="array" aca="1" ref="L2398" ca="1">_xlfn.IFS(J2398&gt;=TIME(14,0,0),"SEGUNDO TURNO",J2398&lt;TIME(14,0,0),"PRIMER TURNO")</f>
        <v>PRIMER TURNO</v>
      </c>
      <c r="M2398" s="64"/>
    </row>
    <row r="2399" spans="1:13">
      <c r="A2399" s="79" t="s">
        <v>2997</v>
      </c>
      <c r="B2399" s="68"/>
      <c r="C2399" s="68">
        <v>2</v>
      </c>
      <c r="D2399" s="68" t="s">
        <v>64</v>
      </c>
      <c r="E2399" s="68"/>
      <c r="F2399" s="68"/>
      <c r="G2399" s="68">
        <v>45430</v>
      </c>
      <c r="H2399" s="68" t="str">
        <f>VLOOKUP(Tabla3[[#This Row],[NUM. ECO.]],[2]!Tabla24[[NO.ECO]:[MATERIAL]],8,0)</f>
        <v>VOLADURA</v>
      </c>
      <c r="I2399" s="64" t="s">
        <v>79</v>
      </c>
      <c r="J2399" s="31">
        <f ca="1">J2398+TIME(0,RANDBETWEEN((123),(151)),0)</f>
        <v>0.3520833333333333</v>
      </c>
      <c r="K2399" s="68" t="s">
        <v>3431</v>
      </c>
      <c r="L2399" s="68" t="str" cm="1">
        <f t="array" aca="1" ref="L2399" ca="1">_xlfn.IFS(J2399&gt;=TIME(14,0,0),"SEGUNDO TURNO",J2399&lt;TIME(14,0,0),"PRIMER TURNO")</f>
        <v>PRIMER TURNO</v>
      </c>
      <c r="M2399" s="68"/>
    </row>
    <row r="2400" spans="1:13">
      <c r="A2400" s="78" t="s">
        <v>3000</v>
      </c>
      <c r="B2400" s="64"/>
      <c r="C2400" s="64">
        <v>3</v>
      </c>
      <c r="D2400" s="64" t="s">
        <v>64</v>
      </c>
      <c r="E2400" s="64"/>
      <c r="F2400" s="64"/>
      <c r="G2400" s="64">
        <v>45432</v>
      </c>
      <c r="H2400" s="64" t="str">
        <f>VLOOKUP(Tabla3[[#This Row],[NUM. ECO.]],[2]!Tabla24[[NO.ECO]:[MATERIAL]],8,0)</f>
        <v>VOLADURA</v>
      </c>
      <c r="I2400" s="64" t="s">
        <v>79</v>
      </c>
      <c r="J2400" s="31">
        <f ca="1">J2399+TIME(0,RANDBETWEEN((123),(151)),0)</f>
        <v>0.44027777777777777</v>
      </c>
      <c r="K2400" s="64" t="s">
        <v>3430</v>
      </c>
      <c r="L2400" s="64" t="str" cm="1">
        <f t="array" aca="1" ref="L2400" ca="1">_xlfn.IFS(J2400&gt;=TIME(14,0,0),"SEGUNDO TURNO",J2400&lt;TIME(14,0,0),"PRIMER TURNO")</f>
        <v>PRIMER TURNO</v>
      </c>
      <c r="M2400" s="64"/>
    </row>
    <row r="2401" spans="1:13">
      <c r="A2401" s="79" t="s">
        <v>3001</v>
      </c>
      <c r="B2401" s="68"/>
      <c r="C2401" s="68">
        <v>4</v>
      </c>
      <c r="D2401" s="68" t="s">
        <v>64</v>
      </c>
      <c r="E2401" s="68"/>
      <c r="F2401" s="68"/>
      <c r="G2401" s="68">
        <v>45432</v>
      </c>
      <c r="H2401" s="68" t="str">
        <f>VLOOKUP(Tabla3[[#This Row],[NUM. ECO.]],[2]!Tabla24[[NO.ECO]:[MATERIAL]],8,0)</f>
        <v>VOLADURA</v>
      </c>
      <c r="I2401" s="64" t="s">
        <v>79</v>
      </c>
      <c r="J2401" s="31">
        <f ca="1">J2400+TIME(0,RANDBETWEEN((123),(151)),0)</f>
        <v>0.54513888888888884</v>
      </c>
      <c r="K2401" s="68" t="s">
        <v>3431</v>
      </c>
      <c r="L2401" s="68" t="str" cm="1">
        <f t="array" aca="1" ref="L2401" ca="1">_xlfn.IFS(J2401&gt;=TIME(14,0,0),"SEGUNDO TURNO",J2401&lt;TIME(14,0,0),"PRIMER TURNO")</f>
        <v>PRIMER TURNO</v>
      </c>
      <c r="M2401" s="68"/>
    </row>
    <row r="2402" spans="1:13">
      <c r="A2402" s="78" t="s">
        <v>3002</v>
      </c>
      <c r="B2402" s="64"/>
      <c r="C2402" s="64">
        <v>5</v>
      </c>
      <c r="D2402" s="64" t="s">
        <v>64</v>
      </c>
      <c r="E2402" s="64"/>
      <c r="F2402" s="64"/>
      <c r="G2402" s="64">
        <v>45433</v>
      </c>
      <c r="H2402" s="64" t="str">
        <f>VLOOKUP(Tabla3[[#This Row],[NUM. ECO.]],[2]!Tabla24[[NO.ECO]:[MATERIAL]],8,0)</f>
        <v>VOLADURA</v>
      </c>
      <c r="I2402" s="64" t="s">
        <v>79</v>
      </c>
      <c r="J2402" s="31">
        <f ca="1">J2401+TIME(0,RANDBETWEEN((123),(151)),0)</f>
        <v>0.64722222222222214</v>
      </c>
      <c r="K2402" s="64" t="s">
        <v>3430</v>
      </c>
      <c r="L2402" s="64" t="str" cm="1">
        <f t="array" aca="1" ref="L2402" ca="1">_xlfn.IFS(J2402&gt;=TIME(14,0,0),"SEGUNDO TURNO",J2402&lt;TIME(14,0,0),"PRIMER TURNO")</f>
        <v>SEGUNDO TURNO</v>
      </c>
      <c r="M2402" s="64"/>
    </row>
    <row r="2403" spans="1:13">
      <c r="A2403" s="79" t="s">
        <v>3003</v>
      </c>
      <c r="B2403" s="68"/>
      <c r="C2403" s="68">
        <v>6</v>
      </c>
      <c r="D2403" s="68" t="s">
        <v>64</v>
      </c>
      <c r="E2403" s="68"/>
      <c r="F2403" s="68"/>
      <c r="G2403" s="68">
        <v>45433</v>
      </c>
      <c r="H2403" s="68" t="str">
        <f>VLOOKUP(Tabla3[[#This Row],[NUM. ECO.]],[2]!Tabla24[[NO.ECO]:[MATERIAL]],8,0)</f>
        <v>VOLADURA</v>
      </c>
      <c r="I2403" s="64" t="s">
        <v>79</v>
      </c>
      <c r="J2403" s="31">
        <f ca="1">J2402+TIME(0,RANDBETWEEN((123),(151)),0)</f>
        <v>0.75069444444444433</v>
      </c>
      <c r="K2403" s="68" t="s">
        <v>3431</v>
      </c>
      <c r="L2403" s="68" t="str" cm="1">
        <f t="array" aca="1" ref="L2403" ca="1">_xlfn.IFS(J2403&gt;=TIME(14,0,0),"SEGUNDO TURNO",J2403&lt;TIME(14,0,0),"PRIMER TURNO")</f>
        <v>SEGUNDO TURNO</v>
      </c>
      <c r="M2403" s="68"/>
    </row>
    <row r="2404" spans="1:13">
      <c r="A2404" s="78" t="s">
        <v>3008</v>
      </c>
      <c r="B2404" s="64"/>
      <c r="C2404" s="64">
        <v>7</v>
      </c>
      <c r="D2404" s="64" t="s">
        <v>64</v>
      </c>
      <c r="E2404" s="64"/>
      <c r="F2404" s="64"/>
      <c r="G2404" s="64">
        <v>45434</v>
      </c>
      <c r="H2404" s="64" t="str">
        <f>VLOOKUP(Tabla3[[#This Row],[NUM. ECO.]],[2]!Tabla24[[NO.ECO]:[MATERIAL]],8,0)</f>
        <v>VOLADURA</v>
      </c>
      <c r="I2404" s="64" t="s">
        <v>79</v>
      </c>
      <c r="J2404" s="31">
        <f ca="1">J2403+TIME(0,RANDBETWEEN((123),(151)),0)</f>
        <v>0.85208333333333319</v>
      </c>
      <c r="K2404" s="64" t="s">
        <v>3430</v>
      </c>
      <c r="L2404" s="64" t="str" cm="1">
        <f t="array" aca="1" ref="L2404" ca="1">_xlfn.IFS(J2404&gt;=TIME(14,0,0),"SEGUNDO TURNO",J2404&lt;TIME(14,0,0),"PRIMER TURNO")</f>
        <v>SEGUNDO TURNO</v>
      </c>
      <c r="M2404" s="64"/>
    </row>
    <row r="2405" spans="1:13">
      <c r="A2405" s="79" t="s">
        <v>3009</v>
      </c>
      <c r="B2405" s="68"/>
      <c r="C2405" s="68">
        <v>1</v>
      </c>
      <c r="D2405" s="68" t="s">
        <v>64</v>
      </c>
      <c r="E2405" s="68"/>
      <c r="F2405" s="68"/>
      <c r="G2405" s="68">
        <v>45434</v>
      </c>
      <c r="H2405" s="68" t="str">
        <f>VLOOKUP(Tabla3[[#This Row],[NUM. ECO.]],[2]!Tabla24[[NO.ECO]:[MATERIAL]],8,0)</f>
        <v>VOLADURA</v>
      </c>
      <c r="I2405" s="64" t="s">
        <v>79</v>
      </c>
      <c r="J2405" s="58">
        <f ca="1">TIME(RANDBETWEEN(5.5,6),RANDBETWEEN(1,29),0)</f>
        <v>0.27013888888888887</v>
      </c>
      <c r="K2405" s="68" t="s">
        <v>3431</v>
      </c>
      <c r="L2405" s="68" t="str" cm="1">
        <f t="array" aca="1" ref="L2405" ca="1">_xlfn.IFS(J2405&gt;=TIME(14,0,0),"SEGUNDO TURNO",J2405&lt;TIME(14,0,0),"PRIMER TURNO")</f>
        <v>PRIMER TURNO</v>
      </c>
      <c r="M2405" s="68"/>
    </row>
    <row r="2406" spans="1:13">
      <c r="A2406" s="78" t="s">
        <v>3010</v>
      </c>
      <c r="B2406" s="64"/>
      <c r="C2406" s="64">
        <v>2</v>
      </c>
      <c r="D2406" s="64" t="s">
        <v>64</v>
      </c>
      <c r="E2406" s="64"/>
      <c r="F2406" s="64"/>
      <c r="G2406" s="64">
        <v>45435</v>
      </c>
      <c r="H2406" s="64" t="str">
        <f>VLOOKUP(Tabla3[[#This Row],[NUM. ECO.]],[2]!Tabla24[[NO.ECO]:[MATERIAL]],8,0)</f>
        <v>VOLADURA</v>
      </c>
      <c r="I2406" s="64" t="s">
        <v>79</v>
      </c>
      <c r="J2406" s="31">
        <f ca="1">J2405+TIME(0,RANDBETWEEN((123),(151)),0)</f>
        <v>0.35833333333333334</v>
      </c>
      <c r="K2406" s="64" t="s">
        <v>3430</v>
      </c>
      <c r="L2406" s="64" t="str" cm="1">
        <f t="array" aca="1" ref="L2406" ca="1">_xlfn.IFS(J2406&gt;=TIME(14,0,0),"SEGUNDO TURNO",J2406&lt;TIME(14,0,0),"PRIMER TURNO")</f>
        <v>PRIMER TURNO</v>
      </c>
      <c r="M2406" s="64"/>
    </row>
    <row r="2407" spans="1:13">
      <c r="A2407" s="79" t="s">
        <v>3011</v>
      </c>
      <c r="B2407" s="68"/>
      <c r="C2407" s="68">
        <v>3</v>
      </c>
      <c r="D2407" s="68" t="s">
        <v>64</v>
      </c>
      <c r="E2407" s="68"/>
      <c r="F2407" s="68"/>
      <c r="G2407" s="68">
        <v>45435</v>
      </c>
      <c r="H2407" s="68" t="str">
        <f>VLOOKUP(Tabla3[[#This Row],[NUM. ECO.]],[2]!Tabla24[[NO.ECO]:[MATERIAL]],8,0)</f>
        <v>VOLADURA</v>
      </c>
      <c r="I2407" s="64" t="s">
        <v>79</v>
      </c>
      <c r="J2407" s="31">
        <f ca="1">J2406+TIME(0,RANDBETWEEN((123),(151)),0)</f>
        <v>0.44930555555555557</v>
      </c>
      <c r="K2407" s="68" t="s">
        <v>3431</v>
      </c>
      <c r="L2407" s="68" t="str" cm="1">
        <f t="array" aca="1" ref="L2407" ca="1">_xlfn.IFS(J2407&gt;=TIME(14,0,0),"SEGUNDO TURNO",J2407&lt;TIME(14,0,0),"PRIMER TURNO")</f>
        <v>PRIMER TURNO</v>
      </c>
      <c r="M2407" s="68"/>
    </row>
    <row r="2408" spans="1:13">
      <c r="A2408" s="78" t="s">
        <v>3012</v>
      </c>
      <c r="B2408" s="64"/>
      <c r="C2408" s="64">
        <v>4</v>
      </c>
      <c r="D2408" s="64" t="s">
        <v>64</v>
      </c>
      <c r="E2408" s="64"/>
      <c r="F2408" s="64"/>
      <c r="G2408" s="64">
        <v>45436</v>
      </c>
      <c r="H2408" s="64" t="str">
        <f>VLOOKUP(Tabla3[[#This Row],[NUM. ECO.]],[2]!Tabla24[[NO.ECO]:[MATERIAL]],8,0)</f>
        <v>VOLADURA</v>
      </c>
      <c r="I2408" s="64" t="s">
        <v>79</v>
      </c>
      <c r="J2408" s="31">
        <f ca="1">J2407+TIME(0,RANDBETWEEN((123),(151)),0)</f>
        <v>0.5395833333333333</v>
      </c>
      <c r="K2408" s="64" t="s">
        <v>3430</v>
      </c>
      <c r="L2408" s="64" t="str" cm="1">
        <f t="array" aca="1" ref="L2408" ca="1">_xlfn.IFS(J2408&gt;=TIME(14,0,0),"SEGUNDO TURNO",J2408&lt;TIME(14,0,0),"PRIMER TURNO")</f>
        <v>PRIMER TURNO</v>
      </c>
      <c r="M2408" s="64"/>
    </row>
    <row r="2409" spans="1:13">
      <c r="A2409" s="79" t="s">
        <v>3013</v>
      </c>
      <c r="B2409" s="68"/>
      <c r="C2409" s="68">
        <v>5</v>
      </c>
      <c r="D2409" s="68" t="s">
        <v>64</v>
      </c>
      <c r="E2409" s="68"/>
      <c r="F2409" s="68"/>
      <c r="G2409" s="68">
        <v>45436</v>
      </c>
      <c r="H2409" s="68" t="str">
        <f>VLOOKUP(Tabla3[[#This Row],[NUM. ECO.]],[2]!Tabla24[[NO.ECO]:[MATERIAL]],8,0)</f>
        <v>VOLADURA</v>
      </c>
      <c r="I2409" s="64" t="s">
        <v>79</v>
      </c>
      <c r="J2409" s="31">
        <f ca="1">J2408+TIME(0,RANDBETWEEN((123),(151)),0)</f>
        <v>0.6333333333333333</v>
      </c>
      <c r="K2409" s="68" t="s">
        <v>3431</v>
      </c>
      <c r="L2409" s="68" t="str" cm="1">
        <f t="array" aca="1" ref="L2409" ca="1">_xlfn.IFS(J2409&gt;=TIME(14,0,0),"SEGUNDO TURNO",J2409&lt;TIME(14,0,0),"PRIMER TURNO")</f>
        <v>SEGUNDO TURNO</v>
      </c>
      <c r="M2409" s="68"/>
    </row>
    <row r="2410" spans="1:13">
      <c r="A2410" s="78" t="s">
        <v>3018</v>
      </c>
      <c r="B2410" s="64"/>
      <c r="C2410" s="64">
        <v>6</v>
      </c>
      <c r="D2410" s="64" t="s">
        <v>64</v>
      </c>
      <c r="E2410" s="64"/>
      <c r="F2410" s="64"/>
      <c r="G2410" s="64">
        <v>45437</v>
      </c>
      <c r="H2410" s="64" t="str">
        <f>VLOOKUP(Tabla3[[#This Row],[NUM. ECO.]],[2]!Tabla24[[NO.ECO]:[MATERIAL]],8,0)</f>
        <v>VOLADURA</v>
      </c>
      <c r="I2410" s="64" t="s">
        <v>79</v>
      </c>
      <c r="J2410" s="31">
        <f ca="1">J2409+TIME(0,RANDBETWEEN((123),(151)),0)</f>
        <v>0.72430555555555554</v>
      </c>
      <c r="K2410" s="64" t="s">
        <v>3430</v>
      </c>
      <c r="L2410" s="64" t="str" cm="1">
        <f t="array" aca="1" ref="L2410" ca="1">_xlfn.IFS(J2410&gt;=TIME(14,0,0),"SEGUNDO TURNO",J2410&lt;TIME(14,0,0),"PRIMER TURNO")</f>
        <v>SEGUNDO TURNO</v>
      </c>
      <c r="M2410" s="64"/>
    </row>
    <row r="2411" spans="1:13">
      <c r="A2411" s="79" t="s">
        <v>3019</v>
      </c>
      <c r="B2411" s="68"/>
      <c r="C2411" s="68">
        <v>7</v>
      </c>
      <c r="D2411" s="68" t="s">
        <v>64</v>
      </c>
      <c r="E2411" s="68"/>
      <c r="F2411" s="68"/>
      <c r="G2411" s="68">
        <v>45437</v>
      </c>
      <c r="H2411" s="68" t="str">
        <f>VLOOKUP(Tabla3[[#This Row],[NUM. ECO.]],[2]!Tabla24[[NO.ECO]:[MATERIAL]],8,0)</f>
        <v>VOLADURA</v>
      </c>
      <c r="I2411" s="64" t="s">
        <v>79</v>
      </c>
      <c r="J2411" s="31">
        <f ca="1">J2410+TIME(0,RANDBETWEEN((123),(151)),0)</f>
        <v>0.80972222222222223</v>
      </c>
      <c r="K2411" s="68" t="s">
        <v>3431</v>
      </c>
      <c r="L2411" s="68" t="str" cm="1">
        <f t="array" aca="1" ref="L2411" ca="1">_xlfn.IFS(J2411&gt;=TIME(14,0,0),"SEGUNDO TURNO",J2411&lt;TIME(14,0,0),"PRIMER TURNO")</f>
        <v>SEGUNDO TURNO</v>
      </c>
      <c r="M2411" s="68"/>
    </row>
    <row r="2412" spans="1:13">
      <c r="A2412" s="78" t="s">
        <v>176</v>
      </c>
      <c r="B2412" s="64"/>
      <c r="C2412" s="64">
        <v>1</v>
      </c>
      <c r="D2412" s="64" t="s">
        <v>65</v>
      </c>
      <c r="E2412" s="64"/>
      <c r="F2412" s="64"/>
      <c r="G2412" s="64">
        <v>45406</v>
      </c>
      <c r="H2412" s="64" t="str">
        <f>VLOOKUP(Tabla3[[#This Row],[NUM. ECO.]],[2]!Tabla24[[NO.ECO]:[MATERIAL]],8,0)</f>
        <v>VOLADURA</v>
      </c>
      <c r="I2412" s="64" t="s">
        <v>79</v>
      </c>
      <c r="J2412" s="66">
        <f ca="1">TIME(RANDBETWEEN(5.5,6),RANDBETWEEN(1,29),0)</f>
        <v>0.25138888888888888</v>
      </c>
      <c r="K2412" s="64" t="s">
        <v>3323</v>
      </c>
      <c r="L2412" s="64" t="str" cm="1">
        <f t="array" aca="1" ref="L2412" ca="1">_xlfn.IFS(J2412&gt;=TIME(14,0,0),"SEGUNDO TURNO",J2412&lt;TIME(14,0,0),"PRIMER TURNO")</f>
        <v>PRIMER TURNO</v>
      </c>
      <c r="M2412" s="64"/>
    </row>
    <row r="2413" spans="1:13">
      <c r="A2413" s="79" t="s">
        <v>177</v>
      </c>
      <c r="B2413" s="68"/>
      <c r="C2413" s="68">
        <v>2</v>
      </c>
      <c r="D2413" s="68" t="s">
        <v>65</v>
      </c>
      <c r="E2413" s="68"/>
      <c r="F2413" s="68"/>
      <c r="G2413" s="68">
        <v>45406</v>
      </c>
      <c r="H2413" s="68" t="str">
        <f>VLOOKUP(Tabla3[[#This Row],[NUM. ECO.]],[2]!Tabla24[[NO.ECO]:[MATERIAL]],8,0)</f>
        <v>VOLADURA</v>
      </c>
      <c r="I2413" s="64" t="s">
        <v>79</v>
      </c>
      <c r="J2413" s="73">
        <f ca="1">J2412+TIME(0,RANDBETWEEN((123),(151)),0)</f>
        <v>0.34791666666666665</v>
      </c>
      <c r="K2413" s="68" t="s">
        <v>3324</v>
      </c>
      <c r="L2413" s="68" t="str" cm="1">
        <f t="array" aca="1" ref="L2413" ca="1">_xlfn.IFS(J2413&gt;=TIME(14,0,0),"SEGUNDO TURNO",J2413&lt;TIME(14,0,0),"PRIMER TURNO")</f>
        <v>PRIMER TURNO</v>
      </c>
      <c r="M2413" s="68"/>
    </row>
    <row r="2414" spans="1:13">
      <c r="A2414" s="78" t="s">
        <v>290</v>
      </c>
      <c r="B2414" s="64"/>
      <c r="C2414" s="64">
        <v>3</v>
      </c>
      <c r="D2414" s="64" t="s">
        <v>65</v>
      </c>
      <c r="E2414" s="64"/>
      <c r="F2414" s="64"/>
      <c r="G2414" s="64">
        <v>45407</v>
      </c>
      <c r="H2414" s="64" t="str">
        <f>VLOOKUP(Tabla3[[#This Row],[NUM. ECO.]],[2]!Tabla24[[NO.ECO]:[MATERIAL]],8,0)</f>
        <v>VOLADURA</v>
      </c>
      <c r="I2414" s="64" t="s">
        <v>79</v>
      </c>
      <c r="J2414" s="72">
        <f ca="1">J2413+TIME(0,RANDBETWEEN((123),(151)),0)</f>
        <v>0.44374999999999998</v>
      </c>
      <c r="K2414" s="64" t="s">
        <v>3323</v>
      </c>
      <c r="L2414" s="64" t="str" cm="1">
        <f t="array" aca="1" ref="L2414" ca="1">_xlfn.IFS(J2414&gt;=TIME(14,0,0),"SEGUNDO TURNO",J2414&lt;TIME(14,0,0),"PRIMER TURNO")</f>
        <v>PRIMER TURNO</v>
      </c>
      <c r="M2414" s="64"/>
    </row>
    <row r="2415" spans="1:13">
      <c r="A2415" s="79" t="s">
        <v>291</v>
      </c>
      <c r="B2415" s="68"/>
      <c r="C2415" s="68">
        <v>4</v>
      </c>
      <c r="D2415" s="68" t="s">
        <v>65</v>
      </c>
      <c r="E2415" s="68"/>
      <c r="F2415" s="68"/>
      <c r="G2415" s="68">
        <v>45407</v>
      </c>
      <c r="H2415" s="68" t="str">
        <f>VLOOKUP(Tabla3[[#This Row],[NUM. ECO.]],[2]!Tabla24[[NO.ECO]:[MATERIAL]],8,0)</f>
        <v>VOLADURA</v>
      </c>
      <c r="I2415" s="64" t="s">
        <v>79</v>
      </c>
      <c r="J2415" s="73">
        <f ca="1">J2414+TIME(0,RANDBETWEEN((123),(151)),0)</f>
        <v>0.54305555555555551</v>
      </c>
      <c r="K2415" s="68" t="s">
        <v>3324</v>
      </c>
      <c r="L2415" s="68" t="str" cm="1">
        <f t="array" aca="1" ref="L2415" ca="1">_xlfn.IFS(J2415&gt;=TIME(14,0,0),"SEGUNDO TURNO",J2415&lt;TIME(14,0,0),"PRIMER TURNO")</f>
        <v>PRIMER TURNO</v>
      </c>
      <c r="M2415" s="68"/>
    </row>
    <row r="2416" spans="1:13">
      <c r="A2416" s="78" t="s">
        <v>404</v>
      </c>
      <c r="B2416" s="64"/>
      <c r="C2416" s="64">
        <v>5</v>
      </c>
      <c r="D2416" s="64" t="s">
        <v>65</v>
      </c>
      <c r="E2416" s="64"/>
      <c r="F2416" s="64"/>
      <c r="G2416" s="64">
        <v>45408</v>
      </c>
      <c r="H2416" s="64" t="str">
        <f>VLOOKUP(Tabla3[[#This Row],[NUM. ECO.]],[2]!Tabla24[[NO.ECO]:[MATERIAL]],8,0)</f>
        <v>VOLADURA</v>
      </c>
      <c r="I2416" s="64" t="s">
        <v>79</v>
      </c>
      <c r="J2416" s="72">
        <f ca="1">J2415+TIME(0,RANDBETWEEN((123),(151)),0)</f>
        <v>0.6333333333333333</v>
      </c>
      <c r="K2416" s="64" t="s">
        <v>3323</v>
      </c>
      <c r="L2416" s="64" t="str" cm="1">
        <f t="array" aca="1" ref="L2416" ca="1">_xlfn.IFS(J2416&gt;=TIME(14,0,0),"SEGUNDO TURNO",J2416&lt;TIME(14,0,0),"PRIMER TURNO")</f>
        <v>SEGUNDO TURNO</v>
      </c>
      <c r="M2416" s="64"/>
    </row>
    <row r="2417" spans="1:13">
      <c r="A2417" s="79" t="s">
        <v>405</v>
      </c>
      <c r="B2417" s="68"/>
      <c r="C2417" s="68">
        <v>6</v>
      </c>
      <c r="D2417" s="68" t="s">
        <v>65</v>
      </c>
      <c r="E2417" s="68"/>
      <c r="F2417" s="68"/>
      <c r="G2417" s="68">
        <v>45408</v>
      </c>
      <c r="H2417" s="68" t="str">
        <f>VLOOKUP(Tabla3[[#This Row],[NUM. ECO.]],[2]!Tabla24[[NO.ECO]:[MATERIAL]],8,0)</f>
        <v>VOLADURA</v>
      </c>
      <c r="I2417" s="64" t="s">
        <v>79</v>
      </c>
      <c r="J2417" s="73">
        <f ca="1">J2416+TIME(0,RANDBETWEEN((123),(151)),0)</f>
        <v>0.72569444444444442</v>
      </c>
      <c r="K2417" s="68" t="s">
        <v>3324</v>
      </c>
      <c r="L2417" s="68" t="str" cm="1">
        <f t="array" aca="1" ref="L2417" ca="1">_xlfn.IFS(J2417&gt;=TIME(14,0,0),"SEGUNDO TURNO",J2417&lt;TIME(14,0,0),"PRIMER TURNO")</f>
        <v>SEGUNDO TURNO</v>
      </c>
      <c r="M2417" s="68"/>
    </row>
    <row r="2418" spans="1:13">
      <c r="A2418" s="78" t="s">
        <v>518</v>
      </c>
      <c r="B2418" s="64"/>
      <c r="C2418" s="64">
        <v>7</v>
      </c>
      <c r="D2418" s="64" t="s">
        <v>65</v>
      </c>
      <c r="E2418" s="64"/>
      <c r="F2418" s="64"/>
      <c r="G2418" s="64">
        <v>45409</v>
      </c>
      <c r="H2418" s="64" t="str">
        <f>VLOOKUP(Tabla3[[#This Row],[NUM. ECO.]],[2]!Tabla24[[NO.ECO]:[MATERIAL]],8,0)</f>
        <v>VOLADURA</v>
      </c>
      <c r="I2418" s="64" t="s">
        <v>79</v>
      </c>
      <c r="J2418" s="72">
        <f ca="1">J2417+TIME(0,RANDBETWEEN((123),(151)),0)</f>
        <v>0.81458333333333333</v>
      </c>
      <c r="K2418" s="64" t="s">
        <v>3323</v>
      </c>
      <c r="L2418" s="64" t="str" cm="1">
        <f t="array" aca="1" ref="L2418" ca="1">_xlfn.IFS(J2418&gt;=TIME(14,0,0),"SEGUNDO TURNO",J2418&lt;TIME(14,0,0),"PRIMER TURNO")</f>
        <v>SEGUNDO TURNO</v>
      </c>
      <c r="M2418" s="64"/>
    </row>
    <row r="2419" spans="1:13">
      <c r="A2419" s="79" t="s">
        <v>519</v>
      </c>
      <c r="B2419" s="68"/>
      <c r="C2419" s="68">
        <v>1</v>
      </c>
      <c r="D2419" s="68" t="s">
        <v>65</v>
      </c>
      <c r="E2419" s="68"/>
      <c r="F2419" s="68"/>
      <c r="G2419" s="68">
        <v>45409</v>
      </c>
      <c r="H2419" s="68" t="str">
        <f>VLOOKUP(Tabla3[[#This Row],[NUM. ECO.]],[2]!Tabla24[[NO.ECO]:[MATERIAL]],8,0)</f>
        <v>VOLADURA</v>
      </c>
      <c r="I2419" s="64" t="s">
        <v>79</v>
      </c>
      <c r="J2419" s="70">
        <f ca="1">TIME(RANDBETWEEN(5.5,6),RANDBETWEEN(1,29),0)</f>
        <v>0.26458333333333334</v>
      </c>
      <c r="K2419" s="68" t="s">
        <v>3324</v>
      </c>
      <c r="L2419" s="68" t="str" cm="1">
        <f t="array" aca="1" ref="L2419" ca="1">_xlfn.IFS(J2419&gt;=TIME(14,0,0),"SEGUNDO TURNO",J2419&lt;TIME(14,0,0),"PRIMER TURNO")</f>
        <v>PRIMER TURNO</v>
      </c>
      <c r="M2419" s="68"/>
    </row>
    <row r="2420" spans="1:13">
      <c r="A2420" s="78" t="s">
        <v>632</v>
      </c>
      <c r="B2420" s="64"/>
      <c r="C2420" s="64">
        <v>2</v>
      </c>
      <c r="D2420" s="64" t="s">
        <v>65</v>
      </c>
      <c r="E2420" s="64"/>
      <c r="F2420" s="64"/>
      <c r="G2420" s="64">
        <v>45411</v>
      </c>
      <c r="H2420" s="64" t="str">
        <f>VLOOKUP(Tabla3[[#This Row],[NUM. ECO.]],[2]!Tabla24[[NO.ECO]:[MATERIAL]],8,0)</f>
        <v>VOLADURA</v>
      </c>
      <c r="I2420" s="64" t="s">
        <v>79</v>
      </c>
      <c r="J2420" s="72">
        <f ca="1">J2419+TIME(0,RANDBETWEEN((123),(151)),0)</f>
        <v>0.35</v>
      </c>
      <c r="K2420" s="64" t="s">
        <v>3323</v>
      </c>
      <c r="L2420" s="64" t="str" cm="1">
        <f t="array" aca="1" ref="L2420" ca="1">_xlfn.IFS(J2420&gt;=TIME(14,0,0),"SEGUNDO TURNO",J2420&lt;TIME(14,0,0),"PRIMER TURNO")</f>
        <v>PRIMER TURNO</v>
      </c>
      <c r="M2420" s="64"/>
    </row>
    <row r="2421" spans="1:13">
      <c r="A2421" s="79" t="s">
        <v>633</v>
      </c>
      <c r="B2421" s="68"/>
      <c r="C2421" s="68">
        <v>3</v>
      </c>
      <c r="D2421" s="68" t="s">
        <v>65</v>
      </c>
      <c r="E2421" s="68"/>
      <c r="F2421" s="68"/>
      <c r="G2421" s="68">
        <v>45411</v>
      </c>
      <c r="H2421" s="68" t="str">
        <f>VLOOKUP(Tabla3[[#This Row],[NUM. ECO.]],[2]!Tabla24[[NO.ECO]:[MATERIAL]],8,0)</f>
        <v>VOLADURA</v>
      </c>
      <c r="I2421" s="64" t="s">
        <v>79</v>
      </c>
      <c r="J2421" s="73">
        <f ca="1">J2420+TIME(0,RANDBETWEEN((123),(151)),0)</f>
        <v>0.44236111111111109</v>
      </c>
      <c r="K2421" s="68" t="s">
        <v>3324</v>
      </c>
      <c r="L2421" s="68" t="str" cm="1">
        <f t="array" aca="1" ref="L2421" ca="1">_xlfn.IFS(J2421&gt;=TIME(14,0,0),"SEGUNDO TURNO",J2421&lt;TIME(14,0,0),"PRIMER TURNO")</f>
        <v>PRIMER TURNO</v>
      </c>
      <c r="M2421" s="68"/>
    </row>
    <row r="2422" spans="1:13">
      <c r="A2422" s="78" t="s">
        <v>746</v>
      </c>
      <c r="B2422" s="64"/>
      <c r="C2422" s="64">
        <v>4</v>
      </c>
      <c r="D2422" s="64" t="s">
        <v>65</v>
      </c>
      <c r="E2422" s="64"/>
      <c r="F2422" s="64"/>
      <c r="G2422" s="64">
        <v>45412</v>
      </c>
      <c r="H2422" s="64" t="str">
        <f>VLOOKUP(Tabla3[[#This Row],[NUM. ECO.]],[2]!Tabla24[[NO.ECO]:[MATERIAL]],8,0)</f>
        <v>VOLADURA</v>
      </c>
      <c r="I2422" s="64" t="s">
        <v>79</v>
      </c>
      <c r="J2422" s="72">
        <f ca="1">J2421+TIME(0,RANDBETWEEN((123),(151)),0)</f>
        <v>0.53888888888888886</v>
      </c>
      <c r="K2422" s="64" t="s">
        <v>3323</v>
      </c>
      <c r="L2422" s="64" t="str" cm="1">
        <f t="array" aca="1" ref="L2422" ca="1">_xlfn.IFS(J2422&gt;=TIME(14,0,0),"SEGUNDO TURNO",J2422&lt;TIME(14,0,0),"PRIMER TURNO")</f>
        <v>PRIMER TURNO</v>
      </c>
      <c r="M2422" s="64"/>
    </row>
    <row r="2423" spans="1:13">
      <c r="A2423" s="79" t="s">
        <v>747</v>
      </c>
      <c r="B2423" s="68"/>
      <c r="C2423" s="68">
        <v>5</v>
      </c>
      <c r="D2423" s="68" t="s">
        <v>65</v>
      </c>
      <c r="E2423" s="68"/>
      <c r="F2423" s="68"/>
      <c r="G2423" s="68">
        <v>45412</v>
      </c>
      <c r="H2423" s="68" t="str">
        <f>VLOOKUP(Tabla3[[#This Row],[NUM. ECO.]],[2]!Tabla24[[NO.ECO]:[MATERIAL]],8,0)</f>
        <v>VOLADURA</v>
      </c>
      <c r="I2423" s="64" t="s">
        <v>79</v>
      </c>
      <c r="J2423" s="73">
        <f ca="1">J2422+TIME(0,RANDBETWEEN((123),(151)),0)</f>
        <v>0.62777777777777777</v>
      </c>
      <c r="K2423" s="68" t="s">
        <v>3324</v>
      </c>
      <c r="L2423" s="68" t="str" cm="1">
        <f t="array" aca="1" ref="L2423" ca="1">_xlfn.IFS(J2423&gt;=TIME(14,0,0),"SEGUNDO TURNO",J2423&lt;TIME(14,0,0),"PRIMER TURNO")</f>
        <v>SEGUNDO TURNO</v>
      </c>
      <c r="M2423" s="68"/>
    </row>
    <row r="2424" spans="1:13">
      <c r="A2424" s="78" t="s">
        <v>860</v>
      </c>
      <c r="B2424" s="64"/>
      <c r="C2424" s="64">
        <v>6</v>
      </c>
      <c r="D2424" s="64" t="s">
        <v>65</v>
      </c>
      <c r="E2424" s="64"/>
      <c r="F2424" s="64"/>
      <c r="G2424" s="64">
        <v>45413</v>
      </c>
      <c r="H2424" s="64" t="str">
        <f>VLOOKUP(Tabla3[[#This Row],[NUM. ECO.]],[2]!Tabla24[[NO.ECO]:[MATERIAL]],8,0)</f>
        <v>VOLADURA</v>
      </c>
      <c r="I2424" s="64" t="s">
        <v>79</v>
      </c>
      <c r="J2424" s="72">
        <f ca="1">J2423+TIME(0,RANDBETWEEN((123),(151)),0)</f>
        <v>0.72499999999999998</v>
      </c>
      <c r="K2424" s="64" t="s">
        <v>3323</v>
      </c>
      <c r="L2424" s="64" t="str" cm="1">
        <f t="array" aca="1" ref="L2424" ca="1">_xlfn.IFS(J2424&gt;=TIME(14,0,0),"SEGUNDO TURNO",J2424&lt;TIME(14,0,0),"PRIMER TURNO")</f>
        <v>SEGUNDO TURNO</v>
      </c>
      <c r="M2424" s="64"/>
    </row>
    <row r="2425" spans="1:13">
      <c r="A2425" s="79" t="s">
        <v>861</v>
      </c>
      <c r="B2425" s="68"/>
      <c r="C2425" s="68">
        <v>7</v>
      </c>
      <c r="D2425" s="68" t="s">
        <v>65</v>
      </c>
      <c r="E2425" s="68"/>
      <c r="F2425" s="68"/>
      <c r="G2425" s="68">
        <v>45413</v>
      </c>
      <c r="H2425" s="68" t="str">
        <f>VLOOKUP(Tabla3[[#This Row],[NUM. ECO.]],[2]!Tabla24[[NO.ECO]:[MATERIAL]],8,0)</f>
        <v>VOLADURA</v>
      </c>
      <c r="I2425" s="64" t="s">
        <v>79</v>
      </c>
      <c r="J2425" s="73">
        <f ca="1">J2424+TIME(0,RANDBETWEEN((123),(151)),0)</f>
        <v>0.81666666666666665</v>
      </c>
      <c r="K2425" s="68" t="s">
        <v>3324</v>
      </c>
      <c r="L2425" s="68" t="str" cm="1">
        <f t="array" aca="1" ref="L2425" ca="1">_xlfn.IFS(J2425&gt;=TIME(14,0,0),"SEGUNDO TURNO",J2425&lt;TIME(14,0,0),"PRIMER TURNO")</f>
        <v>SEGUNDO TURNO</v>
      </c>
      <c r="M2425" s="68"/>
    </row>
    <row r="2426" spans="1:13">
      <c r="A2426" s="78" t="s">
        <v>974</v>
      </c>
      <c r="B2426" s="64"/>
      <c r="C2426" s="64">
        <v>1</v>
      </c>
      <c r="D2426" s="64" t="s">
        <v>65</v>
      </c>
      <c r="E2426" s="64"/>
      <c r="F2426" s="64"/>
      <c r="G2426" s="64">
        <v>45414</v>
      </c>
      <c r="H2426" s="64" t="str">
        <f>VLOOKUP(Tabla3[[#This Row],[NUM. ECO.]],[2]!Tabla24[[NO.ECO]:[MATERIAL]],8,0)</f>
        <v>VOLADURA</v>
      </c>
      <c r="I2426" s="64" t="s">
        <v>79</v>
      </c>
      <c r="J2426" s="66">
        <f ca="1">TIME(RANDBETWEEN(5.5,6),RANDBETWEEN(1,29),0)</f>
        <v>0.27013888888888887</v>
      </c>
      <c r="K2426" s="64" t="s">
        <v>3323</v>
      </c>
      <c r="L2426" s="64" t="str" cm="1">
        <f t="array" aca="1" ref="L2426" ca="1">_xlfn.IFS(J2426&gt;=TIME(14,0,0),"SEGUNDO TURNO",J2426&lt;TIME(14,0,0),"PRIMER TURNO")</f>
        <v>PRIMER TURNO</v>
      </c>
      <c r="M2426" s="64"/>
    </row>
    <row r="2427" spans="1:13">
      <c r="A2427" s="79" t="s">
        <v>975</v>
      </c>
      <c r="B2427" s="68"/>
      <c r="C2427" s="68">
        <v>2</v>
      </c>
      <c r="D2427" s="68" t="s">
        <v>65</v>
      </c>
      <c r="E2427" s="68"/>
      <c r="F2427" s="68"/>
      <c r="G2427" s="68">
        <v>45414</v>
      </c>
      <c r="H2427" s="68" t="str">
        <f>VLOOKUP(Tabla3[[#This Row],[NUM. ECO.]],[2]!Tabla24[[NO.ECO]:[MATERIAL]],8,0)</f>
        <v>VOLADURA</v>
      </c>
      <c r="I2427" s="64" t="s">
        <v>79</v>
      </c>
      <c r="J2427" s="73">
        <f ca="1">J2426+TIME(0,RANDBETWEEN((123),(151)),0)</f>
        <v>0.36041666666666666</v>
      </c>
      <c r="K2427" s="68" t="s">
        <v>3324</v>
      </c>
      <c r="L2427" s="68" t="str" cm="1">
        <f t="array" aca="1" ref="L2427" ca="1">_xlfn.IFS(J2427&gt;=TIME(14,0,0),"SEGUNDO TURNO",J2427&lt;TIME(14,0,0),"PRIMER TURNO")</f>
        <v>PRIMER TURNO</v>
      </c>
      <c r="M2427" s="68"/>
    </row>
    <row r="2428" spans="1:13">
      <c r="A2428" s="78" t="s">
        <v>1088</v>
      </c>
      <c r="B2428" s="64"/>
      <c r="C2428" s="64">
        <v>3</v>
      </c>
      <c r="D2428" s="64" t="s">
        <v>65</v>
      </c>
      <c r="E2428" s="64"/>
      <c r="F2428" s="64"/>
      <c r="G2428" s="64">
        <v>45415</v>
      </c>
      <c r="H2428" s="64" t="str">
        <f>VLOOKUP(Tabla3[[#This Row],[NUM. ECO.]],[2]!Tabla24[[NO.ECO]:[MATERIAL]],8,0)</f>
        <v>VOLADURA</v>
      </c>
      <c r="I2428" s="64" t="s">
        <v>79</v>
      </c>
      <c r="J2428" s="72">
        <f ca="1">J2427+TIME(0,RANDBETWEEN((123),(151)),0)</f>
        <v>0.45763888888888887</v>
      </c>
      <c r="K2428" s="64" t="s">
        <v>3323</v>
      </c>
      <c r="L2428" s="64" t="str" cm="1">
        <f t="array" aca="1" ref="L2428" ca="1">_xlfn.IFS(J2428&gt;=TIME(14,0,0),"SEGUNDO TURNO",J2428&lt;TIME(14,0,0),"PRIMER TURNO")</f>
        <v>PRIMER TURNO</v>
      </c>
      <c r="M2428" s="64"/>
    </row>
    <row r="2429" spans="1:13">
      <c r="A2429" s="79" t="s">
        <v>1089</v>
      </c>
      <c r="B2429" s="68"/>
      <c r="C2429" s="68">
        <v>4</v>
      </c>
      <c r="D2429" s="68" t="s">
        <v>65</v>
      </c>
      <c r="E2429" s="68"/>
      <c r="F2429" s="68"/>
      <c r="G2429" s="68">
        <v>45415</v>
      </c>
      <c r="H2429" s="68" t="str">
        <f>VLOOKUP(Tabla3[[#This Row],[NUM. ECO.]],[2]!Tabla24[[NO.ECO]:[MATERIAL]],8,0)</f>
        <v>VOLADURA</v>
      </c>
      <c r="I2429" s="64" t="s">
        <v>79</v>
      </c>
      <c r="J2429" s="73">
        <f ca="1">J2428+TIME(0,RANDBETWEEN((123),(151)),0)</f>
        <v>0.54583333333333328</v>
      </c>
      <c r="K2429" s="68" t="s">
        <v>3324</v>
      </c>
      <c r="L2429" s="68" t="str" cm="1">
        <f t="array" aca="1" ref="L2429" ca="1">_xlfn.IFS(J2429&gt;=TIME(14,0,0),"SEGUNDO TURNO",J2429&lt;TIME(14,0,0),"PRIMER TURNO")</f>
        <v>PRIMER TURNO</v>
      </c>
      <c r="M2429" s="68"/>
    </row>
    <row r="2430" spans="1:13">
      <c r="A2430" s="78" t="s">
        <v>1202</v>
      </c>
      <c r="B2430" s="64"/>
      <c r="C2430" s="64">
        <v>5</v>
      </c>
      <c r="D2430" s="64" t="s">
        <v>65</v>
      </c>
      <c r="E2430" s="64"/>
      <c r="F2430" s="64"/>
      <c r="G2430" s="64">
        <v>45416</v>
      </c>
      <c r="H2430" s="64" t="str">
        <f>VLOOKUP(Tabla3[[#This Row],[NUM. ECO.]],[2]!Tabla24[[NO.ECO]:[MATERIAL]],8,0)</f>
        <v>VOLADURA</v>
      </c>
      <c r="I2430" s="64" t="s">
        <v>79</v>
      </c>
      <c r="J2430" s="72">
        <f ca="1">J2429+TIME(0,RANDBETWEEN((123),(151)),0)</f>
        <v>0.63680555555555551</v>
      </c>
      <c r="K2430" s="64" t="s">
        <v>3323</v>
      </c>
      <c r="L2430" s="64" t="str" cm="1">
        <f t="array" aca="1" ref="L2430" ca="1">_xlfn.IFS(J2430&gt;=TIME(14,0,0),"SEGUNDO TURNO",J2430&lt;TIME(14,0,0),"PRIMER TURNO")</f>
        <v>SEGUNDO TURNO</v>
      </c>
      <c r="M2430" s="64"/>
    </row>
    <row r="2431" spans="1:13">
      <c r="A2431" s="79" t="s">
        <v>1203</v>
      </c>
      <c r="B2431" s="68"/>
      <c r="C2431" s="68">
        <v>6</v>
      </c>
      <c r="D2431" s="68" t="s">
        <v>65</v>
      </c>
      <c r="E2431" s="68"/>
      <c r="F2431" s="68"/>
      <c r="G2431" s="68">
        <v>45416</v>
      </c>
      <c r="H2431" s="68" t="str">
        <f>VLOOKUP(Tabla3[[#This Row],[NUM. ECO.]],[2]!Tabla24[[NO.ECO]:[MATERIAL]],8,0)</f>
        <v>VOLADURA</v>
      </c>
      <c r="I2431" s="64" t="s">
        <v>79</v>
      </c>
      <c r="J2431" s="73">
        <f ca="1">J2430+TIME(0,RANDBETWEEN((123),(151)),0)</f>
        <v>0.72222222222222221</v>
      </c>
      <c r="K2431" s="68" t="s">
        <v>3324</v>
      </c>
      <c r="L2431" s="68" t="str" cm="1">
        <f t="array" aca="1" ref="L2431" ca="1">_xlfn.IFS(J2431&gt;=TIME(14,0,0),"SEGUNDO TURNO",J2431&lt;TIME(14,0,0),"PRIMER TURNO")</f>
        <v>SEGUNDO TURNO</v>
      </c>
      <c r="M2431" s="68"/>
    </row>
    <row r="2432" spans="1:13">
      <c r="A2432" s="78" t="s">
        <v>1316</v>
      </c>
      <c r="B2432" s="64"/>
      <c r="C2432" s="64">
        <v>7</v>
      </c>
      <c r="D2432" s="64" t="s">
        <v>65</v>
      </c>
      <c r="E2432" s="64"/>
      <c r="F2432" s="64"/>
      <c r="G2432" s="64">
        <v>45418</v>
      </c>
      <c r="H2432" s="64" t="str">
        <f>VLOOKUP(Tabla3[[#This Row],[NUM. ECO.]],[2]!Tabla24[[NO.ECO]:[MATERIAL]],8,0)</f>
        <v>VOLADURA</v>
      </c>
      <c r="I2432" s="64" t="s">
        <v>79</v>
      </c>
      <c r="J2432" s="72">
        <f ca="1">J2431+TIME(0,RANDBETWEEN((123),(151)),0)</f>
        <v>0.81527777777777777</v>
      </c>
      <c r="K2432" s="64" t="s">
        <v>3323</v>
      </c>
      <c r="L2432" s="64" t="str" cm="1">
        <f t="array" aca="1" ref="L2432" ca="1">_xlfn.IFS(J2432&gt;=TIME(14,0,0),"SEGUNDO TURNO",J2432&lt;TIME(14,0,0),"PRIMER TURNO")</f>
        <v>SEGUNDO TURNO</v>
      </c>
      <c r="M2432" s="64"/>
    </row>
    <row r="2433" spans="1:13">
      <c r="A2433" s="79" t="s">
        <v>1317</v>
      </c>
      <c r="B2433" s="68"/>
      <c r="C2433" s="68">
        <v>1</v>
      </c>
      <c r="D2433" s="68" t="s">
        <v>65</v>
      </c>
      <c r="E2433" s="68"/>
      <c r="F2433" s="68"/>
      <c r="G2433" s="68">
        <v>45418</v>
      </c>
      <c r="H2433" s="68" t="str">
        <f>VLOOKUP(Tabla3[[#This Row],[NUM. ECO.]],[2]!Tabla24[[NO.ECO]:[MATERIAL]],8,0)</f>
        <v>VOLADURA</v>
      </c>
      <c r="I2433" s="64" t="s">
        <v>79</v>
      </c>
      <c r="J2433" s="70">
        <f ca="1">TIME(RANDBETWEEN(5.5,6),RANDBETWEEN(1,29),0)</f>
        <v>0.25208333333333333</v>
      </c>
      <c r="K2433" s="68" t="s">
        <v>3324</v>
      </c>
      <c r="L2433" s="68" t="str" cm="1">
        <f t="array" aca="1" ref="L2433" ca="1">_xlfn.IFS(J2433&gt;=TIME(14,0,0),"SEGUNDO TURNO",J2433&lt;TIME(14,0,0),"PRIMER TURNO")</f>
        <v>PRIMER TURNO</v>
      </c>
      <c r="M2433" s="68"/>
    </row>
    <row r="2434" spans="1:13">
      <c r="A2434" s="78" t="s">
        <v>1430</v>
      </c>
      <c r="B2434" s="64"/>
      <c r="C2434" s="64">
        <v>2</v>
      </c>
      <c r="D2434" s="64" t="s">
        <v>65</v>
      </c>
      <c r="E2434" s="64"/>
      <c r="F2434" s="64"/>
      <c r="G2434" s="64">
        <v>45419</v>
      </c>
      <c r="H2434" s="64" t="str">
        <f>VLOOKUP(Tabla3[[#This Row],[NUM. ECO.]],[2]!Tabla24[[NO.ECO]:[MATERIAL]],8,0)</f>
        <v>VOLADURA</v>
      </c>
      <c r="I2434" s="64" t="s">
        <v>79</v>
      </c>
      <c r="J2434" s="72">
        <f ca="1">J2433+TIME(0,RANDBETWEEN((123),(151)),0)</f>
        <v>0.33958333333333335</v>
      </c>
      <c r="K2434" s="64" t="s">
        <v>3323</v>
      </c>
      <c r="L2434" s="64" t="str" cm="1">
        <f t="array" aca="1" ref="L2434" ca="1">_xlfn.IFS(J2434&gt;=TIME(14,0,0),"SEGUNDO TURNO",J2434&lt;TIME(14,0,0),"PRIMER TURNO")</f>
        <v>PRIMER TURNO</v>
      </c>
      <c r="M2434" s="64"/>
    </row>
    <row r="2435" spans="1:13">
      <c r="A2435" s="79" t="s">
        <v>1431</v>
      </c>
      <c r="B2435" s="68"/>
      <c r="C2435" s="68">
        <v>3</v>
      </c>
      <c r="D2435" s="68" t="s">
        <v>65</v>
      </c>
      <c r="E2435" s="68"/>
      <c r="F2435" s="68"/>
      <c r="G2435" s="68">
        <v>45419</v>
      </c>
      <c r="H2435" s="68" t="str">
        <f>VLOOKUP(Tabla3[[#This Row],[NUM. ECO.]],[2]!Tabla24[[NO.ECO]:[MATERIAL]],8,0)</f>
        <v>VOLADURA</v>
      </c>
      <c r="I2435" s="64" t="s">
        <v>79</v>
      </c>
      <c r="J2435" s="73">
        <f ca="1">J2434+TIME(0,RANDBETWEEN((123),(151)),0)</f>
        <v>0.44097222222222221</v>
      </c>
      <c r="K2435" s="68" t="s">
        <v>3324</v>
      </c>
      <c r="L2435" s="68" t="str" cm="1">
        <f t="array" aca="1" ref="L2435" ca="1">_xlfn.IFS(J2435&gt;=TIME(14,0,0),"SEGUNDO TURNO",J2435&lt;TIME(14,0,0),"PRIMER TURNO")</f>
        <v>PRIMER TURNO</v>
      </c>
      <c r="M2435" s="68"/>
    </row>
    <row r="2436" spans="1:13">
      <c r="A2436" s="78" t="s">
        <v>1544</v>
      </c>
      <c r="B2436" s="64"/>
      <c r="C2436" s="64">
        <v>4</v>
      </c>
      <c r="D2436" s="64" t="s">
        <v>65</v>
      </c>
      <c r="E2436" s="64"/>
      <c r="F2436" s="64"/>
      <c r="G2436" s="64">
        <v>45420</v>
      </c>
      <c r="H2436" s="64" t="str">
        <f>VLOOKUP(Tabla3[[#This Row],[NUM. ECO.]],[2]!Tabla24[[NO.ECO]:[MATERIAL]],8,0)</f>
        <v>VOLADURA</v>
      </c>
      <c r="I2436" s="64" t="s">
        <v>79</v>
      </c>
      <c r="J2436" s="72">
        <f ca="1">J2435+TIME(0,RANDBETWEEN((123),(151)),0)</f>
        <v>0.5395833333333333</v>
      </c>
      <c r="K2436" s="64" t="s">
        <v>3323</v>
      </c>
      <c r="L2436" s="64" t="str" cm="1">
        <f t="array" aca="1" ref="L2436" ca="1">_xlfn.IFS(J2436&gt;=TIME(14,0,0),"SEGUNDO TURNO",J2436&lt;TIME(14,0,0),"PRIMER TURNO")</f>
        <v>PRIMER TURNO</v>
      </c>
      <c r="M2436" s="64"/>
    </row>
    <row r="2437" spans="1:13">
      <c r="A2437" s="79" t="s">
        <v>1545</v>
      </c>
      <c r="B2437" s="68"/>
      <c r="C2437" s="68">
        <v>5</v>
      </c>
      <c r="D2437" s="68" t="s">
        <v>65</v>
      </c>
      <c r="E2437" s="68"/>
      <c r="F2437" s="68"/>
      <c r="G2437" s="68">
        <v>45420</v>
      </c>
      <c r="H2437" s="68" t="str">
        <f>VLOOKUP(Tabla3[[#This Row],[NUM. ECO.]],[2]!Tabla24[[NO.ECO]:[MATERIAL]],8,0)</f>
        <v>VOLADURA</v>
      </c>
      <c r="I2437" s="64" t="s">
        <v>79</v>
      </c>
      <c r="J2437" s="73">
        <f ca="1">J2436+TIME(0,RANDBETWEEN((123),(151)),0)</f>
        <v>0.62916666666666665</v>
      </c>
      <c r="K2437" s="68" t="s">
        <v>3324</v>
      </c>
      <c r="L2437" s="68" t="str" cm="1">
        <f t="array" aca="1" ref="L2437" ca="1">_xlfn.IFS(J2437&gt;=TIME(14,0,0),"SEGUNDO TURNO",J2437&lt;TIME(14,0,0),"PRIMER TURNO")</f>
        <v>SEGUNDO TURNO</v>
      </c>
      <c r="M2437" s="68"/>
    </row>
    <row r="2438" spans="1:13">
      <c r="A2438" s="78" t="s">
        <v>1658</v>
      </c>
      <c r="B2438" s="64"/>
      <c r="C2438" s="64">
        <v>6</v>
      </c>
      <c r="D2438" s="64" t="s">
        <v>65</v>
      </c>
      <c r="E2438" s="64"/>
      <c r="F2438" s="64"/>
      <c r="G2438" s="64">
        <v>45421</v>
      </c>
      <c r="H2438" s="64" t="str">
        <f>VLOOKUP(Tabla3[[#This Row],[NUM. ECO.]],[2]!Tabla24[[NO.ECO]:[MATERIAL]],8,0)</f>
        <v>VOLADURA</v>
      </c>
      <c r="I2438" s="64" t="s">
        <v>79</v>
      </c>
      <c r="J2438" s="72">
        <f ca="1">J2437+TIME(0,RANDBETWEEN((123),(151)),0)</f>
        <v>0.71666666666666667</v>
      </c>
      <c r="K2438" s="64" t="s">
        <v>3323</v>
      </c>
      <c r="L2438" s="64" t="str" cm="1">
        <f t="array" aca="1" ref="L2438" ca="1">_xlfn.IFS(J2438&gt;=TIME(14,0,0),"SEGUNDO TURNO",J2438&lt;TIME(14,0,0),"PRIMER TURNO")</f>
        <v>SEGUNDO TURNO</v>
      </c>
      <c r="M2438" s="64"/>
    </row>
    <row r="2439" spans="1:13">
      <c r="A2439" s="79" t="s">
        <v>1659</v>
      </c>
      <c r="B2439" s="68"/>
      <c r="C2439" s="68">
        <v>7</v>
      </c>
      <c r="D2439" s="68" t="s">
        <v>65</v>
      </c>
      <c r="E2439" s="68"/>
      <c r="F2439" s="68"/>
      <c r="G2439" s="68">
        <v>45421</v>
      </c>
      <c r="H2439" s="68" t="str">
        <f>VLOOKUP(Tabla3[[#This Row],[NUM. ECO.]],[2]!Tabla24[[NO.ECO]:[MATERIAL]],8,0)</f>
        <v>VOLADURA</v>
      </c>
      <c r="I2439" s="64" t="s">
        <v>79</v>
      </c>
      <c r="J2439" s="73">
        <f ca="1">J2438+TIME(0,RANDBETWEEN((123),(151)),0)</f>
        <v>0.8125</v>
      </c>
      <c r="K2439" s="68" t="s">
        <v>3324</v>
      </c>
      <c r="L2439" s="68" t="str" cm="1">
        <f t="array" aca="1" ref="L2439" ca="1">_xlfn.IFS(J2439&gt;=TIME(14,0,0),"SEGUNDO TURNO",J2439&lt;TIME(14,0,0),"PRIMER TURNO")</f>
        <v>SEGUNDO TURNO</v>
      </c>
      <c r="M2439" s="68"/>
    </row>
    <row r="2440" spans="1:13">
      <c r="A2440" s="78" t="s">
        <v>1772</v>
      </c>
      <c r="B2440" s="64"/>
      <c r="C2440" s="64">
        <v>1</v>
      </c>
      <c r="D2440" s="64" t="s">
        <v>65</v>
      </c>
      <c r="E2440" s="64"/>
      <c r="F2440" s="64"/>
      <c r="G2440" s="64">
        <v>45422</v>
      </c>
      <c r="H2440" s="64" t="str">
        <f>VLOOKUP(Tabla3[[#This Row],[NUM. ECO.]],[2]!Tabla24[[NO.ECO]:[MATERIAL]],8,0)</f>
        <v>VOLADURA</v>
      </c>
      <c r="I2440" s="64" t="s">
        <v>79</v>
      </c>
      <c r="J2440" s="66">
        <f ca="1">TIME(RANDBETWEEN(5.5,6),RANDBETWEEN(1,29),0)</f>
        <v>0.26944444444444443</v>
      </c>
      <c r="K2440" s="64" t="s">
        <v>3323</v>
      </c>
      <c r="L2440" s="64" t="str" cm="1">
        <f t="array" aca="1" ref="L2440" ca="1">_xlfn.IFS(J2440&gt;=TIME(14,0,0),"SEGUNDO TURNO",J2440&lt;TIME(14,0,0),"PRIMER TURNO")</f>
        <v>PRIMER TURNO</v>
      </c>
      <c r="M2440" s="64"/>
    </row>
    <row r="2441" spans="1:13">
      <c r="A2441" s="79" t="s">
        <v>1773</v>
      </c>
      <c r="B2441" s="68"/>
      <c r="C2441" s="68">
        <v>2</v>
      </c>
      <c r="D2441" s="68" t="s">
        <v>65</v>
      </c>
      <c r="E2441" s="68"/>
      <c r="F2441" s="68"/>
      <c r="G2441" s="68">
        <v>45422</v>
      </c>
      <c r="H2441" s="68" t="str">
        <f>VLOOKUP(Tabla3[[#This Row],[NUM. ECO.]],[2]!Tabla24[[NO.ECO]:[MATERIAL]],8,0)</f>
        <v>VOLADURA</v>
      </c>
      <c r="I2441" s="64" t="s">
        <v>79</v>
      </c>
      <c r="J2441" s="73">
        <f ca="1">J2440+TIME(0,RANDBETWEEN((123),(151)),0)</f>
        <v>0.3569444444444444</v>
      </c>
      <c r="K2441" s="68" t="s">
        <v>3324</v>
      </c>
      <c r="L2441" s="68" t="str" cm="1">
        <f t="array" aca="1" ref="L2441" ca="1">_xlfn.IFS(J2441&gt;=TIME(14,0,0),"SEGUNDO TURNO",J2441&lt;TIME(14,0,0),"PRIMER TURNO")</f>
        <v>PRIMER TURNO</v>
      </c>
      <c r="M2441" s="68"/>
    </row>
    <row r="2442" spans="1:13">
      <c r="A2442" s="78" t="s">
        <v>1886</v>
      </c>
      <c r="B2442" s="64"/>
      <c r="C2442" s="64">
        <v>3</v>
      </c>
      <c r="D2442" s="64" t="s">
        <v>65</v>
      </c>
      <c r="E2442" s="64"/>
      <c r="F2442" s="64"/>
      <c r="G2442" s="64">
        <v>45423</v>
      </c>
      <c r="H2442" s="64" t="str">
        <f>VLOOKUP(Tabla3[[#This Row],[NUM. ECO.]],[2]!Tabla24[[NO.ECO]:[MATERIAL]],8,0)</f>
        <v>VOLADURA</v>
      </c>
      <c r="I2442" s="64" t="s">
        <v>79</v>
      </c>
      <c r="J2442" s="72">
        <f ca="1">J2441+TIME(0,RANDBETWEEN((123),(151)),0)</f>
        <v>0.45763888888888882</v>
      </c>
      <c r="K2442" s="64" t="s">
        <v>3323</v>
      </c>
      <c r="L2442" s="64" t="str" cm="1">
        <f t="array" aca="1" ref="L2442" ca="1">_xlfn.IFS(J2442&gt;=TIME(14,0,0),"SEGUNDO TURNO",J2442&lt;TIME(14,0,0),"PRIMER TURNO")</f>
        <v>PRIMER TURNO</v>
      </c>
      <c r="M2442" s="64"/>
    </row>
    <row r="2443" spans="1:13">
      <c r="A2443" s="79" t="s">
        <v>1887</v>
      </c>
      <c r="B2443" s="68"/>
      <c r="C2443" s="68">
        <v>4</v>
      </c>
      <c r="D2443" s="68" t="s">
        <v>65</v>
      </c>
      <c r="E2443" s="68"/>
      <c r="F2443" s="68"/>
      <c r="G2443" s="68">
        <v>45423</v>
      </c>
      <c r="H2443" s="68" t="str">
        <f>VLOOKUP(Tabla3[[#This Row],[NUM. ECO.]],[2]!Tabla24[[NO.ECO]:[MATERIAL]],8,0)</f>
        <v>VOLADURA</v>
      </c>
      <c r="I2443" s="64" t="s">
        <v>79</v>
      </c>
      <c r="J2443" s="73">
        <f ca="1">J2442+TIME(0,RANDBETWEEN((123),(151)),0)</f>
        <v>0.54791666666666661</v>
      </c>
      <c r="K2443" s="68" t="s">
        <v>3324</v>
      </c>
      <c r="L2443" s="68" t="str" cm="1">
        <f t="array" aca="1" ref="L2443" ca="1">_xlfn.IFS(J2443&gt;=TIME(14,0,0),"SEGUNDO TURNO",J2443&lt;TIME(14,0,0),"PRIMER TURNO")</f>
        <v>PRIMER TURNO</v>
      </c>
      <c r="M2443" s="68"/>
    </row>
    <row r="2444" spans="1:13">
      <c r="A2444" s="78" t="s">
        <v>2000</v>
      </c>
      <c r="B2444" s="64"/>
      <c r="C2444" s="64">
        <v>5</v>
      </c>
      <c r="D2444" s="64" t="s">
        <v>65</v>
      </c>
      <c r="E2444" s="64"/>
      <c r="F2444" s="64"/>
      <c r="G2444" s="64">
        <v>45425</v>
      </c>
      <c r="H2444" s="64" t="str">
        <f>VLOOKUP(Tabla3[[#This Row],[NUM. ECO.]],[2]!Tabla24[[NO.ECO]:[MATERIAL]],8,0)</f>
        <v>VOLADURA</v>
      </c>
      <c r="I2444" s="64" t="s">
        <v>79</v>
      </c>
      <c r="J2444" s="72">
        <f ca="1">J2443+TIME(0,RANDBETWEEN((123),(151)),0)</f>
        <v>0.6513888888888888</v>
      </c>
      <c r="K2444" s="64" t="s">
        <v>3396</v>
      </c>
      <c r="L2444" s="64" t="str" cm="1">
        <f t="array" aca="1" ref="L2444" ca="1">_xlfn.IFS(J2444&gt;=TIME(14,0,0),"SEGUNDO TURNO",J2444&lt;TIME(14,0,0),"PRIMER TURNO")</f>
        <v>SEGUNDO TURNO</v>
      </c>
      <c r="M2444" s="64"/>
    </row>
    <row r="2445" spans="1:13">
      <c r="A2445" s="79" t="s">
        <v>2001</v>
      </c>
      <c r="B2445" s="68"/>
      <c r="C2445" s="68">
        <v>6</v>
      </c>
      <c r="D2445" s="68" t="s">
        <v>65</v>
      </c>
      <c r="E2445" s="68"/>
      <c r="F2445" s="68"/>
      <c r="G2445" s="68">
        <v>45425</v>
      </c>
      <c r="H2445" s="68" t="str">
        <f>VLOOKUP(Tabla3[[#This Row],[NUM. ECO.]],[2]!Tabla24[[NO.ECO]:[MATERIAL]],8,0)</f>
        <v>VOLADURA</v>
      </c>
      <c r="I2445" s="64" t="s">
        <v>79</v>
      </c>
      <c r="J2445" s="73">
        <f ca="1">J2444+TIME(0,RANDBETWEEN((123),(151)),0)</f>
        <v>0.74305555555555547</v>
      </c>
      <c r="K2445" s="68" t="s">
        <v>3397</v>
      </c>
      <c r="L2445" s="68" t="str" cm="1">
        <f t="array" aca="1" ref="L2445" ca="1">_xlfn.IFS(J2445&gt;=TIME(14,0,0),"SEGUNDO TURNO",J2445&lt;TIME(14,0,0),"PRIMER TURNO")</f>
        <v>SEGUNDO TURNO</v>
      </c>
      <c r="M2445" s="68"/>
    </row>
    <row r="2446" spans="1:13">
      <c r="A2446" s="78" t="s">
        <v>2114</v>
      </c>
      <c r="B2446" s="64"/>
      <c r="C2446" s="64">
        <v>7</v>
      </c>
      <c r="D2446" s="64" t="s">
        <v>65</v>
      </c>
      <c r="E2446" s="64"/>
      <c r="F2446" s="64"/>
      <c r="G2446" s="64">
        <v>45426</v>
      </c>
      <c r="H2446" s="64" t="str">
        <f>VLOOKUP(Tabla3[[#This Row],[NUM. ECO.]],[2]!Tabla24[[NO.ECO]:[MATERIAL]],8,0)</f>
        <v>VOLADURA</v>
      </c>
      <c r="I2446" s="64" t="s">
        <v>79</v>
      </c>
      <c r="J2446" s="72">
        <f ca="1">J2445+TIME(0,RANDBETWEEN((123),(151)),0)</f>
        <v>0.83194444444444438</v>
      </c>
      <c r="K2446" s="64" t="s">
        <v>3396</v>
      </c>
      <c r="L2446" s="64" t="str" cm="1">
        <f t="array" aca="1" ref="L2446" ca="1">_xlfn.IFS(J2446&gt;=TIME(14,0,0),"SEGUNDO TURNO",J2446&lt;TIME(14,0,0),"PRIMER TURNO")</f>
        <v>SEGUNDO TURNO</v>
      </c>
      <c r="M2446" s="64"/>
    </row>
    <row r="2447" spans="1:13">
      <c r="A2447" s="79" t="s">
        <v>2115</v>
      </c>
      <c r="B2447" s="68"/>
      <c r="C2447" s="68">
        <v>1</v>
      </c>
      <c r="D2447" s="68" t="s">
        <v>65</v>
      </c>
      <c r="E2447" s="68"/>
      <c r="F2447" s="68"/>
      <c r="G2447" s="68">
        <v>45426</v>
      </c>
      <c r="H2447" s="68" t="str">
        <f>VLOOKUP(Tabla3[[#This Row],[NUM. ECO.]],[2]!Tabla24[[NO.ECO]:[MATERIAL]],8,0)</f>
        <v>VOLADURA</v>
      </c>
      <c r="I2447" s="64" t="s">
        <v>79</v>
      </c>
      <c r="J2447" s="70">
        <f ca="1">TIME(RANDBETWEEN(5.5,6),RANDBETWEEN(1,29),0)</f>
        <v>0.26874999999999999</v>
      </c>
      <c r="K2447" s="68" t="s">
        <v>3397</v>
      </c>
      <c r="L2447" s="68" t="str" cm="1">
        <f t="array" aca="1" ref="L2447" ca="1">_xlfn.IFS(J2447&gt;=TIME(14,0,0),"SEGUNDO TURNO",J2447&lt;TIME(14,0,0),"PRIMER TURNO")</f>
        <v>PRIMER TURNO</v>
      </c>
      <c r="M2447" s="68"/>
    </row>
    <row r="2448" spans="1:13">
      <c r="A2448" s="78" t="s">
        <v>2228</v>
      </c>
      <c r="B2448" s="64"/>
      <c r="C2448" s="64">
        <v>2</v>
      </c>
      <c r="D2448" s="64" t="s">
        <v>65</v>
      </c>
      <c r="E2448" s="64"/>
      <c r="F2448" s="64"/>
      <c r="G2448" s="64">
        <v>45427</v>
      </c>
      <c r="H2448" s="64" t="str">
        <f>VLOOKUP(Tabla3[[#This Row],[NUM. ECO.]],[2]!Tabla24[[NO.ECO]:[MATERIAL]],8,0)</f>
        <v>VOLADURA</v>
      </c>
      <c r="I2448" s="64" t="s">
        <v>79</v>
      </c>
      <c r="J2448" s="72">
        <f ca="1">J2447+TIME(0,RANDBETWEEN((123),(151)),0)</f>
        <v>0.35486111111111107</v>
      </c>
      <c r="K2448" s="64" t="s">
        <v>3396</v>
      </c>
      <c r="L2448" s="64" t="str" cm="1">
        <f t="array" aca="1" ref="L2448" ca="1">_xlfn.IFS(J2448&gt;=TIME(14,0,0),"SEGUNDO TURNO",J2448&lt;TIME(14,0,0),"PRIMER TURNO")</f>
        <v>PRIMER TURNO</v>
      </c>
      <c r="M2448" s="64"/>
    </row>
    <row r="2449" spans="1:13">
      <c r="A2449" s="79" t="s">
        <v>2229</v>
      </c>
      <c r="B2449" s="68"/>
      <c r="C2449" s="68">
        <v>3</v>
      </c>
      <c r="D2449" s="68" t="s">
        <v>65</v>
      </c>
      <c r="E2449" s="68"/>
      <c r="F2449" s="68"/>
      <c r="G2449" s="68">
        <v>45427</v>
      </c>
      <c r="H2449" s="68" t="str">
        <f>VLOOKUP(Tabla3[[#This Row],[NUM. ECO.]],[2]!Tabla24[[NO.ECO]:[MATERIAL]],8,0)</f>
        <v>VOLADURA</v>
      </c>
      <c r="I2449" s="64" t="s">
        <v>79</v>
      </c>
      <c r="J2449" s="73">
        <f ca="1">J2448+TIME(0,RANDBETWEEN((123),(151)),0)</f>
        <v>0.44374999999999998</v>
      </c>
      <c r="K2449" s="68" t="s">
        <v>3397</v>
      </c>
      <c r="L2449" s="68" t="str" cm="1">
        <f t="array" aca="1" ref="L2449" ca="1">_xlfn.IFS(J2449&gt;=TIME(14,0,0),"SEGUNDO TURNO",J2449&lt;TIME(14,0,0),"PRIMER TURNO")</f>
        <v>PRIMER TURNO</v>
      </c>
      <c r="M2449" s="68"/>
    </row>
    <row r="2450" spans="1:13">
      <c r="A2450" s="78" t="s">
        <v>2342</v>
      </c>
      <c r="B2450" s="64"/>
      <c r="C2450" s="64">
        <v>4</v>
      </c>
      <c r="D2450" s="64" t="s">
        <v>65</v>
      </c>
      <c r="E2450" s="64"/>
      <c r="F2450" s="64"/>
      <c r="G2450" s="64">
        <v>45428</v>
      </c>
      <c r="H2450" s="64" t="str">
        <f>VLOOKUP(Tabla3[[#This Row],[NUM. ECO.]],[2]!Tabla24[[NO.ECO]:[MATERIAL]],8,0)</f>
        <v>VOLADURA</v>
      </c>
      <c r="I2450" s="64" t="s">
        <v>79</v>
      </c>
      <c r="J2450" s="72">
        <f ca="1">J2449+TIME(0,RANDBETWEEN((123),(151)),0)</f>
        <v>0.54652777777777772</v>
      </c>
      <c r="K2450" s="64" t="s">
        <v>3396</v>
      </c>
      <c r="L2450" s="64" t="str" cm="1">
        <f t="array" aca="1" ref="L2450" ca="1">_xlfn.IFS(J2450&gt;=TIME(14,0,0),"SEGUNDO TURNO",J2450&lt;TIME(14,0,0),"PRIMER TURNO")</f>
        <v>PRIMER TURNO</v>
      </c>
      <c r="M2450" s="64"/>
    </row>
    <row r="2451" spans="1:13">
      <c r="A2451" s="79" t="s">
        <v>2343</v>
      </c>
      <c r="B2451" s="68"/>
      <c r="C2451" s="68">
        <v>5</v>
      </c>
      <c r="D2451" s="68" t="s">
        <v>65</v>
      </c>
      <c r="E2451" s="68"/>
      <c r="F2451" s="68"/>
      <c r="G2451" s="68">
        <v>45428</v>
      </c>
      <c r="H2451" s="68" t="str">
        <f>VLOOKUP(Tabla3[[#This Row],[NUM. ECO.]],[2]!Tabla24[[NO.ECO]:[MATERIAL]],8,0)</f>
        <v>VOLADURA</v>
      </c>
      <c r="I2451" s="64" t="s">
        <v>79</v>
      </c>
      <c r="J2451" s="73">
        <f ca="1">J2450+TIME(0,RANDBETWEEN((123),(151)),0)</f>
        <v>0.63680555555555551</v>
      </c>
      <c r="K2451" s="68" t="s">
        <v>3397</v>
      </c>
      <c r="L2451" s="68" t="str" cm="1">
        <f t="array" aca="1" ref="L2451" ca="1">_xlfn.IFS(J2451&gt;=TIME(14,0,0),"SEGUNDO TURNO",J2451&lt;TIME(14,0,0),"PRIMER TURNO")</f>
        <v>SEGUNDO TURNO</v>
      </c>
      <c r="M2451" s="68"/>
    </row>
    <row r="2452" spans="1:13">
      <c r="A2452" s="78" t="s">
        <v>2456</v>
      </c>
      <c r="B2452" s="64"/>
      <c r="C2452" s="64">
        <v>6</v>
      </c>
      <c r="D2452" s="64" t="s">
        <v>65</v>
      </c>
      <c r="E2452" s="64"/>
      <c r="F2452" s="64"/>
      <c r="G2452" s="64">
        <v>45429</v>
      </c>
      <c r="H2452" s="64" t="str">
        <f>VLOOKUP(Tabla3[[#This Row],[NUM. ECO.]],[2]!Tabla24[[NO.ECO]:[MATERIAL]],8,0)</f>
        <v>VOLADURA</v>
      </c>
      <c r="I2452" s="64" t="s">
        <v>79</v>
      </c>
      <c r="J2452" s="72">
        <f ca="1">J2451+TIME(0,RANDBETWEEN((123),(151)),0)</f>
        <v>0.72222222222222221</v>
      </c>
      <c r="K2452" s="64" t="s">
        <v>3396</v>
      </c>
      <c r="L2452" s="64" t="str" cm="1">
        <f t="array" aca="1" ref="L2452" ca="1">_xlfn.IFS(J2452&gt;=TIME(14,0,0),"SEGUNDO TURNO",J2452&lt;TIME(14,0,0),"PRIMER TURNO")</f>
        <v>SEGUNDO TURNO</v>
      </c>
      <c r="M2452" s="64"/>
    </row>
    <row r="2453" spans="1:13">
      <c r="A2453" s="79" t="s">
        <v>2457</v>
      </c>
      <c r="B2453" s="68"/>
      <c r="C2453" s="68">
        <v>7</v>
      </c>
      <c r="D2453" s="68" t="s">
        <v>65</v>
      </c>
      <c r="E2453" s="68"/>
      <c r="F2453" s="68"/>
      <c r="G2453" s="68">
        <v>45429</v>
      </c>
      <c r="H2453" s="68" t="str">
        <f>VLOOKUP(Tabla3[[#This Row],[NUM. ECO.]],[2]!Tabla24[[NO.ECO]:[MATERIAL]],8,0)</f>
        <v>VOLADURA</v>
      </c>
      <c r="I2453" s="64" t="s">
        <v>79</v>
      </c>
      <c r="J2453" s="73">
        <f ca="1">J2452+TIME(0,RANDBETWEEN((123),(151)),0)</f>
        <v>0.80833333333333335</v>
      </c>
      <c r="K2453" s="68" t="s">
        <v>3397</v>
      </c>
      <c r="L2453" s="68" t="str" cm="1">
        <f t="array" aca="1" ref="L2453" ca="1">_xlfn.IFS(J2453&gt;=TIME(14,0,0),"SEGUNDO TURNO",J2453&lt;TIME(14,0,0),"PRIMER TURNO")</f>
        <v>SEGUNDO TURNO</v>
      </c>
      <c r="M2453" s="68"/>
    </row>
    <row r="2454" spans="1:13">
      <c r="A2454" s="78" t="s">
        <v>2570</v>
      </c>
      <c r="B2454" s="64"/>
      <c r="C2454" s="64">
        <v>1</v>
      </c>
      <c r="D2454" s="64" t="s">
        <v>65</v>
      </c>
      <c r="E2454" s="64"/>
      <c r="F2454" s="64"/>
      <c r="G2454" s="64">
        <v>45430</v>
      </c>
      <c r="H2454" s="64" t="str">
        <f>VLOOKUP(Tabla3[[#This Row],[NUM. ECO.]],[2]!Tabla24[[NO.ECO]:[MATERIAL]],8,0)</f>
        <v>VOLADURA</v>
      </c>
      <c r="I2454" s="64" t="s">
        <v>79</v>
      </c>
      <c r="J2454" s="66">
        <f ca="1">TIME(RANDBETWEEN(5.5,6),RANDBETWEEN(1,29),0)</f>
        <v>0.25208333333333333</v>
      </c>
      <c r="K2454" s="64" t="s">
        <v>3396</v>
      </c>
      <c r="L2454" s="64" t="str" cm="1">
        <f t="array" aca="1" ref="L2454" ca="1">_xlfn.IFS(J2454&gt;=TIME(14,0,0),"SEGUNDO TURNO",J2454&lt;TIME(14,0,0),"PRIMER TURNO")</f>
        <v>PRIMER TURNO</v>
      </c>
      <c r="M2454" s="64"/>
    </row>
    <row r="2455" spans="1:13">
      <c r="A2455" s="79" t="s">
        <v>2571</v>
      </c>
      <c r="B2455" s="68"/>
      <c r="C2455" s="68">
        <v>2</v>
      </c>
      <c r="D2455" s="68" t="s">
        <v>65</v>
      </c>
      <c r="E2455" s="68"/>
      <c r="F2455" s="68"/>
      <c r="G2455" s="68">
        <v>45430</v>
      </c>
      <c r="H2455" s="68" t="str">
        <f>VLOOKUP(Tabla3[[#This Row],[NUM. ECO.]],[2]!Tabla24[[NO.ECO]:[MATERIAL]],8,0)</f>
        <v>VOLADURA</v>
      </c>
      <c r="I2455" s="64" t="s">
        <v>79</v>
      </c>
      <c r="J2455" s="73">
        <f ca="1">J2454+TIME(0,RANDBETWEEN((123),(151)),0)</f>
        <v>0.34375</v>
      </c>
      <c r="K2455" s="68" t="s">
        <v>3397</v>
      </c>
      <c r="L2455" s="68" t="str" cm="1">
        <f t="array" aca="1" ref="L2455" ca="1">_xlfn.IFS(J2455&gt;=TIME(14,0,0),"SEGUNDO TURNO",J2455&lt;TIME(14,0,0),"PRIMER TURNO")</f>
        <v>PRIMER TURNO</v>
      </c>
      <c r="M2455" s="68"/>
    </row>
    <row r="2456" spans="1:13">
      <c r="A2456" s="78" t="s">
        <v>2684</v>
      </c>
      <c r="B2456" s="64"/>
      <c r="C2456" s="64">
        <v>3</v>
      </c>
      <c r="D2456" s="64" t="s">
        <v>65</v>
      </c>
      <c r="E2456" s="64"/>
      <c r="F2456" s="64"/>
      <c r="G2456" s="64">
        <v>45432</v>
      </c>
      <c r="H2456" s="64" t="str">
        <f>VLOOKUP(Tabla3[[#This Row],[NUM. ECO.]],[2]!Tabla24[[NO.ECO]:[MATERIAL]],8,0)</f>
        <v>VOLADURA</v>
      </c>
      <c r="I2456" s="64" t="s">
        <v>79</v>
      </c>
      <c r="J2456" s="72">
        <f ca="1">J2455+TIME(0,RANDBETWEEN((123),(151)),0)</f>
        <v>0.4375</v>
      </c>
      <c r="K2456" s="64" t="s">
        <v>3396</v>
      </c>
      <c r="L2456" s="64" t="str" cm="1">
        <f t="array" aca="1" ref="L2456" ca="1">_xlfn.IFS(J2456&gt;=TIME(14,0,0),"SEGUNDO TURNO",J2456&lt;TIME(14,0,0),"PRIMER TURNO")</f>
        <v>PRIMER TURNO</v>
      </c>
      <c r="M2456" s="64"/>
    </row>
    <row r="2457" spans="1:13">
      <c r="A2457" s="79" t="s">
        <v>2685</v>
      </c>
      <c r="B2457" s="68"/>
      <c r="C2457" s="68">
        <v>4</v>
      </c>
      <c r="D2457" s="68" t="s">
        <v>65</v>
      </c>
      <c r="E2457" s="68"/>
      <c r="F2457" s="68"/>
      <c r="G2457" s="68">
        <v>45432</v>
      </c>
      <c r="H2457" s="68" t="str">
        <f>VLOOKUP(Tabla3[[#This Row],[NUM. ECO.]],[2]!Tabla24[[NO.ECO]:[MATERIAL]],8,0)</f>
        <v>VOLADURA</v>
      </c>
      <c r="I2457" s="64" t="s">
        <v>79</v>
      </c>
      <c r="J2457" s="73">
        <f ca="1">J2456+TIME(0,RANDBETWEEN((123),(151)),0)</f>
        <v>0.53125</v>
      </c>
      <c r="K2457" s="68" t="s">
        <v>3397</v>
      </c>
      <c r="L2457" s="68" t="str" cm="1">
        <f t="array" aca="1" ref="L2457" ca="1">_xlfn.IFS(J2457&gt;=TIME(14,0,0),"SEGUNDO TURNO",J2457&lt;TIME(14,0,0),"PRIMER TURNO")</f>
        <v>PRIMER TURNO</v>
      </c>
      <c r="M2457" s="68"/>
    </row>
    <row r="2458" spans="1:13">
      <c r="A2458" s="78" t="s">
        <v>2798</v>
      </c>
      <c r="B2458" s="64"/>
      <c r="C2458" s="64">
        <v>5</v>
      </c>
      <c r="D2458" s="64" t="s">
        <v>65</v>
      </c>
      <c r="E2458" s="64"/>
      <c r="F2458" s="64"/>
      <c r="G2458" s="64">
        <v>45433</v>
      </c>
      <c r="H2458" s="64" t="str">
        <f>VLOOKUP(Tabla3[[#This Row],[NUM. ECO.]],[2]!Tabla24[[NO.ECO]:[MATERIAL]],8,0)</f>
        <v>VOLADURA</v>
      </c>
      <c r="I2458" s="64" t="s">
        <v>79</v>
      </c>
      <c r="J2458" s="72">
        <f ca="1">J2457+TIME(0,RANDBETWEEN((123),(151)),0)</f>
        <v>0.62638888888888888</v>
      </c>
      <c r="K2458" s="64" t="s">
        <v>3396</v>
      </c>
      <c r="L2458" s="64" t="str" cm="1">
        <f t="array" aca="1" ref="L2458" ca="1">_xlfn.IFS(J2458&gt;=TIME(14,0,0),"SEGUNDO TURNO",J2458&lt;TIME(14,0,0),"PRIMER TURNO")</f>
        <v>SEGUNDO TURNO</v>
      </c>
      <c r="M2458" s="64"/>
    </row>
    <row r="2459" spans="1:13">
      <c r="A2459" s="79" t="s">
        <v>2799</v>
      </c>
      <c r="B2459" s="68"/>
      <c r="C2459" s="68">
        <v>6</v>
      </c>
      <c r="D2459" s="68" t="s">
        <v>65</v>
      </c>
      <c r="E2459" s="68"/>
      <c r="F2459" s="68"/>
      <c r="G2459" s="68">
        <v>45433</v>
      </c>
      <c r="H2459" s="68" t="str">
        <f>VLOOKUP(Tabla3[[#This Row],[NUM. ECO.]],[2]!Tabla24[[NO.ECO]:[MATERIAL]],8,0)</f>
        <v>VOLADURA</v>
      </c>
      <c r="I2459" s="64" t="s">
        <v>79</v>
      </c>
      <c r="J2459" s="73">
        <f ca="1">J2458+TIME(0,RANDBETWEEN((123),(151)),0)</f>
        <v>0.71180555555555558</v>
      </c>
      <c r="K2459" s="68" t="s">
        <v>3397</v>
      </c>
      <c r="L2459" s="68" t="str" cm="1">
        <f t="array" aca="1" ref="L2459" ca="1">_xlfn.IFS(J2459&gt;=TIME(14,0,0),"SEGUNDO TURNO",J2459&lt;TIME(14,0,0),"PRIMER TURNO")</f>
        <v>SEGUNDO TURNO</v>
      </c>
      <c r="M2459" s="68"/>
    </row>
    <row r="2460" spans="1:13">
      <c r="A2460" s="78" t="s">
        <v>2912</v>
      </c>
      <c r="B2460" s="64"/>
      <c r="C2460" s="64">
        <v>7</v>
      </c>
      <c r="D2460" s="64" t="s">
        <v>65</v>
      </c>
      <c r="E2460" s="64"/>
      <c r="F2460" s="64"/>
      <c r="G2460" s="64">
        <v>45434</v>
      </c>
      <c r="H2460" s="64" t="str">
        <f>VLOOKUP(Tabla3[[#This Row],[NUM. ECO.]],[2]!Tabla24[[NO.ECO]:[MATERIAL]],8,0)</f>
        <v>VOLADURA</v>
      </c>
      <c r="I2460" s="64" t="s">
        <v>79</v>
      </c>
      <c r="J2460" s="72">
        <f ca="1">J2459+TIME(0,RANDBETWEEN((123),(151)),0)</f>
        <v>0.81666666666666665</v>
      </c>
      <c r="K2460" s="64" t="s">
        <v>3396</v>
      </c>
      <c r="L2460" s="64" t="str" cm="1">
        <f t="array" aca="1" ref="L2460" ca="1">_xlfn.IFS(J2460&gt;=TIME(14,0,0),"SEGUNDO TURNO",J2460&lt;TIME(14,0,0),"PRIMER TURNO")</f>
        <v>SEGUNDO TURNO</v>
      </c>
      <c r="M2460" s="64"/>
    </row>
    <row r="2461" spans="1:13">
      <c r="A2461" s="79" t="s">
        <v>2913</v>
      </c>
      <c r="B2461" s="68"/>
      <c r="C2461" s="68">
        <v>1</v>
      </c>
      <c r="D2461" s="68" t="s">
        <v>65</v>
      </c>
      <c r="E2461" s="68"/>
      <c r="F2461" s="68"/>
      <c r="G2461" s="68">
        <v>45434</v>
      </c>
      <c r="H2461" s="68" t="str">
        <f>VLOOKUP(Tabla3[[#This Row],[NUM. ECO.]],[2]!Tabla24[[NO.ECO]:[MATERIAL]],8,0)</f>
        <v>VOLADURA</v>
      </c>
      <c r="I2461" s="64" t="s">
        <v>79</v>
      </c>
      <c r="J2461" s="70">
        <f ca="1">TIME(RANDBETWEEN(5.5,6),RANDBETWEEN(1,29),0)</f>
        <v>0.26944444444444443</v>
      </c>
      <c r="K2461" s="68" t="s">
        <v>3397</v>
      </c>
      <c r="L2461" s="68" t="str" cm="1">
        <f t="array" aca="1" ref="L2461" ca="1">_xlfn.IFS(J2461&gt;=TIME(14,0,0),"SEGUNDO TURNO",J2461&lt;TIME(14,0,0),"PRIMER TURNO")</f>
        <v>PRIMER TURNO</v>
      </c>
      <c r="M2461" s="68"/>
    </row>
    <row r="2462" spans="1:13">
      <c r="A2462" s="78" t="s">
        <v>3026</v>
      </c>
      <c r="B2462" s="64"/>
      <c r="C2462" s="64">
        <v>2</v>
      </c>
      <c r="D2462" s="64" t="s">
        <v>65</v>
      </c>
      <c r="E2462" s="64"/>
      <c r="F2462" s="64"/>
      <c r="G2462" s="64">
        <v>45435</v>
      </c>
      <c r="H2462" s="64" t="str">
        <f>VLOOKUP(Tabla3[[#This Row],[NUM. ECO.]],[2]!Tabla24[[NO.ECO]:[MATERIAL]],8,0)</f>
        <v>VOLADURA</v>
      </c>
      <c r="I2462" s="64" t="s">
        <v>79</v>
      </c>
      <c r="J2462" s="72">
        <f ca="1">J2461+TIME(0,RANDBETWEEN((123),(151)),0)</f>
        <v>0.3569444444444444</v>
      </c>
      <c r="K2462" s="64" t="s">
        <v>3396</v>
      </c>
      <c r="L2462" s="64" t="str" cm="1">
        <f t="array" aca="1" ref="L2462" ca="1">_xlfn.IFS(J2462&gt;=TIME(14,0,0),"SEGUNDO TURNO",J2462&lt;TIME(14,0,0),"PRIMER TURNO")</f>
        <v>PRIMER TURNO</v>
      </c>
      <c r="M2462" s="64"/>
    </row>
    <row r="2463" spans="1:13">
      <c r="A2463" s="79" t="s">
        <v>3027</v>
      </c>
      <c r="B2463" s="68"/>
      <c r="C2463" s="68">
        <v>3</v>
      </c>
      <c r="D2463" s="68" t="s">
        <v>65</v>
      </c>
      <c r="E2463" s="68"/>
      <c r="F2463" s="68"/>
      <c r="G2463" s="68">
        <v>45435</v>
      </c>
      <c r="H2463" s="68" t="str">
        <f>VLOOKUP(Tabla3[[#This Row],[NUM. ECO.]],[2]!Tabla24[[NO.ECO]:[MATERIAL]],8,0)</f>
        <v>VOLADURA</v>
      </c>
      <c r="I2463" s="64" t="s">
        <v>79</v>
      </c>
      <c r="J2463" s="73">
        <f ca="1">J2462+TIME(0,RANDBETWEEN((123),(151)),0)</f>
        <v>0.45833333333333326</v>
      </c>
      <c r="K2463" s="68" t="s">
        <v>3397</v>
      </c>
      <c r="L2463" s="68" t="str" cm="1">
        <f t="array" aca="1" ref="L2463" ca="1">_xlfn.IFS(J2463&gt;=TIME(14,0,0),"SEGUNDO TURNO",J2463&lt;TIME(14,0,0),"PRIMER TURNO")</f>
        <v>PRIMER TURNO</v>
      </c>
      <c r="M2463" s="68"/>
    </row>
    <row r="2464" spans="1:13">
      <c r="A2464" s="78" t="s">
        <v>3140</v>
      </c>
      <c r="B2464" s="64"/>
      <c r="C2464" s="64">
        <v>4</v>
      </c>
      <c r="D2464" s="64" t="s">
        <v>65</v>
      </c>
      <c r="E2464" s="64"/>
      <c r="F2464" s="64"/>
      <c r="G2464" s="64">
        <v>45436</v>
      </c>
      <c r="H2464" s="64" t="str">
        <f>VLOOKUP(Tabla3[[#This Row],[NUM. ECO.]],[2]!Tabla24[[NO.ECO]:[MATERIAL]],8,0)</f>
        <v>VOLADURA</v>
      </c>
      <c r="I2464" s="64" t="s">
        <v>79</v>
      </c>
      <c r="J2464" s="72">
        <f ca="1">J2463+TIME(0,RANDBETWEEN((123),(151)),0)</f>
        <v>0.55208333333333326</v>
      </c>
      <c r="K2464" s="64" t="s">
        <v>3396</v>
      </c>
      <c r="L2464" s="64" t="str" cm="1">
        <f t="array" aca="1" ref="L2464" ca="1">_xlfn.IFS(J2464&gt;=TIME(14,0,0),"SEGUNDO TURNO",J2464&lt;TIME(14,0,0),"PRIMER TURNO")</f>
        <v>PRIMER TURNO</v>
      </c>
      <c r="M2464" s="64"/>
    </row>
    <row r="2465" spans="1:13">
      <c r="A2465" s="79" t="s">
        <v>3141</v>
      </c>
      <c r="B2465" s="68"/>
      <c r="C2465" s="68">
        <v>5</v>
      </c>
      <c r="D2465" s="68" t="s">
        <v>65</v>
      </c>
      <c r="E2465" s="68"/>
      <c r="F2465" s="68"/>
      <c r="G2465" s="68">
        <v>45436</v>
      </c>
      <c r="H2465" s="68" t="str">
        <f>VLOOKUP(Tabla3[[#This Row],[NUM. ECO.]],[2]!Tabla24[[NO.ECO]:[MATERIAL]],8,0)</f>
        <v>VOLADURA</v>
      </c>
      <c r="I2465" s="64" t="s">
        <v>79</v>
      </c>
      <c r="J2465" s="73">
        <f ca="1">J2464+TIME(0,RANDBETWEEN((123),(151)),0)</f>
        <v>0.64583333333333326</v>
      </c>
      <c r="K2465" s="68" t="s">
        <v>3397</v>
      </c>
      <c r="L2465" s="68" t="str" cm="1">
        <f t="array" aca="1" ref="L2465" ca="1">_xlfn.IFS(J2465&gt;=TIME(14,0,0),"SEGUNDO TURNO",J2465&lt;TIME(14,0,0),"PRIMER TURNO")</f>
        <v>SEGUNDO TURNO</v>
      </c>
      <c r="M2465" s="68"/>
    </row>
    <row r="2466" spans="1:13">
      <c r="A2466" s="78" t="s">
        <v>3254</v>
      </c>
      <c r="B2466" s="64"/>
      <c r="C2466" s="64">
        <v>6</v>
      </c>
      <c r="D2466" s="64" t="s">
        <v>65</v>
      </c>
      <c r="E2466" s="64"/>
      <c r="F2466" s="64"/>
      <c r="G2466" s="64">
        <v>45437</v>
      </c>
      <c r="H2466" s="64" t="str">
        <f>VLOOKUP(Tabla3[[#This Row],[NUM. ECO.]],[2]!Tabla24[[NO.ECO]:[MATERIAL]],8,0)</f>
        <v>VOLADURA</v>
      </c>
      <c r="I2466" s="64" t="s">
        <v>79</v>
      </c>
      <c r="J2466" s="72">
        <f ca="1">J2465+TIME(0,RANDBETWEEN((123),(151)),0)</f>
        <v>0.73472222222222217</v>
      </c>
      <c r="K2466" s="64" t="s">
        <v>3396</v>
      </c>
      <c r="L2466" s="64" t="str" cm="1">
        <f t="array" aca="1" ref="L2466" ca="1">_xlfn.IFS(J2466&gt;=TIME(14,0,0),"SEGUNDO TURNO",J2466&lt;TIME(14,0,0),"PRIMER TURNO")</f>
        <v>SEGUNDO TURNO</v>
      </c>
      <c r="M2466" s="64"/>
    </row>
    <row r="2467" spans="1:13">
      <c r="A2467" s="79" t="s">
        <v>3255</v>
      </c>
      <c r="B2467" s="68"/>
      <c r="C2467" s="68">
        <v>7</v>
      </c>
      <c r="D2467" s="68" t="s">
        <v>65</v>
      </c>
      <c r="E2467" s="68"/>
      <c r="F2467" s="68"/>
      <c r="G2467" s="68">
        <v>45437</v>
      </c>
      <c r="H2467" s="68" t="str">
        <f>VLOOKUP(Tabla3[[#This Row],[NUM. ECO.]],[2]!Tabla24[[NO.ECO]:[MATERIAL]],8,0)</f>
        <v>VOLADURA</v>
      </c>
      <c r="I2467" s="64" t="s">
        <v>79</v>
      </c>
      <c r="J2467" s="73">
        <f ca="1">J2466+TIME(0,RANDBETWEEN((123),(151)),0)</f>
        <v>0.82361111111111107</v>
      </c>
      <c r="K2467" s="68" t="s">
        <v>3397</v>
      </c>
      <c r="L2467" s="68" t="str" cm="1">
        <f t="array" aca="1" ref="L2467" ca="1">_xlfn.IFS(J2467&gt;=TIME(14,0,0),"SEGUNDO TURNO",J2467&lt;TIME(14,0,0),"PRIMER TURNO")</f>
        <v>SEGUNDO TURNO</v>
      </c>
      <c r="M2467" s="68"/>
    </row>
    <row r="2468" spans="1:13">
      <c r="A2468" s="78" t="s">
        <v>88</v>
      </c>
      <c r="B2468" s="64"/>
      <c r="C2468" s="64">
        <v>1</v>
      </c>
      <c r="D2468" s="64" t="s">
        <v>66</v>
      </c>
      <c r="E2468" s="64"/>
      <c r="F2468" s="64"/>
      <c r="G2468" s="64">
        <v>45406</v>
      </c>
      <c r="H2468" s="64" t="str">
        <f>VLOOKUP(Tabla3[[#This Row],[NUM. ECO.]],[2]!Tabla24[[NO.ECO]:[MATERIAL]],8,0)</f>
        <v>BASE HIDRAULICA</v>
      </c>
      <c r="I2468" s="64" t="s">
        <v>79</v>
      </c>
      <c r="J2468" s="24">
        <f ca="1">TIME(RANDBETWEEN(5.5,6),RANDBETWEEN(1,29),0)</f>
        <v>0.25347222222222221</v>
      </c>
      <c r="K2468" s="64" t="s">
        <v>3274</v>
      </c>
      <c r="L2468" s="64" t="str" cm="1">
        <f t="array" aca="1" ref="L2468" ca="1">_xlfn.IFS(J2468&gt;=TIME(14,0,0),"SEGUNDO TURNO",J2468&lt;TIME(14,0,0),"PRIMER TURNO")</f>
        <v>PRIMER TURNO</v>
      </c>
      <c r="M2468" s="64"/>
    </row>
    <row r="2469" spans="1:13">
      <c r="A2469" s="79" t="s">
        <v>89</v>
      </c>
      <c r="B2469" s="68"/>
      <c r="C2469" s="68">
        <v>2</v>
      </c>
      <c r="D2469" s="68" t="s">
        <v>66</v>
      </c>
      <c r="E2469" s="68"/>
      <c r="F2469" s="68"/>
      <c r="G2469" s="68">
        <v>45406</v>
      </c>
      <c r="H2469" s="68" t="str">
        <f>VLOOKUP(Tabla3[[#This Row],[NUM. ECO.]],[2]!Tabla24[[NO.ECO]:[MATERIAL]],8,0)</f>
        <v>BASE HIDRAULICA</v>
      </c>
      <c r="I2469" s="64" t="s">
        <v>79</v>
      </c>
      <c r="J2469" s="31">
        <f ca="1">J2468+TIME(0,RANDBETWEEN((108),(132)),0)</f>
        <v>0.34097222222222223</v>
      </c>
      <c r="K2469" s="68" t="s">
        <v>3275</v>
      </c>
      <c r="L2469" s="68" t="str" cm="1">
        <f t="array" aca="1" ref="L2469" ca="1">_xlfn.IFS(J2469&gt;=TIME(14,0,0),"SEGUNDO TURNO",J2469&lt;TIME(14,0,0),"PRIMER TURNO")</f>
        <v>PRIMER TURNO</v>
      </c>
      <c r="M2469" s="68"/>
    </row>
    <row r="2470" spans="1:13">
      <c r="A2470" s="78" t="s">
        <v>202</v>
      </c>
      <c r="B2470" s="64"/>
      <c r="C2470" s="64">
        <v>3</v>
      </c>
      <c r="D2470" s="64" t="s">
        <v>66</v>
      </c>
      <c r="E2470" s="64"/>
      <c r="F2470" s="64"/>
      <c r="G2470" s="64">
        <v>45407</v>
      </c>
      <c r="H2470" s="64" t="str">
        <f>VLOOKUP(Tabla3[[#This Row],[NUM. ECO.]],[2]!Tabla24[[NO.ECO]:[MATERIAL]],8,0)</f>
        <v>BASE HIDRAULICA</v>
      </c>
      <c r="I2470" s="64" t="s">
        <v>79</v>
      </c>
      <c r="J2470" s="31">
        <f ca="1">J2469+TIME(0,RANDBETWEEN((108),(132)),0)</f>
        <v>0.41736111111111113</v>
      </c>
      <c r="K2470" s="64" t="s">
        <v>3274</v>
      </c>
      <c r="L2470" s="64" t="str" cm="1">
        <f t="array" aca="1" ref="L2470" ca="1">_xlfn.IFS(J2470&gt;=TIME(14,0,0),"SEGUNDO TURNO",J2470&lt;TIME(14,0,0),"PRIMER TURNO")</f>
        <v>PRIMER TURNO</v>
      </c>
      <c r="M2470" s="64"/>
    </row>
    <row r="2471" spans="1:13">
      <c r="A2471" s="79" t="s">
        <v>203</v>
      </c>
      <c r="B2471" s="68"/>
      <c r="C2471" s="68">
        <v>4</v>
      </c>
      <c r="D2471" s="68" t="s">
        <v>66</v>
      </c>
      <c r="E2471" s="68"/>
      <c r="F2471" s="68"/>
      <c r="G2471" s="68">
        <v>45407</v>
      </c>
      <c r="H2471" s="68" t="str">
        <f>VLOOKUP(Tabla3[[#This Row],[NUM. ECO.]],[2]!Tabla24[[NO.ECO]:[MATERIAL]],8,0)</f>
        <v>BASE HIDRAULICA</v>
      </c>
      <c r="I2471" s="64" t="s">
        <v>79</v>
      </c>
      <c r="J2471" s="31">
        <f ca="1">J2470+TIME(0,RANDBETWEEN((108),(132)),0)</f>
        <v>0.50347222222222221</v>
      </c>
      <c r="K2471" s="68" t="s">
        <v>3275</v>
      </c>
      <c r="L2471" s="68" t="str" cm="1">
        <f t="array" aca="1" ref="L2471" ca="1">_xlfn.IFS(J2471&gt;=TIME(14,0,0),"SEGUNDO TURNO",J2471&lt;TIME(14,0,0),"PRIMER TURNO")</f>
        <v>PRIMER TURNO</v>
      </c>
      <c r="M2471" s="68"/>
    </row>
    <row r="2472" spans="1:13">
      <c r="A2472" s="78" t="s">
        <v>316</v>
      </c>
      <c r="B2472" s="64"/>
      <c r="C2472" s="64">
        <v>5</v>
      </c>
      <c r="D2472" s="64" t="s">
        <v>66</v>
      </c>
      <c r="E2472" s="64"/>
      <c r="F2472" s="64"/>
      <c r="G2472" s="64">
        <v>45408</v>
      </c>
      <c r="H2472" s="64" t="str">
        <f>VLOOKUP(Tabla3[[#This Row],[NUM. ECO.]],[2]!Tabla24[[NO.ECO]:[MATERIAL]],8,0)</f>
        <v>BASE HIDRAULICA</v>
      </c>
      <c r="I2472" s="64" t="s">
        <v>79</v>
      </c>
      <c r="J2472" s="31">
        <f ca="1">J2471+TIME(0,RANDBETWEEN((108),(132)),0)</f>
        <v>0.58125000000000004</v>
      </c>
      <c r="K2472" s="64" t="s">
        <v>3274</v>
      </c>
      <c r="L2472" s="64" t="str" cm="1">
        <f t="array" aca="1" ref="L2472" ca="1">_xlfn.IFS(J2472&gt;=TIME(14,0,0),"SEGUNDO TURNO",J2472&lt;TIME(14,0,0),"PRIMER TURNO")</f>
        <v>PRIMER TURNO</v>
      </c>
      <c r="M2472" s="64"/>
    </row>
    <row r="2473" spans="1:13">
      <c r="A2473" s="79" t="s">
        <v>317</v>
      </c>
      <c r="B2473" s="68"/>
      <c r="C2473" s="68">
        <v>6</v>
      </c>
      <c r="D2473" s="68" t="s">
        <v>66</v>
      </c>
      <c r="E2473" s="68"/>
      <c r="F2473" s="68"/>
      <c r="G2473" s="68">
        <v>45408</v>
      </c>
      <c r="H2473" s="68" t="str">
        <f>VLOOKUP(Tabla3[[#This Row],[NUM. ECO.]],[2]!Tabla24[[NO.ECO]:[MATERIAL]],8,0)</f>
        <v>BASE HIDRAULICA</v>
      </c>
      <c r="I2473" s="64" t="s">
        <v>79</v>
      </c>
      <c r="J2473" s="31">
        <f ca="1">J2472+TIME(0,RANDBETWEEN((108),(132)),0)</f>
        <v>0.66875000000000007</v>
      </c>
      <c r="K2473" s="68" t="s">
        <v>3275</v>
      </c>
      <c r="L2473" s="68" t="str" cm="1">
        <f t="array" aca="1" ref="L2473" ca="1">_xlfn.IFS(J2473&gt;=TIME(14,0,0),"SEGUNDO TURNO",J2473&lt;TIME(14,0,0),"PRIMER TURNO")</f>
        <v>SEGUNDO TURNO</v>
      </c>
      <c r="M2473" s="68"/>
    </row>
    <row r="2474" spans="1:13">
      <c r="A2474" s="78" t="s">
        <v>430</v>
      </c>
      <c r="B2474" s="64"/>
      <c r="C2474" s="64">
        <v>7</v>
      </c>
      <c r="D2474" s="64" t="s">
        <v>66</v>
      </c>
      <c r="E2474" s="64"/>
      <c r="F2474" s="64"/>
      <c r="G2474" s="64">
        <v>45409</v>
      </c>
      <c r="H2474" s="64" t="str">
        <f>VLOOKUP(Tabla3[[#This Row],[NUM. ECO.]],[2]!Tabla24[[NO.ECO]:[MATERIAL]],8,0)</f>
        <v>BASE HIDRAULICA</v>
      </c>
      <c r="I2474" s="64" t="s">
        <v>79</v>
      </c>
      <c r="J2474" s="31">
        <f ca="1">J2473+TIME(0,RANDBETWEEN((108),(132)),0)</f>
        <v>0.76041666666666674</v>
      </c>
      <c r="K2474" s="64" t="s">
        <v>3274</v>
      </c>
      <c r="L2474" s="64" t="str" cm="1">
        <f t="array" aca="1" ref="L2474" ca="1">_xlfn.IFS(J2474&gt;=TIME(14,0,0),"SEGUNDO TURNO",J2474&lt;TIME(14,0,0),"PRIMER TURNO")</f>
        <v>SEGUNDO TURNO</v>
      </c>
      <c r="M2474" s="64"/>
    </row>
    <row r="2475" spans="1:13">
      <c r="A2475" s="79" t="s">
        <v>431</v>
      </c>
      <c r="B2475" s="68"/>
      <c r="C2475" s="68">
        <v>8</v>
      </c>
      <c r="D2475" s="68" t="s">
        <v>66</v>
      </c>
      <c r="E2475" s="68"/>
      <c r="F2475" s="68"/>
      <c r="G2475" s="68">
        <v>45409</v>
      </c>
      <c r="H2475" s="68" t="str">
        <f>VLOOKUP(Tabla3[[#This Row],[NUM. ECO.]],[2]!Tabla24[[NO.ECO]:[MATERIAL]],8,0)</f>
        <v>BASE HIDRAULICA</v>
      </c>
      <c r="I2475" s="64" t="s">
        <v>79</v>
      </c>
      <c r="J2475" s="31">
        <f ca="1">J2474+TIME(0,RANDBETWEEN((108),(132)),0)</f>
        <v>0.83888888888888902</v>
      </c>
      <c r="K2475" s="68" t="s">
        <v>3275</v>
      </c>
      <c r="L2475" s="68" t="str" cm="1">
        <f t="array" aca="1" ref="L2475" ca="1">_xlfn.IFS(J2475&gt;=TIME(14,0,0),"SEGUNDO TURNO",J2475&lt;TIME(14,0,0),"PRIMER TURNO")</f>
        <v>SEGUNDO TURNO</v>
      </c>
      <c r="M2475" s="68"/>
    </row>
    <row r="2476" spans="1:13">
      <c r="A2476" s="78" t="s">
        <v>544</v>
      </c>
      <c r="B2476" s="64"/>
      <c r="C2476" s="64">
        <v>1</v>
      </c>
      <c r="D2476" s="64" t="s">
        <v>66</v>
      </c>
      <c r="E2476" s="64"/>
      <c r="F2476" s="64"/>
      <c r="G2476" s="64">
        <v>45411</v>
      </c>
      <c r="H2476" s="64" t="str">
        <f>VLOOKUP(Tabla3[[#This Row],[NUM. ECO.]],[2]!Tabla24[[NO.ECO]:[MATERIAL]],8,0)</f>
        <v>BASE HIDRAULICA</v>
      </c>
      <c r="I2476" s="64" t="s">
        <v>79</v>
      </c>
      <c r="J2476" s="24">
        <f ca="1">TIME(RANDBETWEEN(5.5,6),RANDBETWEEN(1,29),0)</f>
        <v>0.25416666666666665</v>
      </c>
      <c r="K2476" s="64" t="s">
        <v>3274</v>
      </c>
      <c r="L2476" s="64" t="str" cm="1">
        <f t="array" aca="1" ref="L2476" ca="1">_xlfn.IFS(J2476&gt;=TIME(14,0,0),"SEGUNDO TURNO",J2476&lt;TIME(14,0,0),"PRIMER TURNO")</f>
        <v>PRIMER TURNO</v>
      </c>
      <c r="M2476" s="64"/>
    </row>
    <row r="2477" spans="1:13">
      <c r="A2477" s="79" t="s">
        <v>545</v>
      </c>
      <c r="B2477" s="68"/>
      <c r="C2477" s="68">
        <v>2</v>
      </c>
      <c r="D2477" s="68" t="s">
        <v>66</v>
      </c>
      <c r="E2477" s="68"/>
      <c r="F2477" s="68"/>
      <c r="G2477" s="68">
        <v>45411</v>
      </c>
      <c r="H2477" s="68" t="str">
        <f>VLOOKUP(Tabla3[[#This Row],[NUM. ECO.]],[2]!Tabla24[[NO.ECO]:[MATERIAL]],8,0)</f>
        <v>BASE HIDRAULICA</v>
      </c>
      <c r="I2477" s="64" t="s">
        <v>79</v>
      </c>
      <c r="J2477" s="31">
        <f ca="1">J2476+TIME(0,RANDBETWEEN((108),(132)),0)</f>
        <v>0.34375</v>
      </c>
      <c r="K2477" s="68" t="s">
        <v>3275</v>
      </c>
      <c r="L2477" s="68" t="str" cm="1">
        <f t="array" aca="1" ref="L2477" ca="1">_xlfn.IFS(J2477&gt;=TIME(14,0,0),"SEGUNDO TURNO",J2477&lt;TIME(14,0,0),"PRIMER TURNO")</f>
        <v>PRIMER TURNO</v>
      </c>
      <c r="M2477" s="68"/>
    </row>
    <row r="2478" spans="1:13">
      <c r="A2478" s="78" t="s">
        <v>658</v>
      </c>
      <c r="B2478" s="64"/>
      <c r="C2478" s="64">
        <v>3</v>
      </c>
      <c r="D2478" s="64" t="s">
        <v>66</v>
      </c>
      <c r="E2478" s="64"/>
      <c r="F2478" s="64"/>
      <c r="G2478" s="64">
        <v>45412</v>
      </c>
      <c r="H2478" s="64" t="str">
        <f>VLOOKUP(Tabla3[[#This Row],[NUM. ECO.]],[2]!Tabla24[[NO.ECO]:[MATERIAL]],8,0)</f>
        <v>BASE HIDRAULICA</v>
      </c>
      <c r="I2478" s="64" t="s">
        <v>79</v>
      </c>
      <c r="J2478" s="31">
        <f ca="1">J2477+TIME(0,RANDBETWEEN((108),(132)),0)</f>
        <v>0.42708333333333331</v>
      </c>
      <c r="K2478" s="64" t="s">
        <v>3274</v>
      </c>
      <c r="L2478" s="64" t="str" cm="1">
        <f t="array" aca="1" ref="L2478" ca="1">_xlfn.IFS(J2478&gt;=TIME(14,0,0),"SEGUNDO TURNO",J2478&lt;TIME(14,0,0),"PRIMER TURNO")</f>
        <v>PRIMER TURNO</v>
      </c>
      <c r="M2478" s="64"/>
    </row>
    <row r="2479" spans="1:13">
      <c r="A2479" s="79" t="s">
        <v>659</v>
      </c>
      <c r="B2479" s="68"/>
      <c r="C2479" s="68">
        <v>4</v>
      </c>
      <c r="D2479" s="68" t="s">
        <v>66</v>
      </c>
      <c r="E2479" s="68"/>
      <c r="F2479" s="68"/>
      <c r="G2479" s="68">
        <v>45412</v>
      </c>
      <c r="H2479" s="68" t="str">
        <f>VLOOKUP(Tabla3[[#This Row],[NUM. ECO.]],[2]!Tabla24[[NO.ECO]:[MATERIAL]],8,0)</f>
        <v>BASE HIDRAULICA</v>
      </c>
      <c r="I2479" s="64" t="s">
        <v>79</v>
      </c>
      <c r="J2479" s="31">
        <f ca="1">J2478+TIME(0,RANDBETWEEN((108),(132)),0)</f>
        <v>0.50416666666666665</v>
      </c>
      <c r="K2479" s="68" t="s">
        <v>3275</v>
      </c>
      <c r="L2479" s="68" t="str" cm="1">
        <f t="array" aca="1" ref="L2479" ca="1">_xlfn.IFS(J2479&gt;=TIME(14,0,0),"SEGUNDO TURNO",J2479&lt;TIME(14,0,0),"PRIMER TURNO")</f>
        <v>PRIMER TURNO</v>
      </c>
      <c r="M2479" s="68"/>
    </row>
    <row r="2480" spans="1:13">
      <c r="A2480" s="78" t="s">
        <v>772</v>
      </c>
      <c r="B2480" s="64"/>
      <c r="C2480" s="64">
        <v>5</v>
      </c>
      <c r="D2480" s="64" t="s">
        <v>66</v>
      </c>
      <c r="E2480" s="64"/>
      <c r="F2480" s="64"/>
      <c r="G2480" s="64">
        <v>45413</v>
      </c>
      <c r="H2480" s="64" t="str">
        <f>VLOOKUP(Tabla3[[#This Row],[NUM. ECO.]],[2]!Tabla24[[NO.ECO]:[MATERIAL]],8,0)</f>
        <v>BASE HIDRAULICA</v>
      </c>
      <c r="I2480" s="64" t="s">
        <v>79</v>
      </c>
      <c r="J2480" s="31">
        <f ca="1">J2479+TIME(0,RANDBETWEEN((108),(132)),0)</f>
        <v>0.59027777777777779</v>
      </c>
      <c r="K2480" s="64" t="s">
        <v>3274</v>
      </c>
      <c r="L2480" s="64" t="str" cm="1">
        <f t="array" aca="1" ref="L2480" ca="1">_xlfn.IFS(J2480&gt;=TIME(14,0,0),"SEGUNDO TURNO",J2480&lt;TIME(14,0,0),"PRIMER TURNO")</f>
        <v>SEGUNDO TURNO</v>
      </c>
      <c r="M2480" s="64"/>
    </row>
    <row r="2481" spans="1:13">
      <c r="A2481" s="79" t="s">
        <v>773</v>
      </c>
      <c r="B2481" s="68"/>
      <c r="C2481" s="68">
        <v>6</v>
      </c>
      <c r="D2481" s="68" t="s">
        <v>66</v>
      </c>
      <c r="E2481" s="68"/>
      <c r="F2481" s="68"/>
      <c r="G2481" s="68">
        <v>45413</v>
      </c>
      <c r="H2481" s="68" t="str">
        <f>VLOOKUP(Tabla3[[#This Row],[NUM. ECO.]],[2]!Tabla24[[NO.ECO]:[MATERIAL]],8,0)</f>
        <v>BASE HIDRAULICA</v>
      </c>
      <c r="I2481" s="64" t="s">
        <v>79</v>
      </c>
      <c r="J2481" s="31">
        <f ca="1">J2480+TIME(0,RANDBETWEEN((108),(132)),0)</f>
        <v>0.67986111111111114</v>
      </c>
      <c r="K2481" s="68" t="s">
        <v>3275</v>
      </c>
      <c r="L2481" s="68" t="str" cm="1">
        <f t="array" aca="1" ref="L2481" ca="1">_xlfn.IFS(J2481&gt;=TIME(14,0,0),"SEGUNDO TURNO",J2481&lt;TIME(14,0,0),"PRIMER TURNO")</f>
        <v>SEGUNDO TURNO</v>
      </c>
      <c r="M2481" s="68"/>
    </row>
    <row r="2482" spans="1:13">
      <c r="A2482" s="78" t="s">
        <v>886</v>
      </c>
      <c r="B2482" s="64"/>
      <c r="C2482" s="64">
        <v>7</v>
      </c>
      <c r="D2482" s="64" t="s">
        <v>66</v>
      </c>
      <c r="E2482" s="64"/>
      <c r="F2482" s="64"/>
      <c r="G2482" s="64">
        <v>45414</v>
      </c>
      <c r="H2482" s="64" t="str">
        <f>VLOOKUP(Tabla3[[#This Row],[NUM. ECO.]],[2]!Tabla24[[NO.ECO]:[MATERIAL]],8,0)</f>
        <v>BASE HIDRAULICA</v>
      </c>
      <c r="I2482" s="64" t="s">
        <v>79</v>
      </c>
      <c r="J2482" s="31">
        <f ca="1">J2481+TIME(0,RANDBETWEEN((108),(132)),0)</f>
        <v>0.76458333333333339</v>
      </c>
      <c r="K2482" s="64" t="s">
        <v>3274</v>
      </c>
      <c r="L2482" s="64" t="str" cm="1">
        <f t="array" aca="1" ref="L2482" ca="1">_xlfn.IFS(J2482&gt;=TIME(14,0,0),"SEGUNDO TURNO",J2482&lt;TIME(14,0,0),"PRIMER TURNO")</f>
        <v>SEGUNDO TURNO</v>
      </c>
      <c r="M2482" s="64"/>
    </row>
    <row r="2483" spans="1:13">
      <c r="A2483" s="79" t="s">
        <v>887</v>
      </c>
      <c r="B2483" s="68"/>
      <c r="C2483" s="68">
        <v>8</v>
      </c>
      <c r="D2483" s="68" t="s">
        <v>66</v>
      </c>
      <c r="E2483" s="68"/>
      <c r="F2483" s="68"/>
      <c r="G2483" s="68">
        <v>45414</v>
      </c>
      <c r="H2483" s="68" t="str">
        <f>VLOOKUP(Tabla3[[#This Row],[NUM. ECO.]],[2]!Tabla24[[NO.ECO]:[MATERIAL]],8,0)</f>
        <v>BASE HIDRAULICA</v>
      </c>
      <c r="I2483" s="64" t="s">
        <v>79</v>
      </c>
      <c r="J2483" s="31">
        <f ca="1">J2482+TIME(0,RANDBETWEEN((108),(132)),0)</f>
        <v>0.84513888888888899</v>
      </c>
      <c r="K2483" s="68" t="s">
        <v>3275</v>
      </c>
      <c r="L2483" s="68" t="str" cm="1">
        <f t="array" aca="1" ref="L2483" ca="1">_xlfn.IFS(J2483&gt;=TIME(14,0,0),"SEGUNDO TURNO",J2483&lt;TIME(14,0,0),"PRIMER TURNO")</f>
        <v>SEGUNDO TURNO</v>
      </c>
      <c r="M2483" s="68"/>
    </row>
    <row r="2484" spans="1:13">
      <c r="A2484" s="78" t="s">
        <v>1000</v>
      </c>
      <c r="B2484" s="64"/>
      <c r="C2484" s="64">
        <v>1</v>
      </c>
      <c r="D2484" s="64" t="s">
        <v>66</v>
      </c>
      <c r="E2484" s="64"/>
      <c r="F2484" s="64"/>
      <c r="G2484" s="64">
        <v>45415</v>
      </c>
      <c r="H2484" s="64" t="str">
        <f>VLOOKUP(Tabla3[[#This Row],[NUM. ECO.]],[2]!Tabla24[[NO.ECO]:[MATERIAL]],8,0)</f>
        <v>BASE HIDRAULICA</v>
      </c>
      <c r="I2484" s="64" t="s">
        <v>79</v>
      </c>
      <c r="J2484" s="24">
        <f ca="1">TIME(RANDBETWEEN(5.5,6),RANDBETWEEN(1,29),0)</f>
        <v>0.26111111111111113</v>
      </c>
      <c r="K2484" s="64" t="s">
        <v>3274</v>
      </c>
      <c r="L2484" s="64" t="str" cm="1">
        <f t="array" aca="1" ref="L2484" ca="1">_xlfn.IFS(J2484&gt;=TIME(14,0,0),"SEGUNDO TURNO",J2484&lt;TIME(14,0,0),"PRIMER TURNO")</f>
        <v>PRIMER TURNO</v>
      </c>
      <c r="M2484" s="64"/>
    </row>
    <row r="2485" spans="1:13">
      <c r="A2485" s="79" t="s">
        <v>1001</v>
      </c>
      <c r="B2485" s="68"/>
      <c r="C2485" s="68">
        <v>2</v>
      </c>
      <c r="D2485" s="68" t="s">
        <v>66</v>
      </c>
      <c r="E2485" s="68"/>
      <c r="F2485" s="68"/>
      <c r="G2485" s="68">
        <v>45415</v>
      </c>
      <c r="H2485" s="68" t="str">
        <f>VLOOKUP(Tabla3[[#This Row],[NUM. ECO.]],[2]!Tabla24[[NO.ECO]:[MATERIAL]],8,0)</f>
        <v>BASE HIDRAULICA</v>
      </c>
      <c r="I2485" s="64" t="s">
        <v>79</v>
      </c>
      <c r="J2485" s="31">
        <f ca="1">J2484+TIME(0,RANDBETWEEN((108),(132)),0)</f>
        <v>0.34444444444444444</v>
      </c>
      <c r="K2485" s="68" t="s">
        <v>3275</v>
      </c>
      <c r="L2485" s="68" t="str" cm="1">
        <f t="array" aca="1" ref="L2485" ca="1">_xlfn.IFS(J2485&gt;=TIME(14,0,0),"SEGUNDO TURNO",J2485&lt;TIME(14,0,0),"PRIMER TURNO")</f>
        <v>PRIMER TURNO</v>
      </c>
      <c r="M2485" s="68"/>
    </row>
    <row r="2486" spans="1:13">
      <c r="A2486" s="78" t="s">
        <v>1114</v>
      </c>
      <c r="B2486" s="64"/>
      <c r="C2486" s="64">
        <v>3</v>
      </c>
      <c r="D2486" s="64" t="s">
        <v>66</v>
      </c>
      <c r="E2486" s="64"/>
      <c r="F2486" s="64"/>
      <c r="G2486" s="64">
        <v>45416</v>
      </c>
      <c r="H2486" s="64" t="str">
        <f>VLOOKUP(Tabla3[[#This Row],[NUM. ECO.]],[2]!Tabla24[[NO.ECO]:[MATERIAL]],8,0)</f>
        <v>BASE HIDRAULICA</v>
      </c>
      <c r="I2486" s="64" t="s">
        <v>79</v>
      </c>
      <c r="J2486" s="31">
        <f ca="1">J2485+TIME(0,RANDBETWEEN((108),(132)),0)</f>
        <v>0.43263888888888891</v>
      </c>
      <c r="K2486" s="64" t="s">
        <v>3274</v>
      </c>
      <c r="L2486" s="64" t="str" cm="1">
        <f t="array" aca="1" ref="L2486" ca="1">_xlfn.IFS(J2486&gt;=TIME(14,0,0),"SEGUNDO TURNO",J2486&lt;TIME(14,0,0),"PRIMER TURNO")</f>
        <v>PRIMER TURNO</v>
      </c>
      <c r="M2486" s="64"/>
    </row>
    <row r="2487" spans="1:13">
      <c r="A2487" s="79" t="s">
        <v>1115</v>
      </c>
      <c r="B2487" s="68"/>
      <c r="C2487" s="68">
        <v>4</v>
      </c>
      <c r="D2487" s="68" t="s">
        <v>66</v>
      </c>
      <c r="E2487" s="68"/>
      <c r="F2487" s="68"/>
      <c r="G2487" s="68">
        <v>45416</v>
      </c>
      <c r="H2487" s="68" t="str">
        <f>VLOOKUP(Tabla3[[#This Row],[NUM. ECO.]],[2]!Tabla24[[NO.ECO]:[MATERIAL]],8,0)</f>
        <v>BASE HIDRAULICA</v>
      </c>
      <c r="I2487" s="64" t="s">
        <v>79</v>
      </c>
      <c r="J2487" s="31">
        <f ca="1">J2486+TIME(0,RANDBETWEEN((108),(132)),0)</f>
        <v>0.52361111111111114</v>
      </c>
      <c r="K2487" s="68" t="s">
        <v>3275</v>
      </c>
      <c r="L2487" s="68" t="str" cm="1">
        <f t="array" aca="1" ref="L2487" ca="1">_xlfn.IFS(J2487&gt;=TIME(14,0,0),"SEGUNDO TURNO",J2487&lt;TIME(14,0,0),"PRIMER TURNO")</f>
        <v>PRIMER TURNO</v>
      </c>
      <c r="M2487" s="68"/>
    </row>
    <row r="2488" spans="1:13">
      <c r="A2488" s="78" t="s">
        <v>1228</v>
      </c>
      <c r="B2488" s="64"/>
      <c r="C2488" s="64">
        <v>5</v>
      </c>
      <c r="D2488" s="64" t="s">
        <v>66</v>
      </c>
      <c r="E2488" s="64"/>
      <c r="F2488" s="64"/>
      <c r="G2488" s="64">
        <v>45418</v>
      </c>
      <c r="H2488" s="64" t="str">
        <f>VLOOKUP(Tabla3[[#This Row],[NUM. ECO.]],[2]!Tabla24[[NO.ECO]:[MATERIAL]],8,0)</f>
        <v>BASE HIDRAULICA</v>
      </c>
      <c r="I2488" s="64" t="s">
        <v>79</v>
      </c>
      <c r="J2488" s="31">
        <f ca="1">J2487+TIME(0,RANDBETWEEN((108),(132)),0)</f>
        <v>0.59861111111111109</v>
      </c>
      <c r="K2488" s="64" t="s">
        <v>3274</v>
      </c>
      <c r="L2488" s="64" t="str" cm="1">
        <f t="array" aca="1" ref="L2488" ca="1">_xlfn.IFS(J2488&gt;=TIME(14,0,0),"SEGUNDO TURNO",J2488&lt;TIME(14,0,0),"PRIMER TURNO")</f>
        <v>SEGUNDO TURNO</v>
      </c>
      <c r="M2488" s="64"/>
    </row>
    <row r="2489" spans="1:13">
      <c r="A2489" s="79" t="s">
        <v>1229</v>
      </c>
      <c r="B2489" s="68"/>
      <c r="C2489" s="68">
        <v>6</v>
      </c>
      <c r="D2489" s="68" t="s">
        <v>66</v>
      </c>
      <c r="E2489" s="68"/>
      <c r="F2489" s="68"/>
      <c r="G2489" s="68">
        <v>45418</v>
      </c>
      <c r="H2489" s="68" t="str">
        <f>VLOOKUP(Tabla3[[#This Row],[NUM. ECO.]],[2]!Tabla24[[NO.ECO]:[MATERIAL]],8,0)</f>
        <v>BASE HIDRAULICA</v>
      </c>
      <c r="I2489" s="64" t="s">
        <v>79</v>
      </c>
      <c r="J2489" s="31">
        <f ca="1">J2488+TIME(0,RANDBETWEEN((108),(132)),0)</f>
        <v>0.67777777777777781</v>
      </c>
      <c r="K2489" s="68" t="s">
        <v>3275</v>
      </c>
      <c r="L2489" s="68" t="str" cm="1">
        <f t="array" aca="1" ref="L2489" ca="1">_xlfn.IFS(J2489&gt;=TIME(14,0,0),"SEGUNDO TURNO",J2489&lt;TIME(14,0,0),"PRIMER TURNO")</f>
        <v>SEGUNDO TURNO</v>
      </c>
      <c r="M2489" s="68"/>
    </row>
    <row r="2490" spans="1:13">
      <c r="A2490" s="78" t="s">
        <v>1342</v>
      </c>
      <c r="B2490" s="64"/>
      <c r="C2490" s="64">
        <v>7</v>
      </c>
      <c r="D2490" s="64" t="s">
        <v>66</v>
      </c>
      <c r="E2490" s="64"/>
      <c r="F2490" s="64"/>
      <c r="G2490" s="64">
        <v>45419</v>
      </c>
      <c r="H2490" s="64" t="str">
        <f>VLOOKUP(Tabla3[[#This Row],[NUM. ECO.]],[2]!Tabla24[[NO.ECO]:[MATERIAL]],8,0)</f>
        <v>BASE HIDRAULICA</v>
      </c>
      <c r="I2490" s="64" t="s">
        <v>79</v>
      </c>
      <c r="J2490" s="31">
        <f ca="1">J2489+TIME(0,RANDBETWEEN((108),(132)),0)</f>
        <v>0.75902777777777786</v>
      </c>
      <c r="K2490" s="64" t="s">
        <v>3274</v>
      </c>
      <c r="L2490" s="64" t="str" cm="1">
        <f t="array" aca="1" ref="L2490" ca="1">_xlfn.IFS(J2490&gt;=TIME(14,0,0),"SEGUNDO TURNO",J2490&lt;TIME(14,0,0),"PRIMER TURNO")</f>
        <v>SEGUNDO TURNO</v>
      </c>
      <c r="M2490" s="64"/>
    </row>
    <row r="2491" spans="1:13">
      <c r="A2491" s="79" t="s">
        <v>1343</v>
      </c>
      <c r="B2491" s="68"/>
      <c r="C2491" s="68">
        <v>8</v>
      </c>
      <c r="D2491" s="68" t="s">
        <v>66</v>
      </c>
      <c r="E2491" s="68"/>
      <c r="F2491" s="68"/>
      <c r="G2491" s="68">
        <v>45419</v>
      </c>
      <c r="H2491" s="68" t="str">
        <f>VLOOKUP(Tabla3[[#This Row],[NUM. ECO.]],[2]!Tabla24[[NO.ECO]:[MATERIAL]],8,0)</f>
        <v>BASE HIDRAULICA</v>
      </c>
      <c r="I2491" s="64" t="s">
        <v>79</v>
      </c>
      <c r="J2491" s="31">
        <f ca="1">J2490+TIME(0,RANDBETWEEN((108),(132)),0)</f>
        <v>0.85069444444444453</v>
      </c>
      <c r="K2491" s="68" t="s">
        <v>3275</v>
      </c>
      <c r="L2491" s="68" t="str" cm="1">
        <f t="array" aca="1" ref="L2491" ca="1">_xlfn.IFS(J2491&gt;=TIME(14,0,0),"SEGUNDO TURNO",J2491&lt;TIME(14,0,0),"PRIMER TURNO")</f>
        <v>SEGUNDO TURNO</v>
      </c>
      <c r="M2491" s="68"/>
    </row>
    <row r="2492" spans="1:13">
      <c r="A2492" s="78" t="s">
        <v>1456</v>
      </c>
      <c r="B2492" s="64"/>
      <c r="C2492" s="64">
        <v>1</v>
      </c>
      <c r="D2492" s="64" t="s">
        <v>66</v>
      </c>
      <c r="E2492" s="64"/>
      <c r="F2492" s="64"/>
      <c r="G2492" s="64">
        <v>45420</v>
      </c>
      <c r="H2492" s="64" t="str">
        <f>VLOOKUP(Tabla3[[#This Row],[NUM. ECO.]],[2]!Tabla24[[NO.ECO]:[MATERIAL]],8,0)</f>
        <v>BASE HIDRAULICA</v>
      </c>
      <c r="I2492" s="64" t="s">
        <v>79</v>
      </c>
      <c r="J2492" s="24">
        <f ca="1">TIME(RANDBETWEEN(5.5,6),RANDBETWEEN(1,29),0)</f>
        <v>0.2638888888888889</v>
      </c>
      <c r="K2492" s="64" t="s">
        <v>3274</v>
      </c>
      <c r="L2492" s="64" t="str" cm="1">
        <f t="array" aca="1" ref="L2492" ca="1">_xlfn.IFS(J2492&gt;=TIME(14,0,0),"SEGUNDO TURNO",J2492&lt;TIME(14,0,0),"PRIMER TURNO")</f>
        <v>PRIMER TURNO</v>
      </c>
      <c r="M2492" s="64"/>
    </row>
    <row r="2493" spans="1:13">
      <c r="A2493" s="79" t="s">
        <v>1457</v>
      </c>
      <c r="B2493" s="68"/>
      <c r="C2493" s="68">
        <v>2</v>
      </c>
      <c r="D2493" s="68" t="s">
        <v>66</v>
      </c>
      <c r="E2493" s="68"/>
      <c r="F2493" s="68"/>
      <c r="G2493" s="68">
        <v>45420</v>
      </c>
      <c r="H2493" s="68" t="str">
        <f>VLOOKUP(Tabla3[[#This Row],[NUM. ECO.]],[2]!Tabla24[[NO.ECO]:[MATERIAL]],8,0)</f>
        <v>BASE HIDRAULICA</v>
      </c>
      <c r="I2493" s="64" t="s">
        <v>79</v>
      </c>
      <c r="J2493" s="31">
        <f ca="1">J2492+TIME(0,RANDBETWEEN((108),(132)),0)</f>
        <v>0.34652777777777777</v>
      </c>
      <c r="K2493" s="68" t="s">
        <v>3275</v>
      </c>
      <c r="L2493" s="68" t="str" cm="1">
        <f t="array" aca="1" ref="L2493" ca="1">_xlfn.IFS(J2493&gt;=TIME(14,0,0),"SEGUNDO TURNO",J2493&lt;TIME(14,0,0),"PRIMER TURNO")</f>
        <v>PRIMER TURNO</v>
      </c>
      <c r="M2493" s="68"/>
    </row>
    <row r="2494" spans="1:13">
      <c r="A2494" s="78" t="s">
        <v>1570</v>
      </c>
      <c r="B2494" s="64"/>
      <c r="C2494" s="64">
        <v>3</v>
      </c>
      <c r="D2494" s="64" t="s">
        <v>66</v>
      </c>
      <c r="E2494" s="64"/>
      <c r="F2494" s="64"/>
      <c r="G2494" s="64">
        <v>45421</v>
      </c>
      <c r="H2494" s="64" t="str">
        <f>VLOOKUP(Tabla3[[#This Row],[NUM. ECO.]],[2]!Tabla24[[NO.ECO]:[MATERIAL]],8,0)</f>
        <v>BASE HIDRAULICA</v>
      </c>
      <c r="I2494" s="64" t="s">
        <v>79</v>
      </c>
      <c r="J2494" s="31">
        <f ca="1">J2493+TIME(0,RANDBETWEEN((108),(132)),0)</f>
        <v>0.43680555555555556</v>
      </c>
      <c r="K2494" s="64" t="s">
        <v>3274</v>
      </c>
      <c r="L2494" s="64" t="str" cm="1">
        <f t="array" aca="1" ref="L2494" ca="1">_xlfn.IFS(J2494&gt;=TIME(14,0,0),"SEGUNDO TURNO",J2494&lt;TIME(14,0,0),"PRIMER TURNO")</f>
        <v>PRIMER TURNO</v>
      </c>
      <c r="M2494" s="64"/>
    </row>
    <row r="2495" spans="1:13">
      <c r="A2495" s="79" t="s">
        <v>1571</v>
      </c>
      <c r="B2495" s="68"/>
      <c r="C2495" s="68">
        <v>4</v>
      </c>
      <c r="D2495" s="68" t="s">
        <v>66</v>
      </c>
      <c r="E2495" s="68"/>
      <c r="F2495" s="68"/>
      <c r="G2495" s="68">
        <v>45421</v>
      </c>
      <c r="H2495" s="68" t="str">
        <f>VLOOKUP(Tabla3[[#This Row],[NUM. ECO.]],[2]!Tabla24[[NO.ECO]:[MATERIAL]],8,0)</f>
        <v>BASE HIDRAULICA</v>
      </c>
      <c r="I2495" s="64" t="s">
        <v>79</v>
      </c>
      <c r="J2495" s="31">
        <f ca="1">J2494+TIME(0,RANDBETWEEN((108),(132)),0)</f>
        <v>0.51875000000000004</v>
      </c>
      <c r="K2495" s="68" t="s">
        <v>3275</v>
      </c>
      <c r="L2495" s="68" t="str" cm="1">
        <f t="array" aca="1" ref="L2495" ca="1">_xlfn.IFS(J2495&gt;=TIME(14,0,0),"SEGUNDO TURNO",J2495&lt;TIME(14,0,0),"PRIMER TURNO")</f>
        <v>PRIMER TURNO</v>
      </c>
      <c r="M2495" s="68"/>
    </row>
    <row r="2496" spans="1:13">
      <c r="A2496" s="78" t="s">
        <v>1684</v>
      </c>
      <c r="B2496" s="64"/>
      <c r="C2496" s="64">
        <v>5</v>
      </c>
      <c r="D2496" s="64" t="s">
        <v>66</v>
      </c>
      <c r="E2496" s="64"/>
      <c r="F2496" s="64"/>
      <c r="G2496" s="64">
        <v>45422</v>
      </c>
      <c r="H2496" s="64" t="str">
        <f>VLOOKUP(Tabla3[[#This Row],[NUM. ECO.]],[2]!Tabla24[[NO.ECO]:[MATERIAL]],8,0)</f>
        <v>BASE HIDRAULICA</v>
      </c>
      <c r="I2496" s="64" t="s">
        <v>79</v>
      </c>
      <c r="J2496" s="31">
        <f ca="1">J2495+TIME(0,RANDBETWEEN((108),(132)),0)</f>
        <v>0.60138888888888897</v>
      </c>
      <c r="K2496" s="64" t="s">
        <v>3274</v>
      </c>
      <c r="L2496" s="64" t="str" cm="1">
        <f t="array" aca="1" ref="L2496" ca="1">_xlfn.IFS(J2496&gt;=TIME(14,0,0),"SEGUNDO TURNO",J2496&lt;TIME(14,0,0),"PRIMER TURNO")</f>
        <v>SEGUNDO TURNO</v>
      </c>
      <c r="M2496" s="64"/>
    </row>
    <row r="2497" spans="1:13">
      <c r="A2497" s="79" t="s">
        <v>1685</v>
      </c>
      <c r="B2497" s="68"/>
      <c r="C2497" s="68">
        <v>6</v>
      </c>
      <c r="D2497" s="68" t="s">
        <v>66</v>
      </c>
      <c r="E2497" s="68"/>
      <c r="F2497" s="68"/>
      <c r="G2497" s="68">
        <v>45422</v>
      </c>
      <c r="H2497" s="68" t="str">
        <f>VLOOKUP(Tabla3[[#This Row],[NUM. ECO.]],[2]!Tabla24[[NO.ECO]:[MATERIAL]],8,0)</f>
        <v>BASE HIDRAULICA</v>
      </c>
      <c r="I2497" s="64" t="s">
        <v>79</v>
      </c>
      <c r="J2497" s="31">
        <f ca="1">J2496+TIME(0,RANDBETWEEN((108),(132)),0)</f>
        <v>0.68055555555555558</v>
      </c>
      <c r="K2497" s="68" t="s">
        <v>3275</v>
      </c>
      <c r="L2497" s="68" t="str" cm="1">
        <f t="array" aca="1" ref="L2497" ca="1">_xlfn.IFS(J2497&gt;=TIME(14,0,0),"SEGUNDO TURNO",J2497&lt;TIME(14,0,0),"PRIMER TURNO")</f>
        <v>SEGUNDO TURNO</v>
      </c>
      <c r="M2497" s="68"/>
    </row>
    <row r="2498" spans="1:13">
      <c r="A2498" s="78" t="s">
        <v>1798</v>
      </c>
      <c r="B2498" s="64"/>
      <c r="C2498" s="64">
        <v>7</v>
      </c>
      <c r="D2498" s="64" t="s">
        <v>66</v>
      </c>
      <c r="E2498" s="64"/>
      <c r="F2498" s="64"/>
      <c r="G2498" s="64">
        <v>45423</v>
      </c>
      <c r="H2498" s="64" t="str">
        <f>VLOOKUP(Tabla3[[#This Row],[NUM. ECO.]],[2]!Tabla24[[NO.ECO]:[MATERIAL]],8,0)</f>
        <v>BASE HIDRAULICA</v>
      </c>
      <c r="I2498" s="64" t="s">
        <v>79</v>
      </c>
      <c r="J2498" s="31">
        <f ca="1">J2497+TIME(0,RANDBETWEEN((108),(132)),0)</f>
        <v>0.76666666666666672</v>
      </c>
      <c r="K2498" s="64" t="s">
        <v>3274</v>
      </c>
      <c r="L2498" s="64" t="str" cm="1">
        <f t="array" aca="1" ref="L2498" ca="1">_xlfn.IFS(J2498&gt;=TIME(14,0,0),"SEGUNDO TURNO",J2498&lt;TIME(14,0,0),"PRIMER TURNO")</f>
        <v>SEGUNDO TURNO</v>
      </c>
      <c r="M2498" s="64"/>
    </row>
    <row r="2499" spans="1:13">
      <c r="A2499" s="79" t="s">
        <v>1799</v>
      </c>
      <c r="B2499" s="68"/>
      <c r="C2499" s="68">
        <v>8</v>
      </c>
      <c r="D2499" s="68" t="s">
        <v>66</v>
      </c>
      <c r="E2499" s="68"/>
      <c r="F2499" s="68"/>
      <c r="G2499" s="68">
        <v>45423</v>
      </c>
      <c r="H2499" s="68" t="str">
        <f>VLOOKUP(Tabla3[[#This Row],[NUM. ECO.]],[2]!Tabla24[[NO.ECO]:[MATERIAL]],8,0)</f>
        <v>BASE HIDRAULICA</v>
      </c>
      <c r="I2499" s="64" t="s">
        <v>79</v>
      </c>
      <c r="J2499" s="31">
        <f ca="1">J2498+TIME(0,RANDBETWEEN((108),(132)),0)</f>
        <v>0.85625000000000007</v>
      </c>
      <c r="K2499" s="68" t="s">
        <v>3275</v>
      </c>
      <c r="L2499" s="68" t="str" cm="1">
        <f t="array" aca="1" ref="L2499" ca="1">_xlfn.IFS(J2499&gt;=TIME(14,0,0),"SEGUNDO TURNO",J2499&lt;TIME(14,0,0),"PRIMER TURNO")</f>
        <v>SEGUNDO TURNO</v>
      </c>
      <c r="M2499" s="68"/>
    </row>
    <row r="2500" spans="1:13">
      <c r="A2500" s="78" t="s">
        <v>1912</v>
      </c>
      <c r="B2500" s="64"/>
      <c r="C2500" s="64">
        <v>1</v>
      </c>
      <c r="D2500" s="64" t="s">
        <v>66</v>
      </c>
      <c r="E2500" s="64"/>
      <c r="F2500" s="64"/>
      <c r="G2500" s="64">
        <v>45425</v>
      </c>
      <c r="H2500" s="64" t="str">
        <f>VLOOKUP(Tabla3[[#This Row],[NUM. ECO.]],[2]!Tabla24[[NO.ECO]:[MATERIAL]],8,0)</f>
        <v>BASE HIDRAULICA</v>
      </c>
      <c r="I2500" s="64" t="s">
        <v>79</v>
      </c>
      <c r="J2500" s="24">
        <f ca="1">TIME(RANDBETWEEN(5.5,6),RANDBETWEEN(1,29),0)</f>
        <v>0.26597222222222222</v>
      </c>
      <c r="K2500" s="64" t="s">
        <v>3374</v>
      </c>
      <c r="L2500" s="64" t="str" cm="1">
        <f t="array" aca="1" ref="L2500" ca="1">_xlfn.IFS(J2500&gt;=TIME(14,0,0),"SEGUNDO TURNO",J2500&lt;TIME(14,0,0),"PRIMER TURNO")</f>
        <v>PRIMER TURNO</v>
      </c>
      <c r="M2500" s="64"/>
    </row>
    <row r="2501" spans="1:13">
      <c r="A2501" s="79" t="s">
        <v>1913</v>
      </c>
      <c r="B2501" s="68"/>
      <c r="C2501" s="68">
        <v>2</v>
      </c>
      <c r="D2501" s="68" t="s">
        <v>66</v>
      </c>
      <c r="E2501" s="68"/>
      <c r="F2501" s="68"/>
      <c r="G2501" s="68">
        <v>45425</v>
      </c>
      <c r="H2501" s="68" t="str">
        <f>VLOOKUP(Tabla3[[#This Row],[NUM. ECO.]],[2]!Tabla24[[NO.ECO]:[MATERIAL]],8,0)</f>
        <v>BASE HIDRAULICA</v>
      </c>
      <c r="I2501" s="64" t="s">
        <v>79</v>
      </c>
      <c r="J2501" s="31">
        <f ca="1">J2500+TIME(0,RANDBETWEEN((108),(132)),0)</f>
        <v>0.35277777777777775</v>
      </c>
      <c r="K2501" s="68" t="s">
        <v>3275</v>
      </c>
      <c r="L2501" s="68" t="str" cm="1">
        <f t="array" aca="1" ref="L2501" ca="1">_xlfn.IFS(J2501&gt;=TIME(14,0,0),"SEGUNDO TURNO",J2501&lt;TIME(14,0,0),"PRIMER TURNO")</f>
        <v>PRIMER TURNO</v>
      </c>
      <c r="M2501" s="68"/>
    </row>
    <row r="2502" spans="1:13">
      <c r="A2502" s="78" t="s">
        <v>2026</v>
      </c>
      <c r="B2502" s="64"/>
      <c r="C2502" s="64">
        <v>3</v>
      </c>
      <c r="D2502" s="64" t="s">
        <v>66</v>
      </c>
      <c r="E2502" s="64"/>
      <c r="F2502" s="64"/>
      <c r="G2502" s="64">
        <v>45426</v>
      </c>
      <c r="H2502" s="64" t="str">
        <f>VLOOKUP(Tabla3[[#This Row],[NUM. ECO.]],[2]!Tabla24[[NO.ECO]:[MATERIAL]],8,0)</f>
        <v>BASE HIDRAULICA</v>
      </c>
      <c r="I2502" s="64" t="s">
        <v>79</v>
      </c>
      <c r="J2502" s="31">
        <f ca="1">J2501+TIME(0,RANDBETWEEN((108),(132)),0)</f>
        <v>0.43472222222222218</v>
      </c>
      <c r="K2502" s="64" t="s">
        <v>3374</v>
      </c>
      <c r="L2502" s="64" t="str" cm="1">
        <f t="array" aca="1" ref="L2502" ca="1">_xlfn.IFS(J2502&gt;=TIME(14,0,0),"SEGUNDO TURNO",J2502&lt;TIME(14,0,0),"PRIMER TURNO")</f>
        <v>PRIMER TURNO</v>
      </c>
      <c r="M2502" s="64"/>
    </row>
    <row r="2503" spans="1:13">
      <c r="A2503" s="79" t="s">
        <v>2027</v>
      </c>
      <c r="B2503" s="68"/>
      <c r="C2503" s="68">
        <v>4</v>
      </c>
      <c r="D2503" s="68" t="s">
        <v>66</v>
      </c>
      <c r="E2503" s="68"/>
      <c r="F2503" s="68"/>
      <c r="G2503" s="68">
        <v>45426</v>
      </c>
      <c r="H2503" s="68" t="str">
        <f>VLOOKUP(Tabla3[[#This Row],[NUM. ECO.]],[2]!Tabla24[[NO.ECO]:[MATERIAL]],8,0)</f>
        <v>BASE HIDRAULICA</v>
      </c>
      <c r="I2503" s="64" t="s">
        <v>79</v>
      </c>
      <c r="J2503" s="31">
        <f ca="1">J2502+TIME(0,RANDBETWEEN((108),(132)),0)</f>
        <v>0.52013888888888882</v>
      </c>
      <c r="K2503" s="68" t="s">
        <v>3275</v>
      </c>
      <c r="L2503" s="68" t="str" cm="1">
        <f t="array" aca="1" ref="L2503" ca="1">_xlfn.IFS(J2503&gt;=TIME(14,0,0),"SEGUNDO TURNO",J2503&lt;TIME(14,0,0),"PRIMER TURNO")</f>
        <v>PRIMER TURNO</v>
      </c>
      <c r="M2503" s="68"/>
    </row>
    <row r="2504" spans="1:13">
      <c r="A2504" s="78" t="s">
        <v>2140</v>
      </c>
      <c r="B2504" s="64"/>
      <c r="C2504" s="64">
        <v>5</v>
      </c>
      <c r="D2504" s="64" t="s">
        <v>66</v>
      </c>
      <c r="E2504" s="64"/>
      <c r="F2504" s="64"/>
      <c r="G2504" s="64">
        <v>45427</v>
      </c>
      <c r="H2504" s="64" t="str">
        <f>VLOOKUP(Tabla3[[#This Row],[NUM. ECO.]],[2]!Tabla24[[NO.ECO]:[MATERIAL]],8,0)</f>
        <v>BASE HIDRAULICA</v>
      </c>
      <c r="I2504" s="64" t="s">
        <v>79</v>
      </c>
      <c r="J2504" s="31">
        <f ca="1">J2503+TIME(0,RANDBETWEEN((108),(132)),0)</f>
        <v>0.60277777777777775</v>
      </c>
      <c r="K2504" s="64" t="s">
        <v>3374</v>
      </c>
      <c r="L2504" s="64" t="str" cm="1">
        <f t="array" aca="1" ref="L2504" ca="1">_xlfn.IFS(J2504&gt;=TIME(14,0,0),"SEGUNDO TURNO",J2504&lt;TIME(14,0,0),"PRIMER TURNO")</f>
        <v>SEGUNDO TURNO</v>
      </c>
      <c r="M2504" s="64"/>
    </row>
    <row r="2505" spans="1:13">
      <c r="A2505" s="79" t="s">
        <v>2141</v>
      </c>
      <c r="B2505" s="68"/>
      <c r="C2505" s="68">
        <v>6</v>
      </c>
      <c r="D2505" s="68" t="s">
        <v>66</v>
      </c>
      <c r="E2505" s="68"/>
      <c r="F2505" s="68"/>
      <c r="G2505" s="68">
        <v>45427</v>
      </c>
      <c r="H2505" s="68" t="str">
        <f>VLOOKUP(Tabla3[[#This Row],[NUM. ECO.]],[2]!Tabla24[[NO.ECO]:[MATERIAL]],8,0)</f>
        <v>BASE HIDRAULICA</v>
      </c>
      <c r="I2505" s="64" t="s">
        <v>79</v>
      </c>
      <c r="J2505" s="31">
        <f ca="1">J2504+TIME(0,RANDBETWEEN((108),(132)),0)</f>
        <v>0.69166666666666665</v>
      </c>
      <c r="K2505" s="68" t="s">
        <v>3275</v>
      </c>
      <c r="L2505" s="68" t="str" cm="1">
        <f t="array" aca="1" ref="L2505" ca="1">_xlfn.IFS(J2505&gt;=TIME(14,0,0),"SEGUNDO TURNO",J2505&lt;TIME(14,0,0),"PRIMER TURNO")</f>
        <v>SEGUNDO TURNO</v>
      </c>
      <c r="M2505" s="68"/>
    </row>
    <row r="2506" spans="1:13">
      <c r="A2506" s="78" t="s">
        <v>2254</v>
      </c>
      <c r="B2506" s="64"/>
      <c r="C2506" s="64">
        <v>7</v>
      </c>
      <c r="D2506" s="64" t="s">
        <v>66</v>
      </c>
      <c r="E2506" s="64"/>
      <c r="F2506" s="64"/>
      <c r="G2506" s="64">
        <v>45428</v>
      </c>
      <c r="H2506" s="64" t="str">
        <f>VLOOKUP(Tabla3[[#This Row],[NUM. ECO.]],[2]!Tabla24[[NO.ECO]:[MATERIAL]],8,0)</f>
        <v>BASE HIDRAULICA</v>
      </c>
      <c r="I2506" s="64" t="s">
        <v>79</v>
      </c>
      <c r="J2506" s="31">
        <f ca="1">J2505+TIME(0,RANDBETWEEN((108),(132)),0)</f>
        <v>0.78194444444444444</v>
      </c>
      <c r="K2506" s="64" t="s">
        <v>3374</v>
      </c>
      <c r="L2506" s="64" t="str" cm="1">
        <f t="array" aca="1" ref="L2506" ca="1">_xlfn.IFS(J2506&gt;=TIME(14,0,0),"SEGUNDO TURNO",J2506&lt;TIME(14,0,0),"PRIMER TURNO")</f>
        <v>SEGUNDO TURNO</v>
      </c>
      <c r="M2506" s="64"/>
    </row>
    <row r="2507" spans="1:13">
      <c r="A2507" s="79" t="s">
        <v>2255</v>
      </c>
      <c r="B2507" s="68"/>
      <c r="C2507" s="68">
        <v>8</v>
      </c>
      <c r="D2507" s="68" t="s">
        <v>66</v>
      </c>
      <c r="E2507" s="68"/>
      <c r="F2507" s="68"/>
      <c r="G2507" s="68">
        <v>45428</v>
      </c>
      <c r="H2507" s="68" t="str">
        <f>VLOOKUP(Tabla3[[#This Row],[NUM. ECO.]],[2]!Tabla24[[NO.ECO]:[MATERIAL]],8,0)</f>
        <v>BASE HIDRAULICA</v>
      </c>
      <c r="I2507" s="64" t="s">
        <v>79</v>
      </c>
      <c r="J2507" s="31">
        <f ca="1">J2506+TIME(0,RANDBETWEEN((108),(132)),0)</f>
        <v>0.86944444444444446</v>
      </c>
      <c r="K2507" s="68" t="s">
        <v>3275</v>
      </c>
      <c r="L2507" s="68" t="str" cm="1">
        <f t="array" aca="1" ref="L2507" ca="1">_xlfn.IFS(J2507&gt;=TIME(14,0,0),"SEGUNDO TURNO",J2507&lt;TIME(14,0,0),"PRIMER TURNO")</f>
        <v>SEGUNDO TURNO</v>
      </c>
      <c r="M2507" s="68"/>
    </row>
    <row r="2508" spans="1:13">
      <c r="A2508" s="78" t="s">
        <v>2368</v>
      </c>
      <c r="B2508" s="64"/>
      <c r="C2508" s="64">
        <v>1</v>
      </c>
      <c r="D2508" s="64" t="s">
        <v>66</v>
      </c>
      <c r="E2508" s="64"/>
      <c r="F2508" s="64"/>
      <c r="G2508" s="64">
        <v>45429</v>
      </c>
      <c r="H2508" s="64" t="str">
        <f>VLOOKUP(Tabla3[[#This Row],[NUM. ECO.]],[2]!Tabla24[[NO.ECO]:[MATERIAL]],8,0)</f>
        <v>BASE HIDRAULICA</v>
      </c>
      <c r="I2508" s="64" t="s">
        <v>79</v>
      </c>
      <c r="J2508" s="24">
        <f ca="1">TIME(RANDBETWEEN(5.5,6),RANDBETWEEN(1,29),0)</f>
        <v>0.25694444444444442</v>
      </c>
      <c r="K2508" s="64" t="s">
        <v>3374</v>
      </c>
      <c r="L2508" s="64" t="str" cm="1">
        <f t="array" aca="1" ref="L2508" ca="1">_xlfn.IFS(J2508&gt;=TIME(14,0,0),"SEGUNDO TURNO",J2508&lt;TIME(14,0,0),"PRIMER TURNO")</f>
        <v>PRIMER TURNO</v>
      </c>
      <c r="M2508" s="64"/>
    </row>
    <row r="2509" spans="1:13">
      <c r="A2509" s="79" t="s">
        <v>2369</v>
      </c>
      <c r="B2509" s="68"/>
      <c r="C2509" s="68">
        <v>2</v>
      </c>
      <c r="D2509" s="68" t="s">
        <v>66</v>
      </c>
      <c r="E2509" s="68"/>
      <c r="F2509" s="68"/>
      <c r="G2509" s="68">
        <v>45429</v>
      </c>
      <c r="H2509" s="68" t="str">
        <f>VLOOKUP(Tabla3[[#This Row],[NUM. ECO.]],[2]!Tabla24[[NO.ECO]:[MATERIAL]],8,0)</f>
        <v>BASE HIDRAULICA</v>
      </c>
      <c r="I2509" s="64" t="s">
        <v>79</v>
      </c>
      <c r="J2509" s="31">
        <f ca="1">J2508+TIME(0,RANDBETWEEN((108),(132)),0)</f>
        <v>0.33611111111111108</v>
      </c>
      <c r="K2509" s="68" t="s">
        <v>3275</v>
      </c>
      <c r="L2509" s="68" t="str" cm="1">
        <f t="array" aca="1" ref="L2509" ca="1">_xlfn.IFS(J2509&gt;=TIME(14,0,0),"SEGUNDO TURNO",J2509&lt;TIME(14,0,0),"PRIMER TURNO")</f>
        <v>PRIMER TURNO</v>
      </c>
      <c r="M2509" s="68"/>
    </row>
    <row r="2510" spans="1:13">
      <c r="A2510" s="78" t="s">
        <v>2482</v>
      </c>
      <c r="B2510" s="64"/>
      <c r="C2510" s="64">
        <v>3</v>
      </c>
      <c r="D2510" s="64" t="s">
        <v>66</v>
      </c>
      <c r="E2510" s="64"/>
      <c r="F2510" s="64"/>
      <c r="G2510" s="64">
        <v>45430</v>
      </c>
      <c r="H2510" s="64" t="str">
        <f>VLOOKUP(Tabla3[[#This Row],[NUM. ECO.]],[2]!Tabla24[[NO.ECO]:[MATERIAL]],8,0)</f>
        <v>BASE HIDRAULICA</v>
      </c>
      <c r="I2510" s="64" t="s">
        <v>79</v>
      </c>
      <c r="J2510" s="31">
        <f ca="1">J2509+TIME(0,RANDBETWEEN((108),(132)),0)</f>
        <v>0.41736111111111107</v>
      </c>
      <c r="K2510" s="64" t="s">
        <v>3374</v>
      </c>
      <c r="L2510" s="64" t="str" cm="1">
        <f t="array" aca="1" ref="L2510" ca="1">_xlfn.IFS(J2510&gt;=TIME(14,0,0),"SEGUNDO TURNO",J2510&lt;TIME(14,0,0),"PRIMER TURNO")</f>
        <v>PRIMER TURNO</v>
      </c>
      <c r="M2510" s="64"/>
    </row>
    <row r="2511" spans="1:13">
      <c r="A2511" s="79" t="s">
        <v>2483</v>
      </c>
      <c r="B2511" s="68"/>
      <c r="C2511" s="68">
        <v>4</v>
      </c>
      <c r="D2511" s="68" t="s">
        <v>66</v>
      </c>
      <c r="E2511" s="68"/>
      <c r="F2511" s="68"/>
      <c r="G2511" s="68">
        <v>45430</v>
      </c>
      <c r="H2511" s="68" t="str">
        <f>VLOOKUP(Tabla3[[#This Row],[NUM. ECO.]],[2]!Tabla24[[NO.ECO]:[MATERIAL]],8,0)</f>
        <v>BASE HIDRAULICA</v>
      </c>
      <c r="I2511" s="64" t="s">
        <v>79</v>
      </c>
      <c r="J2511" s="31">
        <f ca="1">J2510+TIME(0,RANDBETWEEN((108),(132)),0)</f>
        <v>0.49583333333333329</v>
      </c>
      <c r="K2511" s="68" t="s">
        <v>3275</v>
      </c>
      <c r="L2511" s="68" t="str" cm="1">
        <f t="array" aca="1" ref="L2511" ca="1">_xlfn.IFS(J2511&gt;=TIME(14,0,0),"SEGUNDO TURNO",J2511&lt;TIME(14,0,0),"PRIMER TURNO")</f>
        <v>PRIMER TURNO</v>
      </c>
      <c r="M2511" s="68"/>
    </row>
    <row r="2512" spans="1:13">
      <c r="A2512" s="78" t="s">
        <v>2596</v>
      </c>
      <c r="B2512" s="64"/>
      <c r="C2512" s="64">
        <v>5</v>
      </c>
      <c r="D2512" s="64" t="s">
        <v>66</v>
      </c>
      <c r="E2512" s="64"/>
      <c r="F2512" s="64"/>
      <c r="G2512" s="64">
        <v>45432</v>
      </c>
      <c r="H2512" s="64" t="str">
        <f>VLOOKUP(Tabla3[[#This Row],[NUM. ECO.]],[2]!Tabla24[[NO.ECO]:[MATERIAL]],8,0)</f>
        <v>BASE HIDRAULICA</v>
      </c>
      <c r="I2512" s="64" t="s">
        <v>79</v>
      </c>
      <c r="J2512" s="31">
        <f ca="1">J2511+TIME(0,RANDBETWEEN((108),(132)),0)</f>
        <v>0.58124999999999993</v>
      </c>
      <c r="K2512" s="64" t="s">
        <v>3374</v>
      </c>
      <c r="L2512" s="64" t="str" cm="1">
        <f t="array" aca="1" ref="L2512" ca="1">_xlfn.IFS(J2512&gt;=TIME(14,0,0),"SEGUNDO TURNO",J2512&lt;TIME(14,0,0),"PRIMER TURNO")</f>
        <v>PRIMER TURNO</v>
      </c>
      <c r="M2512" s="64"/>
    </row>
    <row r="2513" spans="1:13">
      <c r="A2513" s="79" t="s">
        <v>2597</v>
      </c>
      <c r="B2513" s="68"/>
      <c r="C2513" s="68">
        <v>6</v>
      </c>
      <c r="D2513" s="68" t="s">
        <v>66</v>
      </c>
      <c r="E2513" s="68"/>
      <c r="F2513" s="68"/>
      <c r="G2513" s="68">
        <v>45432</v>
      </c>
      <c r="H2513" s="68" t="str">
        <f>VLOOKUP(Tabla3[[#This Row],[NUM. ECO.]],[2]!Tabla24[[NO.ECO]:[MATERIAL]],8,0)</f>
        <v>BASE HIDRAULICA</v>
      </c>
      <c r="I2513" s="64" t="s">
        <v>79</v>
      </c>
      <c r="J2513" s="31">
        <f ca="1">J2512+TIME(0,RANDBETWEEN((108),(132)),0)</f>
        <v>0.65902777777777777</v>
      </c>
      <c r="K2513" s="68" t="s">
        <v>3416</v>
      </c>
      <c r="L2513" s="68" t="str" cm="1">
        <f t="array" aca="1" ref="L2513" ca="1">_xlfn.IFS(J2513&gt;=TIME(14,0,0),"SEGUNDO TURNO",J2513&lt;TIME(14,0,0),"PRIMER TURNO")</f>
        <v>SEGUNDO TURNO</v>
      </c>
      <c r="M2513" s="68"/>
    </row>
    <row r="2514" spans="1:13">
      <c r="A2514" s="78" t="s">
        <v>2710</v>
      </c>
      <c r="B2514" s="64"/>
      <c r="C2514" s="64">
        <v>7</v>
      </c>
      <c r="D2514" s="64" t="s">
        <v>66</v>
      </c>
      <c r="E2514" s="64"/>
      <c r="F2514" s="64"/>
      <c r="G2514" s="64">
        <v>45433</v>
      </c>
      <c r="H2514" s="64" t="str">
        <f>VLOOKUP(Tabla3[[#This Row],[NUM. ECO.]],[2]!Tabla24[[NO.ECO]:[MATERIAL]],8,0)</f>
        <v>BASE HIDRAULICA</v>
      </c>
      <c r="I2514" s="64" t="s">
        <v>79</v>
      </c>
      <c r="J2514" s="31">
        <f ca="1">J2513+TIME(0,RANDBETWEEN((108),(132)),0)</f>
        <v>0.7416666666666667</v>
      </c>
      <c r="K2514" s="64" t="s">
        <v>3374</v>
      </c>
      <c r="L2514" s="64" t="str" cm="1">
        <f t="array" aca="1" ref="L2514" ca="1">_xlfn.IFS(J2514&gt;=TIME(14,0,0),"SEGUNDO TURNO",J2514&lt;TIME(14,0,0),"PRIMER TURNO")</f>
        <v>SEGUNDO TURNO</v>
      </c>
      <c r="M2514" s="64"/>
    </row>
    <row r="2515" spans="1:13">
      <c r="A2515" s="79" t="s">
        <v>2711</v>
      </c>
      <c r="B2515" s="68"/>
      <c r="C2515" s="68">
        <v>8</v>
      </c>
      <c r="D2515" s="68" t="s">
        <v>66</v>
      </c>
      <c r="E2515" s="68"/>
      <c r="F2515" s="68"/>
      <c r="G2515" s="68">
        <v>45433</v>
      </c>
      <c r="H2515" s="68" t="str">
        <f>VLOOKUP(Tabla3[[#This Row],[NUM. ECO.]],[2]!Tabla24[[NO.ECO]:[MATERIAL]],8,0)</f>
        <v>BASE HIDRAULICA</v>
      </c>
      <c r="I2515" s="64" t="s">
        <v>79</v>
      </c>
      <c r="J2515" s="31">
        <f ca="1">J2514+TIME(0,RANDBETWEEN((108),(132)),0)</f>
        <v>0.8208333333333333</v>
      </c>
      <c r="K2515" s="68" t="s">
        <v>3416</v>
      </c>
      <c r="L2515" s="68" t="str" cm="1">
        <f t="array" aca="1" ref="L2515" ca="1">_xlfn.IFS(J2515&gt;=TIME(14,0,0),"SEGUNDO TURNO",J2515&lt;TIME(14,0,0),"PRIMER TURNO")</f>
        <v>SEGUNDO TURNO</v>
      </c>
      <c r="M2515" s="68"/>
    </row>
    <row r="2516" spans="1:13">
      <c r="A2516" s="78" t="s">
        <v>2824</v>
      </c>
      <c r="B2516" s="64"/>
      <c r="C2516" s="64">
        <v>1</v>
      </c>
      <c r="D2516" s="64" t="s">
        <v>66</v>
      </c>
      <c r="E2516" s="64"/>
      <c r="F2516" s="64"/>
      <c r="G2516" s="64">
        <v>45434</v>
      </c>
      <c r="H2516" s="64" t="str">
        <f>VLOOKUP(Tabla3[[#This Row],[NUM. ECO.]],[2]!Tabla24[[NO.ECO]:[MATERIAL]],8,0)</f>
        <v>BASE HIDRAULICA</v>
      </c>
      <c r="I2516" s="64" t="s">
        <v>79</v>
      </c>
      <c r="J2516" s="24">
        <f ca="1">TIME(RANDBETWEEN(5.5,6),RANDBETWEEN(1,29),0)</f>
        <v>0.2638888888888889</v>
      </c>
      <c r="K2516" s="64" t="s">
        <v>3374</v>
      </c>
      <c r="L2516" s="64" t="str" cm="1">
        <f t="array" aca="1" ref="L2516" ca="1">_xlfn.IFS(J2516&gt;=TIME(14,0,0),"SEGUNDO TURNO",J2516&lt;TIME(14,0,0),"PRIMER TURNO")</f>
        <v>PRIMER TURNO</v>
      </c>
      <c r="M2516" s="64"/>
    </row>
    <row r="2517" spans="1:13">
      <c r="A2517" s="79" t="s">
        <v>2825</v>
      </c>
      <c r="B2517" s="68"/>
      <c r="C2517" s="68">
        <v>2</v>
      </c>
      <c r="D2517" s="68" t="s">
        <v>66</v>
      </c>
      <c r="E2517" s="68"/>
      <c r="F2517" s="68"/>
      <c r="G2517" s="68">
        <v>45434</v>
      </c>
      <c r="H2517" s="68" t="str">
        <f>VLOOKUP(Tabla3[[#This Row],[NUM. ECO.]],[2]!Tabla24[[NO.ECO]:[MATERIAL]],8,0)</f>
        <v>BASE HIDRAULICA</v>
      </c>
      <c r="I2517" s="64" t="s">
        <v>79</v>
      </c>
      <c r="J2517" s="31">
        <f ca="1">J2516+TIME(0,RANDBETWEEN((108),(132)),0)</f>
        <v>0.3527777777777778</v>
      </c>
      <c r="K2517" s="68" t="s">
        <v>3416</v>
      </c>
      <c r="L2517" s="68" t="str" cm="1">
        <f t="array" aca="1" ref="L2517" ca="1">_xlfn.IFS(J2517&gt;=TIME(14,0,0),"SEGUNDO TURNO",J2517&lt;TIME(14,0,0),"PRIMER TURNO")</f>
        <v>PRIMER TURNO</v>
      </c>
      <c r="M2517" s="68"/>
    </row>
    <row r="2518" spans="1:13">
      <c r="A2518" s="78" t="s">
        <v>2938</v>
      </c>
      <c r="B2518" s="64"/>
      <c r="C2518" s="64">
        <v>3</v>
      </c>
      <c r="D2518" s="64" t="s">
        <v>66</v>
      </c>
      <c r="E2518" s="64"/>
      <c r="F2518" s="64"/>
      <c r="G2518" s="64">
        <v>45435</v>
      </c>
      <c r="H2518" s="64" t="str">
        <f>VLOOKUP(Tabla3[[#This Row],[NUM. ECO.]],[2]!Tabla24[[NO.ECO]:[MATERIAL]],8,0)</f>
        <v>BASE HIDRAULICA</v>
      </c>
      <c r="I2518" s="64" t="s">
        <v>79</v>
      </c>
      <c r="J2518" s="31">
        <f ca="1">J2517+TIME(0,RANDBETWEEN((108),(132)),0)</f>
        <v>0.43055555555555558</v>
      </c>
      <c r="K2518" s="64" t="s">
        <v>3374</v>
      </c>
      <c r="L2518" s="64" t="str" cm="1">
        <f t="array" aca="1" ref="L2518" ca="1">_xlfn.IFS(J2518&gt;=TIME(14,0,0),"SEGUNDO TURNO",J2518&lt;TIME(14,0,0),"PRIMER TURNO")</f>
        <v>PRIMER TURNO</v>
      </c>
      <c r="M2518" s="64"/>
    </row>
    <row r="2519" spans="1:13">
      <c r="A2519" s="79" t="s">
        <v>2939</v>
      </c>
      <c r="B2519" s="68"/>
      <c r="C2519" s="68">
        <v>4</v>
      </c>
      <c r="D2519" s="68" t="s">
        <v>66</v>
      </c>
      <c r="E2519" s="68"/>
      <c r="F2519" s="68"/>
      <c r="G2519" s="68">
        <v>45435</v>
      </c>
      <c r="H2519" s="68" t="str">
        <f>VLOOKUP(Tabla3[[#This Row],[NUM. ECO.]],[2]!Tabla24[[NO.ECO]:[MATERIAL]],8,0)</f>
        <v>BASE HIDRAULICA</v>
      </c>
      <c r="I2519" s="64" t="s">
        <v>79</v>
      </c>
      <c r="J2519" s="31">
        <f ca="1">J2518+TIME(0,RANDBETWEEN((108),(132)),0)</f>
        <v>0.52152777777777781</v>
      </c>
      <c r="K2519" s="68" t="s">
        <v>3416</v>
      </c>
      <c r="L2519" s="68" t="str" cm="1">
        <f t="array" aca="1" ref="L2519" ca="1">_xlfn.IFS(J2519&gt;=TIME(14,0,0),"SEGUNDO TURNO",J2519&lt;TIME(14,0,0),"PRIMER TURNO")</f>
        <v>PRIMER TURNO</v>
      </c>
      <c r="M2519" s="68"/>
    </row>
    <row r="2520" spans="1:13">
      <c r="A2520" s="78" t="s">
        <v>3052</v>
      </c>
      <c r="B2520" s="64"/>
      <c r="C2520" s="64">
        <v>5</v>
      </c>
      <c r="D2520" s="64" t="s">
        <v>66</v>
      </c>
      <c r="E2520" s="64"/>
      <c r="F2520" s="64"/>
      <c r="G2520" s="64">
        <v>45436</v>
      </c>
      <c r="H2520" s="64" t="str">
        <f>VLOOKUP(Tabla3[[#This Row],[NUM. ECO.]],[2]!Tabla24[[NO.ECO]:[MATERIAL]],8,0)</f>
        <v>BASE HIDRAULICA</v>
      </c>
      <c r="I2520" s="64" t="s">
        <v>79</v>
      </c>
      <c r="J2520" s="31">
        <f ca="1">J2519+TIME(0,RANDBETWEEN((108),(132)),0)</f>
        <v>0.60000000000000009</v>
      </c>
      <c r="K2520" s="64" t="s">
        <v>3374</v>
      </c>
      <c r="L2520" s="64" t="str" cm="1">
        <f t="array" aca="1" ref="L2520" ca="1">_xlfn.IFS(J2520&gt;=TIME(14,0,0),"SEGUNDO TURNO",J2520&lt;TIME(14,0,0),"PRIMER TURNO")</f>
        <v>SEGUNDO TURNO</v>
      </c>
      <c r="M2520" s="64"/>
    </row>
    <row r="2521" spans="1:13">
      <c r="A2521" s="79" t="s">
        <v>3053</v>
      </c>
      <c r="B2521" s="68"/>
      <c r="C2521" s="68">
        <v>6</v>
      </c>
      <c r="D2521" s="68" t="s">
        <v>66</v>
      </c>
      <c r="E2521" s="68"/>
      <c r="F2521" s="68"/>
      <c r="G2521" s="68">
        <v>45436</v>
      </c>
      <c r="H2521" s="68" t="str">
        <f>VLOOKUP(Tabla3[[#This Row],[NUM. ECO.]],[2]!Tabla24[[NO.ECO]:[MATERIAL]],8,0)</f>
        <v>BASE HIDRAULICA</v>
      </c>
      <c r="I2521" s="64" t="s">
        <v>79</v>
      </c>
      <c r="J2521" s="31">
        <f ca="1">J2520+TIME(0,RANDBETWEEN((108),(132)),0)</f>
        <v>0.67500000000000004</v>
      </c>
      <c r="K2521" s="68" t="s">
        <v>3416</v>
      </c>
      <c r="L2521" s="68" t="str" cm="1">
        <f t="array" aca="1" ref="L2521" ca="1">_xlfn.IFS(J2521&gt;=TIME(14,0,0),"SEGUNDO TURNO",J2521&lt;TIME(14,0,0),"PRIMER TURNO")</f>
        <v>SEGUNDO TURNO</v>
      </c>
      <c r="M2521" s="68"/>
    </row>
    <row r="2522" spans="1:13">
      <c r="A2522" s="78" t="s">
        <v>3166</v>
      </c>
      <c r="B2522" s="64"/>
      <c r="C2522" s="64">
        <v>7</v>
      </c>
      <c r="D2522" s="64" t="s">
        <v>66</v>
      </c>
      <c r="E2522" s="64"/>
      <c r="F2522" s="64"/>
      <c r="G2522" s="64">
        <v>45437</v>
      </c>
      <c r="H2522" s="64" t="str">
        <f>VLOOKUP(Tabla3[[#This Row],[NUM. ECO.]],[2]!Tabla24[[NO.ECO]:[MATERIAL]],8,0)</f>
        <v>BASE HIDRAULICA</v>
      </c>
      <c r="I2522" s="64" t="s">
        <v>79</v>
      </c>
      <c r="J2522" s="31">
        <f ca="1">J2521+TIME(0,RANDBETWEEN((108),(132)),0)</f>
        <v>0.75902777777777786</v>
      </c>
      <c r="K2522" s="64" t="s">
        <v>3374</v>
      </c>
      <c r="L2522" s="64" t="str" cm="1">
        <f t="array" aca="1" ref="L2522" ca="1">_xlfn.IFS(J2522&gt;=TIME(14,0,0),"SEGUNDO TURNO",J2522&lt;TIME(14,0,0),"PRIMER TURNO")</f>
        <v>SEGUNDO TURNO</v>
      </c>
      <c r="M2522" s="64"/>
    </row>
    <row r="2523" spans="1:13">
      <c r="A2523" s="79" t="s">
        <v>3167</v>
      </c>
      <c r="B2523" s="68"/>
      <c r="C2523" s="68">
        <v>8</v>
      </c>
      <c r="D2523" s="68" t="s">
        <v>66</v>
      </c>
      <c r="E2523" s="68"/>
      <c r="F2523" s="68"/>
      <c r="G2523" s="68">
        <v>45437</v>
      </c>
      <c r="H2523" s="68" t="str">
        <f>VLOOKUP(Tabla3[[#This Row],[NUM. ECO.]],[2]!Tabla24[[NO.ECO]:[MATERIAL]],8,0)</f>
        <v>BASE HIDRAULICA</v>
      </c>
      <c r="I2523" s="64" t="s">
        <v>79</v>
      </c>
      <c r="J2523" s="31">
        <f ca="1">J2522+TIME(0,RANDBETWEEN((108),(132)),0)</f>
        <v>0.83958333333333346</v>
      </c>
      <c r="K2523" s="68" t="s">
        <v>3416</v>
      </c>
      <c r="L2523" s="68" t="str" cm="1">
        <f t="array" aca="1" ref="L2523" ca="1">_xlfn.IFS(J2523&gt;=TIME(14,0,0),"SEGUNDO TURNO",J2523&lt;TIME(14,0,0),"PRIMER TURNO")</f>
        <v>SEGUNDO TURNO</v>
      </c>
      <c r="M2523" s="68"/>
    </row>
    <row r="2524" spans="1:13">
      <c r="A2524" s="78" t="s">
        <v>178</v>
      </c>
      <c r="B2524" s="64"/>
      <c r="C2524" s="64">
        <v>1</v>
      </c>
      <c r="D2524" s="64" t="s">
        <v>67</v>
      </c>
      <c r="E2524" s="64"/>
      <c r="F2524" s="64"/>
      <c r="G2524" s="64">
        <v>45406</v>
      </c>
      <c r="H2524" s="64" t="str">
        <f>VLOOKUP(Tabla3[[#This Row],[NUM. ECO.]],[2]!Tabla24[[NO.ECO]:[MATERIAL]],8,0)</f>
        <v>BASE HIDRAULICA</v>
      </c>
      <c r="I2524" s="64" t="s">
        <v>79</v>
      </c>
      <c r="J2524" s="24">
        <f ca="1">TIME(RANDBETWEEN(5.5,6),RANDBETWEEN(1,29),0)</f>
        <v>0.25069444444444444</v>
      </c>
      <c r="K2524" s="64" t="s">
        <v>3325</v>
      </c>
      <c r="L2524" s="64" t="str" cm="1">
        <f t="array" aca="1" ref="L2524" ca="1">_xlfn.IFS(J2524&gt;=TIME(14,0,0),"SEGUNDO TURNO",J2524&lt;TIME(14,0,0),"PRIMER TURNO")</f>
        <v>PRIMER TURNO</v>
      </c>
      <c r="M2524" s="64"/>
    </row>
    <row r="2525" spans="1:13">
      <c r="A2525" s="79" t="s">
        <v>179</v>
      </c>
      <c r="B2525" s="68"/>
      <c r="C2525" s="68">
        <v>2</v>
      </c>
      <c r="D2525" s="68" t="s">
        <v>67</v>
      </c>
      <c r="E2525" s="68"/>
      <c r="F2525" s="68"/>
      <c r="G2525" s="68">
        <v>45406</v>
      </c>
      <c r="H2525" s="68" t="str">
        <f>VLOOKUP(Tabla3[[#This Row],[NUM. ECO.]],[2]!Tabla24[[NO.ECO]:[MATERIAL]],8,0)</f>
        <v>BASE HIDRAULICA</v>
      </c>
      <c r="I2525" s="64" t="s">
        <v>79</v>
      </c>
      <c r="J2525" s="31">
        <f ca="1">J2524+TIME(0,RANDBETWEEN((108),(132)),0)</f>
        <v>0.33888888888888891</v>
      </c>
      <c r="K2525" s="68" t="s">
        <v>3326</v>
      </c>
      <c r="L2525" s="68" t="str" cm="1">
        <f t="array" aca="1" ref="L2525" ca="1">_xlfn.IFS(J2525&gt;=TIME(14,0,0),"SEGUNDO TURNO",J2525&lt;TIME(14,0,0),"PRIMER TURNO")</f>
        <v>PRIMER TURNO</v>
      </c>
      <c r="M2525" s="68"/>
    </row>
    <row r="2526" spans="1:13">
      <c r="A2526" s="78" t="s">
        <v>292</v>
      </c>
      <c r="B2526" s="64"/>
      <c r="C2526" s="64">
        <v>3</v>
      </c>
      <c r="D2526" s="64" t="s">
        <v>67</v>
      </c>
      <c r="E2526" s="64"/>
      <c r="F2526" s="64"/>
      <c r="G2526" s="64">
        <v>45407</v>
      </c>
      <c r="H2526" s="64" t="str">
        <f>VLOOKUP(Tabla3[[#This Row],[NUM. ECO.]],[2]!Tabla24[[NO.ECO]:[MATERIAL]],8,0)</f>
        <v>BASE HIDRAULICA</v>
      </c>
      <c r="I2526" s="64" t="s">
        <v>79</v>
      </c>
      <c r="J2526" s="31">
        <f ca="1">J2525+TIME(0,RANDBETWEEN((108),(132)),0)</f>
        <v>0.42222222222222222</v>
      </c>
      <c r="K2526" s="64" t="s">
        <v>3325</v>
      </c>
      <c r="L2526" s="64" t="str" cm="1">
        <f t="array" aca="1" ref="L2526" ca="1">_xlfn.IFS(J2526&gt;=TIME(14,0,0),"SEGUNDO TURNO",J2526&lt;TIME(14,0,0),"PRIMER TURNO")</f>
        <v>PRIMER TURNO</v>
      </c>
      <c r="M2526" s="64"/>
    </row>
    <row r="2527" spans="1:13">
      <c r="A2527" s="79" t="s">
        <v>293</v>
      </c>
      <c r="B2527" s="68"/>
      <c r="C2527" s="68">
        <v>4</v>
      </c>
      <c r="D2527" s="68" t="s">
        <v>67</v>
      </c>
      <c r="E2527" s="68"/>
      <c r="F2527" s="68"/>
      <c r="G2527" s="68">
        <v>45407</v>
      </c>
      <c r="H2527" s="68" t="str">
        <f>VLOOKUP(Tabla3[[#This Row],[NUM. ECO.]],[2]!Tabla24[[NO.ECO]:[MATERIAL]],8,0)</f>
        <v>BASE HIDRAULICA</v>
      </c>
      <c r="I2527" s="64" t="s">
        <v>79</v>
      </c>
      <c r="J2527" s="31">
        <f ca="1">J2526+TIME(0,RANDBETWEEN((108),(132)),0)</f>
        <v>0.50694444444444442</v>
      </c>
      <c r="K2527" s="68" t="s">
        <v>3326</v>
      </c>
      <c r="L2527" s="68" t="str" cm="1">
        <f t="array" aca="1" ref="L2527" ca="1">_xlfn.IFS(J2527&gt;=TIME(14,0,0),"SEGUNDO TURNO",J2527&lt;TIME(14,0,0),"PRIMER TURNO")</f>
        <v>PRIMER TURNO</v>
      </c>
      <c r="M2527" s="68"/>
    </row>
    <row r="2528" spans="1:13">
      <c r="A2528" s="78" t="s">
        <v>406</v>
      </c>
      <c r="B2528" s="64"/>
      <c r="C2528" s="64">
        <v>5</v>
      </c>
      <c r="D2528" s="64" t="s">
        <v>67</v>
      </c>
      <c r="E2528" s="64"/>
      <c r="F2528" s="64"/>
      <c r="G2528" s="64">
        <v>45408</v>
      </c>
      <c r="H2528" s="64" t="str">
        <f>VLOOKUP(Tabla3[[#This Row],[NUM. ECO.]],[2]!Tabla24[[NO.ECO]:[MATERIAL]],8,0)</f>
        <v>BASE HIDRAULICA</v>
      </c>
      <c r="I2528" s="64" t="s">
        <v>79</v>
      </c>
      <c r="J2528" s="31">
        <f ca="1">J2527+TIME(0,RANDBETWEEN((108),(132)),0)</f>
        <v>0.5854166666666667</v>
      </c>
      <c r="K2528" s="64" t="s">
        <v>3325</v>
      </c>
      <c r="L2528" s="64" t="str" cm="1">
        <f t="array" aca="1" ref="L2528" ca="1">_xlfn.IFS(J2528&gt;=TIME(14,0,0),"SEGUNDO TURNO",J2528&lt;TIME(14,0,0),"PRIMER TURNO")</f>
        <v>SEGUNDO TURNO</v>
      </c>
      <c r="M2528" s="64"/>
    </row>
    <row r="2529" spans="1:13">
      <c r="A2529" s="79" t="s">
        <v>407</v>
      </c>
      <c r="B2529" s="68"/>
      <c r="C2529" s="68">
        <v>6</v>
      </c>
      <c r="D2529" s="68" t="s">
        <v>67</v>
      </c>
      <c r="E2529" s="68"/>
      <c r="F2529" s="68"/>
      <c r="G2529" s="68">
        <v>45408</v>
      </c>
      <c r="H2529" s="68" t="str">
        <f>VLOOKUP(Tabla3[[#This Row],[NUM. ECO.]],[2]!Tabla24[[NO.ECO]:[MATERIAL]],8,0)</f>
        <v>BASE HIDRAULICA</v>
      </c>
      <c r="I2529" s="64" t="s">
        <v>79</v>
      </c>
      <c r="J2529" s="31">
        <f ca="1">J2528+TIME(0,RANDBETWEEN((108),(132)),0)</f>
        <v>0.67083333333333339</v>
      </c>
      <c r="K2529" s="68" t="s">
        <v>3326</v>
      </c>
      <c r="L2529" s="68" t="str" cm="1">
        <f t="array" aca="1" ref="L2529" ca="1">_xlfn.IFS(J2529&gt;=TIME(14,0,0),"SEGUNDO TURNO",J2529&lt;TIME(14,0,0),"PRIMER TURNO")</f>
        <v>SEGUNDO TURNO</v>
      </c>
      <c r="M2529" s="68"/>
    </row>
    <row r="2530" spans="1:13">
      <c r="A2530" s="78" t="s">
        <v>520</v>
      </c>
      <c r="B2530" s="64"/>
      <c r="C2530" s="64">
        <v>7</v>
      </c>
      <c r="D2530" s="64" t="s">
        <v>67</v>
      </c>
      <c r="E2530" s="64"/>
      <c r="F2530" s="64"/>
      <c r="G2530" s="64">
        <v>45409</v>
      </c>
      <c r="H2530" s="64" t="str">
        <f>VLOOKUP(Tabla3[[#This Row],[NUM. ECO.]],[2]!Tabla24[[NO.ECO]:[MATERIAL]],8,0)</f>
        <v>BASE HIDRAULICA</v>
      </c>
      <c r="I2530" s="64" t="s">
        <v>79</v>
      </c>
      <c r="J2530" s="31">
        <f ca="1">J2529+TIME(0,RANDBETWEEN((108),(132)),0)</f>
        <v>0.76180555555555562</v>
      </c>
      <c r="K2530" s="64" t="s">
        <v>3325</v>
      </c>
      <c r="L2530" s="64" t="str" cm="1">
        <f t="array" aca="1" ref="L2530" ca="1">_xlfn.IFS(J2530&gt;=TIME(14,0,0),"SEGUNDO TURNO",J2530&lt;TIME(14,0,0),"PRIMER TURNO")</f>
        <v>SEGUNDO TURNO</v>
      </c>
      <c r="M2530" s="64"/>
    </row>
    <row r="2531" spans="1:13">
      <c r="A2531" s="79" t="s">
        <v>521</v>
      </c>
      <c r="B2531" s="68"/>
      <c r="C2531" s="68">
        <v>8</v>
      </c>
      <c r="D2531" s="68" t="s">
        <v>67</v>
      </c>
      <c r="E2531" s="68"/>
      <c r="F2531" s="68"/>
      <c r="G2531" s="68">
        <v>45409</v>
      </c>
      <c r="H2531" s="68" t="str">
        <f>VLOOKUP(Tabla3[[#This Row],[NUM. ECO.]],[2]!Tabla24[[NO.ECO]:[MATERIAL]],8,0)</f>
        <v>BASE HIDRAULICA</v>
      </c>
      <c r="I2531" s="64" t="s">
        <v>79</v>
      </c>
      <c r="J2531" s="31">
        <f ca="1">J2530+TIME(0,RANDBETWEEN((108),(132)),0)</f>
        <v>0.84791666666666676</v>
      </c>
      <c r="K2531" s="68" t="s">
        <v>3326</v>
      </c>
      <c r="L2531" s="68" t="str" cm="1">
        <f t="array" aca="1" ref="L2531" ca="1">_xlfn.IFS(J2531&gt;=TIME(14,0,0),"SEGUNDO TURNO",J2531&lt;TIME(14,0,0),"PRIMER TURNO")</f>
        <v>SEGUNDO TURNO</v>
      </c>
      <c r="M2531" s="68"/>
    </row>
    <row r="2532" spans="1:13">
      <c r="A2532" s="78" t="s">
        <v>634</v>
      </c>
      <c r="B2532" s="64"/>
      <c r="C2532" s="64">
        <v>1</v>
      </c>
      <c r="D2532" s="64" t="s">
        <v>67</v>
      </c>
      <c r="E2532" s="64"/>
      <c r="F2532" s="64"/>
      <c r="G2532" s="64">
        <v>45411</v>
      </c>
      <c r="H2532" s="64" t="str">
        <f>VLOOKUP(Tabla3[[#This Row],[NUM. ECO.]],[2]!Tabla24[[NO.ECO]:[MATERIAL]],8,0)</f>
        <v>BASE HIDRAULICA</v>
      </c>
      <c r="I2532" s="64" t="s">
        <v>79</v>
      </c>
      <c r="J2532" s="24">
        <f ca="1">TIME(RANDBETWEEN(5.5,6),RANDBETWEEN(1,29),0)</f>
        <v>0.26250000000000001</v>
      </c>
      <c r="K2532" s="64" t="s">
        <v>3325</v>
      </c>
      <c r="L2532" s="64" t="str" cm="1">
        <f t="array" aca="1" ref="L2532" ca="1">_xlfn.IFS(J2532&gt;=TIME(14,0,0),"SEGUNDO TURNO",J2532&lt;TIME(14,0,0),"PRIMER TURNO")</f>
        <v>PRIMER TURNO</v>
      </c>
      <c r="M2532" s="64"/>
    </row>
    <row r="2533" spans="1:13">
      <c r="A2533" s="79" t="s">
        <v>635</v>
      </c>
      <c r="B2533" s="68"/>
      <c r="C2533" s="68">
        <v>2</v>
      </c>
      <c r="D2533" s="68" t="s">
        <v>67</v>
      </c>
      <c r="E2533" s="68"/>
      <c r="F2533" s="68"/>
      <c r="G2533" s="68">
        <v>45411</v>
      </c>
      <c r="H2533" s="68" t="str">
        <f>VLOOKUP(Tabla3[[#This Row],[NUM. ECO.]],[2]!Tabla24[[NO.ECO]:[MATERIAL]],8,0)</f>
        <v>BASE HIDRAULICA</v>
      </c>
      <c r="I2533" s="64" t="s">
        <v>79</v>
      </c>
      <c r="J2533" s="31">
        <f ca="1">J2532+TIME(0,RANDBETWEEN((108),(132)),0)</f>
        <v>0.34305555555555556</v>
      </c>
      <c r="K2533" s="68" t="s">
        <v>3326</v>
      </c>
      <c r="L2533" s="68" t="str" cm="1">
        <f t="array" aca="1" ref="L2533" ca="1">_xlfn.IFS(J2533&gt;=TIME(14,0,0),"SEGUNDO TURNO",J2533&lt;TIME(14,0,0),"PRIMER TURNO")</f>
        <v>PRIMER TURNO</v>
      </c>
      <c r="M2533" s="68"/>
    </row>
    <row r="2534" spans="1:13">
      <c r="A2534" s="78" t="s">
        <v>748</v>
      </c>
      <c r="B2534" s="64"/>
      <c r="C2534" s="64">
        <v>3</v>
      </c>
      <c r="D2534" s="64" t="s">
        <v>67</v>
      </c>
      <c r="E2534" s="64"/>
      <c r="F2534" s="64"/>
      <c r="G2534" s="64">
        <v>45412</v>
      </c>
      <c r="H2534" s="64" t="str">
        <f>VLOOKUP(Tabla3[[#This Row],[NUM. ECO.]],[2]!Tabla24[[NO.ECO]:[MATERIAL]],8,0)</f>
        <v>BASE HIDRAULICA</v>
      </c>
      <c r="I2534" s="64" t="s">
        <v>79</v>
      </c>
      <c r="J2534" s="31">
        <f ca="1">J2533+TIME(0,RANDBETWEEN((108),(132)),0)</f>
        <v>0.41944444444444445</v>
      </c>
      <c r="K2534" s="64" t="s">
        <v>3325</v>
      </c>
      <c r="L2534" s="64" t="str" cm="1">
        <f t="array" aca="1" ref="L2534" ca="1">_xlfn.IFS(J2534&gt;=TIME(14,0,0),"SEGUNDO TURNO",J2534&lt;TIME(14,0,0),"PRIMER TURNO")</f>
        <v>PRIMER TURNO</v>
      </c>
      <c r="M2534" s="64"/>
    </row>
    <row r="2535" spans="1:13">
      <c r="A2535" s="79" t="s">
        <v>749</v>
      </c>
      <c r="B2535" s="68"/>
      <c r="C2535" s="68">
        <v>4</v>
      </c>
      <c r="D2535" s="68" t="s">
        <v>67</v>
      </c>
      <c r="E2535" s="68"/>
      <c r="F2535" s="68"/>
      <c r="G2535" s="68">
        <v>45412</v>
      </c>
      <c r="H2535" s="68" t="str">
        <f>VLOOKUP(Tabla3[[#This Row],[NUM. ECO.]],[2]!Tabla24[[NO.ECO]:[MATERIAL]],8,0)</f>
        <v>BASE HIDRAULICA</v>
      </c>
      <c r="I2535" s="64" t="s">
        <v>79</v>
      </c>
      <c r="J2535" s="31">
        <f ca="1">J2534+TIME(0,RANDBETWEEN((108),(132)),0)</f>
        <v>0.49444444444444446</v>
      </c>
      <c r="K2535" s="68" t="s">
        <v>3326</v>
      </c>
      <c r="L2535" s="68" t="str" cm="1">
        <f t="array" aca="1" ref="L2535" ca="1">_xlfn.IFS(J2535&gt;=TIME(14,0,0),"SEGUNDO TURNO",J2535&lt;TIME(14,0,0),"PRIMER TURNO")</f>
        <v>PRIMER TURNO</v>
      </c>
      <c r="M2535" s="68"/>
    </row>
    <row r="2536" spans="1:13">
      <c r="A2536" s="78" t="s">
        <v>862</v>
      </c>
      <c r="B2536" s="64"/>
      <c r="C2536" s="64">
        <v>5</v>
      </c>
      <c r="D2536" s="64" t="s">
        <v>67</v>
      </c>
      <c r="E2536" s="64"/>
      <c r="F2536" s="64"/>
      <c r="G2536" s="64">
        <v>45413</v>
      </c>
      <c r="H2536" s="64" t="str">
        <f>VLOOKUP(Tabla3[[#This Row],[NUM. ECO.]],[2]!Tabla24[[NO.ECO]:[MATERIAL]],8,0)</f>
        <v>BASE HIDRAULICA</v>
      </c>
      <c r="I2536" s="64" t="s">
        <v>79</v>
      </c>
      <c r="J2536" s="31">
        <f ca="1">J2535+TIME(0,RANDBETWEEN((108),(132)),0)</f>
        <v>0.5854166666666667</v>
      </c>
      <c r="K2536" s="64" t="s">
        <v>3325</v>
      </c>
      <c r="L2536" s="64" t="str" cm="1">
        <f t="array" aca="1" ref="L2536" ca="1">_xlfn.IFS(J2536&gt;=TIME(14,0,0),"SEGUNDO TURNO",J2536&lt;TIME(14,0,0),"PRIMER TURNO")</f>
        <v>SEGUNDO TURNO</v>
      </c>
      <c r="M2536" s="64"/>
    </row>
    <row r="2537" spans="1:13">
      <c r="A2537" s="79" t="s">
        <v>863</v>
      </c>
      <c r="B2537" s="68"/>
      <c r="C2537" s="68">
        <v>6</v>
      </c>
      <c r="D2537" s="68" t="s">
        <v>67</v>
      </c>
      <c r="E2537" s="68"/>
      <c r="F2537" s="68"/>
      <c r="G2537" s="68">
        <v>45413</v>
      </c>
      <c r="H2537" s="68" t="str">
        <f>VLOOKUP(Tabla3[[#This Row],[NUM. ECO.]],[2]!Tabla24[[NO.ECO]:[MATERIAL]],8,0)</f>
        <v>BASE HIDRAULICA</v>
      </c>
      <c r="I2537" s="64" t="s">
        <v>79</v>
      </c>
      <c r="J2537" s="31">
        <f ca="1">J2536+TIME(0,RANDBETWEEN((108),(132)),0)</f>
        <v>0.66805555555555562</v>
      </c>
      <c r="K2537" s="68" t="s">
        <v>3326</v>
      </c>
      <c r="L2537" s="68" t="str" cm="1">
        <f t="array" aca="1" ref="L2537" ca="1">_xlfn.IFS(J2537&gt;=TIME(14,0,0),"SEGUNDO TURNO",J2537&lt;TIME(14,0,0),"PRIMER TURNO")</f>
        <v>SEGUNDO TURNO</v>
      </c>
      <c r="M2537" s="68"/>
    </row>
    <row r="2538" spans="1:13">
      <c r="A2538" s="78" t="s">
        <v>976</v>
      </c>
      <c r="B2538" s="64"/>
      <c r="C2538" s="64">
        <v>7</v>
      </c>
      <c r="D2538" s="64" t="s">
        <v>67</v>
      </c>
      <c r="E2538" s="64"/>
      <c r="F2538" s="64"/>
      <c r="G2538" s="64">
        <v>45414</v>
      </c>
      <c r="H2538" s="64" t="str">
        <f>VLOOKUP(Tabla3[[#This Row],[NUM. ECO.]],[2]!Tabla24[[NO.ECO]:[MATERIAL]],8,0)</f>
        <v>BASE HIDRAULICA</v>
      </c>
      <c r="I2538" s="64" t="s">
        <v>79</v>
      </c>
      <c r="J2538" s="31">
        <f ca="1">J2537+TIME(0,RANDBETWEEN((108),(132)),0)</f>
        <v>0.75416666666666676</v>
      </c>
      <c r="K2538" s="64" t="s">
        <v>3325</v>
      </c>
      <c r="L2538" s="64" t="str" cm="1">
        <f t="array" aca="1" ref="L2538" ca="1">_xlfn.IFS(J2538&gt;=TIME(14,0,0),"SEGUNDO TURNO",J2538&lt;TIME(14,0,0),"PRIMER TURNO")</f>
        <v>SEGUNDO TURNO</v>
      </c>
      <c r="M2538" s="64"/>
    </row>
    <row r="2539" spans="1:13">
      <c r="A2539" s="79" t="s">
        <v>977</v>
      </c>
      <c r="B2539" s="68"/>
      <c r="C2539" s="68">
        <v>8</v>
      </c>
      <c r="D2539" s="68" t="s">
        <v>67</v>
      </c>
      <c r="E2539" s="68"/>
      <c r="F2539" s="68"/>
      <c r="G2539" s="68">
        <v>45414</v>
      </c>
      <c r="H2539" s="68" t="str">
        <f>VLOOKUP(Tabla3[[#This Row],[NUM. ECO.]],[2]!Tabla24[[NO.ECO]:[MATERIAL]],8,0)</f>
        <v>BASE HIDRAULICA</v>
      </c>
      <c r="I2539" s="64" t="s">
        <v>79</v>
      </c>
      <c r="J2539" s="31">
        <f ca="1">J2538+TIME(0,RANDBETWEEN((108),(132)),0)</f>
        <v>0.84583333333333344</v>
      </c>
      <c r="K2539" s="68" t="s">
        <v>3326</v>
      </c>
      <c r="L2539" s="68" t="str" cm="1">
        <f t="array" aca="1" ref="L2539" ca="1">_xlfn.IFS(J2539&gt;=TIME(14,0,0),"SEGUNDO TURNO",J2539&lt;TIME(14,0,0),"PRIMER TURNO")</f>
        <v>SEGUNDO TURNO</v>
      </c>
      <c r="M2539" s="68"/>
    </row>
    <row r="2540" spans="1:13">
      <c r="A2540" s="78" t="s">
        <v>1090</v>
      </c>
      <c r="B2540" s="64"/>
      <c r="C2540" s="64">
        <v>1</v>
      </c>
      <c r="D2540" s="64" t="s">
        <v>67</v>
      </c>
      <c r="E2540" s="64"/>
      <c r="F2540" s="64"/>
      <c r="G2540" s="64">
        <v>45415</v>
      </c>
      <c r="H2540" s="64" t="str">
        <f>VLOOKUP(Tabla3[[#This Row],[NUM. ECO.]],[2]!Tabla24[[NO.ECO]:[MATERIAL]],8,0)</f>
        <v>BASE HIDRAULICA</v>
      </c>
      <c r="I2540" s="64" t="s">
        <v>79</v>
      </c>
      <c r="J2540" s="24">
        <f ca="1">TIME(RANDBETWEEN(5.5,6),RANDBETWEEN(1,29),0)</f>
        <v>0.25555555555555554</v>
      </c>
      <c r="K2540" s="64" t="s">
        <v>3325</v>
      </c>
      <c r="L2540" s="64" t="str" cm="1">
        <f t="array" aca="1" ref="L2540" ca="1">_xlfn.IFS(J2540&gt;=TIME(14,0,0),"SEGUNDO TURNO",J2540&lt;TIME(14,0,0),"PRIMER TURNO")</f>
        <v>PRIMER TURNO</v>
      </c>
      <c r="M2540" s="64"/>
    </row>
    <row r="2541" spans="1:13">
      <c r="A2541" s="79" t="s">
        <v>1091</v>
      </c>
      <c r="B2541" s="68"/>
      <c r="C2541" s="68">
        <v>2</v>
      </c>
      <c r="D2541" s="68" t="s">
        <v>67</v>
      </c>
      <c r="E2541" s="68"/>
      <c r="F2541" s="68"/>
      <c r="G2541" s="68">
        <v>45415</v>
      </c>
      <c r="H2541" s="68" t="str">
        <f>VLOOKUP(Tabla3[[#This Row],[NUM. ECO.]],[2]!Tabla24[[NO.ECO]:[MATERIAL]],8,0)</f>
        <v>BASE HIDRAULICA</v>
      </c>
      <c r="I2541" s="64" t="s">
        <v>79</v>
      </c>
      <c r="J2541" s="31">
        <f ca="1">J2540+TIME(0,RANDBETWEEN((108),(132)),0)</f>
        <v>0.34583333333333333</v>
      </c>
      <c r="K2541" s="68" t="s">
        <v>3326</v>
      </c>
      <c r="L2541" s="68" t="str" cm="1">
        <f t="array" aca="1" ref="L2541" ca="1">_xlfn.IFS(J2541&gt;=TIME(14,0,0),"SEGUNDO TURNO",J2541&lt;TIME(14,0,0),"PRIMER TURNO")</f>
        <v>PRIMER TURNO</v>
      </c>
      <c r="M2541" s="68"/>
    </row>
    <row r="2542" spans="1:13">
      <c r="A2542" s="78" t="s">
        <v>1204</v>
      </c>
      <c r="B2542" s="64"/>
      <c r="C2542" s="64">
        <v>3</v>
      </c>
      <c r="D2542" s="64" t="s">
        <v>67</v>
      </c>
      <c r="E2542" s="64"/>
      <c r="F2542" s="64"/>
      <c r="G2542" s="64">
        <v>45416</v>
      </c>
      <c r="H2542" s="64" t="str">
        <f>VLOOKUP(Tabla3[[#This Row],[NUM. ECO.]],[2]!Tabla24[[NO.ECO]:[MATERIAL]],8,0)</f>
        <v>BASE HIDRAULICA</v>
      </c>
      <c r="I2542" s="64" t="s">
        <v>79</v>
      </c>
      <c r="J2542" s="31">
        <f ca="1">J2541+TIME(0,RANDBETWEEN((108),(132)),0)</f>
        <v>0.4284722222222222</v>
      </c>
      <c r="K2542" s="64" t="s">
        <v>3325</v>
      </c>
      <c r="L2542" s="64" t="str" cm="1">
        <f t="array" aca="1" ref="L2542" ca="1">_xlfn.IFS(J2542&gt;=TIME(14,0,0),"SEGUNDO TURNO",J2542&lt;TIME(14,0,0),"PRIMER TURNO")</f>
        <v>PRIMER TURNO</v>
      </c>
      <c r="M2542" s="64"/>
    </row>
    <row r="2543" spans="1:13">
      <c r="A2543" s="79" t="s">
        <v>1205</v>
      </c>
      <c r="B2543" s="68"/>
      <c r="C2543" s="68">
        <v>4</v>
      </c>
      <c r="D2543" s="68" t="s">
        <v>67</v>
      </c>
      <c r="E2543" s="68"/>
      <c r="F2543" s="68"/>
      <c r="G2543" s="68">
        <v>45416</v>
      </c>
      <c r="H2543" s="68" t="str">
        <f>VLOOKUP(Tabla3[[#This Row],[NUM. ECO.]],[2]!Tabla24[[NO.ECO]:[MATERIAL]],8,0)</f>
        <v>BASE HIDRAULICA</v>
      </c>
      <c r="I2543" s="64" t="s">
        <v>79</v>
      </c>
      <c r="J2543" s="31">
        <f ca="1">J2542+TIME(0,RANDBETWEEN((108),(132)),0)</f>
        <v>0.50486111111111109</v>
      </c>
      <c r="K2543" s="68" t="s">
        <v>3326</v>
      </c>
      <c r="L2543" s="68" t="str" cm="1">
        <f t="array" aca="1" ref="L2543" ca="1">_xlfn.IFS(J2543&gt;=TIME(14,0,0),"SEGUNDO TURNO",J2543&lt;TIME(14,0,0),"PRIMER TURNO")</f>
        <v>PRIMER TURNO</v>
      </c>
      <c r="M2543" s="68"/>
    </row>
    <row r="2544" spans="1:13">
      <c r="A2544" s="78" t="s">
        <v>1318</v>
      </c>
      <c r="B2544" s="64"/>
      <c r="C2544" s="64">
        <v>5</v>
      </c>
      <c r="D2544" s="64" t="s">
        <v>67</v>
      </c>
      <c r="E2544" s="64"/>
      <c r="F2544" s="64"/>
      <c r="G2544" s="64">
        <v>45418</v>
      </c>
      <c r="H2544" s="64" t="str">
        <f>VLOOKUP(Tabla3[[#This Row],[NUM. ECO.]],[2]!Tabla24[[NO.ECO]:[MATERIAL]],8,0)</f>
        <v>BASE HIDRAULICA</v>
      </c>
      <c r="I2544" s="64" t="s">
        <v>79</v>
      </c>
      <c r="J2544" s="31">
        <f ca="1">J2543+TIME(0,RANDBETWEEN((108),(132)),0)</f>
        <v>0.59375</v>
      </c>
      <c r="K2544" s="64" t="s">
        <v>3325</v>
      </c>
      <c r="L2544" s="64" t="str" cm="1">
        <f t="array" aca="1" ref="L2544" ca="1">_xlfn.IFS(J2544&gt;=TIME(14,0,0),"SEGUNDO TURNO",J2544&lt;TIME(14,0,0),"PRIMER TURNO")</f>
        <v>SEGUNDO TURNO</v>
      </c>
      <c r="M2544" s="64"/>
    </row>
    <row r="2545" spans="1:13">
      <c r="A2545" s="79" t="s">
        <v>1319</v>
      </c>
      <c r="B2545" s="68"/>
      <c r="C2545" s="68">
        <v>6</v>
      </c>
      <c r="D2545" s="68" t="s">
        <v>67</v>
      </c>
      <c r="E2545" s="68"/>
      <c r="F2545" s="68"/>
      <c r="G2545" s="68">
        <v>45418</v>
      </c>
      <c r="H2545" s="68" t="str">
        <f>VLOOKUP(Tabla3[[#This Row],[NUM. ECO.]],[2]!Tabla24[[NO.ECO]:[MATERIAL]],8,0)</f>
        <v>BASE HIDRAULICA</v>
      </c>
      <c r="I2545" s="64" t="s">
        <v>79</v>
      </c>
      <c r="J2545" s="31">
        <f ca="1">J2544+TIME(0,RANDBETWEEN((108),(132)),0)</f>
        <v>0.67638888888888893</v>
      </c>
      <c r="K2545" s="68" t="s">
        <v>3326</v>
      </c>
      <c r="L2545" s="68" t="str" cm="1">
        <f t="array" aca="1" ref="L2545" ca="1">_xlfn.IFS(J2545&gt;=TIME(14,0,0),"SEGUNDO TURNO",J2545&lt;TIME(14,0,0),"PRIMER TURNO")</f>
        <v>SEGUNDO TURNO</v>
      </c>
      <c r="M2545" s="68"/>
    </row>
    <row r="2546" spans="1:13">
      <c r="A2546" s="78" t="s">
        <v>1432</v>
      </c>
      <c r="B2546" s="64"/>
      <c r="C2546" s="64">
        <v>7</v>
      </c>
      <c r="D2546" s="64" t="s">
        <v>67</v>
      </c>
      <c r="E2546" s="64"/>
      <c r="F2546" s="64"/>
      <c r="G2546" s="64">
        <v>45419</v>
      </c>
      <c r="H2546" s="64" t="str">
        <f>VLOOKUP(Tabla3[[#This Row],[NUM. ECO.]],[2]!Tabla24[[NO.ECO]:[MATERIAL]],8,0)</f>
        <v>BASE HIDRAULICA</v>
      </c>
      <c r="I2546" s="64" t="s">
        <v>79</v>
      </c>
      <c r="J2546" s="31">
        <f ca="1">J2545+TIME(0,RANDBETWEEN((108),(132)),0)</f>
        <v>0.76388888888888895</v>
      </c>
      <c r="K2546" s="64" t="s">
        <v>3325</v>
      </c>
      <c r="L2546" s="64" t="str" cm="1">
        <f t="array" aca="1" ref="L2546" ca="1">_xlfn.IFS(J2546&gt;=TIME(14,0,0),"SEGUNDO TURNO",J2546&lt;TIME(14,0,0),"PRIMER TURNO")</f>
        <v>SEGUNDO TURNO</v>
      </c>
      <c r="M2546" s="64"/>
    </row>
    <row r="2547" spans="1:13">
      <c r="A2547" s="79" t="s">
        <v>1433</v>
      </c>
      <c r="B2547" s="68"/>
      <c r="C2547" s="68">
        <v>8</v>
      </c>
      <c r="D2547" s="68" t="s">
        <v>67</v>
      </c>
      <c r="E2547" s="68"/>
      <c r="F2547" s="68"/>
      <c r="G2547" s="68">
        <v>45419</v>
      </c>
      <c r="H2547" s="68" t="str">
        <f>VLOOKUP(Tabla3[[#This Row],[NUM. ECO.]],[2]!Tabla24[[NO.ECO]:[MATERIAL]],8,0)</f>
        <v>BASE HIDRAULICA</v>
      </c>
      <c r="I2547" s="64" t="s">
        <v>79</v>
      </c>
      <c r="J2547" s="31">
        <f ca="1">J2546+TIME(0,RANDBETWEEN((108),(132)),0)</f>
        <v>0.84583333333333344</v>
      </c>
      <c r="K2547" s="68" t="s">
        <v>3326</v>
      </c>
      <c r="L2547" s="68" t="str" cm="1">
        <f t="array" aca="1" ref="L2547" ca="1">_xlfn.IFS(J2547&gt;=TIME(14,0,0),"SEGUNDO TURNO",J2547&lt;TIME(14,0,0),"PRIMER TURNO")</f>
        <v>SEGUNDO TURNO</v>
      </c>
      <c r="M2547" s="68"/>
    </row>
    <row r="2548" spans="1:13">
      <c r="A2548" s="78" t="s">
        <v>1546</v>
      </c>
      <c r="B2548" s="64"/>
      <c r="C2548" s="64">
        <v>1</v>
      </c>
      <c r="D2548" s="64" t="s">
        <v>67</v>
      </c>
      <c r="E2548" s="64"/>
      <c r="F2548" s="64"/>
      <c r="G2548" s="64">
        <v>45420</v>
      </c>
      <c r="H2548" s="64" t="str">
        <f>VLOOKUP(Tabla3[[#This Row],[NUM. ECO.]],[2]!Tabla24[[NO.ECO]:[MATERIAL]],8,0)</f>
        <v>BASE HIDRAULICA</v>
      </c>
      <c r="I2548" s="64" t="s">
        <v>79</v>
      </c>
      <c r="J2548" s="24">
        <f ca="1">TIME(RANDBETWEEN(5.5,6),RANDBETWEEN(1,29),0)</f>
        <v>0.2638888888888889</v>
      </c>
      <c r="K2548" s="64" t="s">
        <v>3325</v>
      </c>
      <c r="L2548" s="64" t="str" cm="1">
        <f t="array" aca="1" ref="L2548" ca="1">_xlfn.IFS(J2548&gt;=TIME(14,0,0),"SEGUNDO TURNO",J2548&lt;TIME(14,0,0),"PRIMER TURNO")</f>
        <v>PRIMER TURNO</v>
      </c>
      <c r="M2548" s="64"/>
    </row>
    <row r="2549" spans="1:13">
      <c r="A2549" s="79" t="s">
        <v>1547</v>
      </c>
      <c r="B2549" s="68"/>
      <c r="C2549" s="68">
        <v>2</v>
      </c>
      <c r="D2549" s="68" t="s">
        <v>67</v>
      </c>
      <c r="E2549" s="68"/>
      <c r="F2549" s="68"/>
      <c r="G2549" s="68">
        <v>45420</v>
      </c>
      <c r="H2549" s="68" t="str">
        <f>VLOOKUP(Tabla3[[#This Row],[NUM. ECO.]],[2]!Tabla24[[NO.ECO]:[MATERIAL]],8,0)</f>
        <v>BASE HIDRAULICA</v>
      </c>
      <c r="I2549" s="64" t="s">
        <v>79</v>
      </c>
      <c r="J2549" s="31">
        <f ca="1">J2548+TIME(0,RANDBETWEEN((108),(132)),0)</f>
        <v>0.35</v>
      </c>
      <c r="K2549" s="68" t="s">
        <v>3326</v>
      </c>
      <c r="L2549" s="68" t="str" cm="1">
        <f t="array" aca="1" ref="L2549" ca="1">_xlfn.IFS(J2549&gt;=TIME(14,0,0),"SEGUNDO TURNO",J2549&lt;TIME(14,0,0),"PRIMER TURNO")</f>
        <v>PRIMER TURNO</v>
      </c>
      <c r="M2549" s="68"/>
    </row>
    <row r="2550" spans="1:13">
      <c r="A2550" s="78" t="s">
        <v>1660</v>
      </c>
      <c r="B2550" s="64"/>
      <c r="C2550" s="64">
        <v>3</v>
      </c>
      <c r="D2550" s="64" t="s">
        <v>67</v>
      </c>
      <c r="E2550" s="64"/>
      <c r="F2550" s="64"/>
      <c r="G2550" s="64">
        <v>45421</v>
      </c>
      <c r="H2550" s="64" t="str">
        <f>VLOOKUP(Tabla3[[#This Row],[NUM. ECO.]],[2]!Tabla24[[NO.ECO]:[MATERIAL]],8,0)</f>
        <v>BASE HIDRAULICA</v>
      </c>
      <c r="I2550" s="64" t="s">
        <v>79</v>
      </c>
      <c r="J2550" s="31">
        <f ca="1">J2549+TIME(0,RANDBETWEEN((108),(132)),0)</f>
        <v>0.43402777777777779</v>
      </c>
      <c r="K2550" s="64" t="s">
        <v>3325</v>
      </c>
      <c r="L2550" s="64" t="str" cm="1">
        <f t="array" aca="1" ref="L2550" ca="1">_xlfn.IFS(J2550&gt;=TIME(14,0,0),"SEGUNDO TURNO",J2550&lt;TIME(14,0,0),"PRIMER TURNO")</f>
        <v>PRIMER TURNO</v>
      </c>
      <c r="M2550" s="64"/>
    </row>
    <row r="2551" spans="1:13">
      <c r="A2551" s="79" t="s">
        <v>1661</v>
      </c>
      <c r="B2551" s="68"/>
      <c r="C2551" s="68">
        <v>4</v>
      </c>
      <c r="D2551" s="68" t="s">
        <v>67</v>
      </c>
      <c r="E2551" s="68"/>
      <c r="F2551" s="68"/>
      <c r="G2551" s="68">
        <v>45421</v>
      </c>
      <c r="H2551" s="68" t="str">
        <f>VLOOKUP(Tabla3[[#This Row],[NUM. ECO.]],[2]!Tabla24[[NO.ECO]:[MATERIAL]],8,0)</f>
        <v>BASE HIDRAULICA</v>
      </c>
      <c r="I2551" s="64" t="s">
        <v>79</v>
      </c>
      <c r="J2551" s="31">
        <f ca="1">J2550+TIME(0,RANDBETWEEN((108),(132)),0)</f>
        <v>0.51249999999999996</v>
      </c>
      <c r="K2551" s="68" t="s">
        <v>3326</v>
      </c>
      <c r="L2551" s="68" t="str" cm="1">
        <f t="array" aca="1" ref="L2551" ca="1">_xlfn.IFS(J2551&gt;=TIME(14,0,0),"SEGUNDO TURNO",J2551&lt;TIME(14,0,0),"PRIMER TURNO")</f>
        <v>PRIMER TURNO</v>
      </c>
      <c r="M2551" s="68"/>
    </row>
    <row r="2552" spans="1:13">
      <c r="A2552" s="78" t="s">
        <v>1774</v>
      </c>
      <c r="B2552" s="64"/>
      <c r="C2552" s="64">
        <v>5</v>
      </c>
      <c r="D2552" s="64" t="s">
        <v>67</v>
      </c>
      <c r="E2552" s="64"/>
      <c r="F2552" s="64"/>
      <c r="G2552" s="64">
        <v>45422</v>
      </c>
      <c r="H2552" s="64" t="str">
        <f>VLOOKUP(Tabla3[[#This Row],[NUM. ECO.]],[2]!Tabla24[[NO.ECO]:[MATERIAL]],8,0)</f>
        <v>BASE HIDRAULICA</v>
      </c>
      <c r="I2552" s="64" t="s">
        <v>79</v>
      </c>
      <c r="J2552" s="31">
        <f ca="1">J2551+TIME(0,RANDBETWEEN((108),(132)),0)</f>
        <v>0.6020833333333333</v>
      </c>
      <c r="K2552" s="64" t="s">
        <v>3325</v>
      </c>
      <c r="L2552" s="64" t="str" cm="1">
        <f t="array" aca="1" ref="L2552" ca="1">_xlfn.IFS(J2552&gt;=TIME(14,0,0),"SEGUNDO TURNO",J2552&lt;TIME(14,0,0),"PRIMER TURNO")</f>
        <v>SEGUNDO TURNO</v>
      </c>
      <c r="M2552" s="64"/>
    </row>
    <row r="2553" spans="1:13">
      <c r="A2553" s="79" t="s">
        <v>1775</v>
      </c>
      <c r="B2553" s="68"/>
      <c r="C2553" s="68">
        <v>6</v>
      </c>
      <c r="D2553" s="68" t="s">
        <v>67</v>
      </c>
      <c r="E2553" s="68"/>
      <c r="F2553" s="68"/>
      <c r="G2553" s="68">
        <v>45422</v>
      </c>
      <c r="H2553" s="68" t="str">
        <f>VLOOKUP(Tabla3[[#This Row],[NUM. ECO.]],[2]!Tabla24[[NO.ECO]:[MATERIAL]],8,0)</f>
        <v>BASE HIDRAULICA</v>
      </c>
      <c r="I2553" s="64" t="s">
        <v>79</v>
      </c>
      <c r="J2553" s="31">
        <f ca="1">J2552+TIME(0,RANDBETWEEN((108),(132)),0)</f>
        <v>0.68888888888888888</v>
      </c>
      <c r="K2553" s="68" t="s">
        <v>3326</v>
      </c>
      <c r="L2553" s="68" t="str" cm="1">
        <f t="array" aca="1" ref="L2553" ca="1">_xlfn.IFS(J2553&gt;=TIME(14,0,0),"SEGUNDO TURNO",J2553&lt;TIME(14,0,0),"PRIMER TURNO")</f>
        <v>SEGUNDO TURNO</v>
      </c>
      <c r="M2553" s="68"/>
    </row>
    <row r="2554" spans="1:13">
      <c r="A2554" s="78" t="s">
        <v>1888</v>
      </c>
      <c r="B2554" s="64"/>
      <c r="C2554" s="64">
        <v>7</v>
      </c>
      <c r="D2554" s="64" t="s">
        <v>67</v>
      </c>
      <c r="E2554" s="64"/>
      <c r="F2554" s="64"/>
      <c r="G2554" s="64">
        <v>45423</v>
      </c>
      <c r="H2554" s="64" t="str">
        <f>VLOOKUP(Tabla3[[#This Row],[NUM. ECO.]],[2]!Tabla24[[NO.ECO]:[MATERIAL]],8,0)</f>
        <v>BASE HIDRAULICA</v>
      </c>
      <c r="I2554" s="64" t="s">
        <v>79</v>
      </c>
      <c r="J2554" s="31">
        <f ca="1">J2553+TIME(0,RANDBETWEEN((108),(132)),0)</f>
        <v>0.76875000000000004</v>
      </c>
      <c r="K2554" s="64" t="s">
        <v>3325</v>
      </c>
      <c r="L2554" s="64" t="str" cm="1">
        <f t="array" aca="1" ref="L2554" ca="1">_xlfn.IFS(J2554&gt;=TIME(14,0,0),"SEGUNDO TURNO",J2554&lt;TIME(14,0,0),"PRIMER TURNO")</f>
        <v>SEGUNDO TURNO</v>
      </c>
      <c r="M2554" s="64"/>
    </row>
    <row r="2555" spans="1:13">
      <c r="A2555" s="79" t="s">
        <v>1889</v>
      </c>
      <c r="B2555" s="68"/>
      <c r="C2555" s="68">
        <v>8</v>
      </c>
      <c r="D2555" s="68" t="s">
        <v>67</v>
      </c>
      <c r="E2555" s="68"/>
      <c r="F2555" s="68"/>
      <c r="G2555" s="68">
        <v>45423</v>
      </c>
      <c r="H2555" s="68" t="str">
        <f>VLOOKUP(Tabla3[[#This Row],[NUM. ECO.]],[2]!Tabla24[[NO.ECO]:[MATERIAL]],8,0)</f>
        <v>BASE HIDRAULICA</v>
      </c>
      <c r="I2555" s="64" t="s">
        <v>79</v>
      </c>
      <c r="J2555" s="31">
        <f ca="1">J2554+TIME(0,RANDBETWEEN((108),(132)),0)</f>
        <v>0.84791666666666665</v>
      </c>
      <c r="K2555" s="68" t="s">
        <v>3326</v>
      </c>
      <c r="L2555" s="68" t="str" cm="1">
        <f t="array" aca="1" ref="L2555" ca="1">_xlfn.IFS(J2555&gt;=TIME(14,0,0),"SEGUNDO TURNO",J2555&lt;TIME(14,0,0),"PRIMER TURNO")</f>
        <v>SEGUNDO TURNO</v>
      </c>
      <c r="M2555" s="68"/>
    </row>
    <row r="2556" spans="1:13">
      <c r="A2556" s="78" t="s">
        <v>2002</v>
      </c>
      <c r="B2556" s="64"/>
      <c r="C2556" s="64">
        <v>1</v>
      </c>
      <c r="D2556" s="64" t="s">
        <v>67</v>
      </c>
      <c r="E2556" s="64"/>
      <c r="F2556" s="64"/>
      <c r="G2556" s="64">
        <v>45425</v>
      </c>
      <c r="H2556" s="64" t="str">
        <f>VLOOKUP(Tabla3[[#This Row],[NUM. ECO.]],[2]!Tabla24[[NO.ECO]:[MATERIAL]],8,0)</f>
        <v>BASE HIDRAULICA</v>
      </c>
      <c r="I2556" s="64" t="s">
        <v>79</v>
      </c>
      <c r="J2556" s="24">
        <f ca="1">TIME(RANDBETWEEN(5.5,6),RANDBETWEEN(1,29),0)</f>
        <v>0.26805555555555555</v>
      </c>
      <c r="K2556" s="64" t="s">
        <v>3398</v>
      </c>
      <c r="L2556" s="64" t="str" cm="1">
        <f t="array" aca="1" ref="L2556" ca="1">_xlfn.IFS(J2556&gt;=TIME(14,0,0),"SEGUNDO TURNO",J2556&lt;TIME(14,0,0),"PRIMER TURNO")</f>
        <v>PRIMER TURNO</v>
      </c>
      <c r="M2556" s="64"/>
    </row>
    <row r="2557" spans="1:13">
      <c r="A2557" s="79" t="s">
        <v>2003</v>
      </c>
      <c r="B2557" s="68"/>
      <c r="C2557" s="68">
        <v>2</v>
      </c>
      <c r="D2557" s="68" t="s">
        <v>67</v>
      </c>
      <c r="E2557" s="68"/>
      <c r="F2557" s="68"/>
      <c r="G2557" s="68">
        <v>45425</v>
      </c>
      <c r="H2557" s="68" t="str">
        <f>VLOOKUP(Tabla3[[#This Row],[NUM. ECO.]],[2]!Tabla24[[NO.ECO]:[MATERIAL]],8,0)</f>
        <v>BASE HIDRAULICA</v>
      </c>
      <c r="I2557" s="64" t="s">
        <v>79</v>
      </c>
      <c r="J2557" s="31">
        <f ca="1">J2556+TIME(0,RANDBETWEEN((108),(132)),0)</f>
        <v>0.34444444444444444</v>
      </c>
      <c r="K2557" s="68" t="s">
        <v>3399</v>
      </c>
      <c r="L2557" s="68" t="str" cm="1">
        <f t="array" aca="1" ref="L2557" ca="1">_xlfn.IFS(J2557&gt;=TIME(14,0,0),"SEGUNDO TURNO",J2557&lt;TIME(14,0,0),"PRIMER TURNO")</f>
        <v>PRIMER TURNO</v>
      </c>
      <c r="M2557" s="68"/>
    </row>
    <row r="2558" spans="1:13">
      <c r="A2558" s="78" t="s">
        <v>2116</v>
      </c>
      <c r="B2558" s="64"/>
      <c r="C2558" s="64">
        <v>3</v>
      </c>
      <c r="D2558" s="64" t="s">
        <v>67</v>
      </c>
      <c r="E2558" s="64"/>
      <c r="F2558" s="64"/>
      <c r="G2558" s="64">
        <v>45426</v>
      </c>
      <c r="H2558" s="64" t="str">
        <f>VLOOKUP(Tabla3[[#This Row],[NUM. ECO.]],[2]!Tabla24[[NO.ECO]:[MATERIAL]],8,0)</f>
        <v>BASE HIDRAULICA</v>
      </c>
      <c r="I2558" s="64" t="s">
        <v>79</v>
      </c>
      <c r="J2558" s="31">
        <f ca="1">J2557+TIME(0,RANDBETWEEN((108),(132)),0)</f>
        <v>0.4236111111111111</v>
      </c>
      <c r="K2558" s="64" t="s">
        <v>3398</v>
      </c>
      <c r="L2558" s="64" t="str" cm="1">
        <f t="array" aca="1" ref="L2558" ca="1">_xlfn.IFS(J2558&gt;=TIME(14,0,0),"SEGUNDO TURNO",J2558&lt;TIME(14,0,0),"PRIMER TURNO")</f>
        <v>PRIMER TURNO</v>
      </c>
      <c r="M2558" s="64"/>
    </row>
    <row r="2559" spans="1:13">
      <c r="A2559" s="79" t="s">
        <v>2117</v>
      </c>
      <c r="B2559" s="68"/>
      <c r="C2559" s="68">
        <v>4</v>
      </c>
      <c r="D2559" s="68" t="s">
        <v>67</v>
      </c>
      <c r="E2559" s="68"/>
      <c r="F2559" s="68"/>
      <c r="G2559" s="68">
        <v>45426</v>
      </c>
      <c r="H2559" s="68" t="str">
        <f>VLOOKUP(Tabla3[[#This Row],[NUM. ECO.]],[2]!Tabla24[[NO.ECO]:[MATERIAL]],8,0)</f>
        <v>BASE HIDRAULICA</v>
      </c>
      <c r="I2559" s="64" t="s">
        <v>79</v>
      </c>
      <c r="J2559" s="31">
        <f ca="1">J2558+TIME(0,RANDBETWEEN((108),(132)),0)</f>
        <v>0.51111111111111107</v>
      </c>
      <c r="K2559" s="68" t="s">
        <v>3399</v>
      </c>
      <c r="L2559" s="68" t="str" cm="1">
        <f t="array" aca="1" ref="L2559" ca="1">_xlfn.IFS(J2559&gt;=TIME(14,0,0),"SEGUNDO TURNO",J2559&lt;TIME(14,0,0),"PRIMER TURNO")</f>
        <v>PRIMER TURNO</v>
      </c>
      <c r="M2559" s="68"/>
    </row>
    <row r="2560" spans="1:13">
      <c r="A2560" s="78" t="s">
        <v>2230</v>
      </c>
      <c r="B2560" s="64"/>
      <c r="C2560" s="64">
        <v>5</v>
      </c>
      <c r="D2560" s="64" t="s">
        <v>67</v>
      </c>
      <c r="E2560" s="64"/>
      <c r="F2560" s="64"/>
      <c r="G2560" s="64">
        <v>45427</v>
      </c>
      <c r="H2560" s="64" t="str">
        <f>VLOOKUP(Tabla3[[#This Row],[NUM. ECO.]],[2]!Tabla24[[NO.ECO]:[MATERIAL]],8,0)</f>
        <v>BASE HIDRAULICA</v>
      </c>
      <c r="I2560" s="64" t="s">
        <v>79</v>
      </c>
      <c r="J2560" s="31">
        <f ca="1">J2559+TIME(0,RANDBETWEEN((108),(132)),0)</f>
        <v>0.59444444444444444</v>
      </c>
      <c r="K2560" s="64" t="s">
        <v>3398</v>
      </c>
      <c r="L2560" s="64" t="str" cm="1">
        <f t="array" aca="1" ref="L2560" ca="1">_xlfn.IFS(J2560&gt;=TIME(14,0,0),"SEGUNDO TURNO",J2560&lt;TIME(14,0,0),"PRIMER TURNO")</f>
        <v>SEGUNDO TURNO</v>
      </c>
      <c r="M2560" s="64"/>
    </row>
    <row r="2561" spans="1:13">
      <c r="A2561" s="79" t="s">
        <v>2231</v>
      </c>
      <c r="B2561" s="68"/>
      <c r="C2561" s="68">
        <v>6</v>
      </c>
      <c r="D2561" s="68" t="s">
        <v>67</v>
      </c>
      <c r="E2561" s="68"/>
      <c r="F2561" s="68"/>
      <c r="G2561" s="68">
        <v>45427</v>
      </c>
      <c r="H2561" s="68" t="str">
        <f>VLOOKUP(Tabla3[[#This Row],[NUM. ECO.]],[2]!Tabla24[[NO.ECO]:[MATERIAL]],8,0)</f>
        <v>BASE HIDRAULICA</v>
      </c>
      <c r="I2561" s="64" t="s">
        <v>79</v>
      </c>
      <c r="J2561" s="31">
        <f ca="1">J2560+TIME(0,RANDBETWEEN((108),(132)),0)</f>
        <v>0.67777777777777781</v>
      </c>
      <c r="K2561" s="68" t="s">
        <v>3399</v>
      </c>
      <c r="L2561" s="68" t="str" cm="1">
        <f t="array" aca="1" ref="L2561" ca="1">_xlfn.IFS(J2561&gt;=TIME(14,0,0),"SEGUNDO TURNO",J2561&lt;TIME(14,0,0),"PRIMER TURNO")</f>
        <v>SEGUNDO TURNO</v>
      </c>
      <c r="M2561" s="68"/>
    </row>
    <row r="2562" spans="1:13">
      <c r="A2562" s="78" t="s">
        <v>2344</v>
      </c>
      <c r="B2562" s="64"/>
      <c r="C2562" s="64">
        <v>7</v>
      </c>
      <c r="D2562" s="64" t="s">
        <v>67</v>
      </c>
      <c r="E2562" s="64"/>
      <c r="F2562" s="64"/>
      <c r="G2562" s="64">
        <v>45428</v>
      </c>
      <c r="H2562" s="64" t="str">
        <f>VLOOKUP(Tabla3[[#This Row],[NUM. ECO.]],[2]!Tabla24[[NO.ECO]:[MATERIAL]],8,0)</f>
        <v>BASE HIDRAULICA</v>
      </c>
      <c r="I2562" s="64" t="s">
        <v>79</v>
      </c>
      <c r="J2562" s="31">
        <f ca="1">J2561+TIME(0,RANDBETWEEN((108),(132)),0)</f>
        <v>0.76319444444444451</v>
      </c>
      <c r="K2562" s="64" t="s">
        <v>3398</v>
      </c>
      <c r="L2562" s="64" t="str" cm="1">
        <f t="array" aca="1" ref="L2562" ca="1">_xlfn.IFS(J2562&gt;=TIME(14,0,0),"SEGUNDO TURNO",J2562&lt;TIME(14,0,0),"PRIMER TURNO")</f>
        <v>SEGUNDO TURNO</v>
      </c>
      <c r="M2562" s="64"/>
    </row>
    <row r="2563" spans="1:13">
      <c r="A2563" s="79" t="s">
        <v>2345</v>
      </c>
      <c r="B2563" s="68"/>
      <c r="C2563" s="68">
        <v>8</v>
      </c>
      <c r="D2563" s="68" t="s">
        <v>67</v>
      </c>
      <c r="E2563" s="68"/>
      <c r="F2563" s="68"/>
      <c r="G2563" s="68">
        <v>45428</v>
      </c>
      <c r="H2563" s="68" t="str">
        <f>VLOOKUP(Tabla3[[#This Row],[NUM. ECO.]],[2]!Tabla24[[NO.ECO]:[MATERIAL]],8,0)</f>
        <v>BASE HIDRAULICA</v>
      </c>
      <c r="I2563" s="64" t="s">
        <v>79</v>
      </c>
      <c r="J2563" s="31">
        <f ca="1">J2562+TIME(0,RANDBETWEEN((108),(132)),0)</f>
        <v>0.84930555555555565</v>
      </c>
      <c r="K2563" s="68" t="s">
        <v>3399</v>
      </c>
      <c r="L2563" s="68" t="str" cm="1">
        <f t="array" aca="1" ref="L2563" ca="1">_xlfn.IFS(J2563&gt;=TIME(14,0,0),"SEGUNDO TURNO",J2563&lt;TIME(14,0,0),"PRIMER TURNO")</f>
        <v>SEGUNDO TURNO</v>
      </c>
      <c r="M2563" s="68"/>
    </row>
    <row r="2564" spans="1:13">
      <c r="A2564" s="78" t="s">
        <v>2458</v>
      </c>
      <c r="B2564" s="64"/>
      <c r="C2564" s="64">
        <v>1</v>
      </c>
      <c r="D2564" s="64" t="s">
        <v>67</v>
      </c>
      <c r="E2564" s="64"/>
      <c r="F2564" s="64"/>
      <c r="G2564" s="64">
        <v>45429</v>
      </c>
      <c r="H2564" s="64" t="str">
        <f>VLOOKUP(Tabla3[[#This Row],[NUM. ECO.]],[2]!Tabla24[[NO.ECO]:[MATERIAL]],8,0)</f>
        <v>BASE HIDRAULICA</v>
      </c>
      <c r="I2564" s="64" t="s">
        <v>79</v>
      </c>
      <c r="J2564" s="24">
        <f ca="1">TIME(RANDBETWEEN(5.5,6),RANDBETWEEN(1,29),0)</f>
        <v>0.25486111111111109</v>
      </c>
      <c r="K2564" s="64" t="s">
        <v>3398</v>
      </c>
      <c r="L2564" s="64" t="str" cm="1">
        <f t="array" aca="1" ref="L2564" ca="1">_xlfn.IFS(J2564&gt;=TIME(14,0,0),"SEGUNDO TURNO",J2564&lt;TIME(14,0,0),"PRIMER TURNO")</f>
        <v>PRIMER TURNO</v>
      </c>
      <c r="M2564" s="64"/>
    </row>
    <row r="2565" spans="1:13">
      <c r="A2565" s="79" t="s">
        <v>2459</v>
      </c>
      <c r="B2565" s="68"/>
      <c r="C2565" s="68">
        <v>2</v>
      </c>
      <c r="D2565" s="68" t="s">
        <v>67</v>
      </c>
      <c r="E2565" s="68"/>
      <c r="F2565" s="68"/>
      <c r="G2565" s="68">
        <v>45429</v>
      </c>
      <c r="H2565" s="68" t="str">
        <f>VLOOKUP(Tabla3[[#This Row],[NUM. ECO.]],[2]!Tabla24[[NO.ECO]:[MATERIAL]],8,0)</f>
        <v>BASE HIDRAULICA</v>
      </c>
      <c r="I2565" s="64" t="s">
        <v>79</v>
      </c>
      <c r="J2565" s="31">
        <f ca="1">J2564+TIME(0,RANDBETWEEN((108),(132)),0)</f>
        <v>0.34652777777777777</v>
      </c>
      <c r="K2565" s="68" t="s">
        <v>3399</v>
      </c>
      <c r="L2565" s="68" t="str" cm="1">
        <f t="array" aca="1" ref="L2565" ca="1">_xlfn.IFS(J2565&gt;=TIME(14,0,0),"SEGUNDO TURNO",J2565&lt;TIME(14,0,0),"PRIMER TURNO")</f>
        <v>PRIMER TURNO</v>
      </c>
      <c r="M2565" s="68"/>
    </row>
    <row r="2566" spans="1:13">
      <c r="A2566" s="78" t="s">
        <v>2572</v>
      </c>
      <c r="B2566" s="64"/>
      <c r="C2566" s="64">
        <v>3</v>
      </c>
      <c r="D2566" s="64" t="s">
        <v>67</v>
      </c>
      <c r="E2566" s="64"/>
      <c r="F2566" s="64"/>
      <c r="G2566" s="64">
        <v>45430</v>
      </c>
      <c r="H2566" s="64" t="str">
        <f>VLOOKUP(Tabla3[[#This Row],[NUM. ECO.]],[2]!Tabla24[[NO.ECO]:[MATERIAL]],8,0)</f>
        <v>BASE HIDRAULICA</v>
      </c>
      <c r="I2566" s="64" t="s">
        <v>79</v>
      </c>
      <c r="J2566" s="31">
        <f ca="1">J2565+TIME(0,RANDBETWEEN((108),(132)),0)</f>
        <v>0.43611111111111112</v>
      </c>
      <c r="K2566" s="64" t="s">
        <v>3398</v>
      </c>
      <c r="L2566" s="64" t="str" cm="1">
        <f t="array" aca="1" ref="L2566" ca="1">_xlfn.IFS(J2566&gt;=TIME(14,0,0),"SEGUNDO TURNO",J2566&lt;TIME(14,0,0),"PRIMER TURNO")</f>
        <v>PRIMER TURNO</v>
      </c>
      <c r="M2566" s="64"/>
    </row>
    <row r="2567" spans="1:13">
      <c r="A2567" s="79" t="s">
        <v>2573</v>
      </c>
      <c r="B2567" s="68"/>
      <c r="C2567" s="68">
        <v>4</v>
      </c>
      <c r="D2567" s="68" t="s">
        <v>67</v>
      </c>
      <c r="E2567" s="68"/>
      <c r="F2567" s="68"/>
      <c r="G2567" s="68">
        <v>45430</v>
      </c>
      <c r="H2567" s="68" t="str">
        <f>VLOOKUP(Tabla3[[#This Row],[NUM. ECO.]],[2]!Tabla24[[NO.ECO]:[MATERIAL]],8,0)</f>
        <v>BASE HIDRAULICA</v>
      </c>
      <c r="I2567" s="64" t="s">
        <v>79</v>
      </c>
      <c r="J2567" s="31">
        <f ca="1">J2566+TIME(0,RANDBETWEEN((108),(132)),0)</f>
        <v>0.52083333333333337</v>
      </c>
      <c r="K2567" s="68" t="s">
        <v>3399</v>
      </c>
      <c r="L2567" s="68" t="str" cm="1">
        <f t="array" aca="1" ref="L2567" ca="1">_xlfn.IFS(J2567&gt;=TIME(14,0,0),"SEGUNDO TURNO",J2567&lt;TIME(14,0,0),"PRIMER TURNO")</f>
        <v>PRIMER TURNO</v>
      </c>
      <c r="M2567" s="68"/>
    </row>
    <row r="2568" spans="1:13">
      <c r="A2568" s="78" t="s">
        <v>2686</v>
      </c>
      <c r="B2568" s="64"/>
      <c r="C2568" s="64">
        <v>5</v>
      </c>
      <c r="D2568" s="64" t="s">
        <v>67</v>
      </c>
      <c r="E2568" s="64"/>
      <c r="F2568" s="64"/>
      <c r="G2568" s="64">
        <v>45432</v>
      </c>
      <c r="H2568" s="64" t="str">
        <f>VLOOKUP(Tabla3[[#This Row],[NUM. ECO.]],[2]!Tabla24[[NO.ECO]:[MATERIAL]],8,0)</f>
        <v>BASE HIDRAULICA</v>
      </c>
      <c r="I2568" s="64" t="s">
        <v>79</v>
      </c>
      <c r="J2568" s="31">
        <f ca="1">J2567+TIME(0,RANDBETWEEN((108),(132)),0)</f>
        <v>0.6034722222222223</v>
      </c>
      <c r="K2568" s="64" t="s">
        <v>3398</v>
      </c>
      <c r="L2568" s="64" t="str" cm="1">
        <f t="array" aca="1" ref="L2568" ca="1">_xlfn.IFS(J2568&gt;=TIME(14,0,0),"SEGUNDO TURNO",J2568&lt;TIME(14,0,0),"PRIMER TURNO")</f>
        <v>SEGUNDO TURNO</v>
      </c>
      <c r="M2568" s="64"/>
    </row>
    <row r="2569" spans="1:13">
      <c r="A2569" s="79" t="s">
        <v>2687</v>
      </c>
      <c r="B2569" s="68"/>
      <c r="C2569" s="68">
        <v>6</v>
      </c>
      <c r="D2569" s="68" t="s">
        <v>67</v>
      </c>
      <c r="E2569" s="68"/>
      <c r="F2569" s="68"/>
      <c r="G2569" s="68">
        <v>45432</v>
      </c>
      <c r="H2569" s="68" t="str">
        <f>VLOOKUP(Tabla3[[#This Row],[NUM. ECO.]],[2]!Tabla24[[NO.ECO]:[MATERIAL]],8,0)</f>
        <v>BASE HIDRAULICA</v>
      </c>
      <c r="I2569" s="64" t="s">
        <v>79</v>
      </c>
      <c r="J2569" s="31">
        <f ca="1">J2568+TIME(0,RANDBETWEEN((108),(132)),0)</f>
        <v>0.67847222222222225</v>
      </c>
      <c r="K2569" s="68" t="s">
        <v>3399</v>
      </c>
      <c r="L2569" s="68" t="str" cm="1">
        <f t="array" aca="1" ref="L2569" ca="1">_xlfn.IFS(J2569&gt;=TIME(14,0,0),"SEGUNDO TURNO",J2569&lt;TIME(14,0,0),"PRIMER TURNO")</f>
        <v>SEGUNDO TURNO</v>
      </c>
      <c r="M2569" s="68"/>
    </row>
    <row r="2570" spans="1:13">
      <c r="A2570" s="78" t="s">
        <v>2800</v>
      </c>
      <c r="B2570" s="64"/>
      <c r="C2570" s="64">
        <v>7</v>
      </c>
      <c r="D2570" s="64" t="s">
        <v>67</v>
      </c>
      <c r="E2570" s="64"/>
      <c r="F2570" s="64"/>
      <c r="G2570" s="64">
        <v>45433</v>
      </c>
      <c r="H2570" s="64" t="str">
        <f>VLOOKUP(Tabla3[[#This Row],[NUM. ECO.]],[2]!Tabla24[[NO.ECO]:[MATERIAL]],8,0)</f>
        <v>BASE HIDRAULICA</v>
      </c>
      <c r="I2570" s="64" t="s">
        <v>79</v>
      </c>
      <c r="J2570" s="31">
        <f ca="1">J2569+TIME(0,RANDBETWEEN((108),(132)),0)</f>
        <v>0.7680555555555556</v>
      </c>
      <c r="K2570" s="64" t="s">
        <v>3398</v>
      </c>
      <c r="L2570" s="64" t="str" cm="1">
        <f t="array" aca="1" ref="L2570" ca="1">_xlfn.IFS(J2570&gt;=TIME(14,0,0),"SEGUNDO TURNO",J2570&lt;TIME(14,0,0),"PRIMER TURNO")</f>
        <v>SEGUNDO TURNO</v>
      </c>
      <c r="M2570" s="64"/>
    </row>
    <row r="2571" spans="1:13">
      <c r="A2571" s="79" t="s">
        <v>2801</v>
      </c>
      <c r="B2571" s="68"/>
      <c r="C2571" s="68">
        <v>8</v>
      </c>
      <c r="D2571" s="68" t="s">
        <v>67</v>
      </c>
      <c r="E2571" s="68"/>
      <c r="F2571" s="68"/>
      <c r="G2571" s="68">
        <v>45433</v>
      </c>
      <c r="H2571" s="68" t="str">
        <f>VLOOKUP(Tabla3[[#This Row],[NUM. ECO.]],[2]!Tabla24[[NO.ECO]:[MATERIAL]],8,0)</f>
        <v>BASE HIDRAULICA</v>
      </c>
      <c r="I2571" s="64" t="s">
        <v>79</v>
      </c>
      <c r="J2571" s="31">
        <f ca="1">J2570+TIME(0,RANDBETWEEN((108),(132)),0)</f>
        <v>0.85277777777777786</v>
      </c>
      <c r="K2571" s="68" t="s">
        <v>3399</v>
      </c>
      <c r="L2571" s="68" t="str" cm="1">
        <f t="array" aca="1" ref="L2571" ca="1">_xlfn.IFS(J2571&gt;=TIME(14,0,0),"SEGUNDO TURNO",J2571&lt;TIME(14,0,0),"PRIMER TURNO")</f>
        <v>SEGUNDO TURNO</v>
      </c>
      <c r="M2571" s="68"/>
    </row>
    <row r="2572" spans="1:13">
      <c r="A2572" s="78" t="s">
        <v>2914</v>
      </c>
      <c r="B2572" s="64"/>
      <c r="C2572" s="64">
        <v>1</v>
      </c>
      <c r="D2572" s="64" t="s">
        <v>67</v>
      </c>
      <c r="E2572" s="64"/>
      <c r="F2572" s="64"/>
      <c r="G2572" s="64">
        <v>45434</v>
      </c>
      <c r="H2572" s="64" t="str">
        <f>VLOOKUP(Tabla3[[#This Row],[NUM. ECO.]],[2]!Tabla24[[NO.ECO]:[MATERIAL]],8,0)</f>
        <v>BASE HIDRAULICA</v>
      </c>
      <c r="I2572" s="64" t="s">
        <v>79</v>
      </c>
      <c r="J2572" s="24">
        <f ca="1">TIME(RANDBETWEEN(5.5,6),RANDBETWEEN(1,29),0)</f>
        <v>0.25555555555555554</v>
      </c>
      <c r="K2572" s="64" t="s">
        <v>3398</v>
      </c>
      <c r="L2572" s="64" t="str" cm="1">
        <f t="array" aca="1" ref="L2572" ca="1">_xlfn.IFS(J2572&gt;=TIME(14,0,0),"SEGUNDO TURNO",J2572&lt;TIME(14,0,0),"PRIMER TURNO")</f>
        <v>PRIMER TURNO</v>
      </c>
      <c r="M2572" s="64"/>
    </row>
    <row r="2573" spans="1:13">
      <c r="A2573" s="79" t="s">
        <v>2915</v>
      </c>
      <c r="B2573" s="68"/>
      <c r="C2573" s="68">
        <v>2</v>
      </c>
      <c r="D2573" s="68" t="s">
        <v>67</v>
      </c>
      <c r="E2573" s="68"/>
      <c r="F2573" s="68"/>
      <c r="G2573" s="68">
        <v>45434</v>
      </c>
      <c r="H2573" s="68" t="str">
        <f>VLOOKUP(Tabla3[[#This Row],[NUM. ECO.]],[2]!Tabla24[[NO.ECO]:[MATERIAL]],8,0)</f>
        <v>BASE HIDRAULICA</v>
      </c>
      <c r="I2573" s="64" t="s">
        <v>79</v>
      </c>
      <c r="J2573" s="31">
        <f ca="1">J2572+TIME(0,RANDBETWEEN((108),(132)),0)</f>
        <v>0.33194444444444443</v>
      </c>
      <c r="K2573" s="68" t="s">
        <v>3399</v>
      </c>
      <c r="L2573" s="68" t="str" cm="1">
        <f t="array" aca="1" ref="L2573" ca="1">_xlfn.IFS(J2573&gt;=TIME(14,0,0),"SEGUNDO TURNO",J2573&lt;TIME(14,0,0),"PRIMER TURNO")</f>
        <v>PRIMER TURNO</v>
      </c>
      <c r="M2573" s="68"/>
    </row>
    <row r="2574" spans="1:13">
      <c r="A2574" s="78" t="s">
        <v>3028</v>
      </c>
      <c r="B2574" s="64"/>
      <c r="C2574" s="64">
        <v>3</v>
      </c>
      <c r="D2574" s="64" t="s">
        <v>67</v>
      </c>
      <c r="E2574" s="64"/>
      <c r="F2574" s="64"/>
      <c r="G2574" s="64">
        <v>45435</v>
      </c>
      <c r="H2574" s="64" t="str">
        <f>VLOOKUP(Tabla3[[#This Row],[NUM. ECO.]],[2]!Tabla24[[NO.ECO]:[MATERIAL]],8,0)</f>
        <v>BASE HIDRAULICA</v>
      </c>
      <c r="I2574" s="64" t="s">
        <v>79</v>
      </c>
      <c r="J2574" s="31">
        <f ca="1">J2573+TIME(0,RANDBETWEEN((108),(132)),0)</f>
        <v>0.4236111111111111</v>
      </c>
      <c r="K2574" s="64" t="s">
        <v>3398</v>
      </c>
      <c r="L2574" s="64" t="str" cm="1">
        <f t="array" aca="1" ref="L2574" ca="1">_xlfn.IFS(J2574&gt;=TIME(14,0,0),"SEGUNDO TURNO",J2574&lt;TIME(14,0,0),"PRIMER TURNO")</f>
        <v>PRIMER TURNO</v>
      </c>
      <c r="M2574" s="64"/>
    </row>
    <row r="2575" spans="1:13">
      <c r="A2575" s="79" t="s">
        <v>3029</v>
      </c>
      <c r="B2575" s="68"/>
      <c r="C2575" s="68">
        <v>4</v>
      </c>
      <c r="D2575" s="68" t="s">
        <v>67</v>
      </c>
      <c r="E2575" s="68"/>
      <c r="F2575" s="68"/>
      <c r="G2575" s="68">
        <v>45435</v>
      </c>
      <c r="H2575" s="68" t="str">
        <f>VLOOKUP(Tabla3[[#This Row],[NUM. ECO.]],[2]!Tabla24[[NO.ECO]:[MATERIAL]],8,0)</f>
        <v>BASE HIDRAULICA</v>
      </c>
      <c r="I2575" s="64" t="s">
        <v>79</v>
      </c>
      <c r="J2575" s="31">
        <f ca="1">J2574+TIME(0,RANDBETWEEN((108),(132)),0)</f>
        <v>0.50208333333333333</v>
      </c>
      <c r="K2575" s="68" t="s">
        <v>3399</v>
      </c>
      <c r="L2575" s="68" t="str" cm="1">
        <f t="array" aca="1" ref="L2575" ca="1">_xlfn.IFS(J2575&gt;=TIME(14,0,0),"SEGUNDO TURNO",J2575&lt;TIME(14,0,0),"PRIMER TURNO")</f>
        <v>PRIMER TURNO</v>
      </c>
      <c r="M2575" s="68"/>
    </row>
    <row r="2576" spans="1:13">
      <c r="A2576" s="78" t="s">
        <v>3142</v>
      </c>
      <c r="B2576" s="64"/>
      <c r="C2576" s="64">
        <v>5</v>
      </c>
      <c r="D2576" s="64" t="s">
        <v>67</v>
      </c>
      <c r="E2576" s="64"/>
      <c r="F2576" s="64"/>
      <c r="G2576" s="64">
        <v>45436</v>
      </c>
      <c r="H2576" s="64" t="str">
        <f>VLOOKUP(Tabla3[[#This Row],[NUM. ECO.]],[2]!Tabla24[[NO.ECO]:[MATERIAL]],8,0)</f>
        <v>BASE HIDRAULICA</v>
      </c>
      <c r="I2576" s="64" t="s">
        <v>79</v>
      </c>
      <c r="J2576" s="31">
        <f ca="1">J2575+TIME(0,RANDBETWEEN((108),(132)),0)</f>
        <v>0.59027777777777779</v>
      </c>
      <c r="K2576" s="64" t="s">
        <v>3398</v>
      </c>
      <c r="L2576" s="64" t="str" cm="1">
        <f t="array" aca="1" ref="L2576" ca="1">_xlfn.IFS(J2576&gt;=TIME(14,0,0),"SEGUNDO TURNO",J2576&lt;TIME(14,0,0),"PRIMER TURNO")</f>
        <v>SEGUNDO TURNO</v>
      </c>
      <c r="M2576" s="64"/>
    </row>
    <row r="2577" spans="1:13">
      <c r="A2577" s="79" t="s">
        <v>3143</v>
      </c>
      <c r="B2577" s="68"/>
      <c r="C2577" s="68">
        <v>6</v>
      </c>
      <c r="D2577" s="68" t="s">
        <v>67</v>
      </c>
      <c r="E2577" s="68"/>
      <c r="F2577" s="68"/>
      <c r="G2577" s="68">
        <v>45436</v>
      </c>
      <c r="H2577" s="68" t="str">
        <f>VLOOKUP(Tabla3[[#This Row],[NUM. ECO.]],[2]!Tabla24[[NO.ECO]:[MATERIAL]],8,0)</f>
        <v>BASE HIDRAULICA</v>
      </c>
      <c r="I2577" s="64" t="s">
        <v>79</v>
      </c>
      <c r="J2577" s="31">
        <f ca="1">J2576+TIME(0,RANDBETWEEN((108),(132)),0)</f>
        <v>0.67708333333333337</v>
      </c>
      <c r="K2577" s="68" t="s">
        <v>3399</v>
      </c>
      <c r="L2577" s="68" t="str" cm="1">
        <f t="array" aca="1" ref="L2577" ca="1">_xlfn.IFS(J2577&gt;=TIME(14,0,0),"SEGUNDO TURNO",J2577&lt;TIME(14,0,0),"PRIMER TURNO")</f>
        <v>SEGUNDO TURNO</v>
      </c>
      <c r="M2577" s="68"/>
    </row>
    <row r="2578" spans="1:13">
      <c r="A2578" s="78" t="s">
        <v>3256</v>
      </c>
      <c r="B2578" s="64"/>
      <c r="C2578" s="64">
        <v>7</v>
      </c>
      <c r="D2578" s="64" t="s">
        <v>67</v>
      </c>
      <c r="E2578" s="64"/>
      <c r="F2578" s="64"/>
      <c r="G2578" s="64">
        <v>45437</v>
      </c>
      <c r="H2578" s="64" t="str">
        <f>VLOOKUP(Tabla3[[#This Row],[NUM. ECO.]],[2]!Tabla24[[NO.ECO]:[MATERIAL]],8,0)</f>
        <v>BASE HIDRAULICA</v>
      </c>
      <c r="I2578" s="64" t="s">
        <v>79</v>
      </c>
      <c r="J2578" s="31">
        <f ca="1">J2577+TIME(0,RANDBETWEEN((108),(132)),0)</f>
        <v>0.76250000000000007</v>
      </c>
      <c r="K2578" s="64" t="s">
        <v>3398</v>
      </c>
      <c r="L2578" s="64" t="str" cm="1">
        <f t="array" aca="1" ref="L2578" ca="1">_xlfn.IFS(J2578&gt;=TIME(14,0,0),"SEGUNDO TURNO",J2578&lt;TIME(14,0,0),"PRIMER TURNO")</f>
        <v>SEGUNDO TURNO</v>
      </c>
      <c r="M2578" s="64"/>
    </row>
    <row r="2579" spans="1:13">
      <c r="A2579" s="79" t="s">
        <v>3257</v>
      </c>
      <c r="B2579" s="68"/>
      <c r="C2579" s="68">
        <v>8</v>
      </c>
      <c r="D2579" s="68" t="s">
        <v>67</v>
      </c>
      <c r="E2579" s="68"/>
      <c r="F2579" s="68"/>
      <c r="G2579" s="68">
        <v>45437</v>
      </c>
      <c r="H2579" s="68" t="str">
        <f>VLOOKUP(Tabla3[[#This Row],[NUM. ECO.]],[2]!Tabla24[[NO.ECO]:[MATERIAL]],8,0)</f>
        <v>BASE HIDRAULICA</v>
      </c>
      <c r="I2579" s="64" t="s">
        <v>79</v>
      </c>
      <c r="J2579" s="31">
        <f ca="1">J2578+TIME(0,RANDBETWEEN((108),(132)),0)</f>
        <v>0.85138888888888897</v>
      </c>
      <c r="K2579" s="68" t="s">
        <v>3399</v>
      </c>
      <c r="L2579" s="68" t="str" cm="1">
        <f t="array" aca="1" ref="L2579" ca="1">_xlfn.IFS(J2579&gt;=TIME(14,0,0),"SEGUNDO TURNO",J2579&lt;TIME(14,0,0),"PRIMER TURNO")</f>
        <v>SEGUNDO TURNO</v>
      </c>
      <c r="M2579" s="68"/>
    </row>
    <row r="2580" spans="1:13">
      <c r="A2580" s="78" t="s">
        <v>3020</v>
      </c>
      <c r="B2580" s="64"/>
      <c r="C2580" s="64">
        <v>1</v>
      </c>
      <c r="D2580" s="64" t="s">
        <v>68</v>
      </c>
      <c r="E2580" s="64"/>
      <c r="F2580" s="64"/>
      <c r="G2580" s="64">
        <v>45406</v>
      </c>
      <c r="H2580" s="64" t="str">
        <f>VLOOKUP(Tabla3[[#This Row],[NUM. ECO.]],[2]!Tabla24[[NO.ECO]:[MATERIAL]],8,0)</f>
        <v>VOLADURA</v>
      </c>
      <c r="I2580" s="64" t="s">
        <v>79</v>
      </c>
      <c r="J2580" s="24">
        <f ca="1">TIME(RANDBETWEEN(5.5,6),RANDBETWEEN(1,29),0)</f>
        <v>0.25624999999999998</v>
      </c>
      <c r="K2580" s="64" t="s">
        <v>3432</v>
      </c>
      <c r="L2580" s="64" t="str" cm="1">
        <f t="array" aca="1" ref="L2580" ca="1">_xlfn.IFS(J2580&gt;=TIME(14,0,0),"SEGUNDO TURNO",J2580&lt;TIME(14,0,0),"PRIMER TURNO")</f>
        <v>PRIMER TURNO</v>
      </c>
      <c r="M2580" s="64"/>
    </row>
    <row r="2581" spans="1:13">
      <c r="A2581" s="79" t="s">
        <v>3021</v>
      </c>
      <c r="B2581" s="68"/>
      <c r="C2581" s="68">
        <v>2</v>
      </c>
      <c r="D2581" s="68" t="s">
        <v>68</v>
      </c>
      <c r="E2581" s="68"/>
      <c r="F2581" s="68"/>
      <c r="G2581" s="68">
        <v>45406</v>
      </c>
      <c r="H2581" s="68" t="str">
        <f>VLOOKUP(Tabla3[[#This Row],[NUM. ECO.]],[2]!Tabla24[[NO.ECO]:[MATERIAL]],8,0)</f>
        <v>VOLADURA</v>
      </c>
      <c r="I2581" s="64" t="s">
        <v>79</v>
      </c>
      <c r="J2581" s="31">
        <f ca="1">J2580+TIME(0,RANDBETWEEN((108),(132)),0)</f>
        <v>0.33749999999999997</v>
      </c>
      <c r="K2581" s="68" t="s">
        <v>3433</v>
      </c>
      <c r="L2581" s="68" t="str" cm="1">
        <f t="array" aca="1" ref="L2581" ca="1">_xlfn.IFS(J2581&gt;=TIME(14,0,0),"SEGUNDO TURNO",J2581&lt;TIME(14,0,0),"PRIMER TURNO")</f>
        <v>PRIMER TURNO</v>
      </c>
      <c r="M2581" s="68"/>
    </row>
    <row r="2582" spans="1:13">
      <c r="A2582" s="78" t="s">
        <v>3022</v>
      </c>
      <c r="B2582" s="64"/>
      <c r="C2582" s="64">
        <v>3</v>
      </c>
      <c r="D2582" s="64" t="s">
        <v>68</v>
      </c>
      <c r="E2582" s="64"/>
      <c r="F2582" s="64"/>
      <c r="G2582" s="64">
        <v>45407</v>
      </c>
      <c r="H2582" s="64" t="str">
        <f>VLOOKUP(Tabla3[[#This Row],[NUM. ECO.]],[2]!Tabla24[[NO.ECO]:[MATERIAL]],8,0)</f>
        <v>VOLADURA</v>
      </c>
      <c r="I2582" s="64" t="s">
        <v>79</v>
      </c>
      <c r="J2582" s="31">
        <f ca="1">J2581+TIME(0,RANDBETWEEN((108),(132)),0)</f>
        <v>0.41388888888888886</v>
      </c>
      <c r="K2582" s="64" t="s">
        <v>3432</v>
      </c>
      <c r="L2582" s="64" t="str" cm="1">
        <f t="array" aca="1" ref="L2582" ca="1">_xlfn.IFS(J2582&gt;=TIME(14,0,0),"SEGUNDO TURNO",J2582&lt;TIME(14,0,0),"PRIMER TURNO")</f>
        <v>PRIMER TURNO</v>
      </c>
      <c r="M2582" s="64"/>
    </row>
    <row r="2583" spans="1:13">
      <c r="A2583" s="79" t="s">
        <v>3023</v>
      </c>
      <c r="B2583" s="68"/>
      <c r="C2583" s="68">
        <v>4</v>
      </c>
      <c r="D2583" s="68" t="s">
        <v>68</v>
      </c>
      <c r="E2583" s="68"/>
      <c r="F2583" s="68"/>
      <c r="G2583" s="68">
        <v>45407</v>
      </c>
      <c r="H2583" s="68" t="str">
        <f>VLOOKUP(Tabla3[[#This Row],[NUM. ECO.]],[2]!Tabla24[[NO.ECO]:[MATERIAL]],8,0)</f>
        <v>VOLADURA</v>
      </c>
      <c r="I2583" s="64" t="s">
        <v>79</v>
      </c>
      <c r="J2583" s="31">
        <f ca="1">J2582+TIME(0,RANDBETWEEN((108),(132)),0)</f>
        <v>0.49305555555555552</v>
      </c>
      <c r="K2583" s="68" t="s">
        <v>3433</v>
      </c>
      <c r="L2583" s="68" t="str" cm="1">
        <f t="array" aca="1" ref="L2583" ca="1">_xlfn.IFS(J2583&gt;=TIME(14,0,0),"SEGUNDO TURNO",J2583&lt;TIME(14,0,0),"PRIMER TURNO")</f>
        <v>PRIMER TURNO</v>
      </c>
      <c r="M2583" s="68"/>
    </row>
    <row r="2584" spans="1:13">
      <c r="A2584" s="78" t="s">
        <v>3024</v>
      </c>
      <c r="B2584" s="64"/>
      <c r="C2584" s="64">
        <v>5</v>
      </c>
      <c r="D2584" s="64" t="s">
        <v>68</v>
      </c>
      <c r="E2584" s="64"/>
      <c r="F2584" s="64"/>
      <c r="G2584" s="64">
        <v>45408</v>
      </c>
      <c r="H2584" s="64" t="str">
        <f>VLOOKUP(Tabla3[[#This Row],[NUM. ECO.]],[2]!Tabla24[[NO.ECO]:[MATERIAL]],8,0)</f>
        <v>VOLADURA</v>
      </c>
      <c r="I2584" s="64" t="s">
        <v>79</v>
      </c>
      <c r="J2584" s="31">
        <f ca="1">J2583+TIME(0,RANDBETWEEN((108),(132)),0)</f>
        <v>0.58333333333333326</v>
      </c>
      <c r="K2584" s="64" t="s">
        <v>3432</v>
      </c>
      <c r="L2584" s="64" t="str" cm="1">
        <f t="array" aca="1" ref="L2584" ca="1">_xlfn.IFS(J2584&gt;=TIME(14,0,0),"SEGUNDO TURNO",J2584&lt;TIME(14,0,0),"PRIMER TURNO")</f>
        <v>SEGUNDO TURNO</v>
      </c>
      <c r="M2584" s="64"/>
    </row>
    <row r="2585" spans="1:13">
      <c r="A2585" s="79" t="s">
        <v>3025</v>
      </c>
      <c r="B2585" s="68"/>
      <c r="C2585" s="68">
        <v>6</v>
      </c>
      <c r="D2585" s="68" t="s">
        <v>68</v>
      </c>
      <c r="E2585" s="68"/>
      <c r="F2585" s="68"/>
      <c r="G2585" s="68">
        <v>45408</v>
      </c>
      <c r="H2585" s="68" t="str">
        <f>VLOOKUP(Tabla3[[#This Row],[NUM. ECO.]],[2]!Tabla24[[NO.ECO]:[MATERIAL]],8,0)</f>
        <v>VOLADURA</v>
      </c>
      <c r="I2585" s="64" t="s">
        <v>79</v>
      </c>
      <c r="J2585" s="31">
        <f ca="1">J2584+TIME(0,RANDBETWEEN((108),(132)),0)</f>
        <v>0.67499999999999993</v>
      </c>
      <c r="K2585" s="68" t="s">
        <v>3433</v>
      </c>
      <c r="L2585" s="68" t="str" cm="1">
        <f t="array" aca="1" ref="L2585" ca="1">_xlfn.IFS(J2585&gt;=TIME(14,0,0),"SEGUNDO TURNO",J2585&lt;TIME(14,0,0),"PRIMER TURNO")</f>
        <v>SEGUNDO TURNO</v>
      </c>
      <c r="M2585" s="68"/>
    </row>
    <row r="2586" spans="1:13">
      <c r="A2586" s="78" t="s">
        <v>3030</v>
      </c>
      <c r="B2586" s="64"/>
      <c r="C2586" s="64">
        <v>7</v>
      </c>
      <c r="D2586" s="64" t="s">
        <v>68</v>
      </c>
      <c r="E2586" s="64"/>
      <c r="F2586" s="64"/>
      <c r="G2586" s="64">
        <v>45409</v>
      </c>
      <c r="H2586" s="64" t="str">
        <f>VLOOKUP(Tabla3[[#This Row],[NUM. ECO.]],[2]!Tabla24[[NO.ECO]:[MATERIAL]],8,0)</f>
        <v>VOLADURA</v>
      </c>
      <c r="I2586" s="64" t="s">
        <v>79</v>
      </c>
      <c r="J2586" s="31">
        <f ca="1">J2585+TIME(0,RANDBETWEEN((108),(132)),0)</f>
        <v>0.75277777777777777</v>
      </c>
      <c r="K2586" s="64" t="s">
        <v>3432</v>
      </c>
      <c r="L2586" s="64" t="str" cm="1">
        <f t="array" aca="1" ref="L2586" ca="1">_xlfn.IFS(J2586&gt;=TIME(14,0,0),"SEGUNDO TURNO",J2586&lt;TIME(14,0,0),"PRIMER TURNO")</f>
        <v>SEGUNDO TURNO</v>
      </c>
      <c r="M2586" s="64"/>
    </row>
    <row r="2587" spans="1:13">
      <c r="A2587" s="79" t="s">
        <v>3031</v>
      </c>
      <c r="B2587" s="68"/>
      <c r="C2587" s="68">
        <v>8</v>
      </c>
      <c r="D2587" s="68" t="s">
        <v>68</v>
      </c>
      <c r="E2587" s="68"/>
      <c r="F2587" s="68"/>
      <c r="G2587" s="68">
        <v>45409</v>
      </c>
      <c r="H2587" s="68" t="str">
        <f>VLOOKUP(Tabla3[[#This Row],[NUM. ECO.]],[2]!Tabla24[[NO.ECO]:[MATERIAL]],8,0)</f>
        <v>VOLADURA</v>
      </c>
      <c r="I2587" s="64" t="s">
        <v>79</v>
      </c>
      <c r="J2587" s="31">
        <f ca="1">J2586+TIME(0,RANDBETWEEN((108),(132)),0)</f>
        <v>0.83611111111111114</v>
      </c>
      <c r="K2587" s="68" t="s">
        <v>3433</v>
      </c>
      <c r="L2587" s="68" t="str" cm="1">
        <f t="array" aca="1" ref="L2587" ca="1">_xlfn.IFS(J2587&gt;=TIME(14,0,0),"SEGUNDO TURNO",J2587&lt;TIME(14,0,0),"PRIMER TURNO")</f>
        <v>SEGUNDO TURNO</v>
      </c>
      <c r="M2587" s="68"/>
    </row>
    <row r="2588" spans="1:13">
      <c r="A2588" s="78" t="s">
        <v>3044</v>
      </c>
      <c r="B2588" s="64"/>
      <c r="C2588" s="64">
        <v>1</v>
      </c>
      <c r="D2588" s="64" t="s">
        <v>68</v>
      </c>
      <c r="E2588" s="64"/>
      <c r="F2588" s="64"/>
      <c r="G2588" s="64">
        <v>45411</v>
      </c>
      <c r="H2588" s="64" t="str">
        <f>VLOOKUP(Tabla3[[#This Row],[NUM. ECO.]],[2]!Tabla24[[NO.ECO]:[MATERIAL]],8,0)</f>
        <v>VOLADURA</v>
      </c>
      <c r="I2588" s="64" t="s">
        <v>79</v>
      </c>
      <c r="J2588" s="24">
        <f ca="1">TIME(RANDBETWEEN(5.5,6),RANDBETWEEN(1,29),0)</f>
        <v>0.25694444444444442</v>
      </c>
      <c r="K2588" s="64" t="s">
        <v>3432</v>
      </c>
      <c r="L2588" s="64" t="str" cm="1">
        <f t="array" aca="1" ref="L2588" ca="1">_xlfn.IFS(J2588&gt;=TIME(14,0,0),"SEGUNDO TURNO",J2588&lt;TIME(14,0,0),"PRIMER TURNO")</f>
        <v>PRIMER TURNO</v>
      </c>
      <c r="M2588" s="64"/>
    </row>
    <row r="2589" spans="1:13">
      <c r="A2589" s="79" t="s">
        <v>3045</v>
      </c>
      <c r="B2589" s="68"/>
      <c r="C2589" s="68">
        <v>2</v>
      </c>
      <c r="D2589" s="68" t="s">
        <v>68</v>
      </c>
      <c r="E2589" s="68"/>
      <c r="F2589" s="68"/>
      <c r="G2589" s="68">
        <v>45411</v>
      </c>
      <c r="H2589" s="68" t="str">
        <f>VLOOKUP(Tabla3[[#This Row],[NUM. ECO.]],[2]!Tabla24[[NO.ECO]:[MATERIAL]],8,0)</f>
        <v>VOLADURA</v>
      </c>
      <c r="I2589" s="64" t="s">
        <v>79</v>
      </c>
      <c r="J2589" s="31">
        <f ca="1">J2588+TIME(0,RANDBETWEEN((108),(132)),0)</f>
        <v>0.33749999999999997</v>
      </c>
      <c r="K2589" s="68" t="s">
        <v>3433</v>
      </c>
      <c r="L2589" s="68" t="str" cm="1">
        <f t="array" aca="1" ref="L2589" ca="1">_xlfn.IFS(J2589&gt;=TIME(14,0,0),"SEGUNDO TURNO",J2589&lt;TIME(14,0,0),"PRIMER TURNO")</f>
        <v>PRIMER TURNO</v>
      </c>
      <c r="M2589" s="68"/>
    </row>
    <row r="2590" spans="1:13">
      <c r="A2590" s="78" t="s">
        <v>3046</v>
      </c>
      <c r="B2590" s="64"/>
      <c r="C2590" s="64">
        <v>3</v>
      </c>
      <c r="D2590" s="64" t="s">
        <v>68</v>
      </c>
      <c r="E2590" s="64"/>
      <c r="F2590" s="64"/>
      <c r="G2590" s="64">
        <v>45412</v>
      </c>
      <c r="H2590" s="64" t="str">
        <f>VLOOKUP(Tabla3[[#This Row],[NUM. ECO.]],[2]!Tabla24[[NO.ECO]:[MATERIAL]],8,0)</f>
        <v>VOLADURA</v>
      </c>
      <c r="I2590" s="64" t="s">
        <v>79</v>
      </c>
      <c r="J2590" s="31">
        <f ca="1">J2589+TIME(0,RANDBETWEEN((108),(132)),0)</f>
        <v>0.42708333333333331</v>
      </c>
      <c r="K2590" s="64" t="s">
        <v>3432</v>
      </c>
      <c r="L2590" s="64" t="str" cm="1">
        <f t="array" aca="1" ref="L2590" ca="1">_xlfn.IFS(J2590&gt;=TIME(14,0,0),"SEGUNDO TURNO",J2590&lt;TIME(14,0,0),"PRIMER TURNO")</f>
        <v>PRIMER TURNO</v>
      </c>
      <c r="M2590" s="64"/>
    </row>
    <row r="2591" spans="1:13">
      <c r="A2591" s="79" t="s">
        <v>3047</v>
      </c>
      <c r="B2591" s="68"/>
      <c r="C2591" s="68">
        <v>4</v>
      </c>
      <c r="D2591" s="68" t="s">
        <v>68</v>
      </c>
      <c r="E2591" s="68"/>
      <c r="F2591" s="68"/>
      <c r="G2591" s="68">
        <v>45412</v>
      </c>
      <c r="H2591" s="68" t="str">
        <f>VLOOKUP(Tabla3[[#This Row],[NUM. ECO.]],[2]!Tabla24[[NO.ECO]:[MATERIAL]],8,0)</f>
        <v>VOLADURA</v>
      </c>
      <c r="I2591" s="64" t="s">
        <v>79</v>
      </c>
      <c r="J2591" s="31">
        <f ca="1">J2590+TIME(0,RANDBETWEEN((108),(132)),0)</f>
        <v>0.51111111111111107</v>
      </c>
      <c r="K2591" s="68" t="s">
        <v>3433</v>
      </c>
      <c r="L2591" s="68" t="str" cm="1">
        <f t="array" aca="1" ref="L2591" ca="1">_xlfn.IFS(J2591&gt;=TIME(14,0,0),"SEGUNDO TURNO",J2591&lt;TIME(14,0,0),"PRIMER TURNO")</f>
        <v>PRIMER TURNO</v>
      </c>
      <c r="M2591" s="68"/>
    </row>
    <row r="2592" spans="1:13">
      <c r="A2592" s="78" t="s">
        <v>3048</v>
      </c>
      <c r="B2592" s="64"/>
      <c r="C2592" s="64">
        <v>5</v>
      </c>
      <c r="D2592" s="64" t="s">
        <v>68</v>
      </c>
      <c r="E2592" s="64"/>
      <c r="F2592" s="64"/>
      <c r="G2592" s="64">
        <v>45413</v>
      </c>
      <c r="H2592" s="64" t="str">
        <f>VLOOKUP(Tabla3[[#This Row],[NUM. ECO.]],[2]!Tabla24[[NO.ECO]:[MATERIAL]],8,0)</f>
        <v>VOLADURA</v>
      </c>
      <c r="I2592" s="64" t="s">
        <v>79</v>
      </c>
      <c r="J2592" s="31">
        <f ca="1">J2591+TIME(0,RANDBETWEEN((108),(132)),0)</f>
        <v>0.58611111111111103</v>
      </c>
      <c r="K2592" s="64" t="s">
        <v>3432</v>
      </c>
      <c r="L2592" s="64" t="str" cm="1">
        <f t="array" aca="1" ref="L2592" ca="1">_xlfn.IFS(J2592&gt;=TIME(14,0,0),"SEGUNDO TURNO",J2592&lt;TIME(14,0,0),"PRIMER TURNO")</f>
        <v>SEGUNDO TURNO</v>
      </c>
      <c r="M2592" s="64"/>
    </row>
    <row r="2593" spans="1:13">
      <c r="A2593" s="79" t="s">
        <v>3049</v>
      </c>
      <c r="B2593" s="68"/>
      <c r="C2593" s="68">
        <v>6</v>
      </c>
      <c r="D2593" s="68" t="s">
        <v>68</v>
      </c>
      <c r="E2593" s="68"/>
      <c r="F2593" s="68"/>
      <c r="G2593" s="68">
        <v>45413</v>
      </c>
      <c r="H2593" s="68" t="str">
        <f>VLOOKUP(Tabla3[[#This Row],[NUM. ECO.]],[2]!Tabla24[[NO.ECO]:[MATERIAL]],8,0)</f>
        <v>VOLADURA</v>
      </c>
      <c r="I2593" s="64" t="s">
        <v>79</v>
      </c>
      <c r="J2593" s="31">
        <f ca="1">J2592+TIME(0,RANDBETWEEN((108),(132)),0)</f>
        <v>0.6777777777777777</v>
      </c>
      <c r="K2593" s="68" t="s">
        <v>3433</v>
      </c>
      <c r="L2593" s="68" t="str" cm="1">
        <f t="array" aca="1" ref="L2593" ca="1">_xlfn.IFS(J2593&gt;=TIME(14,0,0),"SEGUNDO TURNO",J2593&lt;TIME(14,0,0),"PRIMER TURNO")</f>
        <v>SEGUNDO TURNO</v>
      </c>
      <c r="M2593" s="68"/>
    </row>
    <row r="2594" spans="1:13">
      <c r="A2594" s="78" t="s">
        <v>3050</v>
      </c>
      <c r="B2594" s="64"/>
      <c r="C2594" s="64">
        <v>7</v>
      </c>
      <c r="D2594" s="64" t="s">
        <v>68</v>
      </c>
      <c r="E2594" s="64"/>
      <c r="F2594" s="64"/>
      <c r="G2594" s="64">
        <v>45414</v>
      </c>
      <c r="H2594" s="64" t="str">
        <f>VLOOKUP(Tabla3[[#This Row],[NUM. ECO.]],[2]!Tabla24[[NO.ECO]:[MATERIAL]],8,0)</f>
        <v>VOLADURA</v>
      </c>
      <c r="I2594" s="64" t="s">
        <v>79</v>
      </c>
      <c r="J2594" s="31">
        <f ca="1">J2593+TIME(0,RANDBETWEEN((108),(132)),0)</f>
        <v>0.76874999999999993</v>
      </c>
      <c r="K2594" s="64" t="s">
        <v>3432</v>
      </c>
      <c r="L2594" s="64" t="str" cm="1">
        <f t="array" aca="1" ref="L2594" ca="1">_xlfn.IFS(J2594&gt;=TIME(14,0,0),"SEGUNDO TURNO",J2594&lt;TIME(14,0,0),"PRIMER TURNO")</f>
        <v>SEGUNDO TURNO</v>
      </c>
      <c r="M2594" s="64"/>
    </row>
    <row r="2595" spans="1:13">
      <c r="A2595" s="79" t="s">
        <v>3051</v>
      </c>
      <c r="B2595" s="68"/>
      <c r="C2595" s="68">
        <v>8</v>
      </c>
      <c r="D2595" s="68" t="s">
        <v>68</v>
      </c>
      <c r="E2595" s="68"/>
      <c r="F2595" s="68"/>
      <c r="G2595" s="68">
        <v>45414</v>
      </c>
      <c r="H2595" s="68" t="str">
        <f>VLOOKUP(Tabla3[[#This Row],[NUM. ECO.]],[2]!Tabla24[[NO.ECO]:[MATERIAL]],8,0)</f>
        <v>VOLADURA</v>
      </c>
      <c r="I2595" s="64" t="s">
        <v>79</v>
      </c>
      <c r="J2595" s="31">
        <f ca="1">J2594+TIME(0,RANDBETWEEN((108),(132)),0)</f>
        <v>0.85486111111111107</v>
      </c>
      <c r="K2595" s="68" t="s">
        <v>3433</v>
      </c>
      <c r="L2595" s="68" t="str" cm="1">
        <f t="array" aca="1" ref="L2595" ca="1">_xlfn.IFS(J2595&gt;=TIME(14,0,0),"SEGUNDO TURNO",J2595&lt;TIME(14,0,0),"PRIMER TURNO")</f>
        <v>SEGUNDO TURNO</v>
      </c>
      <c r="M2595" s="68"/>
    </row>
    <row r="2596" spans="1:13">
      <c r="A2596" s="78" t="s">
        <v>3054</v>
      </c>
      <c r="B2596" s="64"/>
      <c r="C2596" s="64">
        <v>1</v>
      </c>
      <c r="D2596" s="64" t="s">
        <v>68</v>
      </c>
      <c r="E2596" s="64"/>
      <c r="F2596" s="64"/>
      <c r="G2596" s="64">
        <v>45415</v>
      </c>
      <c r="H2596" s="64" t="str">
        <f>VLOOKUP(Tabla3[[#This Row],[NUM. ECO.]],[2]!Tabla24[[NO.ECO]:[MATERIAL]],8,0)</f>
        <v>VOLADURA</v>
      </c>
      <c r="I2596" s="64" t="s">
        <v>79</v>
      </c>
      <c r="J2596" s="24">
        <f ca="1">TIME(RANDBETWEEN(5.5,6),RANDBETWEEN(1,29),0)</f>
        <v>0.27013888888888887</v>
      </c>
      <c r="K2596" s="64" t="s">
        <v>3432</v>
      </c>
      <c r="L2596" s="64" t="str" cm="1">
        <f t="array" aca="1" ref="L2596" ca="1">_xlfn.IFS(J2596&gt;=TIME(14,0,0),"SEGUNDO TURNO",J2596&lt;TIME(14,0,0),"PRIMER TURNO")</f>
        <v>PRIMER TURNO</v>
      </c>
      <c r="M2596" s="64"/>
    </row>
    <row r="2597" spans="1:13">
      <c r="A2597" s="79" t="s">
        <v>3055</v>
      </c>
      <c r="B2597" s="68"/>
      <c r="C2597" s="68">
        <v>2</v>
      </c>
      <c r="D2597" s="68" t="s">
        <v>68</v>
      </c>
      <c r="E2597" s="68"/>
      <c r="F2597" s="68"/>
      <c r="G2597" s="68">
        <v>45415</v>
      </c>
      <c r="H2597" s="68" t="str">
        <f>VLOOKUP(Tabla3[[#This Row],[NUM. ECO.]],[2]!Tabla24[[NO.ECO]:[MATERIAL]],8,0)</f>
        <v>VOLADURA</v>
      </c>
      <c r="I2597" s="64" t="s">
        <v>79</v>
      </c>
      <c r="J2597" s="31">
        <f ca="1">J2596+TIME(0,RANDBETWEEN((108),(132)),0)</f>
        <v>0.3569444444444444</v>
      </c>
      <c r="K2597" s="68" t="s">
        <v>3433</v>
      </c>
      <c r="L2597" s="68" t="str" cm="1">
        <f t="array" aca="1" ref="L2597" ca="1">_xlfn.IFS(J2597&gt;=TIME(14,0,0),"SEGUNDO TURNO",J2597&lt;TIME(14,0,0),"PRIMER TURNO")</f>
        <v>PRIMER TURNO</v>
      </c>
      <c r="M2597" s="68"/>
    </row>
    <row r="2598" spans="1:13">
      <c r="A2598" s="78" t="s">
        <v>3068</v>
      </c>
      <c r="B2598" s="64"/>
      <c r="C2598" s="64">
        <v>3</v>
      </c>
      <c r="D2598" s="64" t="s">
        <v>68</v>
      </c>
      <c r="E2598" s="64"/>
      <c r="F2598" s="64"/>
      <c r="G2598" s="64">
        <v>45416</v>
      </c>
      <c r="H2598" s="64" t="str">
        <f>VLOOKUP(Tabla3[[#This Row],[NUM. ECO.]],[2]!Tabla24[[NO.ECO]:[MATERIAL]],8,0)</f>
        <v>VOLADURA</v>
      </c>
      <c r="I2598" s="64" t="s">
        <v>79</v>
      </c>
      <c r="J2598" s="31">
        <f ca="1">J2597+TIME(0,RANDBETWEEN((108),(132)),0)</f>
        <v>0.43749999999999994</v>
      </c>
      <c r="K2598" s="64" t="s">
        <v>3432</v>
      </c>
      <c r="L2598" s="64" t="str" cm="1">
        <f t="array" aca="1" ref="L2598" ca="1">_xlfn.IFS(J2598&gt;=TIME(14,0,0),"SEGUNDO TURNO",J2598&lt;TIME(14,0,0),"PRIMER TURNO")</f>
        <v>PRIMER TURNO</v>
      </c>
      <c r="M2598" s="64"/>
    </row>
    <row r="2599" spans="1:13">
      <c r="A2599" s="79" t="s">
        <v>3069</v>
      </c>
      <c r="B2599" s="68"/>
      <c r="C2599" s="68">
        <v>4</v>
      </c>
      <c r="D2599" s="68" t="s">
        <v>68</v>
      </c>
      <c r="E2599" s="68"/>
      <c r="F2599" s="68"/>
      <c r="G2599" s="68">
        <v>45416</v>
      </c>
      <c r="H2599" s="68" t="str">
        <f>VLOOKUP(Tabla3[[#This Row],[NUM. ECO.]],[2]!Tabla24[[NO.ECO]:[MATERIAL]],8,0)</f>
        <v>VOLADURA</v>
      </c>
      <c r="I2599" s="64" t="s">
        <v>79</v>
      </c>
      <c r="J2599" s="31">
        <f ca="1">J2598+TIME(0,RANDBETWEEN((108),(132)),0)</f>
        <v>0.52847222222222212</v>
      </c>
      <c r="K2599" s="68" t="s">
        <v>3433</v>
      </c>
      <c r="L2599" s="68" t="str" cm="1">
        <f t="array" aca="1" ref="L2599" ca="1">_xlfn.IFS(J2599&gt;=TIME(14,0,0),"SEGUNDO TURNO",J2599&lt;TIME(14,0,0),"PRIMER TURNO")</f>
        <v>PRIMER TURNO</v>
      </c>
      <c r="M2599" s="68"/>
    </row>
    <row r="2600" spans="1:13">
      <c r="A2600" s="78" t="s">
        <v>3074</v>
      </c>
      <c r="B2600" s="64"/>
      <c r="C2600" s="64">
        <v>5</v>
      </c>
      <c r="D2600" s="64" t="s">
        <v>68</v>
      </c>
      <c r="E2600" s="64"/>
      <c r="F2600" s="64"/>
      <c r="G2600" s="64">
        <v>45418</v>
      </c>
      <c r="H2600" s="64" t="str">
        <f>VLOOKUP(Tabla3[[#This Row],[NUM. ECO.]],[2]!Tabla24[[NO.ECO]:[MATERIAL]],8,0)</f>
        <v>VOLADURA</v>
      </c>
      <c r="I2600" s="64" t="s">
        <v>79</v>
      </c>
      <c r="J2600" s="31">
        <f ca="1">J2599+TIME(0,RANDBETWEEN((108),(132)),0)</f>
        <v>0.60833333333333317</v>
      </c>
      <c r="K2600" s="64" t="s">
        <v>3432</v>
      </c>
      <c r="L2600" s="64" t="str" cm="1">
        <f t="array" aca="1" ref="L2600" ca="1">_xlfn.IFS(J2600&gt;=TIME(14,0,0),"SEGUNDO TURNO",J2600&lt;TIME(14,0,0),"PRIMER TURNO")</f>
        <v>SEGUNDO TURNO</v>
      </c>
      <c r="M2600" s="64"/>
    </row>
    <row r="2601" spans="1:13">
      <c r="A2601" s="79" t="s">
        <v>3075</v>
      </c>
      <c r="B2601" s="68"/>
      <c r="C2601" s="68">
        <v>6</v>
      </c>
      <c r="D2601" s="68" t="s">
        <v>68</v>
      </c>
      <c r="E2601" s="68"/>
      <c r="F2601" s="68"/>
      <c r="G2601" s="68">
        <v>45418</v>
      </c>
      <c r="H2601" s="68" t="str">
        <f>VLOOKUP(Tabla3[[#This Row],[NUM. ECO.]],[2]!Tabla24[[NO.ECO]:[MATERIAL]],8,0)</f>
        <v>VOLADURA</v>
      </c>
      <c r="I2601" s="64" t="s">
        <v>79</v>
      </c>
      <c r="J2601" s="31">
        <f ca="1">J2600+TIME(0,RANDBETWEEN((108),(132)),0)</f>
        <v>0.69652777777777763</v>
      </c>
      <c r="K2601" s="68" t="s">
        <v>3433</v>
      </c>
      <c r="L2601" s="68" t="str" cm="1">
        <f t="array" aca="1" ref="L2601" ca="1">_xlfn.IFS(J2601&gt;=TIME(14,0,0),"SEGUNDO TURNO",J2601&lt;TIME(14,0,0),"PRIMER TURNO")</f>
        <v>SEGUNDO TURNO</v>
      </c>
      <c r="M2601" s="68"/>
    </row>
    <row r="2602" spans="1:13">
      <c r="A2602" s="78" t="s">
        <v>3076</v>
      </c>
      <c r="B2602" s="64"/>
      <c r="C2602" s="64">
        <v>7</v>
      </c>
      <c r="D2602" s="64" t="s">
        <v>68</v>
      </c>
      <c r="E2602" s="64"/>
      <c r="F2602" s="64"/>
      <c r="G2602" s="64">
        <v>45419</v>
      </c>
      <c r="H2602" s="64" t="str">
        <f>VLOOKUP(Tabla3[[#This Row],[NUM. ECO.]],[2]!Tabla24[[NO.ECO]:[MATERIAL]],8,0)</f>
        <v>VOLADURA</v>
      </c>
      <c r="I2602" s="64" t="s">
        <v>79</v>
      </c>
      <c r="J2602" s="31">
        <f ca="1">J2601+TIME(0,RANDBETWEEN((108),(132)),0)</f>
        <v>0.77291666666666647</v>
      </c>
      <c r="K2602" s="64" t="s">
        <v>3432</v>
      </c>
      <c r="L2602" s="64" t="str" cm="1">
        <f t="array" aca="1" ref="L2602" ca="1">_xlfn.IFS(J2602&gt;=TIME(14,0,0),"SEGUNDO TURNO",J2602&lt;TIME(14,0,0),"PRIMER TURNO")</f>
        <v>SEGUNDO TURNO</v>
      </c>
      <c r="M2602" s="64"/>
    </row>
    <row r="2603" spans="1:13">
      <c r="A2603" s="79" t="s">
        <v>3077</v>
      </c>
      <c r="B2603" s="68"/>
      <c r="C2603" s="68">
        <v>8</v>
      </c>
      <c r="D2603" s="68" t="s">
        <v>68</v>
      </c>
      <c r="E2603" s="68"/>
      <c r="F2603" s="68"/>
      <c r="G2603" s="68">
        <v>45419</v>
      </c>
      <c r="H2603" s="68" t="str">
        <f>VLOOKUP(Tabla3[[#This Row],[NUM. ECO.]],[2]!Tabla24[[NO.ECO]:[MATERIAL]],8,0)</f>
        <v>VOLADURA</v>
      </c>
      <c r="I2603" s="64" t="s">
        <v>79</v>
      </c>
      <c r="J2603" s="31">
        <f ca="1">J2602+TIME(0,RANDBETWEEN((108),(132)),0)</f>
        <v>0.86388888888888871</v>
      </c>
      <c r="K2603" s="68" t="s">
        <v>3433</v>
      </c>
      <c r="L2603" s="68" t="str" cm="1">
        <f t="array" aca="1" ref="L2603" ca="1">_xlfn.IFS(J2603&gt;=TIME(14,0,0),"SEGUNDO TURNO",J2603&lt;TIME(14,0,0),"PRIMER TURNO")</f>
        <v>SEGUNDO TURNO</v>
      </c>
      <c r="M2603" s="68"/>
    </row>
    <row r="2604" spans="1:13">
      <c r="A2604" s="78" t="s">
        <v>3078</v>
      </c>
      <c r="B2604" s="64"/>
      <c r="C2604" s="64">
        <v>1</v>
      </c>
      <c r="D2604" s="64" t="s">
        <v>68</v>
      </c>
      <c r="E2604" s="64"/>
      <c r="F2604" s="64"/>
      <c r="G2604" s="64">
        <v>45420</v>
      </c>
      <c r="H2604" s="64" t="str">
        <f>VLOOKUP(Tabla3[[#This Row],[NUM. ECO.]],[2]!Tabla24[[NO.ECO]:[MATERIAL]],8,0)</f>
        <v>VOLADURA</v>
      </c>
      <c r="I2604" s="64" t="s">
        <v>79</v>
      </c>
      <c r="J2604" s="75"/>
      <c r="K2604" s="64" t="s">
        <v>3432</v>
      </c>
      <c r="L2604" s="64" t="str" cm="1">
        <f t="array" ref="L2604">_xlfn.IFS(J2604&gt;=TIME(14,0,0),"SEGUNDO TURNO",J2604&lt;TIME(14,0,0),"PRIMER TURNO")</f>
        <v>PRIMER TURNO</v>
      </c>
      <c r="M2604" s="64"/>
    </row>
    <row r="2605" spans="1:13">
      <c r="A2605" s="79" t="s">
        <v>3079</v>
      </c>
      <c r="B2605" s="68"/>
      <c r="C2605" s="68">
        <v>2</v>
      </c>
      <c r="D2605" s="68" t="s">
        <v>68</v>
      </c>
      <c r="E2605" s="68"/>
      <c r="F2605" s="68"/>
      <c r="G2605" s="68">
        <v>45420</v>
      </c>
      <c r="H2605" s="68" t="str">
        <f>VLOOKUP(Tabla3[[#This Row],[NUM. ECO.]],[2]!Tabla24[[NO.ECO]:[MATERIAL]],8,0)</f>
        <v>VOLADURA</v>
      </c>
      <c r="I2605" s="64" t="s">
        <v>79</v>
      </c>
      <c r="J2605" s="76"/>
      <c r="K2605" s="68" t="s">
        <v>3433</v>
      </c>
      <c r="L2605" s="68" t="str" cm="1">
        <f t="array" ref="L2605">_xlfn.IFS(J2605&gt;=TIME(14,0,0),"SEGUNDO TURNO",J2605&lt;TIME(14,0,0),"PRIMER TURNO")</f>
        <v>PRIMER TURNO</v>
      </c>
      <c r="M2605" s="68"/>
    </row>
    <row r="2606" spans="1:13">
      <c r="A2606" s="78" t="s">
        <v>3080</v>
      </c>
      <c r="B2606" s="64"/>
      <c r="C2606" s="64">
        <v>3</v>
      </c>
      <c r="D2606" s="64" t="s">
        <v>68</v>
      </c>
      <c r="E2606" s="64"/>
      <c r="F2606" s="64"/>
      <c r="G2606" s="64">
        <v>45421</v>
      </c>
      <c r="H2606" s="64" t="str">
        <f>VLOOKUP(Tabla3[[#This Row],[NUM. ECO.]],[2]!Tabla24[[NO.ECO]:[MATERIAL]],8,0)</f>
        <v>VOLADURA</v>
      </c>
      <c r="I2606" s="64" t="s">
        <v>79</v>
      </c>
      <c r="J2606" s="77"/>
      <c r="K2606" s="64" t="s">
        <v>3432</v>
      </c>
      <c r="L2606" s="64" t="str" cm="1">
        <f t="array" ref="L2606">_xlfn.IFS(J2606&gt;=TIME(14,0,0),"SEGUNDO TURNO",J2606&lt;TIME(14,0,0),"PRIMER TURNO")</f>
        <v>PRIMER TURNO</v>
      </c>
      <c r="M2606" s="64"/>
    </row>
    <row r="2607" spans="1:13">
      <c r="A2607" s="79" t="s">
        <v>3081</v>
      </c>
      <c r="B2607" s="68"/>
      <c r="C2607" s="68">
        <v>4</v>
      </c>
      <c r="D2607" s="68" t="s">
        <v>68</v>
      </c>
      <c r="E2607" s="68"/>
      <c r="F2607" s="68"/>
      <c r="G2607" s="68">
        <v>45421</v>
      </c>
      <c r="H2607" s="68" t="str">
        <f>VLOOKUP(Tabla3[[#This Row],[NUM. ECO.]],[2]!Tabla24[[NO.ECO]:[MATERIAL]],8,0)</f>
        <v>VOLADURA</v>
      </c>
      <c r="I2607" s="64" t="s">
        <v>79</v>
      </c>
      <c r="J2607" s="74"/>
      <c r="K2607" s="68" t="s">
        <v>3433</v>
      </c>
      <c r="L2607" s="68" t="str" cm="1">
        <f t="array" ref="L2607">_xlfn.IFS(J2607&gt;=TIME(14,0,0),"SEGUNDO TURNO",J2607&lt;TIME(14,0,0),"PRIMER TURNO")</f>
        <v>PRIMER TURNO</v>
      </c>
      <c r="M2607" s="68"/>
    </row>
    <row r="2608" spans="1:13">
      <c r="A2608" s="78" t="s">
        <v>3082</v>
      </c>
      <c r="B2608" s="64"/>
      <c r="C2608" s="64">
        <v>5</v>
      </c>
      <c r="D2608" s="64" t="s">
        <v>68</v>
      </c>
      <c r="E2608" s="64"/>
      <c r="F2608" s="64"/>
      <c r="G2608" s="64">
        <v>45422</v>
      </c>
      <c r="H2608" s="64" t="str">
        <f>VLOOKUP(Tabla3[[#This Row],[NUM. ECO.]],[2]!Tabla24[[NO.ECO]:[MATERIAL]],8,0)</f>
        <v>VOLADURA</v>
      </c>
      <c r="I2608" s="64" t="s">
        <v>79</v>
      </c>
      <c r="J2608" s="75"/>
      <c r="K2608" s="64" t="s">
        <v>3432</v>
      </c>
      <c r="L2608" s="64" t="str" cm="1">
        <f t="array" ref="L2608">_xlfn.IFS(J2608&gt;=TIME(14,0,0),"SEGUNDO TURNO",J2608&lt;TIME(14,0,0),"PRIMER TURNO")</f>
        <v>PRIMER TURNO</v>
      </c>
      <c r="M2608" s="64"/>
    </row>
    <row r="2609" spans="1:13">
      <c r="A2609" s="79" t="s">
        <v>3083</v>
      </c>
      <c r="B2609" s="68"/>
      <c r="C2609" s="68">
        <v>6</v>
      </c>
      <c r="D2609" s="68" t="s">
        <v>68</v>
      </c>
      <c r="E2609" s="68"/>
      <c r="F2609" s="68"/>
      <c r="G2609" s="68">
        <v>45422</v>
      </c>
      <c r="H2609" s="68" t="str">
        <f>VLOOKUP(Tabla3[[#This Row],[NUM. ECO.]],[2]!Tabla24[[NO.ECO]:[MATERIAL]],8,0)</f>
        <v>VOLADURA</v>
      </c>
      <c r="I2609" s="64" t="s">
        <v>79</v>
      </c>
      <c r="J2609" s="76"/>
      <c r="K2609" s="68" t="s">
        <v>3433</v>
      </c>
      <c r="L2609" s="68" t="str" cm="1">
        <f t="array" ref="L2609">_xlfn.IFS(J2609&gt;=TIME(14,0,0),"SEGUNDO TURNO",J2609&lt;TIME(14,0,0),"PRIMER TURNO")</f>
        <v>PRIMER TURNO</v>
      </c>
      <c r="M2609" s="68"/>
    </row>
    <row r="2610" spans="1:13">
      <c r="A2610" s="78" t="s">
        <v>3088</v>
      </c>
      <c r="B2610" s="64"/>
      <c r="C2610" s="64">
        <v>7</v>
      </c>
      <c r="D2610" s="64" t="s">
        <v>68</v>
      </c>
      <c r="E2610" s="64"/>
      <c r="F2610" s="64"/>
      <c r="G2610" s="64">
        <v>45423</v>
      </c>
      <c r="H2610" s="64" t="str">
        <f>VLOOKUP(Tabla3[[#This Row],[NUM. ECO.]],[2]!Tabla24[[NO.ECO]:[MATERIAL]],8,0)</f>
        <v>VOLADURA</v>
      </c>
      <c r="I2610" s="64" t="s">
        <v>79</v>
      </c>
      <c r="J2610" s="75"/>
      <c r="K2610" s="64" t="s">
        <v>3432</v>
      </c>
      <c r="L2610" s="64" t="str" cm="1">
        <f t="array" ref="L2610">_xlfn.IFS(J2610&gt;=TIME(14,0,0),"SEGUNDO TURNO",J2610&lt;TIME(14,0,0),"PRIMER TURNO")</f>
        <v>PRIMER TURNO</v>
      </c>
      <c r="M2610" s="64"/>
    </row>
    <row r="2611" spans="1:13">
      <c r="A2611" s="79" t="s">
        <v>3089</v>
      </c>
      <c r="B2611" s="68"/>
      <c r="C2611" s="68">
        <v>8</v>
      </c>
      <c r="D2611" s="68" t="s">
        <v>68</v>
      </c>
      <c r="E2611" s="68"/>
      <c r="F2611" s="68"/>
      <c r="G2611" s="68">
        <v>45423</v>
      </c>
      <c r="H2611" s="68" t="str">
        <f>VLOOKUP(Tabla3[[#This Row],[NUM. ECO.]],[2]!Tabla24[[NO.ECO]:[MATERIAL]],8,0)</f>
        <v>VOLADURA</v>
      </c>
      <c r="I2611" s="64" t="s">
        <v>79</v>
      </c>
      <c r="J2611" s="76"/>
      <c r="K2611" s="68" t="s">
        <v>3433</v>
      </c>
      <c r="L2611" s="68" t="str" cm="1">
        <f t="array" ref="L2611">_xlfn.IFS(J2611&gt;=TIME(14,0,0),"SEGUNDO TURNO",J2611&lt;TIME(14,0,0),"PRIMER TURNO")</f>
        <v>PRIMER TURNO</v>
      </c>
      <c r="M2611" s="68"/>
    </row>
    <row r="2612" spans="1:13">
      <c r="A2612" s="78" t="s">
        <v>3090</v>
      </c>
      <c r="B2612" s="64"/>
      <c r="C2612" s="64">
        <v>1</v>
      </c>
      <c r="D2612" s="64" t="s">
        <v>68</v>
      </c>
      <c r="E2612" s="64"/>
      <c r="F2612" s="64"/>
      <c r="G2612" s="64">
        <v>45425</v>
      </c>
      <c r="H2612" s="64" t="str">
        <f>VLOOKUP(Tabla3[[#This Row],[NUM. ECO.]],[2]!Tabla24[[NO.ECO]:[MATERIAL]],8,0)</f>
        <v>VOLADURA</v>
      </c>
      <c r="I2612" s="64" t="s">
        <v>79</v>
      </c>
      <c r="J2612" s="77"/>
      <c r="K2612" s="64" t="s">
        <v>3434</v>
      </c>
      <c r="L2612" s="64" t="str" cm="1">
        <f t="array" ref="L2612">_xlfn.IFS(J2612&gt;=TIME(14,0,0),"SEGUNDO TURNO",J2612&lt;TIME(14,0,0),"PRIMER TURNO")</f>
        <v>PRIMER TURNO</v>
      </c>
      <c r="M2612" s="64"/>
    </row>
    <row r="2613" spans="1:13">
      <c r="A2613" s="79" t="s">
        <v>3091</v>
      </c>
      <c r="B2613" s="68"/>
      <c r="C2613" s="68">
        <v>2</v>
      </c>
      <c r="D2613" s="68" t="s">
        <v>68</v>
      </c>
      <c r="E2613" s="68"/>
      <c r="F2613" s="68"/>
      <c r="G2613" s="68">
        <v>45425</v>
      </c>
      <c r="H2613" s="68" t="str">
        <f>VLOOKUP(Tabla3[[#This Row],[NUM. ECO.]],[2]!Tabla24[[NO.ECO]:[MATERIAL]],8,0)</f>
        <v>VOLADURA</v>
      </c>
      <c r="I2613" s="64" t="s">
        <v>79</v>
      </c>
      <c r="J2613" s="74"/>
      <c r="K2613" s="68" t="s">
        <v>3435</v>
      </c>
      <c r="L2613" s="68" t="str" cm="1">
        <f t="array" ref="L2613">_xlfn.IFS(J2613&gt;=TIME(14,0,0),"SEGUNDO TURNO",J2613&lt;TIME(14,0,0),"PRIMER TURNO")</f>
        <v>PRIMER TURNO</v>
      </c>
      <c r="M2613" s="68"/>
    </row>
    <row r="2614" spans="1:13">
      <c r="A2614" s="78" t="s">
        <v>3094</v>
      </c>
      <c r="B2614" s="64"/>
      <c r="C2614" s="64">
        <v>3</v>
      </c>
      <c r="D2614" s="64" t="s">
        <v>68</v>
      </c>
      <c r="E2614" s="64"/>
      <c r="F2614" s="64"/>
      <c r="G2614" s="64">
        <v>45426</v>
      </c>
      <c r="H2614" s="64" t="str">
        <f>VLOOKUP(Tabla3[[#This Row],[NUM. ECO.]],[2]!Tabla24[[NO.ECO]:[MATERIAL]],8,0)</f>
        <v>VOLADURA</v>
      </c>
      <c r="I2614" s="64" t="s">
        <v>79</v>
      </c>
      <c r="J2614" s="75"/>
      <c r="K2614" s="64" t="s">
        <v>3434</v>
      </c>
      <c r="L2614" s="64" t="str" cm="1">
        <f t="array" ref="L2614">_xlfn.IFS(J2614&gt;=TIME(14,0,0),"SEGUNDO TURNO",J2614&lt;TIME(14,0,0),"PRIMER TURNO")</f>
        <v>PRIMER TURNO</v>
      </c>
      <c r="M2614" s="64"/>
    </row>
    <row r="2615" spans="1:13">
      <c r="A2615" s="79" t="s">
        <v>3095</v>
      </c>
      <c r="B2615" s="68"/>
      <c r="C2615" s="68">
        <v>4</v>
      </c>
      <c r="D2615" s="68" t="s">
        <v>68</v>
      </c>
      <c r="E2615" s="68"/>
      <c r="F2615" s="68"/>
      <c r="G2615" s="68">
        <v>45426</v>
      </c>
      <c r="H2615" s="68" t="str">
        <f>VLOOKUP(Tabla3[[#This Row],[NUM. ECO.]],[2]!Tabla24[[NO.ECO]:[MATERIAL]],8,0)</f>
        <v>VOLADURA</v>
      </c>
      <c r="I2615" s="64" t="s">
        <v>79</v>
      </c>
      <c r="J2615" s="76"/>
      <c r="K2615" s="68" t="s">
        <v>3435</v>
      </c>
      <c r="L2615" s="68" t="str" cm="1">
        <f t="array" ref="L2615">_xlfn.IFS(J2615&gt;=TIME(14,0,0),"SEGUNDO TURNO",J2615&lt;TIME(14,0,0),"PRIMER TURNO")</f>
        <v>PRIMER TURNO</v>
      </c>
      <c r="M2615" s="68"/>
    </row>
    <row r="2616" spans="1:13">
      <c r="A2616" s="78" t="s">
        <v>3098</v>
      </c>
      <c r="B2616" s="64"/>
      <c r="C2616" s="64">
        <v>5</v>
      </c>
      <c r="D2616" s="64" t="s">
        <v>68</v>
      </c>
      <c r="E2616" s="64"/>
      <c r="F2616" s="64"/>
      <c r="G2616" s="64">
        <v>45427</v>
      </c>
      <c r="H2616" s="64" t="str">
        <f>VLOOKUP(Tabla3[[#This Row],[NUM. ECO.]],[2]!Tabla24[[NO.ECO]:[MATERIAL]],8,0)</f>
        <v>VOLADURA</v>
      </c>
      <c r="I2616" s="64" t="s">
        <v>79</v>
      </c>
      <c r="J2616" s="75"/>
      <c r="K2616" s="64" t="s">
        <v>3434</v>
      </c>
      <c r="L2616" s="64" t="str" cm="1">
        <f t="array" ref="L2616">_xlfn.IFS(J2616&gt;=TIME(14,0,0),"SEGUNDO TURNO",J2616&lt;TIME(14,0,0),"PRIMER TURNO")</f>
        <v>PRIMER TURNO</v>
      </c>
      <c r="M2616" s="64"/>
    </row>
    <row r="2617" spans="1:13">
      <c r="A2617" s="79" t="s">
        <v>3099</v>
      </c>
      <c r="B2617" s="68"/>
      <c r="C2617" s="68">
        <v>6</v>
      </c>
      <c r="D2617" s="68" t="s">
        <v>68</v>
      </c>
      <c r="E2617" s="68"/>
      <c r="F2617" s="68"/>
      <c r="G2617" s="68">
        <v>45427</v>
      </c>
      <c r="H2617" s="68" t="str">
        <f>VLOOKUP(Tabla3[[#This Row],[NUM. ECO.]],[2]!Tabla24[[NO.ECO]:[MATERIAL]],8,0)</f>
        <v>VOLADURA</v>
      </c>
      <c r="I2617" s="64" t="s">
        <v>79</v>
      </c>
      <c r="J2617" s="76"/>
      <c r="K2617" s="68" t="s">
        <v>3435</v>
      </c>
      <c r="L2617" s="68" t="str" cm="1">
        <f t="array" ref="L2617">_xlfn.IFS(J2617&gt;=TIME(14,0,0),"SEGUNDO TURNO",J2617&lt;TIME(14,0,0),"PRIMER TURNO")</f>
        <v>PRIMER TURNO</v>
      </c>
      <c r="M2617" s="68"/>
    </row>
    <row r="2618" spans="1:13">
      <c r="A2618" s="78" t="s">
        <v>3110</v>
      </c>
      <c r="B2618" s="64"/>
      <c r="C2618" s="64">
        <v>7</v>
      </c>
      <c r="D2618" s="64" t="s">
        <v>68</v>
      </c>
      <c r="E2618" s="64"/>
      <c r="F2618" s="64"/>
      <c r="G2618" s="64">
        <v>45428</v>
      </c>
      <c r="H2618" s="64" t="str">
        <f>VLOOKUP(Tabla3[[#This Row],[NUM. ECO.]],[2]!Tabla24[[NO.ECO]:[MATERIAL]],8,0)</f>
        <v>VOLADURA</v>
      </c>
      <c r="I2618" s="64" t="s">
        <v>79</v>
      </c>
      <c r="J2618" s="77"/>
      <c r="K2618" s="64" t="s">
        <v>3434</v>
      </c>
      <c r="L2618" s="64" t="str" cm="1">
        <f t="array" ref="L2618">_xlfn.IFS(J2618&gt;=TIME(14,0,0),"SEGUNDO TURNO",J2618&lt;TIME(14,0,0),"PRIMER TURNO")</f>
        <v>PRIMER TURNO</v>
      </c>
      <c r="M2618" s="64"/>
    </row>
    <row r="2619" spans="1:13">
      <c r="A2619" s="79" t="s">
        <v>3111</v>
      </c>
      <c r="B2619" s="68"/>
      <c r="C2619" s="68">
        <v>8</v>
      </c>
      <c r="D2619" s="68" t="s">
        <v>68</v>
      </c>
      <c r="E2619" s="68"/>
      <c r="F2619" s="68"/>
      <c r="G2619" s="68">
        <v>45428</v>
      </c>
      <c r="H2619" s="68" t="str">
        <f>VLOOKUP(Tabla3[[#This Row],[NUM. ECO.]],[2]!Tabla24[[NO.ECO]:[MATERIAL]],8,0)</f>
        <v>VOLADURA</v>
      </c>
      <c r="I2619" s="64" t="s">
        <v>79</v>
      </c>
      <c r="J2619" s="74"/>
      <c r="K2619" s="68" t="s">
        <v>3435</v>
      </c>
      <c r="L2619" s="68" t="str" cm="1">
        <f t="array" ref="L2619">_xlfn.IFS(J2619&gt;=TIME(14,0,0),"SEGUNDO TURNO",J2619&lt;TIME(14,0,0),"PRIMER TURNO")</f>
        <v>PRIMER TURNO</v>
      </c>
      <c r="M2619" s="68"/>
    </row>
    <row r="2620" spans="1:13">
      <c r="A2620" s="78" t="s">
        <v>3114</v>
      </c>
      <c r="B2620" s="64"/>
      <c r="C2620" s="64">
        <v>1</v>
      </c>
      <c r="D2620" s="64" t="s">
        <v>68</v>
      </c>
      <c r="E2620" s="64"/>
      <c r="F2620" s="64"/>
      <c r="G2620" s="64">
        <v>45429</v>
      </c>
      <c r="H2620" s="64" t="str">
        <f>VLOOKUP(Tabla3[[#This Row],[NUM. ECO.]],[2]!Tabla24[[NO.ECO]:[MATERIAL]],8,0)</f>
        <v>VOLADURA</v>
      </c>
      <c r="I2620" s="64" t="s">
        <v>79</v>
      </c>
      <c r="J2620" s="75"/>
      <c r="K2620" s="64" t="s">
        <v>3434</v>
      </c>
      <c r="L2620" s="64" t="str" cm="1">
        <f t="array" ref="L2620">_xlfn.IFS(J2620&gt;=TIME(14,0,0),"SEGUNDO TURNO",J2620&lt;TIME(14,0,0),"PRIMER TURNO")</f>
        <v>PRIMER TURNO</v>
      </c>
      <c r="M2620" s="64"/>
    </row>
    <row r="2621" spans="1:13">
      <c r="A2621" s="79" t="s">
        <v>3115</v>
      </c>
      <c r="B2621" s="68"/>
      <c r="C2621" s="68">
        <v>2</v>
      </c>
      <c r="D2621" s="68" t="s">
        <v>68</v>
      </c>
      <c r="E2621" s="68"/>
      <c r="F2621" s="68"/>
      <c r="G2621" s="68">
        <v>45429</v>
      </c>
      <c r="H2621" s="68" t="str">
        <f>VLOOKUP(Tabla3[[#This Row],[NUM. ECO.]],[2]!Tabla24[[NO.ECO]:[MATERIAL]],8,0)</f>
        <v>VOLADURA</v>
      </c>
      <c r="I2621" s="64" t="s">
        <v>79</v>
      </c>
      <c r="J2621" s="76"/>
      <c r="K2621" s="68" t="s">
        <v>3435</v>
      </c>
      <c r="L2621" s="68" t="str" cm="1">
        <f t="array" ref="L2621">_xlfn.IFS(J2621&gt;=TIME(14,0,0),"SEGUNDO TURNO",J2621&lt;TIME(14,0,0),"PRIMER TURNO")</f>
        <v>PRIMER TURNO</v>
      </c>
      <c r="M2621" s="68"/>
    </row>
    <row r="2622" spans="1:13">
      <c r="A2622" s="78" t="s">
        <v>3116</v>
      </c>
      <c r="B2622" s="64"/>
      <c r="C2622" s="64">
        <v>3</v>
      </c>
      <c r="D2622" s="64" t="s">
        <v>68</v>
      </c>
      <c r="E2622" s="64"/>
      <c r="F2622" s="64"/>
      <c r="G2622" s="64">
        <v>45430</v>
      </c>
      <c r="H2622" s="64" t="str">
        <f>VLOOKUP(Tabla3[[#This Row],[NUM. ECO.]],[2]!Tabla24[[NO.ECO]:[MATERIAL]],8,0)</f>
        <v>VOLADURA</v>
      </c>
      <c r="I2622" s="64" t="s">
        <v>79</v>
      </c>
      <c r="J2622" s="75"/>
      <c r="K2622" s="64" t="s">
        <v>3434</v>
      </c>
      <c r="L2622" s="64" t="str" cm="1">
        <f t="array" ref="L2622">_xlfn.IFS(J2622&gt;=TIME(14,0,0),"SEGUNDO TURNO",J2622&lt;TIME(14,0,0),"PRIMER TURNO")</f>
        <v>PRIMER TURNO</v>
      </c>
      <c r="M2622" s="64"/>
    </row>
    <row r="2623" spans="1:13">
      <c r="A2623" s="79" t="s">
        <v>3117</v>
      </c>
      <c r="B2623" s="68"/>
      <c r="C2623" s="68">
        <v>4</v>
      </c>
      <c r="D2623" s="68" t="s">
        <v>68</v>
      </c>
      <c r="E2623" s="68"/>
      <c r="F2623" s="68"/>
      <c r="G2623" s="68">
        <v>45430</v>
      </c>
      <c r="H2623" s="68" t="str">
        <f>VLOOKUP(Tabla3[[#This Row],[NUM. ECO.]],[2]!Tabla24[[NO.ECO]:[MATERIAL]],8,0)</f>
        <v>VOLADURA</v>
      </c>
      <c r="I2623" s="64" t="s">
        <v>79</v>
      </c>
      <c r="J2623" s="76"/>
      <c r="K2623" s="68" t="s">
        <v>3435</v>
      </c>
      <c r="L2623" s="68" t="str" cm="1">
        <f t="array" ref="L2623">_xlfn.IFS(J2623&gt;=TIME(14,0,0),"SEGUNDO TURNO",J2623&lt;TIME(14,0,0),"PRIMER TURNO")</f>
        <v>PRIMER TURNO</v>
      </c>
      <c r="M2623" s="68"/>
    </row>
    <row r="2624" spans="1:13">
      <c r="A2624" s="78" t="s">
        <v>3122</v>
      </c>
      <c r="B2624" s="64"/>
      <c r="C2624" s="64">
        <v>5</v>
      </c>
      <c r="D2624" s="64" t="s">
        <v>68</v>
      </c>
      <c r="E2624" s="64"/>
      <c r="F2624" s="64"/>
      <c r="G2624" s="64">
        <v>45432</v>
      </c>
      <c r="H2624" s="64" t="str">
        <f>VLOOKUP(Tabla3[[#This Row],[NUM. ECO.]],[2]!Tabla24[[NO.ECO]:[MATERIAL]],8,0)</f>
        <v>VOLADURA</v>
      </c>
      <c r="I2624" s="64" t="s">
        <v>79</v>
      </c>
      <c r="J2624" s="77">
        <f ca="1">TIME(RANDBETWEEN(5.5,6),RANDBETWEEN(1,29),0)</f>
        <v>0.25277777777777777</v>
      </c>
      <c r="K2624" s="64" t="s">
        <v>3434</v>
      </c>
      <c r="L2624" s="64" t="str" cm="1">
        <f t="array" aca="1" ref="L2624" ca="1">_xlfn.IFS(J2624&gt;=TIME(14,0,0),"SEGUNDO TURNO",J2624&lt;TIME(14,0,0),"PRIMER TURNO")</f>
        <v>PRIMER TURNO</v>
      </c>
      <c r="M2624" s="64"/>
    </row>
    <row r="2625" spans="1:13">
      <c r="A2625" s="79" t="s">
        <v>3123</v>
      </c>
      <c r="B2625" s="68"/>
      <c r="C2625" s="68">
        <v>6</v>
      </c>
      <c r="D2625" s="68" t="s">
        <v>68</v>
      </c>
      <c r="E2625" s="68"/>
      <c r="F2625" s="68"/>
      <c r="G2625" s="68">
        <v>45432</v>
      </c>
      <c r="H2625" s="68" t="str">
        <f>VLOOKUP(Tabla3[[#This Row],[NUM. ECO.]],[2]!Tabla24[[NO.ECO]:[MATERIAL]],8,0)</f>
        <v>VOLADURA</v>
      </c>
      <c r="I2625" s="64" t="s">
        <v>79</v>
      </c>
      <c r="J2625" s="74">
        <f ca="1">J2624+TIME(0,RANDBETWEEN((144),(176)),0)</f>
        <v>0.36458333333333331</v>
      </c>
      <c r="K2625" s="68" t="s">
        <v>3435</v>
      </c>
      <c r="L2625" s="68" t="str" cm="1">
        <f t="array" aca="1" ref="L2625" ca="1">_xlfn.IFS(J2625&gt;=TIME(14,0,0),"SEGUNDO TURNO",J2625&lt;TIME(14,0,0),"PRIMER TURNO")</f>
        <v>PRIMER TURNO</v>
      </c>
      <c r="M2625" s="68"/>
    </row>
    <row r="2626" spans="1:13">
      <c r="A2626" s="78" t="s">
        <v>3124</v>
      </c>
      <c r="B2626" s="64"/>
      <c r="C2626" s="64">
        <v>7</v>
      </c>
      <c r="D2626" s="64" t="s">
        <v>68</v>
      </c>
      <c r="E2626" s="64"/>
      <c r="F2626" s="64"/>
      <c r="G2626" s="64">
        <v>45433</v>
      </c>
      <c r="H2626" s="64" t="str">
        <f>VLOOKUP(Tabla3[[#This Row],[NUM. ECO.]],[2]!Tabla24[[NO.ECO]:[MATERIAL]],8,0)</f>
        <v>VOLADURA</v>
      </c>
      <c r="I2626" s="64" t="s">
        <v>79</v>
      </c>
      <c r="J2626" s="75"/>
      <c r="K2626" s="64" t="s">
        <v>3434</v>
      </c>
      <c r="L2626" s="64" t="str" cm="1">
        <f t="array" ref="L2626">_xlfn.IFS(J2626&gt;=TIME(14,0,0),"SEGUNDO TURNO",J2626&lt;TIME(14,0,0),"PRIMER TURNO")</f>
        <v>PRIMER TURNO</v>
      </c>
      <c r="M2626" s="64"/>
    </row>
    <row r="2627" spans="1:13">
      <c r="A2627" s="79" t="s">
        <v>3125</v>
      </c>
      <c r="B2627" s="68"/>
      <c r="C2627" s="68">
        <v>8</v>
      </c>
      <c r="D2627" s="68" t="s">
        <v>68</v>
      </c>
      <c r="E2627" s="68"/>
      <c r="F2627" s="68"/>
      <c r="G2627" s="68">
        <v>45433</v>
      </c>
      <c r="H2627" s="68" t="str">
        <f>VLOOKUP(Tabla3[[#This Row],[NUM. ECO.]],[2]!Tabla24[[NO.ECO]:[MATERIAL]],8,0)</f>
        <v>VOLADURA</v>
      </c>
      <c r="I2627" s="64" t="s">
        <v>79</v>
      </c>
      <c r="J2627" s="76"/>
      <c r="K2627" s="68" t="s">
        <v>3435</v>
      </c>
      <c r="L2627" s="68" t="str" cm="1">
        <f t="array" ref="L2627">_xlfn.IFS(J2627&gt;=TIME(14,0,0),"SEGUNDO TURNO",J2627&lt;TIME(14,0,0),"PRIMER TURNO")</f>
        <v>PRIMER TURNO</v>
      </c>
      <c r="M2627" s="68"/>
    </row>
    <row r="2628" spans="1:13">
      <c r="A2628" s="78" t="s">
        <v>3126</v>
      </c>
      <c r="B2628" s="64"/>
      <c r="C2628" s="64">
        <v>1</v>
      </c>
      <c r="D2628" s="64" t="s">
        <v>68</v>
      </c>
      <c r="E2628" s="64"/>
      <c r="F2628" s="64"/>
      <c r="G2628" s="64">
        <v>45434</v>
      </c>
      <c r="H2628" s="64" t="str">
        <f>VLOOKUP(Tabla3[[#This Row],[NUM. ECO.]],[2]!Tabla24[[NO.ECO]:[MATERIAL]],8,0)</f>
        <v>VOLADURA</v>
      </c>
      <c r="I2628" s="64" t="s">
        <v>79</v>
      </c>
      <c r="J2628" s="75"/>
      <c r="K2628" s="64" t="s">
        <v>3434</v>
      </c>
      <c r="L2628" s="64" t="str" cm="1">
        <f t="array" ref="L2628">_xlfn.IFS(J2628&gt;=TIME(14,0,0),"SEGUNDO TURNO",J2628&lt;TIME(14,0,0),"PRIMER TURNO")</f>
        <v>PRIMER TURNO</v>
      </c>
      <c r="M2628" s="64"/>
    </row>
    <row r="2629" spans="1:13">
      <c r="A2629" s="79" t="s">
        <v>3127</v>
      </c>
      <c r="B2629" s="68"/>
      <c r="C2629" s="68">
        <v>2</v>
      </c>
      <c r="D2629" s="68" t="s">
        <v>68</v>
      </c>
      <c r="E2629" s="68"/>
      <c r="F2629" s="68"/>
      <c r="G2629" s="68">
        <v>45434</v>
      </c>
      <c r="H2629" s="68" t="str">
        <f>VLOOKUP(Tabla3[[#This Row],[NUM. ECO.]],[2]!Tabla24[[NO.ECO]:[MATERIAL]],8,0)</f>
        <v>VOLADURA</v>
      </c>
      <c r="I2629" s="64" t="s">
        <v>79</v>
      </c>
      <c r="J2629" s="76"/>
      <c r="K2629" s="68" t="s">
        <v>3435</v>
      </c>
      <c r="L2629" s="68" t="str" cm="1">
        <f t="array" ref="L2629">_xlfn.IFS(J2629&gt;=TIME(14,0,0),"SEGUNDO TURNO",J2629&lt;TIME(14,0,0),"PRIMER TURNO")</f>
        <v>PRIMER TURNO</v>
      </c>
      <c r="M2629" s="68"/>
    </row>
    <row r="2630" spans="1:13">
      <c r="A2630" s="78" t="s">
        <v>3132</v>
      </c>
      <c r="B2630" s="64"/>
      <c r="C2630" s="64">
        <v>3</v>
      </c>
      <c r="D2630" s="64" t="s">
        <v>68</v>
      </c>
      <c r="E2630" s="64"/>
      <c r="F2630" s="64"/>
      <c r="G2630" s="64">
        <v>45435</v>
      </c>
      <c r="H2630" s="64" t="str">
        <f>VLOOKUP(Tabla3[[#This Row],[NUM. ECO.]],[2]!Tabla24[[NO.ECO]:[MATERIAL]],8,0)</f>
        <v>VOLADURA</v>
      </c>
      <c r="I2630" s="64" t="s">
        <v>79</v>
      </c>
      <c r="J2630" s="77">
        <f ca="1">TIME(RANDBETWEEN(5.5,6),RANDBETWEEN(1,29),0)</f>
        <v>0.25416666666666665</v>
      </c>
      <c r="K2630" s="64" t="s">
        <v>3434</v>
      </c>
      <c r="L2630" s="64" t="str" cm="1">
        <f t="array" aca="1" ref="L2630" ca="1">_xlfn.IFS(J2630&gt;=TIME(14,0,0),"SEGUNDO TURNO",J2630&lt;TIME(14,0,0),"PRIMER TURNO")</f>
        <v>PRIMER TURNO</v>
      </c>
      <c r="M2630" s="64"/>
    </row>
    <row r="2631" spans="1:13">
      <c r="A2631" s="79" t="s">
        <v>3133</v>
      </c>
      <c r="B2631" s="68"/>
      <c r="C2631" s="68">
        <v>4</v>
      </c>
      <c r="D2631" s="68" t="s">
        <v>68</v>
      </c>
      <c r="E2631" s="68"/>
      <c r="F2631" s="68"/>
      <c r="G2631" s="68">
        <v>45435</v>
      </c>
      <c r="H2631" s="68" t="str">
        <f>VLOOKUP(Tabla3[[#This Row],[NUM. ECO.]],[2]!Tabla24[[NO.ECO]:[MATERIAL]],8,0)</f>
        <v>VOLADURA</v>
      </c>
      <c r="I2631" s="64" t="s">
        <v>79</v>
      </c>
      <c r="J2631" s="74">
        <f ca="1">J2630+TIME(0,RANDBETWEEN((144),(176)),0)</f>
        <v>0.375</v>
      </c>
      <c r="K2631" s="68" t="s">
        <v>3435</v>
      </c>
      <c r="L2631" s="68" t="str" cm="1">
        <f t="array" aca="1" ref="L2631" ca="1">_xlfn.IFS(J2631&gt;=TIME(14,0,0),"SEGUNDO TURNO",J2631&lt;TIME(14,0,0),"PRIMER TURNO")</f>
        <v>PRIMER TURNO</v>
      </c>
      <c r="M2631" s="68"/>
    </row>
    <row r="2632" spans="1:13">
      <c r="A2632" s="78" t="s">
        <v>3134</v>
      </c>
      <c r="B2632" s="64"/>
      <c r="C2632" s="64">
        <v>5</v>
      </c>
      <c r="D2632" s="64" t="s">
        <v>68</v>
      </c>
      <c r="E2632" s="64"/>
      <c r="F2632" s="64"/>
      <c r="G2632" s="64">
        <v>45436</v>
      </c>
      <c r="H2632" s="64" t="str">
        <f>VLOOKUP(Tabla3[[#This Row],[NUM. ECO.]],[2]!Tabla24[[NO.ECO]:[MATERIAL]],8,0)</f>
        <v>VOLADURA</v>
      </c>
      <c r="I2632" s="64" t="s">
        <v>79</v>
      </c>
      <c r="J2632" s="75">
        <f ca="1">J2631+TIME(0,RANDBETWEEN((144),(176)),0)</f>
        <v>0.4770833333333333</v>
      </c>
      <c r="K2632" s="64" t="s">
        <v>3434</v>
      </c>
      <c r="L2632" s="64" t="str" cm="1">
        <f t="array" aca="1" ref="L2632" ca="1">_xlfn.IFS(J2632&gt;=TIME(14,0,0),"SEGUNDO TURNO",J2632&lt;TIME(14,0,0),"PRIMER TURNO")</f>
        <v>PRIMER TURNO</v>
      </c>
      <c r="M2632" s="64"/>
    </row>
    <row r="2633" spans="1:13">
      <c r="A2633" s="79" t="s">
        <v>3135</v>
      </c>
      <c r="B2633" s="68"/>
      <c r="C2633" s="68">
        <v>6</v>
      </c>
      <c r="D2633" s="68" t="s">
        <v>68</v>
      </c>
      <c r="E2633" s="68"/>
      <c r="F2633" s="68"/>
      <c r="G2633" s="68">
        <v>45436</v>
      </c>
      <c r="H2633" s="68" t="str">
        <f>VLOOKUP(Tabla3[[#This Row],[NUM. ECO.]],[2]!Tabla24[[NO.ECO]:[MATERIAL]],8,0)</f>
        <v>VOLADURA</v>
      </c>
      <c r="I2633" s="64" t="s">
        <v>79</v>
      </c>
      <c r="J2633" s="76">
        <f ca="1">J2632+TIME(0,RANDBETWEEN((144),(176)),0)</f>
        <v>0.59444444444444444</v>
      </c>
      <c r="K2633" s="68" t="s">
        <v>3435</v>
      </c>
      <c r="L2633" s="68" t="str" cm="1">
        <f t="array" aca="1" ref="L2633" ca="1">_xlfn.IFS(J2633&gt;=TIME(14,0,0),"SEGUNDO TURNO",J2633&lt;TIME(14,0,0),"PRIMER TURNO")</f>
        <v>SEGUNDO TURNO</v>
      </c>
      <c r="M2633" s="68"/>
    </row>
    <row r="2634" spans="1:13">
      <c r="A2634" s="78" t="s">
        <v>3136</v>
      </c>
      <c r="B2634" s="64"/>
      <c r="C2634" s="64">
        <v>7</v>
      </c>
      <c r="D2634" s="64" t="s">
        <v>68</v>
      </c>
      <c r="E2634" s="64"/>
      <c r="F2634" s="64"/>
      <c r="G2634" s="64">
        <v>45437</v>
      </c>
      <c r="H2634" s="64" t="str">
        <f>VLOOKUP(Tabla3[[#This Row],[NUM. ECO.]],[2]!Tabla24[[NO.ECO]:[MATERIAL]],8,0)</f>
        <v>VOLADURA</v>
      </c>
      <c r="I2634" s="64" t="s">
        <v>79</v>
      </c>
      <c r="J2634" s="75"/>
      <c r="K2634" s="64" t="s">
        <v>3434</v>
      </c>
      <c r="L2634" s="64" t="str" cm="1">
        <f t="array" ref="L2634">_xlfn.IFS(J2634&gt;=TIME(14,0,0),"SEGUNDO TURNO",J2634&lt;TIME(14,0,0),"PRIMER TURNO")</f>
        <v>PRIMER TURNO</v>
      </c>
      <c r="M2634" s="64"/>
    </row>
    <row r="2635" spans="1:13">
      <c r="A2635" s="79" t="s">
        <v>3137</v>
      </c>
      <c r="B2635" s="68"/>
      <c r="C2635" s="68">
        <v>8</v>
      </c>
      <c r="D2635" s="68" t="s">
        <v>68</v>
      </c>
      <c r="E2635" s="68"/>
      <c r="F2635" s="68"/>
      <c r="G2635" s="68">
        <v>45437</v>
      </c>
      <c r="H2635" s="68" t="str">
        <f>VLOOKUP(Tabla3[[#This Row],[NUM. ECO.]],[2]!Tabla24[[NO.ECO]:[MATERIAL]],8,0)</f>
        <v>VOLADURA</v>
      </c>
      <c r="I2635" s="64" t="s">
        <v>79</v>
      </c>
      <c r="J2635" s="76"/>
      <c r="K2635" s="68" t="s">
        <v>3435</v>
      </c>
      <c r="L2635" s="68" t="str" cm="1">
        <f t="array" ref="L2635">_xlfn.IFS(J2635&gt;=TIME(14,0,0),"SEGUNDO TURNO",J2635&lt;TIME(14,0,0),"PRIMER TURNO")</f>
        <v>PRIMER TURNO</v>
      </c>
      <c r="M2635" s="68"/>
    </row>
    <row r="2636" spans="1:13">
      <c r="A2636" s="78" t="s">
        <v>182</v>
      </c>
      <c r="B2636" s="64"/>
      <c r="C2636" s="64">
        <v>1</v>
      </c>
      <c r="D2636" s="64" t="s">
        <v>69</v>
      </c>
      <c r="E2636" s="64"/>
      <c r="F2636" s="64"/>
      <c r="G2636" s="64">
        <v>45406</v>
      </c>
      <c r="H2636" s="64" t="str">
        <f>VLOOKUP(Tabla3[[#This Row],[NUM. ECO.]],[2]!Tabla24[[NO.ECO]:[MATERIAL]],8,0)</f>
        <v>PIEDRA PICADA</v>
      </c>
      <c r="I2636" s="64" t="s">
        <v>79</v>
      </c>
      <c r="J2636" s="24">
        <f ca="1">TIME(RANDBETWEEN(5.5,6),RANDBETWEEN(1,29),0)</f>
        <v>0.26805555555555555</v>
      </c>
      <c r="K2636" s="64" t="s">
        <v>3327</v>
      </c>
      <c r="L2636" s="64" t="str" cm="1">
        <f t="array" aca="1" ref="L2636" ca="1">_xlfn.IFS(J2636&gt;=TIME(14,0,0),"SEGUNDO TURNO",J2636&lt;TIME(14,0,0),"PRIMER TURNO")</f>
        <v>PRIMER TURNO</v>
      </c>
      <c r="M2636" s="64"/>
    </row>
    <row r="2637" spans="1:13">
      <c r="A2637" s="79" t="s">
        <v>183</v>
      </c>
      <c r="B2637" s="68"/>
      <c r="C2637" s="68">
        <v>2</v>
      </c>
      <c r="D2637" s="68" t="s">
        <v>69</v>
      </c>
      <c r="E2637" s="68"/>
      <c r="F2637" s="68"/>
      <c r="G2637" s="68">
        <v>45406</v>
      </c>
      <c r="H2637" s="68" t="str">
        <f>VLOOKUP(Tabla3[[#This Row],[NUM. ECO.]],[2]!Tabla24[[NO.ECO]:[MATERIAL]],8,0)</f>
        <v>PIEDRA PICADA</v>
      </c>
      <c r="I2637" s="64" t="s">
        <v>79</v>
      </c>
      <c r="J2637" s="31">
        <f ca="1">J2636+TIME(0,RANDBETWEEN((108),(132)),0)</f>
        <v>0.34305555555555556</v>
      </c>
      <c r="K2637" s="68" t="s">
        <v>3328</v>
      </c>
      <c r="L2637" s="68" t="str" cm="1">
        <f t="array" aca="1" ref="L2637" ca="1">_xlfn.IFS(J2637&gt;=TIME(14,0,0),"SEGUNDO TURNO",J2637&lt;TIME(14,0,0),"PRIMER TURNO")</f>
        <v>PRIMER TURNO</v>
      </c>
      <c r="M2637" s="68"/>
    </row>
    <row r="2638" spans="1:13">
      <c r="A2638" s="78" t="s">
        <v>296</v>
      </c>
      <c r="B2638" s="64"/>
      <c r="C2638" s="64">
        <v>3</v>
      </c>
      <c r="D2638" s="64" t="s">
        <v>69</v>
      </c>
      <c r="E2638" s="64"/>
      <c r="F2638" s="64"/>
      <c r="G2638" s="64">
        <v>45407</v>
      </c>
      <c r="H2638" s="64" t="str">
        <f>VLOOKUP(Tabla3[[#This Row],[NUM. ECO.]],[2]!Tabla24[[NO.ECO]:[MATERIAL]],8,0)</f>
        <v>PIEDRA PICADA</v>
      </c>
      <c r="I2638" s="64" t="s">
        <v>79</v>
      </c>
      <c r="J2638" s="31">
        <f ca="1">J2637+TIME(0,RANDBETWEEN((108),(132)),0)</f>
        <v>0.41875000000000001</v>
      </c>
      <c r="K2638" s="64" t="s">
        <v>3327</v>
      </c>
      <c r="L2638" s="64" t="str" cm="1">
        <f t="array" aca="1" ref="L2638" ca="1">_xlfn.IFS(J2638&gt;=TIME(14,0,0),"SEGUNDO TURNO",J2638&lt;TIME(14,0,0),"PRIMER TURNO")</f>
        <v>PRIMER TURNO</v>
      </c>
      <c r="M2638" s="64"/>
    </row>
    <row r="2639" spans="1:13">
      <c r="A2639" s="79" t="s">
        <v>297</v>
      </c>
      <c r="B2639" s="68"/>
      <c r="C2639" s="68">
        <v>4</v>
      </c>
      <c r="D2639" s="68" t="s">
        <v>69</v>
      </c>
      <c r="E2639" s="68"/>
      <c r="F2639" s="68"/>
      <c r="G2639" s="68">
        <v>45407</v>
      </c>
      <c r="H2639" s="68" t="str">
        <f>VLOOKUP(Tabla3[[#This Row],[NUM. ECO.]],[2]!Tabla24[[NO.ECO]:[MATERIAL]],8,0)</f>
        <v>PIEDRA PICADA</v>
      </c>
      <c r="I2639" s="64" t="s">
        <v>79</v>
      </c>
      <c r="J2639" s="31">
        <f ca="1">J2638+TIME(0,RANDBETWEEN((108),(132)),0)</f>
        <v>0.49722222222222223</v>
      </c>
      <c r="K2639" s="68" t="s">
        <v>3328</v>
      </c>
      <c r="L2639" s="68" t="str" cm="1">
        <f t="array" aca="1" ref="L2639" ca="1">_xlfn.IFS(J2639&gt;=TIME(14,0,0),"SEGUNDO TURNO",J2639&lt;TIME(14,0,0),"PRIMER TURNO")</f>
        <v>PRIMER TURNO</v>
      </c>
      <c r="M2639" s="68"/>
    </row>
    <row r="2640" spans="1:13">
      <c r="A2640" s="78" t="s">
        <v>410</v>
      </c>
      <c r="B2640" s="64"/>
      <c r="C2640" s="64">
        <v>5</v>
      </c>
      <c r="D2640" s="64" t="s">
        <v>69</v>
      </c>
      <c r="E2640" s="64"/>
      <c r="F2640" s="64"/>
      <c r="G2640" s="64">
        <v>45408</v>
      </c>
      <c r="H2640" s="64" t="str">
        <f>VLOOKUP(Tabla3[[#This Row],[NUM. ECO.]],[2]!Tabla24[[NO.ECO]:[MATERIAL]],8,0)</f>
        <v>PIEDRA PICADA</v>
      </c>
      <c r="I2640" s="64" t="s">
        <v>79</v>
      </c>
      <c r="J2640" s="31">
        <f ca="1">J2639+TIME(0,RANDBETWEEN((108),(132)),0)</f>
        <v>0.58819444444444446</v>
      </c>
      <c r="K2640" s="64" t="s">
        <v>3327</v>
      </c>
      <c r="L2640" s="64" t="str" cm="1">
        <f t="array" aca="1" ref="L2640" ca="1">_xlfn.IFS(J2640&gt;=TIME(14,0,0),"SEGUNDO TURNO",J2640&lt;TIME(14,0,0),"PRIMER TURNO")</f>
        <v>SEGUNDO TURNO</v>
      </c>
      <c r="M2640" s="64"/>
    </row>
    <row r="2641" spans="1:13">
      <c r="A2641" s="79" t="s">
        <v>411</v>
      </c>
      <c r="B2641" s="68"/>
      <c r="C2641" s="68">
        <v>6</v>
      </c>
      <c r="D2641" s="68" t="s">
        <v>69</v>
      </c>
      <c r="E2641" s="68"/>
      <c r="F2641" s="68"/>
      <c r="G2641" s="68">
        <v>45408</v>
      </c>
      <c r="H2641" s="68" t="str">
        <f>VLOOKUP(Tabla3[[#This Row],[NUM. ECO.]],[2]!Tabla24[[NO.ECO]:[MATERIAL]],8,0)</f>
        <v>PIEDRA PICADA</v>
      </c>
      <c r="I2641" s="64" t="s">
        <v>79</v>
      </c>
      <c r="J2641" s="31">
        <f ca="1">J2640+TIME(0,RANDBETWEEN((108),(132)),0)</f>
        <v>0.67083333333333339</v>
      </c>
      <c r="K2641" s="68" t="s">
        <v>3328</v>
      </c>
      <c r="L2641" s="68" t="str" cm="1">
        <f t="array" aca="1" ref="L2641" ca="1">_xlfn.IFS(J2641&gt;=TIME(14,0,0),"SEGUNDO TURNO",J2641&lt;TIME(14,0,0),"PRIMER TURNO")</f>
        <v>SEGUNDO TURNO</v>
      </c>
      <c r="M2641" s="68"/>
    </row>
    <row r="2642" spans="1:13">
      <c r="A2642" s="78" t="s">
        <v>524</v>
      </c>
      <c r="B2642" s="64"/>
      <c r="C2642" s="64">
        <v>7</v>
      </c>
      <c r="D2642" s="64" t="s">
        <v>69</v>
      </c>
      <c r="E2642" s="64"/>
      <c r="F2642" s="64"/>
      <c r="G2642" s="64">
        <v>45409</v>
      </c>
      <c r="H2642" s="64" t="str">
        <f>VLOOKUP(Tabla3[[#This Row],[NUM. ECO.]],[2]!Tabla24[[NO.ECO]:[MATERIAL]],8,0)</f>
        <v>PIEDRA PICADA</v>
      </c>
      <c r="I2642" s="64" t="s">
        <v>79</v>
      </c>
      <c r="J2642" s="31">
        <f ca="1">J2641+TIME(0,RANDBETWEEN((108),(132)),0)</f>
        <v>0.75902777777777786</v>
      </c>
      <c r="K2642" s="64" t="s">
        <v>3327</v>
      </c>
      <c r="L2642" s="64" t="str" cm="1">
        <f t="array" aca="1" ref="L2642" ca="1">_xlfn.IFS(J2642&gt;=TIME(14,0,0),"SEGUNDO TURNO",J2642&lt;TIME(14,0,0),"PRIMER TURNO")</f>
        <v>SEGUNDO TURNO</v>
      </c>
      <c r="M2642" s="64"/>
    </row>
    <row r="2643" spans="1:13">
      <c r="A2643" s="79" t="s">
        <v>525</v>
      </c>
      <c r="B2643" s="68"/>
      <c r="C2643" s="68">
        <v>8</v>
      </c>
      <c r="D2643" s="68" t="s">
        <v>69</v>
      </c>
      <c r="E2643" s="68"/>
      <c r="F2643" s="68"/>
      <c r="G2643" s="68">
        <v>45409</v>
      </c>
      <c r="H2643" s="68" t="str">
        <f>VLOOKUP(Tabla3[[#This Row],[NUM. ECO.]],[2]!Tabla24[[NO.ECO]:[MATERIAL]],8,0)</f>
        <v>PIEDRA PICADA</v>
      </c>
      <c r="I2643" s="64" t="s">
        <v>79</v>
      </c>
      <c r="J2643" s="31">
        <f ca="1">J2642+TIME(0,RANDBETWEEN((108),(132)),0)</f>
        <v>0.8486111111111112</v>
      </c>
      <c r="K2643" s="68" t="s">
        <v>3328</v>
      </c>
      <c r="L2643" s="68" t="str" cm="1">
        <f t="array" aca="1" ref="L2643" ca="1">_xlfn.IFS(J2643&gt;=TIME(14,0,0),"SEGUNDO TURNO",J2643&lt;TIME(14,0,0),"PRIMER TURNO")</f>
        <v>SEGUNDO TURNO</v>
      </c>
      <c r="M2643" s="68"/>
    </row>
    <row r="2644" spans="1:13">
      <c r="A2644" s="78" t="s">
        <v>638</v>
      </c>
      <c r="B2644" s="64"/>
      <c r="C2644" s="64">
        <v>1</v>
      </c>
      <c r="D2644" s="64" t="s">
        <v>69</v>
      </c>
      <c r="E2644" s="64"/>
      <c r="F2644" s="64"/>
      <c r="G2644" s="64">
        <v>45411</v>
      </c>
      <c r="H2644" s="64" t="str">
        <f>VLOOKUP(Tabla3[[#This Row],[NUM. ECO.]],[2]!Tabla24[[NO.ECO]:[MATERIAL]],8,0)</f>
        <v>PIEDRA PICADA</v>
      </c>
      <c r="I2644" s="64" t="s">
        <v>79</v>
      </c>
      <c r="J2644" s="24">
        <f ca="1">TIME(RANDBETWEEN(5.5,6),RANDBETWEEN(1,29),0)</f>
        <v>0.25277777777777777</v>
      </c>
      <c r="K2644" s="64" t="s">
        <v>3327</v>
      </c>
      <c r="L2644" s="64" t="str" cm="1">
        <f t="array" aca="1" ref="L2644" ca="1">_xlfn.IFS(J2644&gt;=TIME(14,0,0),"SEGUNDO TURNO",J2644&lt;TIME(14,0,0),"PRIMER TURNO")</f>
        <v>PRIMER TURNO</v>
      </c>
      <c r="M2644" s="64"/>
    </row>
    <row r="2645" spans="1:13">
      <c r="A2645" s="79" t="s">
        <v>639</v>
      </c>
      <c r="B2645" s="68"/>
      <c r="C2645" s="68">
        <v>2</v>
      </c>
      <c r="D2645" s="68" t="s">
        <v>69</v>
      </c>
      <c r="E2645" s="68"/>
      <c r="F2645" s="68"/>
      <c r="G2645" s="68">
        <v>45411</v>
      </c>
      <c r="H2645" s="68" t="str">
        <f>VLOOKUP(Tabla3[[#This Row],[NUM. ECO.]],[2]!Tabla24[[NO.ECO]:[MATERIAL]],8,0)</f>
        <v>PIEDRA PICADA</v>
      </c>
      <c r="I2645" s="64" t="s">
        <v>79</v>
      </c>
      <c r="J2645" s="31">
        <f ca="1">J2644+TIME(0,RANDBETWEEN((108),(132)),0)</f>
        <v>0.33541666666666664</v>
      </c>
      <c r="K2645" s="68" t="s">
        <v>3328</v>
      </c>
      <c r="L2645" s="68" t="str" cm="1">
        <f t="array" aca="1" ref="L2645" ca="1">_xlfn.IFS(J2645&gt;=TIME(14,0,0),"SEGUNDO TURNO",J2645&lt;TIME(14,0,0),"PRIMER TURNO")</f>
        <v>PRIMER TURNO</v>
      </c>
      <c r="M2645" s="68"/>
    </row>
    <row r="2646" spans="1:13">
      <c r="A2646" s="78" t="s">
        <v>752</v>
      </c>
      <c r="B2646" s="64"/>
      <c r="C2646" s="64">
        <v>3</v>
      </c>
      <c r="D2646" s="64" t="s">
        <v>69</v>
      </c>
      <c r="E2646" s="64"/>
      <c r="F2646" s="64"/>
      <c r="G2646" s="64">
        <v>45412</v>
      </c>
      <c r="H2646" s="64" t="str">
        <f>VLOOKUP(Tabla3[[#This Row],[NUM. ECO.]],[2]!Tabla24[[NO.ECO]:[MATERIAL]],8,0)</f>
        <v>PIEDRA PICADA</v>
      </c>
      <c r="I2646" s="64" t="s">
        <v>79</v>
      </c>
      <c r="J2646" s="31">
        <f ca="1">J2645+TIME(0,RANDBETWEEN((108),(132)),0)</f>
        <v>0.42152777777777772</v>
      </c>
      <c r="K2646" s="64" t="s">
        <v>3327</v>
      </c>
      <c r="L2646" s="64" t="str" cm="1">
        <f t="array" aca="1" ref="L2646" ca="1">_xlfn.IFS(J2646&gt;=TIME(14,0,0),"SEGUNDO TURNO",J2646&lt;TIME(14,0,0),"PRIMER TURNO")</f>
        <v>PRIMER TURNO</v>
      </c>
      <c r="M2646" s="64"/>
    </row>
    <row r="2647" spans="1:13">
      <c r="A2647" s="79" t="s">
        <v>753</v>
      </c>
      <c r="B2647" s="68"/>
      <c r="C2647" s="68">
        <v>4</v>
      </c>
      <c r="D2647" s="68" t="s">
        <v>69</v>
      </c>
      <c r="E2647" s="68"/>
      <c r="F2647" s="68"/>
      <c r="G2647" s="68">
        <v>45412</v>
      </c>
      <c r="H2647" s="68" t="str">
        <f>VLOOKUP(Tabla3[[#This Row],[NUM. ECO.]],[2]!Tabla24[[NO.ECO]:[MATERIAL]],8,0)</f>
        <v>PIEDRA PICADA</v>
      </c>
      <c r="I2647" s="64" t="s">
        <v>79</v>
      </c>
      <c r="J2647" s="31">
        <f ca="1">J2646+TIME(0,RANDBETWEEN((108),(132)),0)</f>
        <v>0.51249999999999996</v>
      </c>
      <c r="K2647" s="68" t="s">
        <v>3328</v>
      </c>
      <c r="L2647" s="68" t="str" cm="1">
        <f t="array" aca="1" ref="L2647" ca="1">_xlfn.IFS(J2647&gt;=TIME(14,0,0),"SEGUNDO TURNO",J2647&lt;TIME(14,0,0),"PRIMER TURNO")</f>
        <v>PRIMER TURNO</v>
      </c>
      <c r="M2647" s="68"/>
    </row>
    <row r="2648" spans="1:13">
      <c r="A2648" s="78" t="s">
        <v>866</v>
      </c>
      <c r="B2648" s="64"/>
      <c r="C2648" s="64">
        <v>5</v>
      </c>
      <c r="D2648" s="64" t="s">
        <v>69</v>
      </c>
      <c r="E2648" s="64"/>
      <c r="F2648" s="64"/>
      <c r="G2648" s="64">
        <v>45413</v>
      </c>
      <c r="H2648" s="64" t="str">
        <f>VLOOKUP(Tabla3[[#This Row],[NUM. ECO.]],[2]!Tabla24[[NO.ECO]:[MATERIAL]],8,0)</f>
        <v>PIEDRA PICADA</v>
      </c>
      <c r="I2648" s="64" t="s">
        <v>79</v>
      </c>
      <c r="J2648" s="31">
        <f ca="1">J2647+TIME(0,RANDBETWEEN((108),(132)),0)</f>
        <v>0.59513888888888888</v>
      </c>
      <c r="K2648" s="64" t="s">
        <v>3327</v>
      </c>
      <c r="L2648" s="64" t="str" cm="1">
        <f t="array" aca="1" ref="L2648" ca="1">_xlfn.IFS(J2648&gt;=TIME(14,0,0),"SEGUNDO TURNO",J2648&lt;TIME(14,0,0),"PRIMER TURNO")</f>
        <v>SEGUNDO TURNO</v>
      </c>
      <c r="M2648" s="64"/>
    </row>
    <row r="2649" spans="1:13">
      <c r="A2649" s="79" t="s">
        <v>867</v>
      </c>
      <c r="B2649" s="68"/>
      <c r="C2649" s="68">
        <v>6</v>
      </c>
      <c r="D2649" s="68" t="s">
        <v>69</v>
      </c>
      <c r="E2649" s="68"/>
      <c r="F2649" s="68"/>
      <c r="G2649" s="68">
        <v>45413</v>
      </c>
      <c r="H2649" s="68" t="str">
        <f>VLOOKUP(Tabla3[[#This Row],[NUM. ECO.]],[2]!Tabla24[[NO.ECO]:[MATERIAL]],8,0)</f>
        <v>PIEDRA PICADA</v>
      </c>
      <c r="I2649" s="64" t="s">
        <v>79</v>
      </c>
      <c r="J2649" s="31">
        <f ca="1">J2648+TIME(0,RANDBETWEEN((108),(132)),0)</f>
        <v>0.68402777777777779</v>
      </c>
      <c r="K2649" s="68" t="s">
        <v>3328</v>
      </c>
      <c r="L2649" s="68" t="str" cm="1">
        <f t="array" aca="1" ref="L2649" ca="1">_xlfn.IFS(J2649&gt;=TIME(14,0,0),"SEGUNDO TURNO",J2649&lt;TIME(14,0,0),"PRIMER TURNO")</f>
        <v>SEGUNDO TURNO</v>
      </c>
      <c r="M2649" s="68"/>
    </row>
    <row r="2650" spans="1:13">
      <c r="A2650" s="78" t="s">
        <v>980</v>
      </c>
      <c r="B2650" s="64"/>
      <c r="C2650" s="64">
        <v>7</v>
      </c>
      <c r="D2650" s="64" t="s">
        <v>69</v>
      </c>
      <c r="E2650" s="64"/>
      <c r="F2650" s="64"/>
      <c r="G2650" s="64">
        <v>45414</v>
      </c>
      <c r="H2650" s="64" t="str">
        <f>VLOOKUP(Tabla3[[#This Row],[NUM. ECO.]],[2]!Tabla24[[NO.ECO]:[MATERIAL]],8,0)</f>
        <v>PIEDRA PICADA</v>
      </c>
      <c r="I2650" s="64" t="s">
        <v>79</v>
      </c>
      <c r="J2650" s="31">
        <f ca="1">J2649+TIME(0,RANDBETWEEN((108),(132)),0)</f>
        <v>0.75902777777777775</v>
      </c>
      <c r="K2650" s="64" t="s">
        <v>3327</v>
      </c>
      <c r="L2650" s="64" t="str" cm="1">
        <f t="array" aca="1" ref="L2650" ca="1">_xlfn.IFS(J2650&gt;=TIME(14,0,0),"SEGUNDO TURNO",J2650&lt;TIME(14,0,0),"PRIMER TURNO")</f>
        <v>SEGUNDO TURNO</v>
      </c>
      <c r="M2650" s="64"/>
    </row>
    <row r="2651" spans="1:13">
      <c r="A2651" s="79" t="s">
        <v>981</v>
      </c>
      <c r="B2651" s="68"/>
      <c r="C2651" s="68">
        <v>8</v>
      </c>
      <c r="D2651" s="68" t="s">
        <v>69</v>
      </c>
      <c r="E2651" s="68"/>
      <c r="F2651" s="68"/>
      <c r="G2651" s="68">
        <v>45414</v>
      </c>
      <c r="H2651" s="68" t="str">
        <f>VLOOKUP(Tabla3[[#This Row],[NUM. ECO.]],[2]!Tabla24[[NO.ECO]:[MATERIAL]],8,0)</f>
        <v>PIEDRA PICADA</v>
      </c>
      <c r="I2651" s="64" t="s">
        <v>79</v>
      </c>
      <c r="J2651" s="31">
        <f ca="1">J2650+TIME(0,RANDBETWEEN((108),(132)),0)</f>
        <v>0.84513888888888888</v>
      </c>
      <c r="K2651" s="68" t="s">
        <v>3328</v>
      </c>
      <c r="L2651" s="68" t="str" cm="1">
        <f t="array" aca="1" ref="L2651" ca="1">_xlfn.IFS(J2651&gt;=TIME(14,0,0),"SEGUNDO TURNO",J2651&lt;TIME(14,0,0),"PRIMER TURNO")</f>
        <v>SEGUNDO TURNO</v>
      </c>
      <c r="M2651" s="68"/>
    </row>
    <row r="2652" spans="1:13">
      <c r="A2652" s="78" t="s">
        <v>1094</v>
      </c>
      <c r="B2652" s="64"/>
      <c r="C2652" s="64">
        <v>1</v>
      </c>
      <c r="D2652" s="64" t="s">
        <v>69</v>
      </c>
      <c r="E2652" s="64"/>
      <c r="F2652" s="64"/>
      <c r="G2652" s="64">
        <v>45415</v>
      </c>
      <c r="H2652" s="64" t="str">
        <f>VLOOKUP(Tabla3[[#This Row],[NUM. ECO.]],[2]!Tabla24[[NO.ECO]:[MATERIAL]],8,0)</f>
        <v>PIEDRA PICADA</v>
      </c>
      <c r="I2652" s="64" t="s">
        <v>79</v>
      </c>
      <c r="J2652" s="24">
        <f ca="1">TIME(RANDBETWEEN(5.5,6),RANDBETWEEN(1,29),0)</f>
        <v>0.2638888888888889</v>
      </c>
      <c r="K2652" s="64" t="s">
        <v>3327</v>
      </c>
      <c r="L2652" s="64" t="str" cm="1">
        <f t="array" aca="1" ref="L2652" ca="1">_xlfn.IFS(J2652&gt;=TIME(14,0,0),"SEGUNDO TURNO",J2652&lt;TIME(14,0,0),"PRIMER TURNO")</f>
        <v>PRIMER TURNO</v>
      </c>
      <c r="M2652" s="64"/>
    </row>
    <row r="2653" spans="1:13">
      <c r="A2653" s="79" t="s">
        <v>1095</v>
      </c>
      <c r="B2653" s="68"/>
      <c r="C2653" s="68">
        <v>2</v>
      </c>
      <c r="D2653" s="68" t="s">
        <v>69</v>
      </c>
      <c r="E2653" s="68"/>
      <c r="F2653" s="68"/>
      <c r="G2653" s="68">
        <v>45415</v>
      </c>
      <c r="H2653" s="68" t="str">
        <f>VLOOKUP(Tabla3[[#This Row],[NUM. ECO.]],[2]!Tabla24[[NO.ECO]:[MATERIAL]],8,0)</f>
        <v>PIEDRA PICADA</v>
      </c>
      <c r="I2653" s="64" t="s">
        <v>79</v>
      </c>
      <c r="J2653" s="31">
        <f ca="1">J2652+TIME(0,RANDBETWEEN((108),(132)),0)</f>
        <v>0.34444444444444444</v>
      </c>
      <c r="K2653" s="68" t="s">
        <v>3328</v>
      </c>
      <c r="L2653" s="68" t="str" cm="1">
        <f t="array" aca="1" ref="L2653" ca="1">_xlfn.IFS(J2653&gt;=TIME(14,0,0),"SEGUNDO TURNO",J2653&lt;TIME(14,0,0),"PRIMER TURNO")</f>
        <v>PRIMER TURNO</v>
      </c>
      <c r="M2653" s="68"/>
    </row>
    <row r="2654" spans="1:13">
      <c r="A2654" s="78" t="s">
        <v>1208</v>
      </c>
      <c r="B2654" s="64"/>
      <c r="C2654" s="64">
        <v>3</v>
      </c>
      <c r="D2654" s="64" t="s">
        <v>69</v>
      </c>
      <c r="E2654" s="64"/>
      <c r="F2654" s="64"/>
      <c r="G2654" s="64">
        <v>45416</v>
      </c>
      <c r="H2654" s="64" t="str">
        <f>VLOOKUP(Tabla3[[#This Row],[NUM. ECO.]],[2]!Tabla24[[NO.ECO]:[MATERIAL]],8,0)</f>
        <v>PIEDRA PICADA</v>
      </c>
      <c r="I2654" s="64" t="s">
        <v>79</v>
      </c>
      <c r="J2654" s="31">
        <f ca="1">J2653+TIME(0,RANDBETWEEN((108),(132)),0)</f>
        <v>0.4236111111111111</v>
      </c>
      <c r="K2654" s="64" t="s">
        <v>3327</v>
      </c>
      <c r="L2654" s="64" t="str" cm="1">
        <f t="array" aca="1" ref="L2654" ca="1">_xlfn.IFS(J2654&gt;=TIME(14,0,0),"SEGUNDO TURNO",J2654&lt;TIME(14,0,0),"PRIMER TURNO")</f>
        <v>PRIMER TURNO</v>
      </c>
      <c r="M2654" s="64"/>
    </row>
    <row r="2655" spans="1:13">
      <c r="A2655" s="79" t="s">
        <v>1209</v>
      </c>
      <c r="B2655" s="68"/>
      <c r="C2655" s="68">
        <v>4</v>
      </c>
      <c r="D2655" s="68" t="s">
        <v>69</v>
      </c>
      <c r="E2655" s="68"/>
      <c r="F2655" s="68"/>
      <c r="G2655" s="68">
        <v>45416</v>
      </c>
      <c r="H2655" s="68" t="str">
        <f>VLOOKUP(Tabla3[[#This Row],[NUM. ECO.]],[2]!Tabla24[[NO.ECO]:[MATERIAL]],8,0)</f>
        <v>PIEDRA PICADA</v>
      </c>
      <c r="I2655" s="64" t="s">
        <v>79</v>
      </c>
      <c r="J2655" s="31">
        <f ca="1">J2654+TIME(0,RANDBETWEEN((108),(132)),0)</f>
        <v>0.50347222222222221</v>
      </c>
      <c r="K2655" s="68" t="s">
        <v>3328</v>
      </c>
      <c r="L2655" s="68" t="str" cm="1">
        <f t="array" aca="1" ref="L2655" ca="1">_xlfn.IFS(J2655&gt;=TIME(14,0,0),"SEGUNDO TURNO",J2655&lt;TIME(14,0,0),"PRIMER TURNO")</f>
        <v>PRIMER TURNO</v>
      </c>
      <c r="M2655" s="68"/>
    </row>
    <row r="2656" spans="1:13">
      <c r="A2656" s="78" t="s">
        <v>1322</v>
      </c>
      <c r="B2656" s="64"/>
      <c r="C2656" s="64">
        <v>5</v>
      </c>
      <c r="D2656" s="64" t="s">
        <v>69</v>
      </c>
      <c r="E2656" s="64"/>
      <c r="F2656" s="64"/>
      <c r="G2656" s="64">
        <v>45418</v>
      </c>
      <c r="H2656" s="64" t="str">
        <f>VLOOKUP(Tabla3[[#This Row],[NUM. ECO.]],[2]!Tabla24[[NO.ECO]:[MATERIAL]],8,0)</f>
        <v>PIEDRA PICADA</v>
      </c>
      <c r="I2656" s="64" t="s">
        <v>79</v>
      </c>
      <c r="J2656" s="31">
        <f ca="1">J2655+TIME(0,RANDBETWEEN((108),(132)),0)</f>
        <v>0.58055555555555549</v>
      </c>
      <c r="K2656" s="64" t="s">
        <v>3327</v>
      </c>
      <c r="L2656" s="64" t="str" cm="1">
        <f t="array" aca="1" ref="L2656" ca="1">_xlfn.IFS(J2656&gt;=TIME(14,0,0),"SEGUNDO TURNO",J2656&lt;TIME(14,0,0),"PRIMER TURNO")</f>
        <v>PRIMER TURNO</v>
      </c>
      <c r="M2656" s="64"/>
    </row>
    <row r="2657" spans="1:13">
      <c r="A2657" s="79" t="s">
        <v>1323</v>
      </c>
      <c r="B2657" s="68"/>
      <c r="C2657" s="68">
        <v>6</v>
      </c>
      <c r="D2657" s="68" t="s">
        <v>69</v>
      </c>
      <c r="E2657" s="68"/>
      <c r="F2657" s="68"/>
      <c r="G2657" s="68">
        <v>45418</v>
      </c>
      <c r="H2657" s="68" t="str">
        <f>VLOOKUP(Tabla3[[#This Row],[NUM. ECO.]],[2]!Tabla24[[NO.ECO]:[MATERIAL]],8,0)</f>
        <v>PIEDRA PICADA</v>
      </c>
      <c r="I2657" s="64" t="s">
        <v>79</v>
      </c>
      <c r="J2657" s="31">
        <f ca="1">J2656+TIME(0,RANDBETWEEN((108),(132)),0)</f>
        <v>0.66319444444444442</v>
      </c>
      <c r="K2657" s="68" t="s">
        <v>3328</v>
      </c>
      <c r="L2657" s="68" t="str" cm="1">
        <f t="array" aca="1" ref="L2657" ca="1">_xlfn.IFS(J2657&gt;=TIME(14,0,0),"SEGUNDO TURNO",J2657&lt;TIME(14,0,0),"PRIMER TURNO")</f>
        <v>SEGUNDO TURNO</v>
      </c>
      <c r="M2657" s="68"/>
    </row>
    <row r="2658" spans="1:13">
      <c r="A2658" s="78" t="s">
        <v>1436</v>
      </c>
      <c r="B2658" s="64"/>
      <c r="C2658" s="64">
        <v>7</v>
      </c>
      <c r="D2658" s="64" t="s">
        <v>69</v>
      </c>
      <c r="E2658" s="64"/>
      <c r="F2658" s="64"/>
      <c r="G2658" s="64">
        <v>45419</v>
      </c>
      <c r="H2658" s="64" t="str">
        <f>VLOOKUP(Tabla3[[#This Row],[NUM. ECO.]],[2]!Tabla24[[NO.ECO]:[MATERIAL]],8,0)</f>
        <v>PIEDRA PICADA</v>
      </c>
      <c r="I2658" s="64" t="s">
        <v>79</v>
      </c>
      <c r="J2658" s="31">
        <f ca="1">J2657+TIME(0,RANDBETWEEN((108),(132)),0)</f>
        <v>0.73888888888888882</v>
      </c>
      <c r="K2658" s="64" t="s">
        <v>3327</v>
      </c>
      <c r="L2658" s="64" t="str" cm="1">
        <f t="array" aca="1" ref="L2658" ca="1">_xlfn.IFS(J2658&gt;=TIME(14,0,0),"SEGUNDO TURNO",J2658&lt;TIME(14,0,0),"PRIMER TURNO")</f>
        <v>SEGUNDO TURNO</v>
      </c>
      <c r="M2658" s="64"/>
    </row>
    <row r="2659" spans="1:13">
      <c r="A2659" s="79" t="s">
        <v>1437</v>
      </c>
      <c r="B2659" s="68"/>
      <c r="C2659" s="68">
        <v>8</v>
      </c>
      <c r="D2659" s="68" t="s">
        <v>69</v>
      </c>
      <c r="E2659" s="68"/>
      <c r="F2659" s="68"/>
      <c r="G2659" s="68">
        <v>45419</v>
      </c>
      <c r="H2659" s="68" t="str">
        <f>VLOOKUP(Tabla3[[#This Row],[NUM. ECO.]],[2]!Tabla24[[NO.ECO]:[MATERIAL]],8,0)</f>
        <v>PIEDRA PICADA</v>
      </c>
      <c r="I2659" s="64" t="s">
        <v>79</v>
      </c>
      <c r="J2659" s="31">
        <f ca="1">J2658+TIME(0,RANDBETWEEN((108),(132)),0)</f>
        <v>0.8208333333333333</v>
      </c>
      <c r="K2659" s="68" t="s">
        <v>3328</v>
      </c>
      <c r="L2659" s="68" t="str" cm="1">
        <f t="array" aca="1" ref="L2659" ca="1">_xlfn.IFS(J2659&gt;=TIME(14,0,0),"SEGUNDO TURNO",J2659&lt;TIME(14,0,0),"PRIMER TURNO")</f>
        <v>SEGUNDO TURNO</v>
      </c>
      <c r="M2659" s="68"/>
    </row>
    <row r="2660" spans="1:13">
      <c r="A2660" s="78" t="s">
        <v>1550</v>
      </c>
      <c r="B2660" s="64"/>
      <c r="C2660" s="64">
        <v>1</v>
      </c>
      <c r="D2660" s="64" t="s">
        <v>69</v>
      </c>
      <c r="E2660" s="64"/>
      <c r="F2660" s="64"/>
      <c r="G2660" s="64">
        <v>45420</v>
      </c>
      <c r="H2660" s="64" t="str">
        <f>VLOOKUP(Tabla3[[#This Row],[NUM. ECO.]],[2]!Tabla24[[NO.ECO]:[MATERIAL]],8,0)</f>
        <v>PIEDRA PICADA</v>
      </c>
      <c r="I2660" s="64" t="s">
        <v>79</v>
      </c>
      <c r="J2660" s="24">
        <f ca="1">TIME(RANDBETWEEN(5.5,6),RANDBETWEEN(1,29),0)</f>
        <v>0.25069444444444444</v>
      </c>
      <c r="K2660" s="64" t="s">
        <v>3327</v>
      </c>
      <c r="L2660" s="64" t="str" cm="1">
        <f t="array" aca="1" ref="L2660" ca="1">_xlfn.IFS(J2660&gt;=TIME(14,0,0),"SEGUNDO TURNO",J2660&lt;TIME(14,0,0),"PRIMER TURNO")</f>
        <v>PRIMER TURNO</v>
      </c>
      <c r="M2660" s="64"/>
    </row>
    <row r="2661" spans="1:13">
      <c r="A2661" s="79" t="s">
        <v>1551</v>
      </c>
      <c r="B2661" s="68"/>
      <c r="C2661" s="68">
        <v>2</v>
      </c>
      <c r="D2661" s="68" t="s">
        <v>69</v>
      </c>
      <c r="E2661" s="68"/>
      <c r="F2661" s="68"/>
      <c r="G2661" s="68">
        <v>45420</v>
      </c>
      <c r="H2661" s="68" t="str">
        <f>VLOOKUP(Tabla3[[#This Row],[NUM. ECO.]],[2]!Tabla24[[NO.ECO]:[MATERIAL]],8,0)</f>
        <v>PIEDRA PICADA</v>
      </c>
      <c r="I2661" s="64" t="s">
        <v>79</v>
      </c>
      <c r="J2661" s="31">
        <f ca="1">J2660+TIME(0,RANDBETWEEN((108),(132)),0)</f>
        <v>0.3354166666666667</v>
      </c>
      <c r="K2661" s="68" t="s">
        <v>3328</v>
      </c>
      <c r="L2661" s="68" t="str" cm="1">
        <f t="array" aca="1" ref="L2661" ca="1">_xlfn.IFS(J2661&gt;=TIME(14,0,0),"SEGUNDO TURNO",J2661&lt;TIME(14,0,0),"PRIMER TURNO")</f>
        <v>PRIMER TURNO</v>
      </c>
      <c r="M2661" s="68"/>
    </row>
    <row r="2662" spans="1:13">
      <c r="A2662" s="78" t="s">
        <v>1664</v>
      </c>
      <c r="B2662" s="64"/>
      <c r="C2662" s="64">
        <v>3</v>
      </c>
      <c r="D2662" s="64" t="s">
        <v>69</v>
      </c>
      <c r="E2662" s="64"/>
      <c r="F2662" s="64"/>
      <c r="G2662" s="64">
        <v>45421</v>
      </c>
      <c r="H2662" s="64" t="str">
        <f>VLOOKUP(Tabla3[[#This Row],[NUM. ECO.]],[2]!Tabla24[[NO.ECO]:[MATERIAL]],8,0)</f>
        <v>PIEDRA PICADA</v>
      </c>
      <c r="I2662" s="64" t="s">
        <v>79</v>
      </c>
      <c r="J2662" s="31">
        <f ca="1">J2661+TIME(0,RANDBETWEEN((108),(132)),0)</f>
        <v>0.41597222222222224</v>
      </c>
      <c r="K2662" s="64" t="s">
        <v>3327</v>
      </c>
      <c r="L2662" s="64" t="str" cm="1">
        <f t="array" aca="1" ref="L2662" ca="1">_xlfn.IFS(J2662&gt;=TIME(14,0,0),"SEGUNDO TURNO",J2662&lt;TIME(14,0,0),"PRIMER TURNO")</f>
        <v>PRIMER TURNO</v>
      </c>
      <c r="M2662" s="64"/>
    </row>
    <row r="2663" spans="1:13">
      <c r="A2663" s="79" t="s">
        <v>1665</v>
      </c>
      <c r="B2663" s="68"/>
      <c r="C2663" s="68">
        <v>4</v>
      </c>
      <c r="D2663" s="68" t="s">
        <v>69</v>
      </c>
      <c r="E2663" s="68"/>
      <c r="F2663" s="68"/>
      <c r="G2663" s="68">
        <v>45421</v>
      </c>
      <c r="H2663" s="68" t="str">
        <f>VLOOKUP(Tabla3[[#This Row],[NUM. ECO.]],[2]!Tabla24[[NO.ECO]:[MATERIAL]],8,0)</f>
        <v>PIEDRA PICADA</v>
      </c>
      <c r="I2663" s="64" t="s">
        <v>79</v>
      </c>
      <c r="J2663" s="31">
        <f ca="1">J2662+TIME(0,RANDBETWEEN((108),(132)),0)</f>
        <v>0.49791666666666667</v>
      </c>
      <c r="K2663" s="68" t="s">
        <v>3328</v>
      </c>
      <c r="L2663" s="68" t="str" cm="1">
        <f t="array" aca="1" ref="L2663" ca="1">_xlfn.IFS(J2663&gt;=TIME(14,0,0),"SEGUNDO TURNO",J2663&lt;TIME(14,0,0),"PRIMER TURNO")</f>
        <v>PRIMER TURNO</v>
      </c>
      <c r="M2663" s="68"/>
    </row>
    <row r="2664" spans="1:13">
      <c r="A2664" s="78" t="s">
        <v>1778</v>
      </c>
      <c r="B2664" s="64"/>
      <c r="C2664" s="64">
        <v>5</v>
      </c>
      <c r="D2664" s="64" t="s">
        <v>69</v>
      </c>
      <c r="E2664" s="64"/>
      <c r="F2664" s="64"/>
      <c r="G2664" s="64">
        <v>45422</v>
      </c>
      <c r="H2664" s="64" t="str">
        <f>VLOOKUP(Tabla3[[#This Row],[NUM. ECO.]],[2]!Tabla24[[NO.ECO]:[MATERIAL]],8,0)</f>
        <v>PIEDRA PICADA</v>
      </c>
      <c r="I2664" s="64" t="s">
        <v>79</v>
      </c>
      <c r="J2664" s="31">
        <f ca="1">J2663+TIME(0,RANDBETWEEN((108),(132)),0)</f>
        <v>0.58958333333333335</v>
      </c>
      <c r="K2664" s="64" t="s">
        <v>3327</v>
      </c>
      <c r="L2664" s="64" t="str" cm="1">
        <f t="array" aca="1" ref="L2664" ca="1">_xlfn.IFS(J2664&gt;=TIME(14,0,0),"SEGUNDO TURNO",J2664&lt;TIME(14,0,0),"PRIMER TURNO")</f>
        <v>SEGUNDO TURNO</v>
      </c>
      <c r="M2664" s="64"/>
    </row>
    <row r="2665" spans="1:13">
      <c r="A2665" s="79" t="s">
        <v>1779</v>
      </c>
      <c r="B2665" s="68"/>
      <c r="C2665" s="68">
        <v>6</v>
      </c>
      <c r="D2665" s="68" t="s">
        <v>69</v>
      </c>
      <c r="E2665" s="68"/>
      <c r="F2665" s="68"/>
      <c r="G2665" s="68">
        <v>45422</v>
      </c>
      <c r="H2665" s="68" t="str">
        <f>VLOOKUP(Tabla3[[#This Row],[NUM. ECO.]],[2]!Tabla24[[NO.ECO]:[MATERIAL]],8,0)</f>
        <v>PIEDRA PICADA</v>
      </c>
      <c r="I2665" s="64" t="s">
        <v>79</v>
      </c>
      <c r="J2665" s="31">
        <f ca="1">J2664+TIME(0,RANDBETWEEN((108),(132)),0)</f>
        <v>0.66527777777777775</v>
      </c>
      <c r="K2665" s="68" t="s">
        <v>3328</v>
      </c>
      <c r="L2665" s="68" t="str" cm="1">
        <f t="array" aca="1" ref="L2665" ca="1">_xlfn.IFS(J2665&gt;=TIME(14,0,0),"SEGUNDO TURNO",J2665&lt;TIME(14,0,0),"PRIMER TURNO")</f>
        <v>SEGUNDO TURNO</v>
      </c>
      <c r="M2665" s="68"/>
    </row>
    <row r="2666" spans="1:13">
      <c r="A2666" s="78" t="s">
        <v>1892</v>
      </c>
      <c r="B2666" s="64"/>
      <c r="C2666" s="64">
        <v>7</v>
      </c>
      <c r="D2666" s="64" t="s">
        <v>69</v>
      </c>
      <c r="E2666" s="64"/>
      <c r="F2666" s="64"/>
      <c r="G2666" s="64">
        <v>45423</v>
      </c>
      <c r="H2666" s="64" t="str">
        <f>VLOOKUP(Tabla3[[#This Row],[NUM. ECO.]],[2]!Tabla24[[NO.ECO]:[MATERIAL]],8,0)</f>
        <v>PIEDRA PICADA</v>
      </c>
      <c r="I2666" s="64" t="s">
        <v>79</v>
      </c>
      <c r="J2666" s="31">
        <f ca="1">J2665+TIME(0,RANDBETWEEN((108),(132)),0)</f>
        <v>0.75555555555555554</v>
      </c>
      <c r="K2666" s="64" t="s">
        <v>3327</v>
      </c>
      <c r="L2666" s="64" t="str" cm="1">
        <f t="array" aca="1" ref="L2666" ca="1">_xlfn.IFS(J2666&gt;=TIME(14,0,0),"SEGUNDO TURNO",J2666&lt;TIME(14,0,0),"PRIMER TURNO")</f>
        <v>SEGUNDO TURNO</v>
      </c>
      <c r="M2666" s="64"/>
    </row>
    <row r="2667" spans="1:13">
      <c r="A2667" s="79" t="s">
        <v>1893</v>
      </c>
      <c r="B2667" s="68"/>
      <c r="C2667" s="68">
        <v>8</v>
      </c>
      <c r="D2667" s="68" t="s">
        <v>69</v>
      </c>
      <c r="E2667" s="68"/>
      <c r="F2667" s="68"/>
      <c r="G2667" s="68">
        <v>45423</v>
      </c>
      <c r="H2667" s="68" t="str">
        <f>VLOOKUP(Tabla3[[#This Row],[NUM. ECO.]],[2]!Tabla24[[NO.ECO]:[MATERIAL]],8,0)</f>
        <v>PIEDRA PICADA</v>
      </c>
      <c r="I2667" s="64" t="s">
        <v>79</v>
      </c>
      <c r="J2667" s="31">
        <f ca="1">J2666+TIME(0,RANDBETWEEN((108),(132)),0)</f>
        <v>0.83472222222222214</v>
      </c>
      <c r="K2667" s="68" t="s">
        <v>3328</v>
      </c>
      <c r="L2667" s="68" t="str" cm="1">
        <f t="array" aca="1" ref="L2667" ca="1">_xlfn.IFS(J2667&gt;=TIME(14,0,0),"SEGUNDO TURNO",J2667&lt;TIME(14,0,0),"PRIMER TURNO")</f>
        <v>SEGUNDO TURNO</v>
      </c>
      <c r="M2667" s="68"/>
    </row>
    <row r="2668" spans="1:13">
      <c r="A2668" s="78" t="s">
        <v>2006</v>
      </c>
      <c r="B2668" s="64"/>
      <c r="C2668" s="64">
        <v>1</v>
      </c>
      <c r="D2668" s="64" t="s">
        <v>69</v>
      </c>
      <c r="E2668" s="64"/>
      <c r="F2668" s="64"/>
      <c r="G2668" s="64">
        <v>45425</v>
      </c>
      <c r="H2668" s="64" t="str">
        <f>VLOOKUP(Tabla3[[#This Row],[NUM. ECO.]],[2]!Tabla24[[NO.ECO]:[MATERIAL]],8,0)</f>
        <v>PIEDRA PICADA</v>
      </c>
      <c r="I2668" s="64" t="s">
        <v>79</v>
      </c>
      <c r="J2668" s="24">
        <f ca="1">TIME(RANDBETWEEN(5.5,6),RANDBETWEEN(1,29),0)</f>
        <v>0.26944444444444443</v>
      </c>
      <c r="K2668" s="64" t="s">
        <v>3327</v>
      </c>
      <c r="L2668" s="64" t="str" cm="1">
        <f t="array" aca="1" ref="L2668" ca="1">_xlfn.IFS(J2668&gt;=TIME(14,0,0),"SEGUNDO TURNO",J2668&lt;TIME(14,0,0),"PRIMER TURNO")</f>
        <v>PRIMER TURNO</v>
      </c>
      <c r="M2668" s="64"/>
    </row>
    <row r="2669" spans="1:13">
      <c r="A2669" s="79" t="s">
        <v>2007</v>
      </c>
      <c r="B2669" s="68"/>
      <c r="C2669" s="68">
        <v>2</v>
      </c>
      <c r="D2669" s="68" t="s">
        <v>69</v>
      </c>
      <c r="E2669" s="68"/>
      <c r="F2669" s="68"/>
      <c r="G2669" s="68">
        <v>45425</v>
      </c>
      <c r="H2669" s="68" t="str">
        <f>VLOOKUP(Tabla3[[#This Row],[NUM. ECO.]],[2]!Tabla24[[NO.ECO]:[MATERIAL]],8,0)</f>
        <v>PIEDRA PICADA</v>
      </c>
      <c r="I2669" s="64" t="s">
        <v>79</v>
      </c>
      <c r="J2669" s="31">
        <f ca="1">J2668+TIME(0,RANDBETWEEN((108),(132)),0)</f>
        <v>0.35069444444444442</v>
      </c>
      <c r="K2669" s="68" t="s">
        <v>3328</v>
      </c>
      <c r="L2669" s="68" t="str" cm="1">
        <f t="array" aca="1" ref="L2669" ca="1">_xlfn.IFS(J2669&gt;=TIME(14,0,0),"SEGUNDO TURNO",J2669&lt;TIME(14,0,0),"PRIMER TURNO")</f>
        <v>PRIMER TURNO</v>
      </c>
      <c r="M2669" s="68"/>
    </row>
    <row r="2670" spans="1:13">
      <c r="A2670" s="78" t="s">
        <v>2120</v>
      </c>
      <c r="B2670" s="64"/>
      <c r="C2670" s="64">
        <v>3</v>
      </c>
      <c r="D2670" s="64" t="s">
        <v>69</v>
      </c>
      <c r="E2670" s="64"/>
      <c r="F2670" s="64"/>
      <c r="G2670" s="64">
        <v>45426</v>
      </c>
      <c r="H2670" s="64" t="str">
        <f>VLOOKUP(Tabla3[[#This Row],[NUM. ECO.]],[2]!Tabla24[[NO.ECO]:[MATERIAL]],8,0)</f>
        <v>PIEDRA PICADA</v>
      </c>
      <c r="I2670" s="64" t="s">
        <v>79</v>
      </c>
      <c r="J2670" s="31">
        <f ca="1">J2669+TIME(0,RANDBETWEEN((108),(132)),0)</f>
        <v>0.44166666666666665</v>
      </c>
      <c r="K2670" s="64" t="s">
        <v>3327</v>
      </c>
      <c r="L2670" s="64" t="str" cm="1">
        <f t="array" aca="1" ref="L2670" ca="1">_xlfn.IFS(J2670&gt;=TIME(14,0,0),"SEGUNDO TURNO",J2670&lt;TIME(14,0,0),"PRIMER TURNO")</f>
        <v>PRIMER TURNO</v>
      </c>
      <c r="M2670" s="64"/>
    </row>
    <row r="2671" spans="1:13">
      <c r="A2671" s="79" t="s">
        <v>2121</v>
      </c>
      <c r="B2671" s="68"/>
      <c r="C2671" s="68">
        <v>4</v>
      </c>
      <c r="D2671" s="68" t="s">
        <v>69</v>
      </c>
      <c r="E2671" s="68"/>
      <c r="F2671" s="68"/>
      <c r="G2671" s="68">
        <v>45426</v>
      </c>
      <c r="H2671" s="68" t="str">
        <f>VLOOKUP(Tabla3[[#This Row],[NUM. ECO.]],[2]!Tabla24[[NO.ECO]:[MATERIAL]],8,0)</f>
        <v>PIEDRA PICADA</v>
      </c>
      <c r="I2671" s="64" t="s">
        <v>79</v>
      </c>
      <c r="J2671" s="31">
        <f ca="1">J2670+TIME(0,RANDBETWEEN((108),(132)),0)</f>
        <v>0.51666666666666661</v>
      </c>
      <c r="K2671" s="68" t="s">
        <v>3328</v>
      </c>
      <c r="L2671" s="68" t="str" cm="1">
        <f t="array" aca="1" ref="L2671" ca="1">_xlfn.IFS(J2671&gt;=TIME(14,0,0),"SEGUNDO TURNO",J2671&lt;TIME(14,0,0),"PRIMER TURNO")</f>
        <v>PRIMER TURNO</v>
      </c>
      <c r="M2671" s="68"/>
    </row>
    <row r="2672" spans="1:13">
      <c r="A2672" s="78" t="s">
        <v>2234</v>
      </c>
      <c r="B2672" s="64"/>
      <c r="C2672" s="64">
        <v>5</v>
      </c>
      <c r="D2672" s="64" t="s">
        <v>69</v>
      </c>
      <c r="E2672" s="64"/>
      <c r="F2672" s="64"/>
      <c r="G2672" s="64">
        <v>45427</v>
      </c>
      <c r="H2672" s="64" t="str">
        <f>VLOOKUP(Tabla3[[#This Row],[NUM. ECO.]],[2]!Tabla24[[NO.ECO]:[MATERIAL]],8,0)</f>
        <v>PIEDRA PICADA</v>
      </c>
      <c r="I2672" s="64" t="s">
        <v>79</v>
      </c>
      <c r="J2672" s="31">
        <f ca="1">J2671+TIME(0,RANDBETWEEN((108),(132)),0)</f>
        <v>0.60624999999999996</v>
      </c>
      <c r="K2672" s="64" t="s">
        <v>3327</v>
      </c>
      <c r="L2672" s="64" t="str" cm="1">
        <f t="array" aca="1" ref="L2672" ca="1">_xlfn.IFS(J2672&gt;=TIME(14,0,0),"SEGUNDO TURNO",J2672&lt;TIME(14,0,0),"PRIMER TURNO")</f>
        <v>SEGUNDO TURNO</v>
      </c>
      <c r="M2672" s="64"/>
    </row>
    <row r="2673" spans="1:13">
      <c r="A2673" s="79" t="s">
        <v>2235</v>
      </c>
      <c r="B2673" s="68"/>
      <c r="C2673" s="68">
        <v>6</v>
      </c>
      <c r="D2673" s="68" t="s">
        <v>69</v>
      </c>
      <c r="E2673" s="68"/>
      <c r="F2673" s="68"/>
      <c r="G2673" s="68">
        <v>45427</v>
      </c>
      <c r="H2673" s="68" t="str">
        <f>VLOOKUP(Tabla3[[#This Row],[NUM. ECO.]],[2]!Tabla24[[NO.ECO]:[MATERIAL]],8,0)</f>
        <v>PIEDRA PICADA</v>
      </c>
      <c r="I2673" s="64" t="s">
        <v>79</v>
      </c>
      <c r="J2673" s="31">
        <f ca="1">J2672+TIME(0,RANDBETWEEN((108),(132)),0)</f>
        <v>0.69305555555555554</v>
      </c>
      <c r="K2673" s="68" t="s">
        <v>3328</v>
      </c>
      <c r="L2673" s="68" t="str" cm="1">
        <f t="array" aca="1" ref="L2673" ca="1">_xlfn.IFS(J2673&gt;=TIME(14,0,0),"SEGUNDO TURNO",J2673&lt;TIME(14,0,0),"PRIMER TURNO")</f>
        <v>SEGUNDO TURNO</v>
      </c>
      <c r="M2673" s="68"/>
    </row>
    <row r="2674" spans="1:13">
      <c r="A2674" s="78" t="s">
        <v>2348</v>
      </c>
      <c r="B2674" s="64"/>
      <c r="C2674" s="64">
        <v>7</v>
      </c>
      <c r="D2674" s="64" t="s">
        <v>69</v>
      </c>
      <c r="E2674" s="64"/>
      <c r="F2674" s="64"/>
      <c r="G2674" s="64">
        <v>45428</v>
      </c>
      <c r="H2674" s="64" t="str">
        <f>VLOOKUP(Tabla3[[#This Row],[NUM. ECO.]],[2]!Tabla24[[NO.ECO]:[MATERIAL]],8,0)</f>
        <v>PIEDRA PICADA</v>
      </c>
      <c r="I2674" s="64" t="s">
        <v>79</v>
      </c>
      <c r="J2674" s="31">
        <f ca="1">J2673+TIME(0,RANDBETWEEN((108),(132)),0)</f>
        <v>0.77986111111111112</v>
      </c>
      <c r="K2674" s="64" t="s">
        <v>3327</v>
      </c>
      <c r="L2674" s="64" t="str" cm="1">
        <f t="array" aca="1" ref="L2674" ca="1">_xlfn.IFS(J2674&gt;=TIME(14,0,0),"SEGUNDO TURNO",J2674&lt;TIME(14,0,0),"PRIMER TURNO")</f>
        <v>SEGUNDO TURNO</v>
      </c>
      <c r="M2674" s="64"/>
    </row>
    <row r="2675" spans="1:13">
      <c r="A2675" s="79" t="s">
        <v>2349</v>
      </c>
      <c r="B2675" s="68"/>
      <c r="C2675" s="68">
        <v>8</v>
      </c>
      <c r="D2675" s="68" t="s">
        <v>69</v>
      </c>
      <c r="E2675" s="68"/>
      <c r="F2675" s="68"/>
      <c r="G2675" s="68">
        <v>45428</v>
      </c>
      <c r="H2675" s="68" t="str">
        <f>VLOOKUP(Tabla3[[#This Row],[NUM. ECO.]],[2]!Tabla24[[NO.ECO]:[MATERIAL]],8,0)</f>
        <v>PIEDRA PICADA</v>
      </c>
      <c r="I2675" s="64" t="s">
        <v>79</v>
      </c>
      <c r="J2675" s="31">
        <f ca="1">J2674+TIME(0,RANDBETWEEN((108),(132)),0)</f>
        <v>0.86041666666666672</v>
      </c>
      <c r="K2675" s="68" t="s">
        <v>3328</v>
      </c>
      <c r="L2675" s="68" t="str" cm="1">
        <f t="array" aca="1" ref="L2675" ca="1">_xlfn.IFS(J2675&gt;=TIME(14,0,0),"SEGUNDO TURNO",J2675&lt;TIME(14,0,0),"PRIMER TURNO")</f>
        <v>SEGUNDO TURNO</v>
      </c>
      <c r="M2675" s="68"/>
    </row>
    <row r="2676" spans="1:13">
      <c r="A2676" s="78" t="s">
        <v>2462</v>
      </c>
      <c r="B2676" s="64"/>
      <c r="C2676" s="64">
        <v>1</v>
      </c>
      <c r="D2676" s="64" t="s">
        <v>69</v>
      </c>
      <c r="E2676" s="64"/>
      <c r="F2676" s="64"/>
      <c r="G2676" s="64">
        <v>45429</v>
      </c>
      <c r="H2676" s="64" t="str">
        <f>VLOOKUP(Tabla3[[#This Row],[NUM. ECO.]],[2]!Tabla24[[NO.ECO]:[MATERIAL]],8,0)</f>
        <v>PIEDRA PICADA</v>
      </c>
      <c r="I2676" s="64" t="s">
        <v>79</v>
      </c>
      <c r="J2676" s="24">
        <f ca="1">TIME(RANDBETWEEN(5.5,6),RANDBETWEEN(1,29),0)</f>
        <v>0.25416666666666665</v>
      </c>
      <c r="K2676" s="64" t="s">
        <v>3327</v>
      </c>
      <c r="L2676" s="64" t="str" cm="1">
        <f t="array" aca="1" ref="L2676" ca="1">_xlfn.IFS(J2676&gt;=TIME(14,0,0),"SEGUNDO TURNO",J2676&lt;TIME(14,0,0),"PRIMER TURNO")</f>
        <v>PRIMER TURNO</v>
      </c>
      <c r="M2676" s="64"/>
    </row>
    <row r="2677" spans="1:13">
      <c r="A2677" s="79" t="s">
        <v>2463</v>
      </c>
      <c r="B2677" s="68"/>
      <c r="C2677" s="68">
        <v>2</v>
      </c>
      <c r="D2677" s="68" t="s">
        <v>69</v>
      </c>
      <c r="E2677" s="68"/>
      <c r="F2677" s="68"/>
      <c r="G2677" s="68">
        <v>45429</v>
      </c>
      <c r="H2677" s="68" t="str">
        <f>VLOOKUP(Tabla3[[#This Row],[NUM. ECO.]],[2]!Tabla24[[NO.ECO]:[MATERIAL]],8,0)</f>
        <v>PIEDRA PICADA</v>
      </c>
      <c r="I2677" s="64" t="s">
        <v>79</v>
      </c>
      <c r="J2677" s="31">
        <f ca="1">J2676+TIME(0,RANDBETWEEN((108),(132)),0)</f>
        <v>0.33124999999999999</v>
      </c>
      <c r="K2677" s="68" t="s">
        <v>3328</v>
      </c>
      <c r="L2677" s="68" t="str" cm="1">
        <f t="array" aca="1" ref="L2677" ca="1">_xlfn.IFS(J2677&gt;=TIME(14,0,0),"SEGUNDO TURNO",J2677&lt;TIME(14,0,0),"PRIMER TURNO")</f>
        <v>PRIMER TURNO</v>
      </c>
      <c r="M2677" s="68"/>
    </row>
    <row r="2678" spans="1:13">
      <c r="A2678" s="78" t="s">
        <v>2576</v>
      </c>
      <c r="B2678" s="64"/>
      <c r="C2678" s="64">
        <v>3</v>
      </c>
      <c r="D2678" s="64" t="s">
        <v>69</v>
      </c>
      <c r="E2678" s="64"/>
      <c r="F2678" s="64"/>
      <c r="G2678" s="64">
        <v>45430</v>
      </c>
      <c r="H2678" s="64" t="str">
        <f>VLOOKUP(Tabla3[[#This Row],[NUM. ECO.]],[2]!Tabla24[[NO.ECO]:[MATERIAL]],8,0)</f>
        <v>PIEDRA PICADA</v>
      </c>
      <c r="I2678" s="64" t="s">
        <v>79</v>
      </c>
      <c r="J2678" s="31">
        <f ca="1">J2677+TIME(0,RANDBETWEEN((108),(132)),0)</f>
        <v>0.4201388888888889</v>
      </c>
      <c r="K2678" s="64" t="s">
        <v>3327</v>
      </c>
      <c r="L2678" s="64" t="str" cm="1">
        <f t="array" aca="1" ref="L2678" ca="1">_xlfn.IFS(J2678&gt;=TIME(14,0,0),"SEGUNDO TURNO",J2678&lt;TIME(14,0,0),"PRIMER TURNO")</f>
        <v>PRIMER TURNO</v>
      </c>
      <c r="M2678" s="64"/>
    </row>
    <row r="2679" spans="1:13">
      <c r="A2679" s="79" t="s">
        <v>2577</v>
      </c>
      <c r="B2679" s="68"/>
      <c r="C2679" s="68">
        <v>4</v>
      </c>
      <c r="D2679" s="68" t="s">
        <v>69</v>
      </c>
      <c r="E2679" s="68"/>
      <c r="F2679" s="68"/>
      <c r="G2679" s="68">
        <v>45430</v>
      </c>
      <c r="H2679" s="68" t="str">
        <f>VLOOKUP(Tabla3[[#This Row],[NUM. ECO.]],[2]!Tabla24[[NO.ECO]:[MATERIAL]],8,0)</f>
        <v>PIEDRA PICADA</v>
      </c>
      <c r="I2679" s="64" t="s">
        <v>79</v>
      </c>
      <c r="J2679" s="31">
        <f ca="1">J2678+TIME(0,RANDBETWEEN((108),(132)),0)</f>
        <v>0.51041666666666663</v>
      </c>
      <c r="K2679" s="68" t="s">
        <v>3328</v>
      </c>
      <c r="L2679" s="68" t="str" cm="1">
        <f t="array" aca="1" ref="L2679" ca="1">_xlfn.IFS(J2679&gt;=TIME(14,0,0),"SEGUNDO TURNO",J2679&lt;TIME(14,0,0),"PRIMER TURNO")</f>
        <v>PRIMER TURNO</v>
      </c>
      <c r="M2679" s="68"/>
    </row>
    <row r="2680" spans="1:13">
      <c r="A2680" s="78" t="s">
        <v>2690</v>
      </c>
      <c r="B2680" s="64"/>
      <c r="C2680" s="64">
        <v>5</v>
      </c>
      <c r="D2680" s="64" t="s">
        <v>69</v>
      </c>
      <c r="E2680" s="64"/>
      <c r="F2680" s="64"/>
      <c r="G2680" s="64">
        <v>45432</v>
      </c>
      <c r="H2680" s="64" t="str">
        <f>VLOOKUP(Tabla3[[#This Row],[NUM. ECO.]],[2]!Tabla24[[NO.ECO]:[MATERIAL]],8,0)</f>
        <v>PIEDRA PICADA</v>
      </c>
      <c r="I2680" s="64" t="s">
        <v>79</v>
      </c>
      <c r="J2680" s="31">
        <f ca="1">J2679+TIME(0,RANDBETWEEN((108),(132)),0)</f>
        <v>0.59166666666666667</v>
      </c>
      <c r="K2680" s="64" t="s">
        <v>3327</v>
      </c>
      <c r="L2680" s="64" t="str" cm="1">
        <f t="array" aca="1" ref="L2680" ca="1">_xlfn.IFS(J2680&gt;=TIME(14,0,0),"SEGUNDO TURNO",J2680&lt;TIME(14,0,0),"PRIMER TURNO")</f>
        <v>SEGUNDO TURNO</v>
      </c>
      <c r="M2680" s="64"/>
    </row>
    <row r="2681" spans="1:13">
      <c r="A2681" s="79" t="s">
        <v>2691</v>
      </c>
      <c r="B2681" s="68"/>
      <c r="C2681" s="68">
        <v>6</v>
      </c>
      <c r="D2681" s="68" t="s">
        <v>69</v>
      </c>
      <c r="E2681" s="68"/>
      <c r="F2681" s="68"/>
      <c r="G2681" s="68">
        <v>45432</v>
      </c>
      <c r="H2681" s="68" t="str">
        <f>VLOOKUP(Tabla3[[#This Row],[NUM. ECO.]],[2]!Tabla24[[NO.ECO]:[MATERIAL]],8,0)</f>
        <v>PIEDRA PICADA</v>
      </c>
      <c r="I2681" s="64" t="s">
        <v>79</v>
      </c>
      <c r="J2681" s="31">
        <f ca="1">J2680+TIME(0,RANDBETWEEN((108),(132)),0)</f>
        <v>0.67708333333333337</v>
      </c>
      <c r="K2681" s="68" t="s">
        <v>3328</v>
      </c>
      <c r="L2681" s="68" t="str" cm="1">
        <f t="array" aca="1" ref="L2681" ca="1">_xlfn.IFS(J2681&gt;=TIME(14,0,0),"SEGUNDO TURNO",J2681&lt;TIME(14,0,0),"PRIMER TURNO")</f>
        <v>SEGUNDO TURNO</v>
      </c>
      <c r="M2681" s="68"/>
    </row>
    <row r="2682" spans="1:13">
      <c r="A2682" s="78" t="s">
        <v>2804</v>
      </c>
      <c r="B2682" s="64"/>
      <c r="C2682" s="64">
        <v>7</v>
      </c>
      <c r="D2682" s="64" t="s">
        <v>69</v>
      </c>
      <c r="E2682" s="64"/>
      <c r="F2682" s="64"/>
      <c r="G2682" s="64">
        <v>45433</v>
      </c>
      <c r="H2682" s="64" t="str">
        <f>VLOOKUP(Tabla3[[#This Row],[NUM. ECO.]],[2]!Tabla24[[NO.ECO]:[MATERIAL]],8,0)</f>
        <v>PIEDRA PICADA</v>
      </c>
      <c r="I2682" s="64" t="s">
        <v>79</v>
      </c>
      <c r="J2682" s="31">
        <f ca="1">J2681+TIME(0,RANDBETWEEN((108),(132)),0)</f>
        <v>0.76736111111111116</v>
      </c>
      <c r="K2682" s="64" t="s">
        <v>3327</v>
      </c>
      <c r="L2682" s="64" t="str" cm="1">
        <f t="array" aca="1" ref="L2682" ca="1">_xlfn.IFS(J2682&gt;=TIME(14,0,0),"SEGUNDO TURNO",J2682&lt;TIME(14,0,0),"PRIMER TURNO")</f>
        <v>SEGUNDO TURNO</v>
      </c>
      <c r="M2682" s="64"/>
    </row>
    <row r="2683" spans="1:13">
      <c r="A2683" s="79" t="s">
        <v>2805</v>
      </c>
      <c r="B2683" s="68"/>
      <c r="C2683" s="68">
        <v>8</v>
      </c>
      <c r="D2683" s="68" t="s">
        <v>69</v>
      </c>
      <c r="E2683" s="68"/>
      <c r="F2683" s="68"/>
      <c r="G2683" s="68">
        <v>45433</v>
      </c>
      <c r="H2683" s="68" t="str">
        <f>VLOOKUP(Tabla3[[#This Row],[NUM. ECO.]],[2]!Tabla24[[NO.ECO]:[MATERIAL]],8,0)</f>
        <v>PIEDRA PICADA</v>
      </c>
      <c r="I2683" s="64" t="s">
        <v>79</v>
      </c>
      <c r="J2683" s="31">
        <f ca="1">J2682+TIME(0,RANDBETWEEN((108),(132)),0)</f>
        <v>0.84722222222222232</v>
      </c>
      <c r="K2683" s="68" t="s">
        <v>3328</v>
      </c>
      <c r="L2683" s="68" t="str" cm="1">
        <f t="array" aca="1" ref="L2683" ca="1">_xlfn.IFS(J2683&gt;=TIME(14,0,0),"SEGUNDO TURNO",J2683&lt;TIME(14,0,0),"PRIMER TURNO")</f>
        <v>SEGUNDO TURNO</v>
      </c>
      <c r="M2683" s="68"/>
    </row>
    <row r="2684" spans="1:13">
      <c r="A2684" s="78" t="s">
        <v>2918</v>
      </c>
      <c r="B2684" s="64"/>
      <c r="C2684" s="64">
        <v>1</v>
      </c>
      <c r="D2684" s="64" t="s">
        <v>69</v>
      </c>
      <c r="E2684" s="64"/>
      <c r="F2684" s="64"/>
      <c r="G2684" s="64">
        <v>45434</v>
      </c>
      <c r="H2684" s="64" t="str">
        <f>VLOOKUP(Tabla3[[#This Row],[NUM. ECO.]],[2]!Tabla24[[NO.ECO]:[MATERIAL]],8,0)</f>
        <v>PIEDRA PICADA</v>
      </c>
      <c r="I2684" s="64" t="s">
        <v>79</v>
      </c>
      <c r="J2684" s="24">
        <f ca="1">TIME(RANDBETWEEN(5.5,6),RANDBETWEEN(1,29),0)</f>
        <v>0.25763888888888886</v>
      </c>
      <c r="K2684" s="64" t="s">
        <v>3327</v>
      </c>
      <c r="L2684" s="64" t="str" cm="1">
        <f t="array" aca="1" ref="L2684" ca="1">_xlfn.IFS(J2684&gt;=TIME(14,0,0),"SEGUNDO TURNO",J2684&lt;TIME(14,0,0),"PRIMER TURNO")</f>
        <v>PRIMER TURNO</v>
      </c>
      <c r="M2684" s="64"/>
    </row>
    <row r="2685" spans="1:13">
      <c r="A2685" s="79" t="s">
        <v>2919</v>
      </c>
      <c r="B2685" s="68"/>
      <c r="C2685" s="68">
        <v>2</v>
      </c>
      <c r="D2685" s="68" t="s">
        <v>69</v>
      </c>
      <c r="E2685" s="68"/>
      <c r="F2685" s="68"/>
      <c r="G2685" s="68">
        <v>45434</v>
      </c>
      <c r="H2685" s="68" t="str">
        <f>VLOOKUP(Tabla3[[#This Row],[NUM. ECO.]],[2]!Tabla24[[NO.ECO]:[MATERIAL]],8,0)</f>
        <v>PIEDRA PICADA</v>
      </c>
      <c r="I2685" s="64" t="s">
        <v>79</v>
      </c>
      <c r="J2685" s="31">
        <f ca="1">J2684+TIME(0,RANDBETWEEN((108),(132)),0)</f>
        <v>0.34722222222222221</v>
      </c>
      <c r="K2685" s="68" t="s">
        <v>3328</v>
      </c>
      <c r="L2685" s="68" t="str" cm="1">
        <f t="array" aca="1" ref="L2685" ca="1">_xlfn.IFS(J2685&gt;=TIME(14,0,0),"SEGUNDO TURNO",J2685&lt;TIME(14,0,0),"PRIMER TURNO")</f>
        <v>PRIMER TURNO</v>
      </c>
      <c r="M2685" s="68"/>
    </row>
    <row r="2686" spans="1:13">
      <c r="A2686" s="78" t="s">
        <v>3032</v>
      </c>
      <c r="B2686" s="64"/>
      <c r="C2686" s="64">
        <v>3</v>
      </c>
      <c r="D2686" s="64" t="s">
        <v>69</v>
      </c>
      <c r="E2686" s="64"/>
      <c r="F2686" s="64"/>
      <c r="G2686" s="64">
        <v>45435</v>
      </c>
      <c r="H2686" s="64" t="str">
        <f>VLOOKUP(Tabla3[[#This Row],[NUM. ECO.]],[2]!Tabla24[[NO.ECO]:[MATERIAL]],8,0)</f>
        <v>PIEDRA PICADA</v>
      </c>
      <c r="I2686" s="64" t="s">
        <v>79</v>
      </c>
      <c r="J2686" s="31">
        <f ca="1">J2685+TIME(0,RANDBETWEEN((108),(132)),0)</f>
        <v>0.4284722222222222</v>
      </c>
      <c r="K2686" s="64" t="s">
        <v>3327</v>
      </c>
      <c r="L2686" s="64" t="str" cm="1">
        <f t="array" aca="1" ref="L2686" ca="1">_xlfn.IFS(J2686&gt;=TIME(14,0,0),"SEGUNDO TURNO",J2686&lt;TIME(14,0,0),"PRIMER TURNO")</f>
        <v>PRIMER TURNO</v>
      </c>
      <c r="M2686" s="64"/>
    </row>
    <row r="2687" spans="1:13">
      <c r="A2687" s="79" t="s">
        <v>3033</v>
      </c>
      <c r="B2687" s="68"/>
      <c r="C2687" s="68">
        <v>4</v>
      </c>
      <c r="D2687" s="68" t="s">
        <v>69</v>
      </c>
      <c r="E2687" s="68"/>
      <c r="F2687" s="68"/>
      <c r="G2687" s="68">
        <v>45435</v>
      </c>
      <c r="H2687" s="68" t="str">
        <f>VLOOKUP(Tabla3[[#This Row],[NUM. ECO.]],[2]!Tabla24[[NO.ECO]:[MATERIAL]],8,0)</f>
        <v>PIEDRA PICADA</v>
      </c>
      <c r="I2687" s="64" t="s">
        <v>79</v>
      </c>
      <c r="J2687" s="31">
        <f ca="1">J2686+TIME(0,RANDBETWEEN((108),(132)),0)</f>
        <v>0.50763888888888886</v>
      </c>
      <c r="K2687" s="68" t="s">
        <v>3328</v>
      </c>
      <c r="L2687" s="68" t="str" cm="1">
        <f t="array" aca="1" ref="L2687" ca="1">_xlfn.IFS(J2687&gt;=TIME(14,0,0),"SEGUNDO TURNO",J2687&lt;TIME(14,0,0),"PRIMER TURNO")</f>
        <v>PRIMER TURNO</v>
      </c>
      <c r="M2687" s="68"/>
    </row>
    <row r="2688" spans="1:13">
      <c r="A2688" s="78" t="s">
        <v>3146</v>
      </c>
      <c r="B2688" s="64"/>
      <c r="C2688" s="64">
        <v>5</v>
      </c>
      <c r="D2688" s="64" t="s">
        <v>69</v>
      </c>
      <c r="E2688" s="64"/>
      <c r="F2688" s="64"/>
      <c r="G2688" s="64">
        <v>45436</v>
      </c>
      <c r="H2688" s="64" t="str">
        <f>VLOOKUP(Tabla3[[#This Row],[NUM. ECO.]],[2]!Tabla24[[NO.ECO]:[MATERIAL]],8,0)</f>
        <v>PIEDRA PICADA</v>
      </c>
      <c r="I2688" s="64" t="s">
        <v>79</v>
      </c>
      <c r="J2688" s="31">
        <f ca="1">J2687+TIME(0,RANDBETWEEN((108),(132)),0)</f>
        <v>0.58749999999999991</v>
      </c>
      <c r="K2688" s="64" t="s">
        <v>3327</v>
      </c>
      <c r="L2688" s="64" t="str" cm="1">
        <f t="array" aca="1" ref="L2688" ca="1">_xlfn.IFS(J2688&gt;=TIME(14,0,0),"SEGUNDO TURNO",J2688&lt;TIME(14,0,0),"PRIMER TURNO")</f>
        <v>SEGUNDO TURNO</v>
      </c>
      <c r="M2688" s="64"/>
    </row>
    <row r="2689" spans="1:13">
      <c r="A2689" s="79" t="s">
        <v>3147</v>
      </c>
      <c r="B2689" s="68"/>
      <c r="C2689" s="68">
        <v>6</v>
      </c>
      <c r="D2689" s="68" t="s">
        <v>69</v>
      </c>
      <c r="E2689" s="68"/>
      <c r="F2689" s="68"/>
      <c r="G2689" s="68">
        <v>45436</v>
      </c>
      <c r="H2689" s="68" t="str">
        <f>VLOOKUP(Tabla3[[#This Row],[NUM. ECO.]],[2]!Tabla24[[NO.ECO]:[MATERIAL]],8,0)</f>
        <v>PIEDRA PICADA</v>
      </c>
      <c r="I2689" s="64" t="s">
        <v>79</v>
      </c>
      <c r="J2689" s="31">
        <f ca="1">J2688+TIME(0,RANDBETWEEN((108),(132)),0)</f>
        <v>0.6694444444444444</v>
      </c>
      <c r="K2689" s="68" t="s">
        <v>3328</v>
      </c>
      <c r="L2689" s="68" t="str" cm="1">
        <f t="array" aca="1" ref="L2689" ca="1">_xlfn.IFS(J2689&gt;=TIME(14,0,0),"SEGUNDO TURNO",J2689&lt;TIME(14,0,0),"PRIMER TURNO")</f>
        <v>SEGUNDO TURNO</v>
      </c>
      <c r="M2689" s="68"/>
    </row>
    <row r="2690" spans="1:13">
      <c r="A2690" s="78" t="s">
        <v>3260</v>
      </c>
      <c r="B2690" s="64"/>
      <c r="C2690" s="64">
        <v>7</v>
      </c>
      <c r="D2690" s="64" t="s">
        <v>69</v>
      </c>
      <c r="E2690" s="64"/>
      <c r="F2690" s="64"/>
      <c r="G2690" s="64">
        <v>45437</v>
      </c>
      <c r="H2690" s="64" t="str">
        <f>VLOOKUP(Tabla3[[#This Row],[NUM. ECO.]],[2]!Tabla24[[NO.ECO]:[MATERIAL]],8,0)</f>
        <v>PIEDRA PICADA</v>
      </c>
      <c r="I2690" s="64" t="s">
        <v>79</v>
      </c>
      <c r="J2690" s="31">
        <f ca="1">J2689+TIME(0,RANDBETWEEN((108),(132)),0)</f>
        <v>0.75624999999999998</v>
      </c>
      <c r="K2690" s="64" t="s">
        <v>3327</v>
      </c>
      <c r="L2690" s="64" t="str" cm="1">
        <f t="array" aca="1" ref="L2690" ca="1">_xlfn.IFS(J2690&gt;=TIME(14,0,0),"SEGUNDO TURNO",J2690&lt;TIME(14,0,0),"PRIMER TURNO")</f>
        <v>SEGUNDO TURNO</v>
      </c>
      <c r="M2690" s="64"/>
    </row>
    <row r="2691" spans="1:13">
      <c r="A2691" s="79" t="s">
        <v>3261</v>
      </c>
      <c r="B2691" s="68"/>
      <c r="C2691" s="68">
        <v>8</v>
      </c>
      <c r="D2691" s="68" t="s">
        <v>69</v>
      </c>
      <c r="E2691" s="68"/>
      <c r="F2691" s="68"/>
      <c r="G2691" s="68">
        <v>45437</v>
      </c>
      <c r="H2691" s="68" t="str">
        <f>VLOOKUP(Tabla3[[#This Row],[NUM. ECO.]],[2]!Tabla24[[NO.ECO]:[MATERIAL]],8,0)</f>
        <v>PIEDRA PICADA</v>
      </c>
      <c r="I2691" s="64" t="s">
        <v>79</v>
      </c>
      <c r="J2691" s="31">
        <f ca="1">J2690+TIME(0,RANDBETWEEN((108),(132)),0)</f>
        <v>0.83333333333333326</v>
      </c>
      <c r="K2691" s="68" t="s">
        <v>3328</v>
      </c>
      <c r="L2691" s="68" t="str" cm="1">
        <f t="array" aca="1" ref="L2691" ca="1">_xlfn.IFS(J2691&gt;=TIME(14,0,0),"SEGUNDO TURNO",J2691&lt;TIME(14,0,0),"PRIMER TURNO")</f>
        <v>SEGUNDO TURNO</v>
      </c>
      <c r="M2691" s="68"/>
    </row>
    <row r="2692" spans="1:13">
      <c r="A2692" s="78" t="s">
        <v>184</v>
      </c>
      <c r="B2692" s="64"/>
      <c r="C2692" s="64">
        <v>1</v>
      </c>
      <c r="D2692" s="64" t="s">
        <v>70</v>
      </c>
      <c r="E2692" s="64"/>
      <c r="F2692" s="64"/>
      <c r="G2692" s="64">
        <v>45406</v>
      </c>
      <c r="H2692" s="64" t="str">
        <f>VLOOKUP(Tabla3[[#This Row],[NUM. ECO.]],[2]!Tabla24[[NO.ECO]:[MATERIAL]],8,0)</f>
        <v>BASE HIDRAULICA</v>
      </c>
      <c r="I2692" s="64" t="s">
        <v>79</v>
      </c>
      <c r="J2692" s="24">
        <f ca="1">TIME(RANDBETWEEN(5.5,6),RANDBETWEEN(1,29),0)</f>
        <v>0.25138888888888888</v>
      </c>
      <c r="K2692" s="64" t="s">
        <v>3329</v>
      </c>
      <c r="L2692" s="64" t="str" cm="1">
        <f t="array" aca="1" ref="L2692" ca="1">_xlfn.IFS(J2692&gt;=TIME(14,0,0),"SEGUNDO TURNO",J2692&lt;TIME(14,0,0),"PRIMER TURNO")</f>
        <v>PRIMER TURNO</v>
      </c>
      <c r="M2692" s="64"/>
    </row>
    <row r="2693" spans="1:13">
      <c r="A2693" s="79" t="s">
        <v>185</v>
      </c>
      <c r="B2693" s="68"/>
      <c r="C2693" s="68">
        <v>2</v>
      </c>
      <c r="D2693" s="68" t="s">
        <v>70</v>
      </c>
      <c r="E2693" s="68"/>
      <c r="F2693" s="68"/>
      <c r="G2693" s="68">
        <v>45406</v>
      </c>
      <c r="H2693" s="68" t="str">
        <f>VLOOKUP(Tabla3[[#This Row],[NUM. ECO.]],[2]!Tabla24[[NO.ECO]:[MATERIAL]],8,0)</f>
        <v>BASE HIDRAULICA</v>
      </c>
      <c r="I2693" s="64" t="s">
        <v>79</v>
      </c>
      <c r="J2693" s="31">
        <f ca="1">J2692+TIME(0,RANDBETWEEN((108),(132)),0)</f>
        <v>0.32916666666666666</v>
      </c>
      <c r="K2693" s="68" t="s">
        <v>3330</v>
      </c>
      <c r="L2693" s="68" t="str" cm="1">
        <f t="array" aca="1" ref="L2693" ca="1">_xlfn.IFS(J2693&gt;=TIME(14,0,0),"SEGUNDO TURNO",J2693&lt;TIME(14,0,0),"PRIMER TURNO")</f>
        <v>PRIMER TURNO</v>
      </c>
      <c r="M2693" s="68"/>
    </row>
    <row r="2694" spans="1:13">
      <c r="A2694" s="78" t="s">
        <v>298</v>
      </c>
      <c r="B2694" s="64"/>
      <c r="C2694" s="64">
        <v>3</v>
      </c>
      <c r="D2694" s="64" t="s">
        <v>70</v>
      </c>
      <c r="E2694" s="64"/>
      <c r="F2694" s="64"/>
      <c r="G2694" s="64">
        <v>45407</v>
      </c>
      <c r="H2694" s="64" t="str">
        <f>VLOOKUP(Tabla3[[#This Row],[NUM. ECO.]],[2]!Tabla24[[NO.ECO]:[MATERIAL]],8,0)</f>
        <v>BASE HIDRAULICA</v>
      </c>
      <c r="I2694" s="64" t="s">
        <v>79</v>
      </c>
      <c r="J2694" s="31">
        <f ca="1">J2693+TIME(0,RANDBETWEEN((108),(132)),0)</f>
        <v>0.41736111111111113</v>
      </c>
      <c r="K2694" s="64" t="s">
        <v>3329</v>
      </c>
      <c r="L2694" s="64" t="str" cm="1">
        <f t="array" aca="1" ref="L2694" ca="1">_xlfn.IFS(J2694&gt;=TIME(14,0,0),"SEGUNDO TURNO",J2694&lt;TIME(14,0,0),"PRIMER TURNO")</f>
        <v>PRIMER TURNO</v>
      </c>
      <c r="M2694" s="64"/>
    </row>
    <row r="2695" spans="1:13">
      <c r="A2695" s="79" t="s">
        <v>299</v>
      </c>
      <c r="B2695" s="68"/>
      <c r="C2695" s="68">
        <v>4</v>
      </c>
      <c r="D2695" s="68" t="s">
        <v>70</v>
      </c>
      <c r="E2695" s="68"/>
      <c r="F2695" s="68"/>
      <c r="G2695" s="68">
        <v>45407</v>
      </c>
      <c r="H2695" s="68" t="str">
        <f>VLOOKUP(Tabla3[[#This Row],[NUM. ECO.]],[2]!Tabla24[[NO.ECO]:[MATERIAL]],8,0)</f>
        <v>BASE HIDRAULICA</v>
      </c>
      <c r="I2695" s="64" t="s">
        <v>79</v>
      </c>
      <c r="J2695" s="31">
        <f ca="1">J2694+TIME(0,RANDBETWEEN((108),(132)),0)</f>
        <v>0.50763888888888886</v>
      </c>
      <c r="K2695" s="68" t="s">
        <v>3330</v>
      </c>
      <c r="L2695" s="68" t="str" cm="1">
        <f t="array" aca="1" ref="L2695" ca="1">_xlfn.IFS(J2695&gt;=TIME(14,0,0),"SEGUNDO TURNO",J2695&lt;TIME(14,0,0),"PRIMER TURNO")</f>
        <v>PRIMER TURNO</v>
      </c>
      <c r="M2695" s="68"/>
    </row>
    <row r="2696" spans="1:13">
      <c r="A2696" s="78" t="s">
        <v>412</v>
      </c>
      <c r="B2696" s="64"/>
      <c r="C2696" s="64">
        <v>5</v>
      </c>
      <c r="D2696" s="64" t="s">
        <v>70</v>
      </c>
      <c r="E2696" s="64"/>
      <c r="F2696" s="64"/>
      <c r="G2696" s="64">
        <v>45408</v>
      </c>
      <c r="H2696" s="64" t="str">
        <f>VLOOKUP(Tabla3[[#This Row],[NUM. ECO.]],[2]!Tabla24[[NO.ECO]:[MATERIAL]],8,0)</f>
        <v>BASE HIDRAULICA</v>
      </c>
      <c r="I2696" s="64" t="s">
        <v>79</v>
      </c>
      <c r="J2696" s="31">
        <f ca="1">J2695+TIME(0,RANDBETWEEN((108),(132)),0)</f>
        <v>0.59583333333333333</v>
      </c>
      <c r="K2696" s="64" t="s">
        <v>3329</v>
      </c>
      <c r="L2696" s="64" t="str" cm="1">
        <f t="array" aca="1" ref="L2696" ca="1">_xlfn.IFS(J2696&gt;=TIME(14,0,0),"SEGUNDO TURNO",J2696&lt;TIME(14,0,0),"PRIMER TURNO")</f>
        <v>SEGUNDO TURNO</v>
      </c>
      <c r="M2696" s="64"/>
    </row>
    <row r="2697" spans="1:13">
      <c r="A2697" s="79" t="s">
        <v>413</v>
      </c>
      <c r="B2697" s="68"/>
      <c r="C2697" s="68">
        <v>6</v>
      </c>
      <c r="D2697" s="68" t="s">
        <v>70</v>
      </c>
      <c r="E2697" s="68"/>
      <c r="F2697" s="68"/>
      <c r="G2697" s="68">
        <v>45408</v>
      </c>
      <c r="H2697" s="68" t="str">
        <f>VLOOKUP(Tabla3[[#This Row],[NUM. ECO.]],[2]!Tabla24[[NO.ECO]:[MATERIAL]],8,0)</f>
        <v>BASE HIDRAULICA</v>
      </c>
      <c r="I2697" s="64" t="s">
        <v>79</v>
      </c>
      <c r="J2697" s="31">
        <f ca="1">J2696+TIME(0,RANDBETWEEN((108),(132)),0)</f>
        <v>0.67638888888888893</v>
      </c>
      <c r="K2697" s="68" t="s">
        <v>3330</v>
      </c>
      <c r="L2697" s="68" t="str" cm="1">
        <f t="array" aca="1" ref="L2697" ca="1">_xlfn.IFS(J2697&gt;=TIME(14,0,0),"SEGUNDO TURNO",J2697&lt;TIME(14,0,0),"PRIMER TURNO")</f>
        <v>SEGUNDO TURNO</v>
      </c>
      <c r="M2697" s="68"/>
    </row>
    <row r="2698" spans="1:13">
      <c r="A2698" s="78" t="s">
        <v>526</v>
      </c>
      <c r="B2698" s="64"/>
      <c r="C2698" s="64">
        <v>7</v>
      </c>
      <c r="D2698" s="64" t="s">
        <v>70</v>
      </c>
      <c r="E2698" s="64"/>
      <c r="F2698" s="64"/>
      <c r="G2698" s="64">
        <v>45409</v>
      </c>
      <c r="H2698" s="64" t="str">
        <f>VLOOKUP(Tabla3[[#This Row],[NUM. ECO.]],[2]!Tabla24[[NO.ECO]:[MATERIAL]],8,0)</f>
        <v>BASE HIDRAULICA</v>
      </c>
      <c r="I2698" s="64" t="s">
        <v>79</v>
      </c>
      <c r="J2698" s="31">
        <f ca="1">J2697+TIME(0,RANDBETWEEN((108),(132)),0)</f>
        <v>0.76666666666666672</v>
      </c>
      <c r="K2698" s="64" t="s">
        <v>3329</v>
      </c>
      <c r="L2698" s="64" t="str" cm="1">
        <f t="array" aca="1" ref="L2698" ca="1">_xlfn.IFS(J2698&gt;=TIME(14,0,0),"SEGUNDO TURNO",J2698&lt;TIME(14,0,0),"PRIMER TURNO")</f>
        <v>SEGUNDO TURNO</v>
      </c>
      <c r="M2698" s="64"/>
    </row>
    <row r="2699" spans="1:13">
      <c r="A2699" s="79" t="s">
        <v>527</v>
      </c>
      <c r="B2699" s="68"/>
      <c r="C2699" s="68">
        <v>8</v>
      </c>
      <c r="D2699" s="68" t="s">
        <v>70</v>
      </c>
      <c r="E2699" s="68"/>
      <c r="F2699" s="68"/>
      <c r="G2699" s="68">
        <v>45409</v>
      </c>
      <c r="H2699" s="68" t="str">
        <f>VLOOKUP(Tabla3[[#This Row],[NUM. ECO.]],[2]!Tabla24[[NO.ECO]:[MATERIAL]],8,0)</f>
        <v>BASE HIDRAULICA</v>
      </c>
      <c r="I2699" s="64" t="s">
        <v>79</v>
      </c>
      <c r="J2699" s="31">
        <f ca="1">J2698+TIME(0,RANDBETWEEN((108),(132)),0)</f>
        <v>0.85000000000000009</v>
      </c>
      <c r="K2699" s="68" t="s">
        <v>3330</v>
      </c>
      <c r="L2699" s="68" t="str" cm="1">
        <f t="array" aca="1" ref="L2699" ca="1">_xlfn.IFS(J2699&gt;=TIME(14,0,0),"SEGUNDO TURNO",J2699&lt;TIME(14,0,0),"PRIMER TURNO")</f>
        <v>SEGUNDO TURNO</v>
      </c>
      <c r="M2699" s="68"/>
    </row>
    <row r="2700" spans="1:13">
      <c r="A2700" s="78" t="s">
        <v>640</v>
      </c>
      <c r="B2700" s="64"/>
      <c r="C2700" s="64">
        <v>1</v>
      </c>
      <c r="D2700" s="64" t="s">
        <v>70</v>
      </c>
      <c r="E2700" s="64"/>
      <c r="F2700" s="64"/>
      <c r="G2700" s="64">
        <v>45411</v>
      </c>
      <c r="H2700" s="64" t="str">
        <f>VLOOKUP(Tabla3[[#This Row],[NUM. ECO.]],[2]!Tabla24[[NO.ECO]:[MATERIAL]],8,0)</f>
        <v>BASE HIDRAULICA</v>
      </c>
      <c r="I2700" s="64" t="s">
        <v>79</v>
      </c>
      <c r="J2700" s="24">
        <f ca="1">TIME(RANDBETWEEN(5.5,6),RANDBETWEEN(1,29),0)</f>
        <v>0.2638888888888889</v>
      </c>
      <c r="K2700" s="64" t="s">
        <v>3329</v>
      </c>
      <c r="L2700" s="64" t="str" cm="1">
        <f t="array" aca="1" ref="L2700" ca="1">_xlfn.IFS(J2700&gt;=TIME(14,0,0),"SEGUNDO TURNO",J2700&lt;TIME(14,0,0),"PRIMER TURNO")</f>
        <v>PRIMER TURNO</v>
      </c>
      <c r="M2700" s="64"/>
    </row>
    <row r="2701" spans="1:13">
      <c r="A2701" s="79" t="s">
        <v>641</v>
      </c>
      <c r="B2701" s="68"/>
      <c r="C2701" s="68">
        <v>2</v>
      </c>
      <c r="D2701" s="68" t="s">
        <v>70</v>
      </c>
      <c r="E2701" s="68"/>
      <c r="F2701" s="68"/>
      <c r="G2701" s="68">
        <v>45411</v>
      </c>
      <c r="H2701" s="68" t="str">
        <f>VLOOKUP(Tabla3[[#This Row],[NUM. ECO.]],[2]!Tabla24[[NO.ECO]:[MATERIAL]],8,0)</f>
        <v>BASE HIDRAULICA</v>
      </c>
      <c r="I2701" s="64" t="s">
        <v>79</v>
      </c>
      <c r="J2701" s="31">
        <f ca="1">J2700+TIME(0,RANDBETWEEN((108),(132)),0)</f>
        <v>0.34930555555555554</v>
      </c>
      <c r="K2701" s="68" t="s">
        <v>3330</v>
      </c>
      <c r="L2701" s="68" t="str" cm="1">
        <f t="array" aca="1" ref="L2701" ca="1">_xlfn.IFS(J2701&gt;=TIME(14,0,0),"SEGUNDO TURNO",J2701&lt;TIME(14,0,0),"PRIMER TURNO")</f>
        <v>PRIMER TURNO</v>
      </c>
      <c r="M2701" s="68"/>
    </row>
    <row r="2702" spans="1:13">
      <c r="A2702" s="78" t="s">
        <v>754</v>
      </c>
      <c r="B2702" s="64"/>
      <c r="C2702" s="64">
        <v>3</v>
      </c>
      <c r="D2702" s="64" t="s">
        <v>70</v>
      </c>
      <c r="E2702" s="64"/>
      <c r="F2702" s="64"/>
      <c r="G2702" s="64">
        <v>45412</v>
      </c>
      <c r="H2702" s="64" t="str">
        <f>VLOOKUP(Tabla3[[#This Row],[NUM. ECO.]],[2]!Tabla24[[NO.ECO]:[MATERIAL]],8,0)</f>
        <v>BASE HIDRAULICA</v>
      </c>
      <c r="I2702" s="64" t="s">
        <v>79</v>
      </c>
      <c r="J2702" s="31">
        <f ca="1">J2701+TIME(0,RANDBETWEEN((108),(132)),0)</f>
        <v>0.42499999999999999</v>
      </c>
      <c r="K2702" s="64" t="s">
        <v>3329</v>
      </c>
      <c r="L2702" s="64" t="str" cm="1">
        <f t="array" aca="1" ref="L2702" ca="1">_xlfn.IFS(J2702&gt;=TIME(14,0,0),"SEGUNDO TURNO",J2702&lt;TIME(14,0,0),"PRIMER TURNO")</f>
        <v>PRIMER TURNO</v>
      </c>
      <c r="M2702" s="64"/>
    </row>
    <row r="2703" spans="1:13">
      <c r="A2703" s="79" t="s">
        <v>755</v>
      </c>
      <c r="B2703" s="68"/>
      <c r="C2703" s="68">
        <v>4</v>
      </c>
      <c r="D2703" s="68" t="s">
        <v>70</v>
      </c>
      <c r="E2703" s="68"/>
      <c r="F2703" s="68"/>
      <c r="G2703" s="68">
        <v>45412</v>
      </c>
      <c r="H2703" s="68" t="str">
        <f>VLOOKUP(Tabla3[[#This Row],[NUM. ECO.]],[2]!Tabla24[[NO.ECO]:[MATERIAL]],8,0)</f>
        <v>BASE HIDRAULICA</v>
      </c>
      <c r="I2703" s="64" t="s">
        <v>79</v>
      </c>
      <c r="J2703" s="31">
        <f ca="1">J2702+TIME(0,RANDBETWEEN((108),(132)),0)</f>
        <v>0.51041666666666663</v>
      </c>
      <c r="K2703" s="68" t="s">
        <v>3330</v>
      </c>
      <c r="L2703" s="68" t="str" cm="1">
        <f t="array" aca="1" ref="L2703" ca="1">_xlfn.IFS(J2703&gt;=TIME(14,0,0),"SEGUNDO TURNO",J2703&lt;TIME(14,0,0),"PRIMER TURNO")</f>
        <v>PRIMER TURNO</v>
      </c>
      <c r="M2703" s="68"/>
    </row>
    <row r="2704" spans="1:13">
      <c r="A2704" s="78" t="s">
        <v>868</v>
      </c>
      <c r="B2704" s="64"/>
      <c r="C2704" s="64">
        <v>5</v>
      </c>
      <c r="D2704" s="64" t="s">
        <v>70</v>
      </c>
      <c r="E2704" s="64"/>
      <c r="F2704" s="64"/>
      <c r="G2704" s="64">
        <v>45413</v>
      </c>
      <c r="H2704" s="64" t="str">
        <f>VLOOKUP(Tabla3[[#This Row],[NUM. ECO.]],[2]!Tabla24[[NO.ECO]:[MATERIAL]],8,0)</f>
        <v>BASE HIDRAULICA</v>
      </c>
      <c r="I2704" s="64" t="s">
        <v>79</v>
      </c>
      <c r="J2704" s="31">
        <f ca="1">J2703+TIME(0,RANDBETWEEN((108),(132)),0)</f>
        <v>0.58541666666666659</v>
      </c>
      <c r="K2704" s="64" t="s">
        <v>3329</v>
      </c>
      <c r="L2704" s="64" t="str" cm="1">
        <f t="array" aca="1" ref="L2704" ca="1">_xlfn.IFS(J2704&gt;=TIME(14,0,0),"SEGUNDO TURNO",J2704&lt;TIME(14,0,0),"PRIMER TURNO")</f>
        <v>SEGUNDO TURNO</v>
      </c>
      <c r="M2704" s="64"/>
    </row>
    <row r="2705" spans="1:13">
      <c r="A2705" s="79" t="s">
        <v>869</v>
      </c>
      <c r="B2705" s="68"/>
      <c r="C2705" s="68">
        <v>6</v>
      </c>
      <c r="D2705" s="68" t="s">
        <v>70</v>
      </c>
      <c r="E2705" s="68"/>
      <c r="F2705" s="68"/>
      <c r="G2705" s="68">
        <v>45413</v>
      </c>
      <c r="H2705" s="68" t="str">
        <f>VLOOKUP(Tabla3[[#This Row],[NUM. ECO.]],[2]!Tabla24[[NO.ECO]:[MATERIAL]],8,0)</f>
        <v>BASE HIDRAULICA</v>
      </c>
      <c r="I2705" s="64" t="s">
        <v>79</v>
      </c>
      <c r="J2705" s="31">
        <f ca="1">J2704+TIME(0,RANDBETWEEN((108),(132)),0)</f>
        <v>0.66041666666666654</v>
      </c>
      <c r="K2705" s="68" t="s">
        <v>3330</v>
      </c>
      <c r="L2705" s="68" t="str" cm="1">
        <f t="array" aca="1" ref="L2705" ca="1">_xlfn.IFS(J2705&gt;=TIME(14,0,0),"SEGUNDO TURNO",J2705&lt;TIME(14,0,0),"PRIMER TURNO")</f>
        <v>SEGUNDO TURNO</v>
      </c>
      <c r="M2705" s="68"/>
    </row>
    <row r="2706" spans="1:13">
      <c r="A2706" s="78" t="s">
        <v>982</v>
      </c>
      <c r="B2706" s="64"/>
      <c r="C2706" s="64">
        <v>7</v>
      </c>
      <c r="D2706" s="64" t="s">
        <v>70</v>
      </c>
      <c r="E2706" s="64"/>
      <c r="F2706" s="64"/>
      <c r="G2706" s="64">
        <v>45414</v>
      </c>
      <c r="H2706" s="64" t="str">
        <f>VLOOKUP(Tabla3[[#This Row],[NUM. ECO.]],[2]!Tabla24[[NO.ECO]:[MATERIAL]],8,0)</f>
        <v>BASE HIDRAULICA</v>
      </c>
      <c r="I2706" s="64" t="s">
        <v>79</v>
      </c>
      <c r="J2706" s="31">
        <f ca="1">J2705+TIME(0,RANDBETWEEN((108),(132)),0)</f>
        <v>0.74791666666666656</v>
      </c>
      <c r="K2706" s="64" t="s">
        <v>3329</v>
      </c>
      <c r="L2706" s="64" t="str" cm="1">
        <f t="array" aca="1" ref="L2706" ca="1">_xlfn.IFS(J2706&gt;=TIME(14,0,0),"SEGUNDO TURNO",J2706&lt;TIME(14,0,0),"PRIMER TURNO")</f>
        <v>SEGUNDO TURNO</v>
      </c>
      <c r="M2706" s="64"/>
    </row>
    <row r="2707" spans="1:13">
      <c r="A2707" s="79" t="s">
        <v>983</v>
      </c>
      <c r="B2707" s="68"/>
      <c r="C2707" s="68">
        <v>8</v>
      </c>
      <c r="D2707" s="68" t="s">
        <v>70</v>
      </c>
      <c r="E2707" s="68"/>
      <c r="F2707" s="68"/>
      <c r="G2707" s="68">
        <v>45414</v>
      </c>
      <c r="H2707" s="68" t="str">
        <f>VLOOKUP(Tabla3[[#This Row],[NUM. ECO.]],[2]!Tabla24[[NO.ECO]:[MATERIAL]],8,0)</f>
        <v>BASE HIDRAULICA</v>
      </c>
      <c r="I2707" s="64" t="s">
        <v>79</v>
      </c>
      <c r="J2707" s="31">
        <f ca="1">J2706+TIME(0,RANDBETWEEN((108),(132)),0)</f>
        <v>0.8243055555555554</v>
      </c>
      <c r="K2707" s="68" t="s">
        <v>3330</v>
      </c>
      <c r="L2707" s="68" t="str" cm="1">
        <f t="array" aca="1" ref="L2707" ca="1">_xlfn.IFS(J2707&gt;=TIME(14,0,0),"SEGUNDO TURNO",J2707&lt;TIME(14,0,0),"PRIMER TURNO")</f>
        <v>SEGUNDO TURNO</v>
      </c>
      <c r="M2707" s="68"/>
    </row>
    <row r="2708" spans="1:13">
      <c r="A2708" s="78" t="s">
        <v>1096</v>
      </c>
      <c r="B2708" s="64"/>
      <c r="C2708" s="64">
        <v>1</v>
      </c>
      <c r="D2708" s="64" t="s">
        <v>70</v>
      </c>
      <c r="E2708" s="64"/>
      <c r="F2708" s="64"/>
      <c r="G2708" s="64">
        <v>45415</v>
      </c>
      <c r="H2708" s="64" t="str">
        <f>VLOOKUP(Tabla3[[#This Row],[NUM. ECO.]],[2]!Tabla24[[NO.ECO]:[MATERIAL]],8,0)</f>
        <v>BASE HIDRAULICA</v>
      </c>
      <c r="I2708" s="64" t="s">
        <v>79</v>
      </c>
      <c r="J2708" s="24">
        <f ca="1">TIME(RANDBETWEEN(5.5,6),RANDBETWEEN(1,29),0)</f>
        <v>0.26874999999999999</v>
      </c>
      <c r="K2708" s="64" t="s">
        <v>3329</v>
      </c>
      <c r="L2708" s="64" t="str" cm="1">
        <f t="array" aca="1" ref="L2708" ca="1">_xlfn.IFS(J2708&gt;=TIME(14,0,0),"SEGUNDO TURNO",J2708&lt;TIME(14,0,0),"PRIMER TURNO")</f>
        <v>PRIMER TURNO</v>
      </c>
      <c r="M2708" s="64"/>
    </row>
    <row r="2709" spans="1:13">
      <c r="A2709" s="79" t="s">
        <v>1097</v>
      </c>
      <c r="B2709" s="68"/>
      <c r="C2709" s="68">
        <v>2</v>
      </c>
      <c r="D2709" s="68" t="s">
        <v>70</v>
      </c>
      <c r="E2709" s="68"/>
      <c r="F2709" s="68"/>
      <c r="G2709" s="68">
        <v>45415</v>
      </c>
      <c r="H2709" s="68" t="str">
        <f>VLOOKUP(Tabla3[[#This Row],[NUM. ECO.]],[2]!Tabla24[[NO.ECO]:[MATERIAL]],8,0)</f>
        <v>BASE HIDRAULICA</v>
      </c>
      <c r="I2709" s="64" t="s">
        <v>79</v>
      </c>
      <c r="J2709" s="31">
        <f ca="1">J2708+TIME(0,RANDBETWEEN((108),(132)),0)</f>
        <v>0.35486111111111107</v>
      </c>
      <c r="K2709" s="68" t="s">
        <v>3330</v>
      </c>
      <c r="L2709" s="68" t="str" cm="1">
        <f t="array" aca="1" ref="L2709" ca="1">_xlfn.IFS(J2709&gt;=TIME(14,0,0),"SEGUNDO TURNO",J2709&lt;TIME(14,0,0),"PRIMER TURNO")</f>
        <v>PRIMER TURNO</v>
      </c>
      <c r="M2709" s="68"/>
    </row>
    <row r="2710" spans="1:13">
      <c r="A2710" s="78" t="s">
        <v>1210</v>
      </c>
      <c r="B2710" s="64"/>
      <c r="C2710" s="64">
        <v>3</v>
      </c>
      <c r="D2710" s="64" t="s">
        <v>70</v>
      </c>
      <c r="E2710" s="64"/>
      <c r="F2710" s="64"/>
      <c r="G2710" s="64">
        <v>45416</v>
      </c>
      <c r="H2710" s="64" t="str">
        <f>VLOOKUP(Tabla3[[#This Row],[NUM. ECO.]],[2]!Tabla24[[NO.ECO]:[MATERIAL]],8,0)</f>
        <v>BASE HIDRAULICA</v>
      </c>
      <c r="I2710" s="64" t="s">
        <v>79</v>
      </c>
      <c r="J2710" s="31">
        <f ca="1">J2709+TIME(0,RANDBETWEEN((108),(132)),0)</f>
        <v>0.44513888888888886</v>
      </c>
      <c r="K2710" s="64" t="s">
        <v>3329</v>
      </c>
      <c r="L2710" s="64" t="str" cm="1">
        <f t="array" aca="1" ref="L2710" ca="1">_xlfn.IFS(J2710&gt;=TIME(14,0,0),"SEGUNDO TURNO",J2710&lt;TIME(14,0,0),"PRIMER TURNO")</f>
        <v>PRIMER TURNO</v>
      </c>
      <c r="M2710" s="64"/>
    </row>
    <row r="2711" spans="1:13">
      <c r="A2711" s="79" t="s">
        <v>1211</v>
      </c>
      <c r="B2711" s="68"/>
      <c r="C2711" s="68">
        <v>4</v>
      </c>
      <c r="D2711" s="68" t="s">
        <v>70</v>
      </c>
      <c r="E2711" s="68"/>
      <c r="F2711" s="68"/>
      <c r="G2711" s="68">
        <v>45416</v>
      </c>
      <c r="H2711" s="68" t="str">
        <f>VLOOKUP(Tabla3[[#This Row],[NUM. ECO.]],[2]!Tabla24[[NO.ECO]:[MATERIAL]],8,0)</f>
        <v>BASE HIDRAULICA</v>
      </c>
      <c r="I2711" s="64" t="s">
        <v>79</v>
      </c>
      <c r="J2711" s="31">
        <f ca="1">J2710+TIME(0,RANDBETWEEN((108),(132)),0)</f>
        <v>0.53472222222222221</v>
      </c>
      <c r="K2711" s="68" t="s">
        <v>3330</v>
      </c>
      <c r="L2711" s="68" t="str" cm="1">
        <f t="array" aca="1" ref="L2711" ca="1">_xlfn.IFS(J2711&gt;=TIME(14,0,0),"SEGUNDO TURNO",J2711&lt;TIME(14,0,0),"PRIMER TURNO")</f>
        <v>PRIMER TURNO</v>
      </c>
      <c r="M2711" s="68"/>
    </row>
    <row r="2712" spans="1:13">
      <c r="A2712" s="78" t="s">
        <v>1324</v>
      </c>
      <c r="B2712" s="64"/>
      <c r="C2712" s="64">
        <v>5</v>
      </c>
      <c r="D2712" s="64" t="s">
        <v>70</v>
      </c>
      <c r="E2712" s="64"/>
      <c r="F2712" s="64"/>
      <c r="G2712" s="64">
        <v>45418</v>
      </c>
      <c r="H2712" s="64" t="str">
        <f>VLOOKUP(Tabla3[[#This Row],[NUM. ECO.]],[2]!Tabla24[[NO.ECO]:[MATERIAL]],8,0)</f>
        <v>BASE HIDRAULICA</v>
      </c>
      <c r="I2712" s="64" t="s">
        <v>79</v>
      </c>
      <c r="J2712" s="31">
        <f ca="1">J2711+TIME(0,RANDBETWEEN((108),(132)),0)</f>
        <v>0.62083333333333335</v>
      </c>
      <c r="K2712" s="64" t="s">
        <v>3329</v>
      </c>
      <c r="L2712" s="64" t="str" cm="1">
        <f t="array" aca="1" ref="L2712" ca="1">_xlfn.IFS(J2712&gt;=TIME(14,0,0),"SEGUNDO TURNO",J2712&lt;TIME(14,0,0),"PRIMER TURNO")</f>
        <v>SEGUNDO TURNO</v>
      </c>
      <c r="M2712" s="64"/>
    </row>
    <row r="2713" spans="1:13">
      <c r="A2713" s="79" t="s">
        <v>1325</v>
      </c>
      <c r="B2713" s="68"/>
      <c r="C2713" s="68">
        <v>6</v>
      </c>
      <c r="D2713" s="68" t="s">
        <v>70</v>
      </c>
      <c r="E2713" s="68"/>
      <c r="F2713" s="68"/>
      <c r="G2713" s="68">
        <v>45418</v>
      </c>
      <c r="H2713" s="68" t="str">
        <f>VLOOKUP(Tabla3[[#This Row],[NUM. ECO.]],[2]!Tabla24[[NO.ECO]:[MATERIAL]],8,0)</f>
        <v>BASE HIDRAULICA</v>
      </c>
      <c r="I2713" s="64" t="s">
        <v>79</v>
      </c>
      <c r="J2713" s="31">
        <f ca="1">J2712+TIME(0,RANDBETWEEN((108),(132)),0)</f>
        <v>0.70694444444444449</v>
      </c>
      <c r="K2713" s="68" t="s">
        <v>3330</v>
      </c>
      <c r="L2713" s="68" t="str" cm="1">
        <f t="array" aca="1" ref="L2713" ca="1">_xlfn.IFS(J2713&gt;=TIME(14,0,0),"SEGUNDO TURNO",J2713&lt;TIME(14,0,0),"PRIMER TURNO")</f>
        <v>SEGUNDO TURNO</v>
      </c>
      <c r="M2713" s="68"/>
    </row>
    <row r="2714" spans="1:13">
      <c r="A2714" s="78" t="s">
        <v>1438</v>
      </c>
      <c r="B2714" s="64"/>
      <c r="C2714" s="64">
        <v>7</v>
      </c>
      <c r="D2714" s="64" t="s">
        <v>70</v>
      </c>
      <c r="E2714" s="64"/>
      <c r="F2714" s="64"/>
      <c r="G2714" s="64">
        <v>45419</v>
      </c>
      <c r="H2714" s="64" t="str">
        <f>VLOOKUP(Tabla3[[#This Row],[NUM. ECO.]],[2]!Tabla24[[NO.ECO]:[MATERIAL]],8,0)</f>
        <v>BASE HIDRAULICA</v>
      </c>
      <c r="I2714" s="64" t="s">
        <v>79</v>
      </c>
      <c r="J2714" s="31">
        <f ca="1">J2713+TIME(0,RANDBETWEEN((108),(132)),0)</f>
        <v>0.79027777777777786</v>
      </c>
      <c r="K2714" s="64" t="s">
        <v>3329</v>
      </c>
      <c r="L2714" s="64" t="str" cm="1">
        <f t="array" aca="1" ref="L2714" ca="1">_xlfn.IFS(J2714&gt;=TIME(14,0,0),"SEGUNDO TURNO",J2714&lt;TIME(14,0,0),"PRIMER TURNO")</f>
        <v>SEGUNDO TURNO</v>
      </c>
      <c r="M2714" s="64"/>
    </row>
    <row r="2715" spans="1:13">
      <c r="A2715" s="79" t="s">
        <v>1439</v>
      </c>
      <c r="B2715" s="68"/>
      <c r="C2715" s="68">
        <v>8</v>
      </c>
      <c r="D2715" s="68" t="s">
        <v>70</v>
      </c>
      <c r="E2715" s="68"/>
      <c r="F2715" s="68"/>
      <c r="G2715" s="68">
        <v>45419</v>
      </c>
      <c r="H2715" s="68" t="str">
        <f>VLOOKUP(Tabla3[[#This Row],[NUM. ECO.]],[2]!Tabla24[[NO.ECO]:[MATERIAL]],8,0)</f>
        <v>BASE HIDRAULICA</v>
      </c>
      <c r="I2715" s="64" t="s">
        <v>79</v>
      </c>
      <c r="J2715" s="31">
        <f ca="1">J2714+TIME(0,RANDBETWEEN((108),(132)),0)</f>
        <v>0.87777777777777788</v>
      </c>
      <c r="K2715" s="68" t="s">
        <v>3330</v>
      </c>
      <c r="L2715" s="68" t="str" cm="1">
        <f t="array" aca="1" ref="L2715" ca="1">_xlfn.IFS(J2715&gt;=TIME(14,0,0),"SEGUNDO TURNO",J2715&lt;TIME(14,0,0),"PRIMER TURNO")</f>
        <v>SEGUNDO TURNO</v>
      </c>
      <c r="M2715" s="68"/>
    </row>
    <row r="2716" spans="1:13">
      <c r="A2716" s="78" t="s">
        <v>1552</v>
      </c>
      <c r="B2716" s="64"/>
      <c r="C2716" s="64">
        <v>1</v>
      </c>
      <c r="D2716" s="64" t="s">
        <v>70</v>
      </c>
      <c r="E2716" s="64"/>
      <c r="F2716" s="64"/>
      <c r="G2716" s="64">
        <v>45420</v>
      </c>
      <c r="H2716" s="64" t="str">
        <f>VLOOKUP(Tabla3[[#This Row],[NUM. ECO.]],[2]!Tabla24[[NO.ECO]:[MATERIAL]],8,0)</f>
        <v>BASE HIDRAULICA</v>
      </c>
      <c r="I2716" s="64" t="s">
        <v>79</v>
      </c>
      <c r="J2716" s="24">
        <f ca="1">TIME(RANDBETWEEN(5.5,6),RANDBETWEEN(1,29),0)</f>
        <v>0.26250000000000001</v>
      </c>
      <c r="K2716" s="64" t="s">
        <v>3329</v>
      </c>
      <c r="L2716" s="64" t="str" cm="1">
        <f t="array" aca="1" ref="L2716" ca="1">_xlfn.IFS(J2716&gt;=TIME(14,0,0),"SEGUNDO TURNO",J2716&lt;TIME(14,0,0),"PRIMER TURNO")</f>
        <v>PRIMER TURNO</v>
      </c>
      <c r="M2716" s="64"/>
    </row>
    <row r="2717" spans="1:13">
      <c r="A2717" s="79" t="s">
        <v>1553</v>
      </c>
      <c r="B2717" s="68"/>
      <c r="C2717" s="68">
        <v>2</v>
      </c>
      <c r="D2717" s="68" t="s">
        <v>70</v>
      </c>
      <c r="E2717" s="68"/>
      <c r="F2717" s="68"/>
      <c r="G2717" s="68">
        <v>45420</v>
      </c>
      <c r="H2717" s="68" t="str">
        <f>VLOOKUP(Tabla3[[#This Row],[NUM. ECO.]],[2]!Tabla24[[NO.ECO]:[MATERIAL]],8,0)</f>
        <v>BASE HIDRAULICA</v>
      </c>
      <c r="I2717" s="64" t="s">
        <v>79</v>
      </c>
      <c r="J2717" s="31">
        <f ca="1">J2716+TIME(0,RANDBETWEEN((108),(132)),0)</f>
        <v>0.34652777777777777</v>
      </c>
      <c r="K2717" s="68" t="s">
        <v>3330</v>
      </c>
      <c r="L2717" s="68" t="str" cm="1">
        <f t="array" aca="1" ref="L2717" ca="1">_xlfn.IFS(J2717&gt;=TIME(14,0,0),"SEGUNDO TURNO",J2717&lt;TIME(14,0,0),"PRIMER TURNO")</f>
        <v>PRIMER TURNO</v>
      </c>
      <c r="M2717" s="68"/>
    </row>
    <row r="2718" spans="1:13">
      <c r="A2718" s="78" t="s">
        <v>1666</v>
      </c>
      <c r="B2718" s="64"/>
      <c r="C2718" s="64">
        <v>3</v>
      </c>
      <c r="D2718" s="64" t="s">
        <v>70</v>
      </c>
      <c r="E2718" s="64"/>
      <c r="F2718" s="64"/>
      <c r="G2718" s="64">
        <v>45421</v>
      </c>
      <c r="H2718" s="64" t="str">
        <f>VLOOKUP(Tabla3[[#This Row],[NUM. ECO.]],[2]!Tabla24[[NO.ECO]:[MATERIAL]],8,0)</f>
        <v>BASE HIDRAULICA</v>
      </c>
      <c r="I2718" s="64" t="s">
        <v>79</v>
      </c>
      <c r="J2718" s="31">
        <f ca="1">J2717+TIME(0,RANDBETWEEN((108),(132)),0)</f>
        <v>0.42499999999999999</v>
      </c>
      <c r="K2718" s="64" t="s">
        <v>3329</v>
      </c>
      <c r="L2718" s="64" t="str" cm="1">
        <f t="array" aca="1" ref="L2718" ca="1">_xlfn.IFS(J2718&gt;=TIME(14,0,0),"SEGUNDO TURNO",J2718&lt;TIME(14,0,0),"PRIMER TURNO")</f>
        <v>PRIMER TURNO</v>
      </c>
      <c r="M2718" s="64"/>
    </row>
    <row r="2719" spans="1:13">
      <c r="A2719" s="79" t="s">
        <v>1667</v>
      </c>
      <c r="B2719" s="68"/>
      <c r="C2719" s="68">
        <v>4</v>
      </c>
      <c r="D2719" s="68" t="s">
        <v>70</v>
      </c>
      <c r="E2719" s="68"/>
      <c r="F2719" s="68"/>
      <c r="G2719" s="68">
        <v>45421</v>
      </c>
      <c r="H2719" s="68" t="str">
        <f>VLOOKUP(Tabla3[[#This Row],[NUM. ECO.]],[2]!Tabla24[[NO.ECO]:[MATERIAL]],8,0)</f>
        <v>BASE HIDRAULICA</v>
      </c>
      <c r="I2719" s="64" t="s">
        <v>79</v>
      </c>
      <c r="J2719" s="31">
        <f ca="1">J2718+TIME(0,RANDBETWEEN((108),(132)),0)</f>
        <v>0.51180555555555551</v>
      </c>
      <c r="K2719" s="68" t="s">
        <v>3330</v>
      </c>
      <c r="L2719" s="68" t="str" cm="1">
        <f t="array" aca="1" ref="L2719" ca="1">_xlfn.IFS(J2719&gt;=TIME(14,0,0),"SEGUNDO TURNO",J2719&lt;TIME(14,0,0),"PRIMER TURNO")</f>
        <v>PRIMER TURNO</v>
      </c>
      <c r="M2719" s="68"/>
    </row>
    <row r="2720" spans="1:13">
      <c r="A2720" s="78" t="s">
        <v>1780</v>
      </c>
      <c r="B2720" s="64"/>
      <c r="C2720" s="64">
        <v>5</v>
      </c>
      <c r="D2720" s="64" t="s">
        <v>70</v>
      </c>
      <c r="E2720" s="64"/>
      <c r="F2720" s="64"/>
      <c r="G2720" s="64">
        <v>45422</v>
      </c>
      <c r="H2720" s="64" t="str">
        <f>VLOOKUP(Tabla3[[#This Row],[NUM. ECO.]],[2]!Tabla24[[NO.ECO]:[MATERIAL]],8,0)</f>
        <v>BASE HIDRAULICA</v>
      </c>
      <c r="I2720" s="64" t="s">
        <v>79</v>
      </c>
      <c r="J2720" s="31">
        <f ca="1">J2719+TIME(0,RANDBETWEEN((108),(132)),0)</f>
        <v>0.60138888888888886</v>
      </c>
      <c r="K2720" s="64" t="s">
        <v>3329</v>
      </c>
      <c r="L2720" s="64" t="str" cm="1">
        <f t="array" aca="1" ref="L2720" ca="1">_xlfn.IFS(J2720&gt;=TIME(14,0,0),"SEGUNDO TURNO",J2720&lt;TIME(14,0,0),"PRIMER TURNO")</f>
        <v>SEGUNDO TURNO</v>
      </c>
      <c r="M2720" s="64"/>
    </row>
    <row r="2721" spans="1:13">
      <c r="A2721" s="79" t="s">
        <v>1781</v>
      </c>
      <c r="B2721" s="68"/>
      <c r="C2721" s="68">
        <v>6</v>
      </c>
      <c r="D2721" s="68" t="s">
        <v>70</v>
      </c>
      <c r="E2721" s="68"/>
      <c r="F2721" s="68"/>
      <c r="G2721" s="68">
        <v>45422</v>
      </c>
      <c r="H2721" s="68" t="str">
        <f>VLOOKUP(Tabla3[[#This Row],[NUM. ECO.]],[2]!Tabla24[[NO.ECO]:[MATERIAL]],8,0)</f>
        <v>BASE HIDRAULICA</v>
      </c>
      <c r="I2721" s="64" t="s">
        <v>79</v>
      </c>
      <c r="J2721" s="31">
        <f ca="1">J2720+TIME(0,RANDBETWEEN((108),(132)),0)</f>
        <v>0.68541666666666667</v>
      </c>
      <c r="K2721" s="68" t="s">
        <v>3330</v>
      </c>
      <c r="L2721" s="68" t="str" cm="1">
        <f t="array" aca="1" ref="L2721" ca="1">_xlfn.IFS(J2721&gt;=TIME(14,0,0),"SEGUNDO TURNO",J2721&lt;TIME(14,0,0),"PRIMER TURNO")</f>
        <v>SEGUNDO TURNO</v>
      </c>
      <c r="M2721" s="68"/>
    </row>
    <row r="2722" spans="1:13">
      <c r="A2722" s="78" t="s">
        <v>1894</v>
      </c>
      <c r="B2722" s="64"/>
      <c r="C2722" s="64">
        <v>7</v>
      </c>
      <c r="D2722" s="64" t="s">
        <v>70</v>
      </c>
      <c r="E2722" s="64"/>
      <c r="F2722" s="64"/>
      <c r="G2722" s="64">
        <v>45423</v>
      </c>
      <c r="H2722" s="64" t="str">
        <f>VLOOKUP(Tabla3[[#This Row],[NUM. ECO.]],[2]!Tabla24[[NO.ECO]:[MATERIAL]],8,0)</f>
        <v>BASE HIDRAULICA</v>
      </c>
      <c r="I2722" s="64" t="s">
        <v>79</v>
      </c>
      <c r="J2722" s="31">
        <f ca="1">J2721+TIME(0,RANDBETWEEN((108),(132)),0)</f>
        <v>0.76597222222222228</v>
      </c>
      <c r="K2722" s="64" t="s">
        <v>3329</v>
      </c>
      <c r="L2722" s="64" t="str" cm="1">
        <f t="array" aca="1" ref="L2722" ca="1">_xlfn.IFS(J2722&gt;=TIME(14,0,0),"SEGUNDO TURNO",J2722&lt;TIME(14,0,0),"PRIMER TURNO")</f>
        <v>SEGUNDO TURNO</v>
      </c>
      <c r="M2722" s="64"/>
    </row>
    <row r="2723" spans="1:13">
      <c r="A2723" s="79" t="s">
        <v>1895</v>
      </c>
      <c r="B2723" s="68"/>
      <c r="C2723" s="68">
        <v>8</v>
      </c>
      <c r="D2723" s="68" t="s">
        <v>70</v>
      </c>
      <c r="E2723" s="68"/>
      <c r="F2723" s="68"/>
      <c r="G2723" s="68">
        <v>45423</v>
      </c>
      <c r="H2723" s="68" t="str">
        <f>VLOOKUP(Tabla3[[#This Row],[NUM. ECO.]],[2]!Tabla24[[NO.ECO]:[MATERIAL]],8,0)</f>
        <v>BASE HIDRAULICA</v>
      </c>
      <c r="I2723" s="64" t="s">
        <v>79</v>
      </c>
      <c r="J2723" s="31">
        <f ca="1">J2722+TIME(0,RANDBETWEEN((108),(132)),0)</f>
        <v>0.85763888888888895</v>
      </c>
      <c r="K2723" s="68" t="s">
        <v>3330</v>
      </c>
      <c r="L2723" s="68" t="str" cm="1">
        <f t="array" aca="1" ref="L2723" ca="1">_xlfn.IFS(J2723&gt;=TIME(14,0,0),"SEGUNDO TURNO",J2723&lt;TIME(14,0,0),"PRIMER TURNO")</f>
        <v>SEGUNDO TURNO</v>
      </c>
      <c r="M2723" s="68"/>
    </row>
    <row r="2724" spans="1:13">
      <c r="A2724" s="78" t="s">
        <v>2008</v>
      </c>
      <c r="B2724" s="64"/>
      <c r="C2724" s="64">
        <v>1</v>
      </c>
      <c r="D2724" s="64" t="s">
        <v>70</v>
      </c>
      <c r="E2724" s="64"/>
      <c r="F2724" s="64"/>
      <c r="G2724" s="64">
        <v>45425</v>
      </c>
      <c r="H2724" s="64" t="str">
        <f>VLOOKUP(Tabla3[[#This Row],[NUM. ECO.]],[2]!Tabla24[[NO.ECO]:[MATERIAL]],8,0)</f>
        <v>BASE HIDRAULICA</v>
      </c>
      <c r="I2724" s="64" t="s">
        <v>79</v>
      </c>
      <c r="J2724" s="24">
        <f ca="1">TIME(RANDBETWEEN(5.5,6),RANDBETWEEN(1,29),0)</f>
        <v>0.26666666666666666</v>
      </c>
      <c r="K2724" s="64" t="s">
        <v>3329</v>
      </c>
      <c r="L2724" s="64" t="str" cm="1">
        <f t="array" aca="1" ref="L2724" ca="1">_xlfn.IFS(J2724&gt;=TIME(14,0,0),"SEGUNDO TURNO",J2724&lt;TIME(14,0,0),"PRIMER TURNO")</f>
        <v>PRIMER TURNO</v>
      </c>
      <c r="M2724" s="64"/>
    </row>
    <row r="2725" spans="1:13">
      <c r="A2725" s="79" t="s">
        <v>2009</v>
      </c>
      <c r="B2725" s="68"/>
      <c r="C2725" s="68">
        <v>2</v>
      </c>
      <c r="D2725" s="68" t="s">
        <v>70</v>
      </c>
      <c r="E2725" s="68"/>
      <c r="F2725" s="68"/>
      <c r="G2725" s="68">
        <v>45425</v>
      </c>
      <c r="H2725" s="68" t="str">
        <f>VLOOKUP(Tabla3[[#This Row],[NUM. ECO.]],[2]!Tabla24[[NO.ECO]:[MATERIAL]],8,0)</f>
        <v>BASE HIDRAULICA</v>
      </c>
      <c r="I2725" s="64" t="s">
        <v>79</v>
      </c>
      <c r="J2725" s="31">
        <f ca="1">J2724+TIME(0,RANDBETWEEN((108),(132)),0)</f>
        <v>0.34930555555555554</v>
      </c>
      <c r="K2725" s="68" t="s">
        <v>3330</v>
      </c>
      <c r="L2725" s="68" t="str" cm="1">
        <f t="array" aca="1" ref="L2725" ca="1">_xlfn.IFS(J2725&gt;=TIME(14,0,0),"SEGUNDO TURNO",J2725&lt;TIME(14,0,0),"PRIMER TURNO")</f>
        <v>PRIMER TURNO</v>
      </c>
      <c r="M2725" s="68"/>
    </row>
    <row r="2726" spans="1:13">
      <c r="A2726" s="78" t="s">
        <v>2122</v>
      </c>
      <c r="B2726" s="64"/>
      <c r="C2726" s="64">
        <v>3</v>
      </c>
      <c r="D2726" s="64" t="s">
        <v>70</v>
      </c>
      <c r="E2726" s="64"/>
      <c r="F2726" s="64"/>
      <c r="G2726" s="64">
        <v>45426</v>
      </c>
      <c r="H2726" s="64" t="str">
        <f>VLOOKUP(Tabla3[[#This Row],[NUM. ECO.]],[2]!Tabla24[[NO.ECO]:[MATERIAL]],8,0)</f>
        <v>BASE HIDRAULICA</v>
      </c>
      <c r="I2726" s="64" t="s">
        <v>79</v>
      </c>
      <c r="J2726" s="31">
        <f ca="1">J2725+TIME(0,RANDBETWEEN((108),(132)),0)</f>
        <v>0.4284722222222222</v>
      </c>
      <c r="K2726" s="64" t="s">
        <v>3329</v>
      </c>
      <c r="L2726" s="64" t="str" cm="1">
        <f t="array" aca="1" ref="L2726" ca="1">_xlfn.IFS(J2726&gt;=TIME(14,0,0),"SEGUNDO TURNO",J2726&lt;TIME(14,0,0),"PRIMER TURNO")</f>
        <v>PRIMER TURNO</v>
      </c>
      <c r="M2726" s="64"/>
    </row>
    <row r="2727" spans="1:13">
      <c r="A2727" s="79" t="s">
        <v>2123</v>
      </c>
      <c r="B2727" s="68"/>
      <c r="C2727" s="68">
        <v>4</v>
      </c>
      <c r="D2727" s="68" t="s">
        <v>70</v>
      </c>
      <c r="E2727" s="68"/>
      <c r="F2727" s="68"/>
      <c r="G2727" s="68">
        <v>45426</v>
      </c>
      <c r="H2727" s="68" t="str">
        <f>VLOOKUP(Tabla3[[#This Row],[NUM. ECO.]],[2]!Tabla24[[NO.ECO]:[MATERIAL]],8,0)</f>
        <v>BASE HIDRAULICA</v>
      </c>
      <c r="I2727" s="64" t="s">
        <v>79</v>
      </c>
      <c r="J2727" s="31">
        <f ca="1">J2726+TIME(0,RANDBETWEEN((108),(132)),0)</f>
        <v>0.51388888888888884</v>
      </c>
      <c r="K2727" s="68" t="s">
        <v>3330</v>
      </c>
      <c r="L2727" s="68" t="str" cm="1">
        <f t="array" aca="1" ref="L2727" ca="1">_xlfn.IFS(J2727&gt;=TIME(14,0,0),"SEGUNDO TURNO",J2727&lt;TIME(14,0,0),"PRIMER TURNO")</f>
        <v>PRIMER TURNO</v>
      </c>
      <c r="M2727" s="68"/>
    </row>
    <row r="2728" spans="1:13">
      <c r="A2728" s="78" t="s">
        <v>2236</v>
      </c>
      <c r="B2728" s="64"/>
      <c r="C2728" s="64">
        <v>5</v>
      </c>
      <c r="D2728" s="64" t="s">
        <v>70</v>
      </c>
      <c r="E2728" s="64"/>
      <c r="F2728" s="64"/>
      <c r="G2728" s="64">
        <v>45427</v>
      </c>
      <c r="H2728" s="64" t="str">
        <f>VLOOKUP(Tabla3[[#This Row],[NUM. ECO.]],[2]!Tabla24[[NO.ECO]:[MATERIAL]],8,0)</f>
        <v>BASE HIDRAULICA</v>
      </c>
      <c r="I2728" s="64" t="s">
        <v>79</v>
      </c>
      <c r="J2728" s="31">
        <f ca="1">J2727+TIME(0,RANDBETWEEN((108),(132)),0)</f>
        <v>0.60555555555555551</v>
      </c>
      <c r="K2728" s="64" t="s">
        <v>3329</v>
      </c>
      <c r="L2728" s="64" t="str" cm="1">
        <f t="array" aca="1" ref="L2728" ca="1">_xlfn.IFS(J2728&gt;=TIME(14,0,0),"SEGUNDO TURNO",J2728&lt;TIME(14,0,0),"PRIMER TURNO")</f>
        <v>SEGUNDO TURNO</v>
      </c>
      <c r="M2728" s="64"/>
    </row>
    <row r="2729" spans="1:13">
      <c r="A2729" s="79" t="s">
        <v>2237</v>
      </c>
      <c r="B2729" s="68"/>
      <c r="C2729" s="68">
        <v>6</v>
      </c>
      <c r="D2729" s="68" t="s">
        <v>70</v>
      </c>
      <c r="E2729" s="68"/>
      <c r="F2729" s="68"/>
      <c r="G2729" s="68">
        <v>45427</v>
      </c>
      <c r="H2729" s="68" t="str">
        <f>VLOOKUP(Tabla3[[#This Row],[NUM. ECO.]],[2]!Tabla24[[NO.ECO]:[MATERIAL]],8,0)</f>
        <v>BASE HIDRAULICA</v>
      </c>
      <c r="I2729" s="64" t="s">
        <v>79</v>
      </c>
      <c r="J2729" s="31">
        <f ca="1">J2728+TIME(0,RANDBETWEEN((108),(132)),0)</f>
        <v>0.69305555555555554</v>
      </c>
      <c r="K2729" s="68" t="s">
        <v>3330</v>
      </c>
      <c r="L2729" s="68" t="str" cm="1">
        <f t="array" aca="1" ref="L2729" ca="1">_xlfn.IFS(J2729&gt;=TIME(14,0,0),"SEGUNDO TURNO",J2729&lt;TIME(14,0,0),"PRIMER TURNO")</f>
        <v>SEGUNDO TURNO</v>
      </c>
      <c r="M2729" s="68"/>
    </row>
    <row r="2730" spans="1:13">
      <c r="A2730" s="78" t="s">
        <v>2350</v>
      </c>
      <c r="B2730" s="64"/>
      <c r="C2730" s="64">
        <v>7</v>
      </c>
      <c r="D2730" s="64" t="s">
        <v>70</v>
      </c>
      <c r="E2730" s="64"/>
      <c r="F2730" s="64"/>
      <c r="G2730" s="64">
        <v>45428</v>
      </c>
      <c r="H2730" s="64" t="str">
        <f>VLOOKUP(Tabla3[[#This Row],[NUM. ECO.]],[2]!Tabla24[[NO.ECO]:[MATERIAL]],8,0)</f>
        <v>BASE HIDRAULICA</v>
      </c>
      <c r="I2730" s="64" t="s">
        <v>79</v>
      </c>
      <c r="J2730" s="31">
        <f ca="1">J2729+TIME(0,RANDBETWEEN((108),(132)),0)</f>
        <v>0.77986111111111112</v>
      </c>
      <c r="K2730" s="64" t="s">
        <v>3329</v>
      </c>
      <c r="L2730" s="64" t="str" cm="1">
        <f t="array" aca="1" ref="L2730" ca="1">_xlfn.IFS(J2730&gt;=TIME(14,0,0),"SEGUNDO TURNO",J2730&lt;TIME(14,0,0),"PRIMER TURNO")</f>
        <v>SEGUNDO TURNO</v>
      </c>
      <c r="M2730" s="64"/>
    </row>
    <row r="2731" spans="1:13">
      <c r="A2731" s="79" t="s">
        <v>2351</v>
      </c>
      <c r="B2731" s="68"/>
      <c r="C2731" s="68">
        <v>8</v>
      </c>
      <c r="D2731" s="68" t="s">
        <v>70</v>
      </c>
      <c r="E2731" s="68"/>
      <c r="F2731" s="68"/>
      <c r="G2731" s="68">
        <v>45428</v>
      </c>
      <c r="H2731" s="68" t="str">
        <f>VLOOKUP(Tabla3[[#This Row],[NUM. ECO.]],[2]!Tabla24[[NO.ECO]:[MATERIAL]],8,0)</f>
        <v>BASE HIDRAULICA</v>
      </c>
      <c r="I2731" s="64" t="s">
        <v>79</v>
      </c>
      <c r="J2731" s="31">
        <f ca="1">J2730+TIME(0,RANDBETWEEN((108),(132)),0)</f>
        <v>0.85833333333333339</v>
      </c>
      <c r="K2731" s="68" t="s">
        <v>3330</v>
      </c>
      <c r="L2731" s="68" t="str" cm="1">
        <f t="array" aca="1" ref="L2731" ca="1">_xlfn.IFS(J2731&gt;=TIME(14,0,0),"SEGUNDO TURNO",J2731&lt;TIME(14,0,0),"PRIMER TURNO")</f>
        <v>SEGUNDO TURNO</v>
      </c>
      <c r="M2731" s="68"/>
    </row>
    <row r="2732" spans="1:13">
      <c r="A2732" s="78" t="s">
        <v>2464</v>
      </c>
      <c r="B2732" s="64"/>
      <c r="C2732" s="64">
        <v>1</v>
      </c>
      <c r="D2732" s="64" t="s">
        <v>70</v>
      </c>
      <c r="E2732" s="64"/>
      <c r="F2732" s="64"/>
      <c r="G2732" s="64">
        <v>45429</v>
      </c>
      <c r="H2732" s="64" t="str">
        <f>VLOOKUP(Tabla3[[#This Row],[NUM. ECO.]],[2]!Tabla24[[NO.ECO]:[MATERIAL]],8,0)</f>
        <v>BASE HIDRAULICA</v>
      </c>
      <c r="I2732" s="64" t="s">
        <v>79</v>
      </c>
      <c r="J2732" s="24">
        <f ca="1">TIME(RANDBETWEEN(5.5,6),RANDBETWEEN(1,29),0)</f>
        <v>0.25347222222222221</v>
      </c>
      <c r="K2732" s="64" t="s">
        <v>3329</v>
      </c>
      <c r="L2732" s="64" t="str" cm="1">
        <f t="array" aca="1" ref="L2732" ca="1">_xlfn.IFS(J2732&gt;=TIME(14,0,0),"SEGUNDO TURNO",J2732&lt;TIME(14,0,0),"PRIMER TURNO")</f>
        <v>PRIMER TURNO</v>
      </c>
      <c r="M2732" s="64"/>
    </row>
    <row r="2733" spans="1:13">
      <c r="A2733" s="79" t="s">
        <v>2465</v>
      </c>
      <c r="B2733" s="68"/>
      <c r="C2733" s="68">
        <v>2</v>
      </c>
      <c r="D2733" s="68" t="s">
        <v>70</v>
      </c>
      <c r="E2733" s="68"/>
      <c r="F2733" s="68"/>
      <c r="G2733" s="68">
        <v>45429</v>
      </c>
      <c r="H2733" s="68" t="str">
        <f>VLOOKUP(Tabla3[[#This Row],[NUM. ECO.]],[2]!Tabla24[[NO.ECO]:[MATERIAL]],8,0)</f>
        <v>BASE HIDRAULICA</v>
      </c>
      <c r="I2733" s="64" t="s">
        <v>79</v>
      </c>
      <c r="J2733" s="31">
        <f ca="1">J2732+TIME(0,RANDBETWEEN((108),(132)),0)</f>
        <v>0.33263888888888887</v>
      </c>
      <c r="K2733" s="68" t="s">
        <v>3330</v>
      </c>
      <c r="L2733" s="68" t="str" cm="1">
        <f t="array" aca="1" ref="L2733" ca="1">_xlfn.IFS(J2733&gt;=TIME(14,0,0),"SEGUNDO TURNO",J2733&lt;TIME(14,0,0),"PRIMER TURNO")</f>
        <v>PRIMER TURNO</v>
      </c>
      <c r="M2733" s="68"/>
    </row>
    <row r="2734" spans="1:13">
      <c r="A2734" s="78" t="s">
        <v>2578</v>
      </c>
      <c r="B2734" s="64"/>
      <c r="C2734" s="64">
        <v>3</v>
      </c>
      <c r="D2734" s="64" t="s">
        <v>70</v>
      </c>
      <c r="E2734" s="64"/>
      <c r="F2734" s="64"/>
      <c r="G2734" s="64">
        <v>45430</v>
      </c>
      <c r="H2734" s="64" t="str">
        <f>VLOOKUP(Tabla3[[#This Row],[NUM. ECO.]],[2]!Tabla24[[NO.ECO]:[MATERIAL]],8,0)</f>
        <v>BASE HIDRAULICA</v>
      </c>
      <c r="I2734" s="64" t="s">
        <v>79</v>
      </c>
      <c r="J2734" s="31">
        <f ca="1">J2733+TIME(0,RANDBETWEEN((108),(132)),0)</f>
        <v>0.41736111111111107</v>
      </c>
      <c r="K2734" s="64" t="s">
        <v>3329</v>
      </c>
      <c r="L2734" s="64" t="str" cm="1">
        <f t="array" aca="1" ref="L2734" ca="1">_xlfn.IFS(J2734&gt;=TIME(14,0,0),"SEGUNDO TURNO",J2734&lt;TIME(14,0,0),"PRIMER TURNO")</f>
        <v>PRIMER TURNO</v>
      </c>
      <c r="M2734" s="64"/>
    </row>
    <row r="2735" spans="1:13">
      <c r="A2735" s="79" t="s">
        <v>2579</v>
      </c>
      <c r="B2735" s="68"/>
      <c r="C2735" s="68">
        <v>4</v>
      </c>
      <c r="D2735" s="68" t="s">
        <v>70</v>
      </c>
      <c r="E2735" s="68"/>
      <c r="F2735" s="68"/>
      <c r="G2735" s="68">
        <v>45430</v>
      </c>
      <c r="H2735" s="68" t="str">
        <f>VLOOKUP(Tabla3[[#This Row],[NUM. ECO.]],[2]!Tabla24[[NO.ECO]:[MATERIAL]],8,0)</f>
        <v>BASE HIDRAULICA</v>
      </c>
      <c r="I2735" s="64" t="s">
        <v>79</v>
      </c>
      <c r="J2735" s="31">
        <f ca="1">J2734+TIME(0,RANDBETWEEN((108),(132)),0)</f>
        <v>0.49861111111111106</v>
      </c>
      <c r="K2735" s="68" t="s">
        <v>3330</v>
      </c>
      <c r="L2735" s="68" t="str" cm="1">
        <f t="array" aca="1" ref="L2735" ca="1">_xlfn.IFS(J2735&gt;=TIME(14,0,0),"SEGUNDO TURNO",J2735&lt;TIME(14,0,0),"PRIMER TURNO")</f>
        <v>PRIMER TURNO</v>
      </c>
      <c r="M2735" s="68"/>
    </row>
    <row r="2736" spans="1:13">
      <c r="A2736" s="78" t="s">
        <v>2692</v>
      </c>
      <c r="B2736" s="64"/>
      <c r="C2736" s="64">
        <v>5</v>
      </c>
      <c r="D2736" s="64" t="s">
        <v>70</v>
      </c>
      <c r="E2736" s="64"/>
      <c r="F2736" s="64"/>
      <c r="G2736" s="64">
        <v>45432</v>
      </c>
      <c r="H2736" s="64" t="str">
        <f>VLOOKUP(Tabla3[[#This Row],[NUM. ECO.]],[2]!Tabla24[[NO.ECO]:[MATERIAL]],8,0)</f>
        <v>BASE HIDRAULICA</v>
      </c>
      <c r="I2736" s="64" t="s">
        <v>79</v>
      </c>
      <c r="J2736" s="31">
        <f ca="1">J2735+TIME(0,RANDBETWEEN((108),(132)),0)</f>
        <v>0.58333333333333326</v>
      </c>
      <c r="K2736" s="64" t="s">
        <v>3421</v>
      </c>
      <c r="L2736" s="64" t="str" cm="1">
        <f t="array" aca="1" ref="L2736" ca="1">_xlfn.IFS(J2736&gt;=TIME(14,0,0),"SEGUNDO TURNO",J2736&lt;TIME(14,0,0),"PRIMER TURNO")</f>
        <v>SEGUNDO TURNO</v>
      </c>
      <c r="M2736" s="64"/>
    </row>
    <row r="2737" spans="1:13">
      <c r="A2737" s="79" t="s">
        <v>2693</v>
      </c>
      <c r="B2737" s="68"/>
      <c r="C2737" s="68">
        <v>6</v>
      </c>
      <c r="D2737" s="68" t="s">
        <v>70</v>
      </c>
      <c r="E2737" s="68"/>
      <c r="F2737" s="68"/>
      <c r="G2737" s="68">
        <v>45432</v>
      </c>
      <c r="H2737" s="68" t="str">
        <f>VLOOKUP(Tabla3[[#This Row],[NUM. ECO.]],[2]!Tabla24[[NO.ECO]:[MATERIAL]],8,0)</f>
        <v>BASE HIDRAULICA</v>
      </c>
      <c r="I2737" s="64" t="s">
        <v>79</v>
      </c>
      <c r="J2737" s="31">
        <f ca="1">J2736+TIME(0,RANDBETWEEN((108),(132)),0)</f>
        <v>0.65902777777777766</v>
      </c>
      <c r="K2737" s="68" t="s">
        <v>3329</v>
      </c>
      <c r="L2737" s="68" t="str" cm="1">
        <f t="array" aca="1" ref="L2737" ca="1">_xlfn.IFS(J2737&gt;=TIME(14,0,0),"SEGUNDO TURNO",J2737&lt;TIME(14,0,0),"PRIMER TURNO")</f>
        <v>SEGUNDO TURNO</v>
      </c>
      <c r="M2737" s="68"/>
    </row>
    <row r="2738" spans="1:13">
      <c r="A2738" s="78" t="s">
        <v>2806</v>
      </c>
      <c r="B2738" s="64"/>
      <c r="C2738" s="64">
        <v>7</v>
      </c>
      <c r="D2738" s="64" t="s">
        <v>70</v>
      </c>
      <c r="E2738" s="64"/>
      <c r="F2738" s="64"/>
      <c r="G2738" s="64">
        <v>45433</v>
      </c>
      <c r="H2738" s="64" t="str">
        <f>VLOOKUP(Tabla3[[#This Row],[NUM. ECO.]],[2]!Tabla24[[NO.ECO]:[MATERIAL]],8,0)</f>
        <v>BASE HIDRAULICA</v>
      </c>
      <c r="I2738" s="64" t="s">
        <v>79</v>
      </c>
      <c r="J2738" s="31">
        <f ca="1">J2737+TIME(0,RANDBETWEEN((108),(132)),0)</f>
        <v>0.7451388888888888</v>
      </c>
      <c r="K2738" s="64" t="s">
        <v>3421</v>
      </c>
      <c r="L2738" s="64" t="str" cm="1">
        <f t="array" aca="1" ref="L2738" ca="1">_xlfn.IFS(J2738&gt;=TIME(14,0,0),"SEGUNDO TURNO",J2738&lt;TIME(14,0,0),"PRIMER TURNO")</f>
        <v>SEGUNDO TURNO</v>
      </c>
      <c r="M2738" s="64"/>
    </row>
    <row r="2739" spans="1:13">
      <c r="A2739" s="79" t="s">
        <v>2807</v>
      </c>
      <c r="B2739" s="68"/>
      <c r="C2739" s="68">
        <v>8</v>
      </c>
      <c r="D2739" s="68" t="s">
        <v>70</v>
      </c>
      <c r="E2739" s="68"/>
      <c r="F2739" s="68"/>
      <c r="G2739" s="68">
        <v>45433</v>
      </c>
      <c r="H2739" s="68" t="str">
        <f>VLOOKUP(Tabla3[[#This Row],[NUM. ECO.]],[2]!Tabla24[[NO.ECO]:[MATERIAL]],8,0)</f>
        <v>BASE HIDRAULICA</v>
      </c>
      <c r="I2739" s="64" t="s">
        <v>79</v>
      </c>
      <c r="J2739" s="31">
        <f ca="1">J2738+TIME(0,RANDBETWEEN((108),(132)),0)</f>
        <v>0.82222222222222219</v>
      </c>
      <c r="K2739" s="68" t="s">
        <v>3329</v>
      </c>
      <c r="L2739" s="68" t="str" cm="1">
        <f t="array" aca="1" ref="L2739" ca="1">_xlfn.IFS(J2739&gt;=TIME(14,0,0),"SEGUNDO TURNO",J2739&lt;TIME(14,0,0),"PRIMER TURNO")</f>
        <v>SEGUNDO TURNO</v>
      </c>
      <c r="M2739" s="68"/>
    </row>
    <row r="2740" spans="1:13">
      <c r="A2740" s="78" t="s">
        <v>2920</v>
      </c>
      <c r="B2740" s="64"/>
      <c r="C2740" s="64">
        <v>1</v>
      </c>
      <c r="D2740" s="64" t="s">
        <v>70</v>
      </c>
      <c r="E2740" s="64"/>
      <c r="F2740" s="64"/>
      <c r="G2740" s="64">
        <v>45434</v>
      </c>
      <c r="H2740" s="64" t="str">
        <f>VLOOKUP(Tabla3[[#This Row],[NUM. ECO.]],[2]!Tabla24[[NO.ECO]:[MATERIAL]],8,0)</f>
        <v>BASE HIDRAULICA</v>
      </c>
      <c r="I2740" s="64" t="s">
        <v>79</v>
      </c>
      <c r="J2740" s="24">
        <f ca="1">TIME(RANDBETWEEN(5.5,6),RANDBETWEEN(1,29),0)</f>
        <v>0.26597222222222222</v>
      </c>
      <c r="K2740" s="64" t="s">
        <v>3421</v>
      </c>
      <c r="L2740" s="64" t="str" cm="1">
        <f t="array" aca="1" ref="L2740" ca="1">_xlfn.IFS(J2740&gt;=TIME(14,0,0),"SEGUNDO TURNO",J2740&lt;TIME(14,0,0),"PRIMER TURNO")</f>
        <v>PRIMER TURNO</v>
      </c>
      <c r="M2740" s="64"/>
    </row>
    <row r="2741" spans="1:13">
      <c r="A2741" s="79" t="s">
        <v>2921</v>
      </c>
      <c r="B2741" s="68"/>
      <c r="C2741" s="68">
        <v>2</v>
      </c>
      <c r="D2741" s="68" t="s">
        <v>70</v>
      </c>
      <c r="E2741" s="68"/>
      <c r="F2741" s="68"/>
      <c r="G2741" s="68">
        <v>45434</v>
      </c>
      <c r="H2741" s="68" t="str">
        <f>VLOOKUP(Tabla3[[#This Row],[NUM. ECO.]],[2]!Tabla24[[NO.ECO]:[MATERIAL]],8,0)</f>
        <v>BASE HIDRAULICA</v>
      </c>
      <c r="I2741" s="64" t="s">
        <v>79</v>
      </c>
      <c r="J2741" s="31">
        <f ca="1">J2740+TIME(0,RANDBETWEEN((108),(132)),0)</f>
        <v>0.34097222222222223</v>
      </c>
      <c r="K2741" s="68" t="s">
        <v>3329</v>
      </c>
      <c r="L2741" s="68" t="str" cm="1">
        <f t="array" aca="1" ref="L2741" ca="1">_xlfn.IFS(J2741&gt;=TIME(14,0,0),"SEGUNDO TURNO",J2741&lt;TIME(14,0,0),"PRIMER TURNO")</f>
        <v>PRIMER TURNO</v>
      </c>
      <c r="M2741" s="68"/>
    </row>
    <row r="2742" spans="1:13">
      <c r="A2742" s="78" t="s">
        <v>3034</v>
      </c>
      <c r="B2742" s="64"/>
      <c r="C2742" s="64">
        <v>3</v>
      </c>
      <c r="D2742" s="64" t="s">
        <v>70</v>
      </c>
      <c r="E2742" s="64"/>
      <c r="F2742" s="64"/>
      <c r="G2742" s="64">
        <v>45435</v>
      </c>
      <c r="H2742" s="64" t="str">
        <f>VLOOKUP(Tabla3[[#This Row],[NUM. ECO.]],[2]!Tabla24[[NO.ECO]:[MATERIAL]],8,0)</f>
        <v>BASE HIDRAULICA</v>
      </c>
      <c r="I2742" s="64" t="s">
        <v>79</v>
      </c>
      <c r="J2742" s="31">
        <f ca="1">J2741+TIME(0,RANDBETWEEN((108),(132)),0)</f>
        <v>0.42569444444444449</v>
      </c>
      <c r="K2742" s="64" t="s">
        <v>3421</v>
      </c>
      <c r="L2742" s="64" t="str" cm="1">
        <f t="array" aca="1" ref="L2742" ca="1">_xlfn.IFS(J2742&gt;=TIME(14,0,0),"SEGUNDO TURNO",J2742&lt;TIME(14,0,0),"PRIMER TURNO")</f>
        <v>PRIMER TURNO</v>
      </c>
      <c r="M2742" s="64"/>
    </row>
    <row r="2743" spans="1:13">
      <c r="A2743" s="79" t="s">
        <v>3035</v>
      </c>
      <c r="B2743" s="68"/>
      <c r="C2743" s="68">
        <v>4</v>
      </c>
      <c r="D2743" s="68" t="s">
        <v>70</v>
      </c>
      <c r="E2743" s="68"/>
      <c r="F2743" s="68"/>
      <c r="G2743" s="68">
        <v>45435</v>
      </c>
      <c r="H2743" s="68" t="str">
        <f>VLOOKUP(Tabla3[[#This Row],[NUM. ECO.]],[2]!Tabla24[[NO.ECO]:[MATERIAL]],8,0)</f>
        <v>BASE HIDRAULICA</v>
      </c>
      <c r="I2743" s="64" t="s">
        <v>79</v>
      </c>
      <c r="J2743" s="31">
        <f ca="1">J2742+TIME(0,RANDBETWEEN((108),(132)),0)</f>
        <v>0.50069444444444444</v>
      </c>
      <c r="K2743" s="68" t="s">
        <v>3329</v>
      </c>
      <c r="L2743" s="68" t="str" cm="1">
        <f t="array" aca="1" ref="L2743" ca="1">_xlfn.IFS(J2743&gt;=TIME(14,0,0),"SEGUNDO TURNO",J2743&lt;TIME(14,0,0),"PRIMER TURNO")</f>
        <v>PRIMER TURNO</v>
      </c>
      <c r="M2743" s="68"/>
    </row>
    <row r="2744" spans="1:13">
      <c r="A2744" s="78" t="s">
        <v>3148</v>
      </c>
      <c r="B2744" s="64"/>
      <c r="C2744" s="64">
        <v>5</v>
      </c>
      <c r="D2744" s="64" t="s">
        <v>70</v>
      </c>
      <c r="E2744" s="64"/>
      <c r="F2744" s="64"/>
      <c r="G2744" s="64">
        <v>45436</v>
      </c>
      <c r="H2744" s="64" t="str">
        <f>VLOOKUP(Tabla3[[#This Row],[NUM. ECO.]],[2]!Tabla24[[NO.ECO]:[MATERIAL]],8,0)</f>
        <v>BASE HIDRAULICA</v>
      </c>
      <c r="I2744" s="64" t="s">
        <v>79</v>
      </c>
      <c r="J2744" s="31">
        <f ca="1">J2743+TIME(0,RANDBETWEEN((108),(132)),0)</f>
        <v>0.57847222222222228</v>
      </c>
      <c r="K2744" s="64" t="s">
        <v>3421</v>
      </c>
      <c r="L2744" s="64" t="str" cm="1">
        <f t="array" aca="1" ref="L2744" ca="1">_xlfn.IFS(J2744&gt;=TIME(14,0,0),"SEGUNDO TURNO",J2744&lt;TIME(14,0,0),"PRIMER TURNO")</f>
        <v>PRIMER TURNO</v>
      </c>
      <c r="M2744" s="64"/>
    </row>
    <row r="2745" spans="1:13">
      <c r="A2745" s="79" t="s">
        <v>3149</v>
      </c>
      <c r="B2745" s="68"/>
      <c r="C2745" s="68">
        <v>6</v>
      </c>
      <c r="D2745" s="68" t="s">
        <v>70</v>
      </c>
      <c r="E2745" s="68"/>
      <c r="F2745" s="68"/>
      <c r="G2745" s="68">
        <v>45436</v>
      </c>
      <c r="H2745" s="68" t="str">
        <f>VLOOKUP(Tabla3[[#This Row],[NUM. ECO.]],[2]!Tabla24[[NO.ECO]:[MATERIAL]],8,0)</f>
        <v>BASE HIDRAULICA</v>
      </c>
      <c r="I2745" s="64" t="s">
        <v>79</v>
      </c>
      <c r="J2745" s="31">
        <f ca="1">J2744+TIME(0,RANDBETWEEN((108),(132)),0)</f>
        <v>0.66875000000000007</v>
      </c>
      <c r="K2745" s="68" t="s">
        <v>3329</v>
      </c>
      <c r="L2745" s="68" t="str" cm="1">
        <f t="array" aca="1" ref="L2745" ca="1">_xlfn.IFS(J2745&gt;=TIME(14,0,0),"SEGUNDO TURNO",J2745&lt;TIME(14,0,0),"PRIMER TURNO")</f>
        <v>SEGUNDO TURNO</v>
      </c>
      <c r="M2745" s="68"/>
    </row>
    <row r="2746" spans="1:13">
      <c r="A2746" s="78" t="s">
        <v>3262</v>
      </c>
      <c r="B2746" s="64"/>
      <c r="C2746" s="64">
        <v>7</v>
      </c>
      <c r="D2746" s="64" t="s">
        <v>70</v>
      </c>
      <c r="E2746" s="64"/>
      <c r="F2746" s="64"/>
      <c r="G2746" s="64">
        <v>45437</v>
      </c>
      <c r="H2746" s="64" t="str">
        <f>VLOOKUP(Tabla3[[#This Row],[NUM. ECO.]],[2]!Tabla24[[NO.ECO]:[MATERIAL]],8,0)</f>
        <v>BASE HIDRAULICA</v>
      </c>
      <c r="I2746" s="64" t="s">
        <v>79</v>
      </c>
      <c r="J2746" s="31">
        <f ca="1">J2745+TIME(0,RANDBETWEEN((108),(132)),0)</f>
        <v>0.75277777777777788</v>
      </c>
      <c r="K2746" s="64" t="s">
        <v>3421</v>
      </c>
      <c r="L2746" s="64" t="str" cm="1">
        <f t="array" aca="1" ref="L2746" ca="1">_xlfn.IFS(J2746&gt;=TIME(14,0,0),"SEGUNDO TURNO",J2746&lt;TIME(14,0,0),"PRIMER TURNO")</f>
        <v>SEGUNDO TURNO</v>
      </c>
      <c r="M2746" s="64"/>
    </row>
    <row r="2747" spans="1:13">
      <c r="A2747" s="79" t="s">
        <v>3263</v>
      </c>
      <c r="B2747" s="68"/>
      <c r="C2747" s="68">
        <v>8</v>
      </c>
      <c r="D2747" s="68" t="s">
        <v>70</v>
      </c>
      <c r="E2747" s="68"/>
      <c r="F2747" s="68"/>
      <c r="G2747" s="68">
        <v>45437</v>
      </c>
      <c r="H2747" s="68" t="str">
        <f>VLOOKUP(Tabla3[[#This Row],[NUM. ECO.]],[2]!Tabla24[[NO.ECO]:[MATERIAL]],8,0)</f>
        <v>BASE HIDRAULICA</v>
      </c>
      <c r="I2747" s="64" t="s">
        <v>79</v>
      </c>
      <c r="J2747" s="31">
        <f ca="1">J2746+TIME(0,RANDBETWEEN((108),(132)),0)</f>
        <v>0.84236111111111123</v>
      </c>
      <c r="K2747" s="68" t="s">
        <v>3329</v>
      </c>
      <c r="L2747" s="68" t="str" cm="1">
        <f t="array" aca="1" ref="L2747" ca="1">_xlfn.IFS(J2747&gt;=TIME(14,0,0),"SEGUNDO TURNO",J2747&lt;TIME(14,0,0),"PRIMER TURNO")</f>
        <v>SEGUNDO TURNO</v>
      </c>
      <c r="M2747" s="68"/>
    </row>
    <row r="2748" spans="1:13">
      <c r="A2748" s="78" t="s">
        <v>186</v>
      </c>
      <c r="B2748" s="64"/>
      <c r="C2748" s="64">
        <v>1</v>
      </c>
      <c r="D2748" s="64" t="s">
        <v>71</v>
      </c>
      <c r="E2748" s="64"/>
      <c r="F2748" s="64"/>
      <c r="G2748" s="64">
        <v>45406</v>
      </c>
      <c r="H2748" s="64" t="e">
        <f>VLOOKUP(Tabla3[[#This Row],[NUM. ECO.]],[2]!Tabla24[[NO.ECO]:[MATERIAL]],8,0)</f>
        <v>#N/A</v>
      </c>
      <c r="I2748" s="64" t="s">
        <v>79</v>
      </c>
      <c r="J2748" s="77">
        <f ca="1">TIME(RANDBETWEEN(5.5,6),RANDBETWEEN(1,29),0)</f>
        <v>0.26111111111111113</v>
      </c>
      <c r="K2748" s="64" t="s">
        <v>3331</v>
      </c>
      <c r="L2748" s="64" t="str" cm="1">
        <f t="array" aca="1" ref="L2748" ca="1">_xlfn.IFS(J2748&gt;=TIME(14,0,0),"SEGUNDO TURNO",J2748&lt;TIME(14,0,0),"PRIMER TURNO")</f>
        <v>PRIMER TURNO</v>
      </c>
      <c r="M2748" s="64"/>
    </row>
    <row r="2749" spans="1:13">
      <c r="A2749" s="79" t="s">
        <v>187</v>
      </c>
      <c r="B2749" s="68"/>
      <c r="C2749" s="68">
        <v>2</v>
      </c>
      <c r="D2749" s="68" t="s">
        <v>71</v>
      </c>
      <c r="E2749" s="68"/>
      <c r="F2749" s="68"/>
      <c r="G2749" s="68">
        <v>45406</v>
      </c>
      <c r="H2749" s="68" t="e">
        <f>VLOOKUP(Tabla3[[#This Row],[NUM. ECO.]],[2]!Tabla24[[NO.ECO]:[MATERIAL]],8,0)</f>
        <v>#N/A</v>
      </c>
      <c r="I2749" s="64" t="s">
        <v>79</v>
      </c>
      <c r="J2749" s="76">
        <f ca="1">J2748+TIME(0,RANDBETWEEN((123),(151)),0)</f>
        <v>0.36319444444444449</v>
      </c>
      <c r="K2749" s="68" t="s">
        <v>3332</v>
      </c>
      <c r="L2749" s="68" t="str" cm="1">
        <f t="array" aca="1" ref="L2749" ca="1">_xlfn.IFS(J2749&gt;=TIME(14,0,0),"SEGUNDO TURNO",J2749&lt;TIME(14,0,0),"PRIMER TURNO")</f>
        <v>PRIMER TURNO</v>
      </c>
      <c r="M2749" s="68"/>
    </row>
    <row r="2750" spans="1:13">
      <c r="A2750" s="78" t="s">
        <v>300</v>
      </c>
      <c r="B2750" s="64"/>
      <c r="C2750" s="64">
        <v>3</v>
      </c>
      <c r="D2750" s="64" t="s">
        <v>71</v>
      </c>
      <c r="E2750" s="64"/>
      <c r="F2750" s="64"/>
      <c r="G2750" s="64">
        <v>45407</v>
      </c>
      <c r="H2750" s="64" t="e">
        <f>VLOOKUP(Tabla3[[#This Row],[NUM. ECO.]],[2]!Tabla24[[NO.ECO]:[MATERIAL]],8,0)</f>
        <v>#N/A</v>
      </c>
      <c r="I2750" s="64" t="s">
        <v>79</v>
      </c>
      <c r="J2750" s="75">
        <f ca="1">J2749+TIME(0,RANDBETWEEN((123),(151)),0)</f>
        <v>0.46597222222222223</v>
      </c>
      <c r="K2750" s="64" t="s">
        <v>3331</v>
      </c>
      <c r="L2750" s="64" t="str" cm="1">
        <f t="array" aca="1" ref="L2750" ca="1">_xlfn.IFS(J2750&gt;=TIME(14,0,0),"SEGUNDO TURNO",J2750&lt;TIME(14,0,0),"PRIMER TURNO")</f>
        <v>PRIMER TURNO</v>
      </c>
      <c r="M2750" s="64"/>
    </row>
    <row r="2751" spans="1:13">
      <c r="A2751" s="79" t="s">
        <v>301</v>
      </c>
      <c r="B2751" s="68"/>
      <c r="C2751" s="68">
        <v>4</v>
      </c>
      <c r="D2751" s="68" t="s">
        <v>71</v>
      </c>
      <c r="E2751" s="68"/>
      <c r="F2751" s="68"/>
      <c r="G2751" s="68">
        <v>45407</v>
      </c>
      <c r="H2751" s="68" t="e">
        <f>VLOOKUP(Tabla3[[#This Row],[NUM. ECO.]],[2]!Tabla24[[NO.ECO]:[MATERIAL]],8,0)</f>
        <v>#N/A</v>
      </c>
      <c r="I2751" s="64" t="s">
        <v>79</v>
      </c>
      <c r="J2751" s="76">
        <f ca="1">J2750+TIME(0,RANDBETWEEN((123),(151)),0)</f>
        <v>0.56597222222222221</v>
      </c>
      <c r="K2751" s="68" t="s">
        <v>3332</v>
      </c>
      <c r="L2751" s="68" t="str" cm="1">
        <f t="array" aca="1" ref="L2751" ca="1">_xlfn.IFS(J2751&gt;=TIME(14,0,0),"SEGUNDO TURNO",J2751&lt;TIME(14,0,0),"PRIMER TURNO")</f>
        <v>PRIMER TURNO</v>
      </c>
      <c r="M2751" s="68"/>
    </row>
    <row r="2752" spans="1:13">
      <c r="A2752" s="78" t="s">
        <v>414</v>
      </c>
      <c r="B2752" s="64"/>
      <c r="C2752" s="64">
        <v>5</v>
      </c>
      <c r="D2752" s="64" t="s">
        <v>71</v>
      </c>
      <c r="E2752" s="64"/>
      <c r="F2752" s="64"/>
      <c r="G2752" s="64">
        <v>45408</v>
      </c>
      <c r="H2752" s="64" t="e">
        <f>VLOOKUP(Tabla3[[#This Row],[NUM. ECO.]],[2]!Tabla24[[NO.ECO]:[MATERIAL]],8,0)</f>
        <v>#N/A</v>
      </c>
      <c r="I2752" s="64" t="s">
        <v>79</v>
      </c>
      <c r="J2752" s="75">
        <f ca="1">J2751+TIME(0,RANDBETWEEN((123),(151)),0)</f>
        <v>0.66597222222222219</v>
      </c>
      <c r="K2752" s="64" t="s">
        <v>3331</v>
      </c>
      <c r="L2752" s="64" t="str" cm="1">
        <f t="array" aca="1" ref="L2752" ca="1">_xlfn.IFS(J2752&gt;=TIME(14,0,0),"SEGUNDO TURNO",J2752&lt;TIME(14,0,0),"PRIMER TURNO")</f>
        <v>SEGUNDO TURNO</v>
      </c>
      <c r="M2752" s="64"/>
    </row>
    <row r="2753" spans="1:13">
      <c r="A2753" s="79" t="s">
        <v>415</v>
      </c>
      <c r="B2753" s="68"/>
      <c r="C2753" s="68">
        <v>6</v>
      </c>
      <c r="D2753" s="68" t="s">
        <v>71</v>
      </c>
      <c r="E2753" s="68"/>
      <c r="F2753" s="68"/>
      <c r="G2753" s="68">
        <v>45408</v>
      </c>
      <c r="H2753" s="68" t="e">
        <f>VLOOKUP(Tabla3[[#This Row],[NUM. ECO.]],[2]!Tabla24[[NO.ECO]:[MATERIAL]],8,0)</f>
        <v>#N/A</v>
      </c>
      <c r="I2753" s="64" t="s">
        <v>79</v>
      </c>
      <c r="J2753" s="76">
        <f ca="1">J2752+TIME(0,RANDBETWEEN((123),(151)),0)</f>
        <v>0.75277777777777777</v>
      </c>
      <c r="K2753" s="68" t="s">
        <v>3332</v>
      </c>
      <c r="L2753" s="68" t="str" cm="1">
        <f t="array" aca="1" ref="L2753" ca="1">_xlfn.IFS(J2753&gt;=TIME(14,0,0),"SEGUNDO TURNO",J2753&lt;TIME(14,0,0),"PRIMER TURNO")</f>
        <v>SEGUNDO TURNO</v>
      </c>
      <c r="M2753" s="68"/>
    </row>
    <row r="2754" spans="1:13">
      <c r="A2754" s="78" t="s">
        <v>528</v>
      </c>
      <c r="B2754" s="64"/>
      <c r="C2754" s="64">
        <v>7</v>
      </c>
      <c r="D2754" s="64" t="s">
        <v>71</v>
      </c>
      <c r="E2754" s="64"/>
      <c r="F2754" s="64"/>
      <c r="G2754" s="64">
        <v>45409</v>
      </c>
      <c r="H2754" s="64" t="e">
        <f>VLOOKUP(Tabla3[[#This Row],[NUM. ECO.]],[2]!Tabla24[[NO.ECO]:[MATERIAL]],8,0)</f>
        <v>#N/A</v>
      </c>
      <c r="I2754" s="64" t="s">
        <v>79</v>
      </c>
      <c r="J2754" s="75">
        <f ca="1">J2753+TIME(0,RANDBETWEEN((123),(151)),0)</f>
        <v>0.85763888888888884</v>
      </c>
      <c r="K2754" s="64" t="s">
        <v>3331</v>
      </c>
      <c r="L2754" s="64" t="str" cm="1">
        <f t="array" aca="1" ref="L2754" ca="1">_xlfn.IFS(J2754&gt;=TIME(14,0,0),"SEGUNDO TURNO",J2754&lt;TIME(14,0,0),"PRIMER TURNO")</f>
        <v>SEGUNDO TURNO</v>
      </c>
      <c r="M2754" s="64"/>
    </row>
    <row r="2755" spans="1:13">
      <c r="A2755" s="79" t="s">
        <v>529</v>
      </c>
      <c r="B2755" s="68"/>
      <c r="C2755" s="68">
        <v>8</v>
      </c>
      <c r="D2755" s="68" t="s">
        <v>71</v>
      </c>
      <c r="E2755" s="68"/>
      <c r="F2755" s="68"/>
      <c r="G2755" s="68">
        <v>45409</v>
      </c>
      <c r="H2755" s="68" t="e">
        <f>VLOOKUP(Tabla3[[#This Row],[NUM. ECO.]],[2]!Tabla24[[NO.ECO]:[MATERIAL]],8,0)</f>
        <v>#N/A</v>
      </c>
      <c r="I2755" s="64" t="s">
        <v>79</v>
      </c>
      <c r="J2755" s="74">
        <f ca="1">TIME(RANDBETWEEN(5.5,6),RANDBETWEEN(1,29),0)</f>
        <v>0.2590277777777778</v>
      </c>
      <c r="K2755" s="68" t="s">
        <v>3332</v>
      </c>
      <c r="L2755" s="68" t="str" cm="1">
        <f t="array" aca="1" ref="L2755" ca="1">_xlfn.IFS(J2755&gt;=TIME(14,0,0),"SEGUNDO TURNO",J2755&lt;TIME(14,0,0),"PRIMER TURNO")</f>
        <v>PRIMER TURNO</v>
      </c>
      <c r="M2755" s="68"/>
    </row>
    <row r="2756" spans="1:13">
      <c r="A2756" s="78" t="s">
        <v>642</v>
      </c>
      <c r="B2756" s="64"/>
      <c r="C2756" s="64">
        <v>1</v>
      </c>
      <c r="D2756" s="64" t="s">
        <v>71</v>
      </c>
      <c r="E2756" s="64"/>
      <c r="F2756" s="64"/>
      <c r="G2756" s="64">
        <v>45411</v>
      </c>
      <c r="H2756" s="64" t="e">
        <f>VLOOKUP(Tabla3[[#This Row],[NUM. ECO.]],[2]!Tabla24[[NO.ECO]:[MATERIAL]],8,0)</f>
        <v>#N/A</v>
      </c>
      <c r="I2756" s="64" t="s">
        <v>79</v>
      </c>
      <c r="J2756" s="75">
        <f ca="1">J2755+TIME(0,RANDBETWEEN((123),(151)),0)</f>
        <v>0.34444444444444444</v>
      </c>
      <c r="K2756" s="64" t="s">
        <v>3331</v>
      </c>
      <c r="L2756" s="64" t="str" cm="1">
        <f t="array" aca="1" ref="L2756" ca="1">_xlfn.IFS(J2756&gt;=TIME(14,0,0),"SEGUNDO TURNO",J2756&lt;TIME(14,0,0),"PRIMER TURNO")</f>
        <v>PRIMER TURNO</v>
      </c>
      <c r="M2756" s="64"/>
    </row>
    <row r="2757" spans="1:13">
      <c r="A2757" s="79" t="s">
        <v>643</v>
      </c>
      <c r="B2757" s="68"/>
      <c r="C2757" s="68">
        <v>2</v>
      </c>
      <c r="D2757" s="68" t="s">
        <v>71</v>
      </c>
      <c r="E2757" s="68"/>
      <c r="F2757" s="68"/>
      <c r="G2757" s="68">
        <v>45411</v>
      </c>
      <c r="H2757" s="68" t="e">
        <f>VLOOKUP(Tabla3[[#This Row],[NUM. ECO.]],[2]!Tabla24[[NO.ECO]:[MATERIAL]],8,0)</f>
        <v>#N/A</v>
      </c>
      <c r="I2757" s="64" t="s">
        <v>79</v>
      </c>
      <c r="J2757" s="76">
        <f ca="1">J2756+TIME(0,RANDBETWEEN((123),(151)),0)</f>
        <v>0.43888888888888888</v>
      </c>
      <c r="K2757" s="68" t="s">
        <v>3332</v>
      </c>
      <c r="L2757" s="68" t="str" cm="1">
        <f t="array" aca="1" ref="L2757" ca="1">_xlfn.IFS(J2757&gt;=TIME(14,0,0),"SEGUNDO TURNO",J2757&lt;TIME(14,0,0),"PRIMER TURNO")</f>
        <v>PRIMER TURNO</v>
      </c>
      <c r="M2757" s="68"/>
    </row>
    <row r="2758" spans="1:13">
      <c r="A2758" s="78" t="s">
        <v>756</v>
      </c>
      <c r="B2758" s="64"/>
      <c r="C2758" s="64">
        <v>3</v>
      </c>
      <c r="D2758" s="64" t="s">
        <v>71</v>
      </c>
      <c r="E2758" s="64"/>
      <c r="F2758" s="64"/>
      <c r="G2758" s="64">
        <v>45412</v>
      </c>
      <c r="H2758" s="64" t="e">
        <f>VLOOKUP(Tabla3[[#This Row],[NUM. ECO.]],[2]!Tabla24[[NO.ECO]:[MATERIAL]],8,0)</f>
        <v>#N/A</v>
      </c>
      <c r="I2758" s="64" t="s">
        <v>79</v>
      </c>
      <c r="J2758" s="75">
        <f ca="1">J2757+TIME(0,RANDBETWEEN((123),(151)),0)</f>
        <v>0.52430555555555558</v>
      </c>
      <c r="K2758" s="64" t="s">
        <v>3331</v>
      </c>
      <c r="L2758" s="64" t="str" cm="1">
        <f t="array" aca="1" ref="L2758" ca="1">_xlfn.IFS(J2758&gt;=TIME(14,0,0),"SEGUNDO TURNO",J2758&lt;TIME(14,0,0),"PRIMER TURNO")</f>
        <v>PRIMER TURNO</v>
      </c>
      <c r="M2758" s="64"/>
    </row>
    <row r="2759" spans="1:13">
      <c r="A2759" s="79" t="s">
        <v>757</v>
      </c>
      <c r="B2759" s="68"/>
      <c r="C2759" s="68">
        <v>4</v>
      </c>
      <c r="D2759" s="68" t="s">
        <v>71</v>
      </c>
      <c r="E2759" s="68"/>
      <c r="F2759" s="68"/>
      <c r="G2759" s="68">
        <v>45412</v>
      </c>
      <c r="H2759" s="68" t="e">
        <f>VLOOKUP(Tabla3[[#This Row],[NUM. ECO.]],[2]!Tabla24[[NO.ECO]:[MATERIAL]],8,0)</f>
        <v>#N/A</v>
      </c>
      <c r="I2759" s="64" t="s">
        <v>79</v>
      </c>
      <c r="J2759" s="76">
        <f ca="1">J2758+TIME(0,RANDBETWEEN((123),(151)),0)</f>
        <v>0.6118055555555556</v>
      </c>
      <c r="K2759" s="68" t="s">
        <v>3332</v>
      </c>
      <c r="L2759" s="68" t="str" cm="1">
        <f t="array" aca="1" ref="L2759" ca="1">_xlfn.IFS(J2759&gt;=TIME(14,0,0),"SEGUNDO TURNO",J2759&lt;TIME(14,0,0),"PRIMER TURNO")</f>
        <v>SEGUNDO TURNO</v>
      </c>
      <c r="M2759" s="68"/>
    </row>
    <row r="2760" spans="1:13">
      <c r="A2760" s="78" t="s">
        <v>870</v>
      </c>
      <c r="B2760" s="64"/>
      <c r="C2760" s="64">
        <v>5</v>
      </c>
      <c r="D2760" s="64" t="s">
        <v>71</v>
      </c>
      <c r="E2760" s="64"/>
      <c r="F2760" s="64"/>
      <c r="G2760" s="64">
        <v>45413</v>
      </c>
      <c r="H2760" s="64" t="e">
        <f>VLOOKUP(Tabla3[[#This Row],[NUM. ECO.]],[2]!Tabla24[[NO.ECO]:[MATERIAL]],8,0)</f>
        <v>#N/A</v>
      </c>
      <c r="I2760" s="64" t="s">
        <v>79</v>
      </c>
      <c r="J2760" s="75">
        <f ca="1">J2759+TIME(0,RANDBETWEEN((123),(151)),0)</f>
        <v>0.69861111111111118</v>
      </c>
      <c r="K2760" s="64" t="s">
        <v>3331</v>
      </c>
      <c r="L2760" s="64" t="str" cm="1">
        <f t="array" aca="1" ref="L2760" ca="1">_xlfn.IFS(J2760&gt;=TIME(14,0,0),"SEGUNDO TURNO",J2760&lt;TIME(14,0,0),"PRIMER TURNO")</f>
        <v>SEGUNDO TURNO</v>
      </c>
      <c r="M2760" s="64"/>
    </row>
    <row r="2761" spans="1:13">
      <c r="A2761" s="79" t="s">
        <v>871</v>
      </c>
      <c r="B2761" s="68"/>
      <c r="C2761" s="68">
        <v>6</v>
      </c>
      <c r="D2761" s="68" t="s">
        <v>71</v>
      </c>
      <c r="E2761" s="68"/>
      <c r="F2761" s="68"/>
      <c r="G2761" s="68">
        <v>45413</v>
      </c>
      <c r="H2761" s="68" t="e">
        <f>VLOOKUP(Tabla3[[#This Row],[NUM. ECO.]],[2]!Tabla24[[NO.ECO]:[MATERIAL]],8,0)</f>
        <v>#N/A</v>
      </c>
      <c r="I2761" s="64" t="s">
        <v>79</v>
      </c>
      <c r="J2761" s="76">
        <f ca="1">J2760+TIME(0,RANDBETWEEN((123),(151)),0)</f>
        <v>0.79583333333333339</v>
      </c>
      <c r="K2761" s="68" t="s">
        <v>3332</v>
      </c>
      <c r="L2761" s="68" t="str" cm="1">
        <f t="array" aca="1" ref="L2761" ca="1">_xlfn.IFS(J2761&gt;=TIME(14,0,0),"SEGUNDO TURNO",J2761&lt;TIME(14,0,0),"PRIMER TURNO")</f>
        <v>SEGUNDO TURNO</v>
      </c>
      <c r="M2761" s="68"/>
    </row>
    <row r="2762" spans="1:13">
      <c r="A2762" s="78" t="s">
        <v>984</v>
      </c>
      <c r="B2762" s="64"/>
      <c r="C2762" s="64">
        <v>7</v>
      </c>
      <c r="D2762" s="64" t="s">
        <v>71</v>
      </c>
      <c r="E2762" s="64"/>
      <c r="F2762" s="64"/>
      <c r="G2762" s="64">
        <v>45414</v>
      </c>
      <c r="H2762" s="64" t="e">
        <f>VLOOKUP(Tabla3[[#This Row],[NUM. ECO.]],[2]!Tabla24[[NO.ECO]:[MATERIAL]],8,0)</f>
        <v>#N/A</v>
      </c>
      <c r="I2762" s="64" t="s">
        <v>79</v>
      </c>
      <c r="J2762" s="77">
        <f ca="1">TIME(RANDBETWEEN(5.5,6),RANDBETWEEN(1,29),0)</f>
        <v>0.26250000000000001</v>
      </c>
      <c r="K2762" s="64" t="s">
        <v>3331</v>
      </c>
      <c r="L2762" s="64" t="str" cm="1">
        <f t="array" aca="1" ref="L2762" ca="1">_xlfn.IFS(J2762&gt;=TIME(14,0,0),"SEGUNDO TURNO",J2762&lt;TIME(14,0,0),"PRIMER TURNO")</f>
        <v>PRIMER TURNO</v>
      </c>
      <c r="M2762" s="64"/>
    </row>
    <row r="2763" spans="1:13">
      <c r="A2763" s="79" t="s">
        <v>985</v>
      </c>
      <c r="B2763" s="68"/>
      <c r="C2763" s="68">
        <v>8</v>
      </c>
      <c r="D2763" s="68" t="s">
        <v>71</v>
      </c>
      <c r="E2763" s="68"/>
      <c r="F2763" s="68"/>
      <c r="G2763" s="68">
        <v>45414</v>
      </c>
      <c r="H2763" s="68" t="e">
        <f>VLOOKUP(Tabla3[[#This Row],[NUM. ECO.]],[2]!Tabla24[[NO.ECO]:[MATERIAL]],8,0)</f>
        <v>#N/A</v>
      </c>
      <c r="I2763" s="64" t="s">
        <v>79</v>
      </c>
      <c r="J2763" s="76">
        <f ca="1">J2762+TIME(0,RANDBETWEEN((123),(151)),0)</f>
        <v>0.34930555555555554</v>
      </c>
      <c r="K2763" s="68" t="s">
        <v>3332</v>
      </c>
      <c r="L2763" s="68" t="str" cm="1">
        <f t="array" aca="1" ref="L2763" ca="1">_xlfn.IFS(J2763&gt;=TIME(14,0,0),"SEGUNDO TURNO",J2763&lt;TIME(14,0,0),"PRIMER TURNO")</f>
        <v>PRIMER TURNO</v>
      </c>
      <c r="M2763" s="68"/>
    </row>
    <row r="2764" spans="1:13">
      <c r="A2764" s="78" t="s">
        <v>1098</v>
      </c>
      <c r="B2764" s="64"/>
      <c r="C2764" s="64">
        <v>1</v>
      </c>
      <c r="D2764" s="64" t="s">
        <v>71</v>
      </c>
      <c r="E2764" s="64"/>
      <c r="F2764" s="64"/>
      <c r="G2764" s="64">
        <v>45415</v>
      </c>
      <c r="H2764" s="64" t="e">
        <f>VLOOKUP(Tabla3[[#This Row],[NUM. ECO.]],[2]!Tabla24[[NO.ECO]:[MATERIAL]],8,0)</f>
        <v>#N/A</v>
      </c>
      <c r="I2764" s="64" t="s">
        <v>79</v>
      </c>
      <c r="J2764" s="75">
        <f ca="1">J2763+TIME(0,RANDBETWEEN((123),(151)),0)</f>
        <v>0.44236111111111109</v>
      </c>
      <c r="K2764" s="64" t="s">
        <v>3331</v>
      </c>
      <c r="L2764" s="64" t="str" cm="1">
        <f t="array" aca="1" ref="L2764" ca="1">_xlfn.IFS(J2764&gt;=TIME(14,0,0),"SEGUNDO TURNO",J2764&lt;TIME(14,0,0),"PRIMER TURNO")</f>
        <v>PRIMER TURNO</v>
      </c>
      <c r="M2764" s="64"/>
    </row>
    <row r="2765" spans="1:13">
      <c r="A2765" s="79" t="s">
        <v>1099</v>
      </c>
      <c r="B2765" s="68"/>
      <c r="C2765" s="68">
        <v>2</v>
      </c>
      <c r="D2765" s="68" t="s">
        <v>71</v>
      </c>
      <c r="E2765" s="68"/>
      <c r="F2765" s="68"/>
      <c r="G2765" s="68">
        <v>45415</v>
      </c>
      <c r="H2765" s="68" t="e">
        <f>VLOOKUP(Tabla3[[#This Row],[NUM. ECO.]],[2]!Tabla24[[NO.ECO]:[MATERIAL]],8,0)</f>
        <v>#N/A</v>
      </c>
      <c r="I2765" s="64" t="s">
        <v>79</v>
      </c>
      <c r="J2765" s="76">
        <f ca="1">J2764+TIME(0,RANDBETWEEN((123),(151)),0)</f>
        <v>0.52847222222222223</v>
      </c>
      <c r="K2765" s="68" t="s">
        <v>3332</v>
      </c>
      <c r="L2765" s="68" t="str" cm="1">
        <f t="array" aca="1" ref="L2765" ca="1">_xlfn.IFS(J2765&gt;=TIME(14,0,0),"SEGUNDO TURNO",J2765&lt;TIME(14,0,0),"PRIMER TURNO")</f>
        <v>PRIMER TURNO</v>
      </c>
      <c r="M2765" s="68"/>
    </row>
    <row r="2766" spans="1:13">
      <c r="A2766" s="78" t="s">
        <v>1212</v>
      </c>
      <c r="B2766" s="64"/>
      <c r="C2766" s="64">
        <v>3</v>
      </c>
      <c r="D2766" s="64" t="s">
        <v>71</v>
      </c>
      <c r="E2766" s="64"/>
      <c r="F2766" s="64"/>
      <c r="G2766" s="64">
        <v>45416</v>
      </c>
      <c r="H2766" s="64" t="e">
        <f>VLOOKUP(Tabla3[[#This Row],[NUM. ECO.]],[2]!Tabla24[[NO.ECO]:[MATERIAL]],8,0)</f>
        <v>#N/A</v>
      </c>
      <c r="I2766" s="64" t="s">
        <v>79</v>
      </c>
      <c r="J2766" s="75">
        <f ca="1">J2765+TIME(0,RANDBETWEEN((123),(151)),0)</f>
        <v>0.63194444444444442</v>
      </c>
      <c r="K2766" s="64" t="s">
        <v>3331</v>
      </c>
      <c r="L2766" s="64" t="str" cm="1">
        <f t="array" aca="1" ref="L2766" ca="1">_xlfn.IFS(J2766&gt;=TIME(14,0,0),"SEGUNDO TURNO",J2766&lt;TIME(14,0,0),"PRIMER TURNO")</f>
        <v>SEGUNDO TURNO</v>
      </c>
      <c r="M2766" s="64"/>
    </row>
    <row r="2767" spans="1:13">
      <c r="A2767" s="79" t="s">
        <v>1213</v>
      </c>
      <c r="B2767" s="68"/>
      <c r="C2767" s="68">
        <v>4</v>
      </c>
      <c r="D2767" s="68" t="s">
        <v>71</v>
      </c>
      <c r="E2767" s="68"/>
      <c r="F2767" s="68"/>
      <c r="G2767" s="68">
        <v>45416</v>
      </c>
      <c r="H2767" s="68" t="e">
        <f>VLOOKUP(Tabla3[[#This Row],[NUM. ECO.]],[2]!Tabla24[[NO.ECO]:[MATERIAL]],8,0)</f>
        <v>#N/A</v>
      </c>
      <c r="I2767" s="64" t="s">
        <v>79</v>
      </c>
      <c r="J2767" s="76">
        <f ca="1">J2766+TIME(0,RANDBETWEEN((123),(151)),0)</f>
        <v>0.72013888888888888</v>
      </c>
      <c r="K2767" s="68" t="s">
        <v>3332</v>
      </c>
      <c r="L2767" s="68" t="str" cm="1">
        <f t="array" aca="1" ref="L2767" ca="1">_xlfn.IFS(J2767&gt;=TIME(14,0,0),"SEGUNDO TURNO",J2767&lt;TIME(14,0,0),"PRIMER TURNO")</f>
        <v>SEGUNDO TURNO</v>
      </c>
      <c r="M2767" s="68"/>
    </row>
    <row r="2768" spans="1:13">
      <c r="A2768" s="78" t="s">
        <v>1326</v>
      </c>
      <c r="B2768" s="64"/>
      <c r="C2768" s="64">
        <v>5</v>
      </c>
      <c r="D2768" s="64" t="s">
        <v>71</v>
      </c>
      <c r="E2768" s="64"/>
      <c r="F2768" s="64"/>
      <c r="G2768" s="64">
        <v>45418</v>
      </c>
      <c r="H2768" s="64" t="e">
        <f>VLOOKUP(Tabla3[[#This Row],[NUM. ECO.]],[2]!Tabla24[[NO.ECO]:[MATERIAL]],8,0)</f>
        <v>#N/A</v>
      </c>
      <c r="I2768" s="64" t="s">
        <v>79</v>
      </c>
      <c r="J2768" s="75">
        <f ca="1">J2767+TIME(0,RANDBETWEEN((123),(151)),0)</f>
        <v>0.81527777777777777</v>
      </c>
      <c r="K2768" s="64" t="s">
        <v>3331</v>
      </c>
      <c r="L2768" s="64" t="str" cm="1">
        <f t="array" aca="1" ref="L2768" ca="1">_xlfn.IFS(J2768&gt;=TIME(14,0,0),"SEGUNDO TURNO",J2768&lt;TIME(14,0,0),"PRIMER TURNO")</f>
        <v>SEGUNDO TURNO</v>
      </c>
      <c r="M2768" s="64"/>
    </row>
    <row r="2769" spans="1:13">
      <c r="A2769" s="79" t="s">
        <v>1327</v>
      </c>
      <c r="B2769" s="68"/>
      <c r="C2769" s="68">
        <v>6</v>
      </c>
      <c r="D2769" s="68" t="s">
        <v>71</v>
      </c>
      <c r="E2769" s="68"/>
      <c r="F2769" s="68"/>
      <c r="G2769" s="68">
        <v>45418</v>
      </c>
      <c r="H2769" s="68" t="e">
        <f>VLOOKUP(Tabla3[[#This Row],[NUM. ECO.]],[2]!Tabla24[[NO.ECO]:[MATERIAL]],8,0)</f>
        <v>#N/A</v>
      </c>
      <c r="I2769" s="64" t="s">
        <v>79</v>
      </c>
      <c r="J2769" s="74">
        <f ca="1">TIME(RANDBETWEEN(5.5,6),RANDBETWEEN(1,29),0)</f>
        <v>0.25694444444444442</v>
      </c>
      <c r="K2769" s="68" t="s">
        <v>3332</v>
      </c>
      <c r="L2769" s="68" t="str" cm="1">
        <f t="array" aca="1" ref="L2769" ca="1">_xlfn.IFS(J2769&gt;=TIME(14,0,0),"SEGUNDO TURNO",J2769&lt;TIME(14,0,0),"PRIMER TURNO")</f>
        <v>PRIMER TURNO</v>
      </c>
      <c r="M2769" s="68"/>
    </row>
    <row r="2770" spans="1:13">
      <c r="A2770" s="78" t="s">
        <v>1440</v>
      </c>
      <c r="B2770" s="64"/>
      <c r="C2770" s="64">
        <v>7</v>
      </c>
      <c r="D2770" s="64" t="s">
        <v>71</v>
      </c>
      <c r="E2770" s="64"/>
      <c r="F2770" s="64"/>
      <c r="G2770" s="64">
        <v>45419</v>
      </c>
      <c r="H2770" s="64" t="e">
        <f>VLOOKUP(Tabla3[[#This Row],[NUM. ECO.]],[2]!Tabla24[[NO.ECO]:[MATERIAL]],8,0)</f>
        <v>#N/A</v>
      </c>
      <c r="I2770" s="64" t="s">
        <v>79</v>
      </c>
      <c r="J2770" s="75">
        <f ca="1">J2769+TIME(0,RANDBETWEEN((123),(151)),0)</f>
        <v>0.34236111111111112</v>
      </c>
      <c r="K2770" s="64" t="s">
        <v>3331</v>
      </c>
      <c r="L2770" s="64" t="str" cm="1">
        <f t="array" aca="1" ref="L2770" ca="1">_xlfn.IFS(J2770&gt;=TIME(14,0,0),"SEGUNDO TURNO",J2770&lt;TIME(14,0,0),"PRIMER TURNO")</f>
        <v>PRIMER TURNO</v>
      </c>
      <c r="M2770" s="64"/>
    </row>
    <row r="2771" spans="1:13">
      <c r="A2771" s="79" t="s">
        <v>1441</v>
      </c>
      <c r="B2771" s="68"/>
      <c r="C2771" s="68">
        <v>8</v>
      </c>
      <c r="D2771" s="68" t="s">
        <v>71</v>
      </c>
      <c r="E2771" s="68"/>
      <c r="F2771" s="68"/>
      <c r="G2771" s="68">
        <v>45419</v>
      </c>
      <c r="H2771" s="68" t="e">
        <f>VLOOKUP(Tabla3[[#This Row],[NUM. ECO.]],[2]!Tabla24[[NO.ECO]:[MATERIAL]],8,0)</f>
        <v>#N/A</v>
      </c>
      <c r="I2771" s="64" t="s">
        <v>79</v>
      </c>
      <c r="J2771" s="76">
        <f ca="1">J2770+TIME(0,RANDBETWEEN((123),(151)),0)</f>
        <v>0.44305555555555554</v>
      </c>
      <c r="K2771" s="68" t="s">
        <v>3332</v>
      </c>
      <c r="L2771" s="68" t="str" cm="1">
        <f t="array" aca="1" ref="L2771" ca="1">_xlfn.IFS(J2771&gt;=TIME(14,0,0),"SEGUNDO TURNO",J2771&lt;TIME(14,0,0),"PRIMER TURNO")</f>
        <v>PRIMER TURNO</v>
      </c>
      <c r="M2771" s="68"/>
    </row>
    <row r="2772" spans="1:13">
      <c r="A2772" s="78" t="s">
        <v>1554</v>
      </c>
      <c r="B2772" s="64"/>
      <c r="C2772" s="64">
        <v>1</v>
      </c>
      <c r="D2772" s="64" t="s">
        <v>71</v>
      </c>
      <c r="E2772" s="64"/>
      <c r="F2772" s="64"/>
      <c r="G2772" s="64">
        <v>45420</v>
      </c>
      <c r="H2772" s="64" t="e">
        <f>VLOOKUP(Tabla3[[#This Row],[NUM. ECO.]],[2]!Tabla24[[NO.ECO]:[MATERIAL]],8,0)</f>
        <v>#N/A</v>
      </c>
      <c r="I2772" s="64" t="s">
        <v>79</v>
      </c>
      <c r="J2772" s="75">
        <f ca="1">J2771+TIME(0,RANDBETWEEN((123),(151)),0)</f>
        <v>0.53402777777777777</v>
      </c>
      <c r="K2772" s="64" t="s">
        <v>3331</v>
      </c>
      <c r="L2772" s="64" t="str" cm="1">
        <f t="array" aca="1" ref="L2772" ca="1">_xlfn.IFS(J2772&gt;=TIME(14,0,0),"SEGUNDO TURNO",J2772&lt;TIME(14,0,0),"PRIMER TURNO")</f>
        <v>PRIMER TURNO</v>
      </c>
      <c r="M2772" s="64"/>
    </row>
    <row r="2773" spans="1:13">
      <c r="A2773" s="79" t="s">
        <v>1555</v>
      </c>
      <c r="B2773" s="68"/>
      <c r="C2773" s="68">
        <v>2</v>
      </c>
      <c r="D2773" s="68" t="s">
        <v>71</v>
      </c>
      <c r="E2773" s="68"/>
      <c r="F2773" s="68"/>
      <c r="G2773" s="68">
        <v>45420</v>
      </c>
      <c r="H2773" s="68" t="e">
        <f>VLOOKUP(Tabla3[[#This Row],[NUM. ECO.]],[2]!Tabla24[[NO.ECO]:[MATERIAL]],8,0)</f>
        <v>#N/A</v>
      </c>
      <c r="I2773" s="64" t="s">
        <v>79</v>
      </c>
      <c r="J2773" s="76">
        <f ca="1">J2772+TIME(0,RANDBETWEEN((123),(151)),0)</f>
        <v>0.63263888888888886</v>
      </c>
      <c r="K2773" s="68" t="s">
        <v>3332</v>
      </c>
      <c r="L2773" s="68" t="str" cm="1">
        <f t="array" aca="1" ref="L2773" ca="1">_xlfn.IFS(J2773&gt;=TIME(14,0,0),"SEGUNDO TURNO",J2773&lt;TIME(14,0,0),"PRIMER TURNO")</f>
        <v>SEGUNDO TURNO</v>
      </c>
      <c r="M2773" s="68"/>
    </row>
    <row r="2774" spans="1:13">
      <c r="A2774" s="78" t="s">
        <v>1668</v>
      </c>
      <c r="B2774" s="64"/>
      <c r="C2774" s="64">
        <v>3</v>
      </c>
      <c r="D2774" s="64" t="s">
        <v>71</v>
      </c>
      <c r="E2774" s="64"/>
      <c r="F2774" s="64"/>
      <c r="G2774" s="64">
        <v>45421</v>
      </c>
      <c r="H2774" s="64" t="e">
        <f>VLOOKUP(Tabla3[[#This Row],[NUM. ECO.]],[2]!Tabla24[[NO.ECO]:[MATERIAL]],8,0)</f>
        <v>#N/A</v>
      </c>
      <c r="I2774" s="64" t="s">
        <v>79</v>
      </c>
      <c r="J2774" s="75">
        <f ca="1">J2773+TIME(0,RANDBETWEEN((123),(151)),0)</f>
        <v>0.73472222222222217</v>
      </c>
      <c r="K2774" s="64" t="s">
        <v>3331</v>
      </c>
      <c r="L2774" s="64" t="str" cm="1">
        <f t="array" aca="1" ref="L2774" ca="1">_xlfn.IFS(J2774&gt;=TIME(14,0,0),"SEGUNDO TURNO",J2774&lt;TIME(14,0,0),"PRIMER TURNO")</f>
        <v>SEGUNDO TURNO</v>
      </c>
      <c r="M2774" s="64"/>
    </row>
    <row r="2775" spans="1:13">
      <c r="A2775" s="79" t="s">
        <v>1669</v>
      </c>
      <c r="B2775" s="68"/>
      <c r="C2775" s="68">
        <v>4</v>
      </c>
      <c r="D2775" s="68" t="s">
        <v>71</v>
      </c>
      <c r="E2775" s="68"/>
      <c r="F2775" s="68"/>
      <c r="G2775" s="68">
        <v>45421</v>
      </c>
      <c r="H2775" s="68" t="e">
        <f>VLOOKUP(Tabla3[[#This Row],[NUM. ECO.]],[2]!Tabla24[[NO.ECO]:[MATERIAL]],8,0)</f>
        <v>#N/A</v>
      </c>
      <c r="I2775" s="64" t="s">
        <v>79</v>
      </c>
      <c r="J2775" s="76">
        <f ca="1">J2774+TIME(0,RANDBETWEEN((123),(151)),0)</f>
        <v>0.83819444444444435</v>
      </c>
      <c r="K2775" s="68" t="s">
        <v>3332</v>
      </c>
      <c r="L2775" s="68" t="str" cm="1">
        <f t="array" aca="1" ref="L2775" ca="1">_xlfn.IFS(J2775&gt;=TIME(14,0,0),"SEGUNDO TURNO",J2775&lt;TIME(14,0,0),"PRIMER TURNO")</f>
        <v>SEGUNDO TURNO</v>
      </c>
      <c r="M2775" s="68"/>
    </row>
    <row r="2776" spans="1:13">
      <c r="A2776" s="78" t="s">
        <v>1782</v>
      </c>
      <c r="B2776" s="64"/>
      <c r="C2776" s="64">
        <v>5</v>
      </c>
      <c r="D2776" s="64" t="s">
        <v>71</v>
      </c>
      <c r="E2776" s="64"/>
      <c r="F2776" s="64"/>
      <c r="G2776" s="64">
        <v>45422</v>
      </c>
      <c r="H2776" s="64" t="e">
        <f>VLOOKUP(Tabla3[[#This Row],[NUM. ECO.]],[2]!Tabla24[[NO.ECO]:[MATERIAL]],8,0)</f>
        <v>#N/A</v>
      </c>
      <c r="I2776" s="64" t="s">
        <v>79</v>
      </c>
      <c r="J2776" s="77">
        <f ca="1">TIME(RANDBETWEEN(5.5,6),RANDBETWEEN(1,29),0)</f>
        <v>0.25069444444444444</v>
      </c>
      <c r="K2776" s="64" t="s">
        <v>3331</v>
      </c>
      <c r="L2776" s="64" t="str" cm="1">
        <f t="array" aca="1" ref="L2776" ca="1">_xlfn.IFS(J2776&gt;=TIME(14,0,0),"SEGUNDO TURNO",J2776&lt;TIME(14,0,0),"PRIMER TURNO")</f>
        <v>PRIMER TURNO</v>
      </c>
      <c r="M2776" s="64"/>
    </row>
    <row r="2777" spans="1:13">
      <c r="A2777" s="79" t="s">
        <v>1783</v>
      </c>
      <c r="B2777" s="68"/>
      <c r="C2777" s="68">
        <v>6</v>
      </c>
      <c r="D2777" s="68" t="s">
        <v>71</v>
      </c>
      <c r="E2777" s="68"/>
      <c r="F2777" s="68"/>
      <c r="G2777" s="68">
        <v>45422</v>
      </c>
      <c r="H2777" s="68" t="e">
        <f>VLOOKUP(Tabla3[[#This Row],[NUM. ECO.]],[2]!Tabla24[[NO.ECO]:[MATERIAL]],8,0)</f>
        <v>#N/A</v>
      </c>
      <c r="I2777" s="64" t="s">
        <v>79</v>
      </c>
      <c r="J2777" s="76">
        <f ca="1">J2776+TIME(0,RANDBETWEEN((123),(151)),0)</f>
        <v>0.33611111111111114</v>
      </c>
      <c r="K2777" s="68" t="s">
        <v>3332</v>
      </c>
      <c r="L2777" s="68" t="str" cm="1">
        <f t="array" aca="1" ref="L2777" ca="1">_xlfn.IFS(J2777&gt;=TIME(14,0,0),"SEGUNDO TURNO",J2777&lt;TIME(14,0,0),"PRIMER TURNO")</f>
        <v>PRIMER TURNO</v>
      </c>
      <c r="M2777" s="68"/>
    </row>
    <row r="2778" spans="1:13">
      <c r="A2778" s="78" t="s">
        <v>1896</v>
      </c>
      <c r="B2778" s="64"/>
      <c r="C2778" s="64">
        <v>7</v>
      </c>
      <c r="D2778" s="64" t="s">
        <v>71</v>
      </c>
      <c r="E2778" s="64"/>
      <c r="F2778" s="64"/>
      <c r="G2778" s="64">
        <v>45423</v>
      </c>
      <c r="H2778" s="64" t="e">
        <f>VLOOKUP(Tabla3[[#This Row],[NUM. ECO.]],[2]!Tabla24[[NO.ECO]:[MATERIAL]],8,0)</f>
        <v>#N/A</v>
      </c>
      <c r="I2778" s="64" t="s">
        <v>79</v>
      </c>
      <c r="J2778" s="75">
        <f ca="1">J2777+TIME(0,RANDBETWEEN((123),(151)),0)</f>
        <v>0.43194444444444446</v>
      </c>
      <c r="K2778" s="64" t="s">
        <v>3331</v>
      </c>
      <c r="L2778" s="64" t="str" cm="1">
        <f t="array" aca="1" ref="L2778" ca="1">_xlfn.IFS(J2778&gt;=TIME(14,0,0),"SEGUNDO TURNO",J2778&lt;TIME(14,0,0),"PRIMER TURNO")</f>
        <v>PRIMER TURNO</v>
      </c>
      <c r="M2778" s="64"/>
    </row>
    <row r="2779" spans="1:13">
      <c r="A2779" s="79" t="s">
        <v>1897</v>
      </c>
      <c r="B2779" s="68"/>
      <c r="C2779" s="68">
        <v>8</v>
      </c>
      <c r="D2779" s="68" t="s">
        <v>71</v>
      </c>
      <c r="E2779" s="68"/>
      <c r="F2779" s="68"/>
      <c r="G2779" s="68">
        <v>45423</v>
      </c>
      <c r="H2779" s="68" t="e">
        <f>VLOOKUP(Tabla3[[#This Row],[NUM. ECO.]],[2]!Tabla24[[NO.ECO]:[MATERIAL]],8,0)</f>
        <v>#N/A</v>
      </c>
      <c r="I2779" s="64" t="s">
        <v>79</v>
      </c>
      <c r="J2779" s="76">
        <f ca="1">J2778+TIME(0,RANDBETWEEN((123),(151)),0)</f>
        <v>0.52361111111111114</v>
      </c>
      <c r="K2779" s="68" t="s">
        <v>3332</v>
      </c>
      <c r="L2779" s="68" t="str" cm="1">
        <f t="array" aca="1" ref="L2779" ca="1">_xlfn.IFS(J2779&gt;=TIME(14,0,0),"SEGUNDO TURNO",J2779&lt;TIME(14,0,0),"PRIMER TURNO")</f>
        <v>PRIMER TURNO</v>
      </c>
      <c r="M2779" s="68"/>
    </row>
    <row r="2780" spans="1:13">
      <c r="A2780" s="78" t="s">
        <v>2010</v>
      </c>
      <c r="B2780" s="64"/>
      <c r="C2780" s="64">
        <v>1</v>
      </c>
      <c r="D2780" s="64" t="s">
        <v>71</v>
      </c>
      <c r="E2780" s="64"/>
      <c r="F2780" s="64"/>
      <c r="G2780" s="64">
        <v>45425</v>
      </c>
      <c r="H2780" s="64" t="e">
        <f>VLOOKUP(Tabla3[[#This Row],[NUM. ECO.]],[2]!Tabla24[[NO.ECO]:[MATERIAL]],8,0)</f>
        <v>#N/A</v>
      </c>
      <c r="I2780" s="64" t="s">
        <v>79</v>
      </c>
      <c r="J2780" s="75">
        <f ca="1">J2779+TIME(0,RANDBETWEEN((123),(151)),0)</f>
        <v>0.6118055555555556</v>
      </c>
      <c r="K2780" s="64" t="s">
        <v>3331</v>
      </c>
      <c r="L2780" s="64" t="str" cm="1">
        <f t="array" aca="1" ref="L2780" ca="1">_xlfn.IFS(J2780&gt;=TIME(14,0,0),"SEGUNDO TURNO",J2780&lt;TIME(14,0,0),"PRIMER TURNO")</f>
        <v>SEGUNDO TURNO</v>
      </c>
      <c r="M2780" s="64"/>
    </row>
    <row r="2781" spans="1:13">
      <c r="A2781" s="79" t="s">
        <v>2011</v>
      </c>
      <c r="B2781" s="68"/>
      <c r="C2781" s="68">
        <v>2</v>
      </c>
      <c r="D2781" s="68" t="s">
        <v>71</v>
      </c>
      <c r="E2781" s="68"/>
      <c r="F2781" s="68"/>
      <c r="G2781" s="68">
        <v>45425</v>
      </c>
      <c r="H2781" s="68" t="e">
        <f>VLOOKUP(Tabla3[[#This Row],[NUM. ECO.]],[2]!Tabla24[[NO.ECO]:[MATERIAL]],8,0)</f>
        <v>#N/A</v>
      </c>
      <c r="I2781" s="64" t="s">
        <v>79</v>
      </c>
      <c r="J2781" s="76">
        <f ca="1">J2780+TIME(0,RANDBETWEEN((123),(151)),0)</f>
        <v>0.70069444444444451</v>
      </c>
      <c r="K2781" s="68" t="s">
        <v>3332</v>
      </c>
      <c r="L2781" s="68" t="str" cm="1">
        <f t="array" aca="1" ref="L2781" ca="1">_xlfn.IFS(J2781&gt;=TIME(14,0,0),"SEGUNDO TURNO",J2781&lt;TIME(14,0,0),"PRIMER TURNO")</f>
        <v>SEGUNDO TURNO</v>
      </c>
      <c r="M2781" s="68"/>
    </row>
    <row r="2782" spans="1:13">
      <c r="A2782" s="78" t="s">
        <v>2124</v>
      </c>
      <c r="B2782" s="64"/>
      <c r="C2782" s="64">
        <v>3</v>
      </c>
      <c r="D2782" s="64" t="s">
        <v>71</v>
      </c>
      <c r="E2782" s="64"/>
      <c r="F2782" s="64"/>
      <c r="G2782" s="64">
        <v>45426</v>
      </c>
      <c r="H2782" s="64" t="e">
        <f>VLOOKUP(Tabla3[[#This Row],[NUM. ECO.]],[2]!Tabla24[[NO.ECO]:[MATERIAL]],8,0)</f>
        <v>#N/A</v>
      </c>
      <c r="I2782" s="64" t="s">
        <v>79</v>
      </c>
      <c r="J2782" s="75">
        <f ca="1">J2781+TIME(0,RANDBETWEEN((123),(151)),0)</f>
        <v>0.8041666666666667</v>
      </c>
      <c r="K2782" s="64" t="s">
        <v>3331</v>
      </c>
      <c r="L2782" s="64" t="str" cm="1">
        <f t="array" aca="1" ref="L2782" ca="1">_xlfn.IFS(J2782&gt;=TIME(14,0,0),"SEGUNDO TURNO",J2782&lt;TIME(14,0,0),"PRIMER TURNO")</f>
        <v>SEGUNDO TURNO</v>
      </c>
      <c r="M2782" s="64"/>
    </row>
    <row r="2783" spans="1:13">
      <c r="A2783" s="79" t="s">
        <v>2125</v>
      </c>
      <c r="B2783" s="68"/>
      <c r="C2783" s="68">
        <v>4</v>
      </c>
      <c r="D2783" s="68" t="s">
        <v>71</v>
      </c>
      <c r="E2783" s="68"/>
      <c r="F2783" s="68"/>
      <c r="G2783" s="68">
        <v>45426</v>
      </c>
      <c r="H2783" s="68" t="e">
        <f>VLOOKUP(Tabla3[[#This Row],[NUM. ECO.]],[2]!Tabla24[[NO.ECO]:[MATERIAL]],8,0)</f>
        <v>#N/A</v>
      </c>
      <c r="I2783" s="64" t="s">
        <v>79</v>
      </c>
      <c r="J2783" s="74">
        <f ca="1">TIME(RANDBETWEEN(5.5,6),RANDBETWEEN(1,29),0)</f>
        <v>0.25208333333333333</v>
      </c>
      <c r="K2783" s="68" t="s">
        <v>3332</v>
      </c>
      <c r="L2783" s="68" t="str" cm="1">
        <f t="array" aca="1" ref="L2783" ca="1">_xlfn.IFS(J2783&gt;=TIME(14,0,0),"SEGUNDO TURNO",J2783&lt;TIME(14,0,0),"PRIMER TURNO")</f>
        <v>PRIMER TURNO</v>
      </c>
      <c r="M2783" s="68"/>
    </row>
    <row r="2784" spans="1:13">
      <c r="A2784" s="78" t="s">
        <v>2238</v>
      </c>
      <c r="B2784" s="64"/>
      <c r="C2784" s="64">
        <v>5</v>
      </c>
      <c r="D2784" s="64" t="s">
        <v>71</v>
      </c>
      <c r="E2784" s="64"/>
      <c r="F2784" s="64"/>
      <c r="G2784" s="64">
        <v>45427</v>
      </c>
      <c r="H2784" s="64" t="e">
        <f>VLOOKUP(Tabla3[[#This Row],[NUM. ECO.]],[2]!Tabla24[[NO.ECO]:[MATERIAL]],8,0)</f>
        <v>#N/A</v>
      </c>
      <c r="I2784" s="64" t="s">
        <v>79</v>
      </c>
      <c r="J2784" s="75">
        <f ca="1">J2783+TIME(0,RANDBETWEEN((123),(151)),0)</f>
        <v>0.34027777777777779</v>
      </c>
      <c r="K2784" s="64" t="s">
        <v>3331</v>
      </c>
      <c r="L2784" s="64" t="str" cm="1">
        <f t="array" aca="1" ref="L2784" ca="1">_xlfn.IFS(J2784&gt;=TIME(14,0,0),"SEGUNDO TURNO",J2784&lt;TIME(14,0,0),"PRIMER TURNO")</f>
        <v>PRIMER TURNO</v>
      </c>
      <c r="M2784" s="64"/>
    </row>
    <row r="2785" spans="1:13">
      <c r="A2785" s="79" t="s">
        <v>2239</v>
      </c>
      <c r="B2785" s="68"/>
      <c r="C2785" s="68">
        <v>6</v>
      </c>
      <c r="D2785" s="68" t="s">
        <v>71</v>
      </c>
      <c r="E2785" s="68"/>
      <c r="F2785" s="68"/>
      <c r="G2785" s="68">
        <v>45427</v>
      </c>
      <c r="H2785" s="68" t="e">
        <f>VLOOKUP(Tabla3[[#This Row],[NUM. ECO.]],[2]!Tabla24[[NO.ECO]:[MATERIAL]],8,0)</f>
        <v>#N/A</v>
      </c>
      <c r="I2785" s="64" t="s">
        <v>79</v>
      </c>
      <c r="J2785" s="76">
        <f ca="1">J2784+TIME(0,RANDBETWEEN((123),(151)),0)</f>
        <v>0.44027777777777777</v>
      </c>
      <c r="K2785" s="68" t="s">
        <v>3332</v>
      </c>
      <c r="L2785" s="68" t="str" cm="1">
        <f t="array" aca="1" ref="L2785" ca="1">_xlfn.IFS(J2785&gt;=TIME(14,0,0),"SEGUNDO TURNO",J2785&lt;TIME(14,0,0),"PRIMER TURNO")</f>
        <v>PRIMER TURNO</v>
      </c>
      <c r="M2785" s="68"/>
    </row>
    <row r="2786" spans="1:13">
      <c r="A2786" s="78" t="s">
        <v>2352</v>
      </c>
      <c r="B2786" s="64"/>
      <c r="C2786" s="64">
        <v>7</v>
      </c>
      <c r="D2786" s="64" t="s">
        <v>71</v>
      </c>
      <c r="E2786" s="64"/>
      <c r="F2786" s="64"/>
      <c r="G2786" s="64">
        <v>45428</v>
      </c>
      <c r="H2786" s="64" t="e">
        <f>VLOOKUP(Tabla3[[#This Row],[NUM. ECO.]],[2]!Tabla24[[NO.ECO]:[MATERIAL]],8,0)</f>
        <v>#N/A</v>
      </c>
      <c r="I2786" s="64" t="s">
        <v>79</v>
      </c>
      <c r="J2786" s="75">
        <f ca="1">J2785+TIME(0,RANDBETWEEN((123),(151)),0)</f>
        <v>0.54374999999999996</v>
      </c>
      <c r="K2786" s="64" t="s">
        <v>3331</v>
      </c>
      <c r="L2786" s="64" t="str" cm="1">
        <f t="array" aca="1" ref="L2786" ca="1">_xlfn.IFS(J2786&gt;=TIME(14,0,0),"SEGUNDO TURNO",J2786&lt;TIME(14,0,0),"PRIMER TURNO")</f>
        <v>PRIMER TURNO</v>
      </c>
      <c r="M2786" s="64"/>
    </row>
    <row r="2787" spans="1:13">
      <c r="A2787" s="79" t="s">
        <v>2353</v>
      </c>
      <c r="B2787" s="68"/>
      <c r="C2787" s="68">
        <v>8</v>
      </c>
      <c r="D2787" s="68" t="s">
        <v>71</v>
      </c>
      <c r="E2787" s="68"/>
      <c r="F2787" s="68"/>
      <c r="G2787" s="68">
        <v>45428</v>
      </c>
      <c r="H2787" s="68" t="e">
        <f>VLOOKUP(Tabla3[[#This Row],[NUM. ECO.]],[2]!Tabla24[[NO.ECO]:[MATERIAL]],8,0)</f>
        <v>#N/A</v>
      </c>
      <c r="I2787" s="64" t="s">
        <v>79</v>
      </c>
      <c r="J2787" s="76">
        <f ca="1">J2786+TIME(0,RANDBETWEEN((123),(151)),0)</f>
        <v>0.64236111111111105</v>
      </c>
      <c r="K2787" s="68" t="s">
        <v>3332</v>
      </c>
      <c r="L2787" s="68" t="str" cm="1">
        <f t="array" aca="1" ref="L2787" ca="1">_xlfn.IFS(J2787&gt;=TIME(14,0,0),"SEGUNDO TURNO",J2787&lt;TIME(14,0,0),"PRIMER TURNO")</f>
        <v>SEGUNDO TURNO</v>
      </c>
      <c r="M2787" s="68"/>
    </row>
    <row r="2788" spans="1:13">
      <c r="A2788" s="78" t="s">
        <v>2466</v>
      </c>
      <c r="B2788" s="64"/>
      <c r="C2788" s="64">
        <v>1</v>
      </c>
      <c r="D2788" s="64" t="s">
        <v>71</v>
      </c>
      <c r="E2788" s="64"/>
      <c r="F2788" s="64"/>
      <c r="G2788" s="64">
        <v>45429</v>
      </c>
      <c r="H2788" s="64" t="e">
        <f>VLOOKUP(Tabla3[[#This Row],[NUM. ECO.]],[2]!Tabla24[[NO.ECO]:[MATERIAL]],8,0)</f>
        <v>#N/A</v>
      </c>
      <c r="I2788" s="64" t="s">
        <v>79</v>
      </c>
      <c r="J2788" s="75">
        <f ca="1">J2787+TIME(0,RANDBETWEEN((123),(151)),0)</f>
        <v>0.72777777777777775</v>
      </c>
      <c r="K2788" s="64" t="s">
        <v>3331</v>
      </c>
      <c r="L2788" s="64" t="str" cm="1">
        <f t="array" aca="1" ref="L2788" ca="1">_xlfn.IFS(J2788&gt;=TIME(14,0,0),"SEGUNDO TURNO",J2788&lt;TIME(14,0,0),"PRIMER TURNO")</f>
        <v>SEGUNDO TURNO</v>
      </c>
      <c r="M2788" s="64"/>
    </row>
    <row r="2789" spans="1:13">
      <c r="A2789" s="79" t="s">
        <v>2467</v>
      </c>
      <c r="B2789" s="68"/>
      <c r="C2789" s="68">
        <v>2</v>
      </c>
      <c r="D2789" s="68" t="s">
        <v>71</v>
      </c>
      <c r="E2789" s="68"/>
      <c r="F2789" s="68"/>
      <c r="G2789" s="68">
        <v>45429</v>
      </c>
      <c r="H2789" s="68" t="e">
        <f>VLOOKUP(Tabla3[[#This Row],[NUM. ECO.]],[2]!Tabla24[[NO.ECO]:[MATERIAL]],8,0)</f>
        <v>#N/A</v>
      </c>
      <c r="I2789" s="64" t="s">
        <v>79</v>
      </c>
      <c r="J2789" s="76">
        <f ca="1">J2788+TIME(0,RANDBETWEEN((123),(151)),0)</f>
        <v>0.81805555555555554</v>
      </c>
      <c r="K2789" s="68" t="s">
        <v>3332</v>
      </c>
      <c r="L2789" s="68" t="str" cm="1">
        <f t="array" aca="1" ref="L2789" ca="1">_xlfn.IFS(J2789&gt;=TIME(14,0,0),"SEGUNDO TURNO",J2789&lt;TIME(14,0,0),"PRIMER TURNO")</f>
        <v>SEGUNDO TURNO</v>
      </c>
      <c r="M2789" s="68"/>
    </row>
    <row r="2790" spans="1:13">
      <c r="A2790" s="78" t="s">
        <v>2580</v>
      </c>
      <c r="B2790" s="64"/>
      <c r="C2790" s="64">
        <v>3</v>
      </c>
      <c r="D2790" s="64" t="s">
        <v>71</v>
      </c>
      <c r="E2790" s="64"/>
      <c r="F2790" s="64"/>
      <c r="G2790" s="64">
        <v>45430</v>
      </c>
      <c r="H2790" s="64" t="e">
        <f>VLOOKUP(Tabla3[[#This Row],[NUM. ECO.]],[2]!Tabla24[[NO.ECO]:[MATERIAL]],8,0)</f>
        <v>#N/A</v>
      </c>
      <c r="I2790" s="64" t="s">
        <v>79</v>
      </c>
      <c r="J2790" s="77">
        <f ca="1">TIME(RANDBETWEEN(5.5,6),RANDBETWEEN(1,29),0)</f>
        <v>0.27013888888888887</v>
      </c>
      <c r="K2790" s="64" t="s">
        <v>3331</v>
      </c>
      <c r="L2790" s="64" t="str" cm="1">
        <f t="array" aca="1" ref="L2790" ca="1">_xlfn.IFS(J2790&gt;=TIME(14,0,0),"SEGUNDO TURNO",J2790&lt;TIME(14,0,0),"PRIMER TURNO")</f>
        <v>PRIMER TURNO</v>
      </c>
      <c r="M2790" s="64"/>
    </row>
    <row r="2791" spans="1:13">
      <c r="A2791" s="79" t="s">
        <v>2581</v>
      </c>
      <c r="B2791" s="68"/>
      <c r="C2791" s="68">
        <v>4</v>
      </c>
      <c r="D2791" s="68" t="s">
        <v>71</v>
      </c>
      <c r="E2791" s="68"/>
      <c r="F2791" s="68"/>
      <c r="G2791" s="68">
        <v>45430</v>
      </c>
      <c r="H2791" s="68" t="e">
        <f>VLOOKUP(Tabla3[[#This Row],[NUM. ECO.]],[2]!Tabla24[[NO.ECO]:[MATERIAL]],8,0)</f>
        <v>#N/A</v>
      </c>
      <c r="I2791" s="64" t="s">
        <v>79</v>
      </c>
      <c r="J2791" s="76">
        <f ca="1">J2790+TIME(0,RANDBETWEEN((123),(151)),0)</f>
        <v>0.36319444444444443</v>
      </c>
      <c r="K2791" s="68" t="s">
        <v>3332</v>
      </c>
      <c r="L2791" s="68" t="str" cm="1">
        <f t="array" aca="1" ref="L2791" ca="1">_xlfn.IFS(J2791&gt;=TIME(14,0,0),"SEGUNDO TURNO",J2791&lt;TIME(14,0,0),"PRIMER TURNO")</f>
        <v>PRIMER TURNO</v>
      </c>
      <c r="M2791" s="68"/>
    </row>
    <row r="2792" spans="1:13">
      <c r="A2792" s="78" t="s">
        <v>2694</v>
      </c>
      <c r="B2792" s="64"/>
      <c r="C2792" s="64">
        <v>5</v>
      </c>
      <c r="D2792" s="64" t="s">
        <v>71</v>
      </c>
      <c r="E2792" s="64"/>
      <c r="F2792" s="64"/>
      <c r="G2792" s="64">
        <v>45432</v>
      </c>
      <c r="H2792" s="64" t="e">
        <f>VLOOKUP(Tabla3[[#This Row],[NUM. ECO.]],[2]!Tabla24[[NO.ECO]:[MATERIAL]],8,0)</f>
        <v>#N/A</v>
      </c>
      <c r="I2792" s="64" t="s">
        <v>79</v>
      </c>
      <c r="J2792" s="75">
        <f ca="1">J2791+TIME(0,RANDBETWEEN((123),(151)),0)</f>
        <v>0.44930555555555551</v>
      </c>
      <c r="K2792" s="64" t="s">
        <v>3332</v>
      </c>
      <c r="L2792" s="64" t="str" cm="1">
        <f t="array" aca="1" ref="L2792" ca="1">_xlfn.IFS(J2792&gt;=TIME(14,0,0),"SEGUNDO TURNO",J2792&lt;TIME(14,0,0),"PRIMER TURNO")</f>
        <v>PRIMER TURNO</v>
      </c>
      <c r="M2792" s="64"/>
    </row>
    <row r="2793" spans="1:13">
      <c r="A2793" s="79" t="s">
        <v>2695</v>
      </c>
      <c r="B2793" s="68"/>
      <c r="C2793" s="68">
        <v>6</v>
      </c>
      <c r="D2793" s="68" t="s">
        <v>71</v>
      </c>
      <c r="E2793" s="68"/>
      <c r="F2793" s="68"/>
      <c r="G2793" s="68">
        <v>45432</v>
      </c>
      <c r="H2793" s="68" t="e">
        <f>VLOOKUP(Tabla3[[#This Row],[NUM. ECO.]],[2]!Tabla24[[NO.ECO]:[MATERIAL]],8,0)</f>
        <v>#N/A</v>
      </c>
      <c r="I2793" s="64" t="s">
        <v>79</v>
      </c>
      <c r="J2793" s="76">
        <f ca="1">J2792+TIME(0,RANDBETWEEN((123),(151)),0)</f>
        <v>0.53680555555555554</v>
      </c>
      <c r="K2793" s="68" t="s">
        <v>3331</v>
      </c>
      <c r="L2793" s="68" t="str" cm="1">
        <f t="array" aca="1" ref="L2793" ca="1">_xlfn.IFS(J2793&gt;=TIME(14,0,0),"SEGUNDO TURNO",J2793&lt;TIME(14,0,0),"PRIMER TURNO")</f>
        <v>PRIMER TURNO</v>
      </c>
      <c r="M2793" s="68"/>
    </row>
    <row r="2794" spans="1:13">
      <c r="A2794" s="78" t="s">
        <v>2808</v>
      </c>
      <c r="B2794" s="64"/>
      <c r="C2794" s="64">
        <v>7</v>
      </c>
      <c r="D2794" s="64" t="s">
        <v>71</v>
      </c>
      <c r="E2794" s="64"/>
      <c r="F2794" s="64"/>
      <c r="G2794" s="64">
        <v>45433</v>
      </c>
      <c r="H2794" s="64" t="e">
        <f>VLOOKUP(Tabla3[[#This Row],[NUM. ECO.]],[2]!Tabla24[[NO.ECO]:[MATERIAL]],8,0)</f>
        <v>#N/A</v>
      </c>
      <c r="I2794" s="64" t="s">
        <v>79</v>
      </c>
      <c r="J2794" s="75">
        <f ca="1">J2793+TIME(0,RANDBETWEEN((123),(151)),0)</f>
        <v>0.62638888888888888</v>
      </c>
      <c r="K2794" s="64" t="s">
        <v>3332</v>
      </c>
      <c r="L2794" s="64" t="str" cm="1">
        <f t="array" aca="1" ref="L2794" ca="1">_xlfn.IFS(J2794&gt;=TIME(14,0,0),"SEGUNDO TURNO",J2794&lt;TIME(14,0,0),"PRIMER TURNO")</f>
        <v>SEGUNDO TURNO</v>
      </c>
      <c r="M2794" s="64"/>
    </row>
    <row r="2795" spans="1:13">
      <c r="A2795" s="79" t="s">
        <v>2809</v>
      </c>
      <c r="B2795" s="68"/>
      <c r="C2795" s="68">
        <v>8</v>
      </c>
      <c r="D2795" s="68" t="s">
        <v>71</v>
      </c>
      <c r="E2795" s="68"/>
      <c r="F2795" s="68"/>
      <c r="G2795" s="68">
        <v>45433</v>
      </c>
      <c r="H2795" s="68" t="e">
        <f>VLOOKUP(Tabla3[[#This Row],[NUM. ECO.]],[2]!Tabla24[[NO.ECO]:[MATERIAL]],8,0)</f>
        <v>#N/A</v>
      </c>
      <c r="I2795" s="64" t="s">
        <v>79</v>
      </c>
      <c r="J2795" s="76">
        <f ca="1">J2794+TIME(0,RANDBETWEEN((123),(151)),0)</f>
        <v>0.72847222222222219</v>
      </c>
      <c r="K2795" s="68" t="s">
        <v>3331</v>
      </c>
      <c r="L2795" s="68" t="str" cm="1">
        <f t="array" aca="1" ref="L2795" ca="1">_xlfn.IFS(J2795&gt;=TIME(14,0,0),"SEGUNDO TURNO",J2795&lt;TIME(14,0,0),"PRIMER TURNO")</f>
        <v>SEGUNDO TURNO</v>
      </c>
      <c r="M2795" s="68"/>
    </row>
    <row r="2796" spans="1:13">
      <c r="A2796" s="78" t="s">
        <v>2922</v>
      </c>
      <c r="B2796" s="64"/>
      <c r="C2796" s="64">
        <v>1</v>
      </c>
      <c r="D2796" s="64" t="s">
        <v>71</v>
      </c>
      <c r="E2796" s="64"/>
      <c r="F2796" s="64"/>
      <c r="G2796" s="64">
        <v>45434</v>
      </c>
      <c r="H2796" s="64" t="e">
        <f>VLOOKUP(Tabla3[[#This Row],[NUM. ECO.]],[2]!Tabla24[[NO.ECO]:[MATERIAL]],8,0)</f>
        <v>#N/A</v>
      </c>
      <c r="I2796" s="64" t="s">
        <v>79</v>
      </c>
      <c r="J2796" s="75">
        <f ca="1">J2795+TIME(0,RANDBETWEEN((123),(151)),0)</f>
        <v>0.83194444444444438</v>
      </c>
      <c r="K2796" s="64" t="s">
        <v>3332</v>
      </c>
      <c r="L2796" s="64" t="str" cm="1">
        <f t="array" aca="1" ref="L2796" ca="1">_xlfn.IFS(J2796&gt;=TIME(14,0,0),"SEGUNDO TURNO",J2796&lt;TIME(14,0,0),"PRIMER TURNO")</f>
        <v>SEGUNDO TURNO</v>
      </c>
      <c r="M2796" s="64"/>
    </row>
    <row r="2797" spans="1:13">
      <c r="A2797" s="79" t="s">
        <v>2923</v>
      </c>
      <c r="B2797" s="68"/>
      <c r="C2797" s="68">
        <v>2</v>
      </c>
      <c r="D2797" s="68" t="s">
        <v>71</v>
      </c>
      <c r="E2797" s="68"/>
      <c r="F2797" s="68"/>
      <c r="G2797" s="68">
        <v>45434</v>
      </c>
      <c r="H2797" s="68" t="e">
        <f>VLOOKUP(Tabla3[[#This Row],[NUM. ECO.]],[2]!Tabla24[[NO.ECO]:[MATERIAL]],8,0)</f>
        <v>#N/A</v>
      </c>
      <c r="I2797" s="64" t="s">
        <v>79</v>
      </c>
      <c r="J2797" s="74">
        <f ca="1">TIME(RANDBETWEEN(5.5,6),RANDBETWEEN(1,29),0)</f>
        <v>0.26180555555555557</v>
      </c>
      <c r="K2797" s="68" t="s">
        <v>3331</v>
      </c>
      <c r="L2797" s="68" t="str" cm="1">
        <f t="array" aca="1" ref="L2797" ca="1">_xlfn.IFS(J2797&gt;=TIME(14,0,0),"SEGUNDO TURNO",J2797&lt;TIME(14,0,0),"PRIMER TURNO")</f>
        <v>PRIMER TURNO</v>
      </c>
      <c r="M2797" s="68"/>
    </row>
    <row r="2798" spans="1:13">
      <c r="A2798" s="78" t="s">
        <v>3036</v>
      </c>
      <c r="B2798" s="64"/>
      <c r="C2798" s="64">
        <v>3</v>
      </c>
      <c r="D2798" s="64" t="s">
        <v>71</v>
      </c>
      <c r="E2798" s="64"/>
      <c r="F2798" s="64"/>
      <c r="G2798" s="64">
        <v>45435</v>
      </c>
      <c r="H2798" s="64" t="e">
        <f>VLOOKUP(Tabla3[[#This Row],[NUM. ECO.]],[2]!Tabla24[[NO.ECO]:[MATERIAL]],8,0)</f>
        <v>#N/A</v>
      </c>
      <c r="I2798" s="64" t="s">
        <v>79</v>
      </c>
      <c r="J2798" s="75">
        <f ca="1">J2797+TIME(0,RANDBETWEEN((123),(151)),0)</f>
        <v>0.35972222222222222</v>
      </c>
      <c r="K2798" s="64" t="s">
        <v>3332</v>
      </c>
      <c r="L2798" s="64" t="str" cm="1">
        <f t="array" aca="1" ref="L2798" ca="1">_xlfn.IFS(J2798&gt;=TIME(14,0,0),"SEGUNDO TURNO",J2798&lt;TIME(14,0,0),"PRIMER TURNO")</f>
        <v>PRIMER TURNO</v>
      </c>
      <c r="M2798" s="64"/>
    </row>
    <row r="2799" spans="1:13">
      <c r="A2799" s="79" t="s">
        <v>3037</v>
      </c>
      <c r="B2799" s="68"/>
      <c r="C2799" s="68">
        <v>4</v>
      </c>
      <c r="D2799" s="68" t="s">
        <v>71</v>
      </c>
      <c r="E2799" s="68"/>
      <c r="F2799" s="68"/>
      <c r="G2799" s="68">
        <v>45435</v>
      </c>
      <c r="H2799" s="68" t="e">
        <f>VLOOKUP(Tabla3[[#This Row],[NUM. ECO.]],[2]!Tabla24[[NO.ECO]:[MATERIAL]],8,0)</f>
        <v>#N/A</v>
      </c>
      <c r="I2799" s="64" t="s">
        <v>79</v>
      </c>
      <c r="J2799" s="76">
        <f ca="1">J2798+TIME(0,RANDBETWEEN((123),(151)),0)</f>
        <v>0.45277777777777778</v>
      </c>
      <c r="K2799" s="68" t="s">
        <v>3331</v>
      </c>
      <c r="L2799" s="68" t="str" cm="1">
        <f t="array" aca="1" ref="L2799" ca="1">_xlfn.IFS(J2799&gt;=TIME(14,0,0),"SEGUNDO TURNO",J2799&lt;TIME(14,0,0),"PRIMER TURNO")</f>
        <v>PRIMER TURNO</v>
      </c>
      <c r="M2799" s="68"/>
    </row>
    <row r="2800" spans="1:13">
      <c r="A2800" s="78" t="s">
        <v>3150</v>
      </c>
      <c r="B2800" s="64"/>
      <c r="C2800" s="64">
        <v>5</v>
      </c>
      <c r="D2800" s="64" t="s">
        <v>71</v>
      </c>
      <c r="E2800" s="64"/>
      <c r="F2800" s="64"/>
      <c r="G2800" s="64">
        <v>45436</v>
      </c>
      <c r="H2800" s="64" t="e">
        <f>VLOOKUP(Tabla3[[#This Row],[NUM. ECO.]],[2]!Tabla24[[NO.ECO]:[MATERIAL]],8,0)</f>
        <v>#N/A</v>
      </c>
      <c r="I2800" s="64" t="s">
        <v>79</v>
      </c>
      <c r="J2800" s="75">
        <f ca="1">J2799+TIME(0,RANDBETWEEN((123),(151)),0)</f>
        <v>0.5444444444444444</v>
      </c>
      <c r="K2800" s="64" t="s">
        <v>3332</v>
      </c>
      <c r="L2800" s="64" t="str" cm="1">
        <f t="array" aca="1" ref="L2800" ca="1">_xlfn.IFS(J2800&gt;=TIME(14,0,0),"SEGUNDO TURNO",J2800&lt;TIME(14,0,0),"PRIMER TURNO")</f>
        <v>PRIMER TURNO</v>
      </c>
      <c r="M2800" s="64"/>
    </row>
    <row r="2801" spans="1:13">
      <c r="A2801" s="79" t="s">
        <v>3151</v>
      </c>
      <c r="B2801" s="68"/>
      <c r="C2801" s="68">
        <v>6</v>
      </c>
      <c r="D2801" s="68" t="s">
        <v>71</v>
      </c>
      <c r="E2801" s="68"/>
      <c r="F2801" s="68"/>
      <c r="G2801" s="68">
        <v>45436</v>
      </c>
      <c r="H2801" s="68" t="e">
        <f>VLOOKUP(Tabla3[[#This Row],[NUM. ECO.]],[2]!Tabla24[[NO.ECO]:[MATERIAL]],8,0)</f>
        <v>#N/A</v>
      </c>
      <c r="I2801" s="64" t="s">
        <v>79</v>
      </c>
      <c r="J2801" s="76">
        <f ca="1">J2800+TIME(0,RANDBETWEEN((123),(151)),0)</f>
        <v>0.64791666666666659</v>
      </c>
      <c r="K2801" s="68" t="s">
        <v>3331</v>
      </c>
      <c r="L2801" s="68" t="str" cm="1">
        <f t="array" aca="1" ref="L2801" ca="1">_xlfn.IFS(J2801&gt;=TIME(14,0,0),"SEGUNDO TURNO",J2801&lt;TIME(14,0,0),"PRIMER TURNO")</f>
        <v>SEGUNDO TURNO</v>
      </c>
      <c r="M2801" s="68"/>
    </row>
    <row r="2802" spans="1:13">
      <c r="A2802" s="78" t="s">
        <v>3264</v>
      </c>
      <c r="B2802" s="64"/>
      <c r="C2802" s="64">
        <v>7</v>
      </c>
      <c r="D2802" s="64" t="s">
        <v>71</v>
      </c>
      <c r="E2802" s="64"/>
      <c r="F2802" s="64"/>
      <c r="G2802" s="64">
        <v>45437</v>
      </c>
      <c r="H2802" s="64" t="e">
        <f>VLOOKUP(Tabla3[[#This Row],[NUM. ECO.]],[2]!Tabla24[[NO.ECO]:[MATERIAL]],8,0)</f>
        <v>#N/A</v>
      </c>
      <c r="I2802" s="64" t="s">
        <v>79</v>
      </c>
      <c r="J2802" s="75">
        <f ca="1">J2801+TIME(0,RANDBETWEEN((123),(151)),0)</f>
        <v>0.73958333333333326</v>
      </c>
      <c r="K2802" s="64" t="s">
        <v>3332</v>
      </c>
      <c r="L2802" s="64" t="str" cm="1">
        <f t="array" aca="1" ref="L2802" ca="1">_xlfn.IFS(J2802&gt;=TIME(14,0,0),"SEGUNDO TURNO",J2802&lt;TIME(14,0,0),"PRIMER TURNO")</f>
        <v>SEGUNDO TURNO</v>
      </c>
      <c r="M2802" s="64"/>
    </row>
    <row r="2803" spans="1:13">
      <c r="A2803" s="79" t="s">
        <v>3265</v>
      </c>
      <c r="B2803" s="68"/>
      <c r="C2803" s="68">
        <v>8</v>
      </c>
      <c r="D2803" s="68" t="s">
        <v>71</v>
      </c>
      <c r="E2803" s="68"/>
      <c r="F2803" s="68"/>
      <c r="G2803" s="68">
        <v>45437</v>
      </c>
      <c r="H2803" s="68" t="e">
        <f>VLOOKUP(Tabla3[[#This Row],[NUM. ECO.]],[2]!Tabla24[[NO.ECO]:[MATERIAL]],8,0)</f>
        <v>#N/A</v>
      </c>
      <c r="I2803" s="64" t="s">
        <v>79</v>
      </c>
      <c r="J2803" s="76">
        <f ca="1">J2802+TIME(0,RANDBETWEEN((123),(151)),0)</f>
        <v>0.8256944444444444</v>
      </c>
      <c r="K2803" s="68" t="s">
        <v>3331</v>
      </c>
      <c r="L2803" s="68" t="str" cm="1">
        <f t="array" aca="1" ref="L2803" ca="1">_xlfn.IFS(J2803&gt;=TIME(14,0,0),"SEGUNDO TURNO",J2803&lt;TIME(14,0,0),"PRIMER TURNO")</f>
        <v>SEGUNDO TURNO</v>
      </c>
      <c r="M2803" s="68"/>
    </row>
    <row r="2804" spans="1:13">
      <c r="A2804" s="78" t="s">
        <v>188</v>
      </c>
      <c r="B2804" s="64"/>
      <c r="C2804" s="64">
        <v>1</v>
      </c>
      <c r="D2804" s="64" t="s">
        <v>72</v>
      </c>
      <c r="E2804" s="64"/>
      <c r="F2804" s="64"/>
      <c r="G2804" s="64">
        <v>45406</v>
      </c>
      <c r="H2804" s="64" t="e">
        <f>VLOOKUP(Tabla3[[#This Row],[NUM. ECO.]],[2]!Tabla24[[NO.ECO]:[MATERIAL]],8,0)</f>
        <v>#N/A</v>
      </c>
      <c r="I2804" s="64" t="s">
        <v>79</v>
      </c>
      <c r="J2804" s="77">
        <f ca="1">TIME(RANDBETWEEN(5.5,6),RANDBETWEEN(1,29),0)</f>
        <v>0.26458333333333334</v>
      </c>
      <c r="K2804" s="64" t="s">
        <v>3333</v>
      </c>
      <c r="L2804" s="64" t="str" cm="1">
        <f t="array" aca="1" ref="L2804" ca="1">_xlfn.IFS(J2804&gt;=TIME(14,0,0),"SEGUNDO TURNO",J2804&lt;TIME(14,0,0),"PRIMER TURNO")</f>
        <v>PRIMER TURNO</v>
      </c>
      <c r="M2804" s="64"/>
    </row>
    <row r="2805" spans="1:13">
      <c r="A2805" s="79" t="s">
        <v>189</v>
      </c>
      <c r="B2805" s="68"/>
      <c r="C2805" s="68">
        <v>2</v>
      </c>
      <c r="D2805" s="68" t="s">
        <v>72</v>
      </c>
      <c r="E2805" s="68"/>
      <c r="F2805" s="68"/>
      <c r="G2805" s="68">
        <v>45406</v>
      </c>
      <c r="H2805" s="68" t="e">
        <f>VLOOKUP(Tabla3[[#This Row],[NUM. ECO.]],[2]!Tabla24[[NO.ECO]:[MATERIAL]],8,0)</f>
        <v>#N/A</v>
      </c>
      <c r="I2805" s="64" t="s">
        <v>79</v>
      </c>
      <c r="J2805" s="76">
        <f ca="1">J2804+TIME(0,RANDBETWEEN((123),(151)),0)</f>
        <v>0.36597222222222225</v>
      </c>
      <c r="K2805" s="68" t="s">
        <v>3334</v>
      </c>
      <c r="L2805" s="68" t="str" cm="1">
        <f t="array" aca="1" ref="L2805" ca="1">_xlfn.IFS(J2805&gt;=TIME(14,0,0),"SEGUNDO TURNO",J2805&lt;TIME(14,0,0),"PRIMER TURNO")</f>
        <v>PRIMER TURNO</v>
      </c>
      <c r="M2805" s="68"/>
    </row>
    <row r="2806" spans="1:13">
      <c r="A2806" s="78" t="s">
        <v>302</v>
      </c>
      <c r="B2806" s="64"/>
      <c r="C2806" s="64">
        <v>3</v>
      </c>
      <c r="D2806" s="64" t="s">
        <v>72</v>
      </c>
      <c r="E2806" s="64"/>
      <c r="F2806" s="64"/>
      <c r="G2806" s="64">
        <v>45407</v>
      </c>
      <c r="H2806" s="64" t="e">
        <f>VLOOKUP(Tabla3[[#This Row],[NUM. ECO.]],[2]!Tabla24[[NO.ECO]:[MATERIAL]],8,0)</f>
        <v>#N/A</v>
      </c>
      <c r="I2806" s="64" t="s">
        <v>79</v>
      </c>
      <c r="J2806" s="75">
        <f ca="1">J2805+TIME(0,RANDBETWEEN((123),(151)),0)</f>
        <v>0.45625000000000004</v>
      </c>
      <c r="K2806" s="64" t="s">
        <v>3333</v>
      </c>
      <c r="L2806" s="64" t="str" cm="1">
        <f t="array" aca="1" ref="L2806" ca="1">_xlfn.IFS(J2806&gt;=TIME(14,0,0),"SEGUNDO TURNO",J2806&lt;TIME(14,0,0),"PRIMER TURNO")</f>
        <v>PRIMER TURNO</v>
      </c>
      <c r="M2806" s="64"/>
    </row>
    <row r="2807" spans="1:13">
      <c r="A2807" s="79" t="s">
        <v>303</v>
      </c>
      <c r="B2807" s="68"/>
      <c r="C2807" s="68">
        <v>4</v>
      </c>
      <c r="D2807" s="68" t="s">
        <v>72</v>
      </c>
      <c r="E2807" s="68"/>
      <c r="F2807" s="68"/>
      <c r="G2807" s="68">
        <v>45407</v>
      </c>
      <c r="H2807" s="68" t="e">
        <f>VLOOKUP(Tabla3[[#This Row],[NUM. ECO.]],[2]!Tabla24[[NO.ECO]:[MATERIAL]],8,0)</f>
        <v>#N/A</v>
      </c>
      <c r="I2807" s="64" t="s">
        <v>79</v>
      </c>
      <c r="J2807" s="76">
        <f ca="1">J2806+TIME(0,RANDBETWEEN((123),(151)),0)</f>
        <v>0.55347222222222225</v>
      </c>
      <c r="K2807" s="68" t="s">
        <v>3334</v>
      </c>
      <c r="L2807" s="68" t="str" cm="1">
        <f t="array" aca="1" ref="L2807" ca="1">_xlfn.IFS(J2807&gt;=TIME(14,0,0),"SEGUNDO TURNO",J2807&lt;TIME(14,0,0),"PRIMER TURNO")</f>
        <v>PRIMER TURNO</v>
      </c>
      <c r="M2807" s="68"/>
    </row>
    <row r="2808" spans="1:13">
      <c r="A2808" s="78" t="s">
        <v>416</v>
      </c>
      <c r="B2808" s="64"/>
      <c r="C2808" s="64">
        <v>5</v>
      </c>
      <c r="D2808" s="64" t="s">
        <v>72</v>
      </c>
      <c r="E2808" s="64"/>
      <c r="F2808" s="64"/>
      <c r="G2808" s="64">
        <v>45408</v>
      </c>
      <c r="H2808" s="64" t="e">
        <f>VLOOKUP(Tabla3[[#This Row],[NUM. ECO.]],[2]!Tabla24[[NO.ECO]:[MATERIAL]],8,0)</f>
        <v>#N/A</v>
      </c>
      <c r="I2808" s="64" t="s">
        <v>79</v>
      </c>
      <c r="J2808" s="75">
        <f ca="1">J2807+TIME(0,RANDBETWEEN((123),(151)),0)</f>
        <v>0.65833333333333333</v>
      </c>
      <c r="K2808" s="64" t="s">
        <v>3333</v>
      </c>
      <c r="L2808" s="64" t="str" cm="1">
        <f t="array" aca="1" ref="L2808" ca="1">_xlfn.IFS(J2808&gt;=TIME(14,0,0),"SEGUNDO TURNO",J2808&lt;TIME(14,0,0),"PRIMER TURNO")</f>
        <v>SEGUNDO TURNO</v>
      </c>
      <c r="M2808" s="64"/>
    </row>
    <row r="2809" spans="1:13">
      <c r="A2809" s="79" t="s">
        <v>417</v>
      </c>
      <c r="B2809" s="68"/>
      <c r="C2809" s="68">
        <v>6</v>
      </c>
      <c r="D2809" s="68" t="s">
        <v>72</v>
      </c>
      <c r="E2809" s="68"/>
      <c r="F2809" s="68"/>
      <c r="G2809" s="68">
        <v>45408</v>
      </c>
      <c r="H2809" s="68" t="e">
        <f>VLOOKUP(Tabla3[[#This Row],[NUM. ECO.]],[2]!Tabla24[[NO.ECO]:[MATERIAL]],8,0)</f>
        <v>#N/A</v>
      </c>
      <c r="I2809" s="64" t="s">
        <v>79</v>
      </c>
      <c r="J2809" s="76">
        <f ca="1">J2808+TIME(0,RANDBETWEEN((123),(151)),0)</f>
        <v>0.75486111111111109</v>
      </c>
      <c r="K2809" s="68" t="s">
        <v>3334</v>
      </c>
      <c r="L2809" s="68" t="str" cm="1">
        <f t="array" aca="1" ref="L2809" ca="1">_xlfn.IFS(J2809&gt;=TIME(14,0,0),"SEGUNDO TURNO",J2809&lt;TIME(14,0,0),"PRIMER TURNO")</f>
        <v>SEGUNDO TURNO</v>
      </c>
      <c r="M2809" s="68"/>
    </row>
    <row r="2810" spans="1:13">
      <c r="A2810" s="78" t="s">
        <v>530</v>
      </c>
      <c r="B2810" s="64"/>
      <c r="C2810" s="64">
        <v>7</v>
      </c>
      <c r="D2810" s="64" t="s">
        <v>72</v>
      </c>
      <c r="E2810" s="64"/>
      <c r="F2810" s="64"/>
      <c r="G2810" s="64">
        <v>45409</v>
      </c>
      <c r="H2810" s="64" t="e">
        <f>VLOOKUP(Tabla3[[#This Row],[NUM. ECO.]],[2]!Tabla24[[NO.ECO]:[MATERIAL]],8,0)</f>
        <v>#N/A</v>
      </c>
      <c r="I2810" s="64" t="s">
        <v>79</v>
      </c>
      <c r="J2810" s="75">
        <f ca="1">J2809+TIME(0,RANDBETWEEN((123),(151)),0)</f>
        <v>0.84097222222222223</v>
      </c>
      <c r="K2810" s="64" t="s">
        <v>3333</v>
      </c>
      <c r="L2810" s="64" t="str" cm="1">
        <f t="array" aca="1" ref="L2810" ca="1">_xlfn.IFS(J2810&gt;=TIME(14,0,0),"SEGUNDO TURNO",J2810&lt;TIME(14,0,0),"PRIMER TURNO")</f>
        <v>SEGUNDO TURNO</v>
      </c>
      <c r="M2810" s="64"/>
    </row>
    <row r="2811" spans="1:13">
      <c r="A2811" s="79" t="s">
        <v>531</v>
      </c>
      <c r="B2811" s="68"/>
      <c r="C2811" s="68">
        <v>8</v>
      </c>
      <c r="D2811" s="68" t="s">
        <v>72</v>
      </c>
      <c r="E2811" s="68"/>
      <c r="F2811" s="68"/>
      <c r="G2811" s="68">
        <v>45409</v>
      </c>
      <c r="H2811" s="68" t="e">
        <f>VLOOKUP(Tabla3[[#This Row],[NUM. ECO.]],[2]!Tabla24[[NO.ECO]:[MATERIAL]],8,0)</f>
        <v>#N/A</v>
      </c>
      <c r="I2811" s="64" t="s">
        <v>79</v>
      </c>
      <c r="J2811" s="74">
        <f ca="1">TIME(RANDBETWEEN(5.5,6),RANDBETWEEN(1,29),0)</f>
        <v>0.25694444444444442</v>
      </c>
      <c r="K2811" s="68" t="s">
        <v>3334</v>
      </c>
      <c r="L2811" s="68" t="str" cm="1">
        <f t="array" aca="1" ref="L2811" ca="1">_xlfn.IFS(J2811&gt;=TIME(14,0,0),"SEGUNDO TURNO",J2811&lt;TIME(14,0,0),"PRIMER TURNO")</f>
        <v>PRIMER TURNO</v>
      </c>
      <c r="M2811" s="68"/>
    </row>
    <row r="2812" spans="1:13">
      <c r="A2812" s="78" t="s">
        <v>644</v>
      </c>
      <c r="B2812" s="64"/>
      <c r="C2812" s="64">
        <v>1</v>
      </c>
      <c r="D2812" s="64" t="s">
        <v>72</v>
      </c>
      <c r="E2812" s="64"/>
      <c r="F2812" s="64"/>
      <c r="G2812" s="64">
        <v>45411</v>
      </c>
      <c r="H2812" s="64" t="e">
        <f>VLOOKUP(Tabla3[[#This Row],[NUM. ECO.]],[2]!Tabla24[[NO.ECO]:[MATERIAL]],8,0)</f>
        <v>#N/A</v>
      </c>
      <c r="I2812" s="64" t="s">
        <v>79</v>
      </c>
      <c r="J2812" s="75">
        <f ca="1">J2811+TIME(0,RANDBETWEEN((123),(151)),0)</f>
        <v>0.35555555555555551</v>
      </c>
      <c r="K2812" s="64" t="s">
        <v>3333</v>
      </c>
      <c r="L2812" s="64" t="str" cm="1">
        <f t="array" aca="1" ref="L2812" ca="1">_xlfn.IFS(J2812&gt;=TIME(14,0,0),"SEGUNDO TURNO",J2812&lt;TIME(14,0,0),"PRIMER TURNO")</f>
        <v>PRIMER TURNO</v>
      </c>
      <c r="M2812" s="64"/>
    </row>
    <row r="2813" spans="1:13">
      <c r="A2813" s="79" t="s">
        <v>645</v>
      </c>
      <c r="B2813" s="68"/>
      <c r="C2813" s="68">
        <v>2</v>
      </c>
      <c r="D2813" s="68" t="s">
        <v>72</v>
      </c>
      <c r="E2813" s="68"/>
      <c r="F2813" s="68"/>
      <c r="G2813" s="68">
        <v>45411</v>
      </c>
      <c r="H2813" s="68" t="e">
        <f>VLOOKUP(Tabla3[[#This Row],[NUM. ECO.]],[2]!Tabla24[[NO.ECO]:[MATERIAL]],8,0)</f>
        <v>#N/A</v>
      </c>
      <c r="I2813" s="64" t="s">
        <v>79</v>
      </c>
      <c r="J2813" s="76">
        <f ca="1">J2812+TIME(0,RANDBETWEEN((123),(151)),0)</f>
        <v>0.4506944444444444</v>
      </c>
      <c r="K2813" s="68" t="s">
        <v>3334</v>
      </c>
      <c r="L2813" s="68" t="str" cm="1">
        <f t="array" aca="1" ref="L2813" ca="1">_xlfn.IFS(J2813&gt;=TIME(14,0,0),"SEGUNDO TURNO",J2813&lt;TIME(14,0,0),"PRIMER TURNO")</f>
        <v>PRIMER TURNO</v>
      </c>
      <c r="M2813" s="68"/>
    </row>
    <row r="2814" spans="1:13">
      <c r="A2814" s="78" t="s">
        <v>758</v>
      </c>
      <c r="B2814" s="64"/>
      <c r="C2814" s="64">
        <v>3</v>
      </c>
      <c r="D2814" s="64" t="s">
        <v>72</v>
      </c>
      <c r="E2814" s="64"/>
      <c r="F2814" s="64"/>
      <c r="G2814" s="64">
        <v>45412</v>
      </c>
      <c r="H2814" s="64" t="e">
        <f>VLOOKUP(Tabla3[[#This Row],[NUM. ECO.]],[2]!Tabla24[[NO.ECO]:[MATERIAL]],8,0)</f>
        <v>#N/A</v>
      </c>
      <c r="I2814" s="64" t="s">
        <v>79</v>
      </c>
      <c r="J2814" s="75">
        <f ca="1">J2813+TIME(0,RANDBETWEEN((123),(151)),0)</f>
        <v>0.53680555555555554</v>
      </c>
      <c r="K2814" s="64" t="s">
        <v>3333</v>
      </c>
      <c r="L2814" s="64" t="str" cm="1">
        <f t="array" aca="1" ref="L2814" ca="1">_xlfn.IFS(J2814&gt;=TIME(14,0,0),"SEGUNDO TURNO",J2814&lt;TIME(14,0,0),"PRIMER TURNO")</f>
        <v>PRIMER TURNO</v>
      </c>
      <c r="M2814" s="64"/>
    </row>
    <row r="2815" spans="1:13">
      <c r="A2815" s="79" t="s">
        <v>759</v>
      </c>
      <c r="B2815" s="68"/>
      <c r="C2815" s="68">
        <v>4</v>
      </c>
      <c r="D2815" s="68" t="s">
        <v>72</v>
      </c>
      <c r="E2815" s="68"/>
      <c r="F2815" s="68"/>
      <c r="G2815" s="68">
        <v>45412</v>
      </c>
      <c r="H2815" s="68" t="e">
        <f>VLOOKUP(Tabla3[[#This Row],[NUM. ECO.]],[2]!Tabla24[[NO.ECO]:[MATERIAL]],8,0)</f>
        <v>#N/A</v>
      </c>
      <c r="I2815" s="64" t="s">
        <v>79</v>
      </c>
      <c r="J2815" s="76">
        <f ca="1">J2814+TIME(0,RANDBETWEEN((123),(151)),0)</f>
        <v>0.63472222222222219</v>
      </c>
      <c r="K2815" s="68" t="s">
        <v>3334</v>
      </c>
      <c r="L2815" s="68" t="str" cm="1">
        <f t="array" aca="1" ref="L2815" ca="1">_xlfn.IFS(J2815&gt;=TIME(14,0,0),"SEGUNDO TURNO",J2815&lt;TIME(14,0,0),"PRIMER TURNO")</f>
        <v>SEGUNDO TURNO</v>
      </c>
      <c r="M2815" s="68"/>
    </row>
    <row r="2816" spans="1:13">
      <c r="A2816" s="78" t="s">
        <v>872</v>
      </c>
      <c r="B2816" s="64"/>
      <c r="C2816" s="64">
        <v>5</v>
      </c>
      <c r="D2816" s="64" t="s">
        <v>72</v>
      </c>
      <c r="E2816" s="64"/>
      <c r="F2816" s="64"/>
      <c r="G2816" s="64">
        <v>45413</v>
      </c>
      <c r="H2816" s="64" t="e">
        <f>VLOOKUP(Tabla3[[#This Row],[NUM. ECO.]],[2]!Tabla24[[NO.ECO]:[MATERIAL]],8,0)</f>
        <v>#N/A</v>
      </c>
      <c r="I2816" s="64" t="s">
        <v>79</v>
      </c>
      <c r="J2816" s="75">
        <f ca="1">J2815+TIME(0,RANDBETWEEN((123),(151)),0)</f>
        <v>0.73541666666666661</v>
      </c>
      <c r="K2816" s="64" t="s">
        <v>3333</v>
      </c>
      <c r="L2816" s="64" t="str" cm="1">
        <f t="array" aca="1" ref="L2816" ca="1">_xlfn.IFS(J2816&gt;=TIME(14,0,0),"SEGUNDO TURNO",J2816&lt;TIME(14,0,0),"PRIMER TURNO")</f>
        <v>SEGUNDO TURNO</v>
      </c>
      <c r="M2816" s="64"/>
    </row>
    <row r="2817" spans="1:13">
      <c r="A2817" s="79" t="s">
        <v>873</v>
      </c>
      <c r="B2817" s="68"/>
      <c r="C2817" s="68">
        <v>6</v>
      </c>
      <c r="D2817" s="68" t="s">
        <v>72</v>
      </c>
      <c r="E2817" s="68"/>
      <c r="F2817" s="68"/>
      <c r="G2817" s="68">
        <v>45413</v>
      </c>
      <c r="H2817" s="68" t="e">
        <f>VLOOKUP(Tabla3[[#This Row],[NUM. ECO.]],[2]!Tabla24[[NO.ECO]:[MATERIAL]],8,0)</f>
        <v>#N/A</v>
      </c>
      <c r="I2817" s="64" t="s">
        <v>79</v>
      </c>
      <c r="J2817" s="76">
        <f ca="1">J2816+TIME(0,RANDBETWEEN((123),(151)),0)</f>
        <v>0.83055555555555549</v>
      </c>
      <c r="K2817" s="68" t="s">
        <v>3334</v>
      </c>
      <c r="L2817" s="68" t="str" cm="1">
        <f t="array" aca="1" ref="L2817" ca="1">_xlfn.IFS(J2817&gt;=TIME(14,0,0),"SEGUNDO TURNO",J2817&lt;TIME(14,0,0),"PRIMER TURNO")</f>
        <v>SEGUNDO TURNO</v>
      </c>
      <c r="M2817" s="68"/>
    </row>
    <row r="2818" spans="1:13">
      <c r="A2818" s="78" t="s">
        <v>986</v>
      </c>
      <c r="B2818" s="64"/>
      <c r="C2818" s="64">
        <v>7</v>
      </c>
      <c r="D2818" s="64" t="s">
        <v>72</v>
      </c>
      <c r="E2818" s="64"/>
      <c r="F2818" s="64"/>
      <c r="G2818" s="64">
        <v>45414</v>
      </c>
      <c r="H2818" s="64" t="e">
        <f>VLOOKUP(Tabla3[[#This Row],[NUM. ECO.]],[2]!Tabla24[[NO.ECO]:[MATERIAL]],8,0)</f>
        <v>#N/A</v>
      </c>
      <c r="I2818" s="64" t="s">
        <v>79</v>
      </c>
      <c r="J2818" s="77">
        <f ca="1">TIME(RANDBETWEEN(5.5,6),RANDBETWEEN(1,29),0)</f>
        <v>0.25486111111111109</v>
      </c>
      <c r="K2818" s="64" t="s">
        <v>3333</v>
      </c>
      <c r="L2818" s="64" t="str" cm="1">
        <f t="array" aca="1" ref="L2818" ca="1">_xlfn.IFS(J2818&gt;=TIME(14,0,0),"SEGUNDO TURNO",J2818&lt;TIME(14,0,0),"PRIMER TURNO")</f>
        <v>PRIMER TURNO</v>
      </c>
      <c r="M2818" s="64"/>
    </row>
    <row r="2819" spans="1:13">
      <c r="A2819" s="79" t="s">
        <v>987</v>
      </c>
      <c r="B2819" s="68"/>
      <c r="C2819" s="68">
        <v>8</v>
      </c>
      <c r="D2819" s="68" t="s">
        <v>72</v>
      </c>
      <c r="E2819" s="68"/>
      <c r="F2819" s="68"/>
      <c r="G2819" s="68">
        <v>45414</v>
      </c>
      <c r="H2819" s="68" t="e">
        <f>VLOOKUP(Tabla3[[#This Row],[NUM. ECO.]],[2]!Tabla24[[NO.ECO]:[MATERIAL]],8,0)</f>
        <v>#N/A</v>
      </c>
      <c r="I2819" s="64" t="s">
        <v>79</v>
      </c>
      <c r="J2819" s="76">
        <f ca="1">J2818+TIME(0,RANDBETWEEN((123),(151)),0)</f>
        <v>0.34861111111111109</v>
      </c>
      <c r="K2819" s="68" t="s">
        <v>3334</v>
      </c>
      <c r="L2819" s="68" t="str" cm="1">
        <f t="array" aca="1" ref="L2819" ca="1">_xlfn.IFS(J2819&gt;=TIME(14,0,0),"SEGUNDO TURNO",J2819&lt;TIME(14,0,0),"PRIMER TURNO")</f>
        <v>PRIMER TURNO</v>
      </c>
      <c r="M2819" s="68"/>
    </row>
    <row r="2820" spans="1:13">
      <c r="A2820" s="78" t="s">
        <v>1100</v>
      </c>
      <c r="B2820" s="64"/>
      <c r="C2820" s="64">
        <v>1</v>
      </c>
      <c r="D2820" s="64" t="s">
        <v>72</v>
      </c>
      <c r="E2820" s="64"/>
      <c r="F2820" s="64"/>
      <c r="G2820" s="64">
        <v>45415</v>
      </c>
      <c r="H2820" s="64" t="e">
        <f>VLOOKUP(Tabla3[[#This Row],[NUM. ECO.]],[2]!Tabla24[[NO.ECO]:[MATERIAL]],8,0)</f>
        <v>#N/A</v>
      </c>
      <c r="I2820" s="64" t="s">
        <v>79</v>
      </c>
      <c r="J2820" s="75">
        <f ca="1">J2819+TIME(0,RANDBETWEEN((123),(151)),0)</f>
        <v>0.44305555555555554</v>
      </c>
      <c r="K2820" s="64" t="s">
        <v>3333</v>
      </c>
      <c r="L2820" s="64" t="str" cm="1">
        <f t="array" aca="1" ref="L2820" ca="1">_xlfn.IFS(J2820&gt;=TIME(14,0,0),"SEGUNDO TURNO",J2820&lt;TIME(14,0,0),"PRIMER TURNO")</f>
        <v>PRIMER TURNO</v>
      </c>
      <c r="M2820" s="64"/>
    </row>
    <row r="2821" spans="1:13">
      <c r="A2821" s="79" t="s">
        <v>1101</v>
      </c>
      <c r="B2821" s="68"/>
      <c r="C2821" s="68">
        <v>2</v>
      </c>
      <c r="D2821" s="68" t="s">
        <v>72</v>
      </c>
      <c r="E2821" s="68"/>
      <c r="F2821" s="68"/>
      <c r="G2821" s="68">
        <v>45415</v>
      </c>
      <c r="H2821" s="68" t="e">
        <f>VLOOKUP(Tabla3[[#This Row],[NUM. ECO.]],[2]!Tabla24[[NO.ECO]:[MATERIAL]],8,0)</f>
        <v>#N/A</v>
      </c>
      <c r="I2821" s="64" t="s">
        <v>79</v>
      </c>
      <c r="J2821" s="76">
        <f ca="1">J2820+TIME(0,RANDBETWEEN((123),(151)),0)</f>
        <v>0.53472222222222221</v>
      </c>
      <c r="K2821" s="68" t="s">
        <v>3334</v>
      </c>
      <c r="L2821" s="68" t="str" cm="1">
        <f t="array" aca="1" ref="L2821" ca="1">_xlfn.IFS(J2821&gt;=TIME(14,0,0),"SEGUNDO TURNO",J2821&lt;TIME(14,0,0),"PRIMER TURNO")</f>
        <v>PRIMER TURNO</v>
      </c>
      <c r="M2821" s="68"/>
    </row>
    <row r="2822" spans="1:13">
      <c r="A2822" s="78" t="s">
        <v>1214</v>
      </c>
      <c r="B2822" s="64"/>
      <c r="C2822" s="64">
        <v>3</v>
      </c>
      <c r="D2822" s="64" t="s">
        <v>72</v>
      </c>
      <c r="E2822" s="64"/>
      <c r="F2822" s="64"/>
      <c r="G2822" s="64">
        <v>45416</v>
      </c>
      <c r="H2822" s="64" t="e">
        <f>VLOOKUP(Tabla3[[#This Row],[NUM. ECO.]],[2]!Tabla24[[NO.ECO]:[MATERIAL]],8,0)</f>
        <v>#N/A</v>
      </c>
      <c r="I2822" s="64" t="s">
        <v>79</v>
      </c>
      <c r="J2822" s="75">
        <f ca="1">J2821+TIME(0,RANDBETWEEN((123),(151)),0)</f>
        <v>0.6333333333333333</v>
      </c>
      <c r="K2822" s="64" t="s">
        <v>3333</v>
      </c>
      <c r="L2822" s="64" t="str" cm="1">
        <f t="array" aca="1" ref="L2822" ca="1">_xlfn.IFS(J2822&gt;=TIME(14,0,0),"SEGUNDO TURNO",J2822&lt;TIME(14,0,0),"PRIMER TURNO")</f>
        <v>SEGUNDO TURNO</v>
      </c>
      <c r="M2822" s="64"/>
    </row>
    <row r="2823" spans="1:13">
      <c r="A2823" s="79" t="s">
        <v>1215</v>
      </c>
      <c r="B2823" s="68"/>
      <c r="C2823" s="68">
        <v>4</v>
      </c>
      <c r="D2823" s="68" t="s">
        <v>72</v>
      </c>
      <c r="E2823" s="68"/>
      <c r="F2823" s="68"/>
      <c r="G2823" s="68">
        <v>45416</v>
      </c>
      <c r="H2823" s="68" t="e">
        <f>VLOOKUP(Tabla3[[#This Row],[NUM. ECO.]],[2]!Tabla24[[NO.ECO]:[MATERIAL]],8,0)</f>
        <v>#N/A</v>
      </c>
      <c r="I2823" s="64" t="s">
        <v>79</v>
      </c>
      <c r="J2823" s="76">
        <f ca="1">J2822+TIME(0,RANDBETWEEN((123),(151)),0)</f>
        <v>0.72499999999999998</v>
      </c>
      <c r="K2823" s="68" t="s">
        <v>3334</v>
      </c>
      <c r="L2823" s="68" t="str" cm="1">
        <f t="array" aca="1" ref="L2823" ca="1">_xlfn.IFS(J2823&gt;=TIME(14,0,0),"SEGUNDO TURNO",J2823&lt;TIME(14,0,0),"PRIMER TURNO")</f>
        <v>SEGUNDO TURNO</v>
      </c>
      <c r="M2823" s="68"/>
    </row>
    <row r="2824" spans="1:13">
      <c r="A2824" s="78" t="s">
        <v>1328</v>
      </c>
      <c r="B2824" s="64"/>
      <c r="C2824" s="64">
        <v>5</v>
      </c>
      <c r="D2824" s="64" t="s">
        <v>72</v>
      </c>
      <c r="E2824" s="64"/>
      <c r="F2824" s="64"/>
      <c r="G2824" s="64">
        <v>45418</v>
      </c>
      <c r="H2824" s="64" t="e">
        <f>VLOOKUP(Tabla3[[#This Row],[NUM. ECO.]],[2]!Tabla24[[NO.ECO]:[MATERIAL]],8,0)</f>
        <v>#N/A</v>
      </c>
      <c r="I2824" s="64" t="s">
        <v>79</v>
      </c>
      <c r="J2824" s="75">
        <f ca="1">J2823+TIME(0,RANDBETWEEN((123),(151)),0)</f>
        <v>0.82361111111111107</v>
      </c>
      <c r="K2824" s="64" t="s">
        <v>3333</v>
      </c>
      <c r="L2824" s="64" t="str" cm="1">
        <f t="array" aca="1" ref="L2824" ca="1">_xlfn.IFS(J2824&gt;=TIME(14,0,0),"SEGUNDO TURNO",J2824&lt;TIME(14,0,0),"PRIMER TURNO")</f>
        <v>SEGUNDO TURNO</v>
      </c>
      <c r="M2824" s="64"/>
    </row>
    <row r="2825" spans="1:13">
      <c r="A2825" s="79" t="s">
        <v>1329</v>
      </c>
      <c r="B2825" s="68"/>
      <c r="C2825" s="68">
        <v>6</v>
      </c>
      <c r="D2825" s="68" t="s">
        <v>72</v>
      </c>
      <c r="E2825" s="68"/>
      <c r="F2825" s="68"/>
      <c r="G2825" s="68">
        <v>45418</v>
      </c>
      <c r="H2825" s="68" t="e">
        <f>VLOOKUP(Tabla3[[#This Row],[NUM. ECO.]],[2]!Tabla24[[NO.ECO]:[MATERIAL]],8,0)</f>
        <v>#N/A</v>
      </c>
      <c r="I2825" s="64" t="s">
        <v>79</v>
      </c>
      <c r="J2825" s="74">
        <f ca="1">TIME(RANDBETWEEN(5.5,6),RANDBETWEEN(1,29),0)</f>
        <v>0.25972222222222224</v>
      </c>
      <c r="K2825" s="68" t="s">
        <v>3334</v>
      </c>
      <c r="L2825" s="68" t="str" cm="1">
        <f t="array" aca="1" ref="L2825" ca="1">_xlfn.IFS(J2825&gt;=TIME(14,0,0),"SEGUNDO TURNO",J2825&lt;TIME(14,0,0),"PRIMER TURNO")</f>
        <v>PRIMER TURNO</v>
      </c>
      <c r="M2825" s="68"/>
    </row>
    <row r="2826" spans="1:13">
      <c r="A2826" s="78" t="s">
        <v>1442</v>
      </c>
      <c r="B2826" s="64"/>
      <c r="C2826" s="64">
        <v>7</v>
      </c>
      <c r="D2826" s="64" t="s">
        <v>72</v>
      </c>
      <c r="E2826" s="64"/>
      <c r="F2826" s="64"/>
      <c r="G2826" s="64">
        <v>45419</v>
      </c>
      <c r="H2826" s="64" t="e">
        <f>VLOOKUP(Tabla3[[#This Row],[NUM. ECO.]],[2]!Tabla24[[NO.ECO]:[MATERIAL]],8,0)</f>
        <v>#N/A</v>
      </c>
      <c r="I2826" s="64" t="s">
        <v>79</v>
      </c>
      <c r="J2826" s="75">
        <f ca="1">J2825+TIME(0,RANDBETWEEN((123),(151)),0)</f>
        <v>0.36111111111111116</v>
      </c>
      <c r="K2826" s="64" t="s">
        <v>3333</v>
      </c>
      <c r="L2826" s="64" t="str" cm="1">
        <f t="array" aca="1" ref="L2826" ca="1">_xlfn.IFS(J2826&gt;=TIME(14,0,0),"SEGUNDO TURNO",J2826&lt;TIME(14,0,0),"PRIMER TURNO")</f>
        <v>PRIMER TURNO</v>
      </c>
      <c r="M2826" s="64"/>
    </row>
    <row r="2827" spans="1:13">
      <c r="A2827" s="79" t="s">
        <v>1443</v>
      </c>
      <c r="B2827" s="68"/>
      <c r="C2827" s="68">
        <v>8</v>
      </c>
      <c r="D2827" s="68" t="s">
        <v>72</v>
      </c>
      <c r="E2827" s="68"/>
      <c r="F2827" s="68"/>
      <c r="G2827" s="68">
        <v>45419</v>
      </c>
      <c r="H2827" s="68" t="e">
        <f>VLOOKUP(Tabla3[[#This Row],[NUM. ECO.]],[2]!Tabla24[[NO.ECO]:[MATERIAL]],8,0)</f>
        <v>#N/A</v>
      </c>
      <c r="I2827" s="64" t="s">
        <v>79</v>
      </c>
      <c r="J2827" s="76">
        <f ca="1">J2826+TIME(0,RANDBETWEEN((123),(151)),0)</f>
        <v>0.45902777777777781</v>
      </c>
      <c r="K2827" s="68" t="s">
        <v>3334</v>
      </c>
      <c r="L2827" s="68" t="str" cm="1">
        <f t="array" aca="1" ref="L2827" ca="1">_xlfn.IFS(J2827&gt;=TIME(14,0,0),"SEGUNDO TURNO",J2827&lt;TIME(14,0,0),"PRIMER TURNO")</f>
        <v>PRIMER TURNO</v>
      </c>
      <c r="M2827" s="68"/>
    </row>
    <row r="2828" spans="1:13">
      <c r="A2828" s="78" t="s">
        <v>1556</v>
      </c>
      <c r="B2828" s="64"/>
      <c r="C2828" s="64">
        <v>1</v>
      </c>
      <c r="D2828" s="64" t="s">
        <v>72</v>
      </c>
      <c r="E2828" s="64"/>
      <c r="F2828" s="64"/>
      <c r="G2828" s="64">
        <v>45420</v>
      </c>
      <c r="H2828" s="64" t="e">
        <f>VLOOKUP(Tabla3[[#This Row],[NUM. ECO.]],[2]!Tabla24[[NO.ECO]:[MATERIAL]],8,0)</f>
        <v>#N/A</v>
      </c>
      <c r="I2828" s="64" t="s">
        <v>79</v>
      </c>
      <c r="J2828" s="75">
        <f ca="1">J2827+TIME(0,RANDBETWEEN((123),(151)),0)</f>
        <v>0.54444444444444451</v>
      </c>
      <c r="K2828" s="64" t="s">
        <v>3333</v>
      </c>
      <c r="L2828" s="64" t="str" cm="1">
        <f t="array" aca="1" ref="L2828" ca="1">_xlfn.IFS(J2828&gt;=TIME(14,0,0),"SEGUNDO TURNO",J2828&lt;TIME(14,0,0),"PRIMER TURNO")</f>
        <v>PRIMER TURNO</v>
      </c>
      <c r="M2828" s="64"/>
    </row>
    <row r="2829" spans="1:13">
      <c r="A2829" s="79" t="s">
        <v>1557</v>
      </c>
      <c r="B2829" s="68"/>
      <c r="C2829" s="68">
        <v>2</v>
      </c>
      <c r="D2829" s="68" t="s">
        <v>72</v>
      </c>
      <c r="E2829" s="68"/>
      <c r="F2829" s="68"/>
      <c r="G2829" s="68">
        <v>45420</v>
      </c>
      <c r="H2829" s="68" t="e">
        <f>VLOOKUP(Tabla3[[#This Row],[NUM. ECO.]],[2]!Tabla24[[NO.ECO]:[MATERIAL]],8,0)</f>
        <v>#N/A</v>
      </c>
      <c r="I2829" s="64" t="s">
        <v>79</v>
      </c>
      <c r="J2829" s="76">
        <f ca="1">J2828+TIME(0,RANDBETWEEN((123),(151)),0)</f>
        <v>0.63125000000000009</v>
      </c>
      <c r="K2829" s="68" t="s">
        <v>3334</v>
      </c>
      <c r="L2829" s="68" t="str" cm="1">
        <f t="array" aca="1" ref="L2829" ca="1">_xlfn.IFS(J2829&gt;=TIME(14,0,0),"SEGUNDO TURNO",J2829&lt;TIME(14,0,0),"PRIMER TURNO")</f>
        <v>SEGUNDO TURNO</v>
      </c>
      <c r="M2829" s="68"/>
    </row>
    <row r="2830" spans="1:13">
      <c r="A2830" s="78" t="s">
        <v>1670</v>
      </c>
      <c r="B2830" s="64"/>
      <c r="C2830" s="64">
        <v>3</v>
      </c>
      <c r="D2830" s="64" t="s">
        <v>72</v>
      </c>
      <c r="E2830" s="64"/>
      <c r="F2830" s="64"/>
      <c r="G2830" s="64">
        <v>45421</v>
      </c>
      <c r="H2830" s="64" t="e">
        <f>VLOOKUP(Tabla3[[#This Row],[NUM. ECO.]],[2]!Tabla24[[NO.ECO]:[MATERIAL]],8,0)</f>
        <v>#N/A</v>
      </c>
      <c r="I2830" s="64" t="s">
        <v>79</v>
      </c>
      <c r="J2830" s="75">
        <f ca="1">J2829+TIME(0,RANDBETWEEN((123),(151)),0)</f>
        <v>0.73402777777777783</v>
      </c>
      <c r="K2830" s="64" t="s">
        <v>3333</v>
      </c>
      <c r="L2830" s="64" t="str" cm="1">
        <f t="array" aca="1" ref="L2830" ca="1">_xlfn.IFS(J2830&gt;=TIME(14,0,0),"SEGUNDO TURNO",J2830&lt;TIME(14,0,0),"PRIMER TURNO")</f>
        <v>SEGUNDO TURNO</v>
      </c>
      <c r="M2830" s="64"/>
    </row>
    <row r="2831" spans="1:13">
      <c r="A2831" s="79" t="s">
        <v>1671</v>
      </c>
      <c r="B2831" s="68"/>
      <c r="C2831" s="68">
        <v>4</v>
      </c>
      <c r="D2831" s="68" t="s">
        <v>72</v>
      </c>
      <c r="E2831" s="68"/>
      <c r="F2831" s="68"/>
      <c r="G2831" s="68">
        <v>45421</v>
      </c>
      <c r="H2831" s="68" t="e">
        <f>VLOOKUP(Tabla3[[#This Row],[NUM. ECO.]],[2]!Tabla24[[NO.ECO]:[MATERIAL]],8,0)</f>
        <v>#N/A</v>
      </c>
      <c r="I2831" s="64" t="s">
        <v>79</v>
      </c>
      <c r="J2831" s="76">
        <f ca="1">J2830+TIME(0,RANDBETWEEN((123),(151)),0)</f>
        <v>0.82708333333333339</v>
      </c>
      <c r="K2831" s="68" t="s">
        <v>3334</v>
      </c>
      <c r="L2831" s="68" t="str" cm="1">
        <f t="array" aca="1" ref="L2831" ca="1">_xlfn.IFS(J2831&gt;=TIME(14,0,0),"SEGUNDO TURNO",J2831&lt;TIME(14,0,0),"PRIMER TURNO")</f>
        <v>SEGUNDO TURNO</v>
      </c>
      <c r="M2831" s="68"/>
    </row>
    <row r="2832" spans="1:13">
      <c r="A2832" s="78" t="s">
        <v>1784</v>
      </c>
      <c r="B2832" s="64"/>
      <c r="C2832" s="64">
        <v>5</v>
      </c>
      <c r="D2832" s="64" t="s">
        <v>72</v>
      </c>
      <c r="E2832" s="64"/>
      <c r="F2832" s="64"/>
      <c r="G2832" s="64">
        <v>45422</v>
      </c>
      <c r="H2832" s="64" t="e">
        <f>VLOOKUP(Tabla3[[#This Row],[NUM. ECO.]],[2]!Tabla24[[NO.ECO]:[MATERIAL]],8,0)</f>
        <v>#N/A</v>
      </c>
      <c r="I2832" s="64" t="s">
        <v>79</v>
      </c>
      <c r="J2832" s="77">
        <f ca="1">TIME(RANDBETWEEN(5.5,6),RANDBETWEEN(1,29),0)</f>
        <v>0.26111111111111113</v>
      </c>
      <c r="K2832" s="64" t="s">
        <v>3333</v>
      </c>
      <c r="L2832" s="64" t="str" cm="1">
        <f t="array" aca="1" ref="L2832" ca="1">_xlfn.IFS(J2832&gt;=TIME(14,0,0),"SEGUNDO TURNO",J2832&lt;TIME(14,0,0),"PRIMER TURNO")</f>
        <v>PRIMER TURNO</v>
      </c>
      <c r="M2832" s="64"/>
    </row>
    <row r="2833" spans="1:13">
      <c r="A2833" s="79" t="s">
        <v>1785</v>
      </c>
      <c r="B2833" s="68"/>
      <c r="C2833" s="68">
        <v>6</v>
      </c>
      <c r="D2833" s="68" t="s">
        <v>72</v>
      </c>
      <c r="E2833" s="68"/>
      <c r="F2833" s="68"/>
      <c r="G2833" s="68">
        <v>45422</v>
      </c>
      <c r="H2833" s="68" t="e">
        <f>VLOOKUP(Tabla3[[#This Row],[NUM. ECO.]],[2]!Tabla24[[NO.ECO]:[MATERIAL]],8,0)</f>
        <v>#N/A</v>
      </c>
      <c r="I2833" s="64" t="s">
        <v>79</v>
      </c>
      <c r="J2833" s="74">
        <f ca="1">J2832+TIME(0,RANDBETWEEN((144),(176)),0)</f>
        <v>0.36875000000000002</v>
      </c>
      <c r="K2833" s="68" t="s">
        <v>3334</v>
      </c>
      <c r="L2833" s="68" t="str" cm="1">
        <f t="array" aca="1" ref="L2833" ca="1">_xlfn.IFS(J2833&gt;=TIME(14,0,0),"SEGUNDO TURNO",J2833&lt;TIME(14,0,0),"PRIMER TURNO")</f>
        <v>PRIMER TURNO</v>
      </c>
      <c r="M2833" s="68"/>
    </row>
    <row r="2834" spans="1:13">
      <c r="A2834" s="78" t="s">
        <v>1898</v>
      </c>
      <c r="B2834" s="64"/>
      <c r="C2834" s="64">
        <v>7</v>
      </c>
      <c r="D2834" s="64" t="s">
        <v>72</v>
      </c>
      <c r="E2834" s="64"/>
      <c r="F2834" s="64"/>
      <c r="G2834" s="64">
        <v>45423</v>
      </c>
      <c r="H2834" s="64" t="e">
        <f>VLOOKUP(Tabla3[[#This Row],[NUM. ECO.]],[2]!Tabla24[[NO.ECO]:[MATERIAL]],8,0)</f>
        <v>#N/A</v>
      </c>
      <c r="I2834" s="64" t="s">
        <v>79</v>
      </c>
      <c r="J2834" s="75">
        <f ca="1">J2833+TIME(0,RANDBETWEEN((144),(176)),0)</f>
        <v>0.48194444444444445</v>
      </c>
      <c r="K2834" s="64" t="s">
        <v>3333</v>
      </c>
      <c r="L2834" s="64" t="str" cm="1">
        <f t="array" aca="1" ref="L2834" ca="1">_xlfn.IFS(J2834&gt;=TIME(14,0,0),"SEGUNDO TURNO",J2834&lt;TIME(14,0,0),"PRIMER TURNO")</f>
        <v>PRIMER TURNO</v>
      </c>
      <c r="M2834" s="64"/>
    </row>
    <row r="2835" spans="1:13">
      <c r="A2835" s="79" t="s">
        <v>1899</v>
      </c>
      <c r="B2835" s="68"/>
      <c r="C2835" s="68">
        <v>8</v>
      </c>
      <c r="D2835" s="68" t="s">
        <v>72</v>
      </c>
      <c r="E2835" s="68"/>
      <c r="F2835" s="68"/>
      <c r="G2835" s="68">
        <v>45423</v>
      </c>
      <c r="H2835" s="68" t="e">
        <f>VLOOKUP(Tabla3[[#This Row],[NUM. ECO.]],[2]!Tabla24[[NO.ECO]:[MATERIAL]],8,0)</f>
        <v>#N/A</v>
      </c>
      <c r="I2835" s="64" t="s">
        <v>79</v>
      </c>
      <c r="J2835" s="76">
        <f ca="1">J2834+TIME(0,RANDBETWEEN((144),(176)),0)</f>
        <v>0.60069444444444442</v>
      </c>
      <c r="K2835" s="68" t="s">
        <v>3334</v>
      </c>
      <c r="L2835" s="68" t="str" cm="1">
        <f t="array" aca="1" ref="L2835" ca="1">_xlfn.IFS(J2835&gt;=TIME(14,0,0),"SEGUNDO TURNO",J2835&lt;TIME(14,0,0),"PRIMER TURNO")</f>
        <v>SEGUNDO TURNO</v>
      </c>
      <c r="M2835" s="68"/>
    </row>
    <row r="2836" spans="1:13">
      <c r="A2836" s="78" t="s">
        <v>2012</v>
      </c>
      <c r="B2836" s="64"/>
      <c r="C2836" s="64">
        <v>1</v>
      </c>
      <c r="D2836" s="64" t="s">
        <v>72</v>
      </c>
      <c r="E2836" s="64"/>
      <c r="F2836" s="64"/>
      <c r="G2836" s="64">
        <v>45425</v>
      </c>
      <c r="H2836" s="64" t="e">
        <f>VLOOKUP(Tabla3[[#This Row],[NUM. ECO.]],[2]!Tabla24[[NO.ECO]:[MATERIAL]],8,0)</f>
        <v>#N/A</v>
      </c>
      <c r="I2836" s="64" t="s">
        <v>79</v>
      </c>
      <c r="J2836" s="75">
        <f ca="1">J2835+TIME(0,RANDBETWEEN((144),(176)),0)</f>
        <v>0.70763888888888882</v>
      </c>
      <c r="K2836" s="64" t="s">
        <v>3333</v>
      </c>
      <c r="L2836" s="64" t="str" cm="1">
        <f t="array" aca="1" ref="L2836" ca="1">_xlfn.IFS(J2836&gt;=TIME(14,0,0),"SEGUNDO TURNO",J2836&lt;TIME(14,0,0),"PRIMER TURNO")</f>
        <v>SEGUNDO TURNO</v>
      </c>
      <c r="M2836" s="64"/>
    </row>
    <row r="2837" spans="1:13">
      <c r="A2837" s="79" t="s">
        <v>2013</v>
      </c>
      <c r="B2837" s="68"/>
      <c r="C2837" s="68">
        <v>2</v>
      </c>
      <c r="D2837" s="68" t="s">
        <v>72</v>
      </c>
      <c r="E2837" s="68"/>
      <c r="F2837" s="68"/>
      <c r="G2837" s="68">
        <v>45425</v>
      </c>
      <c r="H2837" s="68" t="e">
        <f>VLOOKUP(Tabla3[[#This Row],[NUM. ECO.]],[2]!Tabla24[[NO.ECO]:[MATERIAL]],8,0)</f>
        <v>#N/A</v>
      </c>
      <c r="I2837" s="64" t="s">
        <v>79</v>
      </c>
      <c r="J2837" s="76">
        <f ca="1">J2836+TIME(0,RANDBETWEEN((144),(176)),0)</f>
        <v>0.82708333333333328</v>
      </c>
      <c r="K2837" s="68" t="s">
        <v>3334</v>
      </c>
      <c r="L2837" s="68" t="str" cm="1">
        <f t="array" aca="1" ref="L2837" ca="1">_xlfn.IFS(J2837&gt;=TIME(14,0,0),"SEGUNDO TURNO",J2837&lt;TIME(14,0,0),"PRIMER TURNO")</f>
        <v>SEGUNDO TURNO</v>
      </c>
      <c r="M2837" s="68"/>
    </row>
    <row r="2838" spans="1:13">
      <c r="A2838" s="78" t="s">
        <v>2126</v>
      </c>
      <c r="B2838" s="64"/>
      <c r="C2838" s="64">
        <v>3</v>
      </c>
      <c r="D2838" s="64" t="s">
        <v>72</v>
      </c>
      <c r="E2838" s="64"/>
      <c r="F2838" s="64"/>
      <c r="G2838" s="64">
        <v>45426</v>
      </c>
      <c r="H2838" s="64" t="e">
        <f>VLOOKUP(Tabla3[[#This Row],[NUM. ECO.]],[2]!Tabla24[[NO.ECO]:[MATERIAL]],8,0)</f>
        <v>#N/A</v>
      </c>
      <c r="I2838" s="64" t="s">
        <v>79</v>
      </c>
      <c r="J2838" s="77">
        <f ca="1">TIME(RANDBETWEEN(5.5,6),RANDBETWEEN(1,29),0)</f>
        <v>0.25208333333333333</v>
      </c>
      <c r="K2838" s="64" t="s">
        <v>3333</v>
      </c>
      <c r="L2838" s="64" t="str" cm="1">
        <f t="array" aca="1" ref="L2838" ca="1">_xlfn.IFS(J2838&gt;=TIME(14,0,0),"SEGUNDO TURNO",J2838&lt;TIME(14,0,0),"PRIMER TURNO")</f>
        <v>PRIMER TURNO</v>
      </c>
      <c r="M2838" s="64"/>
    </row>
    <row r="2839" spans="1:13">
      <c r="A2839" s="79" t="s">
        <v>2127</v>
      </c>
      <c r="B2839" s="68"/>
      <c r="C2839" s="68">
        <v>4</v>
      </c>
      <c r="D2839" s="68" t="s">
        <v>72</v>
      </c>
      <c r="E2839" s="68"/>
      <c r="F2839" s="68"/>
      <c r="G2839" s="68">
        <v>45426</v>
      </c>
      <c r="H2839" s="68" t="e">
        <f>VLOOKUP(Tabla3[[#This Row],[NUM. ECO.]],[2]!Tabla24[[NO.ECO]:[MATERIAL]],8,0)</f>
        <v>#N/A</v>
      </c>
      <c r="I2839" s="64" t="s">
        <v>79</v>
      </c>
      <c r="J2839" s="74">
        <f ca="1">J2838+TIME(0,RANDBETWEEN((144),(176)),0)</f>
        <v>0.35902777777777778</v>
      </c>
      <c r="K2839" s="68" t="s">
        <v>3334</v>
      </c>
      <c r="L2839" s="68" t="str" cm="1">
        <f t="array" aca="1" ref="L2839" ca="1">_xlfn.IFS(J2839&gt;=TIME(14,0,0),"SEGUNDO TURNO",J2839&lt;TIME(14,0,0),"PRIMER TURNO")</f>
        <v>PRIMER TURNO</v>
      </c>
      <c r="M2839" s="68"/>
    </row>
    <row r="2840" spans="1:13">
      <c r="A2840" s="78" t="s">
        <v>2240</v>
      </c>
      <c r="B2840" s="64"/>
      <c r="C2840" s="64">
        <v>5</v>
      </c>
      <c r="D2840" s="64" t="s">
        <v>72</v>
      </c>
      <c r="E2840" s="64"/>
      <c r="F2840" s="64"/>
      <c r="G2840" s="64">
        <v>45427</v>
      </c>
      <c r="H2840" s="64" t="e">
        <f>VLOOKUP(Tabla3[[#This Row],[NUM. ECO.]],[2]!Tabla24[[NO.ECO]:[MATERIAL]],8,0)</f>
        <v>#N/A</v>
      </c>
      <c r="I2840" s="64" t="s">
        <v>79</v>
      </c>
      <c r="J2840" s="75">
        <f ca="1">J2839+TIME(0,RANDBETWEEN((144),(176)),0)</f>
        <v>0.47986111111111113</v>
      </c>
      <c r="K2840" s="64" t="s">
        <v>3333</v>
      </c>
      <c r="L2840" s="64" t="str" cm="1">
        <f t="array" aca="1" ref="L2840" ca="1">_xlfn.IFS(J2840&gt;=TIME(14,0,0),"SEGUNDO TURNO",J2840&lt;TIME(14,0,0),"PRIMER TURNO")</f>
        <v>PRIMER TURNO</v>
      </c>
      <c r="M2840" s="64"/>
    </row>
    <row r="2841" spans="1:13">
      <c r="A2841" s="79" t="s">
        <v>2241</v>
      </c>
      <c r="B2841" s="68"/>
      <c r="C2841" s="68">
        <v>6</v>
      </c>
      <c r="D2841" s="68" t="s">
        <v>72</v>
      </c>
      <c r="E2841" s="68"/>
      <c r="F2841" s="68"/>
      <c r="G2841" s="68">
        <v>45427</v>
      </c>
      <c r="H2841" s="68" t="e">
        <f>VLOOKUP(Tabla3[[#This Row],[NUM. ECO.]],[2]!Tabla24[[NO.ECO]:[MATERIAL]],8,0)</f>
        <v>#N/A</v>
      </c>
      <c r="I2841" s="64" t="s">
        <v>79</v>
      </c>
      <c r="J2841" s="76">
        <f ca="1">J2840+TIME(0,RANDBETWEEN((144),(176)),0)</f>
        <v>0.59930555555555554</v>
      </c>
      <c r="K2841" s="68" t="s">
        <v>3334</v>
      </c>
      <c r="L2841" s="68" t="str" cm="1">
        <f t="array" aca="1" ref="L2841" ca="1">_xlfn.IFS(J2841&gt;=TIME(14,0,0),"SEGUNDO TURNO",J2841&lt;TIME(14,0,0),"PRIMER TURNO")</f>
        <v>SEGUNDO TURNO</v>
      </c>
      <c r="M2841" s="68"/>
    </row>
    <row r="2842" spans="1:13">
      <c r="A2842" s="78" t="s">
        <v>2354</v>
      </c>
      <c r="B2842" s="64"/>
      <c r="C2842" s="64">
        <v>7</v>
      </c>
      <c r="D2842" s="64" t="s">
        <v>72</v>
      </c>
      <c r="E2842" s="64"/>
      <c r="F2842" s="64"/>
      <c r="G2842" s="64">
        <v>45428</v>
      </c>
      <c r="H2842" s="64" t="e">
        <f>VLOOKUP(Tabla3[[#This Row],[NUM. ECO.]],[2]!Tabla24[[NO.ECO]:[MATERIAL]],8,0)</f>
        <v>#N/A</v>
      </c>
      <c r="I2842" s="64" t="s">
        <v>79</v>
      </c>
      <c r="J2842" s="75">
        <f ca="1">J2841+TIME(0,RANDBETWEEN((144),(176)),0)</f>
        <v>0.70347222222222217</v>
      </c>
      <c r="K2842" s="64" t="s">
        <v>3333</v>
      </c>
      <c r="L2842" s="64" t="str" cm="1">
        <f t="array" aca="1" ref="L2842" ca="1">_xlfn.IFS(J2842&gt;=TIME(14,0,0),"SEGUNDO TURNO",J2842&lt;TIME(14,0,0),"PRIMER TURNO")</f>
        <v>SEGUNDO TURNO</v>
      </c>
      <c r="M2842" s="64"/>
    </row>
    <row r="2843" spans="1:13">
      <c r="A2843" s="79" t="s">
        <v>2355</v>
      </c>
      <c r="B2843" s="68"/>
      <c r="C2843" s="68">
        <v>8</v>
      </c>
      <c r="D2843" s="68" t="s">
        <v>72</v>
      </c>
      <c r="E2843" s="68"/>
      <c r="F2843" s="68"/>
      <c r="G2843" s="68">
        <v>45428</v>
      </c>
      <c r="H2843" s="68" t="e">
        <f>VLOOKUP(Tabla3[[#This Row],[NUM. ECO.]],[2]!Tabla24[[NO.ECO]:[MATERIAL]],8,0)</f>
        <v>#N/A</v>
      </c>
      <c r="I2843" s="64" t="s">
        <v>79</v>
      </c>
      <c r="J2843" s="76">
        <f ca="1">J2842+TIME(0,RANDBETWEEN((144),(176)),0)</f>
        <v>0.82361111111111107</v>
      </c>
      <c r="K2843" s="68" t="s">
        <v>3334</v>
      </c>
      <c r="L2843" s="68" t="str" cm="1">
        <f t="array" aca="1" ref="L2843" ca="1">_xlfn.IFS(J2843&gt;=TIME(14,0,0),"SEGUNDO TURNO",J2843&lt;TIME(14,0,0),"PRIMER TURNO")</f>
        <v>SEGUNDO TURNO</v>
      </c>
      <c r="M2843" s="68"/>
    </row>
    <row r="2844" spans="1:13">
      <c r="A2844" s="78" t="s">
        <v>2468</v>
      </c>
      <c r="B2844" s="64"/>
      <c r="C2844" s="64">
        <v>1</v>
      </c>
      <c r="D2844" s="64" t="s">
        <v>72</v>
      </c>
      <c r="E2844" s="64"/>
      <c r="F2844" s="64"/>
      <c r="G2844" s="64">
        <v>45429</v>
      </c>
      <c r="H2844" s="64" t="e">
        <f>VLOOKUP(Tabla3[[#This Row],[NUM. ECO.]],[2]!Tabla24[[NO.ECO]:[MATERIAL]],8,0)</f>
        <v>#N/A</v>
      </c>
      <c r="I2844" s="64" t="s">
        <v>79</v>
      </c>
      <c r="J2844" s="77">
        <f ca="1">TIME(RANDBETWEEN(5.5,6),RANDBETWEEN(1,29),0)</f>
        <v>0.26527777777777778</v>
      </c>
      <c r="K2844" s="64" t="s">
        <v>3333</v>
      </c>
      <c r="L2844" s="64" t="str" cm="1">
        <f t="array" aca="1" ref="L2844" ca="1">_xlfn.IFS(J2844&gt;=TIME(14,0,0),"SEGUNDO TURNO",J2844&lt;TIME(14,0,0),"PRIMER TURNO")</f>
        <v>PRIMER TURNO</v>
      </c>
      <c r="M2844" s="64"/>
    </row>
    <row r="2845" spans="1:13">
      <c r="A2845" s="79" t="s">
        <v>2469</v>
      </c>
      <c r="B2845" s="68"/>
      <c r="C2845" s="68">
        <v>2</v>
      </c>
      <c r="D2845" s="68" t="s">
        <v>72</v>
      </c>
      <c r="E2845" s="68"/>
      <c r="F2845" s="68"/>
      <c r="G2845" s="68">
        <v>45429</v>
      </c>
      <c r="H2845" s="68" t="e">
        <f>VLOOKUP(Tabla3[[#This Row],[NUM. ECO.]],[2]!Tabla24[[NO.ECO]:[MATERIAL]],8,0)</f>
        <v>#N/A</v>
      </c>
      <c r="I2845" s="64" t="s">
        <v>79</v>
      </c>
      <c r="J2845" s="74">
        <f ca="1">J2844+TIME(0,RANDBETWEEN((144),(176)),0)</f>
        <v>0.375</v>
      </c>
      <c r="K2845" s="68" t="s">
        <v>3334</v>
      </c>
      <c r="L2845" s="68" t="str" cm="1">
        <f t="array" aca="1" ref="L2845" ca="1">_xlfn.IFS(J2845&gt;=TIME(14,0,0),"SEGUNDO TURNO",J2845&lt;TIME(14,0,0),"PRIMER TURNO")</f>
        <v>PRIMER TURNO</v>
      </c>
      <c r="M2845" s="68"/>
    </row>
    <row r="2846" spans="1:13">
      <c r="A2846" s="78" t="s">
        <v>2582</v>
      </c>
      <c r="B2846" s="64"/>
      <c r="C2846" s="64">
        <v>3</v>
      </c>
      <c r="D2846" s="64" t="s">
        <v>72</v>
      </c>
      <c r="E2846" s="64"/>
      <c r="F2846" s="64"/>
      <c r="G2846" s="64">
        <v>45430</v>
      </c>
      <c r="H2846" s="64" t="e">
        <f>VLOOKUP(Tabla3[[#This Row],[NUM. ECO.]],[2]!Tabla24[[NO.ECO]:[MATERIAL]],8,0)</f>
        <v>#N/A</v>
      </c>
      <c r="I2846" s="64" t="s">
        <v>79</v>
      </c>
      <c r="J2846" s="75">
        <f ca="1">J2845+TIME(0,RANDBETWEEN((144),(176)),0)</f>
        <v>0.49097222222222225</v>
      </c>
      <c r="K2846" s="64" t="s">
        <v>3333</v>
      </c>
      <c r="L2846" s="64" t="str" cm="1">
        <f t="array" aca="1" ref="L2846" ca="1">_xlfn.IFS(J2846&gt;=TIME(14,0,0),"SEGUNDO TURNO",J2846&lt;TIME(14,0,0),"PRIMER TURNO")</f>
        <v>PRIMER TURNO</v>
      </c>
      <c r="M2846" s="64"/>
    </row>
    <row r="2847" spans="1:13">
      <c r="A2847" s="79" t="s">
        <v>2583</v>
      </c>
      <c r="B2847" s="68"/>
      <c r="C2847" s="68">
        <v>4</v>
      </c>
      <c r="D2847" s="68" t="s">
        <v>72</v>
      </c>
      <c r="E2847" s="68"/>
      <c r="F2847" s="68"/>
      <c r="G2847" s="68">
        <v>45430</v>
      </c>
      <c r="H2847" s="68" t="e">
        <f>VLOOKUP(Tabla3[[#This Row],[NUM. ECO.]],[2]!Tabla24[[NO.ECO]:[MATERIAL]],8,0)</f>
        <v>#N/A</v>
      </c>
      <c r="I2847" s="64" t="s">
        <v>79</v>
      </c>
      <c r="J2847" s="76">
        <f ca="1">J2846+TIME(0,RANDBETWEEN((144),(176)),0)</f>
        <v>0.60763888888888895</v>
      </c>
      <c r="K2847" s="68" t="s">
        <v>3334</v>
      </c>
      <c r="L2847" s="68" t="str" cm="1">
        <f t="array" aca="1" ref="L2847" ca="1">_xlfn.IFS(J2847&gt;=TIME(14,0,0),"SEGUNDO TURNO",J2847&lt;TIME(14,0,0),"PRIMER TURNO")</f>
        <v>SEGUNDO TURNO</v>
      </c>
      <c r="M2847" s="68"/>
    </row>
    <row r="2848" spans="1:13">
      <c r="A2848" s="78" t="s">
        <v>2696</v>
      </c>
      <c r="B2848" s="64"/>
      <c r="C2848" s="64">
        <v>5</v>
      </c>
      <c r="D2848" s="64" t="s">
        <v>72</v>
      </c>
      <c r="E2848" s="64"/>
      <c r="F2848" s="64"/>
      <c r="G2848" s="64">
        <v>45432</v>
      </c>
      <c r="H2848" s="64" t="e">
        <f>VLOOKUP(Tabla3[[#This Row],[NUM. ECO.]],[2]!Tabla24[[NO.ECO]:[MATERIAL]],8,0)</f>
        <v>#N/A</v>
      </c>
      <c r="I2848" s="64" t="s">
        <v>79</v>
      </c>
      <c r="J2848" s="75">
        <f ca="1">J2847+TIME(0,RANDBETWEEN((144),(176)),0)</f>
        <v>0.72291666666666676</v>
      </c>
      <c r="K2848" s="64" t="s">
        <v>3333</v>
      </c>
      <c r="L2848" s="64" t="str" cm="1">
        <f t="array" aca="1" ref="L2848" ca="1">_xlfn.IFS(J2848&gt;=TIME(14,0,0),"SEGUNDO TURNO",J2848&lt;TIME(14,0,0),"PRIMER TURNO")</f>
        <v>SEGUNDO TURNO</v>
      </c>
      <c r="M2848" s="64"/>
    </row>
    <row r="2849" spans="1:13">
      <c r="A2849" s="79" t="s">
        <v>2697</v>
      </c>
      <c r="B2849" s="68"/>
      <c r="C2849" s="68">
        <v>6</v>
      </c>
      <c r="D2849" s="68" t="s">
        <v>72</v>
      </c>
      <c r="E2849" s="68"/>
      <c r="F2849" s="68"/>
      <c r="G2849" s="68">
        <v>45432</v>
      </c>
      <c r="H2849" s="68" t="e">
        <f>VLOOKUP(Tabla3[[#This Row],[NUM. ECO.]],[2]!Tabla24[[NO.ECO]:[MATERIAL]],8,0)</f>
        <v>#N/A</v>
      </c>
      <c r="I2849" s="64" t="s">
        <v>79</v>
      </c>
      <c r="J2849" s="76">
        <f ca="1">J2848+TIME(0,RANDBETWEEN((144),(176)),0)</f>
        <v>0.83680555555555569</v>
      </c>
      <c r="K2849" s="68" t="s">
        <v>3334</v>
      </c>
      <c r="L2849" s="68" t="str" cm="1">
        <f t="array" aca="1" ref="L2849" ca="1">_xlfn.IFS(J2849&gt;=TIME(14,0,0),"SEGUNDO TURNO",J2849&lt;TIME(14,0,0),"PRIMER TURNO")</f>
        <v>SEGUNDO TURNO</v>
      </c>
      <c r="M2849" s="68"/>
    </row>
    <row r="2850" spans="1:13">
      <c r="A2850" s="78" t="s">
        <v>2810</v>
      </c>
      <c r="B2850" s="64"/>
      <c r="C2850" s="64">
        <v>7</v>
      </c>
      <c r="D2850" s="64" t="s">
        <v>72</v>
      </c>
      <c r="E2850" s="64"/>
      <c r="F2850" s="64"/>
      <c r="G2850" s="64">
        <v>45433</v>
      </c>
      <c r="H2850" s="64" t="e">
        <f>VLOOKUP(Tabla3[[#This Row],[NUM. ECO.]],[2]!Tabla24[[NO.ECO]:[MATERIAL]],8,0)</f>
        <v>#N/A</v>
      </c>
      <c r="I2850" s="64" t="s">
        <v>79</v>
      </c>
      <c r="J2850" s="77">
        <f ca="1">TIME(RANDBETWEEN(5.5,6),RANDBETWEEN(1,29),0)</f>
        <v>0.26805555555555555</v>
      </c>
      <c r="K2850" s="64" t="s">
        <v>3333</v>
      </c>
      <c r="L2850" s="64" t="str" cm="1">
        <f t="array" aca="1" ref="L2850" ca="1">_xlfn.IFS(J2850&gt;=TIME(14,0,0),"SEGUNDO TURNO",J2850&lt;TIME(14,0,0),"PRIMER TURNO")</f>
        <v>PRIMER TURNO</v>
      </c>
      <c r="M2850" s="64"/>
    </row>
    <row r="2851" spans="1:13">
      <c r="A2851" s="79" t="s">
        <v>2811</v>
      </c>
      <c r="B2851" s="68"/>
      <c r="C2851" s="68">
        <v>8</v>
      </c>
      <c r="D2851" s="68" t="s">
        <v>72</v>
      </c>
      <c r="E2851" s="68"/>
      <c r="F2851" s="68"/>
      <c r="G2851" s="68">
        <v>45433</v>
      </c>
      <c r="H2851" s="68" t="e">
        <f>VLOOKUP(Tabla3[[#This Row],[NUM. ECO.]],[2]!Tabla24[[NO.ECO]:[MATERIAL]],8,0)</f>
        <v>#N/A</v>
      </c>
      <c r="I2851" s="64" t="s">
        <v>79</v>
      </c>
      <c r="J2851" s="74">
        <f ca="1">J2850+TIME(0,RANDBETWEEN((144),(176)),0)</f>
        <v>0.37430555555555556</v>
      </c>
      <c r="K2851" s="68" t="s">
        <v>3334</v>
      </c>
      <c r="L2851" s="68" t="str" cm="1">
        <f t="array" aca="1" ref="L2851" ca="1">_xlfn.IFS(J2851&gt;=TIME(14,0,0),"SEGUNDO TURNO",J2851&lt;TIME(14,0,0),"PRIMER TURNO")</f>
        <v>PRIMER TURNO</v>
      </c>
      <c r="M2851" s="68"/>
    </row>
    <row r="2852" spans="1:13">
      <c r="A2852" s="78" t="s">
        <v>2924</v>
      </c>
      <c r="B2852" s="64"/>
      <c r="C2852" s="64">
        <v>1</v>
      </c>
      <c r="D2852" s="64" t="s">
        <v>72</v>
      </c>
      <c r="E2852" s="64"/>
      <c r="F2852" s="64"/>
      <c r="G2852" s="64">
        <v>45434</v>
      </c>
      <c r="H2852" s="64" t="e">
        <f>VLOOKUP(Tabla3[[#This Row],[NUM. ECO.]],[2]!Tabla24[[NO.ECO]:[MATERIAL]],8,0)</f>
        <v>#N/A</v>
      </c>
      <c r="I2852" s="64" t="s">
        <v>79</v>
      </c>
      <c r="J2852" s="75">
        <f ca="1">J2851+TIME(0,RANDBETWEEN((144),(176)),0)</f>
        <v>0.48680555555555555</v>
      </c>
      <c r="K2852" s="64" t="s">
        <v>3333</v>
      </c>
      <c r="L2852" s="64" t="str" cm="1">
        <f t="array" aca="1" ref="L2852" ca="1">_xlfn.IFS(J2852&gt;=TIME(14,0,0),"SEGUNDO TURNO",J2852&lt;TIME(14,0,0),"PRIMER TURNO")</f>
        <v>PRIMER TURNO</v>
      </c>
      <c r="M2852" s="64"/>
    </row>
    <row r="2853" spans="1:13">
      <c r="A2853" s="79" t="s">
        <v>2925</v>
      </c>
      <c r="B2853" s="68"/>
      <c r="C2853" s="68">
        <v>2</v>
      </c>
      <c r="D2853" s="68" t="s">
        <v>72</v>
      </c>
      <c r="E2853" s="68"/>
      <c r="F2853" s="68"/>
      <c r="G2853" s="68">
        <v>45434</v>
      </c>
      <c r="H2853" s="68" t="e">
        <f>VLOOKUP(Tabla3[[#This Row],[NUM. ECO.]],[2]!Tabla24[[NO.ECO]:[MATERIAL]],8,0)</f>
        <v>#N/A</v>
      </c>
      <c r="I2853" s="64" t="s">
        <v>79</v>
      </c>
      <c r="J2853" s="76">
        <f ca="1">J2852+TIME(0,RANDBETWEEN((144),(176)),0)</f>
        <v>0.58819444444444446</v>
      </c>
      <c r="K2853" s="68" t="s">
        <v>3334</v>
      </c>
      <c r="L2853" s="68" t="str" cm="1">
        <f t="array" aca="1" ref="L2853" ca="1">_xlfn.IFS(J2853&gt;=TIME(14,0,0),"SEGUNDO TURNO",J2853&lt;TIME(14,0,0),"PRIMER TURNO")</f>
        <v>SEGUNDO TURNO</v>
      </c>
      <c r="M2853" s="68"/>
    </row>
    <row r="2854" spans="1:13">
      <c r="A2854" s="78" t="s">
        <v>3038</v>
      </c>
      <c r="B2854" s="64"/>
      <c r="C2854" s="64">
        <v>3</v>
      </c>
      <c r="D2854" s="64" t="s">
        <v>72</v>
      </c>
      <c r="E2854" s="64"/>
      <c r="F2854" s="64"/>
      <c r="G2854" s="64">
        <v>45435</v>
      </c>
      <c r="H2854" s="64" t="e">
        <f>VLOOKUP(Tabla3[[#This Row],[NUM. ECO.]],[2]!Tabla24[[NO.ECO]:[MATERIAL]],8,0)</f>
        <v>#N/A</v>
      </c>
      <c r="I2854" s="64" t="s">
        <v>79</v>
      </c>
      <c r="J2854" s="75">
        <f ca="1">J2853+TIME(0,RANDBETWEEN((144),(176)),0)</f>
        <v>0.69652777777777786</v>
      </c>
      <c r="K2854" s="64" t="s">
        <v>3333</v>
      </c>
      <c r="L2854" s="64" t="str" cm="1">
        <f t="array" aca="1" ref="L2854" ca="1">_xlfn.IFS(J2854&gt;=TIME(14,0,0),"SEGUNDO TURNO",J2854&lt;TIME(14,0,0),"PRIMER TURNO")</f>
        <v>SEGUNDO TURNO</v>
      </c>
      <c r="M2854" s="64"/>
    </row>
    <row r="2855" spans="1:13">
      <c r="A2855" s="79" t="s">
        <v>3039</v>
      </c>
      <c r="B2855" s="68"/>
      <c r="C2855" s="68">
        <v>4</v>
      </c>
      <c r="D2855" s="68" t="s">
        <v>72</v>
      </c>
      <c r="E2855" s="68"/>
      <c r="F2855" s="68"/>
      <c r="G2855" s="68">
        <v>45435</v>
      </c>
      <c r="H2855" s="68" t="e">
        <f>VLOOKUP(Tabla3[[#This Row],[NUM. ECO.]],[2]!Tabla24[[NO.ECO]:[MATERIAL]],8,0)</f>
        <v>#N/A</v>
      </c>
      <c r="I2855" s="64" t="s">
        <v>79</v>
      </c>
      <c r="J2855" s="76">
        <f ca="1">J2854+TIME(0,RANDBETWEEN((144),(176)),0)</f>
        <v>0.80486111111111125</v>
      </c>
      <c r="K2855" s="68" t="s">
        <v>3334</v>
      </c>
      <c r="L2855" s="68" t="str" cm="1">
        <f t="array" aca="1" ref="L2855" ca="1">_xlfn.IFS(J2855&gt;=TIME(14,0,0),"SEGUNDO TURNO",J2855&lt;TIME(14,0,0),"PRIMER TURNO")</f>
        <v>SEGUNDO TURNO</v>
      </c>
      <c r="M2855" s="68"/>
    </row>
    <row r="2856" spans="1:13">
      <c r="A2856" s="78" t="s">
        <v>3152</v>
      </c>
      <c r="B2856" s="64"/>
      <c r="C2856" s="64">
        <v>5</v>
      </c>
      <c r="D2856" s="64" t="s">
        <v>72</v>
      </c>
      <c r="E2856" s="64"/>
      <c r="F2856" s="64"/>
      <c r="G2856" s="64">
        <v>45436</v>
      </c>
      <c r="H2856" s="64" t="e">
        <f>VLOOKUP(Tabla3[[#This Row],[NUM. ECO.]],[2]!Tabla24[[NO.ECO]:[MATERIAL]],8,0)</f>
        <v>#N/A</v>
      </c>
      <c r="I2856" s="64" t="s">
        <v>79</v>
      </c>
      <c r="J2856" s="77">
        <f ca="1">TIME(RANDBETWEEN(5.5,6),RANDBETWEEN(1,29),0)</f>
        <v>0.26597222222222222</v>
      </c>
      <c r="K2856" s="64" t="s">
        <v>3333</v>
      </c>
      <c r="L2856" s="64" t="str" cm="1">
        <f t="array" aca="1" ref="L2856" ca="1">_xlfn.IFS(J2856&gt;=TIME(14,0,0),"SEGUNDO TURNO",J2856&lt;TIME(14,0,0),"PRIMER TURNO")</f>
        <v>PRIMER TURNO</v>
      </c>
      <c r="M2856" s="64"/>
    </row>
    <row r="2857" spans="1:13">
      <c r="A2857" s="79" t="s">
        <v>3153</v>
      </c>
      <c r="B2857" s="68"/>
      <c r="C2857" s="68">
        <v>6</v>
      </c>
      <c r="D2857" s="68" t="s">
        <v>72</v>
      </c>
      <c r="E2857" s="68"/>
      <c r="F2857" s="68"/>
      <c r="G2857" s="68">
        <v>45436</v>
      </c>
      <c r="H2857" s="68" t="e">
        <f>VLOOKUP(Tabla3[[#This Row],[NUM. ECO.]],[2]!Tabla24[[NO.ECO]:[MATERIAL]],8,0)</f>
        <v>#N/A</v>
      </c>
      <c r="I2857" s="64" t="s">
        <v>79</v>
      </c>
      <c r="J2857" s="74">
        <f ca="1">J2856+TIME(0,RANDBETWEEN((144),(176)),0)</f>
        <v>0.37638888888888888</v>
      </c>
      <c r="K2857" s="68" t="s">
        <v>3334</v>
      </c>
      <c r="L2857" s="68" t="str" cm="1">
        <f t="array" aca="1" ref="L2857" ca="1">_xlfn.IFS(J2857&gt;=TIME(14,0,0),"SEGUNDO TURNO",J2857&lt;TIME(14,0,0),"PRIMER TURNO")</f>
        <v>PRIMER TURNO</v>
      </c>
      <c r="M2857" s="68"/>
    </row>
    <row r="2858" spans="1:13">
      <c r="A2858" s="78" t="s">
        <v>3266</v>
      </c>
      <c r="B2858" s="64"/>
      <c r="C2858" s="64">
        <v>7</v>
      </c>
      <c r="D2858" s="64" t="s">
        <v>72</v>
      </c>
      <c r="E2858" s="64"/>
      <c r="F2858" s="64"/>
      <c r="G2858" s="64">
        <v>45437</v>
      </c>
      <c r="H2858" s="64" t="e">
        <f>VLOOKUP(Tabla3[[#This Row],[NUM. ECO.]],[2]!Tabla24[[NO.ECO]:[MATERIAL]],8,0)</f>
        <v>#N/A</v>
      </c>
      <c r="I2858" s="64" t="s">
        <v>79</v>
      </c>
      <c r="J2858" s="75">
        <f ca="1">J2857+TIME(0,RANDBETWEEN((144),(176)),0)</f>
        <v>0.47847222222222219</v>
      </c>
      <c r="K2858" s="64" t="s">
        <v>3333</v>
      </c>
      <c r="L2858" s="64" t="str" cm="1">
        <f t="array" aca="1" ref="L2858" ca="1">_xlfn.IFS(J2858&gt;=TIME(14,0,0),"SEGUNDO TURNO",J2858&lt;TIME(14,0,0),"PRIMER TURNO")</f>
        <v>PRIMER TURNO</v>
      </c>
      <c r="M2858" s="64"/>
    </row>
    <row r="2859" spans="1:13">
      <c r="A2859" s="79" t="s">
        <v>3267</v>
      </c>
      <c r="B2859" s="68"/>
      <c r="C2859" s="68">
        <v>8</v>
      </c>
      <c r="D2859" s="68" t="s">
        <v>72</v>
      </c>
      <c r="E2859" s="68"/>
      <c r="F2859" s="68"/>
      <c r="G2859" s="68">
        <v>45437</v>
      </c>
      <c r="H2859" s="68" t="e">
        <f>VLOOKUP(Tabla3[[#This Row],[NUM. ECO.]],[2]!Tabla24[[NO.ECO]:[MATERIAL]],8,0)</f>
        <v>#N/A</v>
      </c>
      <c r="I2859" s="64" t="s">
        <v>79</v>
      </c>
      <c r="J2859" s="76">
        <f ca="1">J2858+TIME(0,RANDBETWEEN((144),(176)),0)</f>
        <v>0.59236111111111112</v>
      </c>
      <c r="K2859" s="68" t="s">
        <v>3334</v>
      </c>
      <c r="L2859" s="68" t="str" cm="1">
        <f t="array" aca="1" ref="L2859" ca="1">_xlfn.IFS(J2859&gt;=TIME(14,0,0),"SEGUNDO TURNO",J2859&lt;TIME(14,0,0),"PRIMER TURNO")</f>
        <v>SEGUNDO TURNO</v>
      </c>
      <c r="M2859" s="68"/>
    </row>
    <row r="2860" spans="1:13">
      <c r="A2860" s="78" t="s">
        <v>190</v>
      </c>
      <c r="B2860" s="64"/>
      <c r="C2860" s="64">
        <v>1</v>
      </c>
      <c r="D2860" s="64" t="s">
        <v>73</v>
      </c>
      <c r="E2860" s="64"/>
      <c r="F2860" s="64"/>
      <c r="G2860" s="64">
        <v>45406</v>
      </c>
      <c r="H2860" s="64" t="e">
        <f>VLOOKUP(Tabla3[[#This Row],[NUM. ECO.]],[2]!Tabla24[[NO.ECO]:[MATERIAL]],8,0)</f>
        <v>#N/A</v>
      </c>
      <c r="I2860" s="64" t="s">
        <v>79</v>
      </c>
      <c r="J2860" s="75">
        <f ca="1">J2859+TIME(0,RANDBETWEEN((144),(176)),0)</f>
        <v>0.69930555555555551</v>
      </c>
      <c r="K2860" s="64" t="s">
        <v>3335</v>
      </c>
      <c r="L2860" s="64" t="str" cm="1">
        <f t="array" aca="1" ref="L2860" ca="1">_xlfn.IFS(J2860&gt;=TIME(14,0,0),"SEGUNDO TURNO",J2860&lt;TIME(14,0,0),"PRIMER TURNO")</f>
        <v>SEGUNDO TURNO</v>
      </c>
      <c r="M2860" s="64"/>
    </row>
    <row r="2861" spans="1:13">
      <c r="A2861" s="79" t="s">
        <v>191</v>
      </c>
      <c r="B2861" s="68"/>
      <c r="C2861" s="68">
        <v>2</v>
      </c>
      <c r="D2861" s="68" t="s">
        <v>73</v>
      </c>
      <c r="E2861" s="68"/>
      <c r="F2861" s="68"/>
      <c r="G2861" s="68">
        <v>45406</v>
      </c>
      <c r="H2861" s="68" t="e">
        <f>VLOOKUP(Tabla3[[#This Row],[NUM. ECO.]],[2]!Tabla24[[NO.ECO]:[MATERIAL]],8,0)</f>
        <v>#N/A</v>
      </c>
      <c r="I2861" s="64" t="s">
        <v>79</v>
      </c>
      <c r="J2861" s="76">
        <f ca="1">J2860+TIME(0,RANDBETWEEN((144),(176)),0)</f>
        <v>0.81388888888888888</v>
      </c>
      <c r="K2861" s="68" t="s">
        <v>3336</v>
      </c>
      <c r="L2861" s="68" t="str" cm="1">
        <f t="array" aca="1" ref="L2861" ca="1">_xlfn.IFS(J2861&gt;=TIME(14,0,0),"SEGUNDO TURNO",J2861&lt;TIME(14,0,0),"PRIMER TURNO")</f>
        <v>SEGUNDO TURNO</v>
      </c>
      <c r="M2861" s="68"/>
    </row>
    <row r="2862" spans="1:13">
      <c r="A2862" s="78" t="s">
        <v>304</v>
      </c>
      <c r="B2862" s="64"/>
      <c r="C2862" s="64">
        <v>3</v>
      </c>
      <c r="D2862" s="64" t="s">
        <v>73</v>
      </c>
      <c r="E2862" s="64"/>
      <c r="F2862" s="64"/>
      <c r="G2862" s="64">
        <v>45407</v>
      </c>
      <c r="H2862" s="64" t="e">
        <f>VLOOKUP(Tabla3[[#This Row],[NUM. ECO.]],[2]!Tabla24[[NO.ECO]:[MATERIAL]],8,0)</f>
        <v>#N/A</v>
      </c>
      <c r="I2862" s="64" t="s">
        <v>79</v>
      </c>
      <c r="J2862" s="77">
        <f ca="1">TIME(RANDBETWEEN(5.5,6),RANDBETWEEN(1,29),0)</f>
        <v>0.27013888888888887</v>
      </c>
      <c r="K2862" s="64" t="s">
        <v>3335</v>
      </c>
      <c r="L2862" s="64" t="str" cm="1">
        <f t="array" aca="1" ref="L2862" ca="1">_xlfn.IFS(J2862&gt;=TIME(14,0,0),"SEGUNDO TURNO",J2862&lt;TIME(14,0,0),"PRIMER TURNO")</f>
        <v>PRIMER TURNO</v>
      </c>
      <c r="M2862" s="64"/>
    </row>
    <row r="2863" spans="1:13">
      <c r="A2863" s="79" t="s">
        <v>305</v>
      </c>
      <c r="B2863" s="68"/>
      <c r="C2863" s="68">
        <v>4</v>
      </c>
      <c r="D2863" s="68" t="s">
        <v>73</v>
      </c>
      <c r="E2863" s="68"/>
      <c r="F2863" s="68"/>
      <c r="G2863" s="68">
        <v>45407</v>
      </c>
      <c r="H2863" s="68" t="e">
        <f>VLOOKUP(Tabla3[[#This Row],[NUM. ECO.]],[2]!Tabla24[[NO.ECO]:[MATERIAL]],8,0)</f>
        <v>#N/A</v>
      </c>
      <c r="I2863" s="64" t="s">
        <v>79</v>
      </c>
      <c r="J2863" s="74">
        <f ca="1">J2862+TIME(0,RANDBETWEEN((144),(176)),0)</f>
        <v>0.38055555555555554</v>
      </c>
      <c r="K2863" s="68" t="s">
        <v>3336</v>
      </c>
      <c r="L2863" s="68" t="str" cm="1">
        <f t="array" aca="1" ref="L2863" ca="1">_xlfn.IFS(J2863&gt;=TIME(14,0,0),"SEGUNDO TURNO",J2863&lt;TIME(14,0,0),"PRIMER TURNO")</f>
        <v>PRIMER TURNO</v>
      </c>
      <c r="M2863" s="68"/>
    </row>
    <row r="2864" spans="1:13">
      <c r="A2864" s="78" t="s">
        <v>418</v>
      </c>
      <c r="B2864" s="64"/>
      <c r="C2864" s="64">
        <v>5</v>
      </c>
      <c r="D2864" s="64" t="s">
        <v>73</v>
      </c>
      <c r="E2864" s="64"/>
      <c r="F2864" s="64"/>
      <c r="G2864" s="64">
        <v>45408</v>
      </c>
      <c r="H2864" s="64" t="e">
        <f>VLOOKUP(Tabla3[[#This Row],[NUM. ECO.]],[2]!Tabla24[[NO.ECO]:[MATERIAL]],8,0)</f>
        <v>#N/A</v>
      </c>
      <c r="I2864" s="64" t="s">
        <v>79</v>
      </c>
      <c r="J2864" s="75">
        <f ca="1">J2863+TIME(0,RANDBETWEEN((144),(176)),0)</f>
        <v>0.4819444444444444</v>
      </c>
      <c r="K2864" s="64" t="s">
        <v>3335</v>
      </c>
      <c r="L2864" s="64" t="str" cm="1">
        <f t="array" aca="1" ref="L2864" ca="1">_xlfn.IFS(J2864&gt;=TIME(14,0,0),"SEGUNDO TURNO",J2864&lt;TIME(14,0,0),"PRIMER TURNO")</f>
        <v>PRIMER TURNO</v>
      </c>
      <c r="M2864" s="64"/>
    </row>
    <row r="2865" spans="1:13">
      <c r="A2865" s="79" t="s">
        <v>419</v>
      </c>
      <c r="B2865" s="68"/>
      <c r="C2865" s="68">
        <v>6</v>
      </c>
      <c r="D2865" s="68" t="s">
        <v>73</v>
      </c>
      <c r="E2865" s="68"/>
      <c r="F2865" s="68"/>
      <c r="G2865" s="68">
        <v>45408</v>
      </c>
      <c r="H2865" s="68" t="e">
        <f>VLOOKUP(Tabla3[[#This Row],[NUM. ECO.]],[2]!Tabla24[[NO.ECO]:[MATERIAL]],8,0)</f>
        <v>#N/A</v>
      </c>
      <c r="I2865" s="64" t="s">
        <v>79</v>
      </c>
      <c r="J2865" s="76">
        <f ca="1">J2864+TIME(0,RANDBETWEEN((144),(176)),0)</f>
        <v>0.6</v>
      </c>
      <c r="K2865" s="68" t="s">
        <v>3336</v>
      </c>
      <c r="L2865" s="68" t="str" cm="1">
        <f t="array" aca="1" ref="L2865" ca="1">_xlfn.IFS(J2865&gt;=TIME(14,0,0),"SEGUNDO TURNO",J2865&lt;TIME(14,0,0),"PRIMER TURNO")</f>
        <v>SEGUNDO TURNO</v>
      </c>
      <c r="M2865" s="68"/>
    </row>
    <row r="2866" spans="1:13">
      <c r="A2866" s="78" t="s">
        <v>532</v>
      </c>
      <c r="B2866" s="64"/>
      <c r="C2866" s="64">
        <v>7</v>
      </c>
      <c r="D2866" s="64" t="s">
        <v>73</v>
      </c>
      <c r="E2866" s="64"/>
      <c r="F2866" s="64"/>
      <c r="G2866" s="64">
        <v>45409</v>
      </c>
      <c r="H2866" s="64" t="e">
        <f>VLOOKUP(Tabla3[[#This Row],[NUM. ECO.]],[2]!Tabla24[[NO.ECO]:[MATERIAL]],8,0)</f>
        <v>#N/A</v>
      </c>
      <c r="I2866" s="64" t="s">
        <v>79</v>
      </c>
      <c r="J2866" s="75">
        <f ca="1">J2865+TIME(0,RANDBETWEEN((144),(176)),0)</f>
        <v>0.70902777777777781</v>
      </c>
      <c r="K2866" s="64" t="s">
        <v>3335</v>
      </c>
      <c r="L2866" s="64" t="str" cm="1">
        <f t="array" aca="1" ref="L2866" ca="1">_xlfn.IFS(J2866&gt;=TIME(14,0,0),"SEGUNDO TURNO",J2866&lt;TIME(14,0,0),"PRIMER TURNO")</f>
        <v>SEGUNDO TURNO</v>
      </c>
      <c r="M2866" s="64"/>
    </row>
    <row r="2867" spans="1:13">
      <c r="A2867" s="79" t="s">
        <v>533</v>
      </c>
      <c r="B2867" s="68"/>
      <c r="C2867" s="68">
        <v>8</v>
      </c>
      <c r="D2867" s="68" t="s">
        <v>73</v>
      </c>
      <c r="E2867" s="68"/>
      <c r="F2867" s="68"/>
      <c r="G2867" s="68">
        <v>45409</v>
      </c>
      <c r="H2867" s="68" t="e">
        <f>VLOOKUP(Tabla3[[#This Row],[NUM. ECO.]],[2]!Tabla24[[NO.ECO]:[MATERIAL]],8,0)</f>
        <v>#N/A</v>
      </c>
      <c r="I2867" s="64" t="s">
        <v>79</v>
      </c>
      <c r="J2867" s="76">
        <f ca="1">J2866+TIME(0,RANDBETWEEN((144),(176)),0)</f>
        <v>0.81319444444444444</v>
      </c>
      <c r="K2867" s="68" t="s">
        <v>3336</v>
      </c>
      <c r="L2867" s="68" t="str" cm="1">
        <f t="array" aca="1" ref="L2867" ca="1">_xlfn.IFS(J2867&gt;=TIME(14,0,0),"SEGUNDO TURNO",J2867&lt;TIME(14,0,0),"PRIMER TURNO")</f>
        <v>SEGUNDO TURNO</v>
      </c>
      <c r="M2867" s="68"/>
    </row>
    <row r="2868" spans="1:13">
      <c r="A2868" s="78" t="s">
        <v>646</v>
      </c>
      <c r="B2868" s="64"/>
      <c r="C2868" s="64">
        <v>1</v>
      </c>
      <c r="D2868" s="64" t="s">
        <v>73</v>
      </c>
      <c r="E2868" s="64"/>
      <c r="F2868" s="64"/>
      <c r="G2868" s="64">
        <v>45411</v>
      </c>
      <c r="H2868" s="64" t="e">
        <f>VLOOKUP(Tabla3[[#This Row],[NUM. ECO.]],[2]!Tabla24[[NO.ECO]:[MATERIAL]],8,0)</f>
        <v>#N/A</v>
      </c>
      <c r="I2868" s="64" t="s">
        <v>79</v>
      </c>
      <c r="J2868" s="77">
        <f ca="1">TIME(RANDBETWEEN(5.5,6),RANDBETWEEN(1,29),0)</f>
        <v>0.26597222222222222</v>
      </c>
      <c r="K2868" s="64" t="s">
        <v>3335</v>
      </c>
      <c r="L2868" s="64" t="str" cm="1">
        <f t="array" aca="1" ref="L2868" ca="1">_xlfn.IFS(J2868&gt;=TIME(14,0,0),"SEGUNDO TURNO",J2868&lt;TIME(14,0,0),"PRIMER TURNO")</f>
        <v>PRIMER TURNO</v>
      </c>
      <c r="M2868" s="64"/>
    </row>
    <row r="2869" spans="1:13">
      <c r="A2869" s="79" t="s">
        <v>647</v>
      </c>
      <c r="B2869" s="68"/>
      <c r="C2869" s="68">
        <v>2</v>
      </c>
      <c r="D2869" s="68" t="s">
        <v>73</v>
      </c>
      <c r="E2869" s="68"/>
      <c r="F2869" s="68"/>
      <c r="G2869" s="68">
        <v>45411</v>
      </c>
      <c r="H2869" s="68" t="e">
        <f>VLOOKUP(Tabla3[[#This Row],[NUM. ECO.]],[2]!Tabla24[[NO.ECO]:[MATERIAL]],8,0)</f>
        <v>#N/A</v>
      </c>
      <c r="I2869" s="64" t="s">
        <v>79</v>
      </c>
      <c r="J2869" s="74">
        <f ca="1">J2868+TIME(0,RANDBETWEEN((144),(176)),0)</f>
        <v>0.3666666666666667</v>
      </c>
      <c r="K2869" s="68" t="s">
        <v>3336</v>
      </c>
      <c r="L2869" s="68" t="str" cm="1">
        <f t="array" aca="1" ref="L2869" ca="1">_xlfn.IFS(J2869&gt;=TIME(14,0,0),"SEGUNDO TURNO",J2869&lt;TIME(14,0,0),"PRIMER TURNO")</f>
        <v>PRIMER TURNO</v>
      </c>
      <c r="M2869" s="68"/>
    </row>
    <row r="2870" spans="1:13">
      <c r="A2870" s="78" t="s">
        <v>760</v>
      </c>
      <c r="B2870" s="64"/>
      <c r="C2870" s="64">
        <v>3</v>
      </c>
      <c r="D2870" s="64" t="s">
        <v>73</v>
      </c>
      <c r="E2870" s="64"/>
      <c r="F2870" s="64"/>
      <c r="G2870" s="64">
        <v>45412</v>
      </c>
      <c r="H2870" s="64" t="e">
        <f>VLOOKUP(Tabla3[[#This Row],[NUM. ECO.]],[2]!Tabla24[[NO.ECO]:[MATERIAL]],8,0)</f>
        <v>#N/A</v>
      </c>
      <c r="I2870" s="64" t="s">
        <v>79</v>
      </c>
      <c r="J2870" s="75">
        <f ca="1">J2869+TIME(0,RANDBETWEEN((144),(176)),0)</f>
        <v>0.48541666666666672</v>
      </c>
      <c r="K2870" s="64" t="s">
        <v>3335</v>
      </c>
      <c r="L2870" s="64" t="str" cm="1">
        <f t="array" aca="1" ref="L2870" ca="1">_xlfn.IFS(J2870&gt;=TIME(14,0,0),"SEGUNDO TURNO",J2870&lt;TIME(14,0,0),"PRIMER TURNO")</f>
        <v>PRIMER TURNO</v>
      </c>
      <c r="M2870" s="64"/>
    </row>
    <row r="2871" spans="1:13">
      <c r="A2871" s="79" t="s">
        <v>761</v>
      </c>
      <c r="B2871" s="68"/>
      <c r="C2871" s="68">
        <v>4</v>
      </c>
      <c r="D2871" s="68" t="s">
        <v>73</v>
      </c>
      <c r="E2871" s="68"/>
      <c r="F2871" s="68"/>
      <c r="G2871" s="68">
        <v>45412</v>
      </c>
      <c r="H2871" s="68" t="e">
        <f>VLOOKUP(Tabla3[[#This Row],[NUM. ECO.]],[2]!Tabla24[[NO.ECO]:[MATERIAL]],8,0)</f>
        <v>#N/A</v>
      </c>
      <c r="I2871" s="64" t="s">
        <v>79</v>
      </c>
      <c r="J2871" s="76">
        <f ca="1">J2870+TIME(0,RANDBETWEEN((144),(176)),0)</f>
        <v>0.59513888888888888</v>
      </c>
      <c r="K2871" s="68" t="s">
        <v>3336</v>
      </c>
      <c r="L2871" s="68" t="str" cm="1">
        <f t="array" aca="1" ref="L2871" ca="1">_xlfn.IFS(J2871&gt;=TIME(14,0,0),"SEGUNDO TURNO",J2871&lt;TIME(14,0,0),"PRIMER TURNO")</f>
        <v>SEGUNDO TURNO</v>
      </c>
      <c r="M2871" s="68"/>
    </row>
    <row r="2872" spans="1:13">
      <c r="A2872" s="78" t="s">
        <v>874</v>
      </c>
      <c r="B2872" s="64"/>
      <c r="C2872" s="64">
        <v>5</v>
      </c>
      <c r="D2872" s="64" t="s">
        <v>73</v>
      </c>
      <c r="E2872" s="64"/>
      <c r="F2872" s="64"/>
      <c r="G2872" s="64">
        <v>45413</v>
      </c>
      <c r="H2872" s="64" t="e">
        <f>VLOOKUP(Tabla3[[#This Row],[NUM. ECO.]],[2]!Tabla24[[NO.ECO]:[MATERIAL]],8,0)</f>
        <v>#N/A</v>
      </c>
      <c r="I2872" s="64" t="s">
        <v>79</v>
      </c>
      <c r="J2872" s="75">
        <f ca="1">J2871+TIME(0,RANDBETWEEN((144),(176)),0)</f>
        <v>0.70277777777777772</v>
      </c>
      <c r="K2872" s="64" t="s">
        <v>3335</v>
      </c>
      <c r="L2872" s="64" t="str" cm="1">
        <f t="array" aca="1" ref="L2872" ca="1">_xlfn.IFS(J2872&gt;=TIME(14,0,0),"SEGUNDO TURNO",J2872&lt;TIME(14,0,0),"PRIMER TURNO")</f>
        <v>SEGUNDO TURNO</v>
      </c>
      <c r="M2872" s="64"/>
    </row>
    <row r="2873" spans="1:13">
      <c r="A2873" s="79" t="s">
        <v>875</v>
      </c>
      <c r="B2873" s="68"/>
      <c r="C2873" s="68">
        <v>6</v>
      </c>
      <c r="D2873" s="68" t="s">
        <v>73</v>
      </c>
      <c r="E2873" s="68"/>
      <c r="F2873" s="68"/>
      <c r="G2873" s="68">
        <v>45413</v>
      </c>
      <c r="H2873" s="68" t="e">
        <f>VLOOKUP(Tabla3[[#This Row],[NUM. ECO.]],[2]!Tabla24[[NO.ECO]:[MATERIAL]],8,0)</f>
        <v>#N/A</v>
      </c>
      <c r="I2873" s="64" t="s">
        <v>79</v>
      </c>
      <c r="J2873" s="76">
        <f ca="1">J2872+TIME(0,RANDBETWEEN((144),(176)),0)</f>
        <v>0.80694444444444435</v>
      </c>
      <c r="K2873" s="68" t="s">
        <v>3336</v>
      </c>
      <c r="L2873" s="68" t="str" cm="1">
        <f t="array" aca="1" ref="L2873" ca="1">_xlfn.IFS(J2873&gt;=TIME(14,0,0),"SEGUNDO TURNO",J2873&lt;TIME(14,0,0),"PRIMER TURNO")</f>
        <v>SEGUNDO TURNO</v>
      </c>
      <c r="M2873" s="68"/>
    </row>
    <row r="2874" spans="1:13">
      <c r="A2874" s="78" t="s">
        <v>988</v>
      </c>
      <c r="B2874" s="64"/>
      <c r="C2874" s="64">
        <v>7</v>
      </c>
      <c r="D2874" s="64" t="s">
        <v>73</v>
      </c>
      <c r="E2874" s="64"/>
      <c r="F2874" s="64"/>
      <c r="G2874" s="64">
        <v>45414</v>
      </c>
      <c r="H2874" s="64" t="e">
        <f>VLOOKUP(Tabla3[[#This Row],[NUM. ECO.]],[2]!Tabla24[[NO.ECO]:[MATERIAL]],8,0)</f>
        <v>#N/A</v>
      </c>
      <c r="I2874" s="64" t="s">
        <v>79</v>
      </c>
      <c r="J2874" s="77">
        <f ca="1">TIME(RANDBETWEEN(5.5,6),RANDBETWEEN(1,29),0)</f>
        <v>0.25416666666666665</v>
      </c>
      <c r="K2874" s="64" t="s">
        <v>3335</v>
      </c>
      <c r="L2874" s="64" t="str" cm="1">
        <f t="array" aca="1" ref="L2874" ca="1">_xlfn.IFS(J2874&gt;=TIME(14,0,0),"SEGUNDO TURNO",J2874&lt;TIME(14,0,0),"PRIMER TURNO")</f>
        <v>PRIMER TURNO</v>
      </c>
      <c r="M2874" s="64"/>
    </row>
    <row r="2875" spans="1:13">
      <c r="A2875" s="79" t="s">
        <v>989</v>
      </c>
      <c r="B2875" s="68"/>
      <c r="C2875" s="68">
        <v>8</v>
      </c>
      <c r="D2875" s="68" t="s">
        <v>73</v>
      </c>
      <c r="E2875" s="68"/>
      <c r="F2875" s="68"/>
      <c r="G2875" s="68">
        <v>45414</v>
      </c>
      <c r="H2875" s="68" t="e">
        <f>VLOOKUP(Tabla3[[#This Row],[NUM. ECO.]],[2]!Tabla24[[NO.ECO]:[MATERIAL]],8,0)</f>
        <v>#N/A</v>
      </c>
      <c r="I2875" s="64" t="s">
        <v>79</v>
      </c>
      <c r="J2875" s="74">
        <f ca="1">J2874+TIME(0,RANDBETWEEN((144),(176)),0)</f>
        <v>0.35972222222222222</v>
      </c>
      <c r="K2875" s="68" t="s">
        <v>3336</v>
      </c>
      <c r="L2875" s="68" t="str" cm="1">
        <f t="array" aca="1" ref="L2875" ca="1">_xlfn.IFS(J2875&gt;=TIME(14,0,0),"SEGUNDO TURNO",J2875&lt;TIME(14,0,0),"PRIMER TURNO")</f>
        <v>PRIMER TURNO</v>
      </c>
      <c r="M2875" s="68"/>
    </row>
    <row r="2876" spans="1:13">
      <c r="A2876" s="78" t="s">
        <v>1102</v>
      </c>
      <c r="B2876" s="64"/>
      <c r="C2876" s="64">
        <v>1</v>
      </c>
      <c r="D2876" s="64" t="s">
        <v>73</v>
      </c>
      <c r="E2876" s="64"/>
      <c r="F2876" s="64"/>
      <c r="G2876" s="64">
        <v>45415</v>
      </c>
      <c r="H2876" s="64" t="e">
        <f>VLOOKUP(Tabla3[[#This Row],[NUM. ECO.]],[2]!Tabla24[[NO.ECO]:[MATERIAL]],8,0)</f>
        <v>#N/A</v>
      </c>
      <c r="I2876" s="64" t="s">
        <v>79</v>
      </c>
      <c r="J2876" s="75">
        <f ca="1">J2875+TIME(0,RANDBETWEEN((144),(176)),0)</f>
        <v>0.4604166666666667</v>
      </c>
      <c r="K2876" s="64" t="s">
        <v>3335</v>
      </c>
      <c r="L2876" s="64" t="str" cm="1">
        <f t="array" aca="1" ref="L2876" ca="1">_xlfn.IFS(J2876&gt;=TIME(14,0,0),"SEGUNDO TURNO",J2876&lt;TIME(14,0,0),"PRIMER TURNO")</f>
        <v>PRIMER TURNO</v>
      </c>
      <c r="M2876" s="64"/>
    </row>
    <row r="2877" spans="1:13">
      <c r="A2877" s="79" t="s">
        <v>1103</v>
      </c>
      <c r="B2877" s="68"/>
      <c r="C2877" s="68">
        <v>2</v>
      </c>
      <c r="D2877" s="68" t="s">
        <v>73</v>
      </c>
      <c r="E2877" s="68"/>
      <c r="F2877" s="68"/>
      <c r="G2877" s="68">
        <v>45415</v>
      </c>
      <c r="H2877" s="68" t="e">
        <f>VLOOKUP(Tabla3[[#This Row],[NUM. ECO.]],[2]!Tabla24[[NO.ECO]:[MATERIAL]],8,0)</f>
        <v>#N/A</v>
      </c>
      <c r="I2877" s="64" t="s">
        <v>79</v>
      </c>
      <c r="J2877" s="76">
        <f ca="1">J2876+TIME(0,RANDBETWEEN((144),(176)),0)</f>
        <v>0.56597222222222221</v>
      </c>
      <c r="K2877" s="68" t="s">
        <v>3336</v>
      </c>
      <c r="L2877" s="68" t="str" cm="1">
        <f t="array" aca="1" ref="L2877" ca="1">_xlfn.IFS(J2877&gt;=TIME(14,0,0),"SEGUNDO TURNO",J2877&lt;TIME(14,0,0),"PRIMER TURNO")</f>
        <v>PRIMER TURNO</v>
      </c>
      <c r="M2877" s="68"/>
    </row>
    <row r="2878" spans="1:13">
      <c r="A2878" s="78" t="s">
        <v>1216</v>
      </c>
      <c r="B2878" s="64"/>
      <c r="C2878" s="64">
        <v>3</v>
      </c>
      <c r="D2878" s="64" t="s">
        <v>73</v>
      </c>
      <c r="E2878" s="64"/>
      <c r="F2878" s="64"/>
      <c r="G2878" s="64">
        <v>45416</v>
      </c>
      <c r="H2878" s="64" t="e">
        <f>VLOOKUP(Tabla3[[#This Row],[NUM. ECO.]],[2]!Tabla24[[NO.ECO]:[MATERIAL]],8,0)</f>
        <v>#N/A</v>
      </c>
      <c r="I2878" s="64" t="s">
        <v>79</v>
      </c>
      <c r="J2878" s="75">
        <f ca="1">J2877+TIME(0,RANDBETWEEN((144),(176)),0)</f>
        <v>0.67777777777777781</v>
      </c>
      <c r="K2878" s="64" t="s">
        <v>3335</v>
      </c>
      <c r="L2878" s="64" t="str" cm="1">
        <f t="array" aca="1" ref="L2878" ca="1">_xlfn.IFS(J2878&gt;=TIME(14,0,0),"SEGUNDO TURNO",J2878&lt;TIME(14,0,0),"PRIMER TURNO")</f>
        <v>SEGUNDO TURNO</v>
      </c>
      <c r="M2878" s="64"/>
    </row>
    <row r="2879" spans="1:13">
      <c r="A2879" s="79" t="s">
        <v>1217</v>
      </c>
      <c r="B2879" s="68"/>
      <c r="C2879" s="68">
        <v>4</v>
      </c>
      <c r="D2879" s="68" t="s">
        <v>73</v>
      </c>
      <c r="E2879" s="68"/>
      <c r="F2879" s="68"/>
      <c r="G2879" s="68">
        <v>45416</v>
      </c>
      <c r="H2879" s="68" t="e">
        <f>VLOOKUP(Tabla3[[#This Row],[NUM. ECO.]],[2]!Tabla24[[NO.ECO]:[MATERIAL]],8,0)</f>
        <v>#N/A</v>
      </c>
      <c r="I2879" s="64" t="s">
        <v>79</v>
      </c>
      <c r="J2879" s="76">
        <f ca="1">J2878+TIME(0,RANDBETWEEN((144),(176)),0)</f>
        <v>0.79722222222222228</v>
      </c>
      <c r="K2879" s="68" t="s">
        <v>3336</v>
      </c>
      <c r="L2879" s="68" t="str" cm="1">
        <f t="array" aca="1" ref="L2879" ca="1">_xlfn.IFS(J2879&gt;=TIME(14,0,0),"SEGUNDO TURNO",J2879&lt;TIME(14,0,0),"PRIMER TURNO")</f>
        <v>SEGUNDO TURNO</v>
      </c>
      <c r="M2879" s="68"/>
    </row>
    <row r="2880" spans="1:13">
      <c r="A2880" s="78" t="s">
        <v>1330</v>
      </c>
      <c r="B2880" s="64"/>
      <c r="C2880" s="64">
        <v>5</v>
      </c>
      <c r="D2880" s="64" t="s">
        <v>73</v>
      </c>
      <c r="E2880" s="64"/>
      <c r="F2880" s="64"/>
      <c r="G2880" s="64">
        <v>45418</v>
      </c>
      <c r="H2880" s="64" t="e">
        <f>VLOOKUP(Tabla3[[#This Row],[NUM. ECO.]],[2]!Tabla24[[NO.ECO]:[MATERIAL]],8,0)</f>
        <v>#N/A</v>
      </c>
      <c r="I2880" s="64" t="s">
        <v>79</v>
      </c>
      <c r="J2880" s="77">
        <f ca="1">TIME(RANDBETWEEN(5.5,6),RANDBETWEEN(1,29),0)</f>
        <v>0.26180555555555557</v>
      </c>
      <c r="K2880" s="64" t="s">
        <v>3335</v>
      </c>
      <c r="L2880" s="64" t="str" cm="1">
        <f t="array" aca="1" ref="L2880" ca="1">_xlfn.IFS(J2880&gt;=TIME(14,0,0),"SEGUNDO TURNO",J2880&lt;TIME(14,0,0),"PRIMER TURNO")</f>
        <v>PRIMER TURNO</v>
      </c>
      <c r="M2880" s="64"/>
    </row>
    <row r="2881" spans="1:13">
      <c r="A2881" s="79" t="s">
        <v>1331</v>
      </c>
      <c r="B2881" s="68"/>
      <c r="C2881" s="68">
        <v>6</v>
      </c>
      <c r="D2881" s="68" t="s">
        <v>73</v>
      </c>
      <c r="E2881" s="68"/>
      <c r="F2881" s="68"/>
      <c r="G2881" s="68">
        <v>45418</v>
      </c>
      <c r="H2881" s="68" t="e">
        <f>VLOOKUP(Tabla3[[#This Row],[NUM. ECO.]],[2]!Tabla24[[NO.ECO]:[MATERIAL]],8,0)</f>
        <v>#N/A</v>
      </c>
      <c r="I2881" s="64" t="s">
        <v>79</v>
      </c>
      <c r="J2881" s="74">
        <f ca="1">J2880+TIME(0,RANDBETWEEN((144),(176)),0)</f>
        <v>0.38333333333333336</v>
      </c>
      <c r="K2881" s="68" t="s">
        <v>3336</v>
      </c>
      <c r="L2881" s="68" t="str" cm="1">
        <f t="array" aca="1" ref="L2881" ca="1">_xlfn.IFS(J2881&gt;=TIME(14,0,0),"SEGUNDO TURNO",J2881&lt;TIME(14,0,0),"PRIMER TURNO")</f>
        <v>PRIMER TURNO</v>
      </c>
      <c r="M2881" s="68"/>
    </row>
    <row r="2882" spans="1:13">
      <c r="A2882" s="78" t="s">
        <v>1444</v>
      </c>
      <c r="B2882" s="64"/>
      <c r="C2882" s="64">
        <v>7</v>
      </c>
      <c r="D2882" s="64" t="s">
        <v>73</v>
      </c>
      <c r="E2882" s="64"/>
      <c r="F2882" s="64"/>
      <c r="G2882" s="64">
        <v>45419</v>
      </c>
      <c r="H2882" s="64" t="e">
        <f>VLOOKUP(Tabla3[[#This Row],[NUM. ECO.]],[2]!Tabla24[[NO.ECO]:[MATERIAL]],8,0)</f>
        <v>#N/A</v>
      </c>
      <c r="I2882" s="64" t="s">
        <v>79</v>
      </c>
      <c r="J2882" s="75">
        <f ca="1">J2881+TIME(0,RANDBETWEEN((144),(176)),0)</f>
        <v>0.5</v>
      </c>
      <c r="K2882" s="64" t="s">
        <v>3335</v>
      </c>
      <c r="L2882" s="64" t="str" cm="1">
        <f t="array" aca="1" ref="L2882" ca="1">_xlfn.IFS(J2882&gt;=TIME(14,0,0),"SEGUNDO TURNO",J2882&lt;TIME(14,0,0),"PRIMER TURNO")</f>
        <v>PRIMER TURNO</v>
      </c>
      <c r="M2882" s="64"/>
    </row>
    <row r="2883" spans="1:13">
      <c r="A2883" s="79" t="s">
        <v>1445</v>
      </c>
      <c r="B2883" s="68"/>
      <c r="C2883" s="68">
        <v>8</v>
      </c>
      <c r="D2883" s="68" t="s">
        <v>73</v>
      </c>
      <c r="E2883" s="68"/>
      <c r="F2883" s="68"/>
      <c r="G2883" s="68">
        <v>45419</v>
      </c>
      <c r="H2883" s="68" t="e">
        <f>VLOOKUP(Tabla3[[#This Row],[NUM. ECO.]],[2]!Tabla24[[NO.ECO]:[MATERIAL]],8,0)</f>
        <v>#N/A</v>
      </c>
      <c r="I2883" s="64" t="s">
        <v>79</v>
      </c>
      <c r="J2883" s="76">
        <f ca="1">J2882+TIME(0,RANDBETWEEN((144),(176)),0)</f>
        <v>0.61041666666666661</v>
      </c>
      <c r="K2883" s="68" t="s">
        <v>3336</v>
      </c>
      <c r="L2883" s="68" t="str" cm="1">
        <f t="array" aca="1" ref="L2883" ca="1">_xlfn.IFS(J2883&gt;=TIME(14,0,0),"SEGUNDO TURNO",J2883&lt;TIME(14,0,0),"PRIMER TURNO")</f>
        <v>SEGUNDO TURNO</v>
      </c>
      <c r="M2883" s="68"/>
    </row>
    <row r="2884" spans="1:13">
      <c r="A2884" s="78" t="s">
        <v>1558</v>
      </c>
      <c r="B2884" s="64"/>
      <c r="C2884" s="64">
        <v>1</v>
      </c>
      <c r="D2884" s="64" t="s">
        <v>73</v>
      </c>
      <c r="E2884" s="64"/>
      <c r="F2884" s="64"/>
      <c r="G2884" s="64">
        <v>45420</v>
      </c>
      <c r="H2884" s="64" t="e">
        <f>VLOOKUP(Tabla3[[#This Row],[NUM. ECO.]],[2]!Tabla24[[NO.ECO]:[MATERIAL]],8,0)</f>
        <v>#N/A</v>
      </c>
      <c r="I2884" s="64" t="s">
        <v>79</v>
      </c>
      <c r="J2884" s="75">
        <f ca="1">J2883+TIME(0,RANDBETWEEN((144),(176)),0)</f>
        <v>0.71666666666666656</v>
      </c>
      <c r="K2884" s="64" t="s">
        <v>3335</v>
      </c>
      <c r="L2884" s="64" t="str" cm="1">
        <f t="array" aca="1" ref="L2884" ca="1">_xlfn.IFS(J2884&gt;=TIME(14,0,0),"SEGUNDO TURNO",J2884&lt;TIME(14,0,0),"PRIMER TURNO")</f>
        <v>SEGUNDO TURNO</v>
      </c>
      <c r="M2884" s="64"/>
    </row>
    <row r="2885" spans="1:13">
      <c r="A2885" s="79" t="s">
        <v>1559</v>
      </c>
      <c r="B2885" s="68"/>
      <c r="C2885" s="68">
        <v>2</v>
      </c>
      <c r="D2885" s="68" t="s">
        <v>73</v>
      </c>
      <c r="E2885" s="68"/>
      <c r="F2885" s="68"/>
      <c r="G2885" s="68">
        <v>45420</v>
      </c>
      <c r="H2885" s="68" t="e">
        <f>VLOOKUP(Tabla3[[#This Row],[NUM. ECO.]],[2]!Tabla24[[NO.ECO]:[MATERIAL]],8,0)</f>
        <v>#N/A</v>
      </c>
      <c r="I2885" s="64" t="s">
        <v>79</v>
      </c>
      <c r="J2885" s="76">
        <f ca="1">J2884+TIME(0,RANDBETWEEN((144),(176)),0)</f>
        <v>0.82569444444444429</v>
      </c>
      <c r="K2885" s="68" t="s">
        <v>3336</v>
      </c>
      <c r="L2885" s="68" t="str" cm="1">
        <f t="array" aca="1" ref="L2885" ca="1">_xlfn.IFS(J2885&gt;=TIME(14,0,0),"SEGUNDO TURNO",J2885&lt;TIME(14,0,0),"PRIMER TURNO")</f>
        <v>SEGUNDO TURNO</v>
      </c>
      <c r="M2885" s="68"/>
    </row>
    <row r="2886" spans="1:13">
      <c r="A2886" s="78" t="s">
        <v>1672</v>
      </c>
      <c r="B2886" s="64"/>
      <c r="C2886" s="64">
        <v>3</v>
      </c>
      <c r="D2886" s="64" t="s">
        <v>73</v>
      </c>
      <c r="E2886" s="64"/>
      <c r="F2886" s="64"/>
      <c r="G2886" s="64">
        <v>45421</v>
      </c>
      <c r="H2886" s="64" t="e">
        <f>VLOOKUP(Tabla3[[#This Row],[NUM. ECO.]],[2]!Tabla24[[NO.ECO]:[MATERIAL]],8,0)</f>
        <v>#N/A</v>
      </c>
      <c r="I2886" s="64" t="s">
        <v>79</v>
      </c>
      <c r="J2886" s="77">
        <f ca="1">TIME(RANDBETWEEN(5.5,6),RANDBETWEEN(1,29),0)</f>
        <v>0.2590277777777778</v>
      </c>
      <c r="K2886" s="64" t="s">
        <v>3335</v>
      </c>
      <c r="L2886" s="64" t="str" cm="1">
        <f t="array" aca="1" ref="L2886" ca="1">_xlfn.IFS(J2886&gt;=TIME(14,0,0),"SEGUNDO TURNO",J2886&lt;TIME(14,0,0),"PRIMER TURNO")</f>
        <v>PRIMER TURNO</v>
      </c>
      <c r="M2886" s="64"/>
    </row>
    <row r="2887" spans="1:13">
      <c r="A2887" s="79" t="s">
        <v>1673</v>
      </c>
      <c r="B2887" s="68"/>
      <c r="C2887" s="68">
        <v>4</v>
      </c>
      <c r="D2887" s="68" t="s">
        <v>73</v>
      </c>
      <c r="E2887" s="68"/>
      <c r="F2887" s="68"/>
      <c r="G2887" s="68">
        <v>45421</v>
      </c>
      <c r="H2887" s="68" t="e">
        <f>VLOOKUP(Tabla3[[#This Row],[NUM. ECO.]],[2]!Tabla24[[NO.ECO]:[MATERIAL]],8,0)</f>
        <v>#N/A</v>
      </c>
      <c r="I2887" s="64" t="s">
        <v>79</v>
      </c>
      <c r="J2887" s="74">
        <f ca="1">J2886+TIME(0,RANDBETWEEN((144),(176)),0)</f>
        <v>0.37361111111111112</v>
      </c>
      <c r="K2887" s="68" t="s">
        <v>3336</v>
      </c>
      <c r="L2887" s="68" t="str" cm="1">
        <f t="array" aca="1" ref="L2887" ca="1">_xlfn.IFS(J2887&gt;=TIME(14,0,0),"SEGUNDO TURNO",J2887&lt;TIME(14,0,0),"PRIMER TURNO")</f>
        <v>PRIMER TURNO</v>
      </c>
      <c r="M2887" s="68"/>
    </row>
    <row r="2888" spans="1:13">
      <c r="A2888" s="78" t="s">
        <v>1786</v>
      </c>
      <c r="B2888" s="64"/>
      <c r="C2888" s="64">
        <v>5</v>
      </c>
      <c r="D2888" s="64" t="s">
        <v>73</v>
      </c>
      <c r="E2888" s="64"/>
      <c r="F2888" s="64"/>
      <c r="G2888" s="64">
        <v>45422</v>
      </c>
      <c r="H2888" s="64" t="e">
        <f>VLOOKUP(Tabla3[[#This Row],[NUM. ECO.]],[2]!Tabla24[[NO.ECO]:[MATERIAL]],8,0)</f>
        <v>#N/A</v>
      </c>
      <c r="I2888" s="64" t="s">
        <v>79</v>
      </c>
      <c r="J2888" s="75">
        <f ca="1">J2887+TIME(0,RANDBETWEEN((144),(176)),0)</f>
        <v>0.48472222222222222</v>
      </c>
      <c r="K2888" s="64" t="s">
        <v>3335</v>
      </c>
      <c r="L2888" s="64" t="str" cm="1">
        <f t="array" aca="1" ref="L2888" ca="1">_xlfn.IFS(J2888&gt;=TIME(14,0,0),"SEGUNDO TURNO",J2888&lt;TIME(14,0,0),"PRIMER TURNO")</f>
        <v>PRIMER TURNO</v>
      </c>
      <c r="M2888" s="64"/>
    </row>
    <row r="2889" spans="1:13">
      <c r="A2889" s="79" t="s">
        <v>1787</v>
      </c>
      <c r="B2889" s="68"/>
      <c r="C2889" s="68">
        <v>6</v>
      </c>
      <c r="D2889" s="68" t="s">
        <v>73</v>
      </c>
      <c r="E2889" s="68"/>
      <c r="F2889" s="68"/>
      <c r="G2889" s="68">
        <v>45422</v>
      </c>
      <c r="H2889" s="68" t="e">
        <f>VLOOKUP(Tabla3[[#This Row],[NUM. ECO.]],[2]!Tabla24[[NO.ECO]:[MATERIAL]],8,0)</f>
        <v>#N/A</v>
      </c>
      <c r="I2889" s="64" t="s">
        <v>79</v>
      </c>
      <c r="J2889" s="76">
        <f ca="1">J2888+TIME(0,RANDBETWEEN((144),(176)),0)</f>
        <v>0.59166666666666667</v>
      </c>
      <c r="K2889" s="68" t="s">
        <v>3336</v>
      </c>
      <c r="L2889" s="68" t="str" cm="1">
        <f t="array" aca="1" ref="L2889" ca="1">_xlfn.IFS(J2889&gt;=TIME(14,0,0),"SEGUNDO TURNO",J2889&lt;TIME(14,0,0),"PRIMER TURNO")</f>
        <v>SEGUNDO TURNO</v>
      </c>
      <c r="M2889" s="68"/>
    </row>
    <row r="2890" spans="1:13">
      <c r="A2890" s="78" t="s">
        <v>1900</v>
      </c>
      <c r="B2890" s="64"/>
      <c r="C2890" s="64">
        <v>7</v>
      </c>
      <c r="D2890" s="64" t="s">
        <v>73</v>
      </c>
      <c r="E2890" s="64"/>
      <c r="F2890" s="64"/>
      <c r="G2890" s="64">
        <v>45423</v>
      </c>
      <c r="H2890" s="64" t="e">
        <f>VLOOKUP(Tabla3[[#This Row],[NUM. ECO.]],[2]!Tabla24[[NO.ECO]:[MATERIAL]],8,0)</f>
        <v>#N/A</v>
      </c>
      <c r="I2890" s="64" t="s">
        <v>79</v>
      </c>
      <c r="J2890" s="75">
        <f ca="1">J2889+TIME(0,RANDBETWEEN((144),(176)),0)</f>
        <v>0.69722222222222219</v>
      </c>
      <c r="K2890" s="64" t="s">
        <v>3335</v>
      </c>
      <c r="L2890" s="64" t="str" cm="1">
        <f t="array" aca="1" ref="L2890" ca="1">_xlfn.IFS(J2890&gt;=TIME(14,0,0),"SEGUNDO TURNO",J2890&lt;TIME(14,0,0),"PRIMER TURNO")</f>
        <v>SEGUNDO TURNO</v>
      </c>
      <c r="M2890" s="64"/>
    </row>
    <row r="2891" spans="1:13">
      <c r="A2891" s="79" t="s">
        <v>1901</v>
      </c>
      <c r="B2891" s="68"/>
      <c r="C2891" s="68">
        <v>8</v>
      </c>
      <c r="D2891" s="68" t="s">
        <v>73</v>
      </c>
      <c r="E2891" s="68"/>
      <c r="F2891" s="68"/>
      <c r="G2891" s="68">
        <v>45423</v>
      </c>
      <c r="H2891" s="68" t="e">
        <f>VLOOKUP(Tabla3[[#This Row],[NUM. ECO.]],[2]!Tabla24[[NO.ECO]:[MATERIAL]],8,0)</f>
        <v>#N/A</v>
      </c>
      <c r="I2891" s="64" t="s">
        <v>79</v>
      </c>
      <c r="J2891" s="76">
        <f ca="1">J2890+TIME(0,RANDBETWEEN((144),(176)),0)</f>
        <v>0.8076388888888888</v>
      </c>
      <c r="K2891" s="68" t="s">
        <v>3336</v>
      </c>
      <c r="L2891" s="68" t="str" cm="1">
        <f t="array" aca="1" ref="L2891" ca="1">_xlfn.IFS(J2891&gt;=TIME(14,0,0),"SEGUNDO TURNO",J2891&lt;TIME(14,0,0),"PRIMER TURNO")</f>
        <v>SEGUNDO TURNO</v>
      </c>
      <c r="M2891" s="68"/>
    </row>
    <row r="2892" spans="1:13">
      <c r="A2892" s="78" t="s">
        <v>2014</v>
      </c>
      <c r="B2892" s="64"/>
      <c r="C2892" s="64">
        <v>1</v>
      </c>
      <c r="D2892" s="64" t="s">
        <v>73</v>
      </c>
      <c r="E2892" s="64"/>
      <c r="F2892" s="64"/>
      <c r="G2892" s="64">
        <v>45425</v>
      </c>
      <c r="H2892" s="64" t="e">
        <f>VLOOKUP(Tabla3[[#This Row],[NUM. ECO.]],[2]!Tabla24[[NO.ECO]:[MATERIAL]],8,0)</f>
        <v>#N/A</v>
      </c>
      <c r="I2892" s="64" t="s">
        <v>79</v>
      </c>
      <c r="J2892" s="77">
        <f ca="1">TIME(RANDBETWEEN(5.5,6),RANDBETWEEN(1,29),0)</f>
        <v>0.25555555555555554</v>
      </c>
      <c r="K2892" s="64" t="s">
        <v>3335</v>
      </c>
      <c r="L2892" s="64" t="str" cm="1">
        <f t="array" aca="1" ref="L2892" ca="1">_xlfn.IFS(J2892&gt;=TIME(14,0,0),"SEGUNDO TURNO",J2892&lt;TIME(14,0,0),"PRIMER TURNO")</f>
        <v>PRIMER TURNO</v>
      </c>
      <c r="M2892" s="64"/>
    </row>
    <row r="2893" spans="1:13">
      <c r="A2893" s="79" t="s">
        <v>2015</v>
      </c>
      <c r="B2893" s="68"/>
      <c r="C2893" s="68">
        <v>2</v>
      </c>
      <c r="D2893" s="68" t="s">
        <v>73</v>
      </c>
      <c r="E2893" s="68"/>
      <c r="F2893" s="68"/>
      <c r="G2893" s="68">
        <v>45425</v>
      </c>
      <c r="H2893" s="68" t="e">
        <f>VLOOKUP(Tabla3[[#This Row],[NUM. ECO.]],[2]!Tabla24[[NO.ECO]:[MATERIAL]],8,0)</f>
        <v>#N/A</v>
      </c>
      <c r="I2893" s="64" t="s">
        <v>79</v>
      </c>
      <c r="J2893" s="74">
        <f ca="1">J2892+TIME(0,RANDBETWEEN((144),(176)),0)</f>
        <v>0.36180555555555555</v>
      </c>
      <c r="K2893" s="68" t="s">
        <v>3336</v>
      </c>
      <c r="L2893" s="68" t="str" cm="1">
        <f t="array" aca="1" ref="L2893" ca="1">_xlfn.IFS(J2893&gt;=TIME(14,0,0),"SEGUNDO TURNO",J2893&lt;TIME(14,0,0),"PRIMER TURNO")</f>
        <v>PRIMER TURNO</v>
      </c>
      <c r="M2893" s="68"/>
    </row>
    <row r="2894" spans="1:13">
      <c r="A2894" s="78" t="s">
        <v>2128</v>
      </c>
      <c r="B2894" s="64"/>
      <c r="C2894" s="64">
        <v>3</v>
      </c>
      <c r="D2894" s="64" t="s">
        <v>73</v>
      </c>
      <c r="E2894" s="64"/>
      <c r="F2894" s="64"/>
      <c r="G2894" s="64">
        <v>45426</v>
      </c>
      <c r="H2894" s="64" t="e">
        <f>VLOOKUP(Tabla3[[#This Row],[NUM. ECO.]],[2]!Tabla24[[NO.ECO]:[MATERIAL]],8,0)</f>
        <v>#N/A</v>
      </c>
      <c r="I2894" s="64" t="s">
        <v>79</v>
      </c>
      <c r="J2894" s="75">
        <f ca="1">J2893+TIME(0,RANDBETWEEN((144),(176)),0)</f>
        <v>0.48055555555555551</v>
      </c>
      <c r="K2894" s="64" t="s">
        <v>3335</v>
      </c>
      <c r="L2894" s="64" t="str" cm="1">
        <f t="array" aca="1" ref="L2894" ca="1">_xlfn.IFS(J2894&gt;=TIME(14,0,0),"SEGUNDO TURNO",J2894&lt;TIME(14,0,0),"PRIMER TURNO")</f>
        <v>PRIMER TURNO</v>
      </c>
      <c r="M2894" s="64"/>
    </row>
    <row r="2895" spans="1:13">
      <c r="A2895" s="79" t="s">
        <v>2129</v>
      </c>
      <c r="B2895" s="68"/>
      <c r="C2895" s="68">
        <v>4</v>
      </c>
      <c r="D2895" s="68" t="s">
        <v>73</v>
      </c>
      <c r="E2895" s="68"/>
      <c r="F2895" s="68"/>
      <c r="G2895" s="68">
        <v>45426</v>
      </c>
      <c r="H2895" s="68" t="e">
        <f>VLOOKUP(Tabla3[[#This Row],[NUM. ECO.]],[2]!Tabla24[[NO.ECO]:[MATERIAL]],8,0)</f>
        <v>#N/A</v>
      </c>
      <c r="I2895" s="64" t="s">
        <v>79</v>
      </c>
      <c r="J2895" s="76">
        <f ca="1">J2894+TIME(0,RANDBETWEEN((144),(176)),0)</f>
        <v>0.58263888888888882</v>
      </c>
      <c r="K2895" s="68" t="s">
        <v>3336</v>
      </c>
      <c r="L2895" s="68" t="str" cm="1">
        <f t="array" aca="1" ref="L2895" ca="1">_xlfn.IFS(J2895&gt;=TIME(14,0,0),"SEGUNDO TURNO",J2895&lt;TIME(14,0,0),"PRIMER TURNO")</f>
        <v>PRIMER TURNO</v>
      </c>
      <c r="M2895" s="68"/>
    </row>
    <row r="2896" spans="1:13">
      <c r="A2896" s="78" t="s">
        <v>2242</v>
      </c>
      <c r="B2896" s="64"/>
      <c r="C2896" s="64">
        <v>5</v>
      </c>
      <c r="D2896" s="64" t="s">
        <v>73</v>
      </c>
      <c r="E2896" s="64"/>
      <c r="F2896" s="64"/>
      <c r="G2896" s="64">
        <v>45427</v>
      </c>
      <c r="H2896" s="64" t="e">
        <f>VLOOKUP(Tabla3[[#This Row],[NUM. ECO.]],[2]!Tabla24[[NO.ECO]:[MATERIAL]],8,0)</f>
        <v>#N/A</v>
      </c>
      <c r="I2896" s="64" t="s">
        <v>79</v>
      </c>
      <c r="J2896" s="75">
        <f ca="1">J2895+TIME(0,RANDBETWEEN((144),(176)),0)</f>
        <v>0.69652777777777775</v>
      </c>
      <c r="K2896" s="64" t="s">
        <v>3335</v>
      </c>
      <c r="L2896" s="64" t="str" cm="1">
        <f t="array" aca="1" ref="L2896" ca="1">_xlfn.IFS(J2896&gt;=TIME(14,0,0),"SEGUNDO TURNO",J2896&lt;TIME(14,0,0),"PRIMER TURNO")</f>
        <v>SEGUNDO TURNO</v>
      </c>
      <c r="M2896" s="64"/>
    </row>
    <row r="2897" spans="1:13">
      <c r="A2897" s="79" t="s">
        <v>2243</v>
      </c>
      <c r="B2897" s="68"/>
      <c r="C2897" s="68">
        <v>6</v>
      </c>
      <c r="D2897" s="68" t="s">
        <v>73</v>
      </c>
      <c r="E2897" s="68"/>
      <c r="F2897" s="68"/>
      <c r="G2897" s="68">
        <v>45427</v>
      </c>
      <c r="H2897" s="68" t="e">
        <f>VLOOKUP(Tabla3[[#This Row],[NUM. ECO.]],[2]!Tabla24[[NO.ECO]:[MATERIAL]],8,0)</f>
        <v>#N/A</v>
      </c>
      <c r="I2897" s="64" t="s">
        <v>79</v>
      </c>
      <c r="J2897" s="76">
        <f ca="1">J2896+TIME(0,RANDBETWEEN((144),(176)),0)</f>
        <v>0.81805555555555554</v>
      </c>
      <c r="K2897" s="68" t="s">
        <v>3336</v>
      </c>
      <c r="L2897" s="68" t="str" cm="1">
        <f t="array" aca="1" ref="L2897" ca="1">_xlfn.IFS(J2897&gt;=TIME(14,0,0),"SEGUNDO TURNO",J2897&lt;TIME(14,0,0),"PRIMER TURNO")</f>
        <v>SEGUNDO TURNO</v>
      </c>
      <c r="M2897" s="68"/>
    </row>
    <row r="2898" spans="1:13">
      <c r="A2898" s="78" t="s">
        <v>2356</v>
      </c>
      <c r="B2898" s="64"/>
      <c r="C2898" s="64">
        <v>7</v>
      </c>
      <c r="D2898" s="64" t="s">
        <v>73</v>
      </c>
      <c r="E2898" s="64"/>
      <c r="F2898" s="64"/>
      <c r="G2898" s="64">
        <v>45428</v>
      </c>
      <c r="H2898" s="64" t="e">
        <f>VLOOKUP(Tabla3[[#This Row],[NUM. ECO.]],[2]!Tabla24[[NO.ECO]:[MATERIAL]],8,0)</f>
        <v>#N/A</v>
      </c>
      <c r="I2898" s="64" t="s">
        <v>79</v>
      </c>
      <c r="J2898" s="77">
        <f ca="1">TIME(RANDBETWEEN(5.5,6),RANDBETWEEN(1,29),0)</f>
        <v>0.25208333333333333</v>
      </c>
      <c r="K2898" s="64" t="s">
        <v>3335</v>
      </c>
      <c r="L2898" s="64" t="str" cm="1">
        <f t="array" aca="1" ref="L2898" ca="1">_xlfn.IFS(J2898&gt;=TIME(14,0,0),"SEGUNDO TURNO",J2898&lt;TIME(14,0,0),"PRIMER TURNO")</f>
        <v>PRIMER TURNO</v>
      </c>
      <c r="M2898" s="64"/>
    </row>
    <row r="2899" spans="1:13">
      <c r="A2899" s="79" t="s">
        <v>2357</v>
      </c>
      <c r="B2899" s="68"/>
      <c r="C2899" s="68">
        <v>8</v>
      </c>
      <c r="D2899" s="68" t="s">
        <v>73</v>
      </c>
      <c r="E2899" s="68"/>
      <c r="F2899" s="68"/>
      <c r="G2899" s="68">
        <v>45428</v>
      </c>
      <c r="H2899" s="68" t="e">
        <f>VLOOKUP(Tabla3[[#This Row],[NUM. ECO.]],[2]!Tabla24[[NO.ECO]:[MATERIAL]],8,0)</f>
        <v>#N/A</v>
      </c>
      <c r="I2899" s="64" t="s">
        <v>79</v>
      </c>
      <c r="J2899" s="74">
        <f ca="1">J2898+TIME(0,RANDBETWEEN((144),(176)),0)</f>
        <v>0.35486111111111107</v>
      </c>
      <c r="K2899" s="68" t="s">
        <v>3336</v>
      </c>
      <c r="L2899" s="68" t="str" cm="1">
        <f t="array" aca="1" ref="L2899" ca="1">_xlfn.IFS(J2899&gt;=TIME(14,0,0),"SEGUNDO TURNO",J2899&lt;TIME(14,0,0),"PRIMER TURNO")</f>
        <v>PRIMER TURNO</v>
      </c>
      <c r="M2899" s="68"/>
    </row>
    <row r="2900" spans="1:13">
      <c r="A2900" s="78" t="s">
        <v>2470</v>
      </c>
      <c r="B2900" s="64"/>
      <c r="C2900" s="64">
        <v>1</v>
      </c>
      <c r="D2900" s="64" t="s">
        <v>73</v>
      </c>
      <c r="E2900" s="64"/>
      <c r="F2900" s="64"/>
      <c r="G2900" s="64">
        <v>45429</v>
      </c>
      <c r="H2900" s="64" t="e">
        <f>VLOOKUP(Tabla3[[#This Row],[NUM. ECO.]],[2]!Tabla24[[NO.ECO]:[MATERIAL]],8,0)</f>
        <v>#N/A</v>
      </c>
      <c r="I2900" s="64" t="s">
        <v>79</v>
      </c>
      <c r="J2900" s="75">
        <f ca="1">J2899+TIME(0,RANDBETWEEN((144),(176)),0)</f>
        <v>0.46527777777777773</v>
      </c>
      <c r="K2900" s="64" t="s">
        <v>3335</v>
      </c>
      <c r="L2900" s="64" t="str" cm="1">
        <f t="array" aca="1" ref="L2900" ca="1">_xlfn.IFS(J2900&gt;=TIME(14,0,0),"SEGUNDO TURNO",J2900&lt;TIME(14,0,0),"PRIMER TURNO")</f>
        <v>PRIMER TURNO</v>
      </c>
      <c r="M2900" s="64"/>
    </row>
    <row r="2901" spans="1:13">
      <c r="A2901" s="79" t="s">
        <v>2471</v>
      </c>
      <c r="B2901" s="68"/>
      <c r="C2901" s="68">
        <v>2</v>
      </c>
      <c r="D2901" s="68" t="s">
        <v>73</v>
      </c>
      <c r="E2901" s="68"/>
      <c r="F2901" s="68"/>
      <c r="G2901" s="68">
        <v>45429</v>
      </c>
      <c r="H2901" s="68" t="e">
        <f>VLOOKUP(Tabla3[[#This Row],[NUM. ECO.]],[2]!Tabla24[[NO.ECO]:[MATERIAL]],8,0)</f>
        <v>#N/A</v>
      </c>
      <c r="I2901" s="64" t="s">
        <v>79</v>
      </c>
      <c r="J2901" s="76">
        <f ca="1">J2900+TIME(0,RANDBETWEEN((144),(176)),0)</f>
        <v>0.57361111111111107</v>
      </c>
      <c r="K2901" s="68" t="s">
        <v>3336</v>
      </c>
      <c r="L2901" s="68" t="str" cm="1">
        <f t="array" aca="1" ref="L2901" ca="1">_xlfn.IFS(J2901&gt;=TIME(14,0,0),"SEGUNDO TURNO",J2901&lt;TIME(14,0,0),"PRIMER TURNO")</f>
        <v>PRIMER TURNO</v>
      </c>
      <c r="M2901" s="68"/>
    </row>
    <row r="2902" spans="1:13">
      <c r="A2902" s="78" t="s">
        <v>2584</v>
      </c>
      <c r="B2902" s="64"/>
      <c r="C2902" s="64">
        <v>3</v>
      </c>
      <c r="D2902" s="64" t="s">
        <v>73</v>
      </c>
      <c r="E2902" s="64"/>
      <c r="F2902" s="64"/>
      <c r="G2902" s="64">
        <v>45430</v>
      </c>
      <c r="H2902" s="64" t="e">
        <f>VLOOKUP(Tabla3[[#This Row],[NUM. ECO.]],[2]!Tabla24[[NO.ECO]:[MATERIAL]],8,0)</f>
        <v>#N/A</v>
      </c>
      <c r="I2902" s="64" t="s">
        <v>79</v>
      </c>
      <c r="J2902" s="75">
        <f ca="1">J2901+TIME(0,RANDBETWEEN((144),(176)),0)</f>
        <v>0.68124999999999991</v>
      </c>
      <c r="K2902" s="64" t="s">
        <v>3335</v>
      </c>
      <c r="L2902" s="64" t="str" cm="1">
        <f t="array" aca="1" ref="L2902" ca="1">_xlfn.IFS(J2902&gt;=TIME(14,0,0),"SEGUNDO TURNO",J2902&lt;TIME(14,0,0),"PRIMER TURNO")</f>
        <v>SEGUNDO TURNO</v>
      </c>
      <c r="M2902" s="64"/>
    </row>
    <row r="2903" spans="1:13">
      <c r="A2903" s="79" t="s">
        <v>2585</v>
      </c>
      <c r="B2903" s="68"/>
      <c r="C2903" s="68">
        <v>4</v>
      </c>
      <c r="D2903" s="68" t="s">
        <v>73</v>
      </c>
      <c r="E2903" s="68"/>
      <c r="F2903" s="68"/>
      <c r="G2903" s="68">
        <v>45430</v>
      </c>
      <c r="H2903" s="68" t="e">
        <f>VLOOKUP(Tabla3[[#This Row],[NUM. ECO.]],[2]!Tabla24[[NO.ECO]:[MATERIAL]],8,0)</f>
        <v>#N/A</v>
      </c>
      <c r="I2903" s="64" t="s">
        <v>79</v>
      </c>
      <c r="J2903" s="76">
        <f ca="1">J2902+TIME(0,RANDBETWEEN((144),(176)),0)</f>
        <v>0.80069444444444438</v>
      </c>
      <c r="K2903" s="68" t="s">
        <v>3336</v>
      </c>
      <c r="L2903" s="68" t="str" cm="1">
        <f t="array" aca="1" ref="L2903" ca="1">_xlfn.IFS(J2903&gt;=TIME(14,0,0),"SEGUNDO TURNO",J2903&lt;TIME(14,0,0),"PRIMER TURNO")</f>
        <v>SEGUNDO TURNO</v>
      </c>
      <c r="M2903" s="68"/>
    </row>
    <row r="2904" spans="1:13">
      <c r="A2904" s="78" t="s">
        <v>2698</v>
      </c>
      <c r="B2904" s="64"/>
      <c r="C2904" s="64">
        <v>5</v>
      </c>
      <c r="D2904" s="64" t="s">
        <v>73</v>
      </c>
      <c r="E2904" s="64"/>
      <c r="F2904" s="64"/>
      <c r="G2904" s="64">
        <v>45432</v>
      </c>
      <c r="H2904" s="64" t="e">
        <f>VLOOKUP(Tabla3[[#This Row],[NUM. ECO.]],[2]!Tabla24[[NO.ECO]:[MATERIAL]],8,0)</f>
        <v>#N/A</v>
      </c>
      <c r="I2904" s="64" t="s">
        <v>79</v>
      </c>
      <c r="J2904" s="77">
        <f ca="1">TIME(RANDBETWEEN(5.5,6),RANDBETWEEN(1,29),0)</f>
        <v>0.25972222222222224</v>
      </c>
      <c r="K2904" s="64" t="s">
        <v>3335</v>
      </c>
      <c r="L2904" s="64" t="str" cm="1">
        <f t="array" aca="1" ref="L2904" ca="1">_xlfn.IFS(J2904&gt;=TIME(14,0,0),"SEGUNDO TURNO",J2904&lt;TIME(14,0,0),"PRIMER TURNO")</f>
        <v>PRIMER TURNO</v>
      </c>
      <c r="M2904" s="64"/>
    </row>
    <row r="2905" spans="1:13">
      <c r="A2905" s="79" t="s">
        <v>2699</v>
      </c>
      <c r="B2905" s="68"/>
      <c r="C2905" s="68">
        <v>6</v>
      </c>
      <c r="D2905" s="68" t="s">
        <v>73</v>
      </c>
      <c r="E2905" s="68"/>
      <c r="F2905" s="68"/>
      <c r="G2905" s="68">
        <v>45432</v>
      </c>
      <c r="H2905" s="68" t="e">
        <f>VLOOKUP(Tabla3[[#This Row],[NUM. ECO.]],[2]!Tabla24[[NO.ECO]:[MATERIAL]],8,0)</f>
        <v>#N/A</v>
      </c>
      <c r="I2905" s="64" t="s">
        <v>79</v>
      </c>
      <c r="J2905" s="74">
        <f ca="1">J2904+TIME(0,RANDBETWEEN((144),(176)),0)</f>
        <v>0.37222222222222223</v>
      </c>
      <c r="K2905" s="68" t="s">
        <v>3336</v>
      </c>
      <c r="L2905" s="68" t="str" cm="1">
        <f t="array" aca="1" ref="L2905" ca="1">_xlfn.IFS(J2905&gt;=TIME(14,0,0),"SEGUNDO TURNO",J2905&lt;TIME(14,0,0),"PRIMER TURNO")</f>
        <v>PRIMER TURNO</v>
      </c>
      <c r="M2905" s="68"/>
    </row>
    <row r="2906" spans="1:13">
      <c r="A2906" s="78" t="s">
        <v>2812</v>
      </c>
      <c r="B2906" s="64"/>
      <c r="C2906" s="64">
        <v>7</v>
      </c>
      <c r="D2906" s="64" t="s">
        <v>73</v>
      </c>
      <c r="E2906" s="64"/>
      <c r="F2906" s="64"/>
      <c r="G2906" s="64">
        <v>45433</v>
      </c>
      <c r="H2906" s="64" t="e">
        <f>VLOOKUP(Tabla3[[#This Row],[NUM. ECO.]],[2]!Tabla24[[NO.ECO]:[MATERIAL]],8,0)</f>
        <v>#N/A</v>
      </c>
      <c r="I2906" s="64" t="s">
        <v>79</v>
      </c>
      <c r="J2906" s="75">
        <f ca="1">J2905+TIME(0,RANDBETWEEN((144),(176)),0)</f>
        <v>0.48958333333333337</v>
      </c>
      <c r="K2906" s="64" t="s">
        <v>3335</v>
      </c>
      <c r="L2906" s="64" t="str" cm="1">
        <f t="array" aca="1" ref="L2906" ca="1">_xlfn.IFS(J2906&gt;=TIME(14,0,0),"SEGUNDO TURNO",J2906&lt;TIME(14,0,0),"PRIMER TURNO")</f>
        <v>PRIMER TURNO</v>
      </c>
      <c r="M2906" s="64"/>
    </row>
    <row r="2907" spans="1:13">
      <c r="A2907" s="79" t="s">
        <v>2813</v>
      </c>
      <c r="B2907" s="68"/>
      <c r="C2907" s="68">
        <v>8</v>
      </c>
      <c r="D2907" s="68" t="s">
        <v>73</v>
      </c>
      <c r="E2907" s="68"/>
      <c r="F2907" s="68"/>
      <c r="G2907" s="68">
        <v>45433</v>
      </c>
      <c r="H2907" s="68" t="e">
        <f>VLOOKUP(Tabla3[[#This Row],[NUM. ECO.]],[2]!Tabla24[[NO.ECO]:[MATERIAL]],8,0)</f>
        <v>#N/A</v>
      </c>
      <c r="I2907" s="64" t="s">
        <v>79</v>
      </c>
      <c r="J2907" s="76">
        <f ca="1">J2906+TIME(0,RANDBETWEEN((144),(176)),0)</f>
        <v>0.59513888888888888</v>
      </c>
      <c r="K2907" s="68" t="s">
        <v>3336</v>
      </c>
      <c r="L2907" s="68" t="str" cm="1">
        <f t="array" aca="1" ref="L2907" ca="1">_xlfn.IFS(J2907&gt;=TIME(14,0,0),"SEGUNDO TURNO",J2907&lt;TIME(14,0,0),"PRIMER TURNO")</f>
        <v>SEGUNDO TURNO</v>
      </c>
      <c r="M2907" s="68"/>
    </row>
    <row r="2908" spans="1:13">
      <c r="A2908" s="78" t="s">
        <v>2926</v>
      </c>
      <c r="B2908" s="64"/>
      <c r="C2908" s="64">
        <v>1</v>
      </c>
      <c r="D2908" s="64" t="s">
        <v>73</v>
      </c>
      <c r="E2908" s="64"/>
      <c r="F2908" s="64"/>
      <c r="G2908" s="64">
        <v>45434</v>
      </c>
      <c r="H2908" s="64" t="e">
        <f>VLOOKUP(Tabla3[[#This Row],[NUM. ECO.]],[2]!Tabla24[[NO.ECO]:[MATERIAL]],8,0)</f>
        <v>#N/A</v>
      </c>
      <c r="I2908" s="64" t="s">
        <v>79</v>
      </c>
      <c r="J2908" s="75">
        <f ca="1">J2907+TIME(0,RANDBETWEEN((144),(176)),0)</f>
        <v>0.71319444444444446</v>
      </c>
      <c r="K2908" s="64" t="s">
        <v>3335</v>
      </c>
      <c r="L2908" s="64" t="str" cm="1">
        <f t="array" aca="1" ref="L2908" ca="1">_xlfn.IFS(J2908&gt;=TIME(14,0,0),"SEGUNDO TURNO",J2908&lt;TIME(14,0,0),"PRIMER TURNO")</f>
        <v>SEGUNDO TURNO</v>
      </c>
      <c r="M2908" s="64"/>
    </row>
    <row r="2909" spans="1:13">
      <c r="A2909" s="79" t="s">
        <v>2927</v>
      </c>
      <c r="B2909" s="68"/>
      <c r="C2909" s="68">
        <v>2</v>
      </c>
      <c r="D2909" s="68" t="s">
        <v>73</v>
      </c>
      <c r="E2909" s="68"/>
      <c r="F2909" s="68"/>
      <c r="G2909" s="68">
        <v>45434</v>
      </c>
      <c r="H2909" s="68" t="e">
        <f>VLOOKUP(Tabla3[[#This Row],[NUM. ECO.]],[2]!Tabla24[[NO.ECO]:[MATERIAL]],8,0)</f>
        <v>#N/A</v>
      </c>
      <c r="I2909" s="64" t="s">
        <v>79</v>
      </c>
      <c r="J2909" s="76">
        <f ca="1">J2908+TIME(0,RANDBETWEEN((144),(176)),0)</f>
        <v>0.81527777777777777</v>
      </c>
      <c r="K2909" s="68" t="s">
        <v>3336</v>
      </c>
      <c r="L2909" s="68" t="str" cm="1">
        <f t="array" aca="1" ref="L2909" ca="1">_xlfn.IFS(J2909&gt;=TIME(14,0,0),"SEGUNDO TURNO",J2909&lt;TIME(14,0,0),"PRIMER TURNO")</f>
        <v>SEGUNDO TURNO</v>
      </c>
      <c r="M2909" s="68"/>
    </row>
    <row r="2910" spans="1:13">
      <c r="A2910" s="78" t="s">
        <v>3040</v>
      </c>
      <c r="B2910" s="64"/>
      <c r="C2910" s="64">
        <v>3</v>
      </c>
      <c r="D2910" s="64" t="s">
        <v>73</v>
      </c>
      <c r="E2910" s="64"/>
      <c r="F2910" s="64"/>
      <c r="G2910" s="64">
        <v>45435</v>
      </c>
      <c r="H2910" s="64" t="e">
        <f>VLOOKUP(Tabla3[[#This Row],[NUM. ECO.]],[2]!Tabla24[[NO.ECO]:[MATERIAL]],8,0)</f>
        <v>#N/A</v>
      </c>
      <c r="I2910" s="64" t="s">
        <v>79</v>
      </c>
      <c r="J2910" s="77">
        <f ca="1">TIME(RANDBETWEEN(5.5,6),RANDBETWEEN(1,29),0)</f>
        <v>0.25763888888888886</v>
      </c>
      <c r="K2910" s="64" t="s">
        <v>3335</v>
      </c>
      <c r="L2910" s="64" t="str" cm="1">
        <f t="array" aca="1" ref="L2910" ca="1">_xlfn.IFS(J2910&gt;=TIME(14,0,0),"SEGUNDO TURNO",J2910&lt;TIME(14,0,0),"PRIMER TURNO")</f>
        <v>PRIMER TURNO</v>
      </c>
      <c r="M2910" s="64"/>
    </row>
    <row r="2911" spans="1:13">
      <c r="A2911" s="79" t="s">
        <v>3041</v>
      </c>
      <c r="B2911" s="68"/>
      <c r="C2911" s="68">
        <v>4</v>
      </c>
      <c r="D2911" s="68" t="s">
        <v>73</v>
      </c>
      <c r="E2911" s="68"/>
      <c r="F2911" s="68"/>
      <c r="G2911" s="68">
        <v>45435</v>
      </c>
      <c r="H2911" s="68" t="e">
        <f>VLOOKUP(Tabla3[[#This Row],[NUM. ECO.]],[2]!Tabla24[[NO.ECO]:[MATERIAL]],8,0)</f>
        <v>#N/A</v>
      </c>
      <c r="I2911" s="64" t="s">
        <v>79</v>
      </c>
      <c r="J2911" s="74">
        <f ca="1">J2910+TIME(0,RANDBETWEEN((144),(176)),0)</f>
        <v>0.37569444444444444</v>
      </c>
      <c r="K2911" s="68" t="s">
        <v>3336</v>
      </c>
      <c r="L2911" s="68" t="str" cm="1">
        <f t="array" aca="1" ref="L2911" ca="1">_xlfn.IFS(J2911&gt;=TIME(14,0,0),"SEGUNDO TURNO",J2911&lt;TIME(14,0,0),"PRIMER TURNO")</f>
        <v>PRIMER TURNO</v>
      </c>
      <c r="M2911" s="68"/>
    </row>
    <row r="2912" spans="1:13">
      <c r="A2912" s="78" t="s">
        <v>3154</v>
      </c>
      <c r="B2912" s="64"/>
      <c r="C2912" s="64">
        <v>5</v>
      </c>
      <c r="D2912" s="64" t="s">
        <v>73</v>
      </c>
      <c r="E2912" s="64"/>
      <c r="F2912" s="64"/>
      <c r="G2912" s="64">
        <v>45436</v>
      </c>
      <c r="H2912" s="64" t="e">
        <f>VLOOKUP(Tabla3[[#This Row],[NUM. ECO.]],[2]!Tabla24[[NO.ECO]:[MATERIAL]],8,0)</f>
        <v>#N/A</v>
      </c>
      <c r="I2912" s="64" t="s">
        <v>79</v>
      </c>
      <c r="J2912" s="75">
        <f ca="1">J2911+TIME(0,RANDBETWEEN((144),(176)),0)</f>
        <v>0.49305555555555558</v>
      </c>
      <c r="K2912" s="64" t="s">
        <v>3335</v>
      </c>
      <c r="L2912" s="64" t="str" cm="1">
        <f t="array" aca="1" ref="L2912" ca="1">_xlfn.IFS(J2912&gt;=TIME(14,0,0),"SEGUNDO TURNO",J2912&lt;TIME(14,0,0),"PRIMER TURNO")</f>
        <v>PRIMER TURNO</v>
      </c>
      <c r="M2912" s="64"/>
    </row>
    <row r="2913" spans="1:13">
      <c r="A2913" s="79" t="s">
        <v>3155</v>
      </c>
      <c r="B2913" s="68"/>
      <c r="C2913" s="68">
        <v>6</v>
      </c>
      <c r="D2913" s="68" t="s">
        <v>73</v>
      </c>
      <c r="E2913" s="68"/>
      <c r="F2913" s="68"/>
      <c r="G2913" s="68">
        <v>45436</v>
      </c>
      <c r="H2913" s="68" t="e">
        <f>VLOOKUP(Tabla3[[#This Row],[NUM. ECO.]],[2]!Tabla24[[NO.ECO]:[MATERIAL]],8,0)</f>
        <v>#N/A</v>
      </c>
      <c r="I2913" s="64" t="s">
        <v>79</v>
      </c>
      <c r="J2913" s="76">
        <f ca="1">J2912+TIME(0,RANDBETWEEN((144),(176)),0)</f>
        <v>0.61319444444444449</v>
      </c>
      <c r="K2913" s="68" t="s">
        <v>3336</v>
      </c>
      <c r="L2913" s="68" t="str" cm="1">
        <f t="array" aca="1" ref="L2913" ca="1">_xlfn.IFS(J2913&gt;=TIME(14,0,0),"SEGUNDO TURNO",J2913&lt;TIME(14,0,0),"PRIMER TURNO")</f>
        <v>SEGUNDO TURNO</v>
      </c>
      <c r="M2913" s="68"/>
    </row>
    <row r="2914" spans="1:13">
      <c r="A2914" s="78" t="s">
        <v>3268</v>
      </c>
      <c r="B2914" s="64"/>
      <c r="C2914" s="64">
        <v>7</v>
      </c>
      <c r="D2914" s="64" t="s">
        <v>73</v>
      </c>
      <c r="E2914" s="64"/>
      <c r="F2914" s="64"/>
      <c r="G2914" s="64">
        <v>45437</v>
      </c>
      <c r="H2914" s="64" t="e">
        <f>VLOOKUP(Tabla3[[#This Row],[NUM. ECO.]],[2]!Tabla24[[NO.ECO]:[MATERIAL]],8,0)</f>
        <v>#N/A</v>
      </c>
      <c r="I2914" s="64" t="s">
        <v>79</v>
      </c>
      <c r="J2914" s="75">
        <f ca="1">J2913+TIME(0,RANDBETWEEN((144),(176)),0)</f>
        <v>0.7236111111111112</v>
      </c>
      <c r="K2914" s="64" t="s">
        <v>3335</v>
      </c>
      <c r="L2914" s="64" t="str" cm="1">
        <f t="array" aca="1" ref="L2914" ca="1">_xlfn.IFS(J2914&gt;=TIME(14,0,0),"SEGUNDO TURNO",J2914&lt;TIME(14,0,0),"PRIMER TURNO")</f>
        <v>SEGUNDO TURNO</v>
      </c>
      <c r="M2914" s="64"/>
    </row>
    <row r="2915" spans="1:13">
      <c r="A2915" s="79" t="s">
        <v>3269</v>
      </c>
      <c r="B2915" s="68"/>
      <c r="C2915" s="68">
        <v>8</v>
      </c>
      <c r="D2915" s="68" t="s">
        <v>73</v>
      </c>
      <c r="E2915" s="68"/>
      <c r="F2915" s="68"/>
      <c r="G2915" s="68">
        <v>45437</v>
      </c>
      <c r="H2915" s="68" t="e">
        <f>VLOOKUP(Tabla3[[#This Row],[NUM. ECO.]],[2]!Tabla24[[NO.ECO]:[MATERIAL]],8,0)</f>
        <v>#N/A</v>
      </c>
      <c r="I2915" s="64" t="s">
        <v>79</v>
      </c>
      <c r="J2915" s="76">
        <f ca="1">J2914+TIME(0,RANDBETWEEN((144),(176)),0)</f>
        <v>0.8319444444444446</v>
      </c>
      <c r="K2915" s="68" t="s">
        <v>3336</v>
      </c>
      <c r="L2915" s="68" t="str" cm="1">
        <f t="array" aca="1" ref="L2915" ca="1">_xlfn.IFS(J2915&gt;=TIME(14,0,0),"SEGUNDO TURNO",J2915&lt;TIME(14,0,0),"PRIMER TURNO")</f>
        <v>SEGUNDO TURNO</v>
      </c>
      <c r="M2915" s="68"/>
    </row>
    <row r="2916" spans="1:13">
      <c r="A2916" s="78" t="s">
        <v>192</v>
      </c>
      <c r="B2916" s="64"/>
      <c r="C2916" s="64">
        <v>1</v>
      </c>
      <c r="D2916" s="64" t="s">
        <v>74</v>
      </c>
      <c r="E2916" s="64"/>
      <c r="F2916" s="64"/>
      <c r="G2916" s="64">
        <v>45406</v>
      </c>
      <c r="H2916" s="64" t="e">
        <f>VLOOKUP(Tabla3[[#This Row],[NUM. ECO.]],[2]!Tabla24[[NO.ECO]:[MATERIAL]],8,0)</f>
        <v>#N/A</v>
      </c>
      <c r="I2916" s="64" t="s">
        <v>79</v>
      </c>
      <c r="J2916" s="77">
        <f ca="1">TIME(RANDBETWEEN(5.5,6),RANDBETWEEN(1,29),0)</f>
        <v>0.25763888888888886</v>
      </c>
      <c r="K2916" s="64" t="s">
        <v>3337</v>
      </c>
      <c r="L2916" s="64" t="str" cm="1">
        <f t="array" aca="1" ref="L2916" ca="1">_xlfn.IFS(J2916&gt;=TIME(14,0,0),"SEGUNDO TURNO",J2916&lt;TIME(14,0,0),"PRIMER TURNO")</f>
        <v>PRIMER TURNO</v>
      </c>
      <c r="M2916" s="64"/>
    </row>
    <row r="2917" spans="1:13">
      <c r="A2917" s="79" t="s">
        <v>193</v>
      </c>
      <c r="B2917" s="68"/>
      <c r="C2917" s="68">
        <v>2</v>
      </c>
      <c r="D2917" s="68" t="s">
        <v>74</v>
      </c>
      <c r="E2917" s="68"/>
      <c r="F2917" s="68"/>
      <c r="G2917" s="68">
        <v>45406</v>
      </c>
      <c r="H2917" s="68" t="e">
        <f>VLOOKUP(Tabla3[[#This Row],[NUM. ECO.]],[2]!Tabla24[[NO.ECO]:[MATERIAL]],8,0)</f>
        <v>#N/A</v>
      </c>
      <c r="I2917" s="64" t="s">
        <v>79</v>
      </c>
      <c r="J2917" s="74">
        <f ca="1">J2916+TIME(0,RANDBETWEEN((144),(176)),0)</f>
        <v>0.36249999999999999</v>
      </c>
      <c r="K2917" s="68" t="s">
        <v>3338</v>
      </c>
      <c r="L2917" s="68" t="str" cm="1">
        <f t="array" aca="1" ref="L2917" ca="1">_xlfn.IFS(J2917&gt;=TIME(14,0,0),"SEGUNDO TURNO",J2917&lt;TIME(14,0,0),"PRIMER TURNO")</f>
        <v>PRIMER TURNO</v>
      </c>
      <c r="M2917" s="68"/>
    </row>
    <row r="2918" spans="1:13">
      <c r="A2918" s="78" t="s">
        <v>306</v>
      </c>
      <c r="B2918" s="64"/>
      <c r="C2918" s="64">
        <v>3</v>
      </c>
      <c r="D2918" s="64" t="s">
        <v>74</v>
      </c>
      <c r="E2918" s="64"/>
      <c r="F2918" s="64"/>
      <c r="G2918" s="64">
        <v>45407</v>
      </c>
      <c r="H2918" s="64" t="e">
        <f>VLOOKUP(Tabla3[[#This Row],[NUM. ECO.]],[2]!Tabla24[[NO.ECO]:[MATERIAL]],8,0)</f>
        <v>#N/A</v>
      </c>
      <c r="I2918" s="64" t="s">
        <v>79</v>
      </c>
      <c r="J2918" s="75">
        <f ca="1">J2917+TIME(0,RANDBETWEEN((144),(176)),0)</f>
        <v>0.47222222222222221</v>
      </c>
      <c r="K2918" s="64" t="s">
        <v>3337</v>
      </c>
      <c r="L2918" s="64" t="str" cm="1">
        <f t="array" aca="1" ref="L2918" ca="1">_xlfn.IFS(J2918&gt;=TIME(14,0,0),"SEGUNDO TURNO",J2918&lt;TIME(14,0,0),"PRIMER TURNO")</f>
        <v>PRIMER TURNO</v>
      </c>
      <c r="M2918" s="64"/>
    </row>
    <row r="2919" spans="1:13">
      <c r="A2919" s="79" t="s">
        <v>307</v>
      </c>
      <c r="B2919" s="68"/>
      <c r="C2919" s="68">
        <v>4</v>
      </c>
      <c r="D2919" s="68" t="s">
        <v>74</v>
      </c>
      <c r="E2919" s="68"/>
      <c r="F2919" s="68"/>
      <c r="G2919" s="68">
        <v>45407</v>
      </c>
      <c r="H2919" s="68" t="e">
        <f>VLOOKUP(Tabla3[[#This Row],[NUM. ECO.]],[2]!Tabla24[[NO.ECO]:[MATERIAL]],8,0)</f>
        <v>#N/A</v>
      </c>
      <c r="I2919" s="64" t="s">
        <v>79</v>
      </c>
      <c r="J2919" s="76">
        <f ca="1">J2918+TIME(0,RANDBETWEEN((144),(176)),0)</f>
        <v>0.57430555555555551</v>
      </c>
      <c r="K2919" s="68" t="s">
        <v>3338</v>
      </c>
      <c r="L2919" s="68" t="str" cm="1">
        <f t="array" aca="1" ref="L2919" ca="1">_xlfn.IFS(J2919&gt;=TIME(14,0,0),"SEGUNDO TURNO",J2919&lt;TIME(14,0,0),"PRIMER TURNO")</f>
        <v>PRIMER TURNO</v>
      </c>
      <c r="M2919" s="68"/>
    </row>
    <row r="2920" spans="1:13">
      <c r="A2920" s="78" t="s">
        <v>420</v>
      </c>
      <c r="B2920" s="64"/>
      <c r="C2920" s="64">
        <v>5</v>
      </c>
      <c r="D2920" s="64" t="s">
        <v>74</v>
      </c>
      <c r="E2920" s="64"/>
      <c r="F2920" s="64"/>
      <c r="G2920" s="64">
        <v>45408</v>
      </c>
      <c r="H2920" s="64" t="e">
        <f>VLOOKUP(Tabla3[[#This Row],[NUM. ECO.]],[2]!Tabla24[[NO.ECO]:[MATERIAL]],8,0)</f>
        <v>#N/A</v>
      </c>
      <c r="I2920" s="64" t="s">
        <v>79</v>
      </c>
      <c r="J2920" s="75">
        <f ca="1">J2919+TIME(0,RANDBETWEEN((144),(176)),0)</f>
        <v>0.68055555555555547</v>
      </c>
      <c r="K2920" s="64" t="s">
        <v>3337</v>
      </c>
      <c r="L2920" s="64" t="str" cm="1">
        <f t="array" aca="1" ref="L2920" ca="1">_xlfn.IFS(J2920&gt;=TIME(14,0,0),"SEGUNDO TURNO",J2920&lt;TIME(14,0,0),"PRIMER TURNO")</f>
        <v>SEGUNDO TURNO</v>
      </c>
      <c r="M2920" s="64"/>
    </row>
    <row r="2921" spans="1:13">
      <c r="A2921" s="79" t="s">
        <v>421</v>
      </c>
      <c r="B2921" s="68"/>
      <c r="C2921" s="68">
        <v>6</v>
      </c>
      <c r="D2921" s="68" t="s">
        <v>74</v>
      </c>
      <c r="E2921" s="68"/>
      <c r="F2921" s="68"/>
      <c r="G2921" s="68">
        <v>45408</v>
      </c>
      <c r="H2921" s="68" t="e">
        <f>VLOOKUP(Tabla3[[#This Row],[NUM. ECO.]],[2]!Tabla24[[NO.ECO]:[MATERIAL]],8,0)</f>
        <v>#N/A</v>
      </c>
      <c r="I2921" s="64" t="s">
        <v>79</v>
      </c>
      <c r="J2921" s="76">
        <f ca="1">J2920+TIME(0,RANDBETWEEN((144),(176)),0)</f>
        <v>0.79305555555555551</v>
      </c>
      <c r="K2921" s="68" t="s">
        <v>3338</v>
      </c>
      <c r="L2921" s="68" t="str" cm="1">
        <f t="array" aca="1" ref="L2921" ca="1">_xlfn.IFS(J2921&gt;=TIME(14,0,0),"SEGUNDO TURNO",J2921&lt;TIME(14,0,0),"PRIMER TURNO")</f>
        <v>SEGUNDO TURNO</v>
      </c>
      <c r="M2921" s="68"/>
    </row>
    <row r="2922" spans="1:13">
      <c r="A2922" s="78" t="s">
        <v>534</v>
      </c>
      <c r="B2922" s="64"/>
      <c r="C2922" s="64">
        <v>7</v>
      </c>
      <c r="D2922" s="64" t="s">
        <v>74</v>
      </c>
      <c r="E2922" s="64"/>
      <c r="F2922" s="64"/>
      <c r="G2922" s="64">
        <v>45409</v>
      </c>
      <c r="H2922" s="64" t="e">
        <f>VLOOKUP(Tabla3[[#This Row],[NUM. ECO.]],[2]!Tabla24[[NO.ECO]:[MATERIAL]],8,0)</f>
        <v>#N/A</v>
      </c>
      <c r="I2922" s="64" t="s">
        <v>79</v>
      </c>
      <c r="J2922" s="77">
        <f ca="1">TIME(RANDBETWEEN(5.5,6),RANDBETWEEN(1,29),0)</f>
        <v>0.2638888888888889</v>
      </c>
      <c r="K2922" s="64" t="s">
        <v>3337</v>
      </c>
      <c r="L2922" s="64" t="str" cm="1">
        <f t="array" aca="1" ref="L2922" ca="1">_xlfn.IFS(J2922&gt;=TIME(14,0,0),"SEGUNDO TURNO",J2922&lt;TIME(14,0,0),"PRIMER TURNO")</f>
        <v>PRIMER TURNO</v>
      </c>
      <c r="M2922" s="64"/>
    </row>
    <row r="2923" spans="1:13">
      <c r="A2923" s="79" t="s">
        <v>535</v>
      </c>
      <c r="B2923" s="68"/>
      <c r="C2923" s="68">
        <v>8</v>
      </c>
      <c r="D2923" s="68" t="s">
        <v>74</v>
      </c>
      <c r="E2923" s="68"/>
      <c r="F2923" s="68"/>
      <c r="G2923" s="68">
        <v>45409</v>
      </c>
      <c r="H2923" s="68" t="e">
        <f>VLOOKUP(Tabla3[[#This Row],[NUM. ECO.]],[2]!Tabla24[[NO.ECO]:[MATERIAL]],8,0)</f>
        <v>#N/A</v>
      </c>
      <c r="I2923" s="64" t="s">
        <v>79</v>
      </c>
      <c r="J2923" s="74">
        <f ca="1">J2922+TIME(0,RANDBETWEEN((144),(176)),0)</f>
        <v>0.37986111111111109</v>
      </c>
      <c r="K2923" s="68" t="s">
        <v>3338</v>
      </c>
      <c r="L2923" s="68" t="str" cm="1">
        <f t="array" aca="1" ref="L2923" ca="1">_xlfn.IFS(J2923&gt;=TIME(14,0,0),"SEGUNDO TURNO",J2923&lt;TIME(14,0,0),"PRIMER TURNO")</f>
        <v>PRIMER TURNO</v>
      </c>
      <c r="M2923" s="68"/>
    </row>
    <row r="2924" spans="1:13">
      <c r="A2924" s="78" t="s">
        <v>648</v>
      </c>
      <c r="B2924" s="64"/>
      <c r="C2924" s="64">
        <v>1</v>
      </c>
      <c r="D2924" s="64" t="s">
        <v>74</v>
      </c>
      <c r="E2924" s="64"/>
      <c r="F2924" s="64"/>
      <c r="G2924" s="64">
        <v>45411</v>
      </c>
      <c r="H2924" s="64" t="e">
        <f>VLOOKUP(Tabla3[[#This Row],[NUM. ECO.]],[2]!Tabla24[[NO.ECO]:[MATERIAL]],8,0)</f>
        <v>#N/A</v>
      </c>
      <c r="I2924" s="64" t="s">
        <v>79</v>
      </c>
      <c r="J2924" s="75">
        <f ca="1">J2923+TIME(0,RANDBETWEEN((144),(176)),0)</f>
        <v>0.49722222222222223</v>
      </c>
      <c r="K2924" s="64" t="s">
        <v>3337</v>
      </c>
      <c r="L2924" s="64" t="str" cm="1">
        <f t="array" aca="1" ref="L2924" ca="1">_xlfn.IFS(J2924&gt;=TIME(14,0,0),"SEGUNDO TURNO",J2924&lt;TIME(14,0,0),"PRIMER TURNO")</f>
        <v>PRIMER TURNO</v>
      </c>
      <c r="M2924" s="64"/>
    </row>
    <row r="2925" spans="1:13">
      <c r="A2925" s="79" t="s">
        <v>649</v>
      </c>
      <c r="B2925" s="68"/>
      <c r="C2925" s="68">
        <v>2</v>
      </c>
      <c r="D2925" s="68" t="s">
        <v>74</v>
      </c>
      <c r="E2925" s="68"/>
      <c r="F2925" s="68"/>
      <c r="G2925" s="68">
        <v>45411</v>
      </c>
      <c r="H2925" s="68" t="e">
        <f>VLOOKUP(Tabla3[[#This Row],[NUM. ECO.]],[2]!Tabla24[[NO.ECO]:[MATERIAL]],8,0)</f>
        <v>#N/A</v>
      </c>
      <c r="I2925" s="64" t="s">
        <v>79</v>
      </c>
      <c r="J2925" s="76">
        <f ca="1">J2924+TIME(0,RANDBETWEEN((144),(176)),0)</f>
        <v>0.60694444444444451</v>
      </c>
      <c r="K2925" s="68" t="s">
        <v>3338</v>
      </c>
      <c r="L2925" s="68" t="str" cm="1">
        <f t="array" aca="1" ref="L2925" ca="1">_xlfn.IFS(J2925&gt;=TIME(14,0,0),"SEGUNDO TURNO",J2925&lt;TIME(14,0,0),"PRIMER TURNO")</f>
        <v>SEGUNDO TURNO</v>
      </c>
      <c r="M2925" s="68"/>
    </row>
    <row r="2926" spans="1:13">
      <c r="A2926" s="78" t="s">
        <v>762</v>
      </c>
      <c r="B2926" s="64"/>
      <c r="C2926" s="64">
        <v>3</v>
      </c>
      <c r="D2926" s="64" t="s">
        <v>74</v>
      </c>
      <c r="E2926" s="64"/>
      <c r="F2926" s="64"/>
      <c r="G2926" s="64">
        <v>45412</v>
      </c>
      <c r="H2926" s="64" t="e">
        <f>VLOOKUP(Tabla3[[#This Row],[NUM. ECO.]],[2]!Tabla24[[NO.ECO]:[MATERIAL]],8,0)</f>
        <v>#N/A</v>
      </c>
      <c r="I2926" s="64" t="s">
        <v>79</v>
      </c>
      <c r="J2926" s="75">
        <f ca="1">J2925+TIME(0,RANDBETWEEN((144),(176)),0)</f>
        <v>0.71875000000000011</v>
      </c>
      <c r="K2926" s="64" t="s">
        <v>3337</v>
      </c>
      <c r="L2926" s="64" t="str" cm="1">
        <f t="array" aca="1" ref="L2926" ca="1">_xlfn.IFS(J2926&gt;=TIME(14,0,0),"SEGUNDO TURNO",J2926&lt;TIME(14,0,0),"PRIMER TURNO")</f>
        <v>SEGUNDO TURNO</v>
      </c>
      <c r="M2926" s="64"/>
    </row>
    <row r="2927" spans="1:13">
      <c r="A2927" s="79" t="s">
        <v>763</v>
      </c>
      <c r="B2927" s="68"/>
      <c r="C2927" s="68">
        <v>4</v>
      </c>
      <c r="D2927" s="68" t="s">
        <v>74</v>
      </c>
      <c r="E2927" s="68"/>
      <c r="F2927" s="68"/>
      <c r="G2927" s="68">
        <v>45412</v>
      </c>
      <c r="H2927" s="68" t="e">
        <f>VLOOKUP(Tabla3[[#This Row],[NUM. ECO.]],[2]!Tabla24[[NO.ECO]:[MATERIAL]],8,0)</f>
        <v>#N/A</v>
      </c>
      <c r="I2927" s="64" t="s">
        <v>79</v>
      </c>
      <c r="J2927" s="76">
        <f ca="1">J2926+TIME(0,RANDBETWEEN((144),(176)),0)</f>
        <v>0.82152777777777786</v>
      </c>
      <c r="K2927" s="68" t="s">
        <v>3338</v>
      </c>
      <c r="L2927" s="68" t="str" cm="1">
        <f t="array" aca="1" ref="L2927" ca="1">_xlfn.IFS(J2927&gt;=TIME(14,0,0),"SEGUNDO TURNO",J2927&lt;TIME(14,0,0),"PRIMER TURNO")</f>
        <v>SEGUNDO TURNO</v>
      </c>
      <c r="M2927" s="68"/>
    </row>
    <row r="2928" spans="1:13">
      <c r="A2928" s="78" t="s">
        <v>876</v>
      </c>
      <c r="B2928" s="64"/>
      <c r="C2928" s="64">
        <v>5</v>
      </c>
      <c r="D2928" s="64" t="s">
        <v>74</v>
      </c>
      <c r="E2928" s="64"/>
      <c r="F2928" s="64"/>
      <c r="G2928" s="64">
        <v>45413</v>
      </c>
      <c r="H2928" s="64" t="e">
        <f>VLOOKUP(Tabla3[[#This Row],[NUM. ECO.]],[2]!Tabla24[[NO.ECO]:[MATERIAL]],8,0)</f>
        <v>#N/A</v>
      </c>
      <c r="I2928" s="64" t="s">
        <v>79</v>
      </c>
      <c r="J2928" s="77">
        <f ca="1">TIME(RANDBETWEEN(5.5,6),RANDBETWEEN(1,29),0)</f>
        <v>0.25138888888888888</v>
      </c>
      <c r="K2928" s="64" t="s">
        <v>3337</v>
      </c>
      <c r="L2928" s="64" t="str" cm="1">
        <f t="array" aca="1" ref="L2928" ca="1">_xlfn.IFS(J2928&gt;=TIME(14,0,0),"SEGUNDO TURNO",J2928&lt;TIME(14,0,0),"PRIMER TURNO")</f>
        <v>PRIMER TURNO</v>
      </c>
      <c r="M2928" s="64"/>
    </row>
    <row r="2929" spans="1:13">
      <c r="A2929" s="79" t="s">
        <v>877</v>
      </c>
      <c r="B2929" s="68"/>
      <c r="C2929" s="68">
        <v>6</v>
      </c>
      <c r="D2929" s="68" t="s">
        <v>74</v>
      </c>
      <c r="E2929" s="68"/>
      <c r="F2929" s="68"/>
      <c r="G2929" s="68">
        <v>45413</v>
      </c>
      <c r="H2929" s="68" t="e">
        <f>VLOOKUP(Tabla3[[#This Row],[NUM. ECO.]],[2]!Tabla24[[NO.ECO]:[MATERIAL]],8,0)</f>
        <v>#N/A</v>
      </c>
      <c r="I2929" s="64" t="s">
        <v>79</v>
      </c>
      <c r="J2929" s="74">
        <f ca="1">J2928+TIME(0,RANDBETWEEN((144),(176)),0)</f>
        <v>0.37361111111111112</v>
      </c>
      <c r="K2929" s="68" t="s">
        <v>3338</v>
      </c>
      <c r="L2929" s="68" t="str" cm="1">
        <f t="array" aca="1" ref="L2929" ca="1">_xlfn.IFS(J2929&gt;=TIME(14,0,0),"SEGUNDO TURNO",J2929&lt;TIME(14,0,0),"PRIMER TURNO")</f>
        <v>PRIMER TURNO</v>
      </c>
      <c r="M2929" s="68"/>
    </row>
    <row r="2930" spans="1:13">
      <c r="A2930" s="78" t="s">
        <v>990</v>
      </c>
      <c r="B2930" s="64"/>
      <c r="C2930" s="64">
        <v>7</v>
      </c>
      <c r="D2930" s="64" t="s">
        <v>74</v>
      </c>
      <c r="E2930" s="64"/>
      <c r="F2930" s="64"/>
      <c r="G2930" s="64">
        <v>45414</v>
      </c>
      <c r="H2930" s="64" t="e">
        <f>VLOOKUP(Tabla3[[#This Row],[NUM. ECO.]],[2]!Tabla24[[NO.ECO]:[MATERIAL]],8,0)</f>
        <v>#N/A</v>
      </c>
      <c r="I2930" s="64" t="s">
        <v>79</v>
      </c>
      <c r="J2930" s="75">
        <f ca="1">J2929+TIME(0,RANDBETWEEN((144),(176)),0)</f>
        <v>0.47361111111111109</v>
      </c>
      <c r="K2930" s="64" t="s">
        <v>3337</v>
      </c>
      <c r="L2930" s="64" t="str" cm="1">
        <f t="array" aca="1" ref="L2930" ca="1">_xlfn.IFS(J2930&gt;=TIME(14,0,0),"SEGUNDO TURNO",J2930&lt;TIME(14,0,0),"PRIMER TURNO")</f>
        <v>PRIMER TURNO</v>
      </c>
      <c r="M2930" s="64"/>
    </row>
    <row r="2931" spans="1:13">
      <c r="A2931" s="79" t="s">
        <v>991</v>
      </c>
      <c r="B2931" s="68"/>
      <c r="C2931" s="68">
        <v>8</v>
      </c>
      <c r="D2931" s="68" t="s">
        <v>74</v>
      </c>
      <c r="E2931" s="68"/>
      <c r="F2931" s="68"/>
      <c r="G2931" s="68">
        <v>45414</v>
      </c>
      <c r="H2931" s="68" t="e">
        <f>VLOOKUP(Tabla3[[#This Row],[NUM. ECO.]],[2]!Tabla24[[NO.ECO]:[MATERIAL]],8,0)</f>
        <v>#N/A</v>
      </c>
      <c r="I2931" s="64" t="s">
        <v>79</v>
      </c>
      <c r="J2931" s="76">
        <f ca="1">J2930+TIME(0,RANDBETWEEN((144),(176)),0)</f>
        <v>0.57361111111111107</v>
      </c>
      <c r="K2931" s="68" t="s">
        <v>3338</v>
      </c>
      <c r="L2931" s="68" t="str" cm="1">
        <f t="array" aca="1" ref="L2931" ca="1">_xlfn.IFS(J2931&gt;=TIME(14,0,0),"SEGUNDO TURNO",J2931&lt;TIME(14,0,0),"PRIMER TURNO")</f>
        <v>PRIMER TURNO</v>
      </c>
      <c r="M2931" s="68"/>
    </row>
    <row r="2932" spans="1:13">
      <c r="A2932" s="78" t="s">
        <v>1104</v>
      </c>
      <c r="B2932" s="64"/>
      <c r="C2932" s="64">
        <v>1</v>
      </c>
      <c r="D2932" s="64" t="s">
        <v>74</v>
      </c>
      <c r="E2932" s="64"/>
      <c r="F2932" s="64"/>
      <c r="G2932" s="64">
        <v>45415</v>
      </c>
      <c r="H2932" s="64" t="e">
        <f>VLOOKUP(Tabla3[[#This Row],[NUM. ECO.]],[2]!Tabla24[[NO.ECO]:[MATERIAL]],8,0)</f>
        <v>#N/A</v>
      </c>
      <c r="I2932" s="64" t="s">
        <v>79</v>
      </c>
      <c r="J2932" s="75">
        <f ca="1">J2931+TIME(0,RANDBETWEEN((144),(176)),0)</f>
        <v>0.6826388888888888</v>
      </c>
      <c r="K2932" s="64" t="s">
        <v>3337</v>
      </c>
      <c r="L2932" s="64" t="str" cm="1">
        <f t="array" aca="1" ref="L2932" ca="1">_xlfn.IFS(J2932&gt;=TIME(14,0,0),"SEGUNDO TURNO",J2932&lt;TIME(14,0,0),"PRIMER TURNO")</f>
        <v>SEGUNDO TURNO</v>
      </c>
      <c r="M2932" s="64"/>
    </row>
    <row r="2933" spans="1:13">
      <c r="A2933" s="79" t="s">
        <v>1105</v>
      </c>
      <c r="B2933" s="68"/>
      <c r="C2933" s="68">
        <v>2</v>
      </c>
      <c r="D2933" s="68" t="s">
        <v>74</v>
      </c>
      <c r="E2933" s="68"/>
      <c r="F2933" s="68"/>
      <c r="G2933" s="68">
        <v>45415</v>
      </c>
      <c r="H2933" s="68" t="e">
        <f>VLOOKUP(Tabla3[[#This Row],[NUM. ECO.]],[2]!Tabla24[[NO.ECO]:[MATERIAL]],8,0)</f>
        <v>#N/A</v>
      </c>
      <c r="I2933" s="64" t="s">
        <v>79</v>
      </c>
      <c r="J2933" s="76">
        <f ca="1">J2932+TIME(0,RANDBETWEEN((144),(176)),0)</f>
        <v>0.79930555555555549</v>
      </c>
      <c r="K2933" s="68" t="s">
        <v>3338</v>
      </c>
      <c r="L2933" s="68" t="str" cm="1">
        <f t="array" aca="1" ref="L2933" ca="1">_xlfn.IFS(J2933&gt;=TIME(14,0,0),"SEGUNDO TURNO",J2933&lt;TIME(14,0,0),"PRIMER TURNO")</f>
        <v>SEGUNDO TURNO</v>
      </c>
      <c r="M2933" s="68"/>
    </row>
    <row r="2934" spans="1:13">
      <c r="A2934" s="78" t="s">
        <v>1218</v>
      </c>
      <c r="B2934" s="64"/>
      <c r="C2934" s="64">
        <v>3</v>
      </c>
      <c r="D2934" s="64" t="s">
        <v>74</v>
      </c>
      <c r="E2934" s="64"/>
      <c r="F2934" s="64"/>
      <c r="G2934" s="64">
        <v>45416</v>
      </c>
      <c r="H2934" s="64" t="e">
        <f>VLOOKUP(Tabla3[[#This Row],[NUM. ECO.]],[2]!Tabla24[[NO.ECO]:[MATERIAL]],8,0)</f>
        <v>#N/A</v>
      </c>
      <c r="I2934" s="64" t="s">
        <v>79</v>
      </c>
      <c r="J2934" s="77">
        <f ca="1">TIME(RANDBETWEEN(5.5,6),RANDBETWEEN(1,29),0)</f>
        <v>0.26250000000000001</v>
      </c>
      <c r="K2934" s="64" t="s">
        <v>3337</v>
      </c>
      <c r="L2934" s="64" t="str" cm="1">
        <f t="array" aca="1" ref="L2934" ca="1">_xlfn.IFS(J2934&gt;=TIME(14,0,0),"SEGUNDO TURNO",J2934&lt;TIME(14,0,0),"PRIMER TURNO")</f>
        <v>PRIMER TURNO</v>
      </c>
      <c r="M2934" s="64"/>
    </row>
    <row r="2935" spans="1:13">
      <c r="A2935" s="79" t="s">
        <v>1219</v>
      </c>
      <c r="B2935" s="68"/>
      <c r="C2935" s="68">
        <v>4</v>
      </c>
      <c r="D2935" s="68" t="s">
        <v>74</v>
      </c>
      <c r="E2935" s="68"/>
      <c r="F2935" s="68"/>
      <c r="G2935" s="68">
        <v>45416</v>
      </c>
      <c r="H2935" s="68" t="e">
        <f>VLOOKUP(Tabla3[[#This Row],[NUM. ECO.]],[2]!Tabla24[[NO.ECO]:[MATERIAL]],8,0)</f>
        <v>#N/A</v>
      </c>
      <c r="I2935" s="64" t="s">
        <v>79</v>
      </c>
      <c r="J2935" s="74">
        <f ca="1">J2934+TIME(0,RANDBETWEEN((144),(176)),0)</f>
        <v>0.36250000000000004</v>
      </c>
      <c r="K2935" s="68" t="s">
        <v>3338</v>
      </c>
      <c r="L2935" s="68" t="str" cm="1">
        <f t="array" aca="1" ref="L2935" ca="1">_xlfn.IFS(J2935&gt;=TIME(14,0,0),"SEGUNDO TURNO",J2935&lt;TIME(14,0,0),"PRIMER TURNO")</f>
        <v>PRIMER TURNO</v>
      </c>
      <c r="M2935" s="68"/>
    </row>
    <row r="2936" spans="1:13">
      <c r="A2936" s="78" t="s">
        <v>1332</v>
      </c>
      <c r="B2936" s="64"/>
      <c r="C2936" s="64">
        <v>5</v>
      </c>
      <c r="D2936" s="64" t="s">
        <v>74</v>
      </c>
      <c r="E2936" s="64"/>
      <c r="F2936" s="64"/>
      <c r="G2936" s="64">
        <v>45418</v>
      </c>
      <c r="H2936" s="64" t="e">
        <f>VLOOKUP(Tabla3[[#This Row],[NUM. ECO.]],[2]!Tabla24[[NO.ECO]:[MATERIAL]],8,0)</f>
        <v>#N/A</v>
      </c>
      <c r="I2936" s="64" t="s">
        <v>79</v>
      </c>
      <c r="J2936" s="75">
        <f ca="1">J2935+TIME(0,RANDBETWEEN((144),(176)),0)</f>
        <v>0.47916666666666674</v>
      </c>
      <c r="K2936" s="64" t="s">
        <v>3337</v>
      </c>
      <c r="L2936" s="64" t="str" cm="1">
        <f t="array" aca="1" ref="L2936" ca="1">_xlfn.IFS(J2936&gt;=TIME(14,0,0),"SEGUNDO TURNO",J2936&lt;TIME(14,0,0),"PRIMER TURNO")</f>
        <v>PRIMER TURNO</v>
      </c>
      <c r="M2936" s="64"/>
    </row>
    <row r="2937" spans="1:13">
      <c r="A2937" s="79" t="s">
        <v>1333</v>
      </c>
      <c r="B2937" s="68"/>
      <c r="C2937" s="68">
        <v>6</v>
      </c>
      <c r="D2937" s="68" t="s">
        <v>74</v>
      </c>
      <c r="E2937" s="68"/>
      <c r="F2937" s="68"/>
      <c r="G2937" s="68">
        <v>45418</v>
      </c>
      <c r="H2937" s="68" t="e">
        <f>VLOOKUP(Tabla3[[#This Row],[NUM. ECO.]],[2]!Tabla24[[NO.ECO]:[MATERIAL]],8,0)</f>
        <v>#N/A</v>
      </c>
      <c r="I2937" s="64" t="s">
        <v>79</v>
      </c>
      <c r="J2937" s="76">
        <f ca="1">J2936+TIME(0,RANDBETWEEN((144),(176)),0)</f>
        <v>0.58819444444444446</v>
      </c>
      <c r="K2937" s="68" t="s">
        <v>3338</v>
      </c>
      <c r="L2937" s="68" t="str" cm="1">
        <f t="array" aca="1" ref="L2937" ca="1">_xlfn.IFS(J2937&gt;=TIME(14,0,0),"SEGUNDO TURNO",J2937&lt;TIME(14,0,0),"PRIMER TURNO")</f>
        <v>SEGUNDO TURNO</v>
      </c>
      <c r="M2937" s="68"/>
    </row>
    <row r="2938" spans="1:13">
      <c r="A2938" s="78" t="s">
        <v>1446</v>
      </c>
      <c r="B2938" s="64"/>
      <c r="C2938" s="64">
        <v>7</v>
      </c>
      <c r="D2938" s="64" t="s">
        <v>74</v>
      </c>
      <c r="E2938" s="64"/>
      <c r="F2938" s="64"/>
      <c r="G2938" s="64">
        <v>45419</v>
      </c>
      <c r="H2938" s="64" t="e">
        <f>VLOOKUP(Tabla3[[#This Row],[NUM. ECO.]],[2]!Tabla24[[NO.ECO]:[MATERIAL]],8,0)</f>
        <v>#N/A</v>
      </c>
      <c r="I2938" s="64" t="s">
        <v>79</v>
      </c>
      <c r="J2938" s="75">
        <f ca="1">J2937+TIME(0,RANDBETWEEN((144),(176)),0)</f>
        <v>0.69513888888888886</v>
      </c>
      <c r="K2938" s="64" t="s">
        <v>3337</v>
      </c>
      <c r="L2938" s="64" t="str" cm="1">
        <f t="array" aca="1" ref="L2938" ca="1">_xlfn.IFS(J2938&gt;=TIME(14,0,0),"SEGUNDO TURNO",J2938&lt;TIME(14,0,0),"PRIMER TURNO")</f>
        <v>SEGUNDO TURNO</v>
      </c>
      <c r="M2938" s="64"/>
    </row>
    <row r="2939" spans="1:13">
      <c r="A2939" s="79" t="s">
        <v>1447</v>
      </c>
      <c r="B2939" s="68"/>
      <c r="C2939" s="68">
        <v>8</v>
      </c>
      <c r="D2939" s="68" t="s">
        <v>74</v>
      </c>
      <c r="E2939" s="68"/>
      <c r="F2939" s="68"/>
      <c r="G2939" s="68">
        <v>45419</v>
      </c>
      <c r="H2939" s="68" t="e">
        <f>VLOOKUP(Tabla3[[#This Row],[NUM. ECO.]],[2]!Tabla24[[NO.ECO]:[MATERIAL]],8,0)</f>
        <v>#N/A</v>
      </c>
      <c r="I2939" s="64" t="s">
        <v>79</v>
      </c>
      <c r="J2939" s="76">
        <f ca="1">J2938+TIME(0,RANDBETWEEN((144),(176)),0)</f>
        <v>0.81527777777777777</v>
      </c>
      <c r="K2939" s="68" t="s">
        <v>3338</v>
      </c>
      <c r="L2939" s="68" t="str" cm="1">
        <f t="array" aca="1" ref="L2939" ca="1">_xlfn.IFS(J2939&gt;=TIME(14,0,0),"SEGUNDO TURNO",J2939&lt;TIME(14,0,0),"PRIMER TURNO")</f>
        <v>SEGUNDO TURNO</v>
      </c>
      <c r="M2939" s="68"/>
    </row>
    <row r="2940" spans="1:13">
      <c r="A2940" s="78" t="s">
        <v>1560</v>
      </c>
      <c r="B2940" s="64"/>
      <c r="C2940" s="64">
        <v>1</v>
      </c>
      <c r="D2940" s="64" t="s">
        <v>74</v>
      </c>
      <c r="E2940" s="64"/>
      <c r="F2940" s="64"/>
      <c r="G2940" s="64">
        <v>45420</v>
      </c>
      <c r="H2940" s="64" t="e">
        <f>VLOOKUP(Tabla3[[#This Row],[NUM. ECO.]],[2]!Tabla24[[NO.ECO]:[MATERIAL]],8,0)</f>
        <v>#N/A</v>
      </c>
      <c r="I2940" s="64" t="s">
        <v>79</v>
      </c>
      <c r="J2940" s="77">
        <f ca="1">TIME(RANDBETWEEN(5.5,6),RANDBETWEEN(1,29),0)</f>
        <v>0.25069444444444444</v>
      </c>
      <c r="K2940" s="64" t="s">
        <v>3337</v>
      </c>
      <c r="L2940" s="64" t="str" cm="1">
        <f t="array" aca="1" ref="L2940" ca="1">_xlfn.IFS(J2940&gt;=TIME(14,0,0),"SEGUNDO TURNO",J2940&lt;TIME(14,0,0),"PRIMER TURNO")</f>
        <v>PRIMER TURNO</v>
      </c>
      <c r="M2940" s="64"/>
    </row>
    <row r="2941" spans="1:13">
      <c r="A2941" s="79" t="s">
        <v>1561</v>
      </c>
      <c r="B2941" s="68"/>
      <c r="C2941" s="68">
        <v>2</v>
      </c>
      <c r="D2941" s="68" t="s">
        <v>74</v>
      </c>
      <c r="E2941" s="68"/>
      <c r="F2941" s="68"/>
      <c r="G2941" s="68">
        <v>45420</v>
      </c>
      <c r="H2941" s="68" t="e">
        <f>VLOOKUP(Tabla3[[#This Row],[NUM. ECO.]],[2]!Tabla24[[NO.ECO]:[MATERIAL]],8,0)</f>
        <v>#N/A</v>
      </c>
      <c r="I2941" s="64" t="s">
        <v>79</v>
      </c>
      <c r="J2941" s="74">
        <f ca="1">J2940+TIME(0,RANDBETWEEN((144),(176)),0)</f>
        <v>0.36180555555555555</v>
      </c>
      <c r="K2941" s="68" t="s">
        <v>3338</v>
      </c>
      <c r="L2941" s="68" t="str" cm="1">
        <f t="array" aca="1" ref="L2941" ca="1">_xlfn.IFS(J2941&gt;=TIME(14,0,0),"SEGUNDO TURNO",J2941&lt;TIME(14,0,0),"PRIMER TURNO")</f>
        <v>PRIMER TURNO</v>
      </c>
      <c r="M2941" s="68"/>
    </row>
    <row r="2942" spans="1:13">
      <c r="A2942" s="78" t="s">
        <v>1674</v>
      </c>
      <c r="B2942" s="64"/>
      <c r="C2942" s="64">
        <v>3</v>
      </c>
      <c r="D2942" s="64" t="s">
        <v>74</v>
      </c>
      <c r="E2942" s="64"/>
      <c r="F2942" s="64"/>
      <c r="G2942" s="64">
        <v>45421</v>
      </c>
      <c r="H2942" s="64" t="e">
        <f>VLOOKUP(Tabla3[[#This Row],[NUM. ECO.]],[2]!Tabla24[[NO.ECO]:[MATERIAL]],8,0)</f>
        <v>#N/A</v>
      </c>
      <c r="I2942" s="64" t="s">
        <v>79</v>
      </c>
      <c r="J2942" s="75">
        <f ca="1">J2941+TIME(0,RANDBETWEEN((144),(176)),0)</f>
        <v>0.47499999999999998</v>
      </c>
      <c r="K2942" s="64" t="s">
        <v>3337</v>
      </c>
      <c r="L2942" s="64" t="str" cm="1">
        <f t="array" aca="1" ref="L2942" ca="1">_xlfn.IFS(J2942&gt;=TIME(14,0,0),"SEGUNDO TURNO",J2942&lt;TIME(14,0,0),"PRIMER TURNO")</f>
        <v>PRIMER TURNO</v>
      </c>
      <c r="M2942" s="64"/>
    </row>
    <row r="2943" spans="1:13">
      <c r="A2943" s="79" t="s">
        <v>1675</v>
      </c>
      <c r="B2943" s="68"/>
      <c r="C2943" s="68">
        <v>4</v>
      </c>
      <c r="D2943" s="68" t="s">
        <v>74</v>
      </c>
      <c r="E2943" s="68"/>
      <c r="F2943" s="68"/>
      <c r="G2943" s="68">
        <v>45421</v>
      </c>
      <c r="H2943" s="68" t="e">
        <f>VLOOKUP(Tabla3[[#This Row],[NUM. ECO.]],[2]!Tabla24[[NO.ECO]:[MATERIAL]],8,0)</f>
        <v>#N/A</v>
      </c>
      <c r="I2943" s="64" t="s">
        <v>79</v>
      </c>
      <c r="J2943" s="76">
        <f ca="1">J2942+TIME(0,RANDBETWEEN((144),(176)),0)</f>
        <v>0.58055555555555549</v>
      </c>
      <c r="K2943" s="68" t="s">
        <v>3338</v>
      </c>
      <c r="L2943" s="68" t="str" cm="1">
        <f t="array" aca="1" ref="L2943" ca="1">_xlfn.IFS(J2943&gt;=TIME(14,0,0),"SEGUNDO TURNO",J2943&lt;TIME(14,0,0),"PRIMER TURNO")</f>
        <v>PRIMER TURNO</v>
      </c>
      <c r="M2943" s="68"/>
    </row>
    <row r="2944" spans="1:13">
      <c r="A2944" s="78" t="s">
        <v>1788</v>
      </c>
      <c r="B2944" s="64"/>
      <c r="C2944" s="64">
        <v>5</v>
      </c>
      <c r="D2944" s="64" t="s">
        <v>74</v>
      </c>
      <c r="E2944" s="64"/>
      <c r="F2944" s="64"/>
      <c r="G2944" s="64">
        <v>45422</v>
      </c>
      <c r="H2944" s="64" t="e">
        <f>VLOOKUP(Tabla3[[#This Row],[NUM. ECO.]],[2]!Tabla24[[NO.ECO]:[MATERIAL]],8,0)</f>
        <v>#N/A</v>
      </c>
      <c r="I2944" s="64" t="s">
        <v>79</v>
      </c>
      <c r="J2944" s="75">
        <f ca="1">J2943+TIME(0,RANDBETWEEN((144),(176)),0)</f>
        <v>0.69722222222222219</v>
      </c>
      <c r="K2944" s="64" t="s">
        <v>3337</v>
      </c>
      <c r="L2944" s="64" t="str" cm="1">
        <f t="array" aca="1" ref="L2944" ca="1">_xlfn.IFS(J2944&gt;=TIME(14,0,0),"SEGUNDO TURNO",J2944&lt;TIME(14,0,0),"PRIMER TURNO")</f>
        <v>SEGUNDO TURNO</v>
      </c>
      <c r="M2944" s="64"/>
    </row>
    <row r="2945" spans="1:13">
      <c r="A2945" s="79" t="s">
        <v>1789</v>
      </c>
      <c r="B2945" s="68"/>
      <c r="C2945" s="68">
        <v>6</v>
      </c>
      <c r="D2945" s="68" t="s">
        <v>74</v>
      </c>
      <c r="E2945" s="68"/>
      <c r="F2945" s="68"/>
      <c r="G2945" s="68">
        <v>45422</v>
      </c>
      <c r="H2945" s="68" t="e">
        <f>VLOOKUP(Tabla3[[#This Row],[NUM. ECO.]],[2]!Tabla24[[NO.ECO]:[MATERIAL]],8,0)</f>
        <v>#N/A</v>
      </c>
      <c r="I2945" s="64" t="s">
        <v>79</v>
      </c>
      <c r="J2945" s="76">
        <f ca="1">J2944+TIME(0,RANDBETWEEN((144),(176)),0)</f>
        <v>0.79999999999999993</v>
      </c>
      <c r="K2945" s="68" t="s">
        <v>3338</v>
      </c>
      <c r="L2945" s="68" t="str" cm="1">
        <f t="array" aca="1" ref="L2945" ca="1">_xlfn.IFS(J2945&gt;=TIME(14,0,0),"SEGUNDO TURNO",J2945&lt;TIME(14,0,0),"PRIMER TURNO")</f>
        <v>SEGUNDO TURNO</v>
      </c>
      <c r="M2945" s="68"/>
    </row>
    <row r="2946" spans="1:13">
      <c r="A2946" s="78" t="s">
        <v>1902</v>
      </c>
      <c r="B2946" s="64"/>
      <c r="C2946" s="64">
        <v>7</v>
      </c>
      <c r="D2946" s="64" t="s">
        <v>74</v>
      </c>
      <c r="E2946" s="64"/>
      <c r="F2946" s="64"/>
      <c r="G2946" s="64">
        <v>45423</v>
      </c>
      <c r="H2946" s="64" t="e">
        <f>VLOOKUP(Tabla3[[#This Row],[NUM. ECO.]],[2]!Tabla24[[NO.ECO]:[MATERIAL]],8,0)</f>
        <v>#N/A</v>
      </c>
      <c r="I2946" s="64" t="s">
        <v>79</v>
      </c>
      <c r="J2946" s="77">
        <f ca="1">TIME(RANDBETWEEN(5.5,6),RANDBETWEEN(1,29),0)</f>
        <v>0.25555555555555554</v>
      </c>
      <c r="K2946" s="64" t="s">
        <v>3337</v>
      </c>
      <c r="L2946" s="64" t="str" cm="1">
        <f t="array" aca="1" ref="L2946" ca="1">_xlfn.IFS(J2946&gt;=TIME(14,0,0),"SEGUNDO TURNO",J2946&lt;TIME(14,0,0),"PRIMER TURNO")</f>
        <v>PRIMER TURNO</v>
      </c>
      <c r="M2946" s="64"/>
    </row>
    <row r="2947" spans="1:13">
      <c r="A2947" s="79" t="s">
        <v>1903</v>
      </c>
      <c r="B2947" s="68"/>
      <c r="C2947" s="68">
        <v>8</v>
      </c>
      <c r="D2947" s="68" t="s">
        <v>74</v>
      </c>
      <c r="E2947" s="68"/>
      <c r="F2947" s="68"/>
      <c r="G2947" s="68">
        <v>45423</v>
      </c>
      <c r="H2947" s="68" t="e">
        <f>VLOOKUP(Tabla3[[#This Row],[NUM. ECO.]],[2]!Tabla24[[NO.ECO]:[MATERIAL]],8,0)</f>
        <v>#N/A</v>
      </c>
      <c r="I2947" s="64" t="s">
        <v>79</v>
      </c>
      <c r="J2947" s="74">
        <f ca="1">J2946+TIME(0,RANDBETWEEN((144),(176)),0)</f>
        <v>0.37569444444444444</v>
      </c>
      <c r="K2947" s="68" t="s">
        <v>3338</v>
      </c>
      <c r="L2947" s="68" t="str" cm="1">
        <f t="array" aca="1" ref="L2947" ca="1">_xlfn.IFS(J2947&gt;=TIME(14,0,0),"SEGUNDO TURNO",J2947&lt;TIME(14,0,0),"PRIMER TURNO")</f>
        <v>PRIMER TURNO</v>
      </c>
      <c r="M2947" s="68"/>
    </row>
    <row r="2948" spans="1:13">
      <c r="A2948" s="78" t="s">
        <v>2016</v>
      </c>
      <c r="B2948" s="64"/>
      <c r="C2948" s="64">
        <v>1</v>
      </c>
      <c r="D2948" s="64" t="s">
        <v>74</v>
      </c>
      <c r="E2948" s="64"/>
      <c r="F2948" s="64"/>
      <c r="G2948" s="64">
        <v>45425</v>
      </c>
      <c r="H2948" s="64" t="e">
        <f>VLOOKUP(Tabla3[[#This Row],[NUM. ECO.]],[2]!Tabla24[[NO.ECO]:[MATERIAL]],8,0)</f>
        <v>#N/A</v>
      </c>
      <c r="I2948" s="64" t="s">
        <v>79</v>
      </c>
      <c r="J2948" s="75">
        <f ca="1">J2947+TIME(0,RANDBETWEEN((144),(176)),0)</f>
        <v>0.48125000000000001</v>
      </c>
      <c r="K2948" s="64" t="s">
        <v>3337</v>
      </c>
      <c r="L2948" s="64" t="str" cm="1">
        <f t="array" aca="1" ref="L2948" ca="1">_xlfn.IFS(J2948&gt;=TIME(14,0,0),"SEGUNDO TURNO",J2948&lt;TIME(14,0,0),"PRIMER TURNO")</f>
        <v>PRIMER TURNO</v>
      </c>
      <c r="M2948" s="64"/>
    </row>
    <row r="2949" spans="1:13">
      <c r="A2949" s="79" t="s">
        <v>2017</v>
      </c>
      <c r="B2949" s="68"/>
      <c r="C2949" s="68">
        <v>2</v>
      </c>
      <c r="D2949" s="68" t="s">
        <v>74</v>
      </c>
      <c r="E2949" s="68"/>
      <c r="F2949" s="68"/>
      <c r="G2949" s="68">
        <v>45425</v>
      </c>
      <c r="H2949" s="68" t="e">
        <f>VLOOKUP(Tabla3[[#This Row],[NUM. ECO.]],[2]!Tabla24[[NO.ECO]:[MATERIAL]],8,0)</f>
        <v>#N/A</v>
      </c>
      <c r="I2949" s="64" t="s">
        <v>79</v>
      </c>
      <c r="J2949" s="76">
        <f ca="1">J2948+TIME(0,RANDBETWEEN((144),(176)),0)</f>
        <v>0.59444444444444444</v>
      </c>
      <c r="K2949" s="68" t="s">
        <v>3338</v>
      </c>
      <c r="L2949" s="68" t="str" cm="1">
        <f t="array" aca="1" ref="L2949" ca="1">_xlfn.IFS(J2949&gt;=TIME(14,0,0),"SEGUNDO TURNO",J2949&lt;TIME(14,0,0),"PRIMER TURNO")</f>
        <v>SEGUNDO TURNO</v>
      </c>
      <c r="M2949" s="68"/>
    </row>
    <row r="2950" spans="1:13">
      <c r="A2950" s="78" t="s">
        <v>2130</v>
      </c>
      <c r="B2950" s="64"/>
      <c r="C2950" s="64">
        <v>3</v>
      </c>
      <c r="D2950" s="64" t="s">
        <v>74</v>
      </c>
      <c r="E2950" s="64"/>
      <c r="F2950" s="64"/>
      <c r="G2950" s="64">
        <v>45426</v>
      </c>
      <c r="H2950" s="64" t="e">
        <f>VLOOKUP(Tabla3[[#This Row],[NUM. ECO.]],[2]!Tabla24[[NO.ECO]:[MATERIAL]],8,0)</f>
        <v>#N/A</v>
      </c>
      <c r="I2950" s="64" t="s">
        <v>79</v>
      </c>
      <c r="J2950" s="75">
        <f ca="1">J2949+TIME(0,RANDBETWEEN((144),(176)),0)</f>
        <v>0.71527777777777779</v>
      </c>
      <c r="K2950" s="64" t="s">
        <v>3337</v>
      </c>
      <c r="L2950" s="64" t="str" cm="1">
        <f t="array" aca="1" ref="L2950" ca="1">_xlfn.IFS(J2950&gt;=TIME(14,0,0),"SEGUNDO TURNO",J2950&lt;TIME(14,0,0),"PRIMER TURNO")</f>
        <v>SEGUNDO TURNO</v>
      </c>
      <c r="M2950" s="64"/>
    </row>
    <row r="2951" spans="1:13">
      <c r="A2951" s="79" t="s">
        <v>2131</v>
      </c>
      <c r="B2951" s="68"/>
      <c r="C2951" s="68">
        <v>4</v>
      </c>
      <c r="D2951" s="68" t="s">
        <v>74</v>
      </c>
      <c r="E2951" s="68"/>
      <c r="F2951" s="68"/>
      <c r="G2951" s="68">
        <v>45426</v>
      </c>
      <c r="H2951" s="68" t="e">
        <f>VLOOKUP(Tabla3[[#This Row],[NUM. ECO.]],[2]!Tabla24[[NO.ECO]:[MATERIAL]],8,0)</f>
        <v>#N/A</v>
      </c>
      <c r="I2951" s="64" t="s">
        <v>79</v>
      </c>
      <c r="J2951" s="76">
        <f ca="1">J2950+TIME(0,RANDBETWEEN((144),(176)),0)</f>
        <v>0.8305555555555556</v>
      </c>
      <c r="K2951" s="68" t="s">
        <v>3338</v>
      </c>
      <c r="L2951" s="68" t="str" cm="1">
        <f t="array" aca="1" ref="L2951" ca="1">_xlfn.IFS(J2951&gt;=TIME(14,0,0),"SEGUNDO TURNO",J2951&lt;TIME(14,0,0),"PRIMER TURNO")</f>
        <v>SEGUNDO TURNO</v>
      </c>
      <c r="M2951" s="68"/>
    </row>
    <row r="2952" spans="1:13">
      <c r="A2952" s="78" t="s">
        <v>2244</v>
      </c>
      <c r="B2952" s="64"/>
      <c r="C2952" s="64">
        <v>5</v>
      </c>
      <c r="D2952" s="64" t="s">
        <v>74</v>
      </c>
      <c r="E2952" s="64"/>
      <c r="F2952" s="64"/>
      <c r="G2952" s="64">
        <v>45427</v>
      </c>
      <c r="H2952" s="64" t="e">
        <f>VLOOKUP(Tabla3[[#This Row],[NUM. ECO.]],[2]!Tabla24[[NO.ECO]:[MATERIAL]],8,0)</f>
        <v>#N/A</v>
      </c>
      <c r="I2952" s="64" t="s">
        <v>79</v>
      </c>
      <c r="J2952" s="77">
        <f ca="1">TIME(RANDBETWEEN(5.5,6),RANDBETWEEN(1,29),0)</f>
        <v>0.2638888888888889</v>
      </c>
      <c r="K2952" s="64" t="s">
        <v>3337</v>
      </c>
      <c r="L2952" s="64" t="str" cm="1">
        <f t="array" aca="1" ref="L2952" ca="1">_xlfn.IFS(J2952&gt;=TIME(14,0,0),"SEGUNDO TURNO",J2952&lt;TIME(14,0,0),"PRIMER TURNO")</f>
        <v>PRIMER TURNO</v>
      </c>
      <c r="M2952" s="64"/>
    </row>
    <row r="2953" spans="1:13">
      <c r="A2953" s="79" t="s">
        <v>2245</v>
      </c>
      <c r="B2953" s="68"/>
      <c r="C2953" s="68">
        <v>6</v>
      </c>
      <c r="D2953" s="68" t="s">
        <v>74</v>
      </c>
      <c r="E2953" s="68"/>
      <c r="F2953" s="68"/>
      <c r="G2953" s="68">
        <v>45427</v>
      </c>
      <c r="H2953" s="68" t="e">
        <f>VLOOKUP(Tabla3[[#This Row],[NUM. ECO.]],[2]!Tabla24[[NO.ECO]:[MATERIAL]],8,0)</f>
        <v>#N/A</v>
      </c>
      <c r="I2953" s="64" t="s">
        <v>79</v>
      </c>
      <c r="J2953" s="74">
        <f ca="1">J2952+TIME(0,RANDBETWEEN((144),(176)),0)</f>
        <v>0.36875000000000002</v>
      </c>
      <c r="K2953" s="68" t="s">
        <v>3338</v>
      </c>
      <c r="L2953" s="68" t="str" cm="1">
        <f t="array" aca="1" ref="L2953" ca="1">_xlfn.IFS(J2953&gt;=TIME(14,0,0),"SEGUNDO TURNO",J2953&lt;TIME(14,0,0),"PRIMER TURNO")</f>
        <v>PRIMER TURNO</v>
      </c>
      <c r="M2953" s="68"/>
    </row>
    <row r="2954" spans="1:13">
      <c r="A2954" s="78" t="s">
        <v>2358</v>
      </c>
      <c r="B2954" s="64"/>
      <c r="C2954" s="64">
        <v>7</v>
      </c>
      <c r="D2954" s="64" t="s">
        <v>74</v>
      </c>
      <c r="E2954" s="64"/>
      <c r="F2954" s="64"/>
      <c r="G2954" s="64">
        <v>45428</v>
      </c>
      <c r="H2954" s="64" t="e">
        <f>VLOOKUP(Tabla3[[#This Row],[NUM. ECO.]],[2]!Tabla24[[NO.ECO]:[MATERIAL]],8,0)</f>
        <v>#N/A</v>
      </c>
      <c r="I2954" s="64" t="s">
        <v>79</v>
      </c>
      <c r="J2954" s="75">
        <f ca="1">J2953+TIME(0,RANDBETWEEN((144),(176)),0)</f>
        <v>0.47916666666666669</v>
      </c>
      <c r="K2954" s="64" t="s">
        <v>3337</v>
      </c>
      <c r="L2954" s="64" t="str" cm="1">
        <f t="array" aca="1" ref="L2954" ca="1">_xlfn.IFS(J2954&gt;=TIME(14,0,0),"SEGUNDO TURNO",J2954&lt;TIME(14,0,0),"PRIMER TURNO")</f>
        <v>PRIMER TURNO</v>
      </c>
      <c r="M2954" s="64"/>
    </row>
    <row r="2955" spans="1:13">
      <c r="A2955" s="79" t="s">
        <v>2359</v>
      </c>
      <c r="B2955" s="68"/>
      <c r="C2955" s="68">
        <v>8</v>
      </c>
      <c r="D2955" s="68" t="s">
        <v>74</v>
      </c>
      <c r="E2955" s="68"/>
      <c r="F2955" s="68"/>
      <c r="G2955" s="68">
        <v>45428</v>
      </c>
      <c r="H2955" s="68" t="e">
        <f>VLOOKUP(Tabla3[[#This Row],[NUM. ECO.]],[2]!Tabla24[[NO.ECO]:[MATERIAL]],8,0)</f>
        <v>#N/A</v>
      </c>
      <c r="I2955" s="64" t="s">
        <v>79</v>
      </c>
      <c r="J2955" s="76">
        <f ca="1">J2954+TIME(0,RANDBETWEEN((144),(176)),0)</f>
        <v>0.59722222222222221</v>
      </c>
      <c r="K2955" s="68" t="s">
        <v>3338</v>
      </c>
      <c r="L2955" s="68" t="str" cm="1">
        <f t="array" aca="1" ref="L2955" ca="1">_xlfn.IFS(J2955&gt;=TIME(14,0,0),"SEGUNDO TURNO",J2955&lt;TIME(14,0,0),"PRIMER TURNO")</f>
        <v>SEGUNDO TURNO</v>
      </c>
      <c r="M2955" s="68"/>
    </row>
    <row r="2956" spans="1:13">
      <c r="A2956" s="78" t="s">
        <v>2472</v>
      </c>
      <c r="B2956" s="64"/>
      <c r="C2956" s="64">
        <v>1</v>
      </c>
      <c r="D2956" s="64" t="s">
        <v>74</v>
      </c>
      <c r="E2956" s="64"/>
      <c r="F2956" s="64"/>
      <c r="G2956" s="64">
        <v>45429</v>
      </c>
      <c r="H2956" s="64" t="e">
        <f>VLOOKUP(Tabla3[[#This Row],[NUM. ECO.]],[2]!Tabla24[[NO.ECO]:[MATERIAL]],8,0)</f>
        <v>#N/A</v>
      </c>
      <c r="I2956" s="64" t="s">
        <v>79</v>
      </c>
      <c r="J2956" s="75">
        <f ca="1">J2955+TIME(0,RANDBETWEEN((144),(176)),0)</f>
        <v>0.71875</v>
      </c>
      <c r="K2956" s="64" t="s">
        <v>3337</v>
      </c>
      <c r="L2956" s="64" t="str" cm="1">
        <f t="array" aca="1" ref="L2956" ca="1">_xlfn.IFS(J2956&gt;=TIME(14,0,0),"SEGUNDO TURNO",J2956&lt;TIME(14,0,0),"PRIMER TURNO")</f>
        <v>SEGUNDO TURNO</v>
      </c>
      <c r="M2956" s="64"/>
    </row>
    <row r="2957" spans="1:13">
      <c r="A2957" s="79" t="s">
        <v>2473</v>
      </c>
      <c r="B2957" s="68"/>
      <c r="C2957" s="68">
        <v>2</v>
      </c>
      <c r="D2957" s="68" t="s">
        <v>74</v>
      </c>
      <c r="E2957" s="68"/>
      <c r="F2957" s="68"/>
      <c r="G2957" s="68">
        <v>45429</v>
      </c>
      <c r="H2957" s="68" t="e">
        <f>VLOOKUP(Tabla3[[#This Row],[NUM. ECO.]],[2]!Tabla24[[NO.ECO]:[MATERIAL]],8,0)</f>
        <v>#N/A</v>
      </c>
      <c r="I2957" s="64" t="s">
        <v>79</v>
      </c>
      <c r="J2957" s="76">
        <f ca="1">J2956+TIME(0,RANDBETWEEN((144),(176)),0)</f>
        <v>0.82152777777777775</v>
      </c>
      <c r="K2957" s="68" t="s">
        <v>3338</v>
      </c>
      <c r="L2957" s="68" t="str" cm="1">
        <f t="array" aca="1" ref="L2957" ca="1">_xlfn.IFS(J2957&gt;=TIME(14,0,0),"SEGUNDO TURNO",J2957&lt;TIME(14,0,0),"PRIMER TURNO")</f>
        <v>SEGUNDO TURNO</v>
      </c>
      <c r="M2957" s="68"/>
    </row>
    <row r="2958" spans="1:13">
      <c r="A2958" s="78" t="s">
        <v>2586</v>
      </c>
      <c r="B2958" s="64"/>
      <c r="C2958" s="64">
        <v>3</v>
      </c>
      <c r="D2958" s="64" t="s">
        <v>74</v>
      </c>
      <c r="E2958" s="64"/>
      <c r="F2958" s="64"/>
      <c r="G2958" s="64">
        <v>45430</v>
      </c>
      <c r="H2958" s="64" t="e">
        <f>VLOOKUP(Tabla3[[#This Row],[NUM. ECO.]],[2]!Tabla24[[NO.ECO]:[MATERIAL]],8,0)</f>
        <v>#N/A</v>
      </c>
      <c r="I2958" s="64" t="s">
        <v>79</v>
      </c>
      <c r="J2958" s="77">
        <f ca="1">TIME(RANDBETWEEN(5.5,6),RANDBETWEEN(1,29),0)</f>
        <v>0.26458333333333334</v>
      </c>
      <c r="K2958" s="64" t="s">
        <v>3337</v>
      </c>
      <c r="L2958" s="64" t="str" cm="1">
        <f t="array" aca="1" ref="L2958" ca="1">_xlfn.IFS(J2958&gt;=TIME(14,0,0),"SEGUNDO TURNO",J2958&lt;TIME(14,0,0),"PRIMER TURNO")</f>
        <v>PRIMER TURNO</v>
      </c>
      <c r="M2958" s="64"/>
    </row>
    <row r="2959" spans="1:13">
      <c r="A2959" s="79" t="s">
        <v>2587</v>
      </c>
      <c r="B2959" s="68"/>
      <c r="C2959" s="68">
        <v>4</v>
      </c>
      <c r="D2959" s="68" t="s">
        <v>74</v>
      </c>
      <c r="E2959" s="68"/>
      <c r="F2959" s="68"/>
      <c r="G2959" s="68">
        <v>45430</v>
      </c>
      <c r="H2959" s="68" t="e">
        <f>VLOOKUP(Tabla3[[#This Row],[NUM. ECO.]],[2]!Tabla24[[NO.ECO]:[MATERIAL]],8,0)</f>
        <v>#N/A</v>
      </c>
      <c r="I2959" s="64" t="s">
        <v>79</v>
      </c>
      <c r="J2959" s="74">
        <f ca="1">J2958+TIME(0,RANDBETWEEN((144),(176)),0)</f>
        <v>0.3840277777777778</v>
      </c>
      <c r="K2959" s="68" t="s">
        <v>3338</v>
      </c>
      <c r="L2959" s="68" t="str" cm="1">
        <f t="array" aca="1" ref="L2959" ca="1">_xlfn.IFS(J2959&gt;=TIME(14,0,0),"SEGUNDO TURNO",J2959&lt;TIME(14,0,0),"PRIMER TURNO")</f>
        <v>PRIMER TURNO</v>
      </c>
      <c r="M2959" s="68"/>
    </row>
    <row r="2960" spans="1:13">
      <c r="A2960" s="78" t="s">
        <v>2700</v>
      </c>
      <c r="B2960" s="64"/>
      <c r="C2960" s="64">
        <v>5</v>
      </c>
      <c r="D2960" s="64" t="s">
        <v>74</v>
      </c>
      <c r="E2960" s="64"/>
      <c r="F2960" s="64"/>
      <c r="G2960" s="64">
        <v>45432</v>
      </c>
      <c r="H2960" s="64" t="e">
        <f>VLOOKUP(Tabla3[[#This Row],[NUM. ECO.]],[2]!Tabla24[[NO.ECO]:[MATERIAL]],8,0)</f>
        <v>#N/A</v>
      </c>
      <c r="I2960" s="64" t="s">
        <v>79</v>
      </c>
      <c r="J2960" s="75">
        <f ca="1">J2959+TIME(0,RANDBETWEEN((144),(176)),0)</f>
        <v>0.48541666666666672</v>
      </c>
      <c r="K2960" s="64" t="s">
        <v>3337</v>
      </c>
      <c r="L2960" s="64" t="str" cm="1">
        <f t="array" aca="1" ref="L2960" ca="1">_xlfn.IFS(J2960&gt;=TIME(14,0,0),"SEGUNDO TURNO",J2960&lt;TIME(14,0,0),"PRIMER TURNO")</f>
        <v>PRIMER TURNO</v>
      </c>
      <c r="M2960" s="64"/>
    </row>
    <row r="2961" spans="1:13">
      <c r="A2961" s="79" t="s">
        <v>2701</v>
      </c>
      <c r="B2961" s="68"/>
      <c r="C2961" s="68">
        <v>6</v>
      </c>
      <c r="D2961" s="68" t="s">
        <v>74</v>
      </c>
      <c r="E2961" s="68"/>
      <c r="F2961" s="68"/>
      <c r="G2961" s="68">
        <v>45432</v>
      </c>
      <c r="H2961" s="68" t="e">
        <f>VLOOKUP(Tabla3[[#This Row],[NUM. ECO.]],[2]!Tabla24[[NO.ECO]:[MATERIAL]],8,0)</f>
        <v>#N/A</v>
      </c>
      <c r="I2961" s="64" t="s">
        <v>79</v>
      </c>
      <c r="J2961" s="76">
        <f ca="1">J2960+TIME(0,RANDBETWEEN((144),(176)),0)</f>
        <v>0.59097222222222223</v>
      </c>
      <c r="K2961" s="68" t="s">
        <v>3338</v>
      </c>
      <c r="L2961" s="68" t="str" cm="1">
        <f t="array" aca="1" ref="L2961" ca="1">_xlfn.IFS(J2961&gt;=TIME(14,0,0),"SEGUNDO TURNO",J2961&lt;TIME(14,0,0),"PRIMER TURNO")</f>
        <v>SEGUNDO TURNO</v>
      </c>
      <c r="M2961" s="68"/>
    </row>
    <row r="2962" spans="1:13">
      <c r="A2962" s="78" t="s">
        <v>2814</v>
      </c>
      <c r="B2962" s="64"/>
      <c r="C2962" s="64">
        <v>7</v>
      </c>
      <c r="D2962" s="64" t="s">
        <v>74</v>
      </c>
      <c r="E2962" s="64"/>
      <c r="F2962" s="64"/>
      <c r="G2962" s="64">
        <v>45433</v>
      </c>
      <c r="H2962" s="64" t="e">
        <f>VLOOKUP(Tabla3[[#This Row],[NUM. ECO.]],[2]!Tabla24[[NO.ECO]:[MATERIAL]],8,0)</f>
        <v>#N/A</v>
      </c>
      <c r="I2962" s="64" t="s">
        <v>79</v>
      </c>
      <c r="J2962" s="75">
        <f ca="1">J2961+TIME(0,RANDBETWEEN((144),(176)),0)</f>
        <v>0.70138888888888884</v>
      </c>
      <c r="K2962" s="64" t="s">
        <v>3337</v>
      </c>
      <c r="L2962" s="64" t="str" cm="1">
        <f t="array" aca="1" ref="L2962" ca="1">_xlfn.IFS(J2962&gt;=TIME(14,0,0),"SEGUNDO TURNO",J2962&lt;TIME(14,0,0),"PRIMER TURNO")</f>
        <v>SEGUNDO TURNO</v>
      </c>
      <c r="M2962" s="64"/>
    </row>
    <row r="2963" spans="1:13">
      <c r="A2963" s="79" t="s">
        <v>2815</v>
      </c>
      <c r="B2963" s="68"/>
      <c r="C2963" s="68">
        <v>8</v>
      </c>
      <c r="D2963" s="68" t="s">
        <v>74</v>
      </c>
      <c r="E2963" s="68"/>
      <c r="F2963" s="68"/>
      <c r="G2963" s="68">
        <v>45433</v>
      </c>
      <c r="H2963" s="68" t="e">
        <f>VLOOKUP(Tabla3[[#This Row],[NUM. ECO.]],[2]!Tabla24[[NO.ECO]:[MATERIAL]],8,0)</f>
        <v>#N/A</v>
      </c>
      <c r="I2963" s="64" t="s">
        <v>79</v>
      </c>
      <c r="J2963" s="76">
        <f ca="1">J2962+TIME(0,RANDBETWEEN((144),(176)),0)</f>
        <v>0.81874999999999998</v>
      </c>
      <c r="K2963" s="68" t="s">
        <v>3338</v>
      </c>
      <c r="L2963" s="68" t="str" cm="1">
        <f t="array" aca="1" ref="L2963" ca="1">_xlfn.IFS(J2963&gt;=TIME(14,0,0),"SEGUNDO TURNO",J2963&lt;TIME(14,0,0),"PRIMER TURNO")</f>
        <v>SEGUNDO TURNO</v>
      </c>
      <c r="M2963" s="68"/>
    </row>
    <row r="2964" spans="1:13">
      <c r="A2964" s="78" t="s">
        <v>2928</v>
      </c>
      <c r="B2964" s="64"/>
      <c r="C2964" s="64">
        <v>1</v>
      </c>
      <c r="D2964" s="64" t="s">
        <v>74</v>
      </c>
      <c r="E2964" s="64"/>
      <c r="F2964" s="64"/>
      <c r="G2964" s="64">
        <v>45434</v>
      </c>
      <c r="H2964" s="64" t="e">
        <f>VLOOKUP(Tabla3[[#This Row],[NUM. ECO.]],[2]!Tabla24[[NO.ECO]:[MATERIAL]],8,0)</f>
        <v>#N/A</v>
      </c>
      <c r="I2964" s="64" t="s">
        <v>79</v>
      </c>
      <c r="J2964" s="77">
        <f ca="1">TIME(RANDBETWEEN(5.5,6),RANDBETWEEN(1,29),0)</f>
        <v>0.26666666666666666</v>
      </c>
      <c r="K2964" s="64" t="s">
        <v>3337</v>
      </c>
      <c r="L2964" s="64" t="str" cm="1">
        <f t="array" aca="1" ref="L2964" ca="1">_xlfn.IFS(J2964&gt;=TIME(14,0,0),"SEGUNDO TURNO",J2964&lt;TIME(14,0,0),"PRIMER TURNO")</f>
        <v>PRIMER TURNO</v>
      </c>
      <c r="M2964" s="64"/>
    </row>
    <row r="2965" spans="1:13">
      <c r="A2965" s="79" t="s">
        <v>2929</v>
      </c>
      <c r="B2965" s="68"/>
      <c r="C2965" s="68">
        <v>2</v>
      </c>
      <c r="D2965" s="68" t="s">
        <v>74</v>
      </c>
      <c r="E2965" s="68"/>
      <c r="F2965" s="68"/>
      <c r="G2965" s="68">
        <v>45434</v>
      </c>
      <c r="H2965" s="68" t="e">
        <f>VLOOKUP(Tabla3[[#This Row],[NUM. ECO.]],[2]!Tabla24[[NO.ECO]:[MATERIAL]],8,0)</f>
        <v>#N/A</v>
      </c>
      <c r="I2965" s="64" t="s">
        <v>79</v>
      </c>
      <c r="J2965" s="74">
        <f ca="1">J2964+TIME(0,RANDBETWEEN((144),(176)),0)</f>
        <v>0.38055555555555554</v>
      </c>
      <c r="K2965" s="68" t="s">
        <v>3338</v>
      </c>
      <c r="L2965" s="68" t="str" cm="1">
        <f t="array" aca="1" ref="L2965" ca="1">_xlfn.IFS(J2965&gt;=TIME(14,0,0),"SEGUNDO TURNO",J2965&lt;TIME(14,0,0),"PRIMER TURNO")</f>
        <v>PRIMER TURNO</v>
      </c>
      <c r="M2965" s="68"/>
    </row>
    <row r="2966" spans="1:13">
      <c r="A2966" s="78" t="s">
        <v>3042</v>
      </c>
      <c r="B2966" s="64"/>
      <c r="C2966" s="64">
        <v>3</v>
      </c>
      <c r="D2966" s="64" t="s">
        <v>74</v>
      </c>
      <c r="E2966" s="64"/>
      <c r="F2966" s="64"/>
      <c r="G2966" s="64">
        <v>45435</v>
      </c>
      <c r="H2966" s="64" t="e">
        <f>VLOOKUP(Tabla3[[#This Row],[NUM. ECO.]],[2]!Tabla24[[NO.ECO]:[MATERIAL]],8,0)</f>
        <v>#N/A</v>
      </c>
      <c r="I2966" s="64" t="s">
        <v>79</v>
      </c>
      <c r="J2966" s="75">
        <f ca="1">J2965+TIME(0,RANDBETWEEN((144),(176)),0)</f>
        <v>0.50069444444444444</v>
      </c>
      <c r="K2966" s="64" t="s">
        <v>3337</v>
      </c>
      <c r="L2966" s="64" t="str" cm="1">
        <f t="array" aca="1" ref="L2966" ca="1">_xlfn.IFS(J2966&gt;=TIME(14,0,0),"SEGUNDO TURNO",J2966&lt;TIME(14,0,0),"PRIMER TURNO")</f>
        <v>PRIMER TURNO</v>
      </c>
      <c r="M2966" s="64"/>
    </row>
    <row r="2967" spans="1:13">
      <c r="A2967" s="79" t="s">
        <v>3043</v>
      </c>
      <c r="B2967" s="68"/>
      <c r="C2967" s="68">
        <v>4</v>
      </c>
      <c r="D2967" s="68" t="s">
        <v>74</v>
      </c>
      <c r="E2967" s="68"/>
      <c r="F2967" s="68"/>
      <c r="G2967" s="68">
        <v>45435</v>
      </c>
      <c r="H2967" s="68" t="e">
        <f>VLOOKUP(Tabla3[[#This Row],[NUM. ECO.]],[2]!Tabla24[[NO.ECO]:[MATERIAL]],8,0)</f>
        <v>#N/A</v>
      </c>
      <c r="I2967" s="64" t="s">
        <v>79</v>
      </c>
      <c r="J2967" s="76">
        <f ca="1">J2966+TIME(0,RANDBETWEEN((144),(176)),0)</f>
        <v>0.61388888888888893</v>
      </c>
      <c r="K2967" s="68" t="s">
        <v>3338</v>
      </c>
      <c r="L2967" s="68" t="str" cm="1">
        <f t="array" aca="1" ref="L2967" ca="1">_xlfn.IFS(J2967&gt;=TIME(14,0,0),"SEGUNDO TURNO",J2967&lt;TIME(14,0,0),"PRIMER TURNO")</f>
        <v>SEGUNDO TURNO</v>
      </c>
      <c r="M2967" s="68"/>
    </row>
    <row r="2968" spans="1:13">
      <c r="A2968" s="78" t="s">
        <v>3156</v>
      </c>
      <c r="B2968" s="64"/>
      <c r="C2968" s="64">
        <v>5</v>
      </c>
      <c r="D2968" s="64" t="s">
        <v>74</v>
      </c>
      <c r="E2968" s="64"/>
      <c r="F2968" s="64"/>
      <c r="G2968" s="64">
        <v>45436</v>
      </c>
      <c r="H2968" s="64" t="e">
        <f>VLOOKUP(Tabla3[[#This Row],[NUM. ECO.]],[2]!Tabla24[[NO.ECO]:[MATERIAL]],8,0)</f>
        <v>#N/A</v>
      </c>
      <c r="I2968" s="64" t="s">
        <v>79</v>
      </c>
      <c r="J2968" s="75">
        <f ca="1">J2967+TIME(0,RANDBETWEEN((144),(176)),0)</f>
        <v>0.7236111111111112</v>
      </c>
      <c r="K2968" s="64" t="s">
        <v>3337</v>
      </c>
      <c r="L2968" s="64" t="str" cm="1">
        <f t="array" aca="1" ref="L2968" ca="1">_xlfn.IFS(J2968&gt;=TIME(14,0,0),"SEGUNDO TURNO",J2968&lt;TIME(14,0,0),"PRIMER TURNO")</f>
        <v>SEGUNDO TURNO</v>
      </c>
      <c r="M2968" s="64"/>
    </row>
    <row r="2969" spans="1:13">
      <c r="A2969" s="79" t="s">
        <v>3157</v>
      </c>
      <c r="B2969" s="68"/>
      <c r="C2969" s="68">
        <v>6</v>
      </c>
      <c r="D2969" s="68" t="s">
        <v>74</v>
      </c>
      <c r="E2969" s="68"/>
      <c r="F2969" s="68"/>
      <c r="G2969" s="68">
        <v>45436</v>
      </c>
      <c r="H2969" s="68" t="e">
        <f>VLOOKUP(Tabla3[[#This Row],[NUM. ECO.]],[2]!Tabla24[[NO.ECO]:[MATERIAL]],8,0)</f>
        <v>#N/A</v>
      </c>
      <c r="I2969" s="64" t="s">
        <v>79</v>
      </c>
      <c r="J2969" s="76">
        <f ca="1">J2968+TIME(0,RANDBETWEEN((144),(176)),0)</f>
        <v>0.84305555555555567</v>
      </c>
      <c r="K2969" s="68" t="s">
        <v>3338</v>
      </c>
      <c r="L2969" s="68" t="str" cm="1">
        <f t="array" aca="1" ref="L2969" ca="1">_xlfn.IFS(J2969&gt;=TIME(14,0,0),"SEGUNDO TURNO",J2969&lt;TIME(14,0,0),"PRIMER TURNO")</f>
        <v>SEGUNDO TURNO</v>
      </c>
      <c r="M2969" s="68"/>
    </row>
    <row r="2970" spans="1:13">
      <c r="A2970" s="78" t="s">
        <v>3270</v>
      </c>
      <c r="B2970" s="64"/>
      <c r="C2970" s="64">
        <v>7</v>
      </c>
      <c r="D2970" s="64" t="s">
        <v>74</v>
      </c>
      <c r="E2970" s="64"/>
      <c r="F2970" s="64"/>
      <c r="G2970" s="64">
        <v>45437</v>
      </c>
      <c r="H2970" s="64" t="e">
        <f>VLOOKUP(Tabla3[[#This Row],[NUM. ECO.]],[2]!Tabla24[[NO.ECO]:[MATERIAL]],8,0)</f>
        <v>#N/A</v>
      </c>
      <c r="I2970" s="64" t="s">
        <v>79</v>
      </c>
      <c r="J2970" s="77">
        <f ca="1">TIME(RANDBETWEEN(5.5,6),RANDBETWEEN(1,29),0)</f>
        <v>0.2638888888888889</v>
      </c>
      <c r="K2970" s="64" t="s">
        <v>3337</v>
      </c>
      <c r="L2970" s="64" t="str" cm="1">
        <f t="array" aca="1" ref="L2970" ca="1">_xlfn.IFS(J2970&gt;=TIME(14,0,0),"SEGUNDO TURNO",J2970&lt;TIME(14,0,0),"PRIMER TURNO")</f>
        <v>PRIMER TURNO</v>
      </c>
      <c r="M2970" s="64"/>
    </row>
    <row r="2971" spans="1:13">
      <c r="A2971" s="79" t="s">
        <v>3271</v>
      </c>
      <c r="B2971" s="68"/>
      <c r="C2971" s="68">
        <v>8</v>
      </c>
      <c r="D2971" s="68" t="s">
        <v>74</v>
      </c>
      <c r="E2971" s="68"/>
      <c r="F2971" s="68"/>
      <c r="G2971" s="68">
        <v>45437</v>
      </c>
      <c r="H2971" s="68" t="e">
        <f>VLOOKUP(Tabla3[[#This Row],[NUM. ECO.]],[2]!Tabla24[[NO.ECO]:[MATERIAL]],8,0)</f>
        <v>#N/A</v>
      </c>
      <c r="I2971" s="64" t="s">
        <v>79</v>
      </c>
      <c r="J2971" s="74">
        <f ca="1">J2970+TIME(0,RANDBETWEEN((144),(176)),0)</f>
        <v>0.38333333333333336</v>
      </c>
      <c r="K2971" s="68" t="s">
        <v>3338</v>
      </c>
      <c r="L2971" s="68" t="str" cm="1">
        <f t="array" aca="1" ref="L2971" ca="1">_xlfn.IFS(J2971&gt;=TIME(14,0,0),"SEGUNDO TURNO",J2971&lt;TIME(14,0,0),"PRIMER TURNO")</f>
        <v>PRIMER TURNO</v>
      </c>
      <c r="M2971" s="68"/>
    </row>
    <row r="2972" spans="1:13">
      <c r="A2972" s="78" t="s">
        <v>3138</v>
      </c>
      <c r="B2972" s="64"/>
      <c r="C2972" s="64">
        <v>3</v>
      </c>
      <c r="D2972" s="64" t="s">
        <v>75</v>
      </c>
      <c r="E2972" s="64"/>
      <c r="F2972" s="64"/>
      <c r="G2972" s="64">
        <v>45406</v>
      </c>
      <c r="H2972" s="64" t="str">
        <f>VLOOKUP(Tabla3[[#This Row],[NUM. ECO.]],[2]!Tabla24[[NO.ECO]:[MATERIAL]],8,0)</f>
        <v>PIEDRA PICADA</v>
      </c>
      <c r="I2972" s="64" t="s">
        <v>79</v>
      </c>
      <c r="J2972" s="75">
        <f ca="1">J2971+TIME(0,RANDBETWEEN((144),(176)),0)</f>
        <v>0.49305555555555558</v>
      </c>
      <c r="K2972" s="64" t="s">
        <v>3436</v>
      </c>
      <c r="L2972" s="64" t="str" cm="1">
        <f t="array" aca="1" ref="L2972" ca="1">_xlfn.IFS(J2972&gt;=TIME(14,0,0),"SEGUNDO TURNO",J2972&lt;TIME(14,0,0),"PRIMER TURNO")</f>
        <v>PRIMER TURNO</v>
      </c>
      <c r="M2972" s="64"/>
    </row>
    <row r="2973" spans="1:13">
      <c r="A2973" s="79" t="s">
        <v>3139</v>
      </c>
      <c r="B2973" s="68"/>
      <c r="C2973" s="68">
        <v>4</v>
      </c>
      <c r="D2973" s="68" t="s">
        <v>75</v>
      </c>
      <c r="E2973" s="68"/>
      <c r="F2973" s="68"/>
      <c r="G2973" s="68">
        <v>45406</v>
      </c>
      <c r="H2973" s="68" t="str">
        <f>VLOOKUP(Tabla3[[#This Row],[NUM. ECO.]],[2]!Tabla24[[NO.ECO]:[MATERIAL]],8,0)</f>
        <v>PIEDRA PICADA</v>
      </c>
      <c r="I2973" s="64" t="s">
        <v>79</v>
      </c>
      <c r="J2973" s="76">
        <f ca="1">J2972+TIME(0,RANDBETWEEN((144),(176)),0)</f>
        <v>0.60347222222222219</v>
      </c>
      <c r="K2973" s="68" t="s">
        <v>3437</v>
      </c>
      <c r="L2973" s="68" t="str" cm="1">
        <f t="array" aca="1" ref="L2973" ca="1">_xlfn.IFS(J2973&gt;=TIME(14,0,0),"SEGUNDO TURNO",J2973&lt;TIME(14,0,0),"PRIMER TURNO")</f>
        <v>SEGUNDO TURNO</v>
      </c>
      <c r="M2973" s="68"/>
    </row>
    <row r="2974" spans="1:13">
      <c r="A2974" s="78" t="s">
        <v>3144</v>
      </c>
      <c r="B2974" s="64"/>
      <c r="C2974" s="64">
        <v>5</v>
      </c>
      <c r="D2974" s="64" t="s">
        <v>75</v>
      </c>
      <c r="E2974" s="64"/>
      <c r="F2974" s="64"/>
      <c r="G2974" s="64">
        <v>45407</v>
      </c>
      <c r="H2974" s="64" t="str">
        <f>VLOOKUP(Tabla3[[#This Row],[NUM. ECO.]],[2]!Tabla24[[NO.ECO]:[MATERIAL]],8,0)</f>
        <v>PIEDRA PICADA</v>
      </c>
      <c r="I2974" s="64" t="s">
        <v>79</v>
      </c>
      <c r="J2974" s="75">
        <f ca="1">J2973+TIME(0,RANDBETWEEN((144),(176)),0)</f>
        <v>0.71111111111111103</v>
      </c>
      <c r="K2974" s="64" t="s">
        <v>3436</v>
      </c>
      <c r="L2974" s="64" t="str" cm="1">
        <f t="array" aca="1" ref="L2974" ca="1">_xlfn.IFS(J2974&gt;=TIME(14,0,0),"SEGUNDO TURNO",J2974&lt;TIME(14,0,0),"PRIMER TURNO")</f>
        <v>SEGUNDO TURNO</v>
      </c>
      <c r="M2974" s="64"/>
    </row>
    <row r="2975" spans="1:13">
      <c r="A2975" s="79" t="s">
        <v>3145</v>
      </c>
      <c r="B2975" s="68"/>
      <c r="C2975" s="68">
        <v>6</v>
      </c>
      <c r="D2975" s="68" t="s">
        <v>75</v>
      </c>
      <c r="E2975" s="68"/>
      <c r="F2975" s="68"/>
      <c r="G2975" s="68">
        <v>45407</v>
      </c>
      <c r="H2975" s="68" t="str">
        <f>VLOOKUP(Tabla3[[#This Row],[NUM. ECO.]],[2]!Tabla24[[NO.ECO]:[MATERIAL]],8,0)</f>
        <v>PIEDRA PICADA</v>
      </c>
      <c r="I2975" s="64" t="s">
        <v>79</v>
      </c>
      <c r="J2975" s="76">
        <f ca="1">J2974+TIME(0,RANDBETWEEN((144),(176)),0)</f>
        <v>0.82152777777777763</v>
      </c>
      <c r="K2975" s="68" t="s">
        <v>3437</v>
      </c>
      <c r="L2975" s="68" t="str" cm="1">
        <f t="array" aca="1" ref="L2975" ca="1">_xlfn.IFS(J2975&gt;=TIME(14,0,0),"SEGUNDO TURNO",J2975&lt;TIME(14,0,0),"PRIMER TURNO")</f>
        <v>SEGUNDO TURNO</v>
      </c>
      <c r="M2975" s="68"/>
    </row>
    <row r="2976" spans="1:13">
      <c r="A2976" s="78" t="s">
        <v>3158</v>
      </c>
      <c r="B2976" s="64"/>
      <c r="C2976" s="64">
        <v>1</v>
      </c>
      <c r="D2976" s="64" t="s">
        <v>75</v>
      </c>
      <c r="E2976" s="64"/>
      <c r="F2976" s="64"/>
      <c r="G2976" s="64">
        <v>45408</v>
      </c>
      <c r="H2976" s="64" t="str">
        <f>VLOOKUP(Tabla3[[#This Row],[NUM. ECO.]],[2]!Tabla24[[NO.ECO]:[MATERIAL]],8,0)</f>
        <v>PIEDRA PICADA</v>
      </c>
      <c r="I2976" s="64" t="s">
        <v>79</v>
      </c>
      <c r="J2976" s="77">
        <f ca="1">TIME(RANDBETWEEN(5.5,6),RANDBETWEEN(1,29),0)</f>
        <v>0.25972222222222224</v>
      </c>
      <c r="K2976" s="64" t="s">
        <v>3436</v>
      </c>
      <c r="L2976" s="64" t="str" cm="1">
        <f t="array" aca="1" ref="L2976" ca="1">_xlfn.IFS(J2976&gt;=TIME(14,0,0),"SEGUNDO TURNO",J2976&lt;TIME(14,0,0),"PRIMER TURNO")</f>
        <v>PRIMER TURNO</v>
      </c>
      <c r="M2976" s="64"/>
    </row>
    <row r="2977" spans="1:13">
      <c r="A2977" s="79" t="s">
        <v>3159</v>
      </c>
      <c r="B2977" s="68"/>
      <c r="C2977" s="68">
        <v>2</v>
      </c>
      <c r="D2977" s="68" t="s">
        <v>75</v>
      </c>
      <c r="E2977" s="68"/>
      <c r="F2977" s="68"/>
      <c r="G2977" s="68">
        <v>45408</v>
      </c>
      <c r="H2977" s="68" t="str">
        <f>VLOOKUP(Tabla3[[#This Row],[NUM. ECO.]],[2]!Tabla24[[NO.ECO]:[MATERIAL]],8,0)</f>
        <v>PIEDRA PICADA</v>
      </c>
      <c r="I2977" s="64" t="s">
        <v>79</v>
      </c>
      <c r="J2977" s="74">
        <f ca="1">J2976+TIME(0,RANDBETWEEN((144),(176)),0)</f>
        <v>0.37847222222222221</v>
      </c>
      <c r="K2977" s="68" t="s">
        <v>3437</v>
      </c>
      <c r="L2977" s="68" t="str" cm="1">
        <f t="array" aca="1" ref="L2977" ca="1">_xlfn.IFS(J2977&gt;=TIME(14,0,0),"SEGUNDO TURNO",J2977&lt;TIME(14,0,0),"PRIMER TURNO")</f>
        <v>PRIMER TURNO</v>
      </c>
      <c r="M2977" s="68"/>
    </row>
    <row r="2978" spans="1:13">
      <c r="A2978" s="78" t="s">
        <v>3160</v>
      </c>
      <c r="B2978" s="64"/>
      <c r="C2978" s="64">
        <v>3</v>
      </c>
      <c r="D2978" s="64" t="s">
        <v>75</v>
      </c>
      <c r="E2978" s="64"/>
      <c r="F2978" s="64"/>
      <c r="G2978" s="64">
        <v>45409</v>
      </c>
      <c r="H2978" s="64" t="str">
        <f>VLOOKUP(Tabla3[[#This Row],[NUM. ECO.]],[2]!Tabla24[[NO.ECO]:[MATERIAL]],8,0)</f>
        <v>PIEDRA PICADA</v>
      </c>
      <c r="I2978" s="64" t="s">
        <v>79</v>
      </c>
      <c r="J2978" s="75">
        <f ca="1">J2977+TIME(0,RANDBETWEEN((144),(176)),0)</f>
        <v>0.49166666666666664</v>
      </c>
      <c r="K2978" s="64" t="s">
        <v>3436</v>
      </c>
      <c r="L2978" s="64" t="str" cm="1">
        <f t="array" aca="1" ref="L2978" ca="1">_xlfn.IFS(J2978&gt;=TIME(14,0,0),"SEGUNDO TURNO",J2978&lt;TIME(14,0,0),"PRIMER TURNO")</f>
        <v>PRIMER TURNO</v>
      </c>
      <c r="M2978" s="64"/>
    </row>
    <row r="2979" spans="1:13">
      <c r="A2979" s="79" t="s">
        <v>3161</v>
      </c>
      <c r="B2979" s="68"/>
      <c r="C2979" s="68">
        <v>4</v>
      </c>
      <c r="D2979" s="68" t="s">
        <v>75</v>
      </c>
      <c r="E2979" s="68"/>
      <c r="F2979" s="68"/>
      <c r="G2979" s="68">
        <v>45409</v>
      </c>
      <c r="H2979" s="68" t="str">
        <f>VLOOKUP(Tabla3[[#This Row],[NUM. ECO.]],[2]!Tabla24[[NO.ECO]:[MATERIAL]],8,0)</f>
        <v>PIEDRA PICADA</v>
      </c>
      <c r="I2979" s="64" t="s">
        <v>79</v>
      </c>
      <c r="J2979" s="76">
        <f ca="1">J2978+TIME(0,RANDBETWEEN((144),(176)),0)</f>
        <v>0.6020833333333333</v>
      </c>
      <c r="K2979" s="68" t="s">
        <v>3437</v>
      </c>
      <c r="L2979" s="68" t="str" cm="1">
        <f t="array" aca="1" ref="L2979" ca="1">_xlfn.IFS(J2979&gt;=TIME(14,0,0),"SEGUNDO TURNO",J2979&lt;TIME(14,0,0),"PRIMER TURNO")</f>
        <v>SEGUNDO TURNO</v>
      </c>
      <c r="M2979" s="68"/>
    </row>
    <row r="2980" spans="1:13">
      <c r="A2980" s="78" t="s">
        <v>3162</v>
      </c>
      <c r="B2980" s="64"/>
      <c r="C2980" s="64">
        <v>5</v>
      </c>
      <c r="D2980" s="64" t="s">
        <v>75</v>
      </c>
      <c r="E2980" s="64"/>
      <c r="F2980" s="64"/>
      <c r="G2980" s="64">
        <v>45411</v>
      </c>
      <c r="H2980" s="64" t="str">
        <f>VLOOKUP(Tabla3[[#This Row],[NUM. ECO.]],[2]!Tabla24[[NO.ECO]:[MATERIAL]],8,0)</f>
        <v>PIEDRA PICADA</v>
      </c>
      <c r="I2980" s="64" t="s">
        <v>79</v>
      </c>
      <c r="J2980" s="75">
        <f ca="1">J2979+TIME(0,RANDBETWEEN((144),(176)),0)</f>
        <v>0.71458333333333335</v>
      </c>
      <c r="K2980" s="64" t="s">
        <v>3436</v>
      </c>
      <c r="L2980" s="64" t="str" cm="1">
        <f t="array" aca="1" ref="L2980" ca="1">_xlfn.IFS(J2980&gt;=TIME(14,0,0),"SEGUNDO TURNO",J2980&lt;TIME(14,0,0),"PRIMER TURNO")</f>
        <v>SEGUNDO TURNO</v>
      </c>
      <c r="M2980" s="64"/>
    </row>
    <row r="2981" spans="1:13">
      <c r="A2981" s="79" t="s">
        <v>3163</v>
      </c>
      <c r="B2981" s="68"/>
      <c r="C2981" s="68">
        <v>6</v>
      </c>
      <c r="D2981" s="68" t="s">
        <v>75</v>
      </c>
      <c r="E2981" s="68"/>
      <c r="F2981" s="68"/>
      <c r="G2981" s="68">
        <v>45411</v>
      </c>
      <c r="H2981" s="68" t="str">
        <f>VLOOKUP(Tabla3[[#This Row],[NUM. ECO.]],[2]!Tabla24[[NO.ECO]:[MATERIAL]],8,0)</f>
        <v>PIEDRA PICADA</v>
      </c>
      <c r="I2981" s="64" t="s">
        <v>79</v>
      </c>
      <c r="J2981" s="76">
        <f ca="1">J2980+TIME(0,RANDBETWEEN((144),(176)),0)</f>
        <v>0.81597222222222221</v>
      </c>
      <c r="K2981" s="68" t="s">
        <v>3437</v>
      </c>
      <c r="L2981" s="68" t="str" cm="1">
        <f t="array" aca="1" ref="L2981" ca="1">_xlfn.IFS(J2981&gt;=TIME(14,0,0),"SEGUNDO TURNO",J2981&lt;TIME(14,0,0),"PRIMER TURNO")</f>
        <v>SEGUNDO TURNO</v>
      </c>
      <c r="M2981" s="68"/>
    </row>
    <row r="2982" spans="1:13">
      <c r="A2982" s="78" t="s">
        <v>3164</v>
      </c>
      <c r="B2982" s="64"/>
      <c r="C2982" s="64">
        <v>1</v>
      </c>
      <c r="D2982" s="64" t="s">
        <v>75</v>
      </c>
      <c r="E2982" s="64"/>
      <c r="F2982" s="64"/>
      <c r="G2982" s="64">
        <v>45412</v>
      </c>
      <c r="H2982" s="64" t="str">
        <f>VLOOKUP(Tabla3[[#This Row],[NUM. ECO.]],[2]!Tabla24[[NO.ECO]:[MATERIAL]],8,0)</f>
        <v>PIEDRA PICADA</v>
      </c>
      <c r="I2982" s="64" t="s">
        <v>79</v>
      </c>
      <c r="J2982" s="77">
        <f ca="1">TIME(RANDBETWEEN(5.5,6),RANDBETWEEN(1,29),0)</f>
        <v>0.25624999999999998</v>
      </c>
      <c r="K2982" s="64" t="s">
        <v>3436</v>
      </c>
      <c r="L2982" s="64" t="str" cm="1">
        <f t="array" aca="1" ref="L2982" ca="1">_xlfn.IFS(J2982&gt;=TIME(14,0,0),"SEGUNDO TURNO",J2982&lt;TIME(14,0,0),"PRIMER TURNO")</f>
        <v>PRIMER TURNO</v>
      </c>
      <c r="M2982" s="64"/>
    </row>
    <row r="2983" spans="1:13">
      <c r="A2983" s="79" t="s">
        <v>3165</v>
      </c>
      <c r="B2983" s="68"/>
      <c r="C2983" s="68">
        <v>2</v>
      </c>
      <c r="D2983" s="68" t="s">
        <v>75</v>
      </c>
      <c r="E2983" s="68"/>
      <c r="F2983" s="68"/>
      <c r="G2983" s="68">
        <v>45412</v>
      </c>
      <c r="H2983" s="68" t="str">
        <f>VLOOKUP(Tabla3[[#This Row],[NUM. ECO.]],[2]!Tabla24[[NO.ECO]:[MATERIAL]],8,0)</f>
        <v>PIEDRA PICADA</v>
      </c>
      <c r="I2983" s="64" t="s">
        <v>79</v>
      </c>
      <c r="J2983" s="74">
        <f ca="1">J2982+TIME(0,RANDBETWEEN((144),(176)),0)</f>
        <v>0.37152777777777779</v>
      </c>
      <c r="K2983" s="68" t="s">
        <v>3437</v>
      </c>
      <c r="L2983" s="68" t="str" cm="1">
        <f t="array" aca="1" ref="L2983" ca="1">_xlfn.IFS(J2983&gt;=TIME(14,0,0),"SEGUNDO TURNO",J2983&lt;TIME(14,0,0),"PRIMER TURNO")</f>
        <v>PRIMER TURNO</v>
      </c>
      <c r="M2983" s="68"/>
    </row>
    <row r="2984" spans="1:13">
      <c r="A2984" s="78" t="s">
        <v>3168</v>
      </c>
      <c r="B2984" s="64"/>
      <c r="C2984" s="64">
        <v>3</v>
      </c>
      <c r="D2984" s="64" t="s">
        <v>75</v>
      </c>
      <c r="E2984" s="64"/>
      <c r="F2984" s="64"/>
      <c r="G2984" s="64">
        <v>45413</v>
      </c>
      <c r="H2984" s="64" t="str">
        <f>VLOOKUP(Tabla3[[#This Row],[NUM. ECO.]],[2]!Tabla24[[NO.ECO]:[MATERIAL]],8,0)</f>
        <v>PIEDRA PICADA</v>
      </c>
      <c r="I2984" s="64" t="s">
        <v>79</v>
      </c>
      <c r="J2984" s="75">
        <f ca="1">J2983+TIME(0,RANDBETWEEN((144),(176)),0)</f>
        <v>0.47638888888888892</v>
      </c>
      <c r="K2984" s="64" t="s">
        <v>3436</v>
      </c>
      <c r="L2984" s="64" t="str" cm="1">
        <f t="array" aca="1" ref="L2984" ca="1">_xlfn.IFS(J2984&gt;=TIME(14,0,0),"SEGUNDO TURNO",J2984&lt;TIME(14,0,0),"PRIMER TURNO")</f>
        <v>PRIMER TURNO</v>
      </c>
      <c r="M2984" s="64"/>
    </row>
    <row r="2985" spans="1:13">
      <c r="A2985" s="79" t="s">
        <v>3169</v>
      </c>
      <c r="B2985" s="68"/>
      <c r="C2985" s="68">
        <v>4</v>
      </c>
      <c r="D2985" s="68" t="s">
        <v>75</v>
      </c>
      <c r="E2985" s="68"/>
      <c r="F2985" s="68"/>
      <c r="G2985" s="68">
        <v>45413</v>
      </c>
      <c r="H2985" s="68" t="str">
        <f>VLOOKUP(Tabla3[[#This Row],[NUM. ECO.]],[2]!Tabla24[[NO.ECO]:[MATERIAL]],8,0)</f>
        <v>PIEDRA PICADA</v>
      </c>
      <c r="I2985" s="64" t="s">
        <v>79</v>
      </c>
      <c r="J2985" s="76">
        <f ca="1">J2984+TIME(0,RANDBETWEEN((144),(176)),0)</f>
        <v>0.5805555555555556</v>
      </c>
      <c r="K2985" s="68" t="s">
        <v>3437</v>
      </c>
      <c r="L2985" s="68" t="str" cm="1">
        <f t="array" aca="1" ref="L2985" ca="1">_xlfn.IFS(J2985&gt;=TIME(14,0,0),"SEGUNDO TURNO",J2985&lt;TIME(14,0,0),"PRIMER TURNO")</f>
        <v>PRIMER TURNO</v>
      </c>
      <c r="M2985" s="68"/>
    </row>
    <row r="2986" spans="1:13">
      <c r="A2986" s="78" t="s">
        <v>3182</v>
      </c>
      <c r="B2986" s="64"/>
      <c r="C2986" s="64">
        <v>5</v>
      </c>
      <c r="D2986" s="64" t="s">
        <v>75</v>
      </c>
      <c r="E2986" s="64"/>
      <c r="F2986" s="64"/>
      <c r="G2986" s="64">
        <v>45414</v>
      </c>
      <c r="H2986" s="64" t="str">
        <f>VLOOKUP(Tabla3[[#This Row],[NUM. ECO.]],[2]!Tabla24[[NO.ECO]:[MATERIAL]],8,0)</f>
        <v>PIEDRA PICADA</v>
      </c>
      <c r="I2986" s="64" t="s">
        <v>79</v>
      </c>
      <c r="J2986" s="75">
        <f ca="1">J2985+TIME(0,RANDBETWEEN((144),(176)),0)</f>
        <v>0.69027777777777777</v>
      </c>
      <c r="K2986" s="64" t="s">
        <v>3436</v>
      </c>
      <c r="L2986" s="64" t="str" cm="1">
        <f t="array" aca="1" ref="L2986" ca="1">_xlfn.IFS(J2986&gt;=TIME(14,0,0),"SEGUNDO TURNO",J2986&lt;TIME(14,0,0),"PRIMER TURNO")</f>
        <v>SEGUNDO TURNO</v>
      </c>
      <c r="M2986" s="64"/>
    </row>
    <row r="2987" spans="1:13">
      <c r="A2987" s="79" t="s">
        <v>3183</v>
      </c>
      <c r="B2987" s="68"/>
      <c r="C2987" s="68">
        <v>6</v>
      </c>
      <c r="D2987" s="68" t="s">
        <v>75</v>
      </c>
      <c r="E2987" s="68"/>
      <c r="F2987" s="68"/>
      <c r="G2987" s="68">
        <v>45414</v>
      </c>
      <c r="H2987" s="68" t="str">
        <f>VLOOKUP(Tabla3[[#This Row],[NUM. ECO.]],[2]!Tabla24[[NO.ECO]:[MATERIAL]],8,0)</f>
        <v>PIEDRA PICADA</v>
      </c>
      <c r="I2987" s="64" t="s">
        <v>79</v>
      </c>
      <c r="J2987" s="76">
        <f ca="1">J2986+TIME(0,RANDBETWEEN((144),(176)),0)</f>
        <v>0.81180555555555556</v>
      </c>
      <c r="K2987" s="68" t="s">
        <v>3437</v>
      </c>
      <c r="L2987" s="68" t="str" cm="1">
        <f t="array" aca="1" ref="L2987" ca="1">_xlfn.IFS(J2987&gt;=TIME(14,0,0),"SEGUNDO TURNO",J2987&lt;TIME(14,0,0),"PRIMER TURNO")</f>
        <v>SEGUNDO TURNO</v>
      </c>
      <c r="M2987" s="68"/>
    </row>
    <row r="2988" spans="1:13">
      <c r="A2988" s="78" t="s">
        <v>3188</v>
      </c>
      <c r="B2988" s="64"/>
      <c r="C2988" s="64">
        <v>1</v>
      </c>
      <c r="D2988" s="64" t="s">
        <v>75</v>
      </c>
      <c r="E2988" s="64"/>
      <c r="F2988" s="64"/>
      <c r="G2988" s="64">
        <v>45415</v>
      </c>
      <c r="H2988" s="64" t="str">
        <f>VLOOKUP(Tabla3[[#This Row],[NUM. ECO.]],[2]!Tabla24[[NO.ECO]:[MATERIAL]],8,0)</f>
        <v>PIEDRA PICADA</v>
      </c>
      <c r="I2988" s="64" t="s">
        <v>79</v>
      </c>
      <c r="J2988" s="77">
        <f ca="1">TIME(RANDBETWEEN(5.5,6),RANDBETWEEN(1,29),0)</f>
        <v>0.26666666666666666</v>
      </c>
      <c r="K2988" s="64" t="s">
        <v>3436</v>
      </c>
      <c r="L2988" s="64" t="str" cm="1">
        <f t="array" aca="1" ref="L2988" ca="1">_xlfn.IFS(J2988&gt;=TIME(14,0,0),"SEGUNDO TURNO",J2988&lt;TIME(14,0,0),"PRIMER TURNO")</f>
        <v>PRIMER TURNO</v>
      </c>
      <c r="M2988" s="64"/>
    </row>
    <row r="2989" spans="1:13">
      <c r="A2989" s="79" t="s">
        <v>3189</v>
      </c>
      <c r="B2989" s="68"/>
      <c r="C2989" s="68">
        <v>2</v>
      </c>
      <c r="D2989" s="68" t="s">
        <v>75</v>
      </c>
      <c r="E2989" s="68"/>
      <c r="F2989" s="68"/>
      <c r="G2989" s="68">
        <v>45415</v>
      </c>
      <c r="H2989" s="68" t="str">
        <f>VLOOKUP(Tabla3[[#This Row],[NUM. ECO.]],[2]!Tabla24[[NO.ECO]:[MATERIAL]],8,0)</f>
        <v>PIEDRA PICADA</v>
      </c>
      <c r="I2989" s="64" t="s">
        <v>79</v>
      </c>
      <c r="J2989" s="74">
        <f ca="1">J2988+TIME(0,RANDBETWEEN((144),(176)),0)</f>
        <v>0.38055555555555554</v>
      </c>
      <c r="K2989" s="68" t="s">
        <v>3437</v>
      </c>
      <c r="L2989" s="68" t="str" cm="1">
        <f t="array" aca="1" ref="L2989" ca="1">_xlfn.IFS(J2989&gt;=TIME(14,0,0),"SEGUNDO TURNO",J2989&lt;TIME(14,0,0),"PRIMER TURNO")</f>
        <v>PRIMER TURNO</v>
      </c>
      <c r="M2989" s="68"/>
    </row>
    <row r="2990" spans="1:13">
      <c r="A2990" s="78" t="s">
        <v>3190</v>
      </c>
      <c r="B2990" s="64"/>
      <c r="C2990" s="64">
        <v>3</v>
      </c>
      <c r="D2990" s="64" t="s">
        <v>75</v>
      </c>
      <c r="E2990" s="64"/>
      <c r="F2990" s="64"/>
      <c r="G2990" s="64">
        <v>45416</v>
      </c>
      <c r="H2990" s="64" t="str">
        <f>VLOOKUP(Tabla3[[#This Row],[NUM. ECO.]],[2]!Tabla24[[NO.ECO]:[MATERIAL]],8,0)</f>
        <v>PIEDRA PICADA</v>
      </c>
      <c r="I2990" s="64" t="s">
        <v>79</v>
      </c>
      <c r="J2990" s="75">
        <f ca="1">J2989+TIME(0,RANDBETWEEN((144),(176)),0)</f>
        <v>0.49305555555555552</v>
      </c>
      <c r="K2990" s="64" t="s">
        <v>3436</v>
      </c>
      <c r="L2990" s="64" t="str" cm="1">
        <f t="array" aca="1" ref="L2990" ca="1">_xlfn.IFS(J2990&gt;=TIME(14,0,0),"SEGUNDO TURNO",J2990&lt;TIME(14,0,0),"PRIMER TURNO")</f>
        <v>PRIMER TURNO</v>
      </c>
      <c r="M2990" s="64"/>
    </row>
    <row r="2991" spans="1:13">
      <c r="A2991" s="79" t="s">
        <v>3191</v>
      </c>
      <c r="B2991" s="68"/>
      <c r="C2991" s="68">
        <v>4</v>
      </c>
      <c r="D2991" s="68" t="s">
        <v>75</v>
      </c>
      <c r="E2991" s="68"/>
      <c r="F2991" s="68"/>
      <c r="G2991" s="68">
        <v>45416</v>
      </c>
      <c r="H2991" s="68" t="str">
        <f>VLOOKUP(Tabla3[[#This Row],[NUM. ECO.]],[2]!Tabla24[[NO.ECO]:[MATERIAL]],8,0)</f>
        <v>PIEDRA PICADA</v>
      </c>
      <c r="I2991" s="64" t="s">
        <v>79</v>
      </c>
      <c r="J2991" s="76">
        <f ca="1">J2990+TIME(0,RANDBETWEEN((144),(176)),0)</f>
        <v>0.6069444444444444</v>
      </c>
      <c r="K2991" s="68" t="s">
        <v>3437</v>
      </c>
      <c r="L2991" s="68" t="str" cm="1">
        <f t="array" aca="1" ref="L2991" ca="1">_xlfn.IFS(J2991&gt;=TIME(14,0,0),"SEGUNDO TURNO",J2991&lt;TIME(14,0,0),"PRIMER TURNO")</f>
        <v>SEGUNDO TURNO</v>
      </c>
      <c r="M2991" s="68"/>
    </row>
    <row r="2992" spans="1:13">
      <c r="A2992" s="78" t="s">
        <v>3192</v>
      </c>
      <c r="B2992" s="64"/>
      <c r="C2992" s="64">
        <v>5</v>
      </c>
      <c r="D2992" s="64" t="s">
        <v>75</v>
      </c>
      <c r="E2992" s="64"/>
      <c r="F2992" s="64"/>
      <c r="G2992" s="64">
        <v>45418</v>
      </c>
      <c r="H2992" s="64" t="str">
        <f>VLOOKUP(Tabla3[[#This Row],[NUM. ECO.]],[2]!Tabla24[[NO.ECO]:[MATERIAL]],8,0)</f>
        <v>PIEDRA PICADA</v>
      </c>
      <c r="I2992" s="64" t="s">
        <v>79</v>
      </c>
      <c r="J2992" s="75">
        <f ca="1">J2991+TIME(0,RANDBETWEEN((144),(176)),0)</f>
        <v>0.71041666666666659</v>
      </c>
      <c r="K2992" s="64" t="s">
        <v>3436</v>
      </c>
      <c r="L2992" s="64" t="str" cm="1">
        <f t="array" aca="1" ref="L2992" ca="1">_xlfn.IFS(J2992&gt;=TIME(14,0,0),"SEGUNDO TURNO",J2992&lt;TIME(14,0,0),"PRIMER TURNO")</f>
        <v>SEGUNDO TURNO</v>
      </c>
      <c r="M2992" s="64"/>
    </row>
    <row r="2993" spans="1:13">
      <c r="A2993" s="79" t="s">
        <v>3193</v>
      </c>
      <c r="B2993" s="68"/>
      <c r="C2993" s="68">
        <v>6</v>
      </c>
      <c r="D2993" s="68" t="s">
        <v>75</v>
      </c>
      <c r="E2993" s="68"/>
      <c r="F2993" s="68"/>
      <c r="G2993" s="68">
        <v>45418</v>
      </c>
      <c r="H2993" s="68" t="str">
        <f>VLOOKUP(Tabla3[[#This Row],[NUM. ECO.]],[2]!Tabla24[[NO.ECO]:[MATERIAL]],8,0)</f>
        <v>PIEDRA PICADA</v>
      </c>
      <c r="I2993" s="64" t="s">
        <v>79</v>
      </c>
      <c r="J2993" s="76">
        <f ca="1">J2992+TIME(0,RANDBETWEEN((144),(176)),0)</f>
        <v>0.82222222222222219</v>
      </c>
      <c r="K2993" s="68" t="s">
        <v>3437</v>
      </c>
      <c r="L2993" s="68" t="str" cm="1">
        <f t="array" aca="1" ref="L2993" ca="1">_xlfn.IFS(J2993&gt;=TIME(14,0,0),"SEGUNDO TURNO",J2993&lt;TIME(14,0,0),"PRIMER TURNO")</f>
        <v>SEGUNDO TURNO</v>
      </c>
      <c r="M2993" s="68"/>
    </row>
    <row r="2994" spans="1:13">
      <c r="A2994" s="78" t="s">
        <v>3194</v>
      </c>
      <c r="B2994" s="64"/>
      <c r="C2994" s="64">
        <v>1</v>
      </c>
      <c r="D2994" s="64" t="s">
        <v>75</v>
      </c>
      <c r="E2994" s="64"/>
      <c r="F2994" s="64"/>
      <c r="G2994" s="64">
        <v>45419</v>
      </c>
      <c r="H2994" s="64" t="str">
        <f>VLOOKUP(Tabla3[[#This Row],[NUM. ECO.]],[2]!Tabla24[[NO.ECO]:[MATERIAL]],8,0)</f>
        <v>PIEDRA PICADA</v>
      </c>
      <c r="I2994" s="64" t="s">
        <v>79</v>
      </c>
      <c r="J2994" s="77">
        <f ca="1">TIME(RANDBETWEEN(5.5,6),RANDBETWEEN(1,29),0)</f>
        <v>0.25416666666666665</v>
      </c>
      <c r="K2994" s="64" t="s">
        <v>3436</v>
      </c>
      <c r="L2994" s="64" t="str" cm="1">
        <f t="array" aca="1" ref="L2994" ca="1">_xlfn.IFS(J2994&gt;=TIME(14,0,0),"SEGUNDO TURNO",J2994&lt;TIME(14,0,0),"PRIMER TURNO")</f>
        <v>PRIMER TURNO</v>
      </c>
      <c r="M2994" s="64"/>
    </row>
    <row r="2995" spans="1:13">
      <c r="A2995" s="79" t="s">
        <v>3195</v>
      </c>
      <c r="B2995" s="68"/>
      <c r="C2995" s="68">
        <v>2</v>
      </c>
      <c r="D2995" s="68" t="s">
        <v>75</v>
      </c>
      <c r="E2995" s="68"/>
      <c r="F2995" s="68"/>
      <c r="G2995" s="68">
        <v>45419</v>
      </c>
      <c r="H2995" s="68" t="str">
        <f>VLOOKUP(Tabla3[[#This Row],[NUM. ECO.]],[2]!Tabla24[[NO.ECO]:[MATERIAL]],8,0)</f>
        <v>PIEDRA PICADA</v>
      </c>
      <c r="I2995" s="64" t="s">
        <v>79</v>
      </c>
      <c r="J2995" s="74">
        <f ca="1">J2994+TIME(0,RANDBETWEEN((144),(176)),0)</f>
        <v>0.37083333333333335</v>
      </c>
      <c r="K2995" s="68" t="s">
        <v>3437</v>
      </c>
      <c r="L2995" s="68" t="str" cm="1">
        <f t="array" aca="1" ref="L2995" ca="1">_xlfn.IFS(J2995&gt;=TIME(14,0,0),"SEGUNDO TURNO",J2995&lt;TIME(14,0,0),"PRIMER TURNO")</f>
        <v>PRIMER TURNO</v>
      </c>
      <c r="M2995" s="68"/>
    </row>
    <row r="2996" spans="1:13">
      <c r="A2996" s="78" t="s">
        <v>3196</v>
      </c>
      <c r="B2996" s="64"/>
      <c r="C2996" s="64">
        <v>3</v>
      </c>
      <c r="D2996" s="64" t="s">
        <v>75</v>
      </c>
      <c r="E2996" s="64"/>
      <c r="F2996" s="64"/>
      <c r="G2996" s="64">
        <v>45420</v>
      </c>
      <c r="H2996" s="64" t="str">
        <f>VLOOKUP(Tabla3[[#This Row],[NUM. ECO.]],[2]!Tabla24[[NO.ECO]:[MATERIAL]],8,0)</f>
        <v>PIEDRA PICADA</v>
      </c>
      <c r="I2996" s="64" t="s">
        <v>79</v>
      </c>
      <c r="J2996" s="75">
        <f ca="1">J2995+TIME(0,RANDBETWEEN((144),(176)),0)</f>
        <v>0.47638888888888892</v>
      </c>
      <c r="K2996" s="64" t="s">
        <v>3436</v>
      </c>
      <c r="L2996" s="64" t="str" cm="1">
        <f t="array" aca="1" ref="L2996" ca="1">_xlfn.IFS(J2996&gt;=TIME(14,0,0),"SEGUNDO TURNO",J2996&lt;TIME(14,0,0),"PRIMER TURNO")</f>
        <v>PRIMER TURNO</v>
      </c>
      <c r="M2996" s="64"/>
    </row>
    <row r="2997" spans="1:13">
      <c r="A2997" s="79" t="s">
        <v>3197</v>
      </c>
      <c r="B2997" s="68"/>
      <c r="C2997" s="68">
        <v>4</v>
      </c>
      <c r="D2997" s="68" t="s">
        <v>75</v>
      </c>
      <c r="E2997" s="68"/>
      <c r="F2997" s="68"/>
      <c r="G2997" s="68">
        <v>45420</v>
      </c>
      <c r="H2997" s="68" t="str">
        <f>VLOOKUP(Tabla3[[#This Row],[NUM. ECO.]],[2]!Tabla24[[NO.ECO]:[MATERIAL]],8,0)</f>
        <v>PIEDRA PICADA</v>
      </c>
      <c r="I2997" s="64" t="s">
        <v>79</v>
      </c>
      <c r="J2997" s="76">
        <f ca="1">J2996+TIME(0,RANDBETWEEN((144),(176)),0)</f>
        <v>0.59583333333333333</v>
      </c>
      <c r="K2997" s="68" t="s">
        <v>3437</v>
      </c>
      <c r="L2997" s="68" t="str" cm="1">
        <f t="array" aca="1" ref="L2997" ca="1">_xlfn.IFS(J2997&gt;=TIME(14,0,0),"SEGUNDO TURNO",J2997&lt;TIME(14,0,0),"PRIMER TURNO")</f>
        <v>SEGUNDO TURNO</v>
      </c>
      <c r="M2997" s="68"/>
    </row>
    <row r="2998" spans="1:13">
      <c r="A2998" s="78" t="s">
        <v>3202</v>
      </c>
      <c r="B2998" s="64"/>
      <c r="C2998" s="64">
        <v>5</v>
      </c>
      <c r="D2998" s="64" t="s">
        <v>75</v>
      </c>
      <c r="E2998" s="64"/>
      <c r="F2998" s="64"/>
      <c r="G2998" s="64">
        <v>45421</v>
      </c>
      <c r="H2998" s="64" t="str">
        <f>VLOOKUP(Tabla3[[#This Row],[NUM. ECO.]],[2]!Tabla24[[NO.ECO]:[MATERIAL]],8,0)</f>
        <v>PIEDRA PICADA</v>
      </c>
      <c r="I2998" s="64" t="s">
        <v>79</v>
      </c>
      <c r="J2998" s="75">
        <f ca="1">J2997+TIME(0,RANDBETWEEN((144),(176)),0)</f>
        <v>0.71805555555555556</v>
      </c>
      <c r="K2998" s="64" t="s">
        <v>3436</v>
      </c>
      <c r="L2998" s="64" t="str" cm="1">
        <f t="array" aca="1" ref="L2998" ca="1">_xlfn.IFS(J2998&gt;=TIME(14,0,0),"SEGUNDO TURNO",J2998&lt;TIME(14,0,0),"PRIMER TURNO")</f>
        <v>SEGUNDO TURNO</v>
      </c>
      <c r="M2998" s="64"/>
    </row>
    <row r="2999" spans="1:13">
      <c r="A2999" s="79" t="s">
        <v>3203</v>
      </c>
      <c r="B2999" s="68"/>
      <c r="C2999" s="68">
        <v>6</v>
      </c>
      <c r="D2999" s="68" t="s">
        <v>75</v>
      </c>
      <c r="E2999" s="68"/>
      <c r="F2999" s="68"/>
      <c r="G2999" s="68">
        <v>45421</v>
      </c>
      <c r="H2999" s="68" t="str">
        <f>VLOOKUP(Tabla3[[#This Row],[NUM. ECO.]],[2]!Tabla24[[NO.ECO]:[MATERIAL]],8,0)</f>
        <v>PIEDRA PICADA</v>
      </c>
      <c r="I2999" s="64" t="s">
        <v>79</v>
      </c>
      <c r="J2999" s="76">
        <f ca="1">J2998+TIME(0,RANDBETWEEN((144),(176)),0)</f>
        <v>0.83680555555555558</v>
      </c>
      <c r="K2999" s="68" t="s">
        <v>3437</v>
      </c>
      <c r="L2999" s="68" t="str" cm="1">
        <f t="array" aca="1" ref="L2999" ca="1">_xlfn.IFS(J2999&gt;=TIME(14,0,0),"SEGUNDO TURNO",J2999&lt;TIME(14,0,0),"PRIMER TURNO")</f>
        <v>SEGUNDO TURNO</v>
      </c>
      <c r="M2999" s="68"/>
    </row>
    <row r="3000" spans="1:13">
      <c r="A3000" s="78" t="s">
        <v>3204</v>
      </c>
      <c r="B3000" s="64"/>
      <c r="C3000" s="64">
        <v>1</v>
      </c>
      <c r="D3000" s="64" t="s">
        <v>75</v>
      </c>
      <c r="E3000" s="64"/>
      <c r="F3000" s="64"/>
      <c r="G3000" s="64">
        <v>45422</v>
      </c>
      <c r="H3000" s="64" t="str">
        <f>VLOOKUP(Tabla3[[#This Row],[NUM. ECO.]],[2]!Tabla24[[NO.ECO]:[MATERIAL]],8,0)</f>
        <v>PIEDRA PICADA</v>
      </c>
      <c r="I3000" s="64" t="s">
        <v>79</v>
      </c>
      <c r="J3000" s="77">
        <f ca="1">TIME(RANDBETWEEN(5.5,6),RANDBETWEEN(1,29),0)</f>
        <v>0.25069444444444444</v>
      </c>
      <c r="K3000" s="64" t="s">
        <v>3436</v>
      </c>
      <c r="L3000" s="64" t="str" cm="1">
        <f t="array" aca="1" ref="L3000" ca="1">_xlfn.IFS(J3000&gt;=TIME(14,0,0),"SEGUNDO TURNO",J3000&lt;TIME(14,0,0),"PRIMER TURNO")</f>
        <v>PRIMER TURNO</v>
      </c>
      <c r="M3000" s="64"/>
    </row>
    <row r="3001" spans="1:13">
      <c r="A3001" s="79" t="s">
        <v>3205</v>
      </c>
      <c r="B3001" s="68"/>
      <c r="C3001" s="68">
        <v>2</v>
      </c>
      <c r="D3001" s="68" t="s">
        <v>75</v>
      </c>
      <c r="E3001" s="68"/>
      <c r="F3001" s="68"/>
      <c r="G3001" s="68">
        <v>45422</v>
      </c>
      <c r="H3001" s="68" t="str">
        <f>VLOOKUP(Tabla3[[#This Row],[NUM. ECO.]],[2]!Tabla24[[NO.ECO]:[MATERIAL]],8,0)</f>
        <v>PIEDRA PICADA</v>
      </c>
      <c r="I3001" s="64" t="s">
        <v>79</v>
      </c>
      <c r="J3001" s="76">
        <f ca="1">J3000+TIME(0,RANDBETWEEN((123),(151)),0)</f>
        <v>0.33819444444444446</v>
      </c>
      <c r="K3001" s="68" t="s">
        <v>3437</v>
      </c>
      <c r="L3001" s="68" t="str" cm="1">
        <f t="array" aca="1" ref="L3001" ca="1">_xlfn.IFS(J3001&gt;=TIME(14,0,0),"SEGUNDO TURNO",J3001&lt;TIME(14,0,0),"PRIMER TURNO")</f>
        <v>PRIMER TURNO</v>
      </c>
      <c r="M3001" s="68"/>
    </row>
    <row r="3002" spans="1:13">
      <c r="A3002" s="78" t="s">
        <v>3208</v>
      </c>
      <c r="B3002" s="64"/>
      <c r="C3002" s="64">
        <v>3</v>
      </c>
      <c r="D3002" s="64" t="s">
        <v>75</v>
      </c>
      <c r="E3002" s="64"/>
      <c r="F3002" s="64"/>
      <c r="G3002" s="64">
        <v>45423</v>
      </c>
      <c r="H3002" s="64" t="str">
        <f>VLOOKUP(Tabla3[[#This Row],[NUM. ECO.]],[2]!Tabla24[[NO.ECO]:[MATERIAL]],8,0)</f>
        <v>PIEDRA PICADA</v>
      </c>
      <c r="I3002" s="64" t="s">
        <v>79</v>
      </c>
      <c r="J3002" s="75">
        <f ca="1">J3001+TIME(0,RANDBETWEEN((123),(151)),0)</f>
        <v>0.42986111111111114</v>
      </c>
      <c r="K3002" s="64" t="s">
        <v>3436</v>
      </c>
      <c r="L3002" s="64" t="str" cm="1">
        <f t="array" aca="1" ref="L3002" ca="1">_xlfn.IFS(J3002&gt;=TIME(14,0,0),"SEGUNDO TURNO",J3002&lt;TIME(14,0,0),"PRIMER TURNO")</f>
        <v>PRIMER TURNO</v>
      </c>
      <c r="M3002" s="64"/>
    </row>
    <row r="3003" spans="1:13">
      <c r="A3003" s="79" t="s">
        <v>3209</v>
      </c>
      <c r="B3003" s="68"/>
      <c r="C3003" s="68">
        <v>4</v>
      </c>
      <c r="D3003" s="68" t="s">
        <v>75</v>
      </c>
      <c r="E3003" s="68"/>
      <c r="F3003" s="68"/>
      <c r="G3003" s="68">
        <v>45423</v>
      </c>
      <c r="H3003" s="68" t="str">
        <f>VLOOKUP(Tabla3[[#This Row],[NUM. ECO.]],[2]!Tabla24[[NO.ECO]:[MATERIAL]],8,0)</f>
        <v>PIEDRA PICADA</v>
      </c>
      <c r="I3003" s="64" t="s">
        <v>79</v>
      </c>
      <c r="J3003" s="76">
        <f ca="1">J3002+TIME(0,RANDBETWEEN((123),(151)),0)</f>
        <v>0.52916666666666667</v>
      </c>
      <c r="K3003" s="68" t="s">
        <v>3437</v>
      </c>
      <c r="L3003" s="68" t="str" cm="1">
        <f t="array" aca="1" ref="L3003" ca="1">_xlfn.IFS(J3003&gt;=TIME(14,0,0),"SEGUNDO TURNO",J3003&lt;TIME(14,0,0),"PRIMER TURNO")</f>
        <v>PRIMER TURNO</v>
      </c>
      <c r="M3003" s="68"/>
    </row>
    <row r="3004" spans="1:13">
      <c r="A3004" s="78" t="s">
        <v>3212</v>
      </c>
      <c r="B3004" s="64"/>
      <c r="C3004" s="64">
        <v>5</v>
      </c>
      <c r="D3004" s="64" t="s">
        <v>75</v>
      </c>
      <c r="E3004" s="64"/>
      <c r="F3004" s="64"/>
      <c r="G3004" s="64">
        <v>45425</v>
      </c>
      <c r="H3004" s="64" t="str">
        <f>VLOOKUP(Tabla3[[#This Row],[NUM. ECO.]],[2]!Tabla24[[NO.ECO]:[MATERIAL]],8,0)</f>
        <v>PIEDRA PICADA</v>
      </c>
      <c r="I3004" s="64" t="s">
        <v>79</v>
      </c>
      <c r="J3004" s="75">
        <f ca="1">J3003+TIME(0,RANDBETWEEN((123),(151)),0)</f>
        <v>0.6333333333333333</v>
      </c>
      <c r="K3004" s="64" t="s">
        <v>3436</v>
      </c>
      <c r="L3004" s="64" t="str" cm="1">
        <f t="array" aca="1" ref="L3004" ca="1">_xlfn.IFS(J3004&gt;=TIME(14,0,0),"SEGUNDO TURNO",J3004&lt;TIME(14,0,0),"PRIMER TURNO")</f>
        <v>SEGUNDO TURNO</v>
      </c>
      <c r="M3004" s="64"/>
    </row>
    <row r="3005" spans="1:13">
      <c r="A3005" s="79" t="s">
        <v>3213</v>
      </c>
      <c r="B3005" s="68"/>
      <c r="C3005" s="68">
        <v>6</v>
      </c>
      <c r="D3005" s="68" t="s">
        <v>75</v>
      </c>
      <c r="E3005" s="68"/>
      <c r="F3005" s="68"/>
      <c r="G3005" s="68">
        <v>45425</v>
      </c>
      <c r="H3005" s="68" t="str">
        <f>VLOOKUP(Tabla3[[#This Row],[NUM. ECO.]],[2]!Tabla24[[NO.ECO]:[MATERIAL]],8,0)</f>
        <v>PIEDRA PICADA</v>
      </c>
      <c r="I3005" s="64" t="s">
        <v>79</v>
      </c>
      <c r="J3005" s="76">
        <f ca="1">J3004+TIME(0,RANDBETWEEN((123),(151)),0)</f>
        <v>0.73402777777777772</v>
      </c>
      <c r="K3005" s="68" t="s">
        <v>3437</v>
      </c>
      <c r="L3005" s="68" t="str" cm="1">
        <f t="array" aca="1" ref="L3005" ca="1">_xlfn.IFS(J3005&gt;=TIME(14,0,0),"SEGUNDO TURNO",J3005&lt;TIME(14,0,0),"PRIMER TURNO")</f>
        <v>SEGUNDO TURNO</v>
      </c>
      <c r="M3005" s="68"/>
    </row>
    <row r="3006" spans="1:13">
      <c r="A3006" s="78" t="s">
        <v>3224</v>
      </c>
      <c r="B3006" s="64"/>
      <c r="C3006" s="64">
        <v>7</v>
      </c>
      <c r="D3006" s="64" t="s">
        <v>75</v>
      </c>
      <c r="E3006" s="64"/>
      <c r="F3006" s="64"/>
      <c r="G3006" s="64">
        <v>45426</v>
      </c>
      <c r="H3006" s="64" t="str">
        <f>VLOOKUP(Tabla3[[#This Row],[NUM. ECO.]],[2]!Tabla24[[NO.ECO]:[MATERIAL]],8,0)</f>
        <v>PIEDRA PICADA</v>
      </c>
      <c r="I3006" s="64" t="s">
        <v>79</v>
      </c>
      <c r="J3006" s="75"/>
      <c r="K3006" s="64" t="s">
        <v>3436</v>
      </c>
      <c r="L3006" s="64" t="str" cm="1">
        <f t="array" ref="L3006">_xlfn.IFS(J3006&gt;=TIME(14,0,0),"SEGUNDO TURNO",J3006&lt;TIME(14,0,0),"PRIMER TURNO")</f>
        <v>PRIMER TURNO</v>
      </c>
      <c r="M3006" s="64"/>
    </row>
    <row r="3007" spans="1:13">
      <c r="A3007" s="79" t="s">
        <v>3225</v>
      </c>
      <c r="B3007" s="68"/>
      <c r="C3007" s="68">
        <v>1</v>
      </c>
      <c r="D3007" s="68" t="s">
        <v>75</v>
      </c>
      <c r="E3007" s="68"/>
      <c r="F3007" s="68"/>
      <c r="G3007" s="68">
        <v>45426</v>
      </c>
      <c r="H3007" s="68" t="str">
        <f>VLOOKUP(Tabla3[[#This Row],[NUM. ECO.]],[2]!Tabla24[[NO.ECO]:[MATERIAL]],8,0)</f>
        <v>PIEDRA PICADA</v>
      </c>
      <c r="I3007" s="64" t="s">
        <v>79</v>
      </c>
      <c r="J3007" s="74">
        <f ca="1">TIME(RANDBETWEEN(5.5,6),RANDBETWEEN(1,29),0)</f>
        <v>0.25763888888888886</v>
      </c>
      <c r="K3007" s="68" t="s">
        <v>3437</v>
      </c>
      <c r="L3007" s="68" t="str" cm="1">
        <f t="array" aca="1" ref="L3007" ca="1">_xlfn.IFS(J3007&gt;=TIME(14,0,0),"SEGUNDO TURNO",J3007&lt;TIME(14,0,0),"PRIMER TURNO")</f>
        <v>PRIMER TURNO</v>
      </c>
      <c r="M3007" s="68"/>
    </row>
    <row r="3008" spans="1:13">
      <c r="A3008" s="78" t="s">
        <v>3228</v>
      </c>
      <c r="B3008" s="64"/>
      <c r="C3008" s="64">
        <v>2</v>
      </c>
      <c r="D3008" s="64" t="s">
        <v>75</v>
      </c>
      <c r="E3008" s="64"/>
      <c r="F3008" s="64"/>
      <c r="G3008" s="64">
        <v>45427</v>
      </c>
      <c r="H3008" s="64" t="str">
        <f>VLOOKUP(Tabla3[[#This Row],[NUM. ECO.]],[2]!Tabla24[[NO.ECO]:[MATERIAL]],8,0)</f>
        <v>PIEDRA PICADA</v>
      </c>
      <c r="I3008" s="64" t="s">
        <v>79</v>
      </c>
      <c r="J3008" s="75">
        <f ca="1">J3007+TIME(0,RANDBETWEEN((123),(151)),0)</f>
        <v>0.35902777777777772</v>
      </c>
      <c r="K3008" s="64" t="s">
        <v>3436</v>
      </c>
      <c r="L3008" s="64" t="str" cm="1">
        <f t="array" aca="1" ref="L3008" ca="1">_xlfn.IFS(J3008&gt;=TIME(14,0,0),"SEGUNDO TURNO",J3008&lt;TIME(14,0,0),"PRIMER TURNO")</f>
        <v>PRIMER TURNO</v>
      </c>
      <c r="M3008" s="64"/>
    </row>
    <row r="3009" spans="1:13">
      <c r="A3009" s="79" t="s">
        <v>3229</v>
      </c>
      <c r="B3009" s="68"/>
      <c r="C3009" s="68">
        <v>3</v>
      </c>
      <c r="D3009" s="68" t="s">
        <v>75</v>
      </c>
      <c r="E3009" s="68"/>
      <c r="F3009" s="68"/>
      <c r="G3009" s="68">
        <v>45427</v>
      </c>
      <c r="H3009" s="68" t="str">
        <f>VLOOKUP(Tabla3[[#This Row],[NUM. ECO.]],[2]!Tabla24[[NO.ECO]:[MATERIAL]],8,0)</f>
        <v>PIEDRA PICADA</v>
      </c>
      <c r="I3009" s="64" t="s">
        <v>79</v>
      </c>
      <c r="J3009" s="76">
        <f ca="1">J3008+TIME(0,RANDBETWEEN((123),(151)),0)</f>
        <v>0.4506944444444444</v>
      </c>
      <c r="K3009" s="68" t="s">
        <v>3437</v>
      </c>
      <c r="L3009" s="68" t="str" cm="1">
        <f t="array" aca="1" ref="L3009" ca="1">_xlfn.IFS(J3009&gt;=TIME(14,0,0),"SEGUNDO TURNO",J3009&lt;TIME(14,0,0),"PRIMER TURNO")</f>
        <v>PRIMER TURNO</v>
      </c>
      <c r="M3009" s="68"/>
    </row>
    <row r="3010" spans="1:13">
      <c r="A3010" s="78" t="s">
        <v>3230</v>
      </c>
      <c r="B3010" s="64"/>
      <c r="C3010" s="64">
        <v>4</v>
      </c>
      <c r="D3010" s="64" t="s">
        <v>75</v>
      </c>
      <c r="E3010" s="64"/>
      <c r="F3010" s="64"/>
      <c r="G3010" s="64">
        <v>45428</v>
      </c>
      <c r="H3010" s="64" t="str">
        <f>VLOOKUP(Tabla3[[#This Row],[NUM. ECO.]],[2]!Tabla24[[NO.ECO]:[MATERIAL]],8,0)</f>
        <v>PIEDRA PICADA</v>
      </c>
      <c r="I3010" s="64" t="s">
        <v>79</v>
      </c>
      <c r="J3010" s="75">
        <f ca="1">J3009+TIME(0,RANDBETWEEN((123),(151)),0)</f>
        <v>0.55555555555555547</v>
      </c>
      <c r="K3010" s="64" t="s">
        <v>3436</v>
      </c>
      <c r="L3010" s="64" t="str" cm="1">
        <f t="array" aca="1" ref="L3010" ca="1">_xlfn.IFS(J3010&gt;=TIME(14,0,0),"SEGUNDO TURNO",J3010&lt;TIME(14,0,0),"PRIMER TURNO")</f>
        <v>PRIMER TURNO</v>
      </c>
      <c r="M3010" s="64"/>
    </row>
    <row r="3011" spans="1:13">
      <c r="A3011" s="79" t="s">
        <v>3231</v>
      </c>
      <c r="B3011" s="68"/>
      <c r="C3011" s="68">
        <v>5</v>
      </c>
      <c r="D3011" s="68" t="s">
        <v>75</v>
      </c>
      <c r="E3011" s="68"/>
      <c r="F3011" s="68"/>
      <c r="G3011" s="68">
        <v>45428</v>
      </c>
      <c r="H3011" s="68" t="str">
        <f>VLOOKUP(Tabla3[[#This Row],[NUM. ECO.]],[2]!Tabla24[[NO.ECO]:[MATERIAL]],8,0)</f>
        <v>PIEDRA PICADA</v>
      </c>
      <c r="I3011" s="64" t="s">
        <v>79</v>
      </c>
      <c r="J3011" s="76">
        <f ca="1">J3010+TIME(0,RANDBETWEEN((123),(151)),0)</f>
        <v>0.6513888888888888</v>
      </c>
      <c r="K3011" s="68" t="s">
        <v>3437</v>
      </c>
      <c r="L3011" s="68" t="str" cm="1">
        <f t="array" aca="1" ref="L3011" ca="1">_xlfn.IFS(J3011&gt;=TIME(14,0,0),"SEGUNDO TURNO",J3011&lt;TIME(14,0,0),"PRIMER TURNO")</f>
        <v>SEGUNDO TURNO</v>
      </c>
      <c r="M3011" s="68"/>
    </row>
    <row r="3012" spans="1:13">
      <c r="A3012" s="78" t="s">
        <v>3236</v>
      </c>
      <c r="B3012" s="64"/>
      <c r="C3012" s="64">
        <v>6</v>
      </c>
      <c r="D3012" s="64" t="s">
        <v>75</v>
      </c>
      <c r="E3012" s="64"/>
      <c r="F3012" s="64"/>
      <c r="G3012" s="64">
        <v>45429</v>
      </c>
      <c r="H3012" s="64" t="str">
        <f>VLOOKUP(Tabla3[[#This Row],[NUM. ECO.]],[2]!Tabla24[[NO.ECO]:[MATERIAL]],8,0)</f>
        <v>PIEDRA PICADA</v>
      </c>
      <c r="I3012" s="64" t="s">
        <v>79</v>
      </c>
      <c r="J3012" s="75">
        <f ca="1">J3011+TIME(0,RANDBETWEEN((123),(151)),0)</f>
        <v>0.7402777777777777</v>
      </c>
      <c r="K3012" s="64" t="s">
        <v>3436</v>
      </c>
      <c r="L3012" s="64" t="str" cm="1">
        <f t="array" aca="1" ref="L3012" ca="1">_xlfn.IFS(J3012&gt;=TIME(14,0,0),"SEGUNDO TURNO",J3012&lt;TIME(14,0,0),"PRIMER TURNO")</f>
        <v>SEGUNDO TURNO</v>
      </c>
      <c r="M3012" s="64"/>
    </row>
    <row r="3013" spans="1:13">
      <c r="A3013" s="79" t="s">
        <v>3237</v>
      </c>
      <c r="B3013" s="68"/>
      <c r="C3013" s="68">
        <v>7</v>
      </c>
      <c r="D3013" s="68" t="s">
        <v>75</v>
      </c>
      <c r="E3013" s="68"/>
      <c r="F3013" s="68"/>
      <c r="G3013" s="68">
        <v>45429</v>
      </c>
      <c r="H3013" s="68" t="str">
        <f>VLOOKUP(Tabla3[[#This Row],[NUM. ECO.]],[2]!Tabla24[[NO.ECO]:[MATERIAL]],8,0)</f>
        <v>PIEDRA PICADA</v>
      </c>
      <c r="I3013" s="64" t="s">
        <v>79</v>
      </c>
      <c r="J3013" s="76"/>
      <c r="K3013" s="68" t="s">
        <v>3437</v>
      </c>
      <c r="L3013" s="68" t="str" cm="1">
        <f t="array" ref="L3013">_xlfn.IFS(J3013&gt;=TIME(14,0,0),"SEGUNDO TURNO",J3013&lt;TIME(14,0,0),"PRIMER TURNO")</f>
        <v>PRIMER TURNO</v>
      </c>
      <c r="M3013" s="68"/>
    </row>
    <row r="3014" spans="1:13">
      <c r="A3014" s="78" t="s">
        <v>3238</v>
      </c>
      <c r="B3014" s="64"/>
      <c r="C3014" s="64">
        <v>1</v>
      </c>
      <c r="D3014" s="64" t="s">
        <v>75</v>
      </c>
      <c r="E3014" s="64"/>
      <c r="F3014" s="64"/>
      <c r="G3014" s="64">
        <v>45430</v>
      </c>
      <c r="H3014" s="64" t="str">
        <f>VLOOKUP(Tabla3[[#This Row],[NUM. ECO.]],[2]!Tabla24[[NO.ECO]:[MATERIAL]],8,0)</f>
        <v>PIEDRA PICADA</v>
      </c>
      <c r="I3014" s="64" t="s">
        <v>79</v>
      </c>
      <c r="J3014" s="77">
        <f ca="1">TIME(RANDBETWEEN(5.5,6),RANDBETWEEN(1,29),0)</f>
        <v>0.25486111111111109</v>
      </c>
      <c r="K3014" s="64" t="s">
        <v>3436</v>
      </c>
      <c r="L3014" s="64" t="str" cm="1">
        <f t="array" aca="1" ref="L3014" ca="1">_xlfn.IFS(J3014&gt;=TIME(14,0,0),"SEGUNDO TURNO",J3014&lt;TIME(14,0,0),"PRIMER TURNO")</f>
        <v>PRIMER TURNO</v>
      </c>
      <c r="M3014" s="64"/>
    </row>
    <row r="3015" spans="1:13">
      <c r="A3015" s="79" t="s">
        <v>3239</v>
      </c>
      <c r="B3015" s="68"/>
      <c r="C3015" s="68">
        <v>2</v>
      </c>
      <c r="D3015" s="68" t="s">
        <v>75</v>
      </c>
      <c r="E3015" s="68"/>
      <c r="F3015" s="68"/>
      <c r="G3015" s="68">
        <v>45430</v>
      </c>
      <c r="H3015" s="68" t="str">
        <f>VLOOKUP(Tabla3[[#This Row],[NUM. ECO.]],[2]!Tabla24[[NO.ECO]:[MATERIAL]],8,0)</f>
        <v>PIEDRA PICADA</v>
      </c>
      <c r="I3015" s="64" t="s">
        <v>79</v>
      </c>
      <c r="J3015" s="76">
        <f ca="1">J3014+TIME(0,RANDBETWEEN((123),(151)),0)</f>
        <v>0.34236111111111112</v>
      </c>
      <c r="K3015" s="68" t="s">
        <v>3437</v>
      </c>
      <c r="L3015" s="68" t="str" cm="1">
        <f t="array" aca="1" ref="L3015" ca="1">_xlfn.IFS(J3015&gt;=TIME(14,0,0),"SEGUNDO TURNO",J3015&lt;TIME(14,0,0),"PRIMER TURNO")</f>
        <v>PRIMER TURNO</v>
      </c>
      <c r="M3015" s="68"/>
    </row>
    <row r="3016" spans="1:13">
      <c r="A3016" s="78" t="s">
        <v>3240</v>
      </c>
      <c r="B3016" s="64"/>
      <c r="C3016" s="64">
        <v>3</v>
      </c>
      <c r="D3016" s="64" t="s">
        <v>75</v>
      </c>
      <c r="E3016" s="64"/>
      <c r="F3016" s="64"/>
      <c r="G3016" s="64">
        <v>45432</v>
      </c>
      <c r="H3016" s="64" t="str">
        <f>VLOOKUP(Tabla3[[#This Row],[NUM. ECO.]],[2]!Tabla24[[NO.ECO]:[MATERIAL]],8,0)</f>
        <v>PIEDRA PICADA</v>
      </c>
      <c r="I3016" s="64" t="s">
        <v>79</v>
      </c>
      <c r="J3016" s="75">
        <f ca="1">J3015+TIME(0,RANDBETWEEN((123),(151)),0)</f>
        <v>0.44027777777777777</v>
      </c>
      <c r="K3016" s="64" t="s">
        <v>3438</v>
      </c>
      <c r="L3016" s="64" t="str" cm="1">
        <f t="array" aca="1" ref="L3016" ca="1">_xlfn.IFS(J3016&gt;=TIME(14,0,0),"SEGUNDO TURNO",J3016&lt;TIME(14,0,0),"PRIMER TURNO")</f>
        <v>PRIMER TURNO</v>
      </c>
      <c r="M3016" s="64"/>
    </row>
    <row r="3017" spans="1:13">
      <c r="A3017" s="79" t="s">
        <v>3241</v>
      </c>
      <c r="B3017" s="68"/>
      <c r="C3017" s="68">
        <v>4</v>
      </c>
      <c r="D3017" s="68" t="s">
        <v>75</v>
      </c>
      <c r="E3017" s="68"/>
      <c r="F3017" s="68"/>
      <c r="G3017" s="68">
        <v>45432</v>
      </c>
      <c r="H3017" s="68" t="str">
        <f>VLOOKUP(Tabla3[[#This Row],[NUM. ECO.]],[2]!Tabla24[[NO.ECO]:[MATERIAL]],8,0)</f>
        <v>PIEDRA PICADA</v>
      </c>
      <c r="I3017" s="64" t="s">
        <v>79</v>
      </c>
      <c r="J3017" s="76">
        <f ca="1">J3016+TIME(0,RANDBETWEEN((123),(151)),0)</f>
        <v>0.54305555555555551</v>
      </c>
      <c r="K3017" s="68" t="s">
        <v>3439</v>
      </c>
      <c r="L3017" s="68" t="str" cm="1">
        <f t="array" aca="1" ref="L3017" ca="1">_xlfn.IFS(J3017&gt;=TIME(14,0,0),"SEGUNDO TURNO",J3017&lt;TIME(14,0,0),"PRIMER TURNO")</f>
        <v>PRIMER TURNO</v>
      </c>
      <c r="M3017" s="68"/>
    </row>
    <row r="3018" spans="1:13">
      <c r="A3018" s="78" t="s">
        <v>3246</v>
      </c>
      <c r="B3018" s="64"/>
      <c r="C3018" s="64">
        <v>5</v>
      </c>
      <c r="D3018" s="64" t="s">
        <v>75</v>
      </c>
      <c r="E3018" s="64"/>
      <c r="F3018" s="64"/>
      <c r="G3018" s="64">
        <v>45433</v>
      </c>
      <c r="H3018" s="64" t="str">
        <f>VLOOKUP(Tabla3[[#This Row],[NUM. ECO.]],[2]!Tabla24[[NO.ECO]:[MATERIAL]],8,0)</f>
        <v>PIEDRA PICADA</v>
      </c>
      <c r="I3018" s="64" t="s">
        <v>79</v>
      </c>
      <c r="J3018" s="75">
        <f ca="1">J3017+TIME(0,RANDBETWEEN((123),(151)),0)</f>
        <v>0.64097222222222217</v>
      </c>
      <c r="K3018" s="64" t="s">
        <v>3438</v>
      </c>
      <c r="L3018" s="64" t="str" cm="1">
        <f t="array" aca="1" ref="L3018" ca="1">_xlfn.IFS(J3018&gt;=TIME(14,0,0),"SEGUNDO TURNO",J3018&lt;TIME(14,0,0),"PRIMER TURNO")</f>
        <v>SEGUNDO TURNO</v>
      </c>
      <c r="M3018" s="64"/>
    </row>
    <row r="3019" spans="1:13">
      <c r="A3019" s="79" t="s">
        <v>3247</v>
      </c>
      <c r="B3019" s="68"/>
      <c r="C3019" s="68">
        <v>6</v>
      </c>
      <c r="D3019" s="68" t="s">
        <v>75</v>
      </c>
      <c r="E3019" s="68"/>
      <c r="F3019" s="68"/>
      <c r="G3019" s="68">
        <v>45433</v>
      </c>
      <c r="H3019" s="68" t="str">
        <f>VLOOKUP(Tabla3[[#This Row],[NUM. ECO.]],[2]!Tabla24[[NO.ECO]:[MATERIAL]],8,0)</f>
        <v>PIEDRA PICADA</v>
      </c>
      <c r="I3019" s="64" t="s">
        <v>79</v>
      </c>
      <c r="J3019" s="76">
        <f ca="1">J3018+TIME(0,RANDBETWEEN((123),(151)),0)</f>
        <v>0.73819444444444438</v>
      </c>
      <c r="K3019" s="68" t="s">
        <v>3439</v>
      </c>
      <c r="L3019" s="68" t="str" cm="1">
        <f t="array" aca="1" ref="L3019" ca="1">_xlfn.IFS(J3019&gt;=TIME(14,0,0),"SEGUNDO TURNO",J3019&lt;TIME(14,0,0),"PRIMER TURNO")</f>
        <v>SEGUNDO TURNO</v>
      </c>
      <c r="M3019" s="68"/>
    </row>
    <row r="3020" spans="1:13">
      <c r="A3020" s="78" t="s">
        <v>3248</v>
      </c>
      <c r="B3020" s="64"/>
      <c r="C3020" s="64">
        <v>7</v>
      </c>
      <c r="D3020" s="64" t="s">
        <v>75</v>
      </c>
      <c r="E3020" s="64"/>
      <c r="F3020" s="64"/>
      <c r="G3020" s="64">
        <v>45434</v>
      </c>
      <c r="H3020" s="64" t="str">
        <f>VLOOKUP(Tabla3[[#This Row],[NUM. ECO.]],[2]!Tabla24[[NO.ECO]:[MATERIAL]],8,0)</f>
        <v>PIEDRA PICADA</v>
      </c>
      <c r="I3020" s="64" t="s">
        <v>79</v>
      </c>
      <c r="J3020" s="75"/>
      <c r="K3020" s="64" t="s">
        <v>3438</v>
      </c>
      <c r="L3020" s="64" t="str" cm="1">
        <f t="array" ref="L3020">_xlfn.IFS(J3020&gt;=TIME(14,0,0),"SEGUNDO TURNO",J3020&lt;TIME(14,0,0),"PRIMER TURNO")</f>
        <v>PRIMER TURNO</v>
      </c>
      <c r="M3020" s="64"/>
    </row>
    <row r="3021" spans="1:13">
      <c r="A3021" s="79" t="s">
        <v>3249</v>
      </c>
      <c r="B3021" s="68"/>
      <c r="C3021" s="68">
        <v>1</v>
      </c>
      <c r="D3021" s="68" t="s">
        <v>75</v>
      </c>
      <c r="E3021" s="68"/>
      <c r="F3021" s="68"/>
      <c r="G3021" s="68">
        <v>45434</v>
      </c>
      <c r="H3021" s="68" t="str">
        <f>VLOOKUP(Tabla3[[#This Row],[NUM. ECO.]],[2]!Tabla24[[NO.ECO]:[MATERIAL]],8,0)</f>
        <v>PIEDRA PICADA</v>
      </c>
      <c r="I3021" s="64" t="s">
        <v>79</v>
      </c>
      <c r="J3021" s="74">
        <f ca="1">TIME(RANDBETWEEN(5.5,6),RANDBETWEEN(1,29),0)</f>
        <v>0.26805555555555555</v>
      </c>
      <c r="K3021" s="68" t="s">
        <v>3439</v>
      </c>
      <c r="L3021" s="68" t="str" cm="1">
        <f t="array" aca="1" ref="L3021" ca="1">_xlfn.IFS(J3021&gt;=TIME(14,0,0),"SEGUNDO TURNO",J3021&lt;TIME(14,0,0),"PRIMER TURNO")</f>
        <v>PRIMER TURNO</v>
      </c>
      <c r="M3021" s="68"/>
    </row>
    <row r="3022" spans="1:13">
      <c r="A3022" s="78" t="s">
        <v>3250</v>
      </c>
      <c r="B3022" s="64"/>
      <c r="C3022" s="64">
        <v>2</v>
      </c>
      <c r="D3022" s="64" t="s">
        <v>75</v>
      </c>
      <c r="E3022" s="64"/>
      <c r="F3022" s="64"/>
      <c r="G3022" s="64">
        <v>45435</v>
      </c>
      <c r="H3022" s="64" t="str">
        <f>VLOOKUP(Tabla3[[#This Row],[NUM. ECO.]],[2]!Tabla24[[NO.ECO]:[MATERIAL]],8,0)</f>
        <v>PIEDRA PICADA</v>
      </c>
      <c r="I3022" s="64" t="s">
        <v>79</v>
      </c>
      <c r="J3022" s="75">
        <f ca="1">J3021+TIME(0,RANDBETWEEN((123),(151)),0)</f>
        <v>0.3576388888888889</v>
      </c>
      <c r="K3022" s="64" t="s">
        <v>3438</v>
      </c>
      <c r="L3022" s="64" t="str" cm="1">
        <f t="array" aca="1" ref="L3022" ca="1">_xlfn.IFS(J3022&gt;=TIME(14,0,0),"SEGUNDO TURNO",J3022&lt;TIME(14,0,0),"PRIMER TURNO")</f>
        <v>PRIMER TURNO</v>
      </c>
      <c r="M3022" s="64"/>
    </row>
    <row r="3023" spans="1:13">
      <c r="A3023" s="79" t="s">
        <v>3251</v>
      </c>
      <c r="B3023" s="68"/>
      <c r="C3023" s="68">
        <v>3</v>
      </c>
      <c r="D3023" s="68" t="s">
        <v>75</v>
      </c>
      <c r="E3023" s="68"/>
      <c r="F3023" s="68"/>
      <c r="G3023" s="68">
        <v>45435</v>
      </c>
      <c r="H3023" s="68" t="str">
        <f>VLOOKUP(Tabla3[[#This Row],[NUM. ECO.]],[2]!Tabla24[[NO.ECO]:[MATERIAL]],8,0)</f>
        <v>PIEDRA PICADA</v>
      </c>
      <c r="I3023" s="64" t="s">
        <v>79</v>
      </c>
      <c r="J3023" s="76">
        <f ca="1">J3022+TIME(0,RANDBETWEEN((123),(151)),0)</f>
        <v>0.44513888888888886</v>
      </c>
      <c r="K3023" s="68" t="s">
        <v>3439</v>
      </c>
      <c r="L3023" s="68" t="str" cm="1">
        <f t="array" aca="1" ref="L3023" ca="1">_xlfn.IFS(J3023&gt;=TIME(14,0,0),"SEGUNDO TURNO",J3023&lt;TIME(14,0,0),"PRIMER TURNO")</f>
        <v>PRIMER TURNO</v>
      </c>
      <c r="M3023" s="68"/>
    </row>
    <row r="3024" spans="1:13">
      <c r="A3024" s="78" t="s">
        <v>3252</v>
      </c>
      <c r="B3024" s="64"/>
      <c r="C3024" s="64">
        <v>4</v>
      </c>
      <c r="D3024" s="64" t="s">
        <v>75</v>
      </c>
      <c r="E3024" s="64"/>
      <c r="F3024" s="64"/>
      <c r="G3024" s="64">
        <v>45436</v>
      </c>
      <c r="H3024" s="64" t="str">
        <f>VLOOKUP(Tabla3[[#This Row],[NUM. ECO.]],[2]!Tabla24[[NO.ECO]:[MATERIAL]],8,0)</f>
        <v>PIEDRA PICADA</v>
      </c>
      <c r="I3024" s="64" t="s">
        <v>79</v>
      </c>
      <c r="J3024" s="75">
        <f ca="1">J3023+TIME(0,RANDBETWEEN((123),(151)),0)</f>
        <v>0.5395833333333333</v>
      </c>
      <c r="K3024" s="64" t="s">
        <v>3438</v>
      </c>
      <c r="L3024" s="64" t="str" cm="1">
        <f t="array" aca="1" ref="L3024" ca="1">_xlfn.IFS(J3024&gt;=TIME(14,0,0),"SEGUNDO TURNO",J3024&lt;TIME(14,0,0),"PRIMER TURNO")</f>
        <v>PRIMER TURNO</v>
      </c>
      <c r="M3024" s="64"/>
    </row>
    <row r="3025" spans="1:13">
      <c r="A3025" s="79" t="s">
        <v>3253</v>
      </c>
      <c r="B3025" s="68"/>
      <c r="C3025" s="68">
        <v>5</v>
      </c>
      <c r="D3025" s="68" t="s">
        <v>75</v>
      </c>
      <c r="E3025" s="68"/>
      <c r="F3025" s="68"/>
      <c r="G3025" s="68">
        <v>45436</v>
      </c>
      <c r="H3025" s="68" t="str">
        <f>VLOOKUP(Tabla3[[#This Row],[NUM. ECO.]],[2]!Tabla24[[NO.ECO]:[MATERIAL]],8,0)</f>
        <v>PIEDRA PICADA</v>
      </c>
      <c r="I3025" s="64" t="s">
        <v>79</v>
      </c>
      <c r="J3025" s="76">
        <f ca="1">J3024+TIME(0,RANDBETWEEN((123),(151)),0)</f>
        <v>0.62986111111111109</v>
      </c>
      <c r="K3025" s="68" t="s">
        <v>3439</v>
      </c>
      <c r="L3025" s="68" t="str" cm="1">
        <f t="array" aca="1" ref="L3025" ca="1">_xlfn.IFS(J3025&gt;=TIME(14,0,0),"SEGUNDO TURNO",J3025&lt;TIME(14,0,0),"PRIMER TURNO")</f>
        <v>SEGUNDO TURNO</v>
      </c>
      <c r="M3025" s="68"/>
    </row>
    <row r="3026" spans="1:13">
      <c r="A3026" s="78" t="s">
        <v>3258</v>
      </c>
      <c r="B3026" s="64"/>
      <c r="C3026" s="64">
        <v>6</v>
      </c>
      <c r="D3026" s="64" t="s">
        <v>75</v>
      </c>
      <c r="E3026" s="64"/>
      <c r="F3026" s="64"/>
      <c r="G3026" s="64">
        <v>45437</v>
      </c>
      <c r="H3026" s="64" t="str">
        <f>VLOOKUP(Tabla3[[#This Row],[NUM. ECO.]],[2]!Tabla24[[NO.ECO]:[MATERIAL]],8,0)</f>
        <v>PIEDRA PICADA</v>
      </c>
      <c r="I3026" s="64" t="s">
        <v>79</v>
      </c>
      <c r="J3026" s="75">
        <f ca="1">J3025+TIME(0,RANDBETWEEN((123),(151)),0)</f>
        <v>0.72916666666666663</v>
      </c>
      <c r="K3026" s="64" t="s">
        <v>3438</v>
      </c>
      <c r="L3026" s="64" t="str" cm="1">
        <f t="array" aca="1" ref="L3026" ca="1">_xlfn.IFS(J3026&gt;=TIME(14,0,0),"SEGUNDO TURNO",J3026&lt;TIME(14,0,0),"PRIMER TURNO")</f>
        <v>SEGUNDO TURNO</v>
      </c>
      <c r="M3026" s="64"/>
    </row>
    <row r="3027" spans="1:13">
      <c r="A3027" s="79" t="s">
        <v>3259</v>
      </c>
      <c r="B3027" s="68"/>
      <c r="C3027" s="68">
        <v>7</v>
      </c>
      <c r="D3027" s="68" t="s">
        <v>75</v>
      </c>
      <c r="E3027" s="68"/>
      <c r="F3027" s="68"/>
      <c r="G3027" s="68">
        <v>45437</v>
      </c>
      <c r="H3027" s="68" t="str">
        <f>VLOOKUP(Tabla3[[#This Row],[NUM. ECO.]],[2]!Tabla24[[NO.ECO]:[MATERIAL]],8,0)</f>
        <v>PIEDRA PICADA</v>
      </c>
      <c r="I3027" s="64" t="s">
        <v>79</v>
      </c>
      <c r="J3027" s="76"/>
      <c r="K3027" s="68" t="s">
        <v>3439</v>
      </c>
      <c r="L3027" s="68" t="str" cm="1">
        <f t="array" ref="L3027">_xlfn.IFS(J3027&gt;=TIME(14,0,0),"SEGUNDO TURNO",J3027&lt;TIME(14,0,0),"PRIMER TURNO")</f>
        <v>PRIMER TURNO</v>
      </c>
      <c r="M3027" s="68"/>
    </row>
    <row r="3028" spans="1:13">
      <c r="A3028" s="78" t="s">
        <v>92</v>
      </c>
      <c r="B3028" s="64"/>
      <c r="C3028" s="64">
        <v>1</v>
      </c>
      <c r="D3028" s="64" t="s">
        <v>76</v>
      </c>
      <c r="E3028" s="64"/>
      <c r="F3028" s="64"/>
      <c r="G3028" s="64">
        <v>45406</v>
      </c>
      <c r="H3028" s="64" t="e">
        <f>VLOOKUP(Tabla3[[#This Row],[NUM. ECO.]],[2]!Tabla24[[NO.ECO]:[MATERIAL]],8,0)</f>
        <v>#N/A</v>
      </c>
      <c r="I3028" s="64" t="s">
        <v>79</v>
      </c>
      <c r="J3028" s="77">
        <f ca="1">TIME(RANDBETWEEN(5.5,6),RANDBETWEEN(1,29),0)</f>
        <v>0.25416666666666665</v>
      </c>
      <c r="K3028" s="64" t="s">
        <v>3276</v>
      </c>
      <c r="L3028" s="64" t="str" cm="1">
        <f t="array" aca="1" ref="L3028" ca="1">_xlfn.IFS(J3028&gt;=TIME(14,0,0),"SEGUNDO TURNO",J3028&lt;TIME(14,0,0),"PRIMER TURNO")</f>
        <v>PRIMER TURNO</v>
      </c>
      <c r="M3028" s="64"/>
    </row>
    <row r="3029" spans="1:13">
      <c r="A3029" s="79" t="s">
        <v>93</v>
      </c>
      <c r="B3029" s="68"/>
      <c r="C3029" s="68">
        <v>2</v>
      </c>
      <c r="D3029" s="68" t="s">
        <v>76</v>
      </c>
      <c r="E3029" s="68"/>
      <c r="F3029" s="68"/>
      <c r="G3029" s="68">
        <v>45406</v>
      </c>
      <c r="H3029" s="68" t="e">
        <f>VLOOKUP(Tabla3[[#This Row],[NUM. ECO.]],[2]!Tabla24[[NO.ECO]:[MATERIAL]],8,0)</f>
        <v>#N/A</v>
      </c>
      <c r="I3029" s="64" t="s">
        <v>79</v>
      </c>
      <c r="J3029" s="76">
        <f ca="1">J3028+TIME(0,RANDBETWEEN((123),(151)),0)</f>
        <v>0.35833333333333334</v>
      </c>
      <c r="K3029" s="68" t="s">
        <v>3277</v>
      </c>
      <c r="L3029" s="68" t="str" cm="1">
        <f t="array" aca="1" ref="L3029" ca="1">_xlfn.IFS(J3029&gt;=TIME(14,0,0),"SEGUNDO TURNO",J3029&lt;TIME(14,0,0),"PRIMER TURNO")</f>
        <v>PRIMER TURNO</v>
      </c>
      <c r="M3029" s="68"/>
    </row>
    <row r="3030" spans="1:13">
      <c r="A3030" s="78" t="s">
        <v>206</v>
      </c>
      <c r="B3030" s="64"/>
      <c r="C3030" s="64">
        <v>3</v>
      </c>
      <c r="D3030" s="64" t="s">
        <v>76</v>
      </c>
      <c r="E3030" s="64"/>
      <c r="F3030" s="64"/>
      <c r="G3030" s="64">
        <v>45407</v>
      </c>
      <c r="H3030" s="64" t="e">
        <f>VLOOKUP(Tabla3[[#This Row],[NUM. ECO.]],[2]!Tabla24[[NO.ECO]:[MATERIAL]],8,0)</f>
        <v>#N/A</v>
      </c>
      <c r="I3030" s="64" t="s">
        <v>79</v>
      </c>
      <c r="J3030" s="75">
        <f ca="1">J3029+TIME(0,RANDBETWEEN((123),(151)),0)</f>
        <v>0.45694444444444443</v>
      </c>
      <c r="K3030" s="64" t="s">
        <v>3276</v>
      </c>
      <c r="L3030" s="64" t="str" cm="1">
        <f t="array" aca="1" ref="L3030" ca="1">_xlfn.IFS(J3030&gt;=TIME(14,0,0),"SEGUNDO TURNO",J3030&lt;TIME(14,0,0),"PRIMER TURNO")</f>
        <v>PRIMER TURNO</v>
      </c>
      <c r="M3030" s="64"/>
    </row>
    <row r="3031" spans="1:13">
      <c r="A3031" s="79" t="s">
        <v>207</v>
      </c>
      <c r="B3031" s="68"/>
      <c r="C3031" s="68">
        <v>4</v>
      </c>
      <c r="D3031" s="68" t="s">
        <v>76</v>
      </c>
      <c r="E3031" s="68"/>
      <c r="F3031" s="68"/>
      <c r="G3031" s="68">
        <v>45407</v>
      </c>
      <c r="H3031" s="68" t="e">
        <f>VLOOKUP(Tabla3[[#This Row],[NUM. ECO.]],[2]!Tabla24[[NO.ECO]:[MATERIAL]],8,0)</f>
        <v>#N/A</v>
      </c>
      <c r="I3031" s="64" t="s">
        <v>79</v>
      </c>
      <c r="J3031" s="76">
        <f ca="1">J3030+TIME(0,RANDBETWEEN((123),(151)),0)</f>
        <v>0.55902777777777779</v>
      </c>
      <c r="K3031" s="68" t="s">
        <v>3277</v>
      </c>
      <c r="L3031" s="68" t="str" cm="1">
        <f t="array" aca="1" ref="L3031" ca="1">_xlfn.IFS(J3031&gt;=TIME(14,0,0),"SEGUNDO TURNO",J3031&lt;TIME(14,0,0),"PRIMER TURNO")</f>
        <v>PRIMER TURNO</v>
      </c>
      <c r="M3031" s="68"/>
    </row>
    <row r="3032" spans="1:13">
      <c r="A3032" s="78" t="s">
        <v>320</v>
      </c>
      <c r="B3032" s="64"/>
      <c r="C3032" s="64">
        <v>5</v>
      </c>
      <c r="D3032" s="64" t="s">
        <v>76</v>
      </c>
      <c r="E3032" s="64"/>
      <c r="F3032" s="64"/>
      <c r="G3032" s="64">
        <v>45408</v>
      </c>
      <c r="H3032" s="64" t="e">
        <f>VLOOKUP(Tabla3[[#This Row],[NUM. ECO.]],[2]!Tabla24[[NO.ECO]:[MATERIAL]],8,0)</f>
        <v>#N/A</v>
      </c>
      <c r="I3032" s="64" t="s">
        <v>79</v>
      </c>
      <c r="J3032" s="75">
        <f ca="1">J3031+TIME(0,RANDBETWEEN((123),(151)),0)</f>
        <v>0.64930555555555558</v>
      </c>
      <c r="K3032" s="64" t="s">
        <v>3276</v>
      </c>
      <c r="L3032" s="64" t="str" cm="1">
        <f t="array" aca="1" ref="L3032" ca="1">_xlfn.IFS(J3032&gt;=TIME(14,0,0),"SEGUNDO TURNO",J3032&lt;TIME(14,0,0),"PRIMER TURNO")</f>
        <v>SEGUNDO TURNO</v>
      </c>
      <c r="M3032" s="64"/>
    </row>
    <row r="3033" spans="1:13">
      <c r="A3033" s="79" t="s">
        <v>321</v>
      </c>
      <c r="B3033" s="68"/>
      <c r="C3033" s="68">
        <v>6</v>
      </c>
      <c r="D3033" s="68" t="s">
        <v>76</v>
      </c>
      <c r="E3033" s="68"/>
      <c r="F3033" s="68"/>
      <c r="G3033" s="68">
        <v>45408</v>
      </c>
      <c r="H3033" s="68" t="e">
        <f>VLOOKUP(Tabla3[[#This Row],[NUM. ECO.]],[2]!Tabla24[[NO.ECO]:[MATERIAL]],8,0)</f>
        <v>#N/A</v>
      </c>
      <c r="I3033" s="64" t="s">
        <v>79</v>
      </c>
      <c r="J3033" s="76">
        <f ca="1">J3032+TIME(0,RANDBETWEEN((123),(151)),0)</f>
        <v>0.74652777777777779</v>
      </c>
      <c r="K3033" s="68" t="s">
        <v>3277</v>
      </c>
      <c r="L3033" s="68" t="str" cm="1">
        <f t="array" aca="1" ref="L3033" ca="1">_xlfn.IFS(J3033&gt;=TIME(14,0,0),"SEGUNDO TURNO",J3033&lt;TIME(14,0,0),"PRIMER TURNO")</f>
        <v>SEGUNDO TURNO</v>
      </c>
      <c r="M3033" s="68"/>
    </row>
    <row r="3034" spans="1:13">
      <c r="A3034" s="78" t="s">
        <v>434</v>
      </c>
      <c r="B3034" s="64"/>
      <c r="C3034" s="64">
        <v>7</v>
      </c>
      <c r="D3034" s="64" t="s">
        <v>76</v>
      </c>
      <c r="E3034" s="64"/>
      <c r="F3034" s="64"/>
      <c r="G3034" s="64">
        <v>45409</v>
      </c>
      <c r="H3034" s="64" t="e">
        <f>VLOOKUP(Tabla3[[#This Row],[NUM. ECO.]],[2]!Tabla24[[NO.ECO]:[MATERIAL]],8,0)</f>
        <v>#N/A</v>
      </c>
      <c r="I3034" s="64" t="s">
        <v>79</v>
      </c>
      <c r="J3034" s="75">
        <f ca="1">J3033+TIME(0,RANDBETWEEN((123),(151)),0)</f>
        <v>0.84583333333333333</v>
      </c>
      <c r="K3034" s="64" t="s">
        <v>3276</v>
      </c>
      <c r="L3034" s="64" t="str" cm="1">
        <f t="array" aca="1" ref="L3034" ca="1">_xlfn.IFS(J3034&gt;=TIME(14,0,0),"SEGUNDO TURNO",J3034&lt;TIME(14,0,0),"PRIMER TURNO")</f>
        <v>SEGUNDO TURNO</v>
      </c>
      <c r="M3034" s="64"/>
    </row>
    <row r="3035" spans="1:13">
      <c r="A3035" s="79" t="s">
        <v>435</v>
      </c>
      <c r="B3035" s="68"/>
      <c r="C3035" s="68">
        <v>1</v>
      </c>
      <c r="D3035" s="68" t="s">
        <v>76</v>
      </c>
      <c r="E3035" s="68"/>
      <c r="F3035" s="68"/>
      <c r="G3035" s="68">
        <v>45409</v>
      </c>
      <c r="H3035" s="68" t="e">
        <f>VLOOKUP(Tabla3[[#This Row],[NUM. ECO.]],[2]!Tabla24[[NO.ECO]:[MATERIAL]],8,0)</f>
        <v>#N/A</v>
      </c>
      <c r="I3035" s="64" t="s">
        <v>79</v>
      </c>
      <c r="J3035" s="74">
        <f ca="1">TIME(RANDBETWEEN(5.5,6),RANDBETWEEN(1,29),0)</f>
        <v>0.25624999999999998</v>
      </c>
      <c r="K3035" s="68" t="s">
        <v>3277</v>
      </c>
      <c r="L3035" s="68" t="str" cm="1">
        <f t="array" aca="1" ref="L3035" ca="1">_xlfn.IFS(J3035&gt;=TIME(14,0,0),"SEGUNDO TURNO",J3035&lt;TIME(14,0,0),"PRIMER TURNO")</f>
        <v>PRIMER TURNO</v>
      </c>
      <c r="M3035" s="68"/>
    </row>
    <row r="3036" spans="1:13">
      <c r="A3036" s="78" t="s">
        <v>548</v>
      </c>
      <c r="B3036" s="64"/>
      <c r="C3036" s="64">
        <v>2</v>
      </c>
      <c r="D3036" s="64" t="s">
        <v>76</v>
      </c>
      <c r="E3036" s="64"/>
      <c r="F3036" s="64"/>
      <c r="G3036" s="64">
        <v>45411</v>
      </c>
      <c r="H3036" s="64" t="e">
        <f>VLOOKUP(Tabla3[[#This Row],[NUM. ECO.]],[2]!Tabla24[[NO.ECO]:[MATERIAL]],8,0)</f>
        <v>#N/A</v>
      </c>
      <c r="I3036" s="64" t="s">
        <v>79</v>
      </c>
      <c r="J3036" s="75">
        <f ca="1">J3035+TIME(0,RANDBETWEEN((123),(151)),0)</f>
        <v>0.35486111111111107</v>
      </c>
      <c r="K3036" s="64" t="s">
        <v>3276</v>
      </c>
      <c r="L3036" s="64" t="str" cm="1">
        <f t="array" aca="1" ref="L3036" ca="1">_xlfn.IFS(J3036&gt;=TIME(14,0,0),"SEGUNDO TURNO",J3036&lt;TIME(14,0,0),"PRIMER TURNO")</f>
        <v>PRIMER TURNO</v>
      </c>
      <c r="M3036" s="64"/>
    </row>
    <row r="3037" spans="1:13">
      <c r="A3037" s="79" t="s">
        <v>549</v>
      </c>
      <c r="B3037" s="68"/>
      <c r="C3037" s="68">
        <v>3</v>
      </c>
      <c r="D3037" s="68" t="s">
        <v>76</v>
      </c>
      <c r="E3037" s="68"/>
      <c r="F3037" s="68"/>
      <c r="G3037" s="68">
        <v>45411</v>
      </c>
      <c r="H3037" s="68" t="e">
        <f>VLOOKUP(Tabla3[[#This Row],[NUM. ECO.]],[2]!Tabla24[[NO.ECO]:[MATERIAL]],8,0)</f>
        <v>#N/A</v>
      </c>
      <c r="I3037" s="64" t="s">
        <v>79</v>
      </c>
      <c r="J3037" s="76">
        <f ca="1">J3036+TIME(0,RANDBETWEEN((123),(151)),0)</f>
        <v>0.45277777777777772</v>
      </c>
      <c r="K3037" s="68" t="s">
        <v>3277</v>
      </c>
      <c r="L3037" s="68" t="str" cm="1">
        <f t="array" aca="1" ref="L3037" ca="1">_xlfn.IFS(J3037&gt;=TIME(14,0,0),"SEGUNDO TURNO",J3037&lt;TIME(14,0,0),"PRIMER TURNO")</f>
        <v>PRIMER TURNO</v>
      </c>
      <c r="M3037" s="68"/>
    </row>
    <row r="3038" spans="1:13">
      <c r="A3038" s="78" t="s">
        <v>662</v>
      </c>
      <c r="B3038" s="64"/>
      <c r="C3038" s="64">
        <v>4</v>
      </c>
      <c r="D3038" s="64" t="s">
        <v>76</v>
      </c>
      <c r="E3038" s="64"/>
      <c r="F3038" s="64"/>
      <c r="G3038" s="64">
        <v>45412</v>
      </c>
      <c r="H3038" s="64" t="e">
        <f>VLOOKUP(Tabla3[[#This Row],[NUM. ECO.]],[2]!Tabla24[[NO.ECO]:[MATERIAL]],8,0)</f>
        <v>#N/A</v>
      </c>
      <c r="I3038" s="64" t="s">
        <v>79</v>
      </c>
      <c r="J3038" s="75">
        <f ca="1">J3037+TIME(0,RANDBETWEEN((123),(151)),0)</f>
        <v>0.54722222222222217</v>
      </c>
      <c r="K3038" s="64" t="s">
        <v>3276</v>
      </c>
      <c r="L3038" s="64" t="str" cm="1">
        <f t="array" aca="1" ref="L3038" ca="1">_xlfn.IFS(J3038&gt;=TIME(14,0,0),"SEGUNDO TURNO",J3038&lt;TIME(14,0,0),"PRIMER TURNO")</f>
        <v>PRIMER TURNO</v>
      </c>
      <c r="M3038" s="64"/>
    </row>
    <row r="3039" spans="1:13">
      <c r="A3039" s="79" t="s">
        <v>663</v>
      </c>
      <c r="B3039" s="68"/>
      <c r="C3039" s="68">
        <v>5</v>
      </c>
      <c r="D3039" s="68" t="s">
        <v>76</v>
      </c>
      <c r="E3039" s="68"/>
      <c r="F3039" s="68"/>
      <c r="G3039" s="68">
        <v>45412</v>
      </c>
      <c r="H3039" s="68" t="e">
        <f>VLOOKUP(Tabla3[[#This Row],[NUM. ECO.]],[2]!Tabla24[[NO.ECO]:[MATERIAL]],8,0)</f>
        <v>#N/A</v>
      </c>
      <c r="I3039" s="64" t="s">
        <v>79</v>
      </c>
      <c r="J3039" s="76">
        <f ca="1">J3038+TIME(0,RANDBETWEEN((123),(151)),0)</f>
        <v>0.6465277777777777</v>
      </c>
      <c r="K3039" s="68" t="s">
        <v>3277</v>
      </c>
      <c r="L3039" s="68" t="str" cm="1">
        <f t="array" aca="1" ref="L3039" ca="1">_xlfn.IFS(J3039&gt;=TIME(14,0,0),"SEGUNDO TURNO",J3039&lt;TIME(14,0,0),"PRIMER TURNO")</f>
        <v>SEGUNDO TURNO</v>
      </c>
      <c r="M3039" s="68"/>
    </row>
    <row r="3040" spans="1:13">
      <c r="A3040" s="78" t="s">
        <v>776</v>
      </c>
      <c r="B3040" s="64"/>
      <c r="C3040" s="64">
        <v>6</v>
      </c>
      <c r="D3040" s="64" t="s">
        <v>76</v>
      </c>
      <c r="E3040" s="64"/>
      <c r="F3040" s="64"/>
      <c r="G3040" s="64">
        <v>45413</v>
      </c>
      <c r="H3040" s="64" t="e">
        <f>VLOOKUP(Tabla3[[#This Row],[NUM. ECO.]],[2]!Tabla24[[NO.ECO]:[MATERIAL]],8,0)</f>
        <v>#N/A</v>
      </c>
      <c r="I3040" s="64" t="s">
        <v>79</v>
      </c>
      <c r="J3040" s="75">
        <f ca="1">J3039+TIME(0,RANDBETWEEN((123),(151)),0)</f>
        <v>0.7319444444444444</v>
      </c>
      <c r="K3040" s="64" t="s">
        <v>3276</v>
      </c>
      <c r="L3040" s="64" t="str" cm="1">
        <f t="array" aca="1" ref="L3040" ca="1">_xlfn.IFS(J3040&gt;=TIME(14,0,0),"SEGUNDO TURNO",J3040&lt;TIME(14,0,0),"PRIMER TURNO")</f>
        <v>SEGUNDO TURNO</v>
      </c>
      <c r="M3040" s="64"/>
    </row>
    <row r="3041" spans="1:13">
      <c r="A3041" s="79" t="s">
        <v>777</v>
      </c>
      <c r="B3041" s="68"/>
      <c r="C3041" s="68">
        <v>7</v>
      </c>
      <c r="D3041" s="68" t="s">
        <v>76</v>
      </c>
      <c r="E3041" s="68"/>
      <c r="F3041" s="68"/>
      <c r="G3041" s="68">
        <v>45413</v>
      </c>
      <c r="H3041" s="68" t="e">
        <f>VLOOKUP(Tabla3[[#This Row],[NUM. ECO.]],[2]!Tabla24[[NO.ECO]:[MATERIAL]],8,0)</f>
        <v>#N/A</v>
      </c>
      <c r="I3041" s="64" t="s">
        <v>79</v>
      </c>
      <c r="J3041" s="76">
        <f ca="1">J3040+TIME(0,RANDBETWEEN((123),(151)),0)</f>
        <v>0.82708333333333328</v>
      </c>
      <c r="K3041" s="68" t="s">
        <v>3277</v>
      </c>
      <c r="L3041" s="68" t="str" cm="1">
        <f t="array" aca="1" ref="L3041" ca="1">_xlfn.IFS(J3041&gt;=TIME(14,0,0),"SEGUNDO TURNO",J3041&lt;TIME(14,0,0),"PRIMER TURNO")</f>
        <v>SEGUNDO TURNO</v>
      </c>
      <c r="M3041" s="68"/>
    </row>
    <row r="3042" spans="1:13">
      <c r="A3042" s="78" t="s">
        <v>890</v>
      </c>
      <c r="B3042" s="64"/>
      <c r="C3042" s="64">
        <v>1</v>
      </c>
      <c r="D3042" s="64" t="s">
        <v>76</v>
      </c>
      <c r="E3042" s="64"/>
      <c r="F3042" s="64"/>
      <c r="G3042" s="64">
        <v>45414</v>
      </c>
      <c r="H3042" s="64" t="e">
        <f>VLOOKUP(Tabla3[[#This Row],[NUM. ECO.]],[2]!Tabla24[[NO.ECO]:[MATERIAL]],8,0)</f>
        <v>#N/A</v>
      </c>
      <c r="I3042" s="64" t="s">
        <v>79</v>
      </c>
      <c r="J3042" s="77">
        <f ca="1">TIME(RANDBETWEEN(5.5,6),RANDBETWEEN(1,29),0)</f>
        <v>0.25763888888888886</v>
      </c>
      <c r="K3042" s="64" t="s">
        <v>3276</v>
      </c>
      <c r="L3042" s="64" t="str" cm="1">
        <f t="array" aca="1" ref="L3042" ca="1">_xlfn.IFS(J3042&gt;=TIME(14,0,0),"SEGUNDO TURNO",J3042&lt;TIME(14,0,0),"PRIMER TURNO")</f>
        <v>PRIMER TURNO</v>
      </c>
      <c r="M3042" s="64"/>
    </row>
    <row r="3043" spans="1:13">
      <c r="A3043" s="79" t="s">
        <v>891</v>
      </c>
      <c r="B3043" s="68"/>
      <c r="C3043" s="68">
        <v>2</v>
      </c>
      <c r="D3043" s="68" t="s">
        <v>76</v>
      </c>
      <c r="E3043" s="68"/>
      <c r="F3043" s="68"/>
      <c r="G3043" s="68">
        <v>45414</v>
      </c>
      <c r="H3043" s="68" t="e">
        <f>VLOOKUP(Tabla3[[#This Row],[NUM. ECO.]],[2]!Tabla24[[NO.ECO]:[MATERIAL]],8,0)</f>
        <v>#N/A</v>
      </c>
      <c r="I3043" s="64" t="s">
        <v>79</v>
      </c>
      <c r="J3043" s="76">
        <f ca="1">J3042+TIME(0,RANDBETWEEN((123),(151)),0)</f>
        <v>0.35</v>
      </c>
      <c r="K3043" s="68" t="s">
        <v>3277</v>
      </c>
      <c r="L3043" s="68" t="str" cm="1">
        <f t="array" aca="1" ref="L3043" ca="1">_xlfn.IFS(J3043&gt;=TIME(14,0,0),"SEGUNDO TURNO",J3043&lt;TIME(14,0,0),"PRIMER TURNO")</f>
        <v>PRIMER TURNO</v>
      </c>
      <c r="M3043" s="68"/>
    </row>
    <row r="3044" spans="1:13">
      <c r="A3044" s="78" t="s">
        <v>1004</v>
      </c>
      <c r="B3044" s="64"/>
      <c r="C3044" s="64">
        <v>3</v>
      </c>
      <c r="D3044" s="64" t="s">
        <v>76</v>
      </c>
      <c r="E3044" s="64"/>
      <c r="F3044" s="64"/>
      <c r="G3044" s="64">
        <v>45415</v>
      </c>
      <c r="H3044" s="64" t="e">
        <f>VLOOKUP(Tabla3[[#This Row],[NUM. ECO.]],[2]!Tabla24[[NO.ECO]:[MATERIAL]],8,0)</f>
        <v>#N/A</v>
      </c>
      <c r="I3044" s="64" t="s">
        <v>79</v>
      </c>
      <c r="J3044" s="75">
        <f ca="1">J3043+TIME(0,RANDBETWEEN((123),(151)),0)</f>
        <v>0.45347222222222217</v>
      </c>
      <c r="K3044" s="64" t="s">
        <v>3276</v>
      </c>
      <c r="L3044" s="64" t="str" cm="1">
        <f t="array" aca="1" ref="L3044" ca="1">_xlfn.IFS(J3044&gt;=TIME(14,0,0),"SEGUNDO TURNO",J3044&lt;TIME(14,0,0),"PRIMER TURNO")</f>
        <v>PRIMER TURNO</v>
      </c>
      <c r="M3044" s="64"/>
    </row>
    <row r="3045" spans="1:13">
      <c r="A3045" s="79" t="s">
        <v>1005</v>
      </c>
      <c r="B3045" s="68"/>
      <c r="C3045" s="68">
        <v>4</v>
      </c>
      <c r="D3045" s="68" t="s">
        <v>76</v>
      </c>
      <c r="E3045" s="68"/>
      <c r="F3045" s="68"/>
      <c r="G3045" s="68">
        <v>45415</v>
      </c>
      <c r="H3045" s="68" t="e">
        <f>VLOOKUP(Tabla3[[#This Row],[NUM. ECO.]],[2]!Tabla24[[NO.ECO]:[MATERIAL]],8,0)</f>
        <v>#N/A</v>
      </c>
      <c r="I3045" s="64" t="s">
        <v>79</v>
      </c>
      <c r="J3045" s="76">
        <f ca="1">J3044+TIME(0,RANDBETWEEN((123),(151)),0)</f>
        <v>0.54722222222222217</v>
      </c>
      <c r="K3045" s="68" t="s">
        <v>3277</v>
      </c>
      <c r="L3045" s="68" t="str" cm="1">
        <f t="array" aca="1" ref="L3045" ca="1">_xlfn.IFS(J3045&gt;=TIME(14,0,0),"SEGUNDO TURNO",J3045&lt;TIME(14,0,0),"PRIMER TURNO")</f>
        <v>PRIMER TURNO</v>
      </c>
      <c r="M3045" s="68"/>
    </row>
    <row r="3046" spans="1:13">
      <c r="A3046" s="78" t="s">
        <v>1118</v>
      </c>
      <c r="B3046" s="64"/>
      <c r="C3046" s="64">
        <v>5</v>
      </c>
      <c r="D3046" s="64" t="s">
        <v>76</v>
      </c>
      <c r="E3046" s="64"/>
      <c r="F3046" s="64"/>
      <c r="G3046" s="64">
        <v>45416</v>
      </c>
      <c r="H3046" s="64" t="e">
        <f>VLOOKUP(Tabla3[[#This Row],[NUM. ECO.]],[2]!Tabla24[[NO.ECO]:[MATERIAL]],8,0)</f>
        <v>#N/A</v>
      </c>
      <c r="I3046" s="64" t="s">
        <v>79</v>
      </c>
      <c r="J3046" s="75">
        <f ca="1">J3045+TIME(0,RANDBETWEEN((123),(151)),0)</f>
        <v>0.64999999999999991</v>
      </c>
      <c r="K3046" s="64" t="s">
        <v>3276</v>
      </c>
      <c r="L3046" s="64" t="str" cm="1">
        <f t="array" aca="1" ref="L3046" ca="1">_xlfn.IFS(J3046&gt;=TIME(14,0,0),"SEGUNDO TURNO",J3046&lt;TIME(14,0,0),"PRIMER TURNO")</f>
        <v>SEGUNDO TURNO</v>
      </c>
      <c r="M3046" s="64"/>
    </row>
    <row r="3047" spans="1:13">
      <c r="A3047" s="79" t="s">
        <v>1119</v>
      </c>
      <c r="B3047" s="68"/>
      <c r="C3047" s="68">
        <v>6</v>
      </c>
      <c r="D3047" s="68" t="s">
        <v>76</v>
      </c>
      <c r="E3047" s="68"/>
      <c r="F3047" s="68"/>
      <c r="G3047" s="68">
        <v>45416</v>
      </c>
      <c r="H3047" s="68" t="e">
        <f>VLOOKUP(Tabla3[[#This Row],[NUM. ECO.]],[2]!Tabla24[[NO.ECO]:[MATERIAL]],8,0)</f>
        <v>#N/A</v>
      </c>
      <c r="I3047" s="64" t="s">
        <v>79</v>
      </c>
      <c r="J3047" s="76">
        <f ca="1">J3046+TIME(0,RANDBETWEEN((123),(151)),0)</f>
        <v>0.75069444444444433</v>
      </c>
      <c r="K3047" s="68" t="s">
        <v>3277</v>
      </c>
      <c r="L3047" s="68" t="str" cm="1">
        <f t="array" aca="1" ref="L3047" ca="1">_xlfn.IFS(J3047&gt;=TIME(14,0,0),"SEGUNDO TURNO",J3047&lt;TIME(14,0,0),"PRIMER TURNO")</f>
        <v>SEGUNDO TURNO</v>
      </c>
      <c r="M3047" s="68"/>
    </row>
    <row r="3048" spans="1:13">
      <c r="A3048" s="78" t="s">
        <v>1232</v>
      </c>
      <c r="B3048" s="64"/>
      <c r="C3048" s="64">
        <v>7</v>
      </c>
      <c r="D3048" s="64" t="s">
        <v>76</v>
      </c>
      <c r="E3048" s="64"/>
      <c r="F3048" s="64"/>
      <c r="G3048" s="64">
        <v>45418</v>
      </c>
      <c r="H3048" s="64" t="e">
        <f>VLOOKUP(Tabla3[[#This Row],[NUM. ECO.]],[2]!Tabla24[[NO.ECO]:[MATERIAL]],8,0)</f>
        <v>#N/A</v>
      </c>
      <c r="I3048" s="64" t="s">
        <v>79</v>
      </c>
      <c r="J3048" s="75">
        <f ca="1">J3047+TIME(0,RANDBETWEEN((123),(151)),0)</f>
        <v>0.83819444444444435</v>
      </c>
      <c r="K3048" s="64" t="s">
        <v>3276</v>
      </c>
      <c r="L3048" s="64" t="str" cm="1">
        <f t="array" aca="1" ref="L3048" ca="1">_xlfn.IFS(J3048&gt;=TIME(14,0,0),"SEGUNDO TURNO",J3048&lt;TIME(14,0,0),"PRIMER TURNO")</f>
        <v>SEGUNDO TURNO</v>
      </c>
      <c r="M3048" s="64"/>
    </row>
    <row r="3049" spans="1:13">
      <c r="A3049" s="79" t="s">
        <v>1233</v>
      </c>
      <c r="B3049" s="68"/>
      <c r="C3049" s="68">
        <v>1</v>
      </c>
      <c r="D3049" s="68" t="s">
        <v>76</v>
      </c>
      <c r="E3049" s="68"/>
      <c r="F3049" s="68"/>
      <c r="G3049" s="68">
        <v>45418</v>
      </c>
      <c r="H3049" s="68" t="e">
        <f>VLOOKUP(Tabla3[[#This Row],[NUM. ECO.]],[2]!Tabla24[[NO.ECO]:[MATERIAL]],8,0)</f>
        <v>#N/A</v>
      </c>
      <c r="I3049" s="64" t="s">
        <v>79</v>
      </c>
      <c r="J3049" s="74">
        <f ca="1">TIME(RANDBETWEEN(5.5,6),RANDBETWEEN(1,29),0)</f>
        <v>0.26527777777777778</v>
      </c>
      <c r="K3049" s="68" t="s">
        <v>3277</v>
      </c>
      <c r="L3049" s="68" t="str" cm="1">
        <f t="array" aca="1" ref="L3049" ca="1">_xlfn.IFS(J3049&gt;=TIME(14,0,0),"SEGUNDO TURNO",J3049&lt;TIME(14,0,0),"PRIMER TURNO")</f>
        <v>PRIMER TURNO</v>
      </c>
      <c r="M3049" s="68"/>
    </row>
    <row r="3050" spans="1:13">
      <c r="A3050" s="78" t="s">
        <v>1346</v>
      </c>
      <c r="B3050" s="64"/>
      <c r="C3050" s="64">
        <v>2</v>
      </c>
      <c r="D3050" s="64" t="s">
        <v>76</v>
      </c>
      <c r="E3050" s="64"/>
      <c r="F3050" s="64"/>
      <c r="G3050" s="64">
        <v>45419</v>
      </c>
      <c r="H3050" s="64" t="e">
        <f>VLOOKUP(Tabla3[[#This Row],[NUM. ECO.]],[2]!Tabla24[[NO.ECO]:[MATERIAL]],8,0)</f>
        <v>#N/A</v>
      </c>
      <c r="I3050" s="64" t="s">
        <v>79</v>
      </c>
      <c r="J3050" s="75">
        <f ca="1">J3049+TIME(0,RANDBETWEEN((123),(151)),0)</f>
        <v>0.35833333333333334</v>
      </c>
      <c r="K3050" s="64" t="s">
        <v>3276</v>
      </c>
      <c r="L3050" s="64" t="str" cm="1">
        <f t="array" aca="1" ref="L3050" ca="1">_xlfn.IFS(J3050&gt;=TIME(14,0,0),"SEGUNDO TURNO",J3050&lt;TIME(14,0,0),"PRIMER TURNO")</f>
        <v>PRIMER TURNO</v>
      </c>
      <c r="M3050" s="64"/>
    </row>
    <row r="3051" spans="1:13">
      <c r="A3051" s="79" t="s">
        <v>1347</v>
      </c>
      <c r="B3051" s="68"/>
      <c r="C3051" s="68">
        <v>3</v>
      </c>
      <c r="D3051" s="68" t="s">
        <v>76</v>
      </c>
      <c r="E3051" s="68"/>
      <c r="F3051" s="68"/>
      <c r="G3051" s="68">
        <v>45419</v>
      </c>
      <c r="H3051" s="68" t="e">
        <f>VLOOKUP(Tabla3[[#This Row],[NUM. ECO.]],[2]!Tabla24[[NO.ECO]:[MATERIAL]],8,0)</f>
        <v>#N/A</v>
      </c>
      <c r="I3051" s="64" t="s">
        <v>79</v>
      </c>
      <c r="J3051" s="76">
        <f ca="1">J3050+TIME(0,RANDBETWEEN((123),(151)),0)</f>
        <v>0.45416666666666666</v>
      </c>
      <c r="K3051" s="68" t="s">
        <v>3277</v>
      </c>
      <c r="L3051" s="68" t="str" cm="1">
        <f t="array" aca="1" ref="L3051" ca="1">_xlfn.IFS(J3051&gt;=TIME(14,0,0),"SEGUNDO TURNO",J3051&lt;TIME(14,0,0),"PRIMER TURNO")</f>
        <v>PRIMER TURNO</v>
      </c>
      <c r="M3051" s="68"/>
    </row>
    <row r="3052" spans="1:13">
      <c r="A3052" s="78" t="s">
        <v>1460</v>
      </c>
      <c r="B3052" s="64"/>
      <c r="C3052" s="64">
        <v>4</v>
      </c>
      <c r="D3052" s="64" t="s">
        <v>76</v>
      </c>
      <c r="E3052" s="64"/>
      <c r="F3052" s="64"/>
      <c r="G3052" s="64">
        <v>45420</v>
      </c>
      <c r="H3052" s="64" t="e">
        <f>VLOOKUP(Tabla3[[#This Row],[NUM. ECO.]],[2]!Tabla24[[NO.ECO]:[MATERIAL]],8,0)</f>
        <v>#N/A</v>
      </c>
      <c r="I3052" s="64" t="s">
        <v>79</v>
      </c>
      <c r="J3052" s="75">
        <f ca="1">J3051+TIME(0,RANDBETWEEN((123),(151)),0)</f>
        <v>0.55555555555555558</v>
      </c>
      <c r="K3052" s="64" t="s">
        <v>3276</v>
      </c>
      <c r="L3052" s="64" t="str" cm="1">
        <f t="array" aca="1" ref="L3052" ca="1">_xlfn.IFS(J3052&gt;=TIME(14,0,0),"SEGUNDO TURNO",J3052&lt;TIME(14,0,0),"PRIMER TURNO")</f>
        <v>PRIMER TURNO</v>
      </c>
      <c r="M3052" s="64"/>
    </row>
    <row r="3053" spans="1:13">
      <c r="A3053" s="79" t="s">
        <v>1461</v>
      </c>
      <c r="B3053" s="68"/>
      <c r="C3053" s="68">
        <v>5</v>
      </c>
      <c r="D3053" s="68" t="s">
        <v>76</v>
      </c>
      <c r="E3053" s="68"/>
      <c r="F3053" s="68"/>
      <c r="G3053" s="68">
        <v>45420</v>
      </c>
      <c r="H3053" s="68" t="e">
        <f>VLOOKUP(Tabla3[[#This Row],[NUM. ECO.]],[2]!Tabla24[[NO.ECO]:[MATERIAL]],8,0)</f>
        <v>#N/A</v>
      </c>
      <c r="I3053" s="64" t="s">
        <v>79</v>
      </c>
      <c r="J3053" s="76">
        <f ca="1">J3052+TIME(0,RANDBETWEEN((123),(151)),0)</f>
        <v>0.6479166666666667</v>
      </c>
      <c r="K3053" s="68" t="s">
        <v>3277</v>
      </c>
      <c r="L3053" s="68" t="str" cm="1">
        <f t="array" aca="1" ref="L3053" ca="1">_xlfn.IFS(J3053&gt;=TIME(14,0,0),"SEGUNDO TURNO",J3053&lt;TIME(14,0,0),"PRIMER TURNO")</f>
        <v>SEGUNDO TURNO</v>
      </c>
      <c r="M3053" s="68"/>
    </row>
    <row r="3054" spans="1:13">
      <c r="A3054" s="78" t="s">
        <v>1574</v>
      </c>
      <c r="B3054" s="64"/>
      <c r="C3054" s="64">
        <v>6</v>
      </c>
      <c r="D3054" s="64" t="s">
        <v>76</v>
      </c>
      <c r="E3054" s="64"/>
      <c r="F3054" s="64"/>
      <c r="G3054" s="64">
        <v>45421</v>
      </c>
      <c r="H3054" s="64" t="e">
        <f>VLOOKUP(Tabla3[[#This Row],[NUM. ECO.]],[2]!Tabla24[[NO.ECO]:[MATERIAL]],8,0)</f>
        <v>#N/A</v>
      </c>
      <c r="I3054" s="64" t="s">
        <v>79</v>
      </c>
      <c r="J3054" s="75">
        <f ca="1">J3053+TIME(0,RANDBETWEEN((123),(151)),0)</f>
        <v>0.73472222222222228</v>
      </c>
      <c r="K3054" s="64" t="s">
        <v>3276</v>
      </c>
      <c r="L3054" s="64" t="str" cm="1">
        <f t="array" aca="1" ref="L3054" ca="1">_xlfn.IFS(J3054&gt;=TIME(14,0,0),"SEGUNDO TURNO",J3054&lt;TIME(14,0,0),"PRIMER TURNO")</f>
        <v>SEGUNDO TURNO</v>
      </c>
      <c r="M3054" s="64"/>
    </row>
    <row r="3055" spans="1:13">
      <c r="A3055" s="79" t="s">
        <v>1575</v>
      </c>
      <c r="B3055" s="68"/>
      <c r="C3055" s="68">
        <v>7</v>
      </c>
      <c r="D3055" s="68" t="s">
        <v>76</v>
      </c>
      <c r="E3055" s="68"/>
      <c r="F3055" s="68"/>
      <c r="G3055" s="68">
        <v>45421</v>
      </c>
      <c r="H3055" s="68" t="e">
        <f>VLOOKUP(Tabla3[[#This Row],[NUM. ECO.]],[2]!Tabla24[[NO.ECO]:[MATERIAL]],8,0)</f>
        <v>#N/A</v>
      </c>
      <c r="I3055" s="64" t="s">
        <v>79</v>
      </c>
      <c r="J3055" s="76">
        <f ca="1">J3054+TIME(0,RANDBETWEEN((123),(151)),0)</f>
        <v>0.82916666666666672</v>
      </c>
      <c r="K3055" s="68" t="s">
        <v>3277</v>
      </c>
      <c r="L3055" s="68" t="str" cm="1">
        <f t="array" aca="1" ref="L3055" ca="1">_xlfn.IFS(J3055&gt;=TIME(14,0,0),"SEGUNDO TURNO",J3055&lt;TIME(14,0,0),"PRIMER TURNO")</f>
        <v>SEGUNDO TURNO</v>
      </c>
      <c r="M3055" s="68"/>
    </row>
    <row r="3056" spans="1:13">
      <c r="A3056" s="78" t="s">
        <v>1688</v>
      </c>
      <c r="B3056" s="64"/>
      <c r="C3056" s="64">
        <v>1</v>
      </c>
      <c r="D3056" s="64" t="s">
        <v>76</v>
      </c>
      <c r="E3056" s="64"/>
      <c r="F3056" s="64"/>
      <c r="G3056" s="64">
        <v>45422</v>
      </c>
      <c r="H3056" s="64" t="e">
        <f>VLOOKUP(Tabla3[[#This Row],[NUM. ECO.]],[2]!Tabla24[[NO.ECO]:[MATERIAL]],8,0)</f>
        <v>#N/A</v>
      </c>
      <c r="I3056" s="64" t="s">
        <v>79</v>
      </c>
      <c r="J3056" s="77">
        <f ca="1">TIME(RANDBETWEEN(5.5,6),RANDBETWEEN(1,29),0)</f>
        <v>0.25972222222222224</v>
      </c>
      <c r="K3056" s="64" t="s">
        <v>3276</v>
      </c>
      <c r="L3056" s="64" t="str" cm="1">
        <f t="array" aca="1" ref="L3056" ca="1">_xlfn.IFS(J3056&gt;=TIME(14,0,0),"SEGUNDO TURNO",J3056&lt;TIME(14,0,0),"PRIMER TURNO")</f>
        <v>PRIMER TURNO</v>
      </c>
      <c r="M3056" s="64"/>
    </row>
    <row r="3057" spans="1:13">
      <c r="A3057" s="79" t="s">
        <v>1689</v>
      </c>
      <c r="B3057" s="68"/>
      <c r="C3057" s="68">
        <v>2</v>
      </c>
      <c r="D3057" s="68" t="s">
        <v>76</v>
      </c>
      <c r="E3057" s="68"/>
      <c r="F3057" s="68"/>
      <c r="G3057" s="68">
        <v>45422</v>
      </c>
      <c r="H3057" s="68" t="e">
        <f>VLOOKUP(Tabla3[[#This Row],[NUM. ECO.]],[2]!Tabla24[[NO.ECO]:[MATERIAL]],8,0)</f>
        <v>#N/A</v>
      </c>
      <c r="I3057" s="64" t="s">
        <v>79</v>
      </c>
      <c r="J3057" s="76">
        <f ca="1">J3056+TIME(0,RANDBETWEEN((123),(151)),0)</f>
        <v>0.36458333333333337</v>
      </c>
      <c r="K3057" s="68" t="s">
        <v>3277</v>
      </c>
      <c r="L3057" s="68" t="str" cm="1">
        <f t="array" aca="1" ref="L3057" ca="1">_xlfn.IFS(J3057&gt;=TIME(14,0,0),"SEGUNDO TURNO",J3057&lt;TIME(14,0,0),"PRIMER TURNO")</f>
        <v>PRIMER TURNO</v>
      </c>
      <c r="M3057" s="68"/>
    </row>
    <row r="3058" spans="1:13">
      <c r="A3058" s="78" t="s">
        <v>1802</v>
      </c>
      <c r="B3058" s="64"/>
      <c r="C3058" s="64">
        <v>3</v>
      </c>
      <c r="D3058" s="64" t="s">
        <v>76</v>
      </c>
      <c r="E3058" s="64"/>
      <c r="F3058" s="64"/>
      <c r="G3058" s="64">
        <v>45423</v>
      </c>
      <c r="H3058" s="64" t="e">
        <f>VLOOKUP(Tabla3[[#This Row],[NUM. ECO.]],[2]!Tabla24[[NO.ECO]:[MATERIAL]],8,0)</f>
        <v>#N/A</v>
      </c>
      <c r="I3058" s="64" t="s">
        <v>79</v>
      </c>
      <c r="J3058" s="75">
        <f ca="1">J3057+TIME(0,RANDBETWEEN((123),(151)),0)</f>
        <v>0.45347222222222228</v>
      </c>
      <c r="K3058" s="64" t="s">
        <v>3276</v>
      </c>
      <c r="L3058" s="64" t="str" cm="1">
        <f t="array" aca="1" ref="L3058" ca="1">_xlfn.IFS(J3058&gt;=TIME(14,0,0),"SEGUNDO TURNO",J3058&lt;TIME(14,0,0),"PRIMER TURNO")</f>
        <v>PRIMER TURNO</v>
      </c>
      <c r="M3058" s="64"/>
    </row>
    <row r="3059" spans="1:13">
      <c r="A3059" s="79" t="s">
        <v>1803</v>
      </c>
      <c r="B3059" s="68"/>
      <c r="C3059" s="68">
        <v>4</v>
      </c>
      <c r="D3059" s="68" t="s">
        <v>76</v>
      </c>
      <c r="E3059" s="68"/>
      <c r="F3059" s="68"/>
      <c r="G3059" s="68">
        <v>45423</v>
      </c>
      <c r="H3059" s="68" t="e">
        <f>VLOOKUP(Tabla3[[#This Row],[NUM. ECO.]],[2]!Tabla24[[NO.ECO]:[MATERIAL]],8,0)</f>
        <v>#N/A</v>
      </c>
      <c r="I3059" s="64" t="s">
        <v>79</v>
      </c>
      <c r="J3059" s="76">
        <f ca="1">J3058+TIME(0,RANDBETWEEN((123),(151)),0)</f>
        <v>0.55486111111111114</v>
      </c>
      <c r="K3059" s="68" t="s">
        <v>3277</v>
      </c>
      <c r="L3059" s="68" t="str" cm="1">
        <f t="array" aca="1" ref="L3059" ca="1">_xlfn.IFS(J3059&gt;=TIME(14,0,0),"SEGUNDO TURNO",J3059&lt;TIME(14,0,0),"PRIMER TURNO")</f>
        <v>PRIMER TURNO</v>
      </c>
      <c r="M3059" s="68"/>
    </row>
    <row r="3060" spans="1:13">
      <c r="A3060" s="78" t="s">
        <v>1916</v>
      </c>
      <c r="B3060" s="64"/>
      <c r="C3060" s="64">
        <v>5</v>
      </c>
      <c r="D3060" s="64" t="s">
        <v>76</v>
      </c>
      <c r="E3060" s="64"/>
      <c r="F3060" s="64"/>
      <c r="G3060" s="64">
        <v>45425</v>
      </c>
      <c r="H3060" s="64" t="e">
        <f>VLOOKUP(Tabla3[[#This Row],[NUM. ECO.]],[2]!Tabla24[[NO.ECO]:[MATERIAL]],8,0)</f>
        <v>#N/A</v>
      </c>
      <c r="I3060" s="64" t="s">
        <v>79</v>
      </c>
      <c r="J3060" s="75">
        <f ca="1">J3059+TIME(0,RANDBETWEEN((123),(151)),0)</f>
        <v>0.65555555555555556</v>
      </c>
      <c r="K3060" s="64" t="s">
        <v>3276</v>
      </c>
      <c r="L3060" s="64" t="str" cm="1">
        <f t="array" aca="1" ref="L3060" ca="1">_xlfn.IFS(J3060&gt;=TIME(14,0,0),"SEGUNDO TURNO",J3060&lt;TIME(14,0,0),"PRIMER TURNO")</f>
        <v>SEGUNDO TURNO</v>
      </c>
      <c r="M3060" s="64"/>
    </row>
    <row r="3061" spans="1:13">
      <c r="A3061" s="79" t="s">
        <v>1917</v>
      </c>
      <c r="B3061" s="68"/>
      <c r="C3061" s="68">
        <v>6</v>
      </c>
      <c r="D3061" s="68" t="s">
        <v>76</v>
      </c>
      <c r="E3061" s="68"/>
      <c r="F3061" s="68"/>
      <c r="G3061" s="68">
        <v>45425</v>
      </c>
      <c r="H3061" s="68" t="e">
        <f>VLOOKUP(Tabla3[[#This Row],[NUM. ECO.]],[2]!Tabla24[[NO.ECO]:[MATERIAL]],8,0)</f>
        <v>#N/A</v>
      </c>
      <c r="I3061" s="64" t="s">
        <v>79</v>
      </c>
      <c r="J3061" s="76">
        <f ca="1">J3060+TIME(0,RANDBETWEEN((123),(151)),0)</f>
        <v>0.75208333333333333</v>
      </c>
      <c r="K3061" s="68" t="s">
        <v>3277</v>
      </c>
      <c r="L3061" s="68" t="str" cm="1">
        <f t="array" aca="1" ref="L3061" ca="1">_xlfn.IFS(J3061&gt;=TIME(14,0,0),"SEGUNDO TURNO",J3061&lt;TIME(14,0,0),"PRIMER TURNO")</f>
        <v>SEGUNDO TURNO</v>
      </c>
      <c r="M3061" s="68"/>
    </row>
    <row r="3062" spans="1:13">
      <c r="A3062" s="78" t="s">
        <v>2030</v>
      </c>
      <c r="B3062" s="64"/>
      <c r="C3062" s="64">
        <v>7</v>
      </c>
      <c r="D3062" s="64" t="s">
        <v>76</v>
      </c>
      <c r="E3062" s="64"/>
      <c r="F3062" s="64"/>
      <c r="G3062" s="64">
        <v>45426</v>
      </c>
      <c r="H3062" s="64" t="e">
        <f>VLOOKUP(Tabla3[[#This Row],[NUM. ECO.]],[2]!Tabla24[[NO.ECO]:[MATERIAL]],8,0)</f>
        <v>#N/A</v>
      </c>
      <c r="I3062" s="64" t="s">
        <v>79</v>
      </c>
      <c r="J3062" s="75">
        <f ca="1">J3061+TIME(0,RANDBETWEEN((123),(151)),0)</f>
        <v>0.85347222222222219</v>
      </c>
      <c r="K3062" s="64" t="s">
        <v>3276</v>
      </c>
      <c r="L3062" s="64" t="str" cm="1">
        <f t="array" aca="1" ref="L3062" ca="1">_xlfn.IFS(J3062&gt;=TIME(14,0,0),"SEGUNDO TURNO",J3062&lt;TIME(14,0,0),"PRIMER TURNO")</f>
        <v>SEGUNDO TURNO</v>
      </c>
      <c r="M3062" s="64"/>
    </row>
    <row r="3063" spans="1:13">
      <c r="A3063" s="79" t="s">
        <v>2031</v>
      </c>
      <c r="B3063" s="68"/>
      <c r="C3063" s="68">
        <v>1</v>
      </c>
      <c r="D3063" s="68" t="s">
        <v>76</v>
      </c>
      <c r="E3063" s="68"/>
      <c r="F3063" s="68"/>
      <c r="G3063" s="68">
        <v>45426</v>
      </c>
      <c r="H3063" s="68" t="e">
        <f>VLOOKUP(Tabla3[[#This Row],[NUM. ECO.]],[2]!Tabla24[[NO.ECO]:[MATERIAL]],8,0)</f>
        <v>#N/A</v>
      </c>
      <c r="I3063" s="64" t="s">
        <v>79</v>
      </c>
      <c r="J3063" s="74">
        <f ca="1">TIME(RANDBETWEEN(5.5,6),RANDBETWEEN(1,29),0)</f>
        <v>0.2673611111111111</v>
      </c>
      <c r="K3063" s="68" t="s">
        <v>3277</v>
      </c>
      <c r="L3063" s="68" t="str" cm="1">
        <f t="array" aca="1" ref="L3063" ca="1">_xlfn.IFS(J3063&gt;=TIME(14,0,0),"SEGUNDO TURNO",J3063&lt;TIME(14,0,0),"PRIMER TURNO")</f>
        <v>PRIMER TURNO</v>
      </c>
      <c r="M3063" s="68"/>
    </row>
    <row r="3064" spans="1:13">
      <c r="A3064" s="78" t="s">
        <v>2144</v>
      </c>
      <c r="B3064" s="64"/>
      <c r="C3064" s="64">
        <v>2</v>
      </c>
      <c r="D3064" s="64" t="s">
        <v>76</v>
      </c>
      <c r="E3064" s="64"/>
      <c r="F3064" s="64"/>
      <c r="G3064" s="64">
        <v>45427</v>
      </c>
      <c r="H3064" s="64" t="e">
        <f>VLOOKUP(Tabla3[[#This Row],[NUM. ECO.]],[2]!Tabla24[[NO.ECO]:[MATERIAL]],8,0)</f>
        <v>#N/A</v>
      </c>
      <c r="I3064" s="64" t="s">
        <v>79</v>
      </c>
      <c r="J3064" s="75">
        <f ca="1">J3063+TIME(0,RANDBETWEEN((123),(151)),0)</f>
        <v>0.36388888888888887</v>
      </c>
      <c r="K3064" s="64" t="s">
        <v>3276</v>
      </c>
      <c r="L3064" s="64" t="str" cm="1">
        <f t="array" aca="1" ref="L3064" ca="1">_xlfn.IFS(J3064&gt;=TIME(14,0,0),"SEGUNDO TURNO",J3064&lt;TIME(14,0,0),"PRIMER TURNO")</f>
        <v>PRIMER TURNO</v>
      </c>
      <c r="M3064" s="64"/>
    </row>
    <row r="3065" spans="1:13">
      <c r="A3065" s="79" t="s">
        <v>2145</v>
      </c>
      <c r="B3065" s="68"/>
      <c r="C3065" s="68">
        <v>3</v>
      </c>
      <c r="D3065" s="68" t="s">
        <v>76</v>
      </c>
      <c r="E3065" s="68"/>
      <c r="F3065" s="68"/>
      <c r="G3065" s="68">
        <v>45427</v>
      </c>
      <c r="H3065" s="68" t="e">
        <f>VLOOKUP(Tabla3[[#This Row],[NUM. ECO.]],[2]!Tabla24[[NO.ECO]:[MATERIAL]],8,0)</f>
        <v>#N/A</v>
      </c>
      <c r="I3065" s="64" t="s">
        <v>79</v>
      </c>
      <c r="J3065" s="76">
        <f ca="1">J3064+TIME(0,RANDBETWEEN((123),(151)),0)</f>
        <v>0.4506944444444444</v>
      </c>
      <c r="K3065" s="68" t="s">
        <v>3277</v>
      </c>
      <c r="L3065" s="68" t="str" cm="1">
        <f t="array" aca="1" ref="L3065" ca="1">_xlfn.IFS(J3065&gt;=TIME(14,0,0),"SEGUNDO TURNO",J3065&lt;TIME(14,0,0),"PRIMER TURNO")</f>
        <v>PRIMER TURNO</v>
      </c>
      <c r="M3065" s="68"/>
    </row>
    <row r="3066" spans="1:13">
      <c r="A3066" s="78" t="s">
        <v>2258</v>
      </c>
      <c r="B3066" s="64"/>
      <c r="C3066" s="64">
        <v>4</v>
      </c>
      <c r="D3066" s="64" t="s">
        <v>76</v>
      </c>
      <c r="E3066" s="64"/>
      <c r="F3066" s="64"/>
      <c r="G3066" s="64">
        <v>45428</v>
      </c>
      <c r="H3066" s="64" t="e">
        <f>VLOOKUP(Tabla3[[#This Row],[NUM. ECO.]],[2]!Tabla24[[NO.ECO]:[MATERIAL]],8,0)</f>
        <v>#N/A</v>
      </c>
      <c r="I3066" s="64" t="s">
        <v>79</v>
      </c>
      <c r="J3066" s="75">
        <f ca="1">J3065+TIME(0,RANDBETWEEN((123),(151)),0)</f>
        <v>0.54305555555555551</v>
      </c>
      <c r="K3066" s="64" t="s">
        <v>3276</v>
      </c>
      <c r="L3066" s="64" t="str" cm="1">
        <f t="array" aca="1" ref="L3066" ca="1">_xlfn.IFS(J3066&gt;=TIME(14,0,0),"SEGUNDO TURNO",J3066&lt;TIME(14,0,0),"PRIMER TURNO")</f>
        <v>PRIMER TURNO</v>
      </c>
      <c r="M3066" s="64"/>
    </row>
    <row r="3067" spans="1:13">
      <c r="A3067" s="79" t="s">
        <v>2259</v>
      </c>
      <c r="B3067" s="68"/>
      <c r="C3067" s="68">
        <v>5</v>
      </c>
      <c r="D3067" s="68" t="s">
        <v>76</v>
      </c>
      <c r="E3067" s="68"/>
      <c r="F3067" s="68"/>
      <c r="G3067" s="68">
        <v>45428</v>
      </c>
      <c r="H3067" s="68" t="e">
        <f>VLOOKUP(Tabla3[[#This Row],[NUM. ECO.]],[2]!Tabla24[[NO.ECO]:[MATERIAL]],8,0)</f>
        <v>#N/A</v>
      </c>
      <c r="I3067" s="64" t="s">
        <v>79</v>
      </c>
      <c r="J3067" s="76">
        <f ca="1">J3066+TIME(0,RANDBETWEEN((123),(151)),0)</f>
        <v>0.64583333333333326</v>
      </c>
      <c r="K3067" s="68" t="s">
        <v>3277</v>
      </c>
      <c r="L3067" s="68" t="str" cm="1">
        <f t="array" aca="1" ref="L3067" ca="1">_xlfn.IFS(J3067&gt;=TIME(14,0,0),"SEGUNDO TURNO",J3067&lt;TIME(14,0,0),"PRIMER TURNO")</f>
        <v>SEGUNDO TURNO</v>
      </c>
      <c r="M3067" s="68"/>
    </row>
    <row r="3068" spans="1:13">
      <c r="A3068" s="78" t="s">
        <v>2372</v>
      </c>
      <c r="B3068" s="64"/>
      <c r="C3068" s="64">
        <v>6</v>
      </c>
      <c r="D3068" s="64" t="s">
        <v>76</v>
      </c>
      <c r="E3068" s="64"/>
      <c r="F3068" s="64"/>
      <c r="G3068" s="64">
        <v>45429</v>
      </c>
      <c r="H3068" s="64" t="e">
        <f>VLOOKUP(Tabla3[[#This Row],[NUM. ECO.]],[2]!Tabla24[[NO.ECO]:[MATERIAL]],8,0)</f>
        <v>#N/A</v>
      </c>
      <c r="I3068" s="64" t="s">
        <v>79</v>
      </c>
      <c r="J3068" s="75">
        <f ca="1">J3067+TIME(0,RANDBETWEEN((123),(151)),0)</f>
        <v>0.73402777777777772</v>
      </c>
      <c r="K3068" s="64" t="s">
        <v>3276</v>
      </c>
      <c r="L3068" s="64" t="str" cm="1">
        <f t="array" aca="1" ref="L3068" ca="1">_xlfn.IFS(J3068&gt;=TIME(14,0,0),"SEGUNDO TURNO",J3068&lt;TIME(14,0,0),"PRIMER TURNO")</f>
        <v>SEGUNDO TURNO</v>
      </c>
      <c r="M3068" s="64"/>
    </row>
    <row r="3069" spans="1:13">
      <c r="A3069" s="79" t="s">
        <v>2373</v>
      </c>
      <c r="B3069" s="68"/>
      <c r="C3069" s="68">
        <v>7</v>
      </c>
      <c r="D3069" s="68" t="s">
        <v>76</v>
      </c>
      <c r="E3069" s="68"/>
      <c r="F3069" s="68"/>
      <c r="G3069" s="68">
        <v>45429</v>
      </c>
      <c r="H3069" s="68" t="e">
        <f>VLOOKUP(Tabla3[[#This Row],[NUM. ECO.]],[2]!Tabla24[[NO.ECO]:[MATERIAL]],8,0)</f>
        <v>#N/A</v>
      </c>
      <c r="I3069" s="64" t="s">
        <v>79</v>
      </c>
      <c r="J3069" s="76">
        <f ca="1">J3068+TIME(0,RANDBETWEEN((123),(151)),0)</f>
        <v>0.81944444444444442</v>
      </c>
      <c r="K3069" s="68" t="s">
        <v>3277</v>
      </c>
      <c r="L3069" s="68" t="str" cm="1">
        <f t="array" aca="1" ref="L3069" ca="1">_xlfn.IFS(J3069&gt;=TIME(14,0,0),"SEGUNDO TURNO",J3069&lt;TIME(14,0,0),"PRIMER TURNO")</f>
        <v>SEGUNDO TURNO</v>
      </c>
      <c r="M3069" s="68"/>
    </row>
    <row r="3070" spans="1:13">
      <c r="A3070" s="78" t="s">
        <v>2486</v>
      </c>
      <c r="B3070" s="64"/>
      <c r="C3070" s="64">
        <v>1</v>
      </c>
      <c r="D3070" s="64" t="s">
        <v>76</v>
      </c>
      <c r="E3070" s="64"/>
      <c r="F3070" s="64"/>
      <c r="G3070" s="64">
        <v>45430</v>
      </c>
      <c r="H3070" s="64" t="e">
        <f>VLOOKUP(Tabla3[[#This Row],[NUM. ECO.]],[2]!Tabla24[[NO.ECO]:[MATERIAL]],8,0)</f>
        <v>#N/A</v>
      </c>
      <c r="I3070" s="64" t="s">
        <v>79</v>
      </c>
      <c r="J3070" s="77">
        <f ca="1">TIME(RANDBETWEEN(5.5,6),RANDBETWEEN(1,29),0)</f>
        <v>0.25694444444444442</v>
      </c>
      <c r="K3070" s="64" t="s">
        <v>3276</v>
      </c>
      <c r="L3070" s="64" t="str" cm="1">
        <f t="array" aca="1" ref="L3070" ca="1">_xlfn.IFS(J3070&gt;=TIME(14,0,0),"SEGUNDO TURNO",J3070&lt;TIME(14,0,0),"PRIMER TURNO")</f>
        <v>PRIMER TURNO</v>
      </c>
      <c r="M3070" s="64"/>
    </row>
    <row r="3071" spans="1:13">
      <c r="A3071" s="79" t="s">
        <v>2487</v>
      </c>
      <c r="B3071" s="68"/>
      <c r="C3071" s="68">
        <v>2</v>
      </c>
      <c r="D3071" s="68" t="s">
        <v>76</v>
      </c>
      <c r="E3071" s="68"/>
      <c r="F3071" s="68"/>
      <c r="G3071" s="68">
        <v>45430</v>
      </c>
      <c r="H3071" s="68" t="e">
        <f>VLOOKUP(Tabla3[[#This Row],[NUM. ECO.]],[2]!Tabla24[[NO.ECO]:[MATERIAL]],8,0)</f>
        <v>#N/A</v>
      </c>
      <c r="I3071" s="64" t="s">
        <v>79</v>
      </c>
      <c r="J3071" s="76">
        <f ca="1">J3070+TIME(0,RANDBETWEEN((123),(151)),0)</f>
        <v>0.35138888888888886</v>
      </c>
      <c r="K3071" s="68" t="s">
        <v>3277</v>
      </c>
      <c r="L3071" s="68" t="str" cm="1">
        <f t="array" aca="1" ref="L3071" ca="1">_xlfn.IFS(J3071&gt;=TIME(14,0,0),"SEGUNDO TURNO",J3071&lt;TIME(14,0,0),"PRIMER TURNO")</f>
        <v>PRIMER TURNO</v>
      </c>
      <c r="M3071" s="68"/>
    </row>
    <row r="3072" spans="1:13">
      <c r="A3072" s="78" t="s">
        <v>2600</v>
      </c>
      <c r="B3072" s="64"/>
      <c r="C3072" s="64">
        <v>3</v>
      </c>
      <c r="D3072" s="64" t="s">
        <v>76</v>
      </c>
      <c r="E3072" s="64"/>
      <c r="F3072" s="64"/>
      <c r="G3072" s="64">
        <v>45432</v>
      </c>
      <c r="H3072" s="64" t="e">
        <f>VLOOKUP(Tabla3[[#This Row],[NUM. ECO.]],[2]!Tabla24[[NO.ECO]:[MATERIAL]],8,0)</f>
        <v>#N/A</v>
      </c>
      <c r="I3072" s="64" t="s">
        <v>79</v>
      </c>
      <c r="J3072" s="75">
        <f ca="1">J3071+TIME(0,RANDBETWEEN((123),(151)),0)</f>
        <v>0.44374999999999998</v>
      </c>
      <c r="K3072" s="64" t="s">
        <v>3277</v>
      </c>
      <c r="L3072" s="64" t="str" cm="1">
        <f t="array" aca="1" ref="L3072" ca="1">_xlfn.IFS(J3072&gt;=TIME(14,0,0),"SEGUNDO TURNO",J3072&lt;TIME(14,0,0),"PRIMER TURNO")</f>
        <v>PRIMER TURNO</v>
      </c>
      <c r="M3072" s="64"/>
    </row>
    <row r="3073" spans="1:13">
      <c r="A3073" s="79" t="s">
        <v>2601</v>
      </c>
      <c r="B3073" s="68"/>
      <c r="C3073" s="68">
        <v>4</v>
      </c>
      <c r="D3073" s="68" t="s">
        <v>76</v>
      </c>
      <c r="E3073" s="68"/>
      <c r="F3073" s="68"/>
      <c r="G3073" s="68">
        <v>45432</v>
      </c>
      <c r="H3073" s="68" t="e">
        <f>VLOOKUP(Tabla3[[#This Row],[NUM. ECO.]],[2]!Tabla24[[NO.ECO]:[MATERIAL]],8,0)</f>
        <v>#N/A</v>
      </c>
      <c r="I3073" s="64" t="s">
        <v>79</v>
      </c>
      <c r="J3073" s="76">
        <f ca="1">J3072+TIME(0,RANDBETWEEN((123),(151)),0)</f>
        <v>0.54097222222222219</v>
      </c>
      <c r="K3073" s="68" t="s">
        <v>3276</v>
      </c>
      <c r="L3073" s="68" t="str" cm="1">
        <f t="array" aca="1" ref="L3073" ca="1">_xlfn.IFS(J3073&gt;=TIME(14,0,0),"SEGUNDO TURNO",J3073&lt;TIME(14,0,0),"PRIMER TURNO")</f>
        <v>PRIMER TURNO</v>
      </c>
      <c r="M3073" s="68"/>
    </row>
    <row r="3074" spans="1:13">
      <c r="A3074" s="78" t="s">
        <v>2714</v>
      </c>
      <c r="B3074" s="64"/>
      <c r="C3074" s="64">
        <v>5</v>
      </c>
      <c r="D3074" s="64" t="s">
        <v>76</v>
      </c>
      <c r="E3074" s="64"/>
      <c r="F3074" s="64"/>
      <c r="G3074" s="64">
        <v>45433</v>
      </c>
      <c r="H3074" s="64" t="e">
        <f>VLOOKUP(Tabla3[[#This Row],[NUM. ECO.]],[2]!Tabla24[[NO.ECO]:[MATERIAL]],8,0)</f>
        <v>#N/A</v>
      </c>
      <c r="I3074" s="64" t="s">
        <v>79</v>
      </c>
      <c r="J3074" s="75">
        <f ca="1">J3073+TIME(0,RANDBETWEEN((123),(151)),0)</f>
        <v>0.62986111111111109</v>
      </c>
      <c r="K3074" s="64" t="s">
        <v>3277</v>
      </c>
      <c r="L3074" s="64" t="str" cm="1">
        <f t="array" aca="1" ref="L3074" ca="1">_xlfn.IFS(J3074&gt;=TIME(14,0,0),"SEGUNDO TURNO",J3074&lt;TIME(14,0,0),"PRIMER TURNO")</f>
        <v>SEGUNDO TURNO</v>
      </c>
      <c r="M3074" s="64"/>
    </row>
    <row r="3075" spans="1:13">
      <c r="A3075" s="79" t="s">
        <v>2715</v>
      </c>
      <c r="B3075" s="68"/>
      <c r="C3075" s="68">
        <v>6</v>
      </c>
      <c r="D3075" s="68" t="s">
        <v>76</v>
      </c>
      <c r="E3075" s="68"/>
      <c r="F3075" s="68"/>
      <c r="G3075" s="68">
        <v>45433</v>
      </c>
      <c r="H3075" s="68" t="e">
        <f>VLOOKUP(Tabla3[[#This Row],[NUM. ECO.]],[2]!Tabla24[[NO.ECO]:[MATERIAL]],8,0)</f>
        <v>#N/A</v>
      </c>
      <c r="I3075" s="64" t="s">
        <v>79</v>
      </c>
      <c r="J3075" s="76">
        <f ca="1">J3074+TIME(0,RANDBETWEEN((123),(151)),0)</f>
        <v>0.72361111111111109</v>
      </c>
      <c r="K3075" s="68" t="s">
        <v>3276</v>
      </c>
      <c r="L3075" s="68" t="str" cm="1">
        <f t="array" aca="1" ref="L3075" ca="1">_xlfn.IFS(J3075&gt;=TIME(14,0,0),"SEGUNDO TURNO",J3075&lt;TIME(14,0,0),"PRIMER TURNO")</f>
        <v>SEGUNDO TURNO</v>
      </c>
      <c r="M3075" s="68"/>
    </row>
    <row r="3076" spans="1:13">
      <c r="A3076" s="78" t="s">
        <v>2828</v>
      </c>
      <c r="B3076" s="64"/>
      <c r="C3076" s="64">
        <v>7</v>
      </c>
      <c r="D3076" s="64" t="s">
        <v>76</v>
      </c>
      <c r="E3076" s="64"/>
      <c r="F3076" s="64"/>
      <c r="G3076" s="64">
        <v>45434</v>
      </c>
      <c r="H3076" s="64" t="e">
        <f>VLOOKUP(Tabla3[[#This Row],[NUM. ECO.]],[2]!Tabla24[[NO.ECO]:[MATERIAL]],8,0)</f>
        <v>#N/A</v>
      </c>
      <c r="I3076" s="64" t="s">
        <v>79</v>
      </c>
      <c r="J3076" s="75">
        <f ca="1">J3075+TIME(0,RANDBETWEEN((123),(151)),0)</f>
        <v>0.82777777777777772</v>
      </c>
      <c r="K3076" s="64" t="s">
        <v>3277</v>
      </c>
      <c r="L3076" s="64" t="str" cm="1">
        <f t="array" aca="1" ref="L3076" ca="1">_xlfn.IFS(J3076&gt;=TIME(14,0,0),"SEGUNDO TURNO",J3076&lt;TIME(14,0,0),"PRIMER TURNO")</f>
        <v>SEGUNDO TURNO</v>
      </c>
      <c r="M3076" s="64"/>
    </row>
    <row r="3077" spans="1:13">
      <c r="A3077" s="79" t="s">
        <v>2829</v>
      </c>
      <c r="B3077" s="68"/>
      <c r="C3077" s="68">
        <v>1</v>
      </c>
      <c r="D3077" s="68" t="s">
        <v>76</v>
      </c>
      <c r="E3077" s="68"/>
      <c r="F3077" s="68"/>
      <c r="G3077" s="68">
        <v>45434</v>
      </c>
      <c r="H3077" s="68" t="e">
        <f>VLOOKUP(Tabla3[[#This Row],[NUM. ECO.]],[2]!Tabla24[[NO.ECO]:[MATERIAL]],8,0)</f>
        <v>#N/A</v>
      </c>
      <c r="I3077" s="64" t="s">
        <v>79</v>
      </c>
      <c r="J3077" s="74">
        <f ca="1">TIME(RANDBETWEEN(5.5,6),RANDBETWEEN(1,29),0)</f>
        <v>0.25624999999999998</v>
      </c>
      <c r="K3077" s="68" t="s">
        <v>3276</v>
      </c>
      <c r="L3077" s="68" t="str" cm="1">
        <f t="array" aca="1" ref="L3077" ca="1">_xlfn.IFS(J3077&gt;=TIME(14,0,0),"SEGUNDO TURNO",J3077&lt;TIME(14,0,0),"PRIMER TURNO")</f>
        <v>PRIMER TURNO</v>
      </c>
      <c r="M3077" s="68"/>
    </row>
    <row r="3078" spans="1:13">
      <c r="A3078" s="78" t="s">
        <v>2942</v>
      </c>
      <c r="B3078" s="64"/>
      <c r="C3078" s="64">
        <v>2</v>
      </c>
      <c r="D3078" s="64" t="s">
        <v>76</v>
      </c>
      <c r="E3078" s="64"/>
      <c r="F3078" s="64"/>
      <c r="G3078" s="64">
        <v>45435</v>
      </c>
      <c r="H3078" s="64" t="e">
        <f>VLOOKUP(Tabla3[[#This Row],[NUM. ECO.]],[2]!Tabla24[[NO.ECO]:[MATERIAL]],8,0)</f>
        <v>#N/A</v>
      </c>
      <c r="I3078" s="64" t="s">
        <v>79</v>
      </c>
      <c r="J3078" s="75">
        <f ca="1">J3077+TIME(0,RANDBETWEEN((123),(151)),0)</f>
        <v>0.35763888888888884</v>
      </c>
      <c r="K3078" s="64" t="s">
        <v>3277</v>
      </c>
      <c r="L3078" s="64" t="str" cm="1">
        <f t="array" aca="1" ref="L3078" ca="1">_xlfn.IFS(J3078&gt;=TIME(14,0,0),"SEGUNDO TURNO",J3078&lt;TIME(14,0,0),"PRIMER TURNO")</f>
        <v>PRIMER TURNO</v>
      </c>
      <c r="M3078" s="64"/>
    </row>
    <row r="3079" spans="1:13">
      <c r="A3079" s="79" t="s">
        <v>2943</v>
      </c>
      <c r="B3079" s="68"/>
      <c r="C3079" s="68">
        <v>3</v>
      </c>
      <c r="D3079" s="68" t="s">
        <v>76</v>
      </c>
      <c r="E3079" s="68"/>
      <c r="F3079" s="68"/>
      <c r="G3079" s="68">
        <v>45435</v>
      </c>
      <c r="H3079" s="68" t="e">
        <f>VLOOKUP(Tabla3[[#This Row],[NUM. ECO.]],[2]!Tabla24[[NO.ECO]:[MATERIAL]],8,0)</f>
        <v>#N/A</v>
      </c>
      <c r="I3079" s="64" t="s">
        <v>79</v>
      </c>
      <c r="J3079" s="76">
        <f ca="1">J3078+TIME(0,RANDBETWEEN((123),(151)),0)</f>
        <v>0.45833333333333326</v>
      </c>
      <c r="K3079" s="68" t="s">
        <v>3276</v>
      </c>
      <c r="L3079" s="68" t="str" cm="1">
        <f t="array" aca="1" ref="L3079" ca="1">_xlfn.IFS(J3079&gt;=TIME(14,0,0),"SEGUNDO TURNO",J3079&lt;TIME(14,0,0),"PRIMER TURNO")</f>
        <v>PRIMER TURNO</v>
      </c>
      <c r="M3079" s="68"/>
    </row>
    <row r="3080" spans="1:13">
      <c r="A3080" s="78" t="s">
        <v>3056</v>
      </c>
      <c r="B3080" s="64"/>
      <c r="C3080" s="64">
        <v>4</v>
      </c>
      <c r="D3080" s="64" t="s">
        <v>76</v>
      </c>
      <c r="E3080" s="64"/>
      <c r="F3080" s="64"/>
      <c r="G3080" s="64">
        <v>45436</v>
      </c>
      <c r="H3080" s="64" t="e">
        <f>VLOOKUP(Tabla3[[#This Row],[NUM. ECO.]],[2]!Tabla24[[NO.ECO]:[MATERIAL]],8,0)</f>
        <v>#N/A</v>
      </c>
      <c r="I3080" s="64" t="s">
        <v>79</v>
      </c>
      <c r="J3080" s="75">
        <f ca="1">J3079+TIME(0,RANDBETWEEN((123),(151)),0)</f>
        <v>0.54722222222222217</v>
      </c>
      <c r="K3080" s="64" t="s">
        <v>3277</v>
      </c>
      <c r="L3080" s="64" t="str" cm="1">
        <f t="array" aca="1" ref="L3080" ca="1">_xlfn.IFS(J3080&gt;=TIME(14,0,0),"SEGUNDO TURNO",J3080&lt;TIME(14,0,0),"PRIMER TURNO")</f>
        <v>PRIMER TURNO</v>
      </c>
      <c r="M3080" s="64"/>
    </row>
    <row r="3081" spans="1:13">
      <c r="A3081" s="79" t="s">
        <v>3057</v>
      </c>
      <c r="B3081" s="68"/>
      <c r="C3081" s="68">
        <v>5</v>
      </c>
      <c r="D3081" s="68" t="s">
        <v>76</v>
      </c>
      <c r="E3081" s="68"/>
      <c r="F3081" s="68"/>
      <c r="G3081" s="68">
        <v>45436</v>
      </c>
      <c r="H3081" s="68" t="e">
        <f>VLOOKUP(Tabla3[[#This Row],[NUM. ECO.]],[2]!Tabla24[[NO.ECO]:[MATERIAL]],8,0)</f>
        <v>#N/A</v>
      </c>
      <c r="I3081" s="64" t="s">
        <v>79</v>
      </c>
      <c r="J3081" s="76">
        <f ca="1">J3080+TIME(0,RANDBETWEEN((123),(151)),0)</f>
        <v>0.6465277777777777</v>
      </c>
      <c r="K3081" s="68" t="s">
        <v>3276</v>
      </c>
      <c r="L3081" s="68" t="str" cm="1">
        <f t="array" aca="1" ref="L3081" ca="1">_xlfn.IFS(J3081&gt;=TIME(14,0,0),"SEGUNDO TURNO",J3081&lt;TIME(14,0,0),"PRIMER TURNO")</f>
        <v>SEGUNDO TURNO</v>
      </c>
      <c r="M3081" s="68"/>
    </row>
    <row r="3082" spans="1:13">
      <c r="A3082" s="78" t="s">
        <v>3170</v>
      </c>
      <c r="B3082" s="64"/>
      <c r="C3082" s="64">
        <v>6</v>
      </c>
      <c r="D3082" s="64" t="s">
        <v>76</v>
      </c>
      <c r="E3082" s="64"/>
      <c r="F3082" s="64"/>
      <c r="G3082" s="64">
        <v>45437</v>
      </c>
      <c r="H3082" s="64" t="e">
        <f>VLOOKUP(Tabla3[[#This Row],[NUM. ECO.]],[2]!Tabla24[[NO.ECO]:[MATERIAL]],8,0)</f>
        <v>#N/A</v>
      </c>
      <c r="I3082" s="64" t="s">
        <v>79</v>
      </c>
      <c r="J3082" s="75">
        <f ca="1">J3081+TIME(0,RANDBETWEEN((123),(151)),0)</f>
        <v>0.74374999999999991</v>
      </c>
      <c r="K3082" s="64" t="s">
        <v>3277</v>
      </c>
      <c r="L3082" s="64" t="str" cm="1">
        <f t="array" aca="1" ref="L3082" ca="1">_xlfn.IFS(J3082&gt;=TIME(14,0,0),"SEGUNDO TURNO",J3082&lt;TIME(14,0,0),"PRIMER TURNO")</f>
        <v>SEGUNDO TURNO</v>
      </c>
      <c r="M3082" s="64"/>
    </row>
    <row r="3083" spans="1:13">
      <c r="A3083" s="79" t="s">
        <v>3171</v>
      </c>
      <c r="B3083" s="68"/>
      <c r="C3083" s="68">
        <v>7</v>
      </c>
      <c r="D3083" s="68" t="s">
        <v>76</v>
      </c>
      <c r="E3083" s="68"/>
      <c r="F3083" s="68"/>
      <c r="G3083" s="68">
        <v>45437</v>
      </c>
      <c r="H3083" s="68" t="e">
        <f>VLOOKUP(Tabla3[[#This Row],[NUM. ECO.]],[2]!Tabla24[[NO.ECO]:[MATERIAL]],8,0)</f>
        <v>#N/A</v>
      </c>
      <c r="I3083" s="64" t="s">
        <v>79</v>
      </c>
      <c r="J3083" s="76">
        <f ca="1">J3082+TIME(0,RANDBETWEEN((123),(151)),0)</f>
        <v>0.83541666666666659</v>
      </c>
      <c r="K3083" s="68" t="s">
        <v>3276</v>
      </c>
      <c r="L3083" s="68" t="str" cm="1">
        <f t="array" aca="1" ref="L3083" ca="1">_xlfn.IFS(J3083&gt;=TIME(14,0,0),"SEGUNDO TURNO",J3083&lt;TIME(14,0,0),"PRIMER TURNO")</f>
        <v>SEGUNDO TURNO</v>
      </c>
      <c r="M3083" s="68"/>
    </row>
    <row r="3084" spans="1:13">
      <c r="A3084" s="78" t="s">
        <v>94</v>
      </c>
      <c r="B3084" s="64"/>
      <c r="C3084" s="64">
        <v>1</v>
      </c>
      <c r="D3084" s="64" t="s">
        <v>77</v>
      </c>
      <c r="E3084" s="64"/>
      <c r="F3084" s="64"/>
      <c r="G3084" s="64">
        <v>45406</v>
      </c>
      <c r="H3084" s="64" t="e">
        <f>VLOOKUP(Tabla3[[#This Row],[NUM. ECO.]],[2]!Tabla24[[NO.ECO]:[MATERIAL]],8,0)</f>
        <v>#N/A</v>
      </c>
      <c r="I3084" s="64" t="s">
        <v>79</v>
      </c>
      <c r="J3084" s="77">
        <f ca="1">TIME(RANDBETWEEN(5.5,6),RANDBETWEEN(1,29),0)</f>
        <v>0.26874999999999999</v>
      </c>
      <c r="K3084" s="64" t="s">
        <v>3278</v>
      </c>
      <c r="L3084" s="64" t="str" cm="1">
        <f t="array" aca="1" ref="L3084" ca="1">_xlfn.IFS(J3084&gt;=TIME(14,0,0),"SEGUNDO TURNO",J3084&lt;TIME(14,0,0),"PRIMER TURNO")</f>
        <v>PRIMER TURNO</v>
      </c>
      <c r="M3084" s="64"/>
    </row>
    <row r="3085" spans="1:13">
      <c r="A3085" s="79" t="s">
        <v>95</v>
      </c>
      <c r="B3085" s="68"/>
      <c r="C3085" s="68">
        <v>2</v>
      </c>
      <c r="D3085" s="68" t="s">
        <v>77</v>
      </c>
      <c r="E3085" s="68"/>
      <c r="F3085" s="68"/>
      <c r="G3085" s="68">
        <v>45406</v>
      </c>
      <c r="H3085" s="68" t="e">
        <f>VLOOKUP(Tabla3[[#This Row],[NUM. ECO.]],[2]!Tabla24[[NO.ECO]:[MATERIAL]],8,0)</f>
        <v>#N/A</v>
      </c>
      <c r="I3085" s="64" t="s">
        <v>79</v>
      </c>
      <c r="J3085" s="76">
        <f ca="1">J3084+TIME(0,RANDBETWEEN((123),(151)),0)</f>
        <v>0.36944444444444446</v>
      </c>
      <c r="K3085" s="68" t="s">
        <v>3279</v>
      </c>
      <c r="L3085" s="68" t="str" cm="1">
        <f t="array" aca="1" ref="L3085" ca="1">_xlfn.IFS(J3085&gt;=TIME(14,0,0),"SEGUNDO TURNO",J3085&lt;TIME(14,0,0),"PRIMER TURNO")</f>
        <v>PRIMER TURNO</v>
      </c>
      <c r="M3085" s="68"/>
    </row>
    <row r="3086" spans="1:13">
      <c r="A3086" s="78" t="s">
        <v>208</v>
      </c>
      <c r="B3086" s="64"/>
      <c r="C3086" s="64">
        <v>3</v>
      </c>
      <c r="D3086" s="64" t="s">
        <v>77</v>
      </c>
      <c r="E3086" s="64"/>
      <c r="F3086" s="64"/>
      <c r="G3086" s="64">
        <v>45407</v>
      </c>
      <c r="H3086" s="64" t="e">
        <f>VLOOKUP(Tabla3[[#This Row],[NUM. ECO.]],[2]!Tabla24[[NO.ECO]:[MATERIAL]],8,0)</f>
        <v>#N/A</v>
      </c>
      <c r="I3086" s="64" t="s">
        <v>79</v>
      </c>
      <c r="J3086" s="75">
        <f ca="1">J3085+TIME(0,RANDBETWEEN((123),(151)),0)</f>
        <v>0.45972222222222225</v>
      </c>
      <c r="K3086" s="64" t="s">
        <v>3278</v>
      </c>
      <c r="L3086" s="64" t="str" cm="1">
        <f t="array" aca="1" ref="L3086" ca="1">_xlfn.IFS(J3086&gt;=TIME(14,0,0),"SEGUNDO TURNO",J3086&lt;TIME(14,0,0),"PRIMER TURNO")</f>
        <v>PRIMER TURNO</v>
      </c>
      <c r="M3086" s="64"/>
    </row>
    <row r="3087" spans="1:13">
      <c r="A3087" s="79" t="s">
        <v>209</v>
      </c>
      <c r="B3087" s="68"/>
      <c r="C3087" s="68">
        <v>4</v>
      </c>
      <c r="D3087" s="68" t="s">
        <v>77</v>
      </c>
      <c r="E3087" s="68"/>
      <c r="F3087" s="68"/>
      <c r="G3087" s="68">
        <v>45407</v>
      </c>
      <c r="H3087" s="68" t="e">
        <f>VLOOKUP(Tabla3[[#This Row],[NUM. ECO.]],[2]!Tabla24[[NO.ECO]:[MATERIAL]],8,0)</f>
        <v>#N/A</v>
      </c>
      <c r="I3087" s="64" t="s">
        <v>79</v>
      </c>
      <c r="J3087" s="76">
        <f ca="1">J3086+TIME(0,RANDBETWEEN((123),(151)),0)</f>
        <v>0.56111111111111112</v>
      </c>
      <c r="K3087" s="68" t="s">
        <v>3279</v>
      </c>
      <c r="L3087" s="68" t="str" cm="1">
        <f t="array" aca="1" ref="L3087" ca="1">_xlfn.IFS(J3087&gt;=TIME(14,0,0),"SEGUNDO TURNO",J3087&lt;TIME(14,0,0),"PRIMER TURNO")</f>
        <v>PRIMER TURNO</v>
      </c>
      <c r="M3087" s="68"/>
    </row>
    <row r="3088" spans="1:13">
      <c r="A3088" s="78" t="s">
        <v>322</v>
      </c>
      <c r="B3088" s="64"/>
      <c r="C3088" s="64">
        <v>5</v>
      </c>
      <c r="D3088" s="64" t="s">
        <v>77</v>
      </c>
      <c r="E3088" s="64"/>
      <c r="F3088" s="64"/>
      <c r="G3088" s="64">
        <v>45408</v>
      </c>
      <c r="H3088" s="64" t="e">
        <f>VLOOKUP(Tabla3[[#This Row],[NUM. ECO.]],[2]!Tabla24[[NO.ECO]:[MATERIAL]],8,0)</f>
        <v>#N/A</v>
      </c>
      <c r="I3088" s="64" t="s">
        <v>79</v>
      </c>
      <c r="J3088" s="75">
        <f ca="1">J3087+TIME(0,RANDBETWEEN((123),(151)),0)</f>
        <v>0.66527777777777775</v>
      </c>
      <c r="K3088" s="64" t="s">
        <v>3278</v>
      </c>
      <c r="L3088" s="64" t="str" cm="1">
        <f t="array" aca="1" ref="L3088" ca="1">_xlfn.IFS(J3088&gt;=TIME(14,0,0),"SEGUNDO TURNO",J3088&lt;TIME(14,0,0),"PRIMER TURNO")</f>
        <v>SEGUNDO TURNO</v>
      </c>
      <c r="M3088" s="64"/>
    </row>
    <row r="3089" spans="1:13">
      <c r="A3089" s="79" t="s">
        <v>323</v>
      </c>
      <c r="B3089" s="68"/>
      <c r="C3089" s="68">
        <v>6</v>
      </c>
      <c r="D3089" s="68" t="s">
        <v>77</v>
      </c>
      <c r="E3089" s="68"/>
      <c r="F3089" s="68"/>
      <c r="G3089" s="68">
        <v>45408</v>
      </c>
      <c r="H3089" s="68" t="e">
        <f>VLOOKUP(Tabla3[[#This Row],[NUM. ECO.]],[2]!Tabla24[[NO.ECO]:[MATERIAL]],8,0)</f>
        <v>#N/A</v>
      </c>
      <c r="I3089" s="64" t="s">
        <v>79</v>
      </c>
      <c r="J3089" s="76">
        <f ca="1">J3088+TIME(0,RANDBETWEEN((123),(151)),0)</f>
        <v>0.76666666666666661</v>
      </c>
      <c r="K3089" s="68" t="s">
        <v>3279</v>
      </c>
      <c r="L3089" s="68" t="str" cm="1">
        <f t="array" aca="1" ref="L3089" ca="1">_xlfn.IFS(J3089&gt;=TIME(14,0,0),"SEGUNDO TURNO",J3089&lt;TIME(14,0,0),"PRIMER TURNO")</f>
        <v>SEGUNDO TURNO</v>
      </c>
      <c r="M3089" s="68"/>
    </row>
    <row r="3090" spans="1:13">
      <c r="A3090" s="78" t="s">
        <v>436</v>
      </c>
      <c r="B3090" s="64"/>
      <c r="C3090" s="64">
        <v>7</v>
      </c>
      <c r="D3090" s="64" t="s">
        <v>77</v>
      </c>
      <c r="E3090" s="64"/>
      <c r="F3090" s="64"/>
      <c r="G3090" s="64">
        <v>45409</v>
      </c>
      <c r="H3090" s="64" t="e">
        <f>VLOOKUP(Tabla3[[#This Row],[NUM. ECO.]],[2]!Tabla24[[NO.ECO]:[MATERIAL]],8,0)</f>
        <v>#N/A</v>
      </c>
      <c r="I3090" s="64" t="s">
        <v>79</v>
      </c>
      <c r="J3090" s="75">
        <f ca="1">J3089+TIME(0,RANDBETWEEN((123),(151)),0)</f>
        <v>0.85486111111111107</v>
      </c>
      <c r="K3090" s="64" t="s">
        <v>3278</v>
      </c>
      <c r="L3090" s="64" t="str" cm="1">
        <f t="array" aca="1" ref="L3090" ca="1">_xlfn.IFS(J3090&gt;=TIME(14,0,0),"SEGUNDO TURNO",J3090&lt;TIME(14,0,0),"PRIMER TURNO")</f>
        <v>SEGUNDO TURNO</v>
      </c>
      <c r="M3090" s="64"/>
    </row>
    <row r="3091" spans="1:13">
      <c r="A3091" s="79" t="s">
        <v>437</v>
      </c>
      <c r="B3091" s="68"/>
      <c r="C3091" s="68">
        <v>1</v>
      </c>
      <c r="D3091" s="68" t="s">
        <v>77</v>
      </c>
      <c r="E3091" s="68"/>
      <c r="F3091" s="68"/>
      <c r="G3091" s="68">
        <v>45409</v>
      </c>
      <c r="H3091" s="68" t="e">
        <f>VLOOKUP(Tabla3[[#This Row],[NUM. ECO.]],[2]!Tabla24[[NO.ECO]:[MATERIAL]],8,0)</f>
        <v>#N/A</v>
      </c>
      <c r="I3091" s="64" t="s">
        <v>79</v>
      </c>
      <c r="J3091" s="74">
        <f ca="1">TIME(RANDBETWEEN(5.5,6),RANDBETWEEN(1,29),0)</f>
        <v>0.26944444444444443</v>
      </c>
      <c r="K3091" s="68" t="s">
        <v>3279</v>
      </c>
      <c r="L3091" s="68" t="str" cm="1">
        <f t="array" aca="1" ref="L3091" ca="1">_xlfn.IFS(J3091&gt;=TIME(14,0,0),"SEGUNDO TURNO",J3091&lt;TIME(14,0,0),"PRIMER TURNO")</f>
        <v>PRIMER TURNO</v>
      </c>
      <c r="M3091" s="68"/>
    </row>
    <row r="3092" spans="1:13">
      <c r="A3092" s="78" t="s">
        <v>550</v>
      </c>
      <c r="B3092" s="64"/>
      <c r="C3092" s="64">
        <v>2</v>
      </c>
      <c r="D3092" s="64" t="s">
        <v>77</v>
      </c>
      <c r="E3092" s="64"/>
      <c r="F3092" s="64"/>
      <c r="G3092" s="64">
        <v>45411</v>
      </c>
      <c r="H3092" s="64" t="e">
        <f>VLOOKUP(Tabla3[[#This Row],[NUM. ECO.]],[2]!Tabla24[[NO.ECO]:[MATERIAL]],8,0)</f>
        <v>#N/A</v>
      </c>
      <c r="I3092" s="64" t="s">
        <v>79</v>
      </c>
      <c r="J3092" s="75">
        <f ca="1">J3091+TIME(0,RANDBETWEEN((123),(151)),0)</f>
        <v>0.36874999999999997</v>
      </c>
      <c r="K3092" s="64" t="s">
        <v>3278</v>
      </c>
      <c r="L3092" s="64" t="str" cm="1">
        <f t="array" aca="1" ref="L3092" ca="1">_xlfn.IFS(J3092&gt;=TIME(14,0,0),"SEGUNDO TURNO",J3092&lt;TIME(14,0,0),"PRIMER TURNO")</f>
        <v>PRIMER TURNO</v>
      </c>
      <c r="M3092" s="64"/>
    </row>
    <row r="3093" spans="1:13">
      <c r="A3093" s="79" t="s">
        <v>551</v>
      </c>
      <c r="B3093" s="68"/>
      <c r="C3093" s="68">
        <v>3</v>
      </c>
      <c r="D3093" s="68" t="s">
        <v>77</v>
      </c>
      <c r="E3093" s="68"/>
      <c r="F3093" s="68"/>
      <c r="G3093" s="68">
        <v>45411</v>
      </c>
      <c r="H3093" s="68" t="e">
        <f>VLOOKUP(Tabla3[[#This Row],[NUM. ECO.]],[2]!Tabla24[[NO.ECO]:[MATERIAL]],8,0)</f>
        <v>#N/A</v>
      </c>
      <c r="I3093" s="64" t="s">
        <v>79</v>
      </c>
      <c r="J3093" s="76">
        <f ca="1">J3092+TIME(0,RANDBETWEEN((123),(151)),0)</f>
        <v>0.4597222222222222</v>
      </c>
      <c r="K3093" s="68" t="s">
        <v>3279</v>
      </c>
      <c r="L3093" s="68" t="str" cm="1">
        <f t="array" aca="1" ref="L3093" ca="1">_xlfn.IFS(J3093&gt;=TIME(14,0,0),"SEGUNDO TURNO",J3093&lt;TIME(14,0,0),"PRIMER TURNO")</f>
        <v>PRIMER TURNO</v>
      </c>
      <c r="M3093" s="68"/>
    </row>
    <row r="3094" spans="1:13">
      <c r="A3094" s="78" t="s">
        <v>664</v>
      </c>
      <c r="B3094" s="64"/>
      <c r="C3094" s="64">
        <v>4</v>
      </c>
      <c r="D3094" s="64" t="s">
        <v>77</v>
      </c>
      <c r="E3094" s="64"/>
      <c r="F3094" s="64"/>
      <c r="G3094" s="64">
        <v>45412</v>
      </c>
      <c r="H3094" s="64" t="e">
        <f>VLOOKUP(Tabla3[[#This Row],[NUM. ECO.]],[2]!Tabla24[[NO.ECO]:[MATERIAL]],8,0)</f>
        <v>#N/A</v>
      </c>
      <c r="I3094" s="64" t="s">
        <v>79</v>
      </c>
      <c r="J3094" s="75">
        <f ca="1">J3093+TIME(0,RANDBETWEEN((123),(151)),0)</f>
        <v>0.56041666666666667</v>
      </c>
      <c r="K3094" s="64" t="s">
        <v>3278</v>
      </c>
      <c r="L3094" s="64" t="str" cm="1">
        <f t="array" aca="1" ref="L3094" ca="1">_xlfn.IFS(J3094&gt;=TIME(14,0,0),"SEGUNDO TURNO",J3094&lt;TIME(14,0,0),"PRIMER TURNO")</f>
        <v>PRIMER TURNO</v>
      </c>
      <c r="M3094" s="64"/>
    </row>
    <row r="3095" spans="1:13">
      <c r="A3095" s="79" t="s">
        <v>665</v>
      </c>
      <c r="B3095" s="68"/>
      <c r="C3095" s="68">
        <v>5</v>
      </c>
      <c r="D3095" s="68" t="s">
        <v>77</v>
      </c>
      <c r="E3095" s="68"/>
      <c r="F3095" s="68"/>
      <c r="G3095" s="68">
        <v>45412</v>
      </c>
      <c r="H3095" s="68" t="e">
        <f>VLOOKUP(Tabla3[[#This Row],[NUM. ECO.]],[2]!Tabla24[[NO.ECO]:[MATERIAL]],8,0)</f>
        <v>#N/A</v>
      </c>
      <c r="I3095" s="64" t="s">
        <v>79</v>
      </c>
      <c r="J3095" s="76">
        <f ca="1">J3094+TIME(0,RANDBETWEEN((123),(151)),0)</f>
        <v>0.6645833333333333</v>
      </c>
      <c r="K3095" s="68" t="s">
        <v>3279</v>
      </c>
      <c r="L3095" s="68" t="str" cm="1">
        <f t="array" aca="1" ref="L3095" ca="1">_xlfn.IFS(J3095&gt;=TIME(14,0,0),"SEGUNDO TURNO",J3095&lt;TIME(14,0,0),"PRIMER TURNO")</f>
        <v>SEGUNDO TURNO</v>
      </c>
      <c r="M3095" s="68"/>
    </row>
    <row r="3096" spans="1:13">
      <c r="A3096" s="78" t="s">
        <v>778</v>
      </c>
      <c r="B3096" s="64"/>
      <c r="C3096" s="64">
        <v>6</v>
      </c>
      <c r="D3096" s="64" t="s">
        <v>77</v>
      </c>
      <c r="E3096" s="64"/>
      <c r="F3096" s="64"/>
      <c r="G3096" s="64">
        <v>45413</v>
      </c>
      <c r="H3096" s="64" t="e">
        <f>VLOOKUP(Tabla3[[#This Row],[NUM. ECO.]],[2]!Tabla24[[NO.ECO]:[MATERIAL]],8,0)</f>
        <v>#N/A</v>
      </c>
      <c r="I3096" s="64" t="s">
        <v>79</v>
      </c>
      <c r="J3096" s="75">
        <f ca="1">J3095+TIME(0,RANDBETWEEN((123),(151)),0)</f>
        <v>0.75555555555555554</v>
      </c>
      <c r="K3096" s="64" t="s">
        <v>3278</v>
      </c>
      <c r="L3096" s="64" t="str" cm="1">
        <f t="array" aca="1" ref="L3096" ca="1">_xlfn.IFS(J3096&gt;=TIME(14,0,0),"SEGUNDO TURNO",J3096&lt;TIME(14,0,0),"PRIMER TURNO")</f>
        <v>SEGUNDO TURNO</v>
      </c>
      <c r="M3096" s="64"/>
    </row>
    <row r="3097" spans="1:13">
      <c r="A3097" s="79" t="s">
        <v>779</v>
      </c>
      <c r="B3097" s="68"/>
      <c r="C3097" s="68">
        <v>7</v>
      </c>
      <c r="D3097" s="68" t="s">
        <v>77</v>
      </c>
      <c r="E3097" s="68"/>
      <c r="F3097" s="68"/>
      <c r="G3097" s="68">
        <v>45413</v>
      </c>
      <c r="H3097" s="68" t="e">
        <f>VLOOKUP(Tabla3[[#This Row],[NUM. ECO.]],[2]!Tabla24[[NO.ECO]:[MATERIAL]],8,0)</f>
        <v>#N/A</v>
      </c>
      <c r="I3097" s="64" t="s">
        <v>79</v>
      </c>
      <c r="J3097" s="76">
        <f ca="1">J3096+TIME(0,RANDBETWEEN((123),(151)),0)</f>
        <v>0.85972222222222217</v>
      </c>
      <c r="K3097" s="68" t="s">
        <v>3279</v>
      </c>
      <c r="L3097" s="68" t="str" cm="1">
        <f t="array" aca="1" ref="L3097" ca="1">_xlfn.IFS(J3097&gt;=TIME(14,0,0),"SEGUNDO TURNO",J3097&lt;TIME(14,0,0),"PRIMER TURNO")</f>
        <v>SEGUNDO TURNO</v>
      </c>
      <c r="M3097" s="68"/>
    </row>
    <row r="3098" spans="1:13">
      <c r="A3098" s="78" t="s">
        <v>892</v>
      </c>
      <c r="B3098" s="64"/>
      <c r="C3098" s="64">
        <v>1</v>
      </c>
      <c r="D3098" s="64" t="s">
        <v>77</v>
      </c>
      <c r="E3098" s="64"/>
      <c r="F3098" s="64"/>
      <c r="G3098" s="64">
        <v>45414</v>
      </c>
      <c r="H3098" s="64" t="e">
        <f>VLOOKUP(Tabla3[[#This Row],[NUM. ECO.]],[2]!Tabla24[[NO.ECO]:[MATERIAL]],8,0)</f>
        <v>#N/A</v>
      </c>
      <c r="I3098" s="64" t="s">
        <v>79</v>
      </c>
      <c r="J3098" s="77">
        <f ca="1">TIME(RANDBETWEEN(5.5,6),RANDBETWEEN(1,29),0)</f>
        <v>0.25833333333333336</v>
      </c>
      <c r="K3098" s="64" t="s">
        <v>3278</v>
      </c>
      <c r="L3098" s="64" t="str" cm="1">
        <f t="array" aca="1" ref="L3098" ca="1">_xlfn.IFS(J3098&gt;=TIME(14,0,0),"SEGUNDO TURNO",J3098&lt;TIME(14,0,0),"PRIMER TURNO")</f>
        <v>PRIMER TURNO</v>
      </c>
      <c r="M3098" s="64"/>
    </row>
    <row r="3099" spans="1:13">
      <c r="A3099" s="79" t="s">
        <v>893</v>
      </c>
      <c r="B3099" s="68"/>
      <c r="C3099" s="68">
        <v>2</v>
      </c>
      <c r="D3099" s="68" t="s">
        <v>77</v>
      </c>
      <c r="E3099" s="68"/>
      <c r="F3099" s="68"/>
      <c r="G3099" s="68">
        <v>45414</v>
      </c>
      <c r="H3099" s="68" t="e">
        <f>VLOOKUP(Tabla3[[#This Row],[NUM. ECO.]],[2]!Tabla24[[NO.ECO]:[MATERIAL]],8,0)</f>
        <v>#N/A</v>
      </c>
      <c r="I3099" s="64" t="s">
        <v>79</v>
      </c>
      <c r="J3099" s="76">
        <f ca="1">J3098+TIME(0,RANDBETWEEN((123),(151)),0)</f>
        <v>0.35555555555555557</v>
      </c>
      <c r="K3099" s="68" t="s">
        <v>3279</v>
      </c>
      <c r="L3099" s="68" t="str" cm="1">
        <f t="array" aca="1" ref="L3099" ca="1">_xlfn.IFS(J3099&gt;=TIME(14,0,0),"SEGUNDO TURNO",J3099&lt;TIME(14,0,0),"PRIMER TURNO")</f>
        <v>PRIMER TURNO</v>
      </c>
      <c r="M3099" s="68"/>
    </row>
    <row r="3100" spans="1:13">
      <c r="A3100" s="78" t="s">
        <v>1006</v>
      </c>
      <c r="B3100" s="64"/>
      <c r="C3100" s="64">
        <v>3</v>
      </c>
      <c r="D3100" s="64" t="s">
        <v>77</v>
      </c>
      <c r="E3100" s="64"/>
      <c r="F3100" s="64"/>
      <c r="G3100" s="64">
        <v>45415</v>
      </c>
      <c r="H3100" s="64" t="e">
        <f>VLOOKUP(Tabla3[[#This Row],[NUM. ECO.]],[2]!Tabla24[[NO.ECO]:[MATERIAL]],8,0)</f>
        <v>#N/A</v>
      </c>
      <c r="I3100" s="64" t="s">
        <v>79</v>
      </c>
      <c r="J3100" s="75">
        <f ca="1">J3099+TIME(0,RANDBETWEEN((123),(151)),0)</f>
        <v>0.45347222222222222</v>
      </c>
      <c r="K3100" s="64" t="s">
        <v>3278</v>
      </c>
      <c r="L3100" s="64" t="str" cm="1">
        <f t="array" aca="1" ref="L3100" ca="1">_xlfn.IFS(J3100&gt;=TIME(14,0,0),"SEGUNDO TURNO",J3100&lt;TIME(14,0,0),"PRIMER TURNO")</f>
        <v>PRIMER TURNO</v>
      </c>
      <c r="M3100" s="64"/>
    </row>
    <row r="3101" spans="1:13">
      <c r="A3101" s="79" t="s">
        <v>1007</v>
      </c>
      <c r="B3101" s="68"/>
      <c r="C3101" s="68">
        <v>4</v>
      </c>
      <c r="D3101" s="68" t="s">
        <v>77</v>
      </c>
      <c r="E3101" s="68"/>
      <c r="F3101" s="68"/>
      <c r="G3101" s="68">
        <v>45415</v>
      </c>
      <c r="H3101" s="68" t="e">
        <f>VLOOKUP(Tabla3[[#This Row],[NUM. ECO.]],[2]!Tabla24[[NO.ECO]:[MATERIAL]],8,0)</f>
        <v>#N/A</v>
      </c>
      <c r="I3101" s="64" t="s">
        <v>79</v>
      </c>
      <c r="J3101" s="76">
        <f ca="1">J3100+TIME(0,RANDBETWEEN((123),(151)),0)</f>
        <v>0.54583333333333339</v>
      </c>
      <c r="K3101" s="68" t="s">
        <v>3279</v>
      </c>
      <c r="L3101" s="68" t="str" cm="1">
        <f t="array" aca="1" ref="L3101" ca="1">_xlfn.IFS(J3101&gt;=TIME(14,0,0),"SEGUNDO TURNO",J3101&lt;TIME(14,0,0),"PRIMER TURNO")</f>
        <v>PRIMER TURNO</v>
      </c>
      <c r="M3101" s="68"/>
    </row>
    <row r="3102" spans="1:13">
      <c r="A3102" s="78" t="s">
        <v>1120</v>
      </c>
      <c r="B3102" s="64"/>
      <c r="C3102" s="64">
        <v>5</v>
      </c>
      <c r="D3102" s="64" t="s">
        <v>77</v>
      </c>
      <c r="E3102" s="64"/>
      <c r="F3102" s="64"/>
      <c r="G3102" s="64">
        <v>45416</v>
      </c>
      <c r="H3102" s="64" t="e">
        <f>VLOOKUP(Tabla3[[#This Row],[NUM. ECO.]],[2]!Tabla24[[NO.ECO]:[MATERIAL]],8,0)</f>
        <v>#N/A</v>
      </c>
      <c r="I3102" s="64" t="s">
        <v>79</v>
      </c>
      <c r="J3102" s="75">
        <f ca="1">J3101+TIME(0,RANDBETWEEN((123),(151)),0)</f>
        <v>0.63750000000000007</v>
      </c>
      <c r="K3102" s="64" t="s">
        <v>3278</v>
      </c>
      <c r="L3102" s="64" t="str" cm="1">
        <f t="array" aca="1" ref="L3102" ca="1">_xlfn.IFS(J3102&gt;=TIME(14,0,0),"SEGUNDO TURNO",J3102&lt;TIME(14,0,0),"PRIMER TURNO")</f>
        <v>SEGUNDO TURNO</v>
      </c>
      <c r="M3102" s="64"/>
    </row>
    <row r="3103" spans="1:13">
      <c r="A3103" s="79" t="s">
        <v>1121</v>
      </c>
      <c r="B3103" s="68"/>
      <c r="C3103" s="68">
        <v>6</v>
      </c>
      <c r="D3103" s="68" t="s">
        <v>77</v>
      </c>
      <c r="E3103" s="68"/>
      <c r="F3103" s="68"/>
      <c r="G3103" s="68">
        <v>45416</v>
      </c>
      <c r="H3103" s="68" t="e">
        <f>VLOOKUP(Tabla3[[#This Row],[NUM. ECO.]],[2]!Tabla24[[NO.ECO]:[MATERIAL]],8,0)</f>
        <v>#N/A</v>
      </c>
      <c r="I3103" s="64" t="s">
        <v>79</v>
      </c>
      <c r="J3103" s="76">
        <f ca="1">J3102+TIME(0,RANDBETWEEN((123),(151)),0)</f>
        <v>0.73472222222222228</v>
      </c>
      <c r="K3103" s="68" t="s">
        <v>3279</v>
      </c>
      <c r="L3103" s="68" t="str" cm="1">
        <f t="array" aca="1" ref="L3103" ca="1">_xlfn.IFS(J3103&gt;=TIME(14,0,0),"SEGUNDO TURNO",J3103&lt;TIME(14,0,0),"PRIMER TURNO")</f>
        <v>SEGUNDO TURNO</v>
      </c>
      <c r="M3103" s="68"/>
    </row>
    <row r="3104" spans="1:13">
      <c r="A3104" s="78" t="s">
        <v>1234</v>
      </c>
      <c r="B3104" s="64"/>
      <c r="C3104" s="64">
        <v>7</v>
      </c>
      <c r="D3104" s="64" t="s">
        <v>77</v>
      </c>
      <c r="E3104" s="64"/>
      <c r="F3104" s="64"/>
      <c r="G3104" s="64">
        <v>45418</v>
      </c>
      <c r="H3104" s="64" t="e">
        <f>VLOOKUP(Tabla3[[#This Row],[NUM. ECO.]],[2]!Tabla24[[NO.ECO]:[MATERIAL]],8,0)</f>
        <v>#N/A</v>
      </c>
      <c r="I3104" s="64" t="s">
        <v>79</v>
      </c>
      <c r="J3104" s="75">
        <f ca="1">J3103+TIME(0,RANDBETWEEN((123),(151)),0)</f>
        <v>0.83472222222222225</v>
      </c>
      <c r="K3104" s="64" t="s">
        <v>3278</v>
      </c>
      <c r="L3104" s="64" t="str" cm="1">
        <f t="array" aca="1" ref="L3104" ca="1">_xlfn.IFS(J3104&gt;=TIME(14,0,0),"SEGUNDO TURNO",J3104&lt;TIME(14,0,0),"PRIMER TURNO")</f>
        <v>SEGUNDO TURNO</v>
      </c>
      <c r="M3104" s="64"/>
    </row>
    <row r="3105" spans="1:13">
      <c r="A3105" s="79" t="s">
        <v>1235</v>
      </c>
      <c r="B3105" s="68"/>
      <c r="C3105" s="68">
        <v>1</v>
      </c>
      <c r="D3105" s="68" t="s">
        <v>77</v>
      </c>
      <c r="E3105" s="68"/>
      <c r="F3105" s="68"/>
      <c r="G3105" s="68">
        <v>45418</v>
      </c>
      <c r="H3105" s="68" t="e">
        <f>VLOOKUP(Tabla3[[#This Row],[NUM. ECO.]],[2]!Tabla24[[NO.ECO]:[MATERIAL]],8,0)</f>
        <v>#N/A</v>
      </c>
      <c r="I3105" s="64" t="s">
        <v>79</v>
      </c>
      <c r="J3105" s="74">
        <f ca="1">TIME(RANDBETWEEN(5.5,6),RANDBETWEEN(1,29),0)</f>
        <v>0.2638888888888889</v>
      </c>
      <c r="K3105" s="68" t="s">
        <v>3279</v>
      </c>
      <c r="L3105" s="68" t="str" cm="1">
        <f t="array" aca="1" ref="L3105" ca="1">_xlfn.IFS(J3105&gt;=TIME(14,0,0),"SEGUNDO TURNO",J3105&lt;TIME(14,0,0),"PRIMER TURNO")</f>
        <v>PRIMER TURNO</v>
      </c>
      <c r="M3105" s="68"/>
    </row>
    <row r="3106" spans="1:13">
      <c r="A3106" s="78" t="s">
        <v>1348</v>
      </c>
      <c r="B3106" s="64"/>
      <c r="C3106" s="64">
        <v>2</v>
      </c>
      <c r="D3106" s="64" t="s">
        <v>77</v>
      </c>
      <c r="E3106" s="64"/>
      <c r="F3106" s="64"/>
      <c r="G3106" s="64">
        <v>45419</v>
      </c>
      <c r="H3106" s="64" t="e">
        <f>VLOOKUP(Tabla3[[#This Row],[NUM. ECO.]],[2]!Tabla24[[NO.ECO]:[MATERIAL]],8,0)</f>
        <v>#N/A</v>
      </c>
      <c r="I3106" s="64" t="s">
        <v>79</v>
      </c>
      <c r="J3106" s="75">
        <f ca="1">J3105+TIME(0,RANDBETWEEN((123),(151)),0)</f>
        <v>0.3611111111111111</v>
      </c>
      <c r="K3106" s="64" t="s">
        <v>3278</v>
      </c>
      <c r="L3106" s="64" t="str" cm="1">
        <f t="array" aca="1" ref="L3106" ca="1">_xlfn.IFS(J3106&gt;=TIME(14,0,0),"SEGUNDO TURNO",J3106&lt;TIME(14,0,0),"PRIMER TURNO")</f>
        <v>PRIMER TURNO</v>
      </c>
      <c r="M3106" s="64"/>
    </row>
    <row r="3107" spans="1:13">
      <c r="A3107" s="79" t="s">
        <v>1349</v>
      </c>
      <c r="B3107" s="68"/>
      <c r="C3107" s="68">
        <v>3</v>
      </c>
      <c r="D3107" s="68" t="s">
        <v>77</v>
      </c>
      <c r="E3107" s="68"/>
      <c r="F3107" s="68"/>
      <c r="G3107" s="68">
        <v>45419</v>
      </c>
      <c r="H3107" s="68" t="e">
        <f>VLOOKUP(Tabla3[[#This Row],[NUM. ECO.]],[2]!Tabla24[[NO.ECO]:[MATERIAL]],8,0)</f>
        <v>#N/A</v>
      </c>
      <c r="I3107" s="64" t="s">
        <v>79</v>
      </c>
      <c r="J3107" s="76">
        <f ca="1">J3106+TIME(0,RANDBETWEEN((123),(151)),0)</f>
        <v>0.46527777777777779</v>
      </c>
      <c r="K3107" s="68" t="s">
        <v>3279</v>
      </c>
      <c r="L3107" s="68" t="str" cm="1">
        <f t="array" aca="1" ref="L3107" ca="1">_xlfn.IFS(J3107&gt;=TIME(14,0,0),"SEGUNDO TURNO",J3107&lt;TIME(14,0,0),"PRIMER TURNO")</f>
        <v>PRIMER TURNO</v>
      </c>
      <c r="M3107" s="68"/>
    </row>
    <row r="3108" spans="1:13">
      <c r="A3108" s="78" t="s">
        <v>1462</v>
      </c>
      <c r="B3108" s="64"/>
      <c r="C3108" s="64">
        <v>4</v>
      </c>
      <c r="D3108" s="64" t="s">
        <v>77</v>
      </c>
      <c r="E3108" s="64"/>
      <c r="F3108" s="64"/>
      <c r="G3108" s="64">
        <v>45420</v>
      </c>
      <c r="H3108" s="64" t="e">
        <f>VLOOKUP(Tabla3[[#This Row],[NUM. ECO.]],[2]!Tabla24[[NO.ECO]:[MATERIAL]],8,0)</f>
        <v>#N/A</v>
      </c>
      <c r="I3108" s="64" t="s">
        <v>79</v>
      </c>
      <c r="J3108" s="75">
        <f ca="1">J3107+TIME(0,RANDBETWEEN((123),(151)),0)</f>
        <v>0.55208333333333337</v>
      </c>
      <c r="K3108" s="64" t="s">
        <v>3278</v>
      </c>
      <c r="L3108" s="64" t="str" cm="1">
        <f t="array" aca="1" ref="L3108" ca="1">_xlfn.IFS(J3108&gt;=TIME(14,0,0),"SEGUNDO TURNO",J3108&lt;TIME(14,0,0),"PRIMER TURNO")</f>
        <v>PRIMER TURNO</v>
      </c>
      <c r="M3108" s="64"/>
    </row>
    <row r="3109" spans="1:13">
      <c r="A3109" s="79" t="s">
        <v>1463</v>
      </c>
      <c r="B3109" s="68"/>
      <c r="C3109" s="68">
        <v>5</v>
      </c>
      <c r="D3109" s="68" t="s">
        <v>77</v>
      </c>
      <c r="E3109" s="68"/>
      <c r="F3109" s="68"/>
      <c r="G3109" s="68">
        <v>45420</v>
      </c>
      <c r="H3109" s="68" t="e">
        <f>VLOOKUP(Tabla3[[#This Row],[NUM. ECO.]],[2]!Tabla24[[NO.ECO]:[MATERIAL]],8,0)</f>
        <v>#N/A</v>
      </c>
      <c r="I3109" s="64" t="s">
        <v>79</v>
      </c>
      <c r="J3109" s="76">
        <f ca="1">J3108+TIME(0,RANDBETWEEN((123),(151)),0)</f>
        <v>0.6430555555555556</v>
      </c>
      <c r="K3109" s="68" t="s">
        <v>3279</v>
      </c>
      <c r="L3109" s="68" t="str" cm="1">
        <f t="array" aca="1" ref="L3109" ca="1">_xlfn.IFS(J3109&gt;=TIME(14,0,0),"SEGUNDO TURNO",J3109&lt;TIME(14,0,0),"PRIMER TURNO")</f>
        <v>SEGUNDO TURNO</v>
      </c>
      <c r="M3109" s="68"/>
    </row>
    <row r="3110" spans="1:13">
      <c r="A3110" s="78" t="s">
        <v>1576</v>
      </c>
      <c r="B3110" s="64"/>
      <c r="C3110" s="64">
        <v>6</v>
      </c>
      <c r="D3110" s="64" t="s">
        <v>77</v>
      </c>
      <c r="E3110" s="64"/>
      <c r="F3110" s="64"/>
      <c r="G3110" s="64">
        <v>45421</v>
      </c>
      <c r="H3110" s="64" t="e">
        <f>VLOOKUP(Tabla3[[#This Row],[NUM. ECO.]],[2]!Tabla24[[NO.ECO]:[MATERIAL]],8,0)</f>
        <v>#N/A</v>
      </c>
      <c r="I3110" s="64" t="s">
        <v>79</v>
      </c>
      <c r="J3110" s="75">
        <f ca="1">J3109+TIME(0,RANDBETWEEN((123),(151)),0)</f>
        <v>0.74444444444444446</v>
      </c>
      <c r="K3110" s="64" t="s">
        <v>3278</v>
      </c>
      <c r="L3110" s="64" t="str" cm="1">
        <f t="array" aca="1" ref="L3110" ca="1">_xlfn.IFS(J3110&gt;=TIME(14,0,0),"SEGUNDO TURNO",J3110&lt;TIME(14,0,0),"PRIMER TURNO")</f>
        <v>SEGUNDO TURNO</v>
      </c>
      <c r="M3110" s="64"/>
    </row>
    <row r="3111" spans="1:13">
      <c r="A3111" s="79" t="s">
        <v>1577</v>
      </c>
      <c r="B3111" s="68"/>
      <c r="C3111" s="68">
        <v>7</v>
      </c>
      <c r="D3111" s="68" t="s">
        <v>77</v>
      </c>
      <c r="E3111" s="68"/>
      <c r="F3111" s="68"/>
      <c r="G3111" s="68">
        <v>45421</v>
      </c>
      <c r="H3111" s="68" t="e">
        <f>VLOOKUP(Tabla3[[#This Row],[NUM. ECO.]],[2]!Tabla24[[NO.ECO]:[MATERIAL]],8,0)</f>
        <v>#N/A</v>
      </c>
      <c r="I3111" s="64" t="s">
        <v>79</v>
      </c>
      <c r="J3111" s="76">
        <f ca="1">J3110+TIME(0,RANDBETWEEN((123),(151)),0)</f>
        <v>0.84166666666666667</v>
      </c>
      <c r="K3111" s="68" t="s">
        <v>3279</v>
      </c>
      <c r="L3111" s="68" t="str" cm="1">
        <f t="array" aca="1" ref="L3111" ca="1">_xlfn.IFS(J3111&gt;=TIME(14,0,0),"SEGUNDO TURNO",J3111&lt;TIME(14,0,0),"PRIMER TURNO")</f>
        <v>SEGUNDO TURNO</v>
      </c>
      <c r="M3111" s="68"/>
    </row>
    <row r="3112" spans="1:13">
      <c r="A3112" s="78" t="s">
        <v>1690</v>
      </c>
      <c r="B3112" s="64"/>
      <c r="C3112" s="64">
        <v>1</v>
      </c>
      <c r="D3112" s="64" t="s">
        <v>77</v>
      </c>
      <c r="E3112" s="64"/>
      <c r="F3112" s="64"/>
      <c r="G3112" s="64">
        <v>45422</v>
      </c>
      <c r="H3112" s="64" t="e">
        <f>VLOOKUP(Tabla3[[#This Row],[NUM. ECO.]],[2]!Tabla24[[NO.ECO]:[MATERIAL]],8,0)</f>
        <v>#N/A</v>
      </c>
      <c r="I3112" s="64" t="s">
        <v>79</v>
      </c>
      <c r="J3112" s="77">
        <f ca="1">TIME(RANDBETWEEN(5.5,6),RANDBETWEEN(1,29),0)</f>
        <v>0.26319444444444445</v>
      </c>
      <c r="K3112" s="64" t="s">
        <v>3278</v>
      </c>
      <c r="L3112" s="64" t="str" cm="1">
        <f t="array" aca="1" ref="L3112" ca="1">_xlfn.IFS(J3112&gt;=TIME(14,0,0),"SEGUNDO TURNO",J3112&lt;TIME(14,0,0),"PRIMER TURNO")</f>
        <v>PRIMER TURNO</v>
      </c>
      <c r="M3112" s="64"/>
    </row>
    <row r="3113" spans="1:13">
      <c r="A3113" s="79" t="s">
        <v>1691</v>
      </c>
      <c r="B3113" s="68"/>
      <c r="C3113" s="68">
        <v>2</v>
      </c>
      <c r="D3113" s="68" t="s">
        <v>77</v>
      </c>
      <c r="E3113" s="68"/>
      <c r="F3113" s="68"/>
      <c r="G3113" s="68">
        <v>45422</v>
      </c>
      <c r="H3113" s="68" t="e">
        <f>VLOOKUP(Tabla3[[#This Row],[NUM. ECO.]],[2]!Tabla24[[NO.ECO]:[MATERIAL]],8,0)</f>
        <v>#N/A</v>
      </c>
      <c r="I3113" s="64" t="s">
        <v>79</v>
      </c>
      <c r="J3113" s="76">
        <f ca="1">J3112+TIME(0,RANDBETWEEN((123),(151)),0)</f>
        <v>0.36458333333333337</v>
      </c>
      <c r="K3113" s="68" t="s">
        <v>3279</v>
      </c>
      <c r="L3113" s="68" t="str" cm="1">
        <f t="array" aca="1" ref="L3113" ca="1">_xlfn.IFS(J3113&gt;=TIME(14,0,0),"SEGUNDO TURNO",J3113&lt;TIME(14,0,0),"PRIMER TURNO")</f>
        <v>PRIMER TURNO</v>
      </c>
      <c r="M3113" s="68"/>
    </row>
    <row r="3114" spans="1:13">
      <c r="A3114" s="78" t="s">
        <v>1804</v>
      </c>
      <c r="B3114" s="64"/>
      <c r="C3114" s="64">
        <v>3</v>
      </c>
      <c r="D3114" s="64" t="s">
        <v>77</v>
      </c>
      <c r="E3114" s="64"/>
      <c r="F3114" s="64"/>
      <c r="G3114" s="64">
        <v>45423</v>
      </c>
      <c r="H3114" s="64" t="e">
        <f>VLOOKUP(Tabla3[[#This Row],[NUM. ECO.]],[2]!Tabla24[[NO.ECO]:[MATERIAL]],8,0)</f>
        <v>#N/A</v>
      </c>
      <c r="I3114" s="64" t="s">
        <v>79</v>
      </c>
      <c r="J3114" s="75">
        <f ca="1">J3113+TIME(0,RANDBETWEEN((123),(151)),0)</f>
        <v>0.45694444444444449</v>
      </c>
      <c r="K3114" s="64" t="s">
        <v>3278</v>
      </c>
      <c r="L3114" s="64" t="str" cm="1">
        <f t="array" aca="1" ref="L3114" ca="1">_xlfn.IFS(J3114&gt;=TIME(14,0,0),"SEGUNDO TURNO",J3114&lt;TIME(14,0,0),"PRIMER TURNO")</f>
        <v>PRIMER TURNO</v>
      </c>
      <c r="M3114" s="64"/>
    </row>
    <row r="3115" spans="1:13">
      <c r="A3115" s="79" t="s">
        <v>1805</v>
      </c>
      <c r="B3115" s="68"/>
      <c r="C3115" s="68">
        <v>4</v>
      </c>
      <c r="D3115" s="68" t="s">
        <v>77</v>
      </c>
      <c r="E3115" s="68"/>
      <c r="F3115" s="68"/>
      <c r="G3115" s="68">
        <v>45423</v>
      </c>
      <c r="H3115" s="68" t="e">
        <f>VLOOKUP(Tabla3[[#This Row],[NUM. ECO.]],[2]!Tabla24[[NO.ECO]:[MATERIAL]],8,0)</f>
        <v>#N/A</v>
      </c>
      <c r="I3115" s="64" t="s">
        <v>79</v>
      </c>
      <c r="J3115" s="76">
        <f ca="1">J3114+TIME(0,RANDBETWEEN((123),(151)),0)</f>
        <v>0.5541666666666667</v>
      </c>
      <c r="K3115" s="68" t="s">
        <v>3279</v>
      </c>
      <c r="L3115" s="68" t="str" cm="1">
        <f t="array" aca="1" ref="L3115" ca="1">_xlfn.IFS(J3115&gt;=TIME(14,0,0),"SEGUNDO TURNO",J3115&lt;TIME(14,0,0),"PRIMER TURNO")</f>
        <v>PRIMER TURNO</v>
      </c>
      <c r="M3115" s="68"/>
    </row>
    <row r="3116" spans="1:13">
      <c r="A3116" s="78" t="s">
        <v>1918</v>
      </c>
      <c r="B3116" s="64"/>
      <c r="C3116" s="64">
        <v>5</v>
      </c>
      <c r="D3116" s="64" t="s">
        <v>77</v>
      </c>
      <c r="E3116" s="64"/>
      <c r="F3116" s="64"/>
      <c r="G3116" s="64">
        <v>45425</v>
      </c>
      <c r="H3116" s="64" t="e">
        <f>VLOOKUP(Tabla3[[#This Row],[NUM. ECO.]],[2]!Tabla24[[NO.ECO]:[MATERIAL]],8,0)</f>
        <v>#N/A</v>
      </c>
      <c r="I3116" s="64" t="s">
        <v>79</v>
      </c>
      <c r="J3116" s="75">
        <f ca="1">J3115+TIME(0,RANDBETWEEN((123),(151)),0)</f>
        <v>0.65069444444444446</v>
      </c>
      <c r="K3116" s="64" t="s">
        <v>3278</v>
      </c>
      <c r="L3116" s="64" t="str" cm="1">
        <f t="array" aca="1" ref="L3116" ca="1">_xlfn.IFS(J3116&gt;=TIME(14,0,0),"SEGUNDO TURNO",J3116&lt;TIME(14,0,0),"PRIMER TURNO")</f>
        <v>SEGUNDO TURNO</v>
      </c>
      <c r="M3116" s="64"/>
    </row>
    <row r="3117" spans="1:13">
      <c r="A3117" s="79" t="s">
        <v>1919</v>
      </c>
      <c r="B3117" s="68"/>
      <c r="C3117" s="68">
        <v>6</v>
      </c>
      <c r="D3117" s="68" t="s">
        <v>77</v>
      </c>
      <c r="E3117" s="68"/>
      <c r="F3117" s="68"/>
      <c r="G3117" s="68">
        <v>45425</v>
      </c>
      <c r="H3117" s="68" t="e">
        <f>VLOOKUP(Tabla3[[#This Row],[NUM. ECO.]],[2]!Tabla24[[NO.ECO]:[MATERIAL]],8,0)</f>
        <v>#N/A</v>
      </c>
      <c r="I3117" s="64" t="s">
        <v>79</v>
      </c>
      <c r="J3117" s="76">
        <f ca="1">J3116+TIME(0,RANDBETWEEN((123),(151)),0)</f>
        <v>0.74930555555555556</v>
      </c>
      <c r="K3117" s="68" t="s">
        <v>3279</v>
      </c>
      <c r="L3117" s="68" t="str" cm="1">
        <f t="array" aca="1" ref="L3117" ca="1">_xlfn.IFS(J3117&gt;=TIME(14,0,0),"SEGUNDO TURNO",J3117&lt;TIME(14,0,0),"PRIMER TURNO")</f>
        <v>SEGUNDO TURNO</v>
      </c>
      <c r="M3117" s="68"/>
    </row>
    <row r="3118" spans="1:13">
      <c r="A3118" s="78" t="s">
        <v>2032</v>
      </c>
      <c r="B3118" s="64"/>
      <c r="C3118" s="64">
        <v>7</v>
      </c>
      <c r="D3118" s="64" t="s">
        <v>77</v>
      </c>
      <c r="E3118" s="64"/>
      <c r="F3118" s="64"/>
      <c r="G3118" s="64">
        <v>45426</v>
      </c>
      <c r="H3118" s="64" t="e">
        <f>VLOOKUP(Tabla3[[#This Row],[NUM. ECO.]],[2]!Tabla24[[NO.ECO]:[MATERIAL]],8,0)</f>
        <v>#N/A</v>
      </c>
      <c r="I3118" s="64" t="s">
        <v>79</v>
      </c>
      <c r="J3118" s="75">
        <f ca="1">J3117+TIME(0,RANDBETWEEN((123),(151)),0)</f>
        <v>0.85416666666666663</v>
      </c>
      <c r="K3118" s="64" t="s">
        <v>3278</v>
      </c>
      <c r="L3118" s="64" t="str" cm="1">
        <f t="array" aca="1" ref="L3118" ca="1">_xlfn.IFS(J3118&gt;=TIME(14,0,0),"SEGUNDO TURNO",J3118&lt;TIME(14,0,0),"PRIMER TURNO")</f>
        <v>SEGUNDO TURNO</v>
      </c>
      <c r="M3118" s="64"/>
    </row>
    <row r="3119" spans="1:13">
      <c r="A3119" s="79" t="s">
        <v>2033</v>
      </c>
      <c r="B3119" s="68"/>
      <c r="C3119" s="68">
        <v>1</v>
      </c>
      <c r="D3119" s="68" t="s">
        <v>77</v>
      </c>
      <c r="E3119" s="68"/>
      <c r="F3119" s="68"/>
      <c r="G3119" s="68">
        <v>45426</v>
      </c>
      <c r="H3119" s="68" t="e">
        <f>VLOOKUP(Tabla3[[#This Row],[NUM. ECO.]],[2]!Tabla24[[NO.ECO]:[MATERIAL]],8,0)</f>
        <v>#N/A</v>
      </c>
      <c r="I3119" s="64" t="s">
        <v>79</v>
      </c>
      <c r="J3119" s="74">
        <f ca="1">TIME(RANDBETWEEN(5.5,6),RANDBETWEEN(1,29),0)</f>
        <v>0.26666666666666666</v>
      </c>
      <c r="K3119" s="68" t="s">
        <v>3279</v>
      </c>
      <c r="L3119" s="68" t="str" cm="1">
        <f t="array" aca="1" ref="L3119" ca="1">_xlfn.IFS(J3119&gt;=TIME(14,0,0),"SEGUNDO TURNO",J3119&lt;TIME(14,0,0),"PRIMER TURNO")</f>
        <v>PRIMER TURNO</v>
      </c>
      <c r="M3119" s="68"/>
    </row>
    <row r="3120" spans="1:13">
      <c r="A3120" s="78" t="s">
        <v>2146</v>
      </c>
      <c r="B3120" s="64"/>
      <c r="C3120" s="64">
        <v>2</v>
      </c>
      <c r="D3120" s="64" t="s">
        <v>77</v>
      </c>
      <c r="E3120" s="64"/>
      <c r="F3120" s="64"/>
      <c r="G3120" s="64">
        <v>45427</v>
      </c>
      <c r="H3120" s="64" t="e">
        <f>VLOOKUP(Tabla3[[#This Row],[NUM. ECO.]],[2]!Tabla24[[NO.ECO]:[MATERIAL]],8,0)</f>
        <v>#N/A</v>
      </c>
      <c r="I3120" s="64" t="s">
        <v>79</v>
      </c>
      <c r="J3120" s="75">
        <f ca="1">J3119+TIME(0,RANDBETWEEN((123),(151)),0)</f>
        <v>0.36249999999999999</v>
      </c>
      <c r="K3120" s="64" t="s">
        <v>3278</v>
      </c>
      <c r="L3120" s="64" t="str" cm="1">
        <f t="array" aca="1" ref="L3120" ca="1">_xlfn.IFS(J3120&gt;=TIME(14,0,0),"SEGUNDO TURNO",J3120&lt;TIME(14,0,0),"PRIMER TURNO")</f>
        <v>PRIMER TURNO</v>
      </c>
      <c r="M3120" s="64"/>
    </row>
    <row r="3121" spans="1:13">
      <c r="A3121" s="79" t="s">
        <v>2147</v>
      </c>
      <c r="B3121" s="68"/>
      <c r="C3121" s="68">
        <v>3</v>
      </c>
      <c r="D3121" s="68" t="s">
        <v>77</v>
      </c>
      <c r="E3121" s="68"/>
      <c r="F3121" s="68"/>
      <c r="G3121" s="68">
        <v>45427</v>
      </c>
      <c r="H3121" s="68" t="e">
        <f>VLOOKUP(Tabla3[[#This Row],[NUM. ECO.]],[2]!Tabla24[[NO.ECO]:[MATERIAL]],8,0)</f>
        <v>#N/A</v>
      </c>
      <c r="I3121" s="64" t="s">
        <v>79</v>
      </c>
      <c r="J3121" s="76">
        <f ca="1">J3120+TIME(0,RANDBETWEEN((123),(151)),0)</f>
        <v>0.45347222222222222</v>
      </c>
      <c r="K3121" s="68" t="s">
        <v>3279</v>
      </c>
      <c r="L3121" s="68" t="str" cm="1">
        <f t="array" aca="1" ref="L3121" ca="1">_xlfn.IFS(J3121&gt;=TIME(14,0,0),"SEGUNDO TURNO",J3121&lt;TIME(14,0,0),"PRIMER TURNO")</f>
        <v>PRIMER TURNO</v>
      </c>
      <c r="M3121" s="68"/>
    </row>
    <row r="3122" spans="1:13">
      <c r="A3122" s="78" t="s">
        <v>2260</v>
      </c>
      <c r="B3122" s="64"/>
      <c r="C3122" s="64">
        <v>4</v>
      </c>
      <c r="D3122" s="64" t="s">
        <v>77</v>
      </c>
      <c r="E3122" s="64"/>
      <c r="F3122" s="64"/>
      <c r="G3122" s="64">
        <v>45428</v>
      </c>
      <c r="H3122" s="64" t="e">
        <f>VLOOKUP(Tabla3[[#This Row],[NUM. ECO.]],[2]!Tabla24[[NO.ECO]:[MATERIAL]],8,0)</f>
        <v>#N/A</v>
      </c>
      <c r="I3122" s="64" t="s">
        <v>79</v>
      </c>
      <c r="J3122" s="75">
        <f ca="1">J3121+TIME(0,RANDBETWEEN((123),(151)),0)</f>
        <v>0.54722222222222228</v>
      </c>
      <c r="K3122" s="64" t="s">
        <v>3278</v>
      </c>
      <c r="L3122" s="64" t="str" cm="1">
        <f t="array" aca="1" ref="L3122" ca="1">_xlfn.IFS(J3122&gt;=TIME(14,0,0),"SEGUNDO TURNO",J3122&lt;TIME(14,0,0),"PRIMER TURNO")</f>
        <v>PRIMER TURNO</v>
      </c>
      <c r="M3122" s="64"/>
    </row>
    <row r="3123" spans="1:13">
      <c r="A3123" s="79" t="s">
        <v>2261</v>
      </c>
      <c r="B3123" s="68"/>
      <c r="C3123" s="68">
        <v>5</v>
      </c>
      <c r="D3123" s="68" t="s">
        <v>77</v>
      </c>
      <c r="E3123" s="68"/>
      <c r="F3123" s="68"/>
      <c r="G3123" s="68">
        <v>45428</v>
      </c>
      <c r="H3123" s="68" t="e">
        <f>VLOOKUP(Tabla3[[#This Row],[NUM. ECO.]],[2]!Tabla24[[NO.ECO]:[MATERIAL]],8,0)</f>
        <v>#N/A</v>
      </c>
      <c r="I3123" s="64" t="s">
        <v>79</v>
      </c>
      <c r="J3123" s="76">
        <f ca="1">J3122+TIME(0,RANDBETWEEN((123),(151)),0)</f>
        <v>0.63888888888888895</v>
      </c>
      <c r="K3123" s="68" t="s">
        <v>3279</v>
      </c>
      <c r="L3123" s="68" t="str" cm="1">
        <f t="array" aca="1" ref="L3123" ca="1">_xlfn.IFS(J3123&gt;=TIME(14,0,0),"SEGUNDO TURNO",J3123&lt;TIME(14,0,0),"PRIMER TURNO")</f>
        <v>SEGUNDO TURNO</v>
      </c>
      <c r="M3123" s="68"/>
    </row>
    <row r="3124" spans="1:13">
      <c r="A3124" s="78" t="s">
        <v>2374</v>
      </c>
      <c r="B3124" s="64"/>
      <c r="C3124" s="64">
        <v>6</v>
      </c>
      <c r="D3124" s="64" t="s">
        <v>77</v>
      </c>
      <c r="E3124" s="64"/>
      <c r="F3124" s="64"/>
      <c r="G3124" s="64">
        <v>45429</v>
      </c>
      <c r="H3124" s="64" t="e">
        <f>VLOOKUP(Tabla3[[#This Row],[NUM. ECO.]],[2]!Tabla24[[NO.ECO]:[MATERIAL]],8,0)</f>
        <v>#N/A</v>
      </c>
      <c r="I3124" s="64" t="s">
        <v>79</v>
      </c>
      <c r="J3124" s="75">
        <f ca="1">J3123+TIME(0,RANDBETWEEN((123),(151)),0)</f>
        <v>0.74305555555555558</v>
      </c>
      <c r="K3124" s="64" t="s">
        <v>3278</v>
      </c>
      <c r="L3124" s="64" t="str" cm="1">
        <f t="array" aca="1" ref="L3124" ca="1">_xlfn.IFS(J3124&gt;=TIME(14,0,0),"SEGUNDO TURNO",J3124&lt;TIME(14,0,0),"PRIMER TURNO")</f>
        <v>SEGUNDO TURNO</v>
      </c>
      <c r="M3124" s="64"/>
    </row>
    <row r="3125" spans="1:13">
      <c r="A3125" s="79" t="s">
        <v>2375</v>
      </c>
      <c r="B3125" s="68"/>
      <c r="C3125" s="68">
        <v>7</v>
      </c>
      <c r="D3125" s="68" t="s">
        <v>77</v>
      </c>
      <c r="E3125" s="68"/>
      <c r="F3125" s="68"/>
      <c r="G3125" s="68">
        <v>45429</v>
      </c>
      <c r="H3125" s="68" t="e">
        <f>VLOOKUP(Tabla3[[#This Row],[NUM. ECO.]],[2]!Tabla24[[NO.ECO]:[MATERIAL]],8,0)</f>
        <v>#N/A</v>
      </c>
      <c r="I3125" s="64" t="s">
        <v>79</v>
      </c>
      <c r="J3125" s="76">
        <f ca="1">J3124+TIME(0,RANDBETWEEN((123),(151)),0)</f>
        <v>0.83125000000000004</v>
      </c>
      <c r="K3125" s="68" t="s">
        <v>3279</v>
      </c>
      <c r="L3125" s="68" t="str" cm="1">
        <f t="array" aca="1" ref="L3125" ca="1">_xlfn.IFS(J3125&gt;=TIME(14,0,0),"SEGUNDO TURNO",J3125&lt;TIME(14,0,0),"PRIMER TURNO")</f>
        <v>SEGUNDO TURNO</v>
      </c>
      <c r="M3125" s="68"/>
    </row>
    <row r="3126" spans="1:13">
      <c r="A3126" s="78" t="s">
        <v>2488</v>
      </c>
      <c r="B3126" s="64"/>
      <c r="C3126" s="64">
        <v>1</v>
      </c>
      <c r="D3126" s="64" t="s">
        <v>77</v>
      </c>
      <c r="E3126" s="64"/>
      <c r="F3126" s="64"/>
      <c r="G3126" s="64">
        <v>45430</v>
      </c>
      <c r="H3126" s="64" t="e">
        <f>VLOOKUP(Tabla3[[#This Row],[NUM. ECO.]],[2]!Tabla24[[NO.ECO]:[MATERIAL]],8,0)</f>
        <v>#N/A</v>
      </c>
      <c r="I3126" s="64" t="s">
        <v>79</v>
      </c>
      <c r="J3126" s="77">
        <f ca="1">TIME(RANDBETWEEN(5.5,6),RANDBETWEEN(1,29),0)</f>
        <v>0.25347222222222221</v>
      </c>
      <c r="K3126" s="64" t="s">
        <v>3278</v>
      </c>
      <c r="L3126" s="64" t="str" cm="1">
        <f t="array" aca="1" ref="L3126" ca="1">_xlfn.IFS(J3126&gt;=TIME(14,0,0),"SEGUNDO TURNO",J3126&lt;TIME(14,0,0),"PRIMER TURNO")</f>
        <v>PRIMER TURNO</v>
      </c>
      <c r="M3126" s="64"/>
    </row>
    <row r="3127" spans="1:13">
      <c r="A3127" s="79" t="s">
        <v>2489</v>
      </c>
      <c r="B3127" s="68"/>
      <c r="C3127" s="68">
        <v>2</v>
      </c>
      <c r="D3127" s="68" t="s">
        <v>77</v>
      </c>
      <c r="E3127" s="68"/>
      <c r="F3127" s="68"/>
      <c r="G3127" s="68">
        <v>45430</v>
      </c>
      <c r="H3127" s="68" t="e">
        <f>VLOOKUP(Tabla3[[#This Row],[NUM. ECO.]],[2]!Tabla24[[NO.ECO]:[MATERIAL]],8,0)</f>
        <v>#N/A</v>
      </c>
      <c r="I3127" s="64" t="s">
        <v>79</v>
      </c>
      <c r="J3127" s="76">
        <f ca="1">J3126+TIME(0,RANDBETWEEN((123),(151)),0)</f>
        <v>0.34513888888888888</v>
      </c>
      <c r="K3127" s="68" t="s">
        <v>3279</v>
      </c>
      <c r="L3127" s="68" t="str" cm="1">
        <f t="array" aca="1" ref="L3127" ca="1">_xlfn.IFS(J3127&gt;=TIME(14,0,0),"SEGUNDO TURNO",J3127&lt;TIME(14,0,0),"PRIMER TURNO")</f>
        <v>PRIMER TURNO</v>
      </c>
      <c r="M3127" s="68"/>
    </row>
    <row r="3128" spans="1:13">
      <c r="A3128" s="78" t="s">
        <v>2602</v>
      </c>
      <c r="B3128" s="64"/>
      <c r="C3128" s="64">
        <v>3</v>
      </c>
      <c r="D3128" s="64" t="s">
        <v>77</v>
      </c>
      <c r="E3128" s="64"/>
      <c r="F3128" s="64"/>
      <c r="G3128" s="64">
        <v>45432</v>
      </c>
      <c r="H3128" s="64" t="e">
        <f>VLOOKUP(Tabla3[[#This Row],[NUM. ECO.]],[2]!Tabla24[[NO.ECO]:[MATERIAL]],8,0)</f>
        <v>#N/A</v>
      </c>
      <c r="I3128" s="64" t="s">
        <v>79</v>
      </c>
      <c r="J3128" s="75">
        <f ca="1">J3127+TIME(0,RANDBETWEEN((123),(151)),0)</f>
        <v>0.43402777777777779</v>
      </c>
      <c r="K3128" s="64" t="s">
        <v>3279</v>
      </c>
      <c r="L3128" s="64" t="str" cm="1">
        <f t="array" aca="1" ref="L3128" ca="1">_xlfn.IFS(J3128&gt;=TIME(14,0,0),"SEGUNDO TURNO",J3128&lt;TIME(14,0,0),"PRIMER TURNO")</f>
        <v>PRIMER TURNO</v>
      </c>
      <c r="M3128" s="64"/>
    </row>
    <row r="3129" spans="1:13">
      <c r="A3129" s="79" t="s">
        <v>2603</v>
      </c>
      <c r="B3129" s="68"/>
      <c r="C3129" s="68">
        <v>4</v>
      </c>
      <c r="D3129" s="68" t="s">
        <v>77</v>
      </c>
      <c r="E3129" s="68"/>
      <c r="F3129" s="68"/>
      <c r="G3129" s="68">
        <v>45432</v>
      </c>
      <c r="H3129" s="68" t="e">
        <f>VLOOKUP(Tabla3[[#This Row],[NUM. ECO.]],[2]!Tabla24[[NO.ECO]:[MATERIAL]],8,0)</f>
        <v>#N/A</v>
      </c>
      <c r="I3129" s="64" t="s">
        <v>79</v>
      </c>
      <c r="J3129" s="76">
        <f ca="1">J3128+TIME(0,RANDBETWEEN((123),(151)),0)</f>
        <v>0.53611111111111109</v>
      </c>
      <c r="K3129" s="68" t="s">
        <v>3278</v>
      </c>
      <c r="L3129" s="68" t="str" cm="1">
        <f t="array" aca="1" ref="L3129" ca="1">_xlfn.IFS(J3129&gt;=TIME(14,0,0),"SEGUNDO TURNO",J3129&lt;TIME(14,0,0),"PRIMER TURNO")</f>
        <v>PRIMER TURNO</v>
      </c>
      <c r="M3129" s="68"/>
    </row>
    <row r="3130" spans="1:13">
      <c r="A3130" s="78" t="s">
        <v>2716</v>
      </c>
      <c r="B3130" s="64"/>
      <c r="C3130" s="64">
        <v>5</v>
      </c>
      <c r="D3130" s="64" t="s">
        <v>77</v>
      </c>
      <c r="E3130" s="64"/>
      <c r="F3130" s="64"/>
      <c r="G3130" s="64">
        <v>45433</v>
      </c>
      <c r="H3130" s="64" t="e">
        <f>VLOOKUP(Tabla3[[#This Row],[NUM. ECO.]],[2]!Tabla24[[NO.ECO]:[MATERIAL]],8,0)</f>
        <v>#N/A</v>
      </c>
      <c r="I3130" s="64" t="s">
        <v>79</v>
      </c>
      <c r="J3130" s="75">
        <f ca="1">J3129+TIME(0,RANDBETWEEN((123),(151)),0)</f>
        <v>0.62222222222222223</v>
      </c>
      <c r="K3130" s="64" t="s">
        <v>3279</v>
      </c>
      <c r="L3130" s="64" t="str" cm="1">
        <f t="array" aca="1" ref="L3130" ca="1">_xlfn.IFS(J3130&gt;=TIME(14,0,0),"SEGUNDO TURNO",J3130&lt;TIME(14,0,0),"PRIMER TURNO")</f>
        <v>SEGUNDO TURNO</v>
      </c>
      <c r="M3130" s="64"/>
    </row>
    <row r="3131" spans="1:13">
      <c r="A3131" s="79" t="s">
        <v>2717</v>
      </c>
      <c r="B3131" s="68"/>
      <c r="C3131" s="68">
        <v>6</v>
      </c>
      <c r="D3131" s="68" t="s">
        <v>77</v>
      </c>
      <c r="E3131" s="68"/>
      <c r="F3131" s="68"/>
      <c r="G3131" s="68">
        <v>45433</v>
      </c>
      <c r="H3131" s="68" t="e">
        <f>VLOOKUP(Tabla3[[#This Row],[NUM. ECO.]],[2]!Tabla24[[NO.ECO]:[MATERIAL]],8,0)</f>
        <v>#N/A</v>
      </c>
      <c r="I3131" s="64" t="s">
        <v>79</v>
      </c>
      <c r="J3131" s="76">
        <f ca="1">J3130+TIME(0,RANDBETWEEN((123),(151)),0)</f>
        <v>0.72569444444444442</v>
      </c>
      <c r="K3131" s="68" t="s">
        <v>3278</v>
      </c>
      <c r="L3131" s="68" t="str" cm="1">
        <f t="array" aca="1" ref="L3131" ca="1">_xlfn.IFS(J3131&gt;=TIME(14,0,0),"SEGUNDO TURNO",J3131&lt;TIME(14,0,0),"PRIMER TURNO")</f>
        <v>SEGUNDO TURNO</v>
      </c>
      <c r="M3131" s="68"/>
    </row>
    <row r="3132" spans="1:13">
      <c r="A3132" s="78" t="s">
        <v>2830</v>
      </c>
      <c r="B3132" s="64"/>
      <c r="C3132" s="64">
        <v>7</v>
      </c>
      <c r="D3132" s="64" t="s">
        <v>77</v>
      </c>
      <c r="E3132" s="64"/>
      <c r="F3132" s="64"/>
      <c r="G3132" s="64">
        <v>45434</v>
      </c>
      <c r="H3132" s="64" t="e">
        <f>VLOOKUP(Tabla3[[#This Row],[NUM. ECO.]],[2]!Tabla24[[NO.ECO]:[MATERIAL]],8,0)</f>
        <v>#N/A</v>
      </c>
      <c r="I3132" s="64" t="s">
        <v>79</v>
      </c>
      <c r="J3132" s="75">
        <f ca="1">J3131+TIME(0,RANDBETWEEN((123),(151)),0)</f>
        <v>0.81805555555555554</v>
      </c>
      <c r="K3132" s="64" t="s">
        <v>3279</v>
      </c>
      <c r="L3132" s="64" t="str" cm="1">
        <f t="array" aca="1" ref="L3132" ca="1">_xlfn.IFS(J3132&gt;=TIME(14,0,0),"SEGUNDO TURNO",J3132&lt;TIME(14,0,0),"PRIMER TURNO")</f>
        <v>SEGUNDO TURNO</v>
      </c>
      <c r="M3132" s="64"/>
    </row>
    <row r="3133" spans="1:13">
      <c r="A3133" s="79" t="s">
        <v>2831</v>
      </c>
      <c r="B3133" s="68"/>
      <c r="C3133" s="68">
        <v>1</v>
      </c>
      <c r="D3133" s="68" t="s">
        <v>77</v>
      </c>
      <c r="E3133" s="68"/>
      <c r="F3133" s="68"/>
      <c r="G3133" s="68">
        <v>45434</v>
      </c>
      <c r="H3133" s="68" t="e">
        <f>VLOOKUP(Tabla3[[#This Row],[NUM. ECO.]],[2]!Tabla24[[NO.ECO]:[MATERIAL]],8,0)</f>
        <v>#N/A</v>
      </c>
      <c r="I3133" s="64" t="s">
        <v>79</v>
      </c>
      <c r="J3133" s="74">
        <f ca="1">TIME(RANDBETWEEN(5.5,6),RANDBETWEEN(1,29),0)</f>
        <v>0.26666666666666666</v>
      </c>
      <c r="K3133" s="68" t="s">
        <v>3278</v>
      </c>
      <c r="L3133" s="68" t="str" cm="1">
        <f t="array" aca="1" ref="L3133" ca="1">_xlfn.IFS(J3133&gt;=TIME(14,0,0),"SEGUNDO TURNO",J3133&lt;TIME(14,0,0),"PRIMER TURNO")</f>
        <v>PRIMER TURNO</v>
      </c>
      <c r="M3133" s="68"/>
    </row>
    <row r="3134" spans="1:13">
      <c r="A3134" s="78" t="s">
        <v>2944</v>
      </c>
      <c r="B3134" s="64"/>
      <c r="C3134" s="64">
        <v>2</v>
      </c>
      <c r="D3134" s="64" t="s">
        <v>77</v>
      </c>
      <c r="E3134" s="64"/>
      <c r="F3134" s="64"/>
      <c r="G3134" s="64">
        <v>45435</v>
      </c>
      <c r="H3134" s="64" t="e">
        <f>VLOOKUP(Tabla3[[#This Row],[NUM. ECO.]],[2]!Tabla24[[NO.ECO]:[MATERIAL]],8,0)</f>
        <v>#N/A</v>
      </c>
      <c r="I3134" s="64" t="s">
        <v>79</v>
      </c>
      <c r="J3134" s="75">
        <f ca="1">J3133+TIME(0,RANDBETWEEN((123),(151)),0)</f>
        <v>0.36875000000000002</v>
      </c>
      <c r="K3134" s="64" t="s">
        <v>3279</v>
      </c>
      <c r="L3134" s="64" t="str" cm="1">
        <f t="array" aca="1" ref="L3134" ca="1">_xlfn.IFS(J3134&gt;=TIME(14,0,0),"SEGUNDO TURNO",J3134&lt;TIME(14,0,0),"PRIMER TURNO")</f>
        <v>PRIMER TURNO</v>
      </c>
      <c r="M3134" s="64"/>
    </row>
    <row r="3135" spans="1:13">
      <c r="A3135" s="79" t="s">
        <v>2945</v>
      </c>
      <c r="B3135" s="68"/>
      <c r="C3135" s="68">
        <v>3</v>
      </c>
      <c r="D3135" s="68" t="s">
        <v>77</v>
      </c>
      <c r="E3135" s="68"/>
      <c r="F3135" s="68"/>
      <c r="G3135" s="68">
        <v>45435</v>
      </c>
      <c r="H3135" s="68" t="e">
        <f>VLOOKUP(Tabla3[[#This Row],[NUM. ECO.]],[2]!Tabla24[[NO.ECO]:[MATERIAL]],8,0)</f>
        <v>#N/A</v>
      </c>
      <c r="I3135" s="64" t="s">
        <v>79</v>
      </c>
      <c r="J3135" s="76">
        <f ca="1">J3134+TIME(0,RANDBETWEEN((123),(151)),0)</f>
        <v>0.45833333333333337</v>
      </c>
      <c r="K3135" s="68" t="s">
        <v>3278</v>
      </c>
      <c r="L3135" s="68" t="str" cm="1">
        <f t="array" aca="1" ref="L3135" ca="1">_xlfn.IFS(J3135&gt;=TIME(14,0,0),"SEGUNDO TURNO",J3135&lt;TIME(14,0,0),"PRIMER TURNO")</f>
        <v>PRIMER TURNO</v>
      </c>
      <c r="M3135" s="68"/>
    </row>
    <row r="3136" spans="1:13">
      <c r="A3136" s="78" t="s">
        <v>3058</v>
      </c>
      <c r="B3136" s="64"/>
      <c r="C3136" s="64">
        <v>4</v>
      </c>
      <c r="D3136" s="64" t="s">
        <v>77</v>
      </c>
      <c r="E3136" s="64"/>
      <c r="F3136" s="64"/>
      <c r="G3136" s="64">
        <v>45436</v>
      </c>
      <c r="H3136" s="64" t="e">
        <f>VLOOKUP(Tabla3[[#This Row],[NUM. ECO.]],[2]!Tabla24[[NO.ECO]:[MATERIAL]],8,0)</f>
        <v>#N/A</v>
      </c>
      <c r="I3136" s="64" t="s">
        <v>79</v>
      </c>
      <c r="J3136" s="75">
        <f ca="1">J3135+TIME(0,RANDBETWEEN((123),(151)),0)</f>
        <v>0.54791666666666672</v>
      </c>
      <c r="K3136" s="64" t="s">
        <v>3279</v>
      </c>
      <c r="L3136" s="64" t="str" cm="1">
        <f t="array" aca="1" ref="L3136" ca="1">_xlfn.IFS(J3136&gt;=TIME(14,0,0),"SEGUNDO TURNO",J3136&lt;TIME(14,0,0),"PRIMER TURNO")</f>
        <v>PRIMER TURNO</v>
      </c>
      <c r="M3136" s="64"/>
    </row>
    <row r="3137" spans="1:13">
      <c r="A3137" s="79" t="s">
        <v>3059</v>
      </c>
      <c r="B3137" s="68"/>
      <c r="C3137" s="68">
        <v>5</v>
      </c>
      <c r="D3137" s="68" t="s">
        <v>77</v>
      </c>
      <c r="E3137" s="68"/>
      <c r="F3137" s="68"/>
      <c r="G3137" s="68">
        <v>45436</v>
      </c>
      <c r="H3137" s="68" t="e">
        <f>VLOOKUP(Tabla3[[#This Row],[NUM. ECO.]],[2]!Tabla24[[NO.ECO]:[MATERIAL]],8,0)</f>
        <v>#N/A</v>
      </c>
      <c r="I3137" s="64" t="s">
        <v>79</v>
      </c>
      <c r="J3137" s="76">
        <f ca="1">J3136+TIME(0,RANDBETWEEN((123),(151)),0)</f>
        <v>0.64583333333333337</v>
      </c>
      <c r="K3137" s="68" t="s">
        <v>3278</v>
      </c>
      <c r="L3137" s="68" t="str" cm="1">
        <f t="array" aca="1" ref="L3137" ca="1">_xlfn.IFS(J3137&gt;=TIME(14,0,0),"SEGUNDO TURNO",J3137&lt;TIME(14,0,0),"PRIMER TURNO")</f>
        <v>SEGUNDO TURNO</v>
      </c>
      <c r="M3137" s="68"/>
    </row>
    <row r="3138" spans="1:13">
      <c r="A3138" s="78" t="s">
        <v>3172</v>
      </c>
      <c r="B3138" s="64"/>
      <c r="C3138" s="64">
        <v>6</v>
      </c>
      <c r="D3138" s="64" t="s">
        <v>77</v>
      </c>
      <c r="E3138" s="64"/>
      <c r="F3138" s="64"/>
      <c r="G3138" s="64">
        <v>45437</v>
      </c>
      <c r="H3138" s="64" t="e">
        <f>VLOOKUP(Tabla3[[#This Row],[NUM. ECO.]],[2]!Tabla24[[NO.ECO]:[MATERIAL]],8,0)</f>
        <v>#N/A</v>
      </c>
      <c r="I3138" s="64" t="s">
        <v>79</v>
      </c>
      <c r="J3138" s="75">
        <f ca="1">J3137+TIME(0,RANDBETWEEN((123),(151)),0)</f>
        <v>0.73888888888888893</v>
      </c>
      <c r="K3138" s="64" t="s">
        <v>3279</v>
      </c>
      <c r="L3138" s="64" t="str" cm="1">
        <f t="array" aca="1" ref="L3138" ca="1">_xlfn.IFS(J3138&gt;=TIME(14,0,0),"SEGUNDO TURNO",J3138&lt;TIME(14,0,0),"PRIMER TURNO")</f>
        <v>SEGUNDO TURNO</v>
      </c>
      <c r="M3138" s="64"/>
    </row>
    <row r="3139" spans="1:13">
      <c r="A3139" s="79" t="s">
        <v>3173</v>
      </c>
      <c r="B3139" s="68"/>
      <c r="C3139" s="68">
        <v>7</v>
      </c>
      <c r="D3139" s="68" t="s">
        <v>77</v>
      </c>
      <c r="E3139" s="68"/>
      <c r="F3139" s="68"/>
      <c r="G3139" s="68">
        <v>45437</v>
      </c>
      <c r="H3139" s="68" t="e">
        <f>VLOOKUP(Tabla3[[#This Row],[NUM. ECO.]],[2]!Tabla24[[NO.ECO]:[MATERIAL]],8,0)</f>
        <v>#N/A</v>
      </c>
      <c r="I3139" s="64" t="s">
        <v>79</v>
      </c>
      <c r="J3139" s="76">
        <f ca="1">J3138+TIME(0,RANDBETWEEN((123),(151)),0)</f>
        <v>0.82986111111111116</v>
      </c>
      <c r="K3139" s="68" t="s">
        <v>3278</v>
      </c>
      <c r="L3139" s="68" t="str" cm="1">
        <f t="array" aca="1" ref="L3139" ca="1">_xlfn.IFS(J3139&gt;=TIME(14,0,0),"SEGUNDO TURNO",J3139&lt;TIME(14,0,0),"PRIMER TURNO")</f>
        <v>SEGUNDO TURNO</v>
      </c>
      <c r="M3139" s="68"/>
    </row>
    <row r="3140" spans="1:13">
      <c r="A3140" s="78" t="s">
        <v>96</v>
      </c>
      <c r="B3140" s="64"/>
      <c r="C3140" s="64">
        <v>1</v>
      </c>
      <c r="D3140" s="64" t="s">
        <v>78</v>
      </c>
      <c r="E3140" s="64"/>
      <c r="F3140" s="64"/>
      <c r="G3140" s="64">
        <v>45406</v>
      </c>
      <c r="H3140" s="64" t="e">
        <f>VLOOKUP(Tabla3[[#This Row],[NUM. ECO.]],[2]!Tabla24[[NO.ECO]:[MATERIAL]],8,0)</f>
        <v>#N/A</v>
      </c>
      <c r="I3140" s="64" t="s">
        <v>79</v>
      </c>
      <c r="J3140" s="77">
        <f ca="1">TIME(RANDBETWEEN(5.5,6),RANDBETWEEN(1,29),0)</f>
        <v>0.26527777777777778</v>
      </c>
      <c r="K3140" s="64" t="s">
        <v>3280</v>
      </c>
      <c r="L3140" s="64" t="str" cm="1">
        <f t="array" aca="1" ref="L3140" ca="1">_xlfn.IFS(J3140&gt;=TIME(14,0,0),"SEGUNDO TURNO",J3140&lt;TIME(14,0,0),"PRIMER TURNO")</f>
        <v>PRIMER TURNO</v>
      </c>
      <c r="M3140" s="64"/>
    </row>
    <row r="3141" spans="1:13">
      <c r="A3141" s="79" t="s">
        <v>97</v>
      </c>
      <c r="B3141" s="68"/>
      <c r="C3141" s="68">
        <v>2</v>
      </c>
      <c r="D3141" s="68" t="s">
        <v>78</v>
      </c>
      <c r="E3141" s="68"/>
      <c r="F3141" s="68"/>
      <c r="G3141" s="68">
        <v>45406</v>
      </c>
      <c r="H3141" s="68" t="e">
        <f>VLOOKUP(Tabla3[[#This Row],[NUM. ECO.]],[2]!Tabla24[[NO.ECO]:[MATERIAL]],8,0)</f>
        <v>#N/A</v>
      </c>
      <c r="I3141" s="64" t="s">
        <v>79</v>
      </c>
      <c r="J3141" s="76">
        <f ca="1">J3140+TIME(0,RANDBETWEEN((123),(151)),0)</f>
        <v>0.36527777777777781</v>
      </c>
      <c r="K3141" s="68" t="s">
        <v>3281</v>
      </c>
      <c r="L3141" s="68" t="str" cm="1">
        <f t="array" aca="1" ref="L3141" ca="1">_xlfn.IFS(J3141&gt;=TIME(14,0,0),"SEGUNDO TURNO",J3141&lt;TIME(14,0,0),"PRIMER TURNO")</f>
        <v>PRIMER TURNO</v>
      </c>
      <c r="M3141" s="68"/>
    </row>
    <row r="3142" spans="1:13">
      <c r="A3142" s="78" t="s">
        <v>210</v>
      </c>
      <c r="B3142" s="64"/>
      <c r="C3142" s="64">
        <v>3</v>
      </c>
      <c r="D3142" s="64" t="s">
        <v>78</v>
      </c>
      <c r="E3142" s="64"/>
      <c r="F3142" s="64"/>
      <c r="G3142" s="64">
        <v>45407</v>
      </c>
      <c r="H3142" s="64" t="e">
        <f>VLOOKUP(Tabla3[[#This Row],[NUM. ECO.]],[2]!Tabla24[[NO.ECO]:[MATERIAL]],8,0)</f>
        <v>#N/A</v>
      </c>
      <c r="I3142" s="64" t="s">
        <v>79</v>
      </c>
      <c r="J3142" s="75">
        <f ca="1">J3141+TIME(0,RANDBETWEEN((123),(151)),0)</f>
        <v>0.4555555555555556</v>
      </c>
      <c r="K3142" s="64" t="s">
        <v>3280</v>
      </c>
      <c r="L3142" s="64" t="str" cm="1">
        <f t="array" aca="1" ref="L3142" ca="1">_xlfn.IFS(J3142&gt;=TIME(14,0,0),"SEGUNDO TURNO",J3142&lt;TIME(14,0,0),"PRIMER TURNO")</f>
        <v>PRIMER TURNO</v>
      </c>
      <c r="M3142" s="64"/>
    </row>
    <row r="3143" spans="1:13">
      <c r="A3143" s="79" t="s">
        <v>211</v>
      </c>
      <c r="B3143" s="68"/>
      <c r="C3143" s="68">
        <v>4</v>
      </c>
      <c r="D3143" s="68" t="s">
        <v>78</v>
      </c>
      <c r="E3143" s="68"/>
      <c r="F3143" s="68"/>
      <c r="G3143" s="68">
        <v>45407</v>
      </c>
      <c r="H3143" s="68" t="e">
        <f>VLOOKUP(Tabla3[[#This Row],[NUM. ECO.]],[2]!Tabla24[[NO.ECO]:[MATERIAL]],8,0)</f>
        <v>#N/A</v>
      </c>
      <c r="I3143" s="64" t="s">
        <v>79</v>
      </c>
      <c r="J3143" s="76">
        <f ca="1">J3142+TIME(0,RANDBETWEEN((123),(151)),0)</f>
        <v>0.55833333333333335</v>
      </c>
      <c r="K3143" s="68" t="s">
        <v>3281</v>
      </c>
      <c r="L3143" s="68" t="str" cm="1">
        <f t="array" aca="1" ref="L3143" ca="1">_xlfn.IFS(J3143&gt;=TIME(14,0,0),"SEGUNDO TURNO",J3143&lt;TIME(14,0,0),"PRIMER TURNO")</f>
        <v>PRIMER TURNO</v>
      </c>
      <c r="M3143" s="68"/>
    </row>
    <row r="3144" spans="1:13">
      <c r="A3144" s="78" t="s">
        <v>324</v>
      </c>
      <c r="B3144" s="64"/>
      <c r="C3144" s="64">
        <v>5</v>
      </c>
      <c r="D3144" s="64" t="s">
        <v>78</v>
      </c>
      <c r="E3144" s="64"/>
      <c r="F3144" s="64"/>
      <c r="G3144" s="64">
        <v>45408</v>
      </c>
      <c r="H3144" s="64" t="e">
        <f>VLOOKUP(Tabla3[[#This Row],[NUM. ECO.]],[2]!Tabla24[[NO.ECO]:[MATERIAL]],8,0)</f>
        <v>#N/A</v>
      </c>
      <c r="I3144" s="64" t="s">
        <v>79</v>
      </c>
      <c r="J3144" s="75">
        <f ca="1">J3143+TIME(0,RANDBETWEEN((123),(151)),0)</f>
        <v>0.65902777777777777</v>
      </c>
      <c r="K3144" s="64" t="s">
        <v>3280</v>
      </c>
      <c r="L3144" s="64" t="str" cm="1">
        <f t="array" aca="1" ref="L3144" ca="1">_xlfn.IFS(J3144&gt;=TIME(14,0,0),"SEGUNDO TURNO",J3144&lt;TIME(14,0,0),"PRIMER TURNO")</f>
        <v>SEGUNDO TURNO</v>
      </c>
      <c r="M3144" s="64"/>
    </row>
    <row r="3145" spans="1:13">
      <c r="A3145" s="79" t="s">
        <v>325</v>
      </c>
      <c r="B3145" s="68"/>
      <c r="C3145" s="68">
        <v>6</v>
      </c>
      <c r="D3145" s="68" t="s">
        <v>78</v>
      </c>
      <c r="E3145" s="68"/>
      <c r="F3145" s="68"/>
      <c r="G3145" s="68">
        <v>45408</v>
      </c>
      <c r="H3145" s="68" t="e">
        <f>VLOOKUP(Tabla3[[#This Row],[NUM. ECO.]],[2]!Tabla24[[NO.ECO]:[MATERIAL]],8,0)</f>
        <v>#N/A</v>
      </c>
      <c r="I3145" s="64" t="s">
        <v>79</v>
      </c>
      <c r="J3145" s="76">
        <f ca="1">J3144+TIME(0,RANDBETWEEN((123),(151)),0)</f>
        <v>0.75694444444444442</v>
      </c>
      <c r="K3145" s="68" t="s">
        <v>3281</v>
      </c>
      <c r="L3145" s="68" t="str" cm="1">
        <f t="array" aca="1" ref="L3145" ca="1">_xlfn.IFS(J3145&gt;=TIME(14,0,0),"SEGUNDO TURNO",J3145&lt;TIME(14,0,0),"PRIMER TURNO")</f>
        <v>SEGUNDO TURNO</v>
      </c>
      <c r="M3145" s="68"/>
    </row>
    <row r="3146" spans="1:13">
      <c r="A3146" s="78" t="s">
        <v>438</v>
      </c>
      <c r="B3146" s="64"/>
      <c r="C3146" s="64">
        <v>7</v>
      </c>
      <c r="D3146" s="64" t="s">
        <v>78</v>
      </c>
      <c r="E3146" s="64"/>
      <c r="F3146" s="64"/>
      <c r="G3146" s="64">
        <v>45409</v>
      </c>
      <c r="H3146" s="64" t="e">
        <f>VLOOKUP(Tabla3[[#This Row],[NUM. ECO.]],[2]!Tabla24[[NO.ECO]:[MATERIAL]],8,0)</f>
        <v>#N/A</v>
      </c>
      <c r="I3146" s="64" t="s">
        <v>79</v>
      </c>
      <c r="J3146" s="75">
        <f ca="1">J3145+TIME(0,RANDBETWEEN((123),(151)),0)</f>
        <v>0.85486111111111107</v>
      </c>
      <c r="K3146" s="64" t="s">
        <v>3280</v>
      </c>
      <c r="L3146" s="64" t="str" cm="1">
        <f t="array" aca="1" ref="L3146" ca="1">_xlfn.IFS(J3146&gt;=TIME(14,0,0),"SEGUNDO TURNO",J3146&lt;TIME(14,0,0),"PRIMER TURNO")</f>
        <v>SEGUNDO TURNO</v>
      </c>
      <c r="M3146" s="64"/>
    </row>
    <row r="3147" spans="1:13">
      <c r="A3147" s="79" t="s">
        <v>439</v>
      </c>
      <c r="B3147" s="68"/>
      <c r="C3147" s="68">
        <v>1</v>
      </c>
      <c r="D3147" s="68" t="s">
        <v>78</v>
      </c>
      <c r="E3147" s="68"/>
      <c r="F3147" s="68"/>
      <c r="G3147" s="68">
        <v>45409</v>
      </c>
      <c r="H3147" s="68" t="e">
        <f>VLOOKUP(Tabla3[[#This Row],[NUM. ECO.]],[2]!Tabla24[[NO.ECO]:[MATERIAL]],8,0)</f>
        <v>#N/A</v>
      </c>
      <c r="I3147" s="64" t="s">
        <v>79</v>
      </c>
      <c r="J3147" s="74">
        <f ca="1">TIME(RANDBETWEEN(5.5,6),RANDBETWEEN(1,29),0)</f>
        <v>0.26874999999999999</v>
      </c>
      <c r="K3147" s="68" t="s">
        <v>3281</v>
      </c>
      <c r="L3147" s="68" t="str" cm="1">
        <f t="array" aca="1" ref="L3147" ca="1">_xlfn.IFS(J3147&gt;=TIME(14,0,0),"SEGUNDO TURNO",J3147&lt;TIME(14,0,0),"PRIMER TURNO")</f>
        <v>PRIMER TURNO</v>
      </c>
      <c r="M3147" s="68"/>
    </row>
    <row r="3148" spans="1:13">
      <c r="A3148" s="78" t="s">
        <v>552</v>
      </c>
      <c r="B3148" s="64"/>
      <c r="C3148" s="64">
        <v>2</v>
      </c>
      <c r="D3148" s="64" t="s">
        <v>78</v>
      </c>
      <c r="E3148" s="64"/>
      <c r="F3148" s="64"/>
      <c r="G3148" s="64">
        <v>45411</v>
      </c>
      <c r="H3148" s="64" t="e">
        <f>VLOOKUP(Tabla3[[#This Row],[NUM. ECO.]],[2]!Tabla24[[NO.ECO]:[MATERIAL]],8,0)</f>
        <v>#N/A</v>
      </c>
      <c r="I3148" s="64" t="s">
        <v>79</v>
      </c>
      <c r="J3148" s="75">
        <f ca="1">J3147+TIME(0,RANDBETWEEN((123),(151)),0)</f>
        <v>0.37083333333333335</v>
      </c>
      <c r="K3148" s="64" t="s">
        <v>3280</v>
      </c>
      <c r="L3148" s="64" t="str" cm="1">
        <f t="array" aca="1" ref="L3148" ca="1">_xlfn.IFS(J3148&gt;=TIME(14,0,0),"SEGUNDO TURNO",J3148&lt;TIME(14,0,0),"PRIMER TURNO")</f>
        <v>PRIMER TURNO</v>
      </c>
      <c r="M3148" s="64"/>
    </row>
    <row r="3149" spans="1:13">
      <c r="A3149" s="79" t="s">
        <v>553</v>
      </c>
      <c r="B3149" s="68"/>
      <c r="C3149" s="68">
        <v>3</v>
      </c>
      <c r="D3149" s="68" t="s">
        <v>78</v>
      </c>
      <c r="E3149" s="68"/>
      <c r="F3149" s="68"/>
      <c r="G3149" s="68">
        <v>45411</v>
      </c>
      <c r="H3149" s="68" t="e">
        <f>VLOOKUP(Tabla3[[#This Row],[NUM. ECO.]],[2]!Tabla24[[NO.ECO]:[MATERIAL]],8,0)</f>
        <v>#N/A</v>
      </c>
      <c r="I3149" s="64" t="s">
        <v>79</v>
      </c>
      <c r="J3149" s="76">
        <f ca="1">J3148+TIME(0,RANDBETWEEN((123),(151)),0)</f>
        <v>0.46597222222222223</v>
      </c>
      <c r="K3149" s="68" t="s">
        <v>3281</v>
      </c>
      <c r="L3149" s="68" t="str" cm="1">
        <f t="array" aca="1" ref="L3149" ca="1">_xlfn.IFS(J3149&gt;=TIME(14,0,0),"SEGUNDO TURNO",J3149&lt;TIME(14,0,0),"PRIMER TURNO")</f>
        <v>PRIMER TURNO</v>
      </c>
      <c r="M3149" s="68"/>
    </row>
    <row r="3150" spans="1:13">
      <c r="A3150" s="78" t="s">
        <v>666</v>
      </c>
      <c r="B3150" s="64"/>
      <c r="C3150" s="64">
        <v>4</v>
      </c>
      <c r="D3150" s="64" t="s">
        <v>78</v>
      </c>
      <c r="E3150" s="64"/>
      <c r="F3150" s="64"/>
      <c r="G3150" s="64">
        <v>45412</v>
      </c>
      <c r="H3150" s="64" t="e">
        <f>VLOOKUP(Tabla3[[#This Row],[NUM. ECO.]],[2]!Tabla24[[NO.ECO]:[MATERIAL]],8,0)</f>
        <v>#N/A</v>
      </c>
      <c r="I3150" s="64" t="s">
        <v>79</v>
      </c>
      <c r="J3150" s="75">
        <f ca="1">J3149+TIME(0,RANDBETWEEN((123),(151)),0)</f>
        <v>0.55972222222222223</v>
      </c>
      <c r="K3150" s="64" t="s">
        <v>3280</v>
      </c>
      <c r="L3150" s="64" t="str" cm="1">
        <f t="array" aca="1" ref="L3150" ca="1">_xlfn.IFS(J3150&gt;=TIME(14,0,0),"SEGUNDO TURNO",J3150&lt;TIME(14,0,0),"PRIMER TURNO")</f>
        <v>PRIMER TURNO</v>
      </c>
      <c r="M3150" s="64"/>
    </row>
    <row r="3151" spans="1:13">
      <c r="A3151" s="79" t="s">
        <v>667</v>
      </c>
      <c r="B3151" s="68"/>
      <c r="C3151" s="68">
        <v>5</v>
      </c>
      <c r="D3151" s="68" t="s">
        <v>78</v>
      </c>
      <c r="E3151" s="68"/>
      <c r="F3151" s="68"/>
      <c r="G3151" s="68">
        <v>45412</v>
      </c>
      <c r="H3151" s="68" t="e">
        <f>VLOOKUP(Tabla3[[#This Row],[NUM. ECO.]],[2]!Tabla24[[NO.ECO]:[MATERIAL]],8,0)</f>
        <v>#N/A</v>
      </c>
      <c r="I3151" s="64" t="s">
        <v>79</v>
      </c>
      <c r="J3151" s="76">
        <f ca="1">J3150+TIME(0,RANDBETWEEN((123),(151)),0)</f>
        <v>0.65069444444444446</v>
      </c>
      <c r="K3151" s="68" t="s">
        <v>3281</v>
      </c>
      <c r="L3151" s="68" t="str" cm="1">
        <f t="array" aca="1" ref="L3151" ca="1">_xlfn.IFS(J3151&gt;=TIME(14,0,0),"SEGUNDO TURNO",J3151&lt;TIME(14,0,0),"PRIMER TURNO")</f>
        <v>SEGUNDO TURNO</v>
      </c>
      <c r="M3151" s="68"/>
    </row>
    <row r="3152" spans="1:13">
      <c r="A3152" s="78" t="s">
        <v>780</v>
      </c>
      <c r="B3152" s="64"/>
      <c r="C3152" s="64">
        <v>6</v>
      </c>
      <c r="D3152" s="64" t="s">
        <v>78</v>
      </c>
      <c r="E3152" s="64"/>
      <c r="F3152" s="64"/>
      <c r="G3152" s="64">
        <v>45413</v>
      </c>
      <c r="H3152" s="64" t="e">
        <f>VLOOKUP(Tabla3[[#This Row],[NUM. ECO.]],[2]!Tabla24[[NO.ECO]:[MATERIAL]],8,0)</f>
        <v>#N/A</v>
      </c>
      <c r="I3152" s="64" t="s">
        <v>79</v>
      </c>
      <c r="J3152" s="75">
        <f ca="1">J3151+TIME(0,RANDBETWEEN((123),(151)),0)</f>
        <v>0.75069444444444444</v>
      </c>
      <c r="K3152" s="64" t="s">
        <v>3280</v>
      </c>
      <c r="L3152" s="64" t="str" cm="1">
        <f t="array" aca="1" ref="L3152" ca="1">_xlfn.IFS(J3152&gt;=TIME(14,0,0),"SEGUNDO TURNO",J3152&lt;TIME(14,0,0),"PRIMER TURNO")</f>
        <v>SEGUNDO TURNO</v>
      </c>
      <c r="M3152" s="64"/>
    </row>
    <row r="3153" spans="1:13">
      <c r="A3153" s="79" t="s">
        <v>781</v>
      </c>
      <c r="B3153" s="68"/>
      <c r="C3153" s="68">
        <v>7</v>
      </c>
      <c r="D3153" s="68" t="s">
        <v>78</v>
      </c>
      <c r="E3153" s="68"/>
      <c r="F3153" s="68"/>
      <c r="G3153" s="68">
        <v>45413</v>
      </c>
      <c r="H3153" s="68" t="e">
        <f>VLOOKUP(Tabla3[[#This Row],[NUM. ECO.]],[2]!Tabla24[[NO.ECO]:[MATERIAL]],8,0)</f>
        <v>#N/A</v>
      </c>
      <c r="I3153" s="64" t="s">
        <v>79</v>
      </c>
      <c r="J3153" s="76">
        <f ca="1">J3152+TIME(0,RANDBETWEEN((123),(151)),0)</f>
        <v>0.84305555555555556</v>
      </c>
      <c r="K3153" s="68" t="s">
        <v>3281</v>
      </c>
      <c r="L3153" s="68" t="str" cm="1">
        <f t="array" aca="1" ref="L3153" ca="1">_xlfn.IFS(J3153&gt;=TIME(14,0,0),"SEGUNDO TURNO",J3153&lt;TIME(14,0,0),"PRIMER TURNO")</f>
        <v>SEGUNDO TURNO</v>
      </c>
      <c r="M3153" s="68"/>
    </row>
    <row r="3154" spans="1:13">
      <c r="A3154" s="78" t="s">
        <v>894</v>
      </c>
      <c r="B3154" s="64"/>
      <c r="C3154" s="64">
        <v>1</v>
      </c>
      <c r="D3154" s="64" t="s">
        <v>78</v>
      </c>
      <c r="E3154" s="64"/>
      <c r="F3154" s="64"/>
      <c r="G3154" s="64">
        <v>45414</v>
      </c>
      <c r="H3154" s="64" t="e">
        <f>VLOOKUP(Tabla3[[#This Row],[NUM. ECO.]],[2]!Tabla24[[NO.ECO]:[MATERIAL]],8,0)</f>
        <v>#N/A</v>
      </c>
      <c r="I3154" s="64" t="s">
        <v>79</v>
      </c>
      <c r="J3154" s="77">
        <f ca="1">TIME(RANDBETWEEN(5.5,6),RANDBETWEEN(1,29),0)</f>
        <v>0.25972222222222224</v>
      </c>
      <c r="K3154" s="64" t="s">
        <v>3280</v>
      </c>
      <c r="L3154" s="64" t="str" cm="1">
        <f t="array" aca="1" ref="L3154" ca="1">_xlfn.IFS(J3154&gt;=TIME(14,0,0),"SEGUNDO TURNO",J3154&lt;TIME(14,0,0),"PRIMER TURNO")</f>
        <v>PRIMER TURNO</v>
      </c>
      <c r="M3154" s="64"/>
    </row>
    <row r="3155" spans="1:13">
      <c r="A3155" s="79" t="s">
        <v>895</v>
      </c>
      <c r="B3155" s="68"/>
      <c r="C3155" s="68">
        <v>2</v>
      </c>
      <c r="D3155" s="68" t="s">
        <v>78</v>
      </c>
      <c r="E3155" s="68"/>
      <c r="F3155" s="68"/>
      <c r="G3155" s="68">
        <v>45414</v>
      </c>
      <c r="H3155" s="68" t="e">
        <f>VLOOKUP(Tabla3[[#This Row],[NUM. ECO.]],[2]!Tabla24[[NO.ECO]:[MATERIAL]],8,0)</f>
        <v>#N/A</v>
      </c>
      <c r="I3155" s="64" t="s">
        <v>79</v>
      </c>
      <c r="J3155" s="76">
        <f ca="1">J3154+TIME(0,RANDBETWEEN((123),(151)),0)</f>
        <v>0.36319444444444449</v>
      </c>
      <c r="K3155" s="68" t="s">
        <v>3281</v>
      </c>
      <c r="L3155" s="68" t="str" cm="1">
        <f t="array" aca="1" ref="L3155" ca="1">_xlfn.IFS(J3155&gt;=TIME(14,0,0),"SEGUNDO TURNO",J3155&lt;TIME(14,0,0),"PRIMER TURNO")</f>
        <v>PRIMER TURNO</v>
      </c>
      <c r="M3155" s="68"/>
    </row>
    <row r="3156" spans="1:13">
      <c r="A3156" s="78" t="s">
        <v>1008</v>
      </c>
      <c r="B3156" s="64"/>
      <c r="C3156" s="64">
        <v>3</v>
      </c>
      <c r="D3156" s="64" t="s">
        <v>78</v>
      </c>
      <c r="E3156" s="64"/>
      <c r="F3156" s="64"/>
      <c r="G3156" s="64">
        <v>45415</v>
      </c>
      <c r="H3156" s="64" t="e">
        <f>VLOOKUP(Tabla3[[#This Row],[NUM. ECO.]],[2]!Tabla24[[NO.ECO]:[MATERIAL]],8,0)</f>
        <v>#N/A</v>
      </c>
      <c r="I3156" s="64" t="s">
        <v>79</v>
      </c>
      <c r="J3156" s="75">
        <f ca="1">J3155+TIME(0,RANDBETWEEN((123),(151)),0)</f>
        <v>0.46597222222222223</v>
      </c>
      <c r="K3156" s="64" t="s">
        <v>3280</v>
      </c>
      <c r="L3156" s="64" t="str" cm="1">
        <f t="array" aca="1" ref="L3156" ca="1">_xlfn.IFS(J3156&gt;=TIME(14,0,0),"SEGUNDO TURNO",J3156&lt;TIME(14,0,0),"PRIMER TURNO")</f>
        <v>PRIMER TURNO</v>
      </c>
      <c r="M3156" s="64"/>
    </row>
    <row r="3157" spans="1:13">
      <c r="A3157" s="79" t="s">
        <v>1009</v>
      </c>
      <c r="B3157" s="68"/>
      <c r="C3157" s="68">
        <v>4</v>
      </c>
      <c r="D3157" s="68" t="s">
        <v>78</v>
      </c>
      <c r="E3157" s="68"/>
      <c r="F3157" s="68"/>
      <c r="G3157" s="68">
        <v>45415</v>
      </c>
      <c r="H3157" s="68" t="e">
        <f>VLOOKUP(Tabla3[[#This Row],[NUM. ECO.]],[2]!Tabla24[[NO.ECO]:[MATERIAL]],8,0)</f>
        <v>#N/A</v>
      </c>
      <c r="I3157" s="64" t="s">
        <v>79</v>
      </c>
      <c r="J3157" s="76">
        <f ca="1">J3156+TIME(0,RANDBETWEEN((123),(151)),0)</f>
        <v>0.56458333333333333</v>
      </c>
      <c r="K3157" s="68" t="s">
        <v>3281</v>
      </c>
      <c r="L3157" s="68" t="str" cm="1">
        <f t="array" aca="1" ref="L3157" ca="1">_xlfn.IFS(J3157&gt;=TIME(14,0,0),"SEGUNDO TURNO",J3157&lt;TIME(14,0,0),"PRIMER TURNO")</f>
        <v>PRIMER TURNO</v>
      </c>
      <c r="M3157" s="68"/>
    </row>
    <row r="3158" spans="1:13">
      <c r="A3158" s="78" t="s">
        <v>1122</v>
      </c>
      <c r="B3158" s="64"/>
      <c r="C3158" s="64">
        <v>5</v>
      </c>
      <c r="D3158" s="64" t="s">
        <v>78</v>
      </c>
      <c r="E3158" s="64"/>
      <c r="F3158" s="64"/>
      <c r="G3158" s="64">
        <v>45416</v>
      </c>
      <c r="H3158" s="64" t="e">
        <f>VLOOKUP(Tabla3[[#This Row],[NUM. ECO.]],[2]!Tabla24[[NO.ECO]:[MATERIAL]],8,0)</f>
        <v>#N/A</v>
      </c>
      <c r="I3158" s="64" t="s">
        <v>79</v>
      </c>
      <c r="J3158" s="75">
        <f ca="1">J3157+TIME(0,RANDBETWEEN((123),(151)),0)</f>
        <v>0.65486111111111112</v>
      </c>
      <c r="K3158" s="64" t="s">
        <v>3280</v>
      </c>
      <c r="L3158" s="64" t="str" cm="1">
        <f t="array" aca="1" ref="L3158" ca="1">_xlfn.IFS(J3158&gt;=TIME(14,0,0),"SEGUNDO TURNO",J3158&lt;TIME(14,0,0),"PRIMER TURNO")</f>
        <v>SEGUNDO TURNO</v>
      </c>
      <c r="M3158" s="64"/>
    </row>
    <row r="3159" spans="1:13">
      <c r="A3159" s="79" t="s">
        <v>1123</v>
      </c>
      <c r="B3159" s="68"/>
      <c r="C3159" s="68">
        <v>6</v>
      </c>
      <c r="D3159" s="68" t="s">
        <v>78</v>
      </c>
      <c r="E3159" s="68"/>
      <c r="F3159" s="68"/>
      <c r="G3159" s="68">
        <v>45416</v>
      </c>
      <c r="H3159" s="68" t="e">
        <f>VLOOKUP(Tabla3[[#This Row],[NUM. ECO.]],[2]!Tabla24[[NO.ECO]:[MATERIAL]],8,0)</f>
        <v>#N/A</v>
      </c>
      <c r="I3159" s="64" t="s">
        <v>79</v>
      </c>
      <c r="J3159" s="76">
        <f ca="1">J3158+TIME(0,RANDBETWEEN((123),(151)),0)</f>
        <v>0.75416666666666665</v>
      </c>
      <c r="K3159" s="68" t="s">
        <v>3281</v>
      </c>
      <c r="L3159" s="68" t="str" cm="1">
        <f t="array" aca="1" ref="L3159" ca="1">_xlfn.IFS(J3159&gt;=TIME(14,0,0),"SEGUNDO TURNO",J3159&lt;TIME(14,0,0),"PRIMER TURNO")</f>
        <v>SEGUNDO TURNO</v>
      </c>
      <c r="M3159" s="68"/>
    </row>
    <row r="3160" spans="1:13">
      <c r="A3160" s="78" t="s">
        <v>1236</v>
      </c>
      <c r="B3160" s="64"/>
      <c r="C3160" s="64">
        <v>7</v>
      </c>
      <c r="D3160" s="64" t="s">
        <v>78</v>
      </c>
      <c r="E3160" s="64"/>
      <c r="F3160" s="64"/>
      <c r="G3160" s="64">
        <v>45418</v>
      </c>
      <c r="H3160" s="64" t="e">
        <f>VLOOKUP(Tabla3[[#This Row],[NUM. ECO.]],[2]!Tabla24[[NO.ECO]:[MATERIAL]],8,0)</f>
        <v>#N/A</v>
      </c>
      <c r="I3160" s="64" t="s">
        <v>79</v>
      </c>
      <c r="J3160" s="75">
        <f ca="1">J3159+TIME(0,RANDBETWEEN((123),(151)),0)</f>
        <v>0.85833333333333328</v>
      </c>
      <c r="K3160" s="64" t="s">
        <v>3280</v>
      </c>
      <c r="L3160" s="64" t="str" cm="1">
        <f t="array" aca="1" ref="L3160" ca="1">_xlfn.IFS(J3160&gt;=TIME(14,0,0),"SEGUNDO TURNO",J3160&lt;TIME(14,0,0),"PRIMER TURNO")</f>
        <v>SEGUNDO TURNO</v>
      </c>
      <c r="M3160" s="64"/>
    </row>
    <row r="3161" spans="1:13">
      <c r="A3161" s="79" t="s">
        <v>1237</v>
      </c>
      <c r="B3161" s="68"/>
      <c r="C3161" s="68">
        <v>1</v>
      </c>
      <c r="D3161" s="68" t="s">
        <v>78</v>
      </c>
      <c r="E3161" s="68"/>
      <c r="F3161" s="68"/>
      <c r="G3161" s="68">
        <v>45418</v>
      </c>
      <c r="H3161" s="68" t="e">
        <f>VLOOKUP(Tabla3[[#This Row],[NUM. ECO.]],[2]!Tabla24[[NO.ECO]:[MATERIAL]],8,0)</f>
        <v>#N/A</v>
      </c>
      <c r="I3161" s="64" t="s">
        <v>79</v>
      </c>
      <c r="J3161" s="74">
        <f ca="1">TIME(RANDBETWEEN(5.5,6),RANDBETWEEN(1,29),0)</f>
        <v>0.26041666666666669</v>
      </c>
      <c r="K3161" s="68" t="s">
        <v>3281</v>
      </c>
      <c r="L3161" s="68" t="str" cm="1">
        <f t="array" aca="1" ref="L3161" ca="1">_xlfn.IFS(J3161&gt;=TIME(14,0,0),"SEGUNDO TURNO",J3161&lt;TIME(14,0,0),"PRIMER TURNO")</f>
        <v>PRIMER TURNO</v>
      </c>
      <c r="M3161" s="68"/>
    </row>
    <row r="3162" spans="1:13">
      <c r="A3162" s="78" t="s">
        <v>1350</v>
      </c>
      <c r="B3162" s="64"/>
      <c r="C3162" s="64">
        <v>2</v>
      </c>
      <c r="D3162" s="64" t="s">
        <v>78</v>
      </c>
      <c r="E3162" s="64"/>
      <c r="F3162" s="64"/>
      <c r="G3162" s="64">
        <v>45419</v>
      </c>
      <c r="H3162" s="64" t="e">
        <f>VLOOKUP(Tabla3[[#This Row],[NUM. ECO.]],[2]!Tabla24[[NO.ECO]:[MATERIAL]],8,0)</f>
        <v>#N/A</v>
      </c>
      <c r="I3162" s="64" t="s">
        <v>79</v>
      </c>
      <c r="J3162" s="75">
        <f ca="1">J3161+TIME(0,RANDBETWEEN((123),(151)),0)</f>
        <v>0.36250000000000004</v>
      </c>
      <c r="K3162" s="64" t="s">
        <v>3280</v>
      </c>
      <c r="L3162" s="64" t="str" cm="1">
        <f t="array" aca="1" ref="L3162" ca="1">_xlfn.IFS(J3162&gt;=TIME(14,0,0),"SEGUNDO TURNO",J3162&lt;TIME(14,0,0),"PRIMER TURNO")</f>
        <v>PRIMER TURNO</v>
      </c>
      <c r="M3162" s="64"/>
    </row>
    <row r="3163" spans="1:13">
      <c r="A3163" s="79" t="s">
        <v>1351</v>
      </c>
      <c r="B3163" s="68"/>
      <c r="C3163" s="68">
        <v>3</v>
      </c>
      <c r="D3163" s="68" t="s">
        <v>78</v>
      </c>
      <c r="E3163" s="68"/>
      <c r="F3163" s="68"/>
      <c r="G3163" s="68">
        <v>45419</v>
      </c>
      <c r="H3163" s="68" t="e">
        <f>VLOOKUP(Tabla3[[#This Row],[NUM. ECO.]],[2]!Tabla24[[NO.ECO]:[MATERIAL]],8,0)</f>
        <v>#N/A</v>
      </c>
      <c r="I3163" s="64" t="s">
        <v>79</v>
      </c>
      <c r="J3163" s="76">
        <f ca="1">J3162+TIME(0,RANDBETWEEN((123),(151)),0)</f>
        <v>0.45694444444444449</v>
      </c>
      <c r="K3163" s="68" t="s">
        <v>3281</v>
      </c>
      <c r="L3163" s="68" t="str" cm="1">
        <f t="array" aca="1" ref="L3163" ca="1">_xlfn.IFS(J3163&gt;=TIME(14,0,0),"SEGUNDO TURNO",J3163&lt;TIME(14,0,0),"PRIMER TURNO")</f>
        <v>PRIMER TURNO</v>
      </c>
      <c r="M3163" s="68"/>
    </row>
    <row r="3164" spans="1:13">
      <c r="A3164" s="78" t="s">
        <v>1464</v>
      </c>
      <c r="B3164" s="64"/>
      <c r="C3164" s="64">
        <v>4</v>
      </c>
      <c r="D3164" s="64" t="s">
        <v>78</v>
      </c>
      <c r="E3164" s="64"/>
      <c r="F3164" s="64"/>
      <c r="G3164" s="64">
        <v>45420</v>
      </c>
      <c r="H3164" s="64" t="e">
        <f>VLOOKUP(Tabla3[[#This Row],[NUM. ECO.]],[2]!Tabla24[[NO.ECO]:[MATERIAL]],8,0)</f>
        <v>#N/A</v>
      </c>
      <c r="I3164" s="64" t="s">
        <v>79</v>
      </c>
      <c r="J3164" s="75">
        <f ca="1">J3163+TIME(0,RANDBETWEEN((123),(151)),0)</f>
        <v>0.55277777777777781</v>
      </c>
      <c r="K3164" s="64" t="s">
        <v>3280</v>
      </c>
      <c r="L3164" s="64" t="str" cm="1">
        <f t="array" aca="1" ref="L3164" ca="1">_xlfn.IFS(J3164&gt;=TIME(14,0,0),"SEGUNDO TURNO",J3164&lt;TIME(14,0,0),"PRIMER TURNO")</f>
        <v>PRIMER TURNO</v>
      </c>
      <c r="M3164" s="64"/>
    </row>
    <row r="3165" spans="1:13">
      <c r="A3165" s="79" t="s">
        <v>1465</v>
      </c>
      <c r="B3165" s="68"/>
      <c r="C3165" s="68">
        <v>5</v>
      </c>
      <c r="D3165" s="68" t="s">
        <v>78</v>
      </c>
      <c r="E3165" s="68"/>
      <c r="F3165" s="68"/>
      <c r="G3165" s="68">
        <v>45420</v>
      </c>
      <c r="H3165" s="68" t="e">
        <f>VLOOKUP(Tabla3[[#This Row],[NUM. ECO.]],[2]!Tabla24[[NO.ECO]:[MATERIAL]],8,0)</f>
        <v>#N/A</v>
      </c>
      <c r="I3165" s="64" t="s">
        <v>79</v>
      </c>
      <c r="J3165" s="76">
        <f ca="1">J3164+TIME(0,RANDBETWEEN((123),(151)),0)</f>
        <v>0.64375000000000004</v>
      </c>
      <c r="K3165" s="68" t="s">
        <v>3281</v>
      </c>
      <c r="L3165" s="68" t="str" cm="1">
        <f t="array" aca="1" ref="L3165" ca="1">_xlfn.IFS(J3165&gt;=TIME(14,0,0),"SEGUNDO TURNO",J3165&lt;TIME(14,0,0),"PRIMER TURNO")</f>
        <v>SEGUNDO TURNO</v>
      </c>
      <c r="M3165" s="68"/>
    </row>
    <row r="3166" spans="1:13">
      <c r="A3166" s="78" t="s">
        <v>1578</v>
      </c>
      <c r="B3166" s="64"/>
      <c r="C3166" s="64">
        <v>6</v>
      </c>
      <c r="D3166" s="64" t="s">
        <v>78</v>
      </c>
      <c r="E3166" s="64"/>
      <c r="F3166" s="64"/>
      <c r="G3166" s="64">
        <v>45421</v>
      </c>
      <c r="H3166" s="64" t="e">
        <f>VLOOKUP(Tabla3[[#This Row],[NUM. ECO.]],[2]!Tabla24[[NO.ECO]:[MATERIAL]],8,0)</f>
        <v>#N/A</v>
      </c>
      <c r="I3166" s="64" t="s">
        <v>79</v>
      </c>
      <c r="J3166" s="75">
        <f ca="1">J3165+TIME(0,RANDBETWEEN((123),(151)),0)</f>
        <v>0.74583333333333335</v>
      </c>
      <c r="K3166" s="64" t="s">
        <v>3280</v>
      </c>
      <c r="L3166" s="64" t="str" cm="1">
        <f t="array" aca="1" ref="L3166" ca="1">_xlfn.IFS(J3166&gt;=TIME(14,0,0),"SEGUNDO TURNO",J3166&lt;TIME(14,0,0),"PRIMER TURNO")</f>
        <v>SEGUNDO TURNO</v>
      </c>
      <c r="M3166" s="64"/>
    </row>
    <row r="3167" spans="1:13">
      <c r="A3167" s="79" t="s">
        <v>1579</v>
      </c>
      <c r="B3167" s="68"/>
      <c r="C3167" s="68">
        <v>7</v>
      </c>
      <c r="D3167" s="68" t="s">
        <v>78</v>
      </c>
      <c r="E3167" s="68"/>
      <c r="F3167" s="68"/>
      <c r="G3167" s="68">
        <v>45421</v>
      </c>
      <c r="H3167" s="68" t="e">
        <f>VLOOKUP(Tabla3[[#This Row],[NUM. ECO.]],[2]!Tabla24[[NO.ECO]:[MATERIAL]],8,0)</f>
        <v>#N/A</v>
      </c>
      <c r="I3167" s="64" t="s">
        <v>79</v>
      </c>
      <c r="J3167" s="76">
        <f ca="1">J3166+TIME(0,RANDBETWEEN((123),(151)),0)</f>
        <v>0.83750000000000002</v>
      </c>
      <c r="K3167" s="68" t="s">
        <v>3281</v>
      </c>
      <c r="L3167" s="68" t="str" cm="1">
        <f t="array" aca="1" ref="L3167" ca="1">_xlfn.IFS(J3167&gt;=TIME(14,0,0),"SEGUNDO TURNO",J3167&lt;TIME(14,0,0),"PRIMER TURNO")</f>
        <v>SEGUNDO TURNO</v>
      </c>
      <c r="M3167" s="68"/>
    </row>
    <row r="3168" spans="1:13">
      <c r="A3168" s="78" t="s">
        <v>1692</v>
      </c>
      <c r="B3168" s="64"/>
      <c r="C3168" s="64">
        <v>1</v>
      </c>
      <c r="D3168" s="64" t="s">
        <v>78</v>
      </c>
      <c r="E3168" s="64"/>
      <c r="F3168" s="64"/>
      <c r="G3168" s="64">
        <v>45422</v>
      </c>
      <c r="H3168" s="64" t="e">
        <f>VLOOKUP(Tabla3[[#This Row],[NUM. ECO.]],[2]!Tabla24[[NO.ECO]:[MATERIAL]],8,0)</f>
        <v>#N/A</v>
      </c>
      <c r="I3168" s="64" t="s">
        <v>79</v>
      </c>
      <c r="J3168" s="77">
        <f ca="1">TIME(RANDBETWEEN(5.5,6),RANDBETWEEN(1,29),0)</f>
        <v>0.26111111111111113</v>
      </c>
      <c r="K3168" s="64" t="s">
        <v>3280</v>
      </c>
      <c r="L3168" s="64" t="str" cm="1">
        <f t="array" aca="1" ref="L3168" ca="1">_xlfn.IFS(J3168&gt;=TIME(14,0,0),"SEGUNDO TURNO",J3168&lt;TIME(14,0,0),"PRIMER TURNO")</f>
        <v>PRIMER TURNO</v>
      </c>
      <c r="M3168" s="64"/>
    </row>
    <row r="3169" spans="1:13">
      <c r="A3169" s="79" t="s">
        <v>1693</v>
      </c>
      <c r="B3169" s="68"/>
      <c r="C3169" s="68">
        <v>2</v>
      </c>
      <c r="D3169" s="68" t="s">
        <v>78</v>
      </c>
      <c r="E3169" s="68"/>
      <c r="F3169" s="68"/>
      <c r="G3169" s="68">
        <v>45422</v>
      </c>
      <c r="H3169" s="68" t="e">
        <f>VLOOKUP(Tabla3[[#This Row],[NUM. ECO.]],[2]!Tabla24[[NO.ECO]:[MATERIAL]],8,0)</f>
        <v>#N/A</v>
      </c>
      <c r="I3169" s="64" t="s">
        <v>79</v>
      </c>
      <c r="J3169" s="76">
        <f ca="1">J3168+TIME(0,RANDBETWEEN((123),(151)),0)</f>
        <v>0.36111111111111116</v>
      </c>
      <c r="K3169" s="68" t="s">
        <v>3281</v>
      </c>
      <c r="L3169" s="68" t="str" cm="1">
        <f t="array" aca="1" ref="L3169" ca="1">_xlfn.IFS(J3169&gt;=TIME(14,0,0),"SEGUNDO TURNO",J3169&lt;TIME(14,0,0),"PRIMER TURNO")</f>
        <v>PRIMER TURNO</v>
      </c>
      <c r="M3169" s="68"/>
    </row>
    <row r="3170" spans="1:13">
      <c r="A3170" s="78" t="s">
        <v>1806</v>
      </c>
      <c r="B3170" s="64"/>
      <c r="C3170" s="64">
        <v>3</v>
      </c>
      <c r="D3170" s="64" t="s">
        <v>78</v>
      </c>
      <c r="E3170" s="64"/>
      <c r="F3170" s="64"/>
      <c r="G3170" s="64">
        <v>45423</v>
      </c>
      <c r="H3170" s="64" t="e">
        <f>VLOOKUP(Tabla3[[#This Row],[NUM. ECO.]],[2]!Tabla24[[NO.ECO]:[MATERIAL]],8,0)</f>
        <v>#N/A</v>
      </c>
      <c r="I3170" s="64" t="s">
        <v>79</v>
      </c>
      <c r="J3170" s="75">
        <f ca="1">J3169+TIME(0,RANDBETWEEN((123),(151)),0)</f>
        <v>0.45972222222222225</v>
      </c>
      <c r="K3170" s="64" t="s">
        <v>3280</v>
      </c>
      <c r="L3170" s="64" t="str" cm="1">
        <f t="array" aca="1" ref="L3170" ca="1">_xlfn.IFS(J3170&gt;=TIME(14,0,0),"SEGUNDO TURNO",J3170&lt;TIME(14,0,0),"PRIMER TURNO")</f>
        <v>PRIMER TURNO</v>
      </c>
      <c r="M3170" s="64"/>
    </row>
    <row r="3171" spans="1:13">
      <c r="A3171" s="79" t="s">
        <v>1807</v>
      </c>
      <c r="B3171" s="68"/>
      <c r="C3171" s="68">
        <v>4</v>
      </c>
      <c r="D3171" s="68" t="s">
        <v>78</v>
      </c>
      <c r="E3171" s="68"/>
      <c r="F3171" s="68"/>
      <c r="G3171" s="68">
        <v>45423</v>
      </c>
      <c r="H3171" s="68" t="e">
        <f>VLOOKUP(Tabla3[[#This Row],[NUM. ECO.]],[2]!Tabla24[[NO.ECO]:[MATERIAL]],8,0)</f>
        <v>#N/A</v>
      </c>
      <c r="I3171" s="64" t="s">
        <v>79</v>
      </c>
      <c r="J3171" s="76">
        <f ca="1">J3170+TIME(0,RANDBETWEEN((123),(151)),0)</f>
        <v>0.54861111111111116</v>
      </c>
      <c r="K3171" s="68" t="s">
        <v>3281</v>
      </c>
      <c r="L3171" s="68" t="str" cm="1">
        <f t="array" aca="1" ref="L3171" ca="1">_xlfn.IFS(J3171&gt;=TIME(14,0,0),"SEGUNDO TURNO",J3171&lt;TIME(14,0,0),"PRIMER TURNO")</f>
        <v>PRIMER TURNO</v>
      </c>
      <c r="M3171" s="68"/>
    </row>
    <row r="3172" spans="1:13">
      <c r="A3172" s="78" t="s">
        <v>1920</v>
      </c>
      <c r="B3172" s="64"/>
      <c r="C3172" s="64">
        <v>5</v>
      </c>
      <c r="D3172" s="64" t="s">
        <v>78</v>
      </c>
      <c r="E3172" s="64"/>
      <c r="F3172" s="64"/>
      <c r="G3172" s="64">
        <v>45425</v>
      </c>
      <c r="H3172" s="64" t="e">
        <f>VLOOKUP(Tabla3[[#This Row],[NUM. ECO.]],[2]!Tabla24[[NO.ECO]:[MATERIAL]],8,0)</f>
        <v>#N/A</v>
      </c>
      <c r="I3172" s="64" t="s">
        <v>79</v>
      </c>
      <c r="J3172" s="75">
        <f ca="1">J3171+TIME(0,RANDBETWEEN((123),(151)),0)</f>
        <v>0.64861111111111114</v>
      </c>
      <c r="K3172" s="64" t="s">
        <v>3280</v>
      </c>
      <c r="L3172" s="64" t="str" cm="1">
        <f t="array" aca="1" ref="L3172" ca="1">_xlfn.IFS(J3172&gt;=TIME(14,0,0),"SEGUNDO TURNO",J3172&lt;TIME(14,0,0),"PRIMER TURNO")</f>
        <v>SEGUNDO TURNO</v>
      </c>
      <c r="M3172" s="64"/>
    </row>
    <row r="3173" spans="1:13">
      <c r="A3173" s="79" t="s">
        <v>1921</v>
      </c>
      <c r="B3173" s="68"/>
      <c r="C3173" s="68">
        <v>6</v>
      </c>
      <c r="D3173" s="68" t="s">
        <v>78</v>
      </c>
      <c r="E3173" s="68"/>
      <c r="F3173" s="68"/>
      <c r="G3173" s="68">
        <v>45425</v>
      </c>
      <c r="H3173" s="68" t="e">
        <f>VLOOKUP(Tabla3[[#This Row],[NUM. ECO.]],[2]!Tabla24[[NO.ECO]:[MATERIAL]],8,0)</f>
        <v>#N/A</v>
      </c>
      <c r="I3173" s="64" t="s">
        <v>79</v>
      </c>
      <c r="J3173" s="76">
        <f ca="1">J3172+TIME(0,RANDBETWEEN((123),(151)),0)</f>
        <v>0.75347222222222221</v>
      </c>
      <c r="K3173" s="68" t="s">
        <v>3281</v>
      </c>
      <c r="L3173" s="68" t="str" cm="1">
        <f t="array" aca="1" ref="L3173" ca="1">_xlfn.IFS(J3173&gt;=TIME(14,0,0),"SEGUNDO TURNO",J3173&lt;TIME(14,0,0),"PRIMER TURNO")</f>
        <v>SEGUNDO TURNO</v>
      </c>
      <c r="M3173" s="68"/>
    </row>
    <row r="3174" spans="1:13">
      <c r="A3174" s="78" t="s">
        <v>2034</v>
      </c>
      <c r="B3174" s="64"/>
      <c r="C3174" s="64">
        <v>7</v>
      </c>
      <c r="D3174" s="64" t="s">
        <v>78</v>
      </c>
      <c r="E3174" s="64"/>
      <c r="F3174" s="64"/>
      <c r="G3174" s="64">
        <v>45426</v>
      </c>
      <c r="H3174" s="64" t="e">
        <f>VLOOKUP(Tabla3[[#This Row],[NUM. ECO.]],[2]!Tabla24[[NO.ECO]:[MATERIAL]],8,0)</f>
        <v>#N/A</v>
      </c>
      <c r="I3174" s="64" t="s">
        <v>79</v>
      </c>
      <c r="J3174" s="75">
        <f ca="1">J3173+TIME(0,RANDBETWEEN((123),(151)),0)</f>
        <v>0.84583333333333333</v>
      </c>
      <c r="K3174" s="64" t="s">
        <v>3280</v>
      </c>
      <c r="L3174" s="64" t="str" cm="1">
        <f t="array" aca="1" ref="L3174" ca="1">_xlfn.IFS(J3174&gt;=TIME(14,0,0),"SEGUNDO TURNO",J3174&lt;TIME(14,0,0),"PRIMER TURNO")</f>
        <v>SEGUNDO TURNO</v>
      </c>
      <c r="M3174" s="64"/>
    </row>
    <row r="3175" spans="1:13">
      <c r="A3175" s="79" t="s">
        <v>2035</v>
      </c>
      <c r="B3175" s="68"/>
      <c r="C3175" s="68">
        <v>1</v>
      </c>
      <c r="D3175" s="68" t="s">
        <v>78</v>
      </c>
      <c r="E3175" s="68"/>
      <c r="F3175" s="68"/>
      <c r="G3175" s="68">
        <v>45426</v>
      </c>
      <c r="H3175" s="68" t="e">
        <f>VLOOKUP(Tabla3[[#This Row],[NUM. ECO.]],[2]!Tabla24[[NO.ECO]:[MATERIAL]],8,0)</f>
        <v>#N/A</v>
      </c>
      <c r="I3175" s="64" t="s">
        <v>79</v>
      </c>
      <c r="J3175" s="74">
        <f ca="1">TIME(RANDBETWEEN(5.5,6),RANDBETWEEN(1,29),0)</f>
        <v>0.25972222222222224</v>
      </c>
      <c r="K3175" s="68" t="s">
        <v>3281</v>
      </c>
      <c r="L3175" s="68" t="str" cm="1">
        <f t="array" aca="1" ref="L3175" ca="1">_xlfn.IFS(J3175&gt;=TIME(14,0,0),"SEGUNDO TURNO",J3175&lt;TIME(14,0,0),"PRIMER TURNO")</f>
        <v>PRIMER TURNO</v>
      </c>
      <c r="M3175" s="68"/>
    </row>
    <row r="3176" spans="1:13">
      <c r="A3176" s="78" t="s">
        <v>2148</v>
      </c>
      <c r="B3176" s="64"/>
      <c r="C3176" s="64">
        <v>2</v>
      </c>
      <c r="D3176" s="64" t="s">
        <v>78</v>
      </c>
      <c r="E3176" s="64"/>
      <c r="F3176" s="64"/>
      <c r="G3176" s="64">
        <v>45427</v>
      </c>
      <c r="H3176" s="64" t="e">
        <f>VLOOKUP(Tabla3[[#This Row],[NUM. ECO.]],[2]!Tabla24[[NO.ECO]:[MATERIAL]],8,0)</f>
        <v>#N/A</v>
      </c>
      <c r="I3176" s="64" t="s">
        <v>79</v>
      </c>
      <c r="J3176" s="75">
        <f ca="1">J3175+TIME(0,RANDBETWEEN((123),(151)),0)</f>
        <v>0.34652777777777777</v>
      </c>
      <c r="K3176" s="64" t="s">
        <v>3280</v>
      </c>
      <c r="L3176" s="64" t="str" cm="1">
        <f t="array" aca="1" ref="L3176" ca="1">_xlfn.IFS(J3176&gt;=TIME(14,0,0),"SEGUNDO TURNO",J3176&lt;TIME(14,0,0),"PRIMER TURNO")</f>
        <v>PRIMER TURNO</v>
      </c>
      <c r="M3176" s="64"/>
    </row>
    <row r="3177" spans="1:13">
      <c r="A3177" s="79" t="s">
        <v>2149</v>
      </c>
      <c r="B3177" s="68"/>
      <c r="C3177" s="68">
        <v>3</v>
      </c>
      <c r="D3177" s="68" t="s">
        <v>78</v>
      </c>
      <c r="E3177" s="68"/>
      <c r="F3177" s="68"/>
      <c r="G3177" s="68">
        <v>45427</v>
      </c>
      <c r="H3177" s="68" t="e">
        <f>VLOOKUP(Tabla3[[#This Row],[NUM. ECO.]],[2]!Tabla24[[NO.ECO]:[MATERIAL]],8,0)</f>
        <v>#N/A</v>
      </c>
      <c r="I3177" s="64" t="s">
        <v>79</v>
      </c>
      <c r="J3177" s="76">
        <f ca="1">J3176+TIME(0,RANDBETWEEN((123),(151)),0)</f>
        <v>0.44444444444444442</v>
      </c>
      <c r="K3177" s="68" t="s">
        <v>3281</v>
      </c>
      <c r="L3177" s="68" t="str" cm="1">
        <f t="array" aca="1" ref="L3177" ca="1">_xlfn.IFS(J3177&gt;=TIME(14,0,0),"SEGUNDO TURNO",J3177&lt;TIME(14,0,0),"PRIMER TURNO")</f>
        <v>PRIMER TURNO</v>
      </c>
      <c r="M3177" s="68"/>
    </row>
    <row r="3178" spans="1:13">
      <c r="A3178" s="78" t="s">
        <v>2262</v>
      </c>
      <c r="B3178" s="64"/>
      <c r="C3178" s="64">
        <v>4</v>
      </c>
      <c r="D3178" s="64" t="s">
        <v>78</v>
      </c>
      <c r="E3178" s="64"/>
      <c r="F3178" s="64"/>
      <c r="G3178" s="64">
        <v>45428</v>
      </c>
      <c r="H3178" s="64" t="e">
        <f>VLOOKUP(Tabla3[[#This Row],[NUM. ECO.]],[2]!Tabla24[[NO.ECO]:[MATERIAL]],8,0)</f>
        <v>#N/A</v>
      </c>
      <c r="I3178" s="64" t="s">
        <v>79</v>
      </c>
      <c r="J3178" s="75">
        <f ca="1">J3177+TIME(0,RANDBETWEEN((123),(151)),0)</f>
        <v>0.54861111111111105</v>
      </c>
      <c r="K3178" s="64" t="s">
        <v>3280</v>
      </c>
      <c r="L3178" s="64" t="str" cm="1">
        <f t="array" aca="1" ref="L3178" ca="1">_xlfn.IFS(J3178&gt;=TIME(14,0,0),"SEGUNDO TURNO",J3178&lt;TIME(14,0,0),"PRIMER TURNO")</f>
        <v>PRIMER TURNO</v>
      </c>
      <c r="M3178" s="64"/>
    </row>
    <row r="3179" spans="1:13">
      <c r="A3179" s="79" t="s">
        <v>2263</v>
      </c>
      <c r="B3179" s="68"/>
      <c r="C3179" s="68">
        <v>5</v>
      </c>
      <c r="D3179" s="68" t="s">
        <v>78</v>
      </c>
      <c r="E3179" s="68"/>
      <c r="F3179" s="68"/>
      <c r="G3179" s="68">
        <v>45428</v>
      </c>
      <c r="H3179" s="68" t="e">
        <f>VLOOKUP(Tabla3[[#This Row],[NUM. ECO.]],[2]!Tabla24[[NO.ECO]:[MATERIAL]],8,0)</f>
        <v>#N/A</v>
      </c>
      <c r="I3179" s="64" t="s">
        <v>79</v>
      </c>
      <c r="J3179" s="76">
        <f ca="1">J3178+TIME(0,RANDBETWEEN((123),(151)),0)</f>
        <v>0.63472222222222219</v>
      </c>
      <c r="K3179" s="68" t="s">
        <v>3281</v>
      </c>
      <c r="L3179" s="68" t="str" cm="1">
        <f t="array" aca="1" ref="L3179" ca="1">_xlfn.IFS(J3179&gt;=TIME(14,0,0),"SEGUNDO TURNO",J3179&lt;TIME(14,0,0),"PRIMER TURNO")</f>
        <v>SEGUNDO TURNO</v>
      </c>
      <c r="M3179" s="68"/>
    </row>
    <row r="3180" spans="1:13">
      <c r="A3180" s="78" t="s">
        <v>2376</v>
      </c>
      <c r="B3180" s="64"/>
      <c r="C3180" s="64">
        <v>6</v>
      </c>
      <c r="D3180" s="64" t="s">
        <v>78</v>
      </c>
      <c r="E3180" s="64"/>
      <c r="F3180" s="64"/>
      <c r="G3180" s="64">
        <v>45429</v>
      </c>
      <c r="H3180" s="64" t="e">
        <f>VLOOKUP(Tabla3[[#This Row],[NUM. ECO.]],[2]!Tabla24[[NO.ECO]:[MATERIAL]],8,0)</f>
        <v>#N/A</v>
      </c>
      <c r="I3180" s="64" t="s">
        <v>79</v>
      </c>
      <c r="J3180" s="75">
        <f ca="1">J3179+TIME(0,RANDBETWEEN((123),(151)),0)</f>
        <v>0.72916666666666663</v>
      </c>
      <c r="K3180" s="64" t="s">
        <v>3280</v>
      </c>
      <c r="L3180" s="64" t="str" cm="1">
        <f t="array" aca="1" ref="L3180" ca="1">_xlfn.IFS(J3180&gt;=TIME(14,0,0),"SEGUNDO TURNO",J3180&lt;TIME(14,0,0),"PRIMER TURNO")</f>
        <v>SEGUNDO TURNO</v>
      </c>
      <c r="M3180" s="64"/>
    </row>
    <row r="3181" spans="1:13">
      <c r="A3181" s="79" t="s">
        <v>2377</v>
      </c>
      <c r="B3181" s="68"/>
      <c r="C3181" s="68">
        <v>7</v>
      </c>
      <c r="D3181" s="68" t="s">
        <v>78</v>
      </c>
      <c r="E3181" s="68"/>
      <c r="F3181" s="68"/>
      <c r="G3181" s="68">
        <v>45429</v>
      </c>
      <c r="H3181" s="68" t="e">
        <f>VLOOKUP(Tabla3[[#This Row],[NUM. ECO.]],[2]!Tabla24[[NO.ECO]:[MATERIAL]],8,0)</f>
        <v>#N/A</v>
      </c>
      <c r="I3181" s="64" t="s">
        <v>79</v>
      </c>
      <c r="J3181" s="76">
        <f ca="1">J3180+TIME(0,RANDBETWEEN((123),(151)),0)</f>
        <v>0.82986111111111105</v>
      </c>
      <c r="K3181" s="68" t="s">
        <v>3281</v>
      </c>
      <c r="L3181" s="68" t="str" cm="1">
        <f t="array" aca="1" ref="L3181" ca="1">_xlfn.IFS(J3181&gt;=TIME(14,0,0),"SEGUNDO TURNO",J3181&lt;TIME(14,0,0),"PRIMER TURNO")</f>
        <v>SEGUNDO TURNO</v>
      </c>
      <c r="M3181" s="68"/>
    </row>
    <row r="3182" spans="1:13">
      <c r="A3182" s="78" t="s">
        <v>2490</v>
      </c>
      <c r="B3182" s="64"/>
      <c r="C3182" s="64">
        <v>1</v>
      </c>
      <c r="D3182" s="64" t="s">
        <v>78</v>
      </c>
      <c r="E3182" s="64"/>
      <c r="F3182" s="64"/>
      <c r="G3182" s="64">
        <v>45430</v>
      </c>
      <c r="H3182" s="64" t="e">
        <f>VLOOKUP(Tabla3[[#This Row],[NUM. ECO.]],[2]!Tabla24[[NO.ECO]:[MATERIAL]],8,0)</f>
        <v>#N/A</v>
      </c>
      <c r="I3182" s="64" t="s">
        <v>79</v>
      </c>
      <c r="J3182" s="77">
        <f ca="1">TIME(RANDBETWEEN(5.5,6),RANDBETWEEN(1,29),0)</f>
        <v>0.2673611111111111</v>
      </c>
      <c r="K3182" s="64" t="s">
        <v>3280</v>
      </c>
      <c r="L3182" s="64" t="str" cm="1">
        <f t="array" aca="1" ref="L3182" ca="1">_xlfn.IFS(J3182&gt;=TIME(14,0,0),"SEGUNDO TURNO",J3182&lt;TIME(14,0,0),"PRIMER TURNO")</f>
        <v>PRIMER TURNO</v>
      </c>
      <c r="M3182" s="64"/>
    </row>
    <row r="3183" spans="1:13">
      <c r="A3183" s="79" t="s">
        <v>2491</v>
      </c>
      <c r="B3183" s="68"/>
      <c r="C3183" s="68">
        <v>2</v>
      </c>
      <c r="D3183" s="68" t="s">
        <v>78</v>
      </c>
      <c r="E3183" s="68"/>
      <c r="F3183" s="68"/>
      <c r="G3183" s="68">
        <v>45430</v>
      </c>
      <c r="H3183" s="68" t="e">
        <f>VLOOKUP(Tabla3[[#This Row],[NUM. ECO.]],[2]!Tabla24[[NO.ECO]:[MATERIAL]],8,0)</f>
        <v>#N/A</v>
      </c>
      <c r="I3183" s="64" t="s">
        <v>79</v>
      </c>
      <c r="J3183" s="76">
        <f ca="1">J3182+TIME(0,RANDBETWEEN((123),(151)),0)</f>
        <v>0.35694444444444445</v>
      </c>
      <c r="K3183" s="68" t="s">
        <v>3281</v>
      </c>
      <c r="L3183" s="68" t="str" cm="1">
        <f t="array" aca="1" ref="L3183" ca="1">_xlfn.IFS(J3183&gt;=TIME(14,0,0),"SEGUNDO TURNO",J3183&lt;TIME(14,0,0),"PRIMER TURNO")</f>
        <v>PRIMER TURNO</v>
      </c>
      <c r="M3183" s="68"/>
    </row>
    <row r="3184" spans="1:13">
      <c r="A3184" s="78" t="s">
        <v>2604</v>
      </c>
      <c r="B3184" s="64"/>
      <c r="C3184" s="64">
        <v>3</v>
      </c>
      <c r="D3184" s="64" t="s">
        <v>78</v>
      </c>
      <c r="E3184" s="64"/>
      <c r="F3184" s="64"/>
      <c r="G3184" s="64">
        <v>45432</v>
      </c>
      <c r="H3184" s="64" t="e">
        <f>VLOOKUP(Tabla3[[#This Row],[NUM. ECO.]],[2]!Tabla24[[NO.ECO]:[MATERIAL]],8,0)</f>
        <v>#N/A</v>
      </c>
      <c r="I3184" s="64" t="s">
        <v>79</v>
      </c>
      <c r="J3184" s="75">
        <f ca="1">J3183+TIME(0,RANDBETWEEN((123),(151)),0)</f>
        <v>0.44930555555555557</v>
      </c>
      <c r="K3184" s="64" t="s">
        <v>3280</v>
      </c>
      <c r="L3184" s="64" t="str" cm="1">
        <f t="array" aca="1" ref="L3184" ca="1">_xlfn.IFS(J3184&gt;=TIME(14,0,0),"SEGUNDO TURNO",J3184&lt;TIME(14,0,0),"PRIMER TURNO")</f>
        <v>PRIMER TURNO</v>
      </c>
      <c r="M3184" s="64"/>
    </row>
    <row r="3185" spans="1:13">
      <c r="A3185" s="79" t="s">
        <v>2605</v>
      </c>
      <c r="B3185" s="68"/>
      <c r="C3185" s="68">
        <v>4</v>
      </c>
      <c r="D3185" s="68" t="s">
        <v>78</v>
      </c>
      <c r="E3185" s="68"/>
      <c r="F3185" s="68"/>
      <c r="G3185" s="68">
        <v>45432</v>
      </c>
      <c r="H3185" s="68" t="e">
        <f>VLOOKUP(Tabla3[[#This Row],[NUM. ECO.]],[2]!Tabla24[[NO.ECO]:[MATERIAL]],8,0)</f>
        <v>#N/A</v>
      </c>
      <c r="I3185" s="64" t="s">
        <v>79</v>
      </c>
      <c r="J3185" s="76">
        <f ca="1">J3184+TIME(0,RANDBETWEEN((123),(151)),0)</f>
        <v>0.5395833333333333</v>
      </c>
      <c r="K3185" s="68" t="s">
        <v>3281</v>
      </c>
      <c r="L3185" s="68" t="str" cm="1">
        <f t="array" aca="1" ref="L3185" ca="1">_xlfn.IFS(J3185&gt;=TIME(14,0,0),"SEGUNDO TURNO",J3185&lt;TIME(14,0,0),"PRIMER TURNO")</f>
        <v>PRIMER TURNO</v>
      </c>
      <c r="M3185" s="68"/>
    </row>
    <row r="3186" spans="1:13">
      <c r="A3186" s="78" t="s">
        <v>2718</v>
      </c>
      <c r="B3186" s="64"/>
      <c r="C3186" s="64">
        <v>5</v>
      </c>
      <c r="D3186" s="64" t="s">
        <v>78</v>
      </c>
      <c r="E3186" s="64"/>
      <c r="F3186" s="64"/>
      <c r="G3186" s="64">
        <v>45433</v>
      </c>
      <c r="H3186" s="64" t="e">
        <f>VLOOKUP(Tabla3[[#This Row],[NUM. ECO.]],[2]!Tabla24[[NO.ECO]:[MATERIAL]],8,0)</f>
        <v>#N/A</v>
      </c>
      <c r="I3186" s="64" t="s">
        <v>79</v>
      </c>
      <c r="J3186" s="75">
        <f ca="1">J3185+TIME(0,RANDBETWEEN((123),(151)),0)</f>
        <v>0.63611111111111107</v>
      </c>
      <c r="K3186" s="64" t="s">
        <v>3280</v>
      </c>
      <c r="L3186" s="64" t="str" cm="1">
        <f t="array" aca="1" ref="L3186" ca="1">_xlfn.IFS(J3186&gt;=TIME(14,0,0),"SEGUNDO TURNO",J3186&lt;TIME(14,0,0),"PRIMER TURNO")</f>
        <v>SEGUNDO TURNO</v>
      </c>
      <c r="M3186" s="64"/>
    </row>
    <row r="3187" spans="1:13">
      <c r="A3187" s="79" t="s">
        <v>2719</v>
      </c>
      <c r="B3187" s="68"/>
      <c r="C3187" s="68">
        <v>6</v>
      </c>
      <c r="D3187" s="68" t="s">
        <v>78</v>
      </c>
      <c r="E3187" s="68"/>
      <c r="F3187" s="68"/>
      <c r="G3187" s="68">
        <v>45433</v>
      </c>
      <c r="H3187" s="68" t="e">
        <f>VLOOKUP(Tabla3[[#This Row],[NUM. ECO.]],[2]!Tabla24[[NO.ECO]:[MATERIAL]],8,0)</f>
        <v>#N/A</v>
      </c>
      <c r="I3187" s="64" t="s">
        <v>79</v>
      </c>
      <c r="J3187" s="76">
        <f ca="1">J3186+TIME(0,RANDBETWEEN((123),(151)),0)</f>
        <v>0.73472222222222217</v>
      </c>
      <c r="K3187" s="68" t="s">
        <v>3281</v>
      </c>
      <c r="L3187" s="68" t="str" cm="1">
        <f t="array" aca="1" ref="L3187" ca="1">_xlfn.IFS(J3187&gt;=TIME(14,0,0),"SEGUNDO TURNO",J3187&lt;TIME(14,0,0),"PRIMER TURNO")</f>
        <v>SEGUNDO TURNO</v>
      </c>
      <c r="M3187" s="68"/>
    </row>
    <row r="3188" spans="1:13">
      <c r="A3188" s="78" t="s">
        <v>2832</v>
      </c>
      <c r="B3188" s="64"/>
      <c r="C3188" s="64">
        <v>7</v>
      </c>
      <c r="D3188" s="64" t="s">
        <v>78</v>
      </c>
      <c r="E3188" s="64"/>
      <c r="F3188" s="64"/>
      <c r="G3188" s="64">
        <v>45434</v>
      </c>
      <c r="H3188" s="64" t="e">
        <f>VLOOKUP(Tabla3[[#This Row],[NUM. ECO.]],[2]!Tabla24[[NO.ECO]:[MATERIAL]],8,0)</f>
        <v>#N/A</v>
      </c>
      <c r="I3188" s="64" t="s">
        <v>79</v>
      </c>
      <c r="J3188" s="75">
        <f ca="1">J3187+TIME(0,RANDBETWEEN((123),(151)),0)</f>
        <v>0.82499999999999996</v>
      </c>
      <c r="K3188" s="64" t="s">
        <v>3280</v>
      </c>
      <c r="L3188" s="64" t="str" cm="1">
        <f t="array" aca="1" ref="L3188" ca="1">_xlfn.IFS(J3188&gt;=TIME(14,0,0),"SEGUNDO TURNO",J3188&lt;TIME(14,0,0),"PRIMER TURNO")</f>
        <v>SEGUNDO TURNO</v>
      </c>
      <c r="M3188" s="64"/>
    </row>
    <row r="3189" spans="1:13">
      <c r="A3189" s="79" t="s">
        <v>2833</v>
      </c>
      <c r="B3189" s="68"/>
      <c r="C3189" s="68">
        <v>1</v>
      </c>
      <c r="D3189" s="68" t="s">
        <v>78</v>
      </c>
      <c r="E3189" s="68"/>
      <c r="F3189" s="68"/>
      <c r="G3189" s="68">
        <v>45434</v>
      </c>
      <c r="H3189" s="68" t="e">
        <f>VLOOKUP(Tabla3[[#This Row],[NUM. ECO.]],[2]!Tabla24[[NO.ECO]:[MATERIAL]],8,0)</f>
        <v>#N/A</v>
      </c>
      <c r="I3189" s="64" t="s">
        <v>79</v>
      </c>
      <c r="J3189" s="74">
        <f ca="1">TIME(RANDBETWEEN(5.5,6),RANDBETWEEN(1,29),0)</f>
        <v>0.25972222222222224</v>
      </c>
      <c r="K3189" s="68" t="s">
        <v>3281</v>
      </c>
      <c r="L3189" s="68" t="str" cm="1">
        <f t="array" aca="1" ref="L3189" ca="1">_xlfn.IFS(J3189&gt;=TIME(14,0,0),"SEGUNDO TURNO",J3189&lt;TIME(14,0,0),"PRIMER TURNO")</f>
        <v>PRIMER TURNO</v>
      </c>
      <c r="M3189" s="68"/>
    </row>
    <row r="3190" spans="1:13">
      <c r="A3190" s="78" t="s">
        <v>2946</v>
      </c>
      <c r="B3190" s="64"/>
      <c r="C3190" s="64">
        <v>2</v>
      </c>
      <c r="D3190" s="64" t="s">
        <v>78</v>
      </c>
      <c r="E3190" s="64"/>
      <c r="F3190" s="64"/>
      <c r="G3190" s="64">
        <v>45435</v>
      </c>
      <c r="H3190" s="64" t="e">
        <f>VLOOKUP(Tabla3[[#This Row],[NUM. ECO.]],[2]!Tabla24[[NO.ECO]:[MATERIAL]],8,0)</f>
        <v>#N/A</v>
      </c>
      <c r="I3190" s="64" t="s">
        <v>79</v>
      </c>
      <c r="J3190" s="75">
        <f ca="1">J3189+TIME(0,RANDBETWEEN((123),(151)),0)</f>
        <v>0.36250000000000004</v>
      </c>
      <c r="K3190" s="64" t="s">
        <v>3280</v>
      </c>
      <c r="L3190" s="64" t="str" cm="1">
        <f t="array" aca="1" ref="L3190" ca="1">_xlfn.IFS(J3190&gt;=TIME(14,0,0),"SEGUNDO TURNO",J3190&lt;TIME(14,0,0),"PRIMER TURNO")</f>
        <v>PRIMER TURNO</v>
      </c>
      <c r="M3190" s="64"/>
    </row>
    <row r="3191" spans="1:13">
      <c r="A3191" s="79" t="s">
        <v>2947</v>
      </c>
      <c r="B3191" s="68"/>
      <c r="C3191" s="68">
        <v>3</v>
      </c>
      <c r="D3191" s="68" t="s">
        <v>78</v>
      </c>
      <c r="E3191" s="68"/>
      <c r="F3191" s="68"/>
      <c r="G3191" s="68">
        <v>45435</v>
      </c>
      <c r="H3191" s="68" t="e">
        <f>VLOOKUP(Tabla3[[#This Row],[NUM. ECO.]],[2]!Tabla24[[NO.ECO]:[MATERIAL]],8,0)</f>
        <v>#N/A</v>
      </c>
      <c r="I3191" s="64" t="s">
        <v>79</v>
      </c>
      <c r="J3191" s="76">
        <f ca="1">J3190+TIME(0,RANDBETWEEN((123),(151)),0)</f>
        <v>0.44930555555555562</v>
      </c>
      <c r="K3191" s="68" t="s">
        <v>3281</v>
      </c>
      <c r="L3191" s="68" t="str" cm="1">
        <f t="array" aca="1" ref="L3191" ca="1">_xlfn.IFS(J3191&gt;=TIME(14,0,0),"SEGUNDO TURNO",J3191&lt;TIME(14,0,0),"PRIMER TURNO")</f>
        <v>PRIMER TURNO</v>
      </c>
      <c r="M3191" s="68"/>
    </row>
    <row r="3192" spans="1:13">
      <c r="A3192" s="78" t="s">
        <v>3060</v>
      </c>
      <c r="B3192" s="64"/>
      <c r="C3192" s="64">
        <v>4</v>
      </c>
      <c r="D3192" s="64" t="s">
        <v>78</v>
      </c>
      <c r="E3192" s="64"/>
      <c r="F3192" s="64"/>
      <c r="G3192" s="64">
        <v>45436</v>
      </c>
      <c r="H3192" s="64" t="e">
        <f>VLOOKUP(Tabla3[[#This Row],[NUM. ECO.]],[2]!Tabla24[[NO.ECO]:[MATERIAL]],8,0)</f>
        <v>#N/A</v>
      </c>
      <c r="I3192" s="64" t="s">
        <v>79</v>
      </c>
      <c r="J3192" s="75">
        <f ca="1">J3191+TIME(0,RANDBETWEEN((123),(151)),0)</f>
        <v>0.54652777777777783</v>
      </c>
      <c r="K3192" s="64" t="s">
        <v>3280</v>
      </c>
      <c r="L3192" s="64" t="str" cm="1">
        <f t="array" aca="1" ref="L3192" ca="1">_xlfn.IFS(J3192&gt;=TIME(14,0,0),"SEGUNDO TURNO",J3192&lt;TIME(14,0,0),"PRIMER TURNO")</f>
        <v>PRIMER TURNO</v>
      </c>
      <c r="M3192" s="64"/>
    </row>
    <row r="3193" spans="1:13">
      <c r="A3193" s="79" t="s">
        <v>3061</v>
      </c>
      <c r="B3193" s="68"/>
      <c r="C3193" s="68">
        <v>5</v>
      </c>
      <c r="D3193" s="68" t="s">
        <v>78</v>
      </c>
      <c r="E3193" s="68"/>
      <c r="F3193" s="68"/>
      <c r="G3193" s="68">
        <v>45436</v>
      </c>
      <c r="H3193" s="68" t="e">
        <f>VLOOKUP(Tabla3[[#This Row],[NUM. ECO.]],[2]!Tabla24[[NO.ECO]:[MATERIAL]],8,0)</f>
        <v>#N/A</v>
      </c>
      <c r="I3193" s="64" t="s">
        <v>79</v>
      </c>
      <c r="J3193" s="76">
        <f ca="1">J3192+TIME(0,RANDBETWEEN((123),(151)),0)</f>
        <v>0.6479166666666667</v>
      </c>
      <c r="K3193" s="68" t="s">
        <v>3281</v>
      </c>
      <c r="L3193" s="68" t="str" cm="1">
        <f t="array" aca="1" ref="L3193" ca="1">_xlfn.IFS(J3193&gt;=TIME(14,0,0),"SEGUNDO TURNO",J3193&lt;TIME(14,0,0),"PRIMER TURNO")</f>
        <v>SEGUNDO TURNO</v>
      </c>
      <c r="M3193" s="68"/>
    </row>
    <row r="3194" spans="1:13">
      <c r="A3194" s="78" t="s">
        <v>3174</v>
      </c>
      <c r="B3194" s="64"/>
      <c r="C3194" s="64">
        <v>6</v>
      </c>
      <c r="D3194" s="64" t="s">
        <v>78</v>
      </c>
      <c r="E3194" s="64"/>
      <c r="F3194" s="64"/>
      <c r="G3194" s="64">
        <v>45437</v>
      </c>
      <c r="H3194" s="64" t="e">
        <f>VLOOKUP(Tabla3[[#This Row],[NUM. ECO.]],[2]!Tabla24[[NO.ECO]:[MATERIAL]],8,0)</f>
        <v>#N/A</v>
      </c>
      <c r="I3194" s="64" t="s">
        <v>79</v>
      </c>
      <c r="J3194" s="75">
        <f ca="1">J3193+TIME(0,RANDBETWEEN((123),(151)),0)</f>
        <v>0.73611111111111116</v>
      </c>
      <c r="K3194" s="64" t="s">
        <v>3280</v>
      </c>
      <c r="L3194" s="64" t="str" cm="1">
        <f t="array" aca="1" ref="L3194" ca="1">_xlfn.IFS(J3194&gt;=TIME(14,0,0),"SEGUNDO TURNO",J3194&lt;TIME(14,0,0),"PRIMER TURNO")</f>
        <v>SEGUNDO TURNO</v>
      </c>
      <c r="M3194" s="64"/>
    </row>
    <row r="3195" spans="1:13">
      <c r="A3195" s="79" t="s">
        <v>3175</v>
      </c>
      <c r="B3195" s="68"/>
      <c r="C3195" s="68">
        <v>7</v>
      </c>
      <c r="D3195" s="68" t="s">
        <v>78</v>
      </c>
      <c r="E3195" s="68"/>
      <c r="F3195" s="68"/>
      <c r="G3195" s="68">
        <v>45437</v>
      </c>
      <c r="H3195" s="68" t="e">
        <f>VLOOKUP(Tabla3[[#This Row],[NUM. ECO.]],[2]!Tabla24[[NO.ECO]:[MATERIAL]],8,0)</f>
        <v>#N/A</v>
      </c>
      <c r="I3195" s="64" t="s">
        <v>79</v>
      </c>
      <c r="J3195" s="76">
        <f ca="1">J3194+TIME(0,RANDBETWEEN((123),(151)),0)</f>
        <v>0.83472222222222225</v>
      </c>
      <c r="K3195" s="68" t="s">
        <v>3281</v>
      </c>
      <c r="L3195" s="68" t="str" cm="1">
        <f t="array" aca="1" ref="L3195" ca="1">_xlfn.IFS(J3195&gt;=TIME(14,0,0),"SEGUNDO TURNO",J3195&lt;TIME(14,0,0),"PRIMER TURNO")</f>
        <v>SEGUNDO TURNO</v>
      </c>
      <c r="M3195" s="68"/>
    </row>
  </sheetData>
  <autoFilter ref="A2:M2" xr:uid="{4D436538-1A3B-4E4C-8D8D-3D53DCFFA77B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</autoFilter>
  <mergeCells count="2">
    <mergeCell ref="A1:M1"/>
    <mergeCell ref="A2:M2"/>
  </mergeCells>
  <phoneticPr fontId="10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7A0B8-BD4D-4D47-9E33-72C6E8E432A7}">
  <dimension ref="A1:S5741"/>
  <sheetViews>
    <sheetView tabSelected="1" zoomScale="63" zoomScaleNormal="115" workbookViewId="0">
      <selection activeCell="A4" sqref="A4:D4"/>
    </sheetView>
  </sheetViews>
  <sheetFormatPr baseColWidth="10" defaultRowHeight="14.4"/>
  <cols>
    <col min="1" max="1" width="26.21875" bestFit="1" customWidth="1"/>
    <col min="2" max="2" width="3.33203125" bestFit="1" customWidth="1"/>
    <col min="3" max="3" width="4.88671875" bestFit="1" customWidth="1"/>
    <col min="4" max="4" width="10.88671875" bestFit="1" customWidth="1"/>
    <col min="5" max="5" width="9.109375" bestFit="1" customWidth="1"/>
    <col min="6" max="6" width="21.21875" bestFit="1" customWidth="1"/>
    <col min="7" max="7" width="16.6640625" style="57" bestFit="1" customWidth="1"/>
    <col min="8" max="8" width="17.77734375" bestFit="1" customWidth="1"/>
    <col min="9" max="9" width="10.109375" bestFit="1" customWidth="1"/>
    <col min="10" max="10" width="11" bestFit="1" customWidth="1"/>
    <col min="11" max="11" width="39.6640625" bestFit="1" customWidth="1"/>
    <col min="12" max="12" width="17.5546875" bestFit="1" customWidth="1"/>
    <col min="13" max="13" width="16.6640625" customWidth="1"/>
    <col min="18" max="18" width="18.77734375" bestFit="1" customWidth="1"/>
    <col min="19" max="19" width="14" bestFit="1" customWidth="1"/>
    <col min="20" max="20" width="13" bestFit="1" customWidth="1"/>
  </cols>
  <sheetData>
    <row r="1" spans="1:19" ht="81.75" customHeight="1" thickBot="1">
      <c r="A1" s="40"/>
      <c r="B1" s="55"/>
      <c r="C1" s="55"/>
      <c r="D1" s="41"/>
      <c r="E1" s="41"/>
      <c r="F1" s="41"/>
      <c r="G1" s="41"/>
      <c r="H1" s="41"/>
      <c r="I1" s="41"/>
      <c r="J1" s="41"/>
      <c r="K1" s="41"/>
      <c r="L1" s="56"/>
      <c r="M1" s="42"/>
    </row>
    <row r="2" spans="1:19" ht="18">
      <c r="A2" s="59" t="s">
        <v>11</v>
      </c>
      <c r="B2" s="60"/>
      <c r="C2" s="60"/>
      <c r="D2" s="61"/>
      <c r="E2" s="61"/>
      <c r="F2" s="61"/>
      <c r="G2" s="61"/>
      <c r="H2" s="61"/>
      <c r="I2" s="61"/>
      <c r="J2" s="61"/>
      <c r="K2" s="61"/>
      <c r="L2" s="62"/>
      <c r="M2" s="63"/>
    </row>
    <row r="3" spans="1:19">
      <c r="A3" s="80" t="s">
        <v>23</v>
      </c>
      <c r="B3" s="81" t="s">
        <v>6</v>
      </c>
      <c r="C3" s="81" t="s">
        <v>21</v>
      </c>
      <c r="D3" s="82" t="s">
        <v>20</v>
      </c>
      <c r="E3" s="82" t="s">
        <v>12</v>
      </c>
      <c r="F3" s="83" t="s">
        <v>15</v>
      </c>
      <c r="G3" s="84" t="s">
        <v>9</v>
      </c>
      <c r="H3" s="82" t="s">
        <v>14</v>
      </c>
      <c r="I3" s="84" t="s">
        <v>17</v>
      </c>
      <c r="J3" s="83" t="s">
        <v>8</v>
      </c>
      <c r="K3" s="85" t="s">
        <v>13</v>
      </c>
      <c r="L3" s="85" t="s">
        <v>22</v>
      </c>
      <c r="M3" s="85" t="s">
        <v>18</v>
      </c>
      <c r="R3" s="31"/>
      <c r="S3" s="31"/>
    </row>
    <row r="4" spans="1:19">
      <c r="A4" s="86" t="str">
        <f ca="1">_xlfn.CONCAT(Tabla36[[#This Row],[NUM. ECO.]],Tabla36[[#This Row],[TURNO]],Tabla36[[#This Row],[FECHA]])</f>
        <v>T1PRIMER TURNO45412</v>
      </c>
      <c r="B4" s="87">
        <v>6</v>
      </c>
      <c r="C4" s="87">
        <v>1</v>
      </c>
      <c r="D4" s="87" t="s">
        <v>19</v>
      </c>
      <c r="E4" s="86"/>
      <c r="F4" s="86">
        <f>VLOOKUP(Tabla36[[#This Row],[NUM. ECO.]],[2]!Tabla24[[NO.ECO]:[CUBICACION
M3]],4,0)</f>
        <v>30</v>
      </c>
      <c r="G4" s="94">
        <v>45412</v>
      </c>
      <c r="H4" s="86" t="str">
        <f>VLOOKUP(Tabla36[[#This Row],[NUM. ECO.]],[2]!Tabla24[[NO.ECO]:[MATERIAL]],8,0)</f>
        <v>VOLADURA</v>
      </c>
      <c r="I4" s="86" t="s">
        <v>79</v>
      </c>
      <c r="J4" s="88">
        <f ca="1">TIME(RANDBETWEEN(5.5,6),RANDBETWEEN(1,29),0)</f>
        <v>0.25069444444444444</v>
      </c>
      <c r="K4" s="86" t="str">
        <f ca="1">VLOOKUP(Tabla36[[#This Row],[CODIGO VINCULO]],[1]!Anexar1[[UNION]:[OPERADOR]],4,0)</f>
        <v>ISRAEL CHUC ANGULO</v>
      </c>
      <c r="L4" s="86" t="str" cm="1">
        <f t="array" aca="1" ref="L4" ca="1">_xlfn.IFS(J4&gt;=TIME(14,0,0),"SEGUNDO TURNO",J4&lt;TIME(14,0,0),"PRIMER TURNO")</f>
        <v>PRIMER TURNO</v>
      </c>
      <c r="M4" s="89"/>
      <c r="R4" s="31"/>
      <c r="S4" s="31"/>
    </row>
    <row r="5" spans="1:19">
      <c r="A5" s="86" t="str">
        <f ca="1">_xlfn.CONCAT(Tabla36[[#This Row],[NUM. ECO.]],Tabla36[[#This Row],[TURNO]],Tabla36[[#This Row],[FECHA]])</f>
        <v>T1PRIMER TURNO45412</v>
      </c>
      <c r="B5" s="87">
        <v>6</v>
      </c>
      <c r="C5" s="87">
        <v>2</v>
      </c>
      <c r="D5" s="87" t="s">
        <v>19</v>
      </c>
      <c r="E5" s="86"/>
      <c r="F5" s="86">
        <f>VLOOKUP(Tabla36[[#This Row],[NUM. ECO.]],[2]!Tabla24[[NO.ECO]:[CUBICACION
M3]],4,0)</f>
        <v>30</v>
      </c>
      <c r="G5" s="94">
        <v>45412</v>
      </c>
      <c r="H5" s="86" t="str">
        <f>VLOOKUP(Tabla36[[#This Row],[NUM. ECO.]],[2]!Tabla24[[NO.ECO]:[MATERIAL]],8,0)</f>
        <v>VOLADURA</v>
      </c>
      <c r="I5" s="86" t="s">
        <v>79</v>
      </c>
      <c r="J5" s="88">
        <f ca="1">J4+TIME(0,RANDBETWEEN((144),(176)),0)</f>
        <v>0.37013888888888891</v>
      </c>
      <c r="K5" s="86" t="str">
        <f ca="1">VLOOKUP(Tabla36[[#This Row],[CODIGO VINCULO]],[1]!Anexar1[[UNION]:[OPERADOR]],4,0)</f>
        <v>ISRAEL CHUC ANGULO</v>
      </c>
      <c r="L5" s="86" t="str" cm="1">
        <f t="array" aca="1" ref="L5" ca="1">_xlfn.IFS(J5&gt;=TIME(14,0,0),"SEGUNDO TURNO",J5&lt;TIME(14,0,0),"PRIMER TURNO")</f>
        <v>PRIMER TURNO</v>
      </c>
      <c r="M5" s="90"/>
      <c r="R5" s="31"/>
      <c r="S5" s="31"/>
    </row>
    <row r="6" spans="1:19">
      <c r="A6" s="86" t="str">
        <f ca="1">_xlfn.CONCAT(Tabla36[[#This Row],[NUM. ECO.]],Tabla36[[#This Row],[TURNO]],Tabla36[[#This Row],[FECHA]])</f>
        <v>T1PRIMER TURNO45412</v>
      </c>
      <c r="B6" s="87">
        <v>6</v>
      </c>
      <c r="C6" s="87">
        <v>3</v>
      </c>
      <c r="D6" s="87" t="s">
        <v>19</v>
      </c>
      <c r="E6" s="86"/>
      <c r="F6" s="86">
        <f>VLOOKUP(Tabla36[[#This Row],[NUM. ECO.]],[2]!Tabla24[[NO.ECO]:[CUBICACION
M3]],4,0)</f>
        <v>30</v>
      </c>
      <c r="G6" s="94">
        <v>45412</v>
      </c>
      <c r="H6" s="86" t="str">
        <f>VLOOKUP(Tabla36[[#This Row],[NUM. ECO.]],[2]!Tabla24[[NO.ECO]:[MATERIAL]],8,0)</f>
        <v>VOLADURA</v>
      </c>
      <c r="I6" s="86" t="s">
        <v>79</v>
      </c>
      <c r="J6" s="91">
        <f ca="1">J5+TIME(0,RANDBETWEEN((144),(176)),0)</f>
        <v>0.48125000000000001</v>
      </c>
      <c r="K6" s="86" t="str">
        <f ca="1">VLOOKUP(Tabla36[[#This Row],[CODIGO VINCULO]],[1]!Anexar1[[UNION]:[OPERADOR]],4,0)</f>
        <v>ISRAEL CHUC ANGULO</v>
      </c>
      <c r="L6" s="86" t="str" cm="1">
        <f t="array" aca="1" ref="L6" ca="1">_xlfn.IFS(J6&gt;=TIME(14,0,0),"SEGUNDO TURNO",J6&lt;TIME(14,0,0),"PRIMER TURNO")</f>
        <v>PRIMER TURNO</v>
      </c>
      <c r="M6" s="90"/>
      <c r="R6" s="31"/>
      <c r="S6" s="31"/>
    </row>
    <row r="7" spans="1:19">
      <c r="A7" s="86" t="str">
        <f ca="1">_xlfn.CONCAT(Tabla36[[#This Row],[NUM. ECO.]],Tabla36[[#This Row],[TURNO]],Tabla36[[#This Row],[FECHA]])</f>
        <v>T1SEGUNDO TURNO45412</v>
      </c>
      <c r="B7" s="87">
        <v>6</v>
      </c>
      <c r="C7" s="87">
        <v>4</v>
      </c>
      <c r="D7" s="87" t="s">
        <v>19</v>
      </c>
      <c r="E7" s="86"/>
      <c r="F7" s="86">
        <f>VLOOKUP(Tabla36[[#This Row],[NUM. ECO.]],[2]!Tabla24[[NO.ECO]:[CUBICACION
M3]],4,0)</f>
        <v>30</v>
      </c>
      <c r="G7" s="94">
        <v>45412</v>
      </c>
      <c r="H7" s="86" t="str">
        <f>VLOOKUP(Tabla36[[#This Row],[NUM. ECO.]],[2]!Tabla24[[NO.ECO]:[MATERIAL]],8,0)</f>
        <v>VOLADURA</v>
      </c>
      <c r="I7" s="86" t="s">
        <v>79</v>
      </c>
      <c r="J7" s="91">
        <f ca="1">J6+TIME(0,RANDBETWEEN((144),(176)),0)</f>
        <v>0.59444444444444444</v>
      </c>
      <c r="K7" s="86" t="str">
        <f ca="1">VLOOKUP(Tabla36[[#This Row],[CODIGO VINCULO]],[1]!Anexar1[[UNION]:[OPERADOR]],4,0)</f>
        <v>VALENTIN CANUL DZUL</v>
      </c>
      <c r="L7" s="86" t="str" cm="1">
        <f t="array" aca="1" ref="L7" ca="1">_xlfn.IFS(J7&gt;=TIME(14,0,0),"SEGUNDO TURNO",J7&lt;TIME(14,0,0),"PRIMER TURNO")</f>
        <v>SEGUNDO TURNO</v>
      </c>
      <c r="M7" s="90"/>
      <c r="R7" s="31"/>
      <c r="S7" s="31"/>
    </row>
    <row r="8" spans="1:19">
      <c r="A8" s="86" t="str">
        <f ca="1">_xlfn.CONCAT(Tabla36[[#This Row],[NUM. ECO.]],Tabla36[[#This Row],[TURNO]],Tabla36[[#This Row],[FECHA]])</f>
        <v>T1SEGUNDO TURNO45412</v>
      </c>
      <c r="B8" s="87">
        <v>6</v>
      </c>
      <c r="C8" s="87">
        <v>5</v>
      </c>
      <c r="D8" s="87" t="s">
        <v>19</v>
      </c>
      <c r="E8" s="86"/>
      <c r="F8" s="86">
        <f>VLOOKUP(Tabla36[[#This Row],[NUM. ECO.]],[2]!Tabla24[[NO.ECO]:[CUBICACION
M3]],4,0)</f>
        <v>30</v>
      </c>
      <c r="G8" s="94">
        <v>45412</v>
      </c>
      <c r="H8" s="86" t="str">
        <f>VLOOKUP(Tabla36[[#This Row],[NUM. ECO.]],[2]!Tabla24[[NO.ECO]:[MATERIAL]],8,0)</f>
        <v>VOLADURA</v>
      </c>
      <c r="I8" s="86" t="s">
        <v>79</v>
      </c>
      <c r="J8" s="91">
        <f ca="1">J7+TIME(0,RANDBETWEEN((144),(176)),0)</f>
        <v>0.69513888888888886</v>
      </c>
      <c r="K8" s="86" t="str">
        <f ca="1">VLOOKUP(Tabla36[[#This Row],[CODIGO VINCULO]],[1]!Anexar1[[UNION]:[OPERADOR]],4,0)</f>
        <v>VALENTIN CANUL DZUL</v>
      </c>
      <c r="L8" s="86" t="str" cm="1">
        <f t="array" aca="1" ref="L8" ca="1">_xlfn.IFS(J8&gt;=TIME(14,0,0),"SEGUNDO TURNO",J8&lt;TIME(14,0,0),"PRIMER TURNO")</f>
        <v>SEGUNDO TURNO</v>
      </c>
      <c r="M8" s="90"/>
      <c r="P8" s="31"/>
      <c r="R8" s="31"/>
      <c r="S8" s="31"/>
    </row>
    <row r="9" spans="1:19">
      <c r="A9" s="86" t="str">
        <f ca="1">_xlfn.CONCAT(Tabla36[[#This Row],[NUM. ECO.]],Tabla36[[#This Row],[TURNO]],Tabla36[[#This Row],[FECHA]])</f>
        <v>T1SEGUNDO TURNO45412</v>
      </c>
      <c r="B9" s="87">
        <v>6</v>
      </c>
      <c r="C9" s="87">
        <v>6</v>
      </c>
      <c r="D9" s="87" t="s">
        <v>19</v>
      </c>
      <c r="E9" s="86"/>
      <c r="F9" s="86">
        <f>VLOOKUP(Tabla36[[#This Row],[NUM. ECO.]],[2]!Tabla24[[NO.ECO]:[CUBICACION
M3]],4,0)</f>
        <v>30</v>
      </c>
      <c r="G9" s="94">
        <v>45412</v>
      </c>
      <c r="H9" s="86" t="str">
        <f>VLOOKUP(Tabla36[[#This Row],[NUM. ECO.]],[2]!Tabla24[[NO.ECO]:[MATERIAL]],8,0)</f>
        <v>VOLADURA</v>
      </c>
      <c r="I9" s="86" t="s">
        <v>79</v>
      </c>
      <c r="J9" s="91">
        <f ca="1">J8+TIME(0,RANDBETWEEN((144),(176)),0)</f>
        <v>0.79583333333333328</v>
      </c>
      <c r="K9" s="86" t="str">
        <f ca="1">VLOOKUP(Tabla36[[#This Row],[CODIGO VINCULO]],[1]!Anexar1[[UNION]:[OPERADOR]],4,0)</f>
        <v>VALENTIN CANUL DZUL</v>
      </c>
      <c r="L9" s="86" t="str" cm="1">
        <f t="array" aca="1" ref="L9" ca="1">_xlfn.IFS(J9&gt;=TIME(14,0,0),"SEGUNDO TURNO",J9&lt;TIME(14,0,0),"PRIMER TURNO")</f>
        <v>SEGUNDO TURNO</v>
      </c>
      <c r="M9" s="90"/>
      <c r="R9" s="31"/>
      <c r="S9" s="31"/>
    </row>
    <row r="10" spans="1:19">
      <c r="A10" s="86" t="str">
        <f ca="1">_xlfn.CONCAT(Tabla36[[#This Row],[NUM. ECO.]],Tabla36[[#This Row],[TURNO]],Tabla36[[#This Row],[FECHA]])</f>
        <v>T1PRIMER TURNO45413</v>
      </c>
      <c r="B10" s="87">
        <v>6</v>
      </c>
      <c r="C10" s="87">
        <v>1</v>
      </c>
      <c r="D10" s="87" t="s">
        <v>19</v>
      </c>
      <c r="E10" s="86"/>
      <c r="F10" s="86">
        <f>VLOOKUP(Tabla36[[#This Row],[NUM. ECO.]],[2]!Tabla24[[NO.ECO]:[CUBICACION
M3]],4,0)</f>
        <v>30</v>
      </c>
      <c r="G10" s="94">
        <v>45413</v>
      </c>
      <c r="H10" s="86" t="str">
        <f>VLOOKUP(Tabla36[[#This Row],[NUM. ECO.]],[2]!Tabla24[[NO.ECO]:[MATERIAL]],8,0)</f>
        <v>VOLADURA</v>
      </c>
      <c r="I10" s="86" t="s">
        <v>79</v>
      </c>
      <c r="J10" s="88">
        <f ca="1">TIME(RANDBETWEEN(5.5,6),RANDBETWEEN(1,29),0)</f>
        <v>0.26111111111111113</v>
      </c>
      <c r="K10" s="86" t="str">
        <f ca="1">VLOOKUP(Tabla36[[#This Row],[CODIGO VINCULO]],[1]!Anexar1[[UNION]:[OPERADOR]],4,0)</f>
        <v>ISRAEL CHUC ANGULO</v>
      </c>
      <c r="L10" s="86" t="str" cm="1">
        <f t="array" aca="1" ref="L10" ca="1">_xlfn.IFS(J10&gt;=TIME(14,0,0),"SEGUNDO TURNO",J10&lt;TIME(14,0,0),"PRIMER TURNO")</f>
        <v>PRIMER TURNO</v>
      </c>
      <c r="M10" s="90"/>
      <c r="R10" s="31"/>
      <c r="S10" s="31"/>
    </row>
    <row r="11" spans="1:19">
      <c r="A11" s="86" t="str">
        <f ca="1">_xlfn.CONCAT(Tabla36[[#This Row],[NUM. ECO.]],Tabla36[[#This Row],[TURNO]],Tabla36[[#This Row],[FECHA]])</f>
        <v>T1PRIMER TURNO45413</v>
      </c>
      <c r="B11" s="87">
        <v>6</v>
      </c>
      <c r="C11" s="87">
        <v>2</v>
      </c>
      <c r="D11" s="87" t="s">
        <v>19</v>
      </c>
      <c r="E11" s="86"/>
      <c r="F11" s="86">
        <f>VLOOKUP(Tabla36[[#This Row],[NUM. ECO.]],[2]!Tabla24[[NO.ECO]:[CUBICACION
M3]],4,0)</f>
        <v>30</v>
      </c>
      <c r="G11" s="94">
        <v>45413</v>
      </c>
      <c r="H11" s="86" t="str">
        <f>VLOOKUP(Tabla36[[#This Row],[NUM. ECO.]],[2]!Tabla24[[NO.ECO]:[MATERIAL]],8,0)</f>
        <v>VOLADURA</v>
      </c>
      <c r="I11" s="86" t="s">
        <v>79</v>
      </c>
      <c r="J11" s="88">
        <f ca="1">J10+TIME(0,RANDBETWEEN((144),(176)),0)</f>
        <v>0.3618055555555556</v>
      </c>
      <c r="K11" s="86" t="str">
        <f ca="1">VLOOKUP(Tabla36[[#This Row],[CODIGO VINCULO]],[1]!Anexar1[[UNION]:[OPERADOR]],4,0)</f>
        <v>ISRAEL CHUC ANGULO</v>
      </c>
      <c r="L11" s="86" t="str" cm="1">
        <f t="array" aca="1" ref="L11" ca="1">_xlfn.IFS(J11&gt;=TIME(14,0,0),"SEGUNDO TURNO",J11&lt;TIME(14,0,0),"PRIMER TURNO")</f>
        <v>PRIMER TURNO</v>
      </c>
      <c r="M11" s="90"/>
      <c r="P11" s="31"/>
      <c r="R11" s="31"/>
      <c r="S11" s="31"/>
    </row>
    <row r="12" spans="1:19">
      <c r="A12" s="86" t="str">
        <f ca="1">_xlfn.CONCAT(Tabla36[[#This Row],[NUM. ECO.]],Tabla36[[#This Row],[TURNO]],Tabla36[[#This Row],[FECHA]])</f>
        <v>T1PRIMER TURNO45413</v>
      </c>
      <c r="B12" s="87">
        <v>6</v>
      </c>
      <c r="C12" s="87">
        <v>3</v>
      </c>
      <c r="D12" s="87" t="s">
        <v>19</v>
      </c>
      <c r="E12" s="86"/>
      <c r="F12" s="86">
        <f>VLOOKUP(Tabla36[[#This Row],[NUM. ECO.]],[2]!Tabla24[[NO.ECO]:[CUBICACION
M3]],4,0)</f>
        <v>30</v>
      </c>
      <c r="G12" s="94">
        <v>45413</v>
      </c>
      <c r="H12" s="86" t="str">
        <f>VLOOKUP(Tabla36[[#This Row],[NUM. ECO.]],[2]!Tabla24[[NO.ECO]:[MATERIAL]],8,0)</f>
        <v>VOLADURA</v>
      </c>
      <c r="I12" s="86" t="s">
        <v>79</v>
      </c>
      <c r="J12" s="91">
        <f ca="1">J11+TIME(0,RANDBETWEEN((144),(176)),0)</f>
        <v>0.47916666666666674</v>
      </c>
      <c r="K12" s="86" t="str">
        <f ca="1">VLOOKUP(Tabla36[[#This Row],[CODIGO VINCULO]],[1]!Anexar1[[UNION]:[OPERADOR]],4,0)</f>
        <v>ISRAEL CHUC ANGULO</v>
      </c>
      <c r="L12" s="86" t="str" cm="1">
        <f t="array" aca="1" ref="L12" ca="1">_xlfn.IFS(J12&gt;=TIME(14,0,0),"SEGUNDO TURNO",J12&lt;TIME(14,0,0),"PRIMER TURNO")</f>
        <v>PRIMER TURNO</v>
      </c>
      <c r="M12" s="90"/>
      <c r="P12" s="31"/>
      <c r="R12" s="31"/>
      <c r="S12" s="31"/>
    </row>
    <row r="13" spans="1:19">
      <c r="A13" s="86" t="str">
        <f ca="1">_xlfn.CONCAT(Tabla36[[#This Row],[NUM. ECO.]],Tabla36[[#This Row],[TURNO]],Tabla36[[#This Row],[FECHA]])</f>
        <v>T1SEGUNDO TURNO45413</v>
      </c>
      <c r="B13" s="87">
        <v>6</v>
      </c>
      <c r="C13" s="87">
        <v>4</v>
      </c>
      <c r="D13" s="87" t="s">
        <v>19</v>
      </c>
      <c r="E13" s="86"/>
      <c r="F13" s="86">
        <f>VLOOKUP(Tabla36[[#This Row],[NUM. ECO.]],[2]!Tabla24[[NO.ECO]:[CUBICACION
M3]],4,0)</f>
        <v>30</v>
      </c>
      <c r="G13" s="94">
        <v>45413</v>
      </c>
      <c r="H13" s="86" t="str">
        <f>VLOOKUP(Tabla36[[#This Row],[NUM. ECO.]],[2]!Tabla24[[NO.ECO]:[MATERIAL]],8,0)</f>
        <v>VOLADURA</v>
      </c>
      <c r="I13" s="86" t="s">
        <v>79</v>
      </c>
      <c r="J13" s="91">
        <f ca="1">J12+TIME(0,RANDBETWEEN((144),(176)),0)</f>
        <v>0.58402777777777781</v>
      </c>
      <c r="K13" s="86" t="str">
        <f ca="1">VLOOKUP(Tabla36[[#This Row],[CODIGO VINCULO]],[1]!Anexar1[[UNION]:[OPERADOR]],4,0)</f>
        <v>VALENTIN CANUL DZUL</v>
      </c>
      <c r="L13" s="86" t="str" cm="1">
        <f t="array" aca="1" ref="L13" ca="1">_xlfn.IFS(J13&gt;=TIME(14,0,0),"SEGUNDO TURNO",J13&lt;TIME(14,0,0),"PRIMER TURNO")</f>
        <v>SEGUNDO TURNO</v>
      </c>
      <c r="M13" s="90"/>
      <c r="P13" s="31"/>
      <c r="R13" s="31"/>
      <c r="S13" s="31"/>
    </row>
    <row r="14" spans="1:19">
      <c r="A14" s="86" t="str">
        <f ca="1">_xlfn.CONCAT(Tabla36[[#This Row],[NUM. ECO.]],Tabla36[[#This Row],[TURNO]],Tabla36[[#This Row],[FECHA]])</f>
        <v>T1SEGUNDO TURNO45413</v>
      </c>
      <c r="B14" s="87">
        <v>6</v>
      </c>
      <c r="C14" s="87">
        <v>5</v>
      </c>
      <c r="D14" s="87" t="s">
        <v>19</v>
      </c>
      <c r="E14" s="86"/>
      <c r="F14" s="86">
        <f>VLOOKUP(Tabla36[[#This Row],[NUM. ECO.]],[2]!Tabla24[[NO.ECO]:[CUBICACION
M3]],4,0)</f>
        <v>30</v>
      </c>
      <c r="G14" s="94">
        <v>45413</v>
      </c>
      <c r="H14" s="86" t="str">
        <f>VLOOKUP(Tabla36[[#This Row],[NUM. ECO.]],[2]!Tabla24[[NO.ECO]:[MATERIAL]],8,0)</f>
        <v>VOLADURA</v>
      </c>
      <c r="I14" s="86" t="s">
        <v>79</v>
      </c>
      <c r="J14" s="91">
        <f ca="1">J13+TIME(0,RANDBETWEEN((144),(176)),0)</f>
        <v>0.69652777777777786</v>
      </c>
      <c r="K14" s="86" t="str">
        <f ca="1">VLOOKUP(Tabla36[[#This Row],[CODIGO VINCULO]],[1]!Anexar1[[UNION]:[OPERADOR]],4,0)</f>
        <v>VALENTIN CANUL DZUL</v>
      </c>
      <c r="L14" s="86" t="str" cm="1">
        <f t="array" aca="1" ref="L14" ca="1">_xlfn.IFS(J14&gt;=TIME(14,0,0),"SEGUNDO TURNO",J14&lt;TIME(14,0,0),"PRIMER TURNO")</f>
        <v>SEGUNDO TURNO</v>
      </c>
      <c r="M14" s="90"/>
      <c r="P14" s="31"/>
      <c r="R14" s="31"/>
      <c r="S14" s="31"/>
    </row>
    <row r="15" spans="1:19">
      <c r="A15" s="86" t="str">
        <f ca="1">_xlfn.CONCAT(Tabla36[[#This Row],[NUM. ECO.]],Tabla36[[#This Row],[TURNO]],Tabla36[[#This Row],[FECHA]])</f>
        <v>T1SEGUNDO TURNO45413</v>
      </c>
      <c r="B15" s="87">
        <v>6</v>
      </c>
      <c r="C15" s="87">
        <v>6</v>
      </c>
      <c r="D15" s="87" t="s">
        <v>19</v>
      </c>
      <c r="E15" s="86"/>
      <c r="F15" s="86">
        <f>VLOOKUP(Tabla36[[#This Row],[NUM. ECO.]],[2]!Tabla24[[NO.ECO]:[CUBICACION
M3]],4,0)</f>
        <v>30</v>
      </c>
      <c r="G15" s="94">
        <v>45413</v>
      </c>
      <c r="H15" s="86" t="str">
        <f>VLOOKUP(Tabla36[[#This Row],[NUM. ECO.]],[2]!Tabla24[[NO.ECO]:[MATERIAL]],8,0)</f>
        <v>VOLADURA</v>
      </c>
      <c r="I15" s="86" t="s">
        <v>79</v>
      </c>
      <c r="J15" s="91">
        <f ca="1">J14+TIME(0,RANDBETWEEN((144),(176)),0)</f>
        <v>0.80625000000000013</v>
      </c>
      <c r="K15" s="86" t="str">
        <f ca="1">VLOOKUP(Tabla36[[#This Row],[CODIGO VINCULO]],[1]!Anexar1[[UNION]:[OPERADOR]],4,0)</f>
        <v>VALENTIN CANUL DZUL</v>
      </c>
      <c r="L15" s="86" t="str" cm="1">
        <f t="array" aca="1" ref="L15" ca="1">_xlfn.IFS(J15&gt;=TIME(14,0,0),"SEGUNDO TURNO",J15&lt;TIME(14,0,0),"PRIMER TURNO")</f>
        <v>SEGUNDO TURNO</v>
      </c>
      <c r="M15" s="90"/>
      <c r="R15" s="31"/>
      <c r="S15" s="31"/>
    </row>
    <row r="16" spans="1:19">
      <c r="A16" s="86" t="str">
        <f ca="1">_xlfn.CONCAT(Tabla36[[#This Row],[NUM. ECO.]],Tabla36[[#This Row],[TURNO]],Tabla36[[#This Row],[FECHA]])</f>
        <v>T1PRIMER TURNO45414</v>
      </c>
      <c r="B16" s="87">
        <v>6</v>
      </c>
      <c r="C16" s="87">
        <v>1</v>
      </c>
      <c r="D16" s="87" t="s">
        <v>19</v>
      </c>
      <c r="E16" s="86"/>
      <c r="F16" s="86">
        <f>VLOOKUP(Tabla36[[#This Row],[NUM. ECO.]],[2]!Tabla24[[NO.ECO]:[CUBICACION
M3]],4,0)</f>
        <v>30</v>
      </c>
      <c r="G16" s="94">
        <v>45414</v>
      </c>
      <c r="H16" s="86" t="str">
        <f>VLOOKUP(Tabla36[[#This Row],[NUM. ECO.]],[2]!Tabla24[[NO.ECO]:[MATERIAL]],8,0)</f>
        <v>VOLADURA</v>
      </c>
      <c r="I16" s="86" t="s">
        <v>79</v>
      </c>
      <c r="J16" s="88">
        <f ca="1">TIME(RANDBETWEEN(5.5,6),RANDBETWEEN(1,29),0)</f>
        <v>0.26805555555555555</v>
      </c>
      <c r="K16" s="86" t="str">
        <f ca="1">VLOOKUP(Tabla36[[#This Row],[CODIGO VINCULO]],[1]!Anexar1[[UNION]:[OPERADOR]],4,0)</f>
        <v>ISRAEL CHUC ANGULO</v>
      </c>
      <c r="L16" s="86" t="str" cm="1">
        <f t="array" aca="1" ref="L16" ca="1">_xlfn.IFS(J16&gt;=TIME(14,0,0),"SEGUNDO TURNO",J16&lt;TIME(14,0,0),"PRIMER TURNO")</f>
        <v>PRIMER TURNO</v>
      </c>
      <c r="M16" s="90"/>
      <c r="R16" s="31"/>
      <c r="S16" s="31"/>
    </row>
    <row r="17" spans="1:19">
      <c r="A17" s="86" t="str">
        <f ca="1">_xlfn.CONCAT(Tabla36[[#This Row],[NUM. ECO.]],Tabla36[[#This Row],[TURNO]],Tabla36[[#This Row],[FECHA]])</f>
        <v>T1PRIMER TURNO45414</v>
      </c>
      <c r="B17" s="87">
        <v>6</v>
      </c>
      <c r="C17" s="87">
        <v>2</v>
      </c>
      <c r="D17" s="87" t="s">
        <v>19</v>
      </c>
      <c r="E17" s="86"/>
      <c r="F17" s="86">
        <f>VLOOKUP(Tabla36[[#This Row],[NUM. ECO.]],[2]!Tabla24[[NO.ECO]:[CUBICACION
M3]],4,0)</f>
        <v>30</v>
      </c>
      <c r="G17" s="94">
        <v>45414</v>
      </c>
      <c r="H17" s="86" t="str">
        <f>VLOOKUP(Tabla36[[#This Row],[NUM. ECO.]],[2]!Tabla24[[NO.ECO]:[MATERIAL]],8,0)</f>
        <v>VOLADURA</v>
      </c>
      <c r="I17" s="86" t="s">
        <v>79</v>
      </c>
      <c r="J17" s="88">
        <f ca="1">J16+TIME(0,RANDBETWEEN((144),(176)),0)</f>
        <v>0.38472222222222219</v>
      </c>
      <c r="K17" s="86" t="str">
        <f ca="1">VLOOKUP(Tabla36[[#This Row],[CODIGO VINCULO]],[1]!Anexar1[[UNION]:[OPERADOR]],4,0)</f>
        <v>ISRAEL CHUC ANGULO</v>
      </c>
      <c r="L17" s="86" t="str" cm="1">
        <f t="array" aca="1" ref="L17" ca="1">_xlfn.IFS(J17&gt;=TIME(14,0,0),"SEGUNDO TURNO",J17&lt;TIME(14,0,0),"PRIMER TURNO")</f>
        <v>PRIMER TURNO</v>
      </c>
      <c r="M17" s="90"/>
      <c r="R17" s="31"/>
      <c r="S17" s="31"/>
    </row>
    <row r="18" spans="1:19">
      <c r="A18" s="86" t="str">
        <f ca="1">_xlfn.CONCAT(Tabla36[[#This Row],[NUM. ECO.]],Tabla36[[#This Row],[TURNO]],Tabla36[[#This Row],[FECHA]])</f>
        <v>T1PRIMER TURNO45414</v>
      </c>
      <c r="B18" s="87">
        <v>6</v>
      </c>
      <c r="C18" s="87">
        <v>3</v>
      </c>
      <c r="D18" s="87" t="s">
        <v>19</v>
      </c>
      <c r="E18" s="86"/>
      <c r="F18" s="86">
        <f>VLOOKUP(Tabla36[[#This Row],[NUM. ECO.]],[2]!Tabla24[[NO.ECO]:[CUBICACION
M3]],4,0)</f>
        <v>30</v>
      </c>
      <c r="G18" s="94">
        <v>45414</v>
      </c>
      <c r="H18" s="86" t="str">
        <f>VLOOKUP(Tabla36[[#This Row],[NUM. ECO.]],[2]!Tabla24[[NO.ECO]:[MATERIAL]],8,0)</f>
        <v>VOLADURA</v>
      </c>
      <c r="I18" s="86" t="s">
        <v>79</v>
      </c>
      <c r="J18" s="91">
        <f ca="1">J17+TIME(0,RANDBETWEEN((144),(176)),0)</f>
        <v>0.49791666666666662</v>
      </c>
      <c r="K18" s="86" t="str">
        <f ca="1">VLOOKUP(Tabla36[[#This Row],[CODIGO VINCULO]],[1]!Anexar1[[UNION]:[OPERADOR]],4,0)</f>
        <v>ISRAEL CHUC ANGULO</v>
      </c>
      <c r="L18" s="86" t="str" cm="1">
        <f t="array" aca="1" ref="L18" ca="1">_xlfn.IFS(J18&gt;=TIME(14,0,0),"SEGUNDO TURNO",J18&lt;TIME(14,0,0),"PRIMER TURNO")</f>
        <v>PRIMER TURNO</v>
      </c>
      <c r="M18" s="90"/>
      <c r="R18" s="31"/>
      <c r="S18" s="31"/>
    </row>
    <row r="19" spans="1:19">
      <c r="A19" s="86" t="str">
        <f ca="1">_xlfn.CONCAT(Tabla36[[#This Row],[NUM. ECO.]],Tabla36[[#This Row],[TURNO]],Tabla36[[#This Row],[FECHA]])</f>
        <v>T1SEGUNDO TURNO45414</v>
      </c>
      <c r="B19" s="87">
        <v>6</v>
      </c>
      <c r="C19" s="87">
        <v>4</v>
      </c>
      <c r="D19" s="87" t="s">
        <v>19</v>
      </c>
      <c r="E19" s="86"/>
      <c r="F19" s="86">
        <f>VLOOKUP(Tabla36[[#This Row],[NUM. ECO.]],[2]!Tabla24[[NO.ECO]:[CUBICACION
M3]],4,0)</f>
        <v>30</v>
      </c>
      <c r="G19" s="94">
        <v>45414</v>
      </c>
      <c r="H19" s="86" t="str">
        <f>VLOOKUP(Tabla36[[#This Row],[NUM. ECO.]],[2]!Tabla24[[NO.ECO]:[MATERIAL]],8,0)</f>
        <v>VOLADURA</v>
      </c>
      <c r="I19" s="86" t="s">
        <v>79</v>
      </c>
      <c r="J19" s="91">
        <f ca="1">J18+TIME(0,RANDBETWEEN((144),(176)),0)</f>
        <v>0.61041666666666661</v>
      </c>
      <c r="K19" s="86" t="str">
        <f ca="1">VLOOKUP(Tabla36[[#This Row],[CODIGO VINCULO]],[1]!Anexar1[[UNION]:[OPERADOR]],4,0)</f>
        <v>VALENTIN CANUL DZUL</v>
      </c>
      <c r="L19" s="86" t="str" cm="1">
        <f t="array" aca="1" ref="L19" ca="1">_xlfn.IFS(J19&gt;=TIME(14,0,0),"SEGUNDO TURNO",J19&lt;TIME(14,0,0),"PRIMER TURNO")</f>
        <v>SEGUNDO TURNO</v>
      </c>
      <c r="M19" s="90"/>
      <c r="R19" s="31"/>
      <c r="S19" s="31"/>
    </row>
    <row r="20" spans="1:19">
      <c r="A20" s="86" t="str">
        <f ca="1">_xlfn.CONCAT(Tabla36[[#This Row],[NUM. ECO.]],Tabla36[[#This Row],[TURNO]],Tabla36[[#This Row],[FECHA]])</f>
        <v>T1SEGUNDO TURNO45414</v>
      </c>
      <c r="B20" s="87">
        <v>6</v>
      </c>
      <c r="C20" s="87">
        <v>5</v>
      </c>
      <c r="D20" s="87" t="s">
        <v>19</v>
      </c>
      <c r="E20" s="86"/>
      <c r="F20" s="86">
        <f>VLOOKUP(Tabla36[[#This Row],[NUM. ECO.]],[2]!Tabla24[[NO.ECO]:[CUBICACION
M3]],4,0)</f>
        <v>30</v>
      </c>
      <c r="G20" s="94">
        <v>45414</v>
      </c>
      <c r="H20" s="86" t="str">
        <f>VLOOKUP(Tabla36[[#This Row],[NUM. ECO.]],[2]!Tabla24[[NO.ECO]:[MATERIAL]],8,0)</f>
        <v>VOLADURA</v>
      </c>
      <c r="I20" s="86" t="s">
        <v>79</v>
      </c>
      <c r="J20" s="91">
        <f ca="1">J19+TIME(0,RANDBETWEEN((144),(176)),0)</f>
        <v>0.7319444444444444</v>
      </c>
      <c r="K20" s="86" t="str">
        <f ca="1">VLOOKUP(Tabla36[[#This Row],[CODIGO VINCULO]],[1]!Anexar1[[UNION]:[OPERADOR]],4,0)</f>
        <v>VALENTIN CANUL DZUL</v>
      </c>
      <c r="L20" s="86" t="str" cm="1">
        <f t="array" aca="1" ref="L20" ca="1">_xlfn.IFS(J20&gt;=TIME(14,0,0),"SEGUNDO TURNO",J20&lt;TIME(14,0,0),"PRIMER TURNO")</f>
        <v>SEGUNDO TURNO</v>
      </c>
      <c r="M20" s="90"/>
      <c r="R20" s="31"/>
      <c r="S20" s="31"/>
    </row>
    <row r="21" spans="1:19">
      <c r="A21" s="86" t="str">
        <f ca="1">_xlfn.CONCAT(Tabla36[[#This Row],[NUM. ECO.]],Tabla36[[#This Row],[TURNO]],Tabla36[[#This Row],[FECHA]])</f>
        <v>T1SEGUNDO TURNO45414</v>
      </c>
      <c r="B21" s="87">
        <v>6</v>
      </c>
      <c r="C21" s="87">
        <v>6</v>
      </c>
      <c r="D21" s="87" t="s">
        <v>19</v>
      </c>
      <c r="E21" s="86"/>
      <c r="F21" s="86">
        <f>VLOOKUP(Tabla36[[#This Row],[NUM. ECO.]],[2]!Tabla24[[NO.ECO]:[CUBICACION
M3]],4,0)</f>
        <v>30</v>
      </c>
      <c r="G21" s="94">
        <v>45414</v>
      </c>
      <c r="H21" s="86" t="str">
        <f>VLOOKUP(Tabla36[[#This Row],[NUM. ECO.]],[2]!Tabla24[[NO.ECO]:[MATERIAL]],8,0)</f>
        <v>VOLADURA</v>
      </c>
      <c r="I21" s="86" t="s">
        <v>79</v>
      </c>
      <c r="J21" s="91">
        <f ca="1">J20+TIME(0,RANDBETWEEN((144),(176)),0)</f>
        <v>0.83958333333333335</v>
      </c>
      <c r="K21" s="86" t="str">
        <f ca="1">VLOOKUP(Tabla36[[#This Row],[CODIGO VINCULO]],[1]!Anexar1[[UNION]:[OPERADOR]],4,0)</f>
        <v>VALENTIN CANUL DZUL</v>
      </c>
      <c r="L21" s="86" t="str" cm="1">
        <f t="array" aca="1" ref="L21" ca="1">_xlfn.IFS(J21&gt;=TIME(14,0,0),"SEGUNDO TURNO",J21&lt;TIME(14,0,0),"PRIMER TURNO")</f>
        <v>SEGUNDO TURNO</v>
      </c>
      <c r="M21" s="90"/>
      <c r="R21" s="31"/>
      <c r="S21" s="31"/>
    </row>
    <row r="22" spans="1:19">
      <c r="A22" s="86" t="str">
        <f ca="1">_xlfn.CONCAT(Tabla36[[#This Row],[NUM. ECO.]],Tabla36[[#This Row],[TURNO]],Tabla36[[#This Row],[FECHA]])</f>
        <v>T1PRIMER TURNO45415</v>
      </c>
      <c r="B22" s="87">
        <v>6</v>
      </c>
      <c r="C22" s="87">
        <v>1</v>
      </c>
      <c r="D22" s="87" t="s">
        <v>19</v>
      </c>
      <c r="E22" s="86"/>
      <c r="F22" s="86">
        <f>VLOOKUP(Tabla36[[#This Row],[NUM. ECO.]],[2]!Tabla24[[NO.ECO]:[CUBICACION
M3]],4,0)</f>
        <v>30</v>
      </c>
      <c r="G22" s="94">
        <v>45415</v>
      </c>
      <c r="H22" s="86" t="str">
        <f>VLOOKUP(Tabla36[[#This Row],[NUM. ECO.]],[2]!Tabla24[[NO.ECO]:[MATERIAL]],8,0)</f>
        <v>VOLADURA</v>
      </c>
      <c r="I22" s="86" t="s">
        <v>79</v>
      </c>
      <c r="J22" s="88">
        <f ca="1">TIME(RANDBETWEEN(5.5,6),RANDBETWEEN(1,29),0)</f>
        <v>0.27013888888888887</v>
      </c>
      <c r="K22" s="86" t="str">
        <f ca="1">VLOOKUP(Tabla36[[#This Row],[CODIGO VINCULO]],[1]!Anexar1[[UNION]:[OPERADOR]],4,0)</f>
        <v>ISRAEL CHUC ANGULO</v>
      </c>
      <c r="L22" s="86" t="str" cm="1">
        <f t="array" aca="1" ref="L22" ca="1">_xlfn.IFS(J22&gt;=TIME(14,0,0),"SEGUNDO TURNO",J22&lt;TIME(14,0,0),"PRIMER TURNO")</f>
        <v>PRIMER TURNO</v>
      </c>
      <c r="M22" s="90"/>
      <c r="R22" s="31"/>
      <c r="S22" s="31"/>
    </row>
    <row r="23" spans="1:19">
      <c r="A23" s="86" t="str">
        <f ca="1">_xlfn.CONCAT(Tabla36[[#This Row],[NUM. ECO.]],Tabla36[[#This Row],[TURNO]],Tabla36[[#This Row],[FECHA]])</f>
        <v>T1PRIMER TURNO45415</v>
      </c>
      <c r="B23" s="87">
        <v>6</v>
      </c>
      <c r="C23" s="87">
        <v>2</v>
      </c>
      <c r="D23" s="87" t="s">
        <v>19</v>
      </c>
      <c r="E23" s="86"/>
      <c r="F23" s="86">
        <f>VLOOKUP(Tabla36[[#This Row],[NUM. ECO.]],[2]!Tabla24[[NO.ECO]:[CUBICACION
M3]],4,0)</f>
        <v>30</v>
      </c>
      <c r="G23" s="94">
        <v>45415</v>
      </c>
      <c r="H23" s="86" t="str">
        <f>VLOOKUP(Tabla36[[#This Row],[NUM. ECO.]],[2]!Tabla24[[NO.ECO]:[MATERIAL]],8,0)</f>
        <v>VOLADURA</v>
      </c>
      <c r="I23" s="86" t="s">
        <v>79</v>
      </c>
      <c r="J23" s="88">
        <f ca="1">J22+TIME(0,RANDBETWEEN((144),(176)),0)</f>
        <v>0.39027777777777778</v>
      </c>
      <c r="K23" s="86" t="str">
        <f ca="1">VLOOKUP(Tabla36[[#This Row],[CODIGO VINCULO]],[1]!Anexar1[[UNION]:[OPERADOR]],4,0)</f>
        <v>ISRAEL CHUC ANGULO</v>
      </c>
      <c r="L23" s="86" t="str" cm="1">
        <f t="array" aca="1" ref="L23" ca="1">_xlfn.IFS(J23&gt;=TIME(14,0,0),"SEGUNDO TURNO",J23&lt;TIME(14,0,0),"PRIMER TURNO")</f>
        <v>PRIMER TURNO</v>
      </c>
      <c r="M23" s="90"/>
      <c r="R23" s="31"/>
      <c r="S23" s="31"/>
    </row>
    <row r="24" spans="1:19">
      <c r="A24" s="86" t="str">
        <f ca="1">_xlfn.CONCAT(Tabla36[[#This Row],[NUM. ECO.]],Tabla36[[#This Row],[TURNO]],Tabla36[[#This Row],[FECHA]])</f>
        <v>T1PRIMER TURNO45415</v>
      </c>
      <c r="B24" s="87">
        <v>6</v>
      </c>
      <c r="C24" s="87">
        <v>3</v>
      </c>
      <c r="D24" s="87" t="s">
        <v>19</v>
      </c>
      <c r="E24" s="86"/>
      <c r="F24" s="86">
        <f>VLOOKUP(Tabla36[[#This Row],[NUM. ECO.]],[2]!Tabla24[[NO.ECO]:[CUBICACION
M3]],4,0)</f>
        <v>30</v>
      </c>
      <c r="G24" s="94">
        <v>45415</v>
      </c>
      <c r="H24" s="86" t="str">
        <f>VLOOKUP(Tabla36[[#This Row],[NUM. ECO.]],[2]!Tabla24[[NO.ECO]:[MATERIAL]],8,0)</f>
        <v>VOLADURA</v>
      </c>
      <c r="I24" s="86" t="s">
        <v>79</v>
      </c>
      <c r="J24" s="91">
        <f ca="1">J23+TIME(0,RANDBETWEEN((144),(176)),0)</f>
        <v>0.50069444444444444</v>
      </c>
      <c r="K24" s="86" t="str">
        <f ca="1">VLOOKUP(Tabla36[[#This Row],[CODIGO VINCULO]],[1]!Anexar1[[UNION]:[OPERADOR]],4,0)</f>
        <v>ISRAEL CHUC ANGULO</v>
      </c>
      <c r="L24" s="86" t="str" cm="1">
        <f t="array" aca="1" ref="L24" ca="1">_xlfn.IFS(J24&gt;=TIME(14,0,0),"SEGUNDO TURNO",J24&lt;TIME(14,0,0),"PRIMER TURNO")</f>
        <v>PRIMER TURNO</v>
      </c>
      <c r="M24" s="90"/>
      <c r="R24" s="31"/>
      <c r="S24" s="31"/>
    </row>
    <row r="25" spans="1:19">
      <c r="A25" s="86" t="str">
        <f ca="1">_xlfn.CONCAT(Tabla36[[#This Row],[NUM. ECO.]],Tabla36[[#This Row],[TURNO]],Tabla36[[#This Row],[FECHA]])</f>
        <v>T1SEGUNDO TURNO45415</v>
      </c>
      <c r="B25" s="87">
        <v>6</v>
      </c>
      <c r="C25" s="87">
        <v>4</v>
      </c>
      <c r="D25" s="87" t="s">
        <v>19</v>
      </c>
      <c r="E25" s="86"/>
      <c r="F25" s="86">
        <f>VLOOKUP(Tabla36[[#This Row],[NUM. ECO.]],[2]!Tabla24[[NO.ECO]:[CUBICACION
M3]],4,0)</f>
        <v>30</v>
      </c>
      <c r="G25" s="94">
        <v>45415</v>
      </c>
      <c r="H25" s="86" t="str">
        <f>VLOOKUP(Tabla36[[#This Row],[NUM. ECO.]],[2]!Tabla24[[NO.ECO]:[MATERIAL]],8,0)</f>
        <v>VOLADURA</v>
      </c>
      <c r="I25" s="86" t="s">
        <v>79</v>
      </c>
      <c r="J25" s="91">
        <f ca="1">J24+TIME(0,RANDBETWEEN((144),(176)),0)</f>
        <v>0.60277777777777775</v>
      </c>
      <c r="K25" s="86" t="str">
        <f ca="1">VLOOKUP(Tabla36[[#This Row],[CODIGO VINCULO]],[1]!Anexar1[[UNION]:[OPERADOR]],4,0)</f>
        <v>VALENTIN CANUL DZUL</v>
      </c>
      <c r="L25" s="86" t="str" cm="1">
        <f t="array" aca="1" ref="L25" ca="1">_xlfn.IFS(J25&gt;=TIME(14,0,0),"SEGUNDO TURNO",J25&lt;TIME(14,0,0),"PRIMER TURNO")</f>
        <v>SEGUNDO TURNO</v>
      </c>
      <c r="M25" s="90"/>
      <c r="R25" s="31"/>
      <c r="S25" s="31"/>
    </row>
    <row r="26" spans="1:19">
      <c r="A26" s="86" t="str">
        <f ca="1">_xlfn.CONCAT(Tabla36[[#This Row],[NUM. ECO.]],Tabla36[[#This Row],[TURNO]],Tabla36[[#This Row],[FECHA]])</f>
        <v>T1SEGUNDO TURNO45415</v>
      </c>
      <c r="B26" s="87">
        <v>6</v>
      </c>
      <c r="C26" s="87">
        <v>5</v>
      </c>
      <c r="D26" s="87" t="s">
        <v>19</v>
      </c>
      <c r="E26" s="86"/>
      <c r="F26" s="86">
        <f>VLOOKUP(Tabla36[[#This Row],[NUM. ECO.]],[2]!Tabla24[[NO.ECO]:[CUBICACION
M3]],4,0)</f>
        <v>30</v>
      </c>
      <c r="G26" s="94">
        <v>45415</v>
      </c>
      <c r="H26" s="86" t="str">
        <f>VLOOKUP(Tabla36[[#This Row],[NUM. ECO.]],[2]!Tabla24[[NO.ECO]:[MATERIAL]],8,0)</f>
        <v>VOLADURA</v>
      </c>
      <c r="I26" s="86" t="s">
        <v>79</v>
      </c>
      <c r="J26" s="91">
        <f ca="1">J25+TIME(0,RANDBETWEEN((144),(176)),0)</f>
        <v>0.71527777777777779</v>
      </c>
      <c r="K26" s="86" t="str">
        <f ca="1">VLOOKUP(Tabla36[[#This Row],[CODIGO VINCULO]],[1]!Anexar1[[UNION]:[OPERADOR]],4,0)</f>
        <v>VALENTIN CANUL DZUL</v>
      </c>
      <c r="L26" s="86" t="str" cm="1">
        <f t="array" aca="1" ref="L26" ca="1">_xlfn.IFS(J26&gt;=TIME(14,0,0),"SEGUNDO TURNO",J26&lt;TIME(14,0,0),"PRIMER TURNO")</f>
        <v>SEGUNDO TURNO</v>
      </c>
      <c r="M26" s="90"/>
      <c r="R26" s="31"/>
      <c r="S26" s="31"/>
    </row>
    <row r="27" spans="1:19">
      <c r="A27" s="86" t="str">
        <f ca="1">_xlfn.CONCAT(Tabla36[[#This Row],[NUM. ECO.]],Tabla36[[#This Row],[TURNO]],Tabla36[[#This Row],[FECHA]])</f>
        <v>T1SEGUNDO TURNO45415</v>
      </c>
      <c r="B27" s="87">
        <v>6</v>
      </c>
      <c r="C27" s="87">
        <v>6</v>
      </c>
      <c r="D27" s="87" t="s">
        <v>19</v>
      </c>
      <c r="E27" s="86"/>
      <c r="F27" s="86">
        <f>VLOOKUP(Tabla36[[#This Row],[NUM. ECO.]],[2]!Tabla24[[NO.ECO]:[CUBICACION
M3]],4,0)</f>
        <v>30</v>
      </c>
      <c r="G27" s="94">
        <v>45415</v>
      </c>
      <c r="H27" s="86" t="str">
        <f>VLOOKUP(Tabla36[[#This Row],[NUM. ECO.]],[2]!Tabla24[[NO.ECO]:[MATERIAL]],8,0)</f>
        <v>VOLADURA</v>
      </c>
      <c r="I27" s="86" t="s">
        <v>79</v>
      </c>
      <c r="J27" s="91">
        <f ca="1">J26+TIME(0,RANDBETWEEN((144),(176)),0)</f>
        <v>0.83750000000000002</v>
      </c>
      <c r="K27" s="86" t="str">
        <f ca="1">VLOOKUP(Tabla36[[#This Row],[CODIGO VINCULO]],[1]!Anexar1[[UNION]:[OPERADOR]],4,0)</f>
        <v>VALENTIN CANUL DZUL</v>
      </c>
      <c r="L27" s="86" t="str" cm="1">
        <f t="array" aca="1" ref="L27" ca="1">_xlfn.IFS(J27&gt;=TIME(14,0,0),"SEGUNDO TURNO",J27&lt;TIME(14,0,0),"PRIMER TURNO")</f>
        <v>SEGUNDO TURNO</v>
      </c>
      <c r="M27" s="90"/>
      <c r="R27" s="31"/>
      <c r="S27" s="31"/>
    </row>
    <row r="28" spans="1:19">
      <c r="A28" s="86" t="str">
        <f ca="1">_xlfn.CONCAT(Tabla36[[#This Row],[NUM. ECO.]],Tabla36[[#This Row],[TURNO]],Tabla36[[#This Row],[FECHA]])</f>
        <v>T1PRIMER TURNO45416</v>
      </c>
      <c r="B28" s="87">
        <v>6</v>
      </c>
      <c r="C28" s="87">
        <v>1</v>
      </c>
      <c r="D28" s="87" t="s">
        <v>19</v>
      </c>
      <c r="E28" s="86"/>
      <c r="F28" s="86">
        <f>VLOOKUP(Tabla36[[#This Row],[NUM. ECO.]],[2]!Tabla24[[NO.ECO]:[CUBICACION
M3]],4,0)</f>
        <v>30</v>
      </c>
      <c r="G28" s="94">
        <v>45416</v>
      </c>
      <c r="H28" s="86" t="str">
        <f>VLOOKUP(Tabla36[[#This Row],[NUM. ECO.]],[2]!Tabla24[[NO.ECO]:[MATERIAL]],8,0)</f>
        <v>VOLADURA</v>
      </c>
      <c r="I28" s="86" t="s">
        <v>79</v>
      </c>
      <c r="J28" s="88">
        <f ca="1">TIME(RANDBETWEEN(5.5,6),RANDBETWEEN(1,29),0)</f>
        <v>0.25624999999999998</v>
      </c>
      <c r="K28" s="86" t="str">
        <f ca="1">VLOOKUP(Tabla36[[#This Row],[CODIGO VINCULO]],[1]!Anexar1[[UNION]:[OPERADOR]],4,0)</f>
        <v>ISRAEL CHUC ANGULO</v>
      </c>
      <c r="L28" s="86" t="str" cm="1">
        <f t="array" aca="1" ref="L28" ca="1">_xlfn.IFS(J28&gt;=TIME(14,0,0),"SEGUNDO TURNO",J28&lt;TIME(14,0,0),"PRIMER TURNO")</f>
        <v>PRIMER TURNO</v>
      </c>
      <c r="M28" s="90"/>
      <c r="R28" s="31"/>
      <c r="S28" s="31"/>
    </row>
    <row r="29" spans="1:19">
      <c r="A29" s="86" t="str">
        <f ca="1">_xlfn.CONCAT(Tabla36[[#This Row],[NUM. ECO.]],Tabla36[[#This Row],[TURNO]],Tabla36[[#This Row],[FECHA]])</f>
        <v>T1PRIMER TURNO45416</v>
      </c>
      <c r="B29" s="87">
        <v>6</v>
      </c>
      <c r="C29" s="87">
        <v>2</v>
      </c>
      <c r="D29" s="87" t="s">
        <v>19</v>
      </c>
      <c r="E29" s="86"/>
      <c r="F29" s="86">
        <f>VLOOKUP(Tabla36[[#This Row],[NUM. ECO.]],[2]!Tabla24[[NO.ECO]:[CUBICACION
M3]],4,0)</f>
        <v>30</v>
      </c>
      <c r="G29" s="94">
        <v>45416</v>
      </c>
      <c r="H29" s="86" t="str">
        <f>VLOOKUP(Tabla36[[#This Row],[NUM. ECO.]],[2]!Tabla24[[NO.ECO]:[MATERIAL]],8,0)</f>
        <v>VOLADURA</v>
      </c>
      <c r="I29" s="86" t="s">
        <v>79</v>
      </c>
      <c r="J29" s="88">
        <f ca="1">J28+TIME(0,RANDBETWEEN((144),(176)),0)</f>
        <v>0.36666666666666664</v>
      </c>
      <c r="K29" s="86" t="str">
        <f ca="1">VLOOKUP(Tabla36[[#This Row],[CODIGO VINCULO]],[1]!Anexar1[[UNION]:[OPERADOR]],4,0)</f>
        <v>ISRAEL CHUC ANGULO</v>
      </c>
      <c r="L29" s="86" t="str" cm="1">
        <f t="array" aca="1" ref="L29" ca="1">_xlfn.IFS(J29&gt;=TIME(14,0,0),"SEGUNDO TURNO",J29&lt;TIME(14,0,0),"PRIMER TURNO")</f>
        <v>PRIMER TURNO</v>
      </c>
      <c r="M29" s="90"/>
      <c r="R29" s="31"/>
      <c r="S29" s="31"/>
    </row>
    <row r="30" spans="1:19">
      <c r="A30" s="86" t="str">
        <f ca="1">_xlfn.CONCAT(Tabla36[[#This Row],[NUM. ECO.]],Tabla36[[#This Row],[TURNO]],Tabla36[[#This Row],[FECHA]])</f>
        <v>T1PRIMER TURNO45416</v>
      </c>
      <c r="B30" s="87">
        <v>6</v>
      </c>
      <c r="C30" s="87">
        <v>3</v>
      </c>
      <c r="D30" s="87" t="s">
        <v>19</v>
      </c>
      <c r="E30" s="86"/>
      <c r="F30" s="86">
        <f>VLOOKUP(Tabla36[[#This Row],[NUM. ECO.]],[2]!Tabla24[[NO.ECO]:[CUBICACION
M3]],4,0)</f>
        <v>30</v>
      </c>
      <c r="G30" s="94">
        <v>45416</v>
      </c>
      <c r="H30" s="86" t="str">
        <f>VLOOKUP(Tabla36[[#This Row],[NUM. ECO.]],[2]!Tabla24[[NO.ECO]:[MATERIAL]],8,0)</f>
        <v>VOLADURA</v>
      </c>
      <c r="I30" s="86" t="s">
        <v>79</v>
      </c>
      <c r="J30" s="91">
        <f ca="1">J29+TIME(0,RANDBETWEEN((144),(176)),0)</f>
        <v>0.48680555555555555</v>
      </c>
      <c r="K30" s="86" t="str">
        <f ca="1">VLOOKUP(Tabla36[[#This Row],[CODIGO VINCULO]],[1]!Anexar1[[UNION]:[OPERADOR]],4,0)</f>
        <v>ISRAEL CHUC ANGULO</v>
      </c>
      <c r="L30" s="86" t="str" cm="1">
        <f t="array" aca="1" ref="L30" ca="1">_xlfn.IFS(J30&gt;=TIME(14,0,0),"SEGUNDO TURNO",J30&lt;TIME(14,0,0),"PRIMER TURNO")</f>
        <v>PRIMER TURNO</v>
      </c>
      <c r="M30" s="90"/>
      <c r="R30" s="31"/>
      <c r="S30" s="31"/>
    </row>
    <row r="31" spans="1:19">
      <c r="A31" s="86" t="str">
        <f ca="1">_xlfn.CONCAT(Tabla36[[#This Row],[NUM. ECO.]],Tabla36[[#This Row],[TURNO]],Tabla36[[#This Row],[FECHA]])</f>
        <v>T1SEGUNDO TURNO45416</v>
      </c>
      <c r="B31" s="87">
        <v>6</v>
      </c>
      <c r="C31" s="87">
        <v>4</v>
      </c>
      <c r="D31" s="87" t="s">
        <v>19</v>
      </c>
      <c r="E31" s="86"/>
      <c r="F31" s="86">
        <f>VLOOKUP(Tabla36[[#This Row],[NUM. ECO.]],[2]!Tabla24[[NO.ECO]:[CUBICACION
M3]],4,0)</f>
        <v>30</v>
      </c>
      <c r="G31" s="94">
        <v>45416</v>
      </c>
      <c r="H31" s="86" t="str">
        <f>VLOOKUP(Tabla36[[#This Row],[NUM. ECO.]],[2]!Tabla24[[NO.ECO]:[MATERIAL]],8,0)</f>
        <v>VOLADURA</v>
      </c>
      <c r="I31" s="86" t="s">
        <v>79</v>
      </c>
      <c r="J31" s="91">
        <f ca="1">J30+TIME(0,RANDBETWEEN((144),(176)),0)</f>
        <v>0.58750000000000002</v>
      </c>
      <c r="K31" s="86" t="str">
        <f ca="1">VLOOKUP(Tabla36[[#This Row],[CODIGO VINCULO]],[1]!Anexar1[[UNION]:[OPERADOR]],4,0)</f>
        <v>VALENTIN CANUL DZUL</v>
      </c>
      <c r="L31" s="86" t="str" cm="1">
        <f t="array" aca="1" ref="L31" ca="1">_xlfn.IFS(J31&gt;=TIME(14,0,0),"SEGUNDO TURNO",J31&lt;TIME(14,0,0),"PRIMER TURNO")</f>
        <v>SEGUNDO TURNO</v>
      </c>
      <c r="M31" s="90"/>
      <c r="R31" s="31"/>
      <c r="S31" s="31"/>
    </row>
    <row r="32" spans="1:19">
      <c r="A32" s="86" t="str">
        <f ca="1">_xlfn.CONCAT(Tabla36[[#This Row],[NUM. ECO.]],Tabla36[[#This Row],[TURNO]],Tabla36[[#This Row],[FECHA]])</f>
        <v>T1SEGUNDO TURNO45416</v>
      </c>
      <c r="B32" s="87">
        <v>6</v>
      </c>
      <c r="C32" s="87">
        <v>5</v>
      </c>
      <c r="D32" s="87" t="s">
        <v>19</v>
      </c>
      <c r="E32" s="86"/>
      <c r="F32" s="86">
        <f>VLOOKUP(Tabla36[[#This Row],[NUM. ECO.]],[2]!Tabla24[[NO.ECO]:[CUBICACION
M3]],4,0)</f>
        <v>30</v>
      </c>
      <c r="G32" s="94">
        <v>45416</v>
      </c>
      <c r="H32" s="86" t="str">
        <f>VLOOKUP(Tabla36[[#This Row],[NUM. ECO.]],[2]!Tabla24[[NO.ECO]:[MATERIAL]],8,0)</f>
        <v>VOLADURA</v>
      </c>
      <c r="I32" s="86" t="s">
        <v>79</v>
      </c>
      <c r="J32" s="91">
        <f ca="1">J31+TIME(0,RANDBETWEEN((144),(176)),0)</f>
        <v>0.68958333333333333</v>
      </c>
      <c r="K32" s="86" t="str">
        <f ca="1">VLOOKUP(Tabla36[[#This Row],[CODIGO VINCULO]],[1]!Anexar1[[UNION]:[OPERADOR]],4,0)</f>
        <v>VALENTIN CANUL DZUL</v>
      </c>
      <c r="L32" s="86" t="str" cm="1">
        <f t="array" aca="1" ref="L32" ca="1">_xlfn.IFS(J32&gt;=TIME(14,0,0),"SEGUNDO TURNO",J32&lt;TIME(14,0,0),"PRIMER TURNO")</f>
        <v>SEGUNDO TURNO</v>
      </c>
      <c r="M32" s="90"/>
      <c r="R32" s="31"/>
      <c r="S32" s="31"/>
    </row>
    <row r="33" spans="1:19">
      <c r="A33" s="86" t="str">
        <f ca="1">_xlfn.CONCAT(Tabla36[[#This Row],[NUM. ECO.]],Tabla36[[#This Row],[TURNO]],Tabla36[[#This Row],[FECHA]])</f>
        <v>T1SEGUNDO TURNO45416</v>
      </c>
      <c r="B33" s="87">
        <v>6</v>
      </c>
      <c r="C33" s="87">
        <v>6</v>
      </c>
      <c r="D33" s="87" t="s">
        <v>19</v>
      </c>
      <c r="E33" s="86"/>
      <c r="F33" s="86">
        <f>VLOOKUP(Tabla36[[#This Row],[NUM. ECO.]],[2]!Tabla24[[NO.ECO]:[CUBICACION
M3]],4,0)</f>
        <v>30</v>
      </c>
      <c r="G33" s="94">
        <v>45416</v>
      </c>
      <c r="H33" s="86" t="str">
        <f>VLOOKUP(Tabla36[[#This Row],[NUM. ECO.]],[2]!Tabla24[[NO.ECO]:[MATERIAL]],8,0)</f>
        <v>VOLADURA</v>
      </c>
      <c r="I33" s="86" t="s">
        <v>79</v>
      </c>
      <c r="J33" s="91">
        <f ca="1">J32+TIME(0,RANDBETWEEN((144),(176)),0)</f>
        <v>0.79097222222222219</v>
      </c>
      <c r="K33" s="86" t="str">
        <f ca="1">VLOOKUP(Tabla36[[#This Row],[CODIGO VINCULO]],[1]!Anexar1[[UNION]:[OPERADOR]],4,0)</f>
        <v>VALENTIN CANUL DZUL</v>
      </c>
      <c r="L33" s="86" t="str" cm="1">
        <f t="array" aca="1" ref="L33" ca="1">_xlfn.IFS(J33&gt;=TIME(14,0,0),"SEGUNDO TURNO",J33&lt;TIME(14,0,0),"PRIMER TURNO")</f>
        <v>SEGUNDO TURNO</v>
      </c>
      <c r="M33" s="90"/>
      <c r="R33" s="31"/>
      <c r="S33" s="31"/>
    </row>
    <row r="34" spans="1:19">
      <c r="A34" s="86" t="str">
        <f ca="1">_xlfn.CONCAT(Tabla36[[#This Row],[NUM. ECO.]],Tabla36[[#This Row],[TURNO]],Tabla36[[#This Row],[FECHA]])</f>
        <v>T1PRIMER TURNO45418</v>
      </c>
      <c r="B34" s="87">
        <v>6</v>
      </c>
      <c r="C34" s="87">
        <v>1</v>
      </c>
      <c r="D34" s="87" t="s">
        <v>19</v>
      </c>
      <c r="E34" s="86"/>
      <c r="F34" s="86">
        <f>VLOOKUP(Tabla36[[#This Row],[NUM. ECO.]],[2]!Tabla24[[NO.ECO]:[CUBICACION
M3]],4,0)</f>
        <v>30</v>
      </c>
      <c r="G34" s="94">
        <v>45418</v>
      </c>
      <c r="H34" s="86" t="str">
        <f>VLOOKUP(Tabla36[[#This Row],[NUM. ECO.]],[2]!Tabla24[[NO.ECO]:[MATERIAL]],8,0)</f>
        <v>VOLADURA</v>
      </c>
      <c r="I34" s="86" t="s">
        <v>79</v>
      </c>
      <c r="J34" s="88">
        <f ca="1">TIME(RANDBETWEEN(5.5,6),RANDBETWEEN(1,29),0)</f>
        <v>0.25486111111111109</v>
      </c>
      <c r="K34" s="86" t="str">
        <f ca="1">VLOOKUP(Tabla36[[#This Row],[CODIGO VINCULO]],[1]!Anexar1[[UNION]:[OPERADOR]],4,0)</f>
        <v>ISRAEL CHUC ANGULO</v>
      </c>
      <c r="L34" s="86" t="str" cm="1">
        <f t="array" aca="1" ref="L34" ca="1">_xlfn.IFS(J34&gt;=TIME(14,0,0),"SEGUNDO TURNO",J34&lt;TIME(14,0,0),"PRIMER TURNO")</f>
        <v>PRIMER TURNO</v>
      </c>
      <c r="M34" s="90"/>
      <c r="R34" s="31"/>
      <c r="S34" s="31"/>
    </row>
    <row r="35" spans="1:19">
      <c r="A35" s="86" t="str">
        <f ca="1">_xlfn.CONCAT(Tabla36[[#This Row],[NUM. ECO.]],Tabla36[[#This Row],[TURNO]],Tabla36[[#This Row],[FECHA]])</f>
        <v>T1PRIMER TURNO45418</v>
      </c>
      <c r="B35" s="87">
        <v>6</v>
      </c>
      <c r="C35" s="87">
        <v>2</v>
      </c>
      <c r="D35" s="87" t="s">
        <v>19</v>
      </c>
      <c r="E35" s="86"/>
      <c r="F35" s="86">
        <f>VLOOKUP(Tabla36[[#This Row],[NUM. ECO.]],[2]!Tabla24[[NO.ECO]:[CUBICACION
M3]],4,0)</f>
        <v>30</v>
      </c>
      <c r="G35" s="94">
        <v>45418</v>
      </c>
      <c r="H35" s="86" t="str">
        <f>VLOOKUP(Tabla36[[#This Row],[NUM. ECO.]],[2]!Tabla24[[NO.ECO]:[MATERIAL]],8,0)</f>
        <v>VOLADURA</v>
      </c>
      <c r="I35" s="86" t="s">
        <v>79</v>
      </c>
      <c r="J35" s="88">
        <f ca="1">J34+TIME(0,RANDBETWEEN((144),(176)),0)</f>
        <v>0.37361111111111112</v>
      </c>
      <c r="K35" s="86" t="str">
        <f ca="1">VLOOKUP(Tabla36[[#This Row],[CODIGO VINCULO]],[1]!Anexar1[[UNION]:[OPERADOR]],4,0)</f>
        <v>ISRAEL CHUC ANGULO</v>
      </c>
      <c r="L35" s="86" t="str" cm="1">
        <f t="array" aca="1" ref="L35" ca="1">_xlfn.IFS(J35&gt;=TIME(14,0,0),"SEGUNDO TURNO",J35&lt;TIME(14,0,0),"PRIMER TURNO")</f>
        <v>PRIMER TURNO</v>
      </c>
      <c r="M35" s="90"/>
      <c r="R35" s="31"/>
      <c r="S35" s="31"/>
    </row>
    <row r="36" spans="1:19">
      <c r="A36" s="86" t="str">
        <f ca="1">_xlfn.CONCAT(Tabla36[[#This Row],[NUM. ECO.]],Tabla36[[#This Row],[TURNO]],Tabla36[[#This Row],[FECHA]])</f>
        <v>T1PRIMER TURNO45418</v>
      </c>
      <c r="B36" s="87">
        <v>6</v>
      </c>
      <c r="C36" s="87">
        <v>3</v>
      </c>
      <c r="D36" s="87" t="s">
        <v>19</v>
      </c>
      <c r="E36" s="86"/>
      <c r="F36" s="86">
        <f>VLOOKUP(Tabla36[[#This Row],[NUM. ECO.]],[2]!Tabla24[[NO.ECO]:[CUBICACION
M3]],4,0)</f>
        <v>30</v>
      </c>
      <c r="G36" s="94">
        <v>45418</v>
      </c>
      <c r="H36" s="86" t="str">
        <f>VLOOKUP(Tabla36[[#This Row],[NUM. ECO.]],[2]!Tabla24[[NO.ECO]:[MATERIAL]],8,0)</f>
        <v>VOLADURA</v>
      </c>
      <c r="I36" s="86" t="s">
        <v>79</v>
      </c>
      <c r="J36" s="91">
        <f ca="1">J35+TIME(0,RANDBETWEEN((144),(176)),0)</f>
        <v>0.48680555555555555</v>
      </c>
      <c r="K36" s="86" t="str">
        <f ca="1">VLOOKUP(Tabla36[[#This Row],[CODIGO VINCULO]],[1]!Anexar1[[UNION]:[OPERADOR]],4,0)</f>
        <v>ISRAEL CHUC ANGULO</v>
      </c>
      <c r="L36" s="86" t="str" cm="1">
        <f t="array" aca="1" ref="L36" ca="1">_xlfn.IFS(J36&gt;=TIME(14,0,0),"SEGUNDO TURNO",J36&lt;TIME(14,0,0),"PRIMER TURNO")</f>
        <v>PRIMER TURNO</v>
      </c>
      <c r="M36" s="90"/>
      <c r="R36" s="31"/>
      <c r="S36" s="31"/>
    </row>
    <row r="37" spans="1:19">
      <c r="A37" s="86" t="str">
        <f ca="1">_xlfn.CONCAT(Tabla36[[#This Row],[NUM. ECO.]],Tabla36[[#This Row],[TURNO]],Tabla36[[#This Row],[FECHA]])</f>
        <v>T1SEGUNDO TURNO45418</v>
      </c>
      <c r="B37" s="87">
        <v>6</v>
      </c>
      <c r="C37" s="87">
        <v>4</v>
      </c>
      <c r="D37" s="87" t="s">
        <v>19</v>
      </c>
      <c r="E37" s="86"/>
      <c r="F37" s="86">
        <f>VLOOKUP(Tabla36[[#This Row],[NUM. ECO.]],[2]!Tabla24[[NO.ECO]:[CUBICACION
M3]],4,0)</f>
        <v>30</v>
      </c>
      <c r="G37" s="94">
        <v>45418</v>
      </c>
      <c r="H37" s="86" t="str">
        <f>VLOOKUP(Tabla36[[#This Row],[NUM. ECO.]],[2]!Tabla24[[NO.ECO]:[MATERIAL]],8,0)</f>
        <v>VOLADURA</v>
      </c>
      <c r="I37" s="86" t="s">
        <v>79</v>
      </c>
      <c r="J37" s="91">
        <f ca="1">J36+TIME(0,RANDBETWEEN((144),(176)),0)</f>
        <v>0.60347222222222219</v>
      </c>
      <c r="K37" s="86" t="str">
        <f ca="1">VLOOKUP(Tabla36[[#This Row],[CODIGO VINCULO]],[1]!Anexar1[[UNION]:[OPERADOR]],4,0)</f>
        <v>VALENTIN CANUL DZUL</v>
      </c>
      <c r="L37" s="86" t="str" cm="1">
        <f t="array" aca="1" ref="L37" ca="1">_xlfn.IFS(J37&gt;=TIME(14,0,0),"SEGUNDO TURNO",J37&lt;TIME(14,0,0),"PRIMER TURNO")</f>
        <v>SEGUNDO TURNO</v>
      </c>
      <c r="M37" s="90"/>
      <c r="R37" s="31"/>
      <c r="S37" s="31"/>
    </row>
    <row r="38" spans="1:19">
      <c r="A38" s="86" t="str">
        <f ca="1">_xlfn.CONCAT(Tabla36[[#This Row],[NUM. ECO.]],Tabla36[[#This Row],[TURNO]],Tabla36[[#This Row],[FECHA]])</f>
        <v>T1SEGUNDO TURNO45418</v>
      </c>
      <c r="B38" s="87">
        <v>6</v>
      </c>
      <c r="C38" s="87">
        <v>5</v>
      </c>
      <c r="D38" s="87" t="s">
        <v>19</v>
      </c>
      <c r="E38" s="86"/>
      <c r="F38" s="86">
        <f>VLOOKUP(Tabla36[[#This Row],[NUM. ECO.]],[2]!Tabla24[[NO.ECO]:[CUBICACION
M3]],4,0)</f>
        <v>30</v>
      </c>
      <c r="G38" s="94">
        <v>45418</v>
      </c>
      <c r="H38" s="86" t="str">
        <f>VLOOKUP(Tabla36[[#This Row],[NUM. ECO.]],[2]!Tabla24[[NO.ECO]:[MATERIAL]],8,0)</f>
        <v>VOLADURA</v>
      </c>
      <c r="I38" s="86" t="s">
        <v>79</v>
      </c>
      <c r="J38" s="91">
        <f ca="1">J37+TIME(0,RANDBETWEEN((144),(176)),0)</f>
        <v>0.72361111111111109</v>
      </c>
      <c r="K38" s="86" t="str">
        <f ca="1">VLOOKUP(Tabla36[[#This Row],[CODIGO VINCULO]],[1]!Anexar1[[UNION]:[OPERADOR]],4,0)</f>
        <v>VALENTIN CANUL DZUL</v>
      </c>
      <c r="L38" s="86" t="str" cm="1">
        <f t="array" aca="1" ref="L38" ca="1">_xlfn.IFS(J38&gt;=TIME(14,0,0),"SEGUNDO TURNO",J38&lt;TIME(14,0,0),"PRIMER TURNO")</f>
        <v>SEGUNDO TURNO</v>
      </c>
      <c r="M38" s="90"/>
      <c r="R38" s="31"/>
      <c r="S38" s="31"/>
    </row>
    <row r="39" spans="1:19">
      <c r="A39" s="86" t="str">
        <f ca="1">_xlfn.CONCAT(Tabla36[[#This Row],[NUM. ECO.]],Tabla36[[#This Row],[TURNO]],Tabla36[[#This Row],[FECHA]])</f>
        <v>T1SEGUNDO TURNO45418</v>
      </c>
      <c r="B39" s="87">
        <v>6</v>
      </c>
      <c r="C39" s="87">
        <v>6</v>
      </c>
      <c r="D39" s="87" t="s">
        <v>19</v>
      </c>
      <c r="E39" s="86"/>
      <c r="F39" s="86">
        <f>VLOOKUP(Tabla36[[#This Row],[NUM. ECO.]],[2]!Tabla24[[NO.ECO]:[CUBICACION
M3]],4,0)</f>
        <v>30</v>
      </c>
      <c r="G39" s="94">
        <v>45418</v>
      </c>
      <c r="H39" s="86" t="str">
        <f>VLOOKUP(Tabla36[[#This Row],[NUM. ECO.]],[2]!Tabla24[[NO.ECO]:[MATERIAL]],8,0)</f>
        <v>VOLADURA</v>
      </c>
      <c r="I39" s="86" t="s">
        <v>79</v>
      </c>
      <c r="J39" s="91">
        <f ca="1">J38+TIME(0,RANDBETWEEN((144),(176)),0)</f>
        <v>0.84097222222222223</v>
      </c>
      <c r="K39" s="86" t="str">
        <f ca="1">VLOOKUP(Tabla36[[#This Row],[CODIGO VINCULO]],[1]!Anexar1[[UNION]:[OPERADOR]],4,0)</f>
        <v>VALENTIN CANUL DZUL</v>
      </c>
      <c r="L39" s="86" t="str" cm="1">
        <f t="array" aca="1" ref="L39" ca="1">_xlfn.IFS(J39&gt;=TIME(14,0,0),"SEGUNDO TURNO",J39&lt;TIME(14,0,0),"PRIMER TURNO")</f>
        <v>SEGUNDO TURNO</v>
      </c>
      <c r="M39" s="90"/>
      <c r="R39" s="31"/>
      <c r="S39" s="31"/>
    </row>
    <row r="40" spans="1:19">
      <c r="A40" s="86" t="str">
        <f ca="1">_xlfn.CONCAT(Tabla36[[#This Row],[NUM. ECO.]],Tabla36[[#This Row],[TURNO]],Tabla36[[#This Row],[FECHA]])</f>
        <v>T1PRIMER TURNO45419</v>
      </c>
      <c r="B40" s="87">
        <v>6</v>
      </c>
      <c r="C40" s="87">
        <v>1</v>
      </c>
      <c r="D40" s="87" t="s">
        <v>19</v>
      </c>
      <c r="E40" s="86"/>
      <c r="F40" s="86">
        <f>VLOOKUP(Tabla36[[#This Row],[NUM. ECO.]],[2]!Tabla24[[NO.ECO]:[CUBICACION
M3]],4,0)</f>
        <v>30</v>
      </c>
      <c r="G40" s="94">
        <v>45419</v>
      </c>
      <c r="H40" s="86" t="str">
        <f>VLOOKUP(Tabla36[[#This Row],[NUM. ECO.]],[2]!Tabla24[[NO.ECO]:[MATERIAL]],8,0)</f>
        <v>VOLADURA</v>
      </c>
      <c r="I40" s="86" t="s">
        <v>79</v>
      </c>
      <c r="J40" s="88">
        <f ca="1">TIME(RANDBETWEEN(5.5,6),RANDBETWEEN(1,29),0)</f>
        <v>0.26527777777777778</v>
      </c>
      <c r="K40" s="86" t="str">
        <f ca="1">VLOOKUP(Tabla36[[#This Row],[CODIGO VINCULO]],[1]!Anexar1[[UNION]:[OPERADOR]],4,0)</f>
        <v>ISRAEL CHUC ANGULO</v>
      </c>
      <c r="L40" s="86" t="str" cm="1">
        <f t="array" aca="1" ref="L40" ca="1">_xlfn.IFS(J40&gt;=TIME(14,0,0),"SEGUNDO TURNO",J40&lt;TIME(14,0,0),"PRIMER TURNO")</f>
        <v>PRIMER TURNO</v>
      </c>
      <c r="M40" s="90"/>
      <c r="R40" s="31"/>
      <c r="S40" s="31"/>
    </row>
    <row r="41" spans="1:19">
      <c r="A41" s="86" t="str">
        <f ca="1">_xlfn.CONCAT(Tabla36[[#This Row],[NUM. ECO.]],Tabla36[[#This Row],[TURNO]],Tabla36[[#This Row],[FECHA]])</f>
        <v>T1PRIMER TURNO45419</v>
      </c>
      <c r="B41" s="87">
        <v>6</v>
      </c>
      <c r="C41" s="87">
        <v>2</v>
      </c>
      <c r="D41" s="87" t="s">
        <v>19</v>
      </c>
      <c r="E41" s="86"/>
      <c r="F41" s="86">
        <f>VLOOKUP(Tabla36[[#This Row],[NUM. ECO.]],[2]!Tabla24[[NO.ECO]:[CUBICACION
M3]],4,0)</f>
        <v>30</v>
      </c>
      <c r="G41" s="94">
        <v>45419</v>
      </c>
      <c r="H41" s="86" t="str">
        <f>VLOOKUP(Tabla36[[#This Row],[NUM. ECO.]],[2]!Tabla24[[NO.ECO]:[MATERIAL]],8,0)</f>
        <v>VOLADURA</v>
      </c>
      <c r="I41" s="86" t="s">
        <v>79</v>
      </c>
      <c r="J41" s="88">
        <f ca="1">J40+TIME(0,RANDBETWEEN((144),(176)),0)</f>
        <v>0.36875000000000002</v>
      </c>
      <c r="K41" s="86" t="str">
        <f ca="1">VLOOKUP(Tabla36[[#This Row],[CODIGO VINCULO]],[1]!Anexar1[[UNION]:[OPERADOR]],4,0)</f>
        <v>ISRAEL CHUC ANGULO</v>
      </c>
      <c r="L41" s="86" t="str" cm="1">
        <f t="array" aca="1" ref="L41" ca="1">_xlfn.IFS(J41&gt;=TIME(14,0,0),"SEGUNDO TURNO",J41&lt;TIME(14,0,0),"PRIMER TURNO")</f>
        <v>PRIMER TURNO</v>
      </c>
      <c r="M41" s="90"/>
      <c r="R41" s="31"/>
      <c r="S41" s="31"/>
    </row>
    <row r="42" spans="1:19">
      <c r="A42" s="86" t="str">
        <f ca="1">_xlfn.CONCAT(Tabla36[[#This Row],[NUM. ECO.]],Tabla36[[#This Row],[TURNO]],Tabla36[[#This Row],[FECHA]])</f>
        <v>T1PRIMER TURNO45419</v>
      </c>
      <c r="B42" s="87">
        <v>6</v>
      </c>
      <c r="C42" s="87">
        <v>3</v>
      </c>
      <c r="D42" s="87" t="s">
        <v>19</v>
      </c>
      <c r="E42" s="86"/>
      <c r="F42" s="86">
        <f>VLOOKUP(Tabla36[[#This Row],[NUM. ECO.]],[2]!Tabla24[[NO.ECO]:[CUBICACION
M3]],4,0)</f>
        <v>30</v>
      </c>
      <c r="G42" s="94">
        <v>45419</v>
      </c>
      <c r="H42" s="86" t="str">
        <f>VLOOKUP(Tabla36[[#This Row],[NUM. ECO.]],[2]!Tabla24[[NO.ECO]:[MATERIAL]],8,0)</f>
        <v>VOLADURA</v>
      </c>
      <c r="I42" s="86" t="s">
        <v>79</v>
      </c>
      <c r="J42" s="91">
        <f ca="1">J41+TIME(0,RANDBETWEEN((144),(176)),0)</f>
        <v>0.47569444444444448</v>
      </c>
      <c r="K42" s="86" t="str">
        <f ca="1">VLOOKUP(Tabla36[[#This Row],[CODIGO VINCULO]],[1]!Anexar1[[UNION]:[OPERADOR]],4,0)</f>
        <v>ISRAEL CHUC ANGULO</v>
      </c>
      <c r="L42" s="86" t="str" cm="1">
        <f t="array" aca="1" ref="L42" ca="1">_xlfn.IFS(J42&gt;=TIME(14,0,0),"SEGUNDO TURNO",J42&lt;TIME(14,0,0),"PRIMER TURNO")</f>
        <v>PRIMER TURNO</v>
      </c>
      <c r="M42" s="90"/>
      <c r="R42" s="31"/>
      <c r="S42" s="31"/>
    </row>
    <row r="43" spans="1:19">
      <c r="A43" s="86" t="str">
        <f ca="1">_xlfn.CONCAT(Tabla36[[#This Row],[NUM. ECO.]],Tabla36[[#This Row],[TURNO]],Tabla36[[#This Row],[FECHA]])</f>
        <v>T1PRIMER TURNO45419</v>
      </c>
      <c r="B43" s="87">
        <v>6</v>
      </c>
      <c r="C43" s="87">
        <v>4</v>
      </c>
      <c r="D43" s="87" t="s">
        <v>19</v>
      </c>
      <c r="E43" s="86"/>
      <c r="F43" s="86">
        <f>VLOOKUP(Tabla36[[#This Row],[NUM. ECO.]],[2]!Tabla24[[NO.ECO]:[CUBICACION
M3]],4,0)</f>
        <v>30</v>
      </c>
      <c r="G43" s="94">
        <v>45419</v>
      </c>
      <c r="H43" s="86" t="str">
        <f>VLOOKUP(Tabla36[[#This Row],[NUM. ECO.]],[2]!Tabla24[[NO.ECO]:[MATERIAL]],8,0)</f>
        <v>VOLADURA</v>
      </c>
      <c r="I43" s="86" t="s">
        <v>79</v>
      </c>
      <c r="J43" s="91">
        <f ca="1">J42+TIME(0,RANDBETWEEN((144),(176)),0)</f>
        <v>0.58194444444444449</v>
      </c>
      <c r="K43" s="86" t="str">
        <f ca="1">VLOOKUP(Tabla36[[#This Row],[CODIGO VINCULO]],[1]!Anexar1[[UNION]:[OPERADOR]],4,0)</f>
        <v>ISRAEL CHUC ANGULO</v>
      </c>
      <c r="L43" s="86" t="str" cm="1">
        <f t="array" aca="1" ref="L43" ca="1">_xlfn.IFS(J43&gt;=TIME(14,0,0),"SEGUNDO TURNO",J43&lt;TIME(14,0,0),"PRIMER TURNO")</f>
        <v>PRIMER TURNO</v>
      </c>
      <c r="M43" s="90"/>
      <c r="R43" s="31"/>
      <c r="S43" s="31"/>
    </row>
    <row r="44" spans="1:19">
      <c r="A44" s="86" t="str">
        <f ca="1">_xlfn.CONCAT(Tabla36[[#This Row],[NUM. ECO.]],Tabla36[[#This Row],[TURNO]],Tabla36[[#This Row],[FECHA]])</f>
        <v>T1SEGUNDO TURNO45419</v>
      </c>
      <c r="B44" s="87">
        <v>6</v>
      </c>
      <c r="C44" s="87">
        <v>5</v>
      </c>
      <c r="D44" s="87" t="s">
        <v>19</v>
      </c>
      <c r="E44" s="86"/>
      <c r="F44" s="86">
        <f>VLOOKUP(Tabla36[[#This Row],[NUM. ECO.]],[2]!Tabla24[[NO.ECO]:[CUBICACION
M3]],4,0)</f>
        <v>30</v>
      </c>
      <c r="G44" s="94">
        <v>45419</v>
      </c>
      <c r="H44" s="86" t="str">
        <f>VLOOKUP(Tabla36[[#This Row],[NUM. ECO.]],[2]!Tabla24[[NO.ECO]:[MATERIAL]],8,0)</f>
        <v>VOLADURA</v>
      </c>
      <c r="I44" s="86" t="s">
        <v>79</v>
      </c>
      <c r="J44" s="91">
        <f ca="1">J43+TIME(0,RANDBETWEEN((144),(176)),0)</f>
        <v>0.69375000000000009</v>
      </c>
      <c r="K44" s="86" t="str">
        <f ca="1">VLOOKUP(Tabla36[[#This Row],[CODIGO VINCULO]],[1]!Anexar1[[UNION]:[OPERADOR]],4,0)</f>
        <v>VALENTIN CANUL DZUL</v>
      </c>
      <c r="L44" s="86" t="str" cm="1">
        <f t="array" aca="1" ref="L44" ca="1">_xlfn.IFS(J44&gt;=TIME(14,0,0),"SEGUNDO TURNO",J44&lt;TIME(14,0,0),"PRIMER TURNO")</f>
        <v>SEGUNDO TURNO</v>
      </c>
      <c r="M44" s="90"/>
      <c r="R44" s="31"/>
      <c r="S44" s="31"/>
    </row>
    <row r="45" spans="1:19">
      <c r="A45" s="86" t="str">
        <f ca="1">_xlfn.CONCAT(Tabla36[[#This Row],[NUM. ECO.]],Tabla36[[#This Row],[TURNO]],Tabla36[[#This Row],[FECHA]])</f>
        <v>T1SEGUNDO TURNO45419</v>
      </c>
      <c r="B45" s="87">
        <v>6</v>
      </c>
      <c r="C45" s="87">
        <v>6</v>
      </c>
      <c r="D45" s="87" t="s">
        <v>19</v>
      </c>
      <c r="E45" s="86"/>
      <c r="F45" s="86">
        <f>VLOOKUP(Tabla36[[#This Row],[NUM. ECO.]],[2]!Tabla24[[NO.ECO]:[CUBICACION
M3]],4,0)</f>
        <v>30</v>
      </c>
      <c r="G45" s="94">
        <v>45419</v>
      </c>
      <c r="H45" s="86" t="str">
        <f>VLOOKUP(Tabla36[[#This Row],[NUM. ECO.]],[2]!Tabla24[[NO.ECO]:[MATERIAL]],8,0)</f>
        <v>VOLADURA</v>
      </c>
      <c r="I45" s="86" t="s">
        <v>79</v>
      </c>
      <c r="J45" s="91">
        <f ca="1">J44+TIME(0,RANDBETWEEN((144),(176)),0)</f>
        <v>0.80833333333333346</v>
      </c>
      <c r="K45" s="86" t="str">
        <f ca="1">VLOOKUP(Tabla36[[#This Row],[CODIGO VINCULO]],[1]!Anexar1[[UNION]:[OPERADOR]],4,0)</f>
        <v>VALENTIN CANUL DZUL</v>
      </c>
      <c r="L45" s="86" t="str" cm="1">
        <f t="array" aca="1" ref="L45" ca="1">_xlfn.IFS(J45&gt;=TIME(14,0,0),"SEGUNDO TURNO",J45&lt;TIME(14,0,0),"PRIMER TURNO")</f>
        <v>SEGUNDO TURNO</v>
      </c>
      <c r="M45" s="90"/>
      <c r="R45" s="31"/>
      <c r="S45" s="31"/>
    </row>
    <row r="46" spans="1:19">
      <c r="A46" s="86" t="str">
        <f ca="1">_xlfn.CONCAT(Tabla36[[#This Row],[NUM. ECO.]],Tabla36[[#This Row],[TURNO]],Tabla36[[#This Row],[FECHA]])</f>
        <v>T1PRIMER TURNO45420</v>
      </c>
      <c r="B46" s="87">
        <v>6</v>
      </c>
      <c r="C46" s="87">
        <v>1</v>
      </c>
      <c r="D46" s="87" t="s">
        <v>19</v>
      </c>
      <c r="E46" s="86"/>
      <c r="F46" s="86">
        <f>VLOOKUP(Tabla36[[#This Row],[NUM. ECO.]],[2]!Tabla24[[NO.ECO]:[CUBICACION
M3]],4,0)</f>
        <v>30</v>
      </c>
      <c r="G46" s="94">
        <v>45420</v>
      </c>
      <c r="H46" s="86" t="str">
        <f>VLOOKUP(Tabla36[[#This Row],[NUM. ECO.]],[2]!Tabla24[[NO.ECO]:[MATERIAL]],8,0)</f>
        <v>VOLADURA</v>
      </c>
      <c r="I46" s="86" t="s">
        <v>79</v>
      </c>
      <c r="J46" s="88">
        <f ca="1">TIME(RANDBETWEEN(5.5,6),RANDBETWEEN(1,29),0)</f>
        <v>0.2590277777777778</v>
      </c>
      <c r="K46" s="86" t="str">
        <f ca="1">VLOOKUP(Tabla36[[#This Row],[CODIGO VINCULO]],[1]!Anexar1[[UNION]:[OPERADOR]],4,0)</f>
        <v>ISRAEL CHUC ANGULO</v>
      </c>
      <c r="L46" s="86" t="str" cm="1">
        <f t="array" aca="1" ref="L46" ca="1">_xlfn.IFS(J46&gt;=TIME(14,0,0),"SEGUNDO TURNO",J46&lt;TIME(14,0,0),"PRIMER TURNO")</f>
        <v>PRIMER TURNO</v>
      </c>
      <c r="M46" s="90"/>
      <c r="R46" s="31"/>
      <c r="S46" s="31"/>
    </row>
    <row r="47" spans="1:19">
      <c r="A47" s="86" t="str">
        <f ca="1">_xlfn.CONCAT(Tabla36[[#This Row],[NUM. ECO.]],Tabla36[[#This Row],[TURNO]],Tabla36[[#This Row],[FECHA]])</f>
        <v>T1PRIMER TURNO45420</v>
      </c>
      <c r="B47" s="87">
        <v>6</v>
      </c>
      <c r="C47" s="87">
        <v>2</v>
      </c>
      <c r="D47" s="87" t="s">
        <v>19</v>
      </c>
      <c r="E47" s="86"/>
      <c r="F47" s="86">
        <f>VLOOKUP(Tabla36[[#This Row],[NUM. ECO.]],[2]!Tabla24[[NO.ECO]:[CUBICACION
M3]],4,0)</f>
        <v>30</v>
      </c>
      <c r="G47" s="94">
        <v>45420</v>
      </c>
      <c r="H47" s="86" t="str">
        <f>VLOOKUP(Tabla36[[#This Row],[NUM. ECO.]],[2]!Tabla24[[NO.ECO]:[MATERIAL]],8,0)</f>
        <v>VOLADURA</v>
      </c>
      <c r="I47" s="86" t="s">
        <v>79</v>
      </c>
      <c r="J47" s="88">
        <f ca="1">J46+TIME(0,RANDBETWEEN((144),(176)),0)</f>
        <v>0.37569444444444444</v>
      </c>
      <c r="K47" s="86" t="str">
        <f ca="1">VLOOKUP(Tabla36[[#This Row],[CODIGO VINCULO]],[1]!Anexar1[[UNION]:[OPERADOR]],4,0)</f>
        <v>ISRAEL CHUC ANGULO</v>
      </c>
      <c r="L47" s="86" t="str" cm="1">
        <f t="array" aca="1" ref="L47" ca="1">_xlfn.IFS(J47&gt;=TIME(14,0,0),"SEGUNDO TURNO",J47&lt;TIME(14,0,0),"PRIMER TURNO")</f>
        <v>PRIMER TURNO</v>
      </c>
      <c r="M47" s="90"/>
      <c r="R47" s="31"/>
      <c r="S47" s="31"/>
    </row>
    <row r="48" spans="1:19">
      <c r="A48" s="86" t="str">
        <f ca="1">_xlfn.CONCAT(Tabla36[[#This Row],[NUM. ECO.]],Tabla36[[#This Row],[TURNO]],Tabla36[[#This Row],[FECHA]])</f>
        <v>T1PRIMER TURNO45420</v>
      </c>
      <c r="B48" s="87">
        <v>6</v>
      </c>
      <c r="C48" s="87">
        <v>3</v>
      </c>
      <c r="D48" s="87" t="s">
        <v>19</v>
      </c>
      <c r="E48" s="86"/>
      <c r="F48" s="86">
        <f>VLOOKUP(Tabla36[[#This Row],[NUM. ECO.]],[2]!Tabla24[[NO.ECO]:[CUBICACION
M3]],4,0)</f>
        <v>30</v>
      </c>
      <c r="G48" s="94">
        <v>45420</v>
      </c>
      <c r="H48" s="86" t="str">
        <f>VLOOKUP(Tabla36[[#This Row],[NUM. ECO.]],[2]!Tabla24[[NO.ECO]:[MATERIAL]],8,0)</f>
        <v>VOLADURA</v>
      </c>
      <c r="I48" s="86" t="s">
        <v>79</v>
      </c>
      <c r="J48" s="91">
        <f ca="1">J47+TIME(0,RANDBETWEEN((144),(176)),0)</f>
        <v>0.49027777777777776</v>
      </c>
      <c r="K48" s="86" t="str">
        <f ca="1">VLOOKUP(Tabla36[[#This Row],[CODIGO VINCULO]],[1]!Anexar1[[UNION]:[OPERADOR]],4,0)</f>
        <v>ISRAEL CHUC ANGULO</v>
      </c>
      <c r="L48" s="86" t="str" cm="1">
        <f t="array" aca="1" ref="L48" ca="1">_xlfn.IFS(J48&gt;=TIME(14,0,0),"SEGUNDO TURNO",J48&lt;TIME(14,0,0),"PRIMER TURNO")</f>
        <v>PRIMER TURNO</v>
      </c>
      <c r="M48" s="90"/>
      <c r="R48" s="31"/>
      <c r="S48" s="31"/>
    </row>
    <row r="49" spans="1:19">
      <c r="A49" s="86" t="str">
        <f ca="1">_xlfn.CONCAT(Tabla36[[#This Row],[NUM. ECO.]],Tabla36[[#This Row],[TURNO]],Tabla36[[#This Row],[FECHA]])</f>
        <v>T1SEGUNDO TURNO45420</v>
      </c>
      <c r="B49" s="87">
        <v>6</v>
      </c>
      <c r="C49" s="87">
        <v>4</v>
      </c>
      <c r="D49" s="87" t="s">
        <v>19</v>
      </c>
      <c r="E49" s="86"/>
      <c r="F49" s="86">
        <f>VLOOKUP(Tabla36[[#This Row],[NUM. ECO.]],[2]!Tabla24[[NO.ECO]:[CUBICACION
M3]],4,0)</f>
        <v>30</v>
      </c>
      <c r="G49" s="94">
        <v>45420</v>
      </c>
      <c r="H49" s="86" t="str">
        <f>VLOOKUP(Tabla36[[#This Row],[NUM. ECO.]],[2]!Tabla24[[NO.ECO]:[MATERIAL]],8,0)</f>
        <v>VOLADURA</v>
      </c>
      <c r="I49" s="86" t="s">
        <v>79</v>
      </c>
      <c r="J49" s="91">
        <f ca="1">J48+TIME(0,RANDBETWEEN((144),(176)),0)</f>
        <v>0.59791666666666665</v>
      </c>
      <c r="K49" s="86" t="str">
        <f ca="1">VLOOKUP(Tabla36[[#This Row],[CODIGO VINCULO]],[1]!Anexar1[[UNION]:[OPERADOR]],4,0)</f>
        <v>VALENTIN CANUL DZUL</v>
      </c>
      <c r="L49" s="86" t="str" cm="1">
        <f t="array" aca="1" ref="L49" ca="1">_xlfn.IFS(J49&gt;=TIME(14,0,0),"SEGUNDO TURNO",J49&lt;TIME(14,0,0),"PRIMER TURNO")</f>
        <v>SEGUNDO TURNO</v>
      </c>
      <c r="M49" s="90"/>
      <c r="R49" s="31"/>
      <c r="S49" s="31"/>
    </row>
    <row r="50" spans="1:19">
      <c r="A50" s="86" t="str">
        <f ca="1">_xlfn.CONCAT(Tabla36[[#This Row],[NUM. ECO.]],Tabla36[[#This Row],[TURNO]],Tabla36[[#This Row],[FECHA]])</f>
        <v>T1SEGUNDO TURNO45420</v>
      </c>
      <c r="B50" s="87">
        <v>6</v>
      </c>
      <c r="C50" s="87">
        <v>5</v>
      </c>
      <c r="D50" s="87" t="s">
        <v>19</v>
      </c>
      <c r="E50" s="86"/>
      <c r="F50" s="86">
        <f>VLOOKUP(Tabla36[[#This Row],[NUM. ECO.]],[2]!Tabla24[[NO.ECO]:[CUBICACION
M3]],4,0)</f>
        <v>30</v>
      </c>
      <c r="G50" s="94">
        <v>45420</v>
      </c>
      <c r="H50" s="86" t="str">
        <f>VLOOKUP(Tabla36[[#This Row],[NUM. ECO.]],[2]!Tabla24[[NO.ECO]:[MATERIAL]],8,0)</f>
        <v>VOLADURA</v>
      </c>
      <c r="I50" s="86" t="s">
        <v>79</v>
      </c>
      <c r="J50" s="91">
        <f ca="1">J49+TIME(0,RANDBETWEEN((144),(176)),0)</f>
        <v>0.70625000000000004</v>
      </c>
      <c r="K50" s="86" t="str">
        <f ca="1">VLOOKUP(Tabla36[[#This Row],[CODIGO VINCULO]],[1]!Anexar1[[UNION]:[OPERADOR]],4,0)</f>
        <v>VALENTIN CANUL DZUL</v>
      </c>
      <c r="L50" s="86" t="str" cm="1">
        <f t="array" aca="1" ref="L50" ca="1">_xlfn.IFS(J50&gt;=TIME(14,0,0),"SEGUNDO TURNO",J50&lt;TIME(14,0,0),"PRIMER TURNO")</f>
        <v>SEGUNDO TURNO</v>
      </c>
      <c r="M50" s="90"/>
      <c r="R50" s="31"/>
      <c r="S50" s="31"/>
    </row>
    <row r="51" spans="1:19">
      <c r="A51" s="86" t="str">
        <f ca="1">_xlfn.CONCAT(Tabla36[[#This Row],[NUM. ECO.]],Tabla36[[#This Row],[TURNO]],Tabla36[[#This Row],[FECHA]])</f>
        <v>T1SEGUNDO TURNO45420</v>
      </c>
      <c r="B51" s="87">
        <v>6</v>
      </c>
      <c r="C51" s="87">
        <v>6</v>
      </c>
      <c r="D51" s="87" t="s">
        <v>19</v>
      </c>
      <c r="E51" s="86"/>
      <c r="F51" s="86">
        <f>VLOOKUP(Tabla36[[#This Row],[NUM. ECO.]],[2]!Tabla24[[NO.ECO]:[CUBICACION
M3]],4,0)</f>
        <v>30</v>
      </c>
      <c r="G51" s="94">
        <v>45420</v>
      </c>
      <c r="H51" s="86" t="str">
        <f>VLOOKUP(Tabla36[[#This Row],[NUM. ECO.]],[2]!Tabla24[[NO.ECO]:[MATERIAL]],8,0)</f>
        <v>VOLADURA</v>
      </c>
      <c r="I51" s="86" t="s">
        <v>79</v>
      </c>
      <c r="J51" s="91">
        <f ca="1">J50+TIME(0,RANDBETWEEN((144),(176)),0)</f>
        <v>0.80902777777777779</v>
      </c>
      <c r="K51" s="86" t="str">
        <f ca="1">VLOOKUP(Tabla36[[#This Row],[CODIGO VINCULO]],[1]!Anexar1[[UNION]:[OPERADOR]],4,0)</f>
        <v>VALENTIN CANUL DZUL</v>
      </c>
      <c r="L51" s="86" t="str" cm="1">
        <f t="array" aca="1" ref="L51" ca="1">_xlfn.IFS(J51&gt;=TIME(14,0,0),"SEGUNDO TURNO",J51&lt;TIME(14,0,0),"PRIMER TURNO")</f>
        <v>SEGUNDO TURNO</v>
      </c>
      <c r="M51" s="90"/>
      <c r="R51" s="31"/>
      <c r="S51" s="31"/>
    </row>
    <row r="52" spans="1:19">
      <c r="A52" s="86" t="str">
        <f ca="1">_xlfn.CONCAT(Tabla36[[#This Row],[NUM. ECO.]],Tabla36[[#This Row],[TURNO]],Tabla36[[#This Row],[FECHA]])</f>
        <v>T1PRIMER TURNO45421</v>
      </c>
      <c r="B52" s="87">
        <v>6</v>
      </c>
      <c r="C52" s="87">
        <v>1</v>
      </c>
      <c r="D52" s="87" t="s">
        <v>19</v>
      </c>
      <c r="E52" s="86"/>
      <c r="F52" s="86">
        <f>VLOOKUP(Tabla36[[#This Row],[NUM. ECO.]],[2]!Tabla24[[NO.ECO]:[CUBICACION
M3]],4,0)</f>
        <v>30</v>
      </c>
      <c r="G52" s="94">
        <v>45421</v>
      </c>
      <c r="H52" s="86" t="str">
        <f>VLOOKUP(Tabla36[[#This Row],[NUM. ECO.]],[2]!Tabla24[[NO.ECO]:[MATERIAL]],8,0)</f>
        <v>VOLADURA</v>
      </c>
      <c r="I52" s="86" t="s">
        <v>79</v>
      </c>
      <c r="J52" s="88">
        <f ca="1">TIME(RANDBETWEEN(5.5,6),RANDBETWEEN(1,29),0)</f>
        <v>0.25277777777777777</v>
      </c>
      <c r="K52" s="86" t="str">
        <f ca="1">VLOOKUP(Tabla36[[#This Row],[CODIGO VINCULO]],[1]!Anexar1[[UNION]:[OPERADOR]],4,0)</f>
        <v>ISRAEL CHUC ANGULO</v>
      </c>
      <c r="L52" s="86" t="str" cm="1">
        <f t="array" aca="1" ref="L52" ca="1">_xlfn.IFS(J52&gt;=TIME(14,0,0),"SEGUNDO TURNO",J52&lt;TIME(14,0,0),"PRIMER TURNO")</f>
        <v>PRIMER TURNO</v>
      </c>
      <c r="M52" s="90"/>
      <c r="R52" s="31"/>
      <c r="S52" s="31"/>
    </row>
    <row r="53" spans="1:19">
      <c r="A53" s="86" t="str">
        <f ca="1">_xlfn.CONCAT(Tabla36[[#This Row],[NUM. ECO.]],Tabla36[[#This Row],[TURNO]],Tabla36[[#This Row],[FECHA]])</f>
        <v>T1PRIMER TURNO45421</v>
      </c>
      <c r="B53" s="87">
        <v>6</v>
      </c>
      <c r="C53" s="87">
        <v>2</v>
      </c>
      <c r="D53" s="87" t="s">
        <v>19</v>
      </c>
      <c r="E53" s="86"/>
      <c r="F53" s="86">
        <f>VLOOKUP(Tabla36[[#This Row],[NUM. ECO.]],[2]!Tabla24[[NO.ECO]:[CUBICACION
M3]],4,0)</f>
        <v>30</v>
      </c>
      <c r="G53" s="94">
        <v>45421</v>
      </c>
      <c r="H53" s="86" t="str">
        <f>VLOOKUP(Tabla36[[#This Row],[NUM. ECO.]],[2]!Tabla24[[NO.ECO]:[MATERIAL]],8,0)</f>
        <v>VOLADURA</v>
      </c>
      <c r="I53" s="86" t="s">
        <v>79</v>
      </c>
      <c r="J53" s="88">
        <f ca="1">J52+TIME(0,RANDBETWEEN((144),(176)),0)</f>
        <v>0.37083333333333335</v>
      </c>
      <c r="K53" s="86" t="str">
        <f ca="1">VLOOKUP(Tabla36[[#This Row],[CODIGO VINCULO]],[1]!Anexar1[[UNION]:[OPERADOR]],4,0)</f>
        <v>ISRAEL CHUC ANGULO</v>
      </c>
      <c r="L53" s="86" t="str" cm="1">
        <f t="array" aca="1" ref="L53" ca="1">_xlfn.IFS(J53&gt;=TIME(14,0,0),"SEGUNDO TURNO",J53&lt;TIME(14,0,0),"PRIMER TURNO")</f>
        <v>PRIMER TURNO</v>
      </c>
      <c r="M53" s="90"/>
      <c r="R53" s="31"/>
      <c r="S53" s="31"/>
    </row>
    <row r="54" spans="1:19">
      <c r="A54" s="86" t="str">
        <f ca="1">_xlfn.CONCAT(Tabla36[[#This Row],[NUM. ECO.]],Tabla36[[#This Row],[TURNO]],Tabla36[[#This Row],[FECHA]])</f>
        <v>T1PRIMER TURNO45421</v>
      </c>
      <c r="B54" s="87">
        <v>6</v>
      </c>
      <c r="C54" s="87">
        <v>3</v>
      </c>
      <c r="D54" s="87" t="s">
        <v>19</v>
      </c>
      <c r="E54" s="86"/>
      <c r="F54" s="86">
        <f>VLOOKUP(Tabla36[[#This Row],[NUM. ECO.]],[2]!Tabla24[[NO.ECO]:[CUBICACION
M3]],4,0)</f>
        <v>30</v>
      </c>
      <c r="G54" s="94">
        <v>45421</v>
      </c>
      <c r="H54" s="86" t="str">
        <f>VLOOKUP(Tabla36[[#This Row],[NUM. ECO.]],[2]!Tabla24[[NO.ECO]:[MATERIAL]],8,0)</f>
        <v>VOLADURA</v>
      </c>
      <c r="I54" s="86" t="s">
        <v>79</v>
      </c>
      <c r="J54" s="91">
        <f ca="1">J53+TIME(0,RANDBETWEEN((144),(176)),0)</f>
        <v>0.49027777777777781</v>
      </c>
      <c r="K54" s="86" t="str">
        <f ca="1">VLOOKUP(Tabla36[[#This Row],[CODIGO VINCULO]],[1]!Anexar1[[UNION]:[OPERADOR]],4,0)</f>
        <v>ISRAEL CHUC ANGULO</v>
      </c>
      <c r="L54" s="86" t="str" cm="1">
        <f t="array" aca="1" ref="L54" ca="1">_xlfn.IFS(J54&gt;=TIME(14,0,0),"SEGUNDO TURNO",J54&lt;TIME(14,0,0),"PRIMER TURNO")</f>
        <v>PRIMER TURNO</v>
      </c>
      <c r="M54" s="90"/>
      <c r="R54" s="31"/>
      <c r="S54" s="31"/>
    </row>
    <row r="55" spans="1:19">
      <c r="A55" s="86" t="str">
        <f ca="1">_xlfn.CONCAT(Tabla36[[#This Row],[NUM. ECO.]],Tabla36[[#This Row],[TURNO]],Tabla36[[#This Row],[FECHA]])</f>
        <v>T1SEGUNDO TURNO45421</v>
      </c>
      <c r="B55" s="87">
        <v>6</v>
      </c>
      <c r="C55" s="87">
        <v>4</v>
      </c>
      <c r="D55" s="87" t="s">
        <v>19</v>
      </c>
      <c r="E55" s="86"/>
      <c r="F55" s="86">
        <f>VLOOKUP(Tabla36[[#This Row],[NUM. ECO.]],[2]!Tabla24[[NO.ECO]:[CUBICACION
M3]],4,0)</f>
        <v>30</v>
      </c>
      <c r="G55" s="94">
        <v>45421</v>
      </c>
      <c r="H55" s="86" t="str">
        <f>VLOOKUP(Tabla36[[#This Row],[NUM. ECO.]],[2]!Tabla24[[NO.ECO]:[MATERIAL]],8,0)</f>
        <v>VOLADURA</v>
      </c>
      <c r="I55" s="86" t="s">
        <v>79</v>
      </c>
      <c r="J55" s="91">
        <f ca="1">J54+TIME(0,RANDBETWEEN((144),(176)),0)</f>
        <v>0.5986111111111112</v>
      </c>
      <c r="K55" s="86" t="str">
        <f ca="1">VLOOKUP(Tabla36[[#This Row],[CODIGO VINCULO]],[1]!Anexar1[[UNION]:[OPERADOR]],4,0)</f>
        <v>VALENTIN CANUL DZUL</v>
      </c>
      <c r="L55" s="86" t="str" cm="1">
        <f t="array" aca="1" ref="L55" ca="1">_xlfn.IFS(J55&gt;=TIME(14,0,0),"SEGUNDO TURNO",J55&lt;TIME(14,0,0),"PRIMER TURNO")</f>
        <v>SEGUNDO TURNO</v>
      </c>
      <c r="M55" s="90"/>
      <c r="R55" s="31"/>
      <c r="S55" s="31"/>
    </row>
    <row r="56" spans="1:19">
      <c r="A56" s="86" t="str">
        <f ca="1">_xlfn.CONCAT(Tabla36[[#This Row],[NUM. ECO.]],Tabla36[[#This Row],[TURNO]],Tabla36[[#This Row],[FECHA]])</f>
        <v>T1SEGUNDO TURNO45421</v>
      </c>
      <c r="B56" s="87">
        <v>6</v>
      </c>
      <c r="C56" s="87">
        <v>5</v>
      </c>
      <c r="D56" s="87" t="s">
        <v>19</v>
      </c>
      <c r="E56" s="86"/>
      <c r="F56" s="86">
        <f>VLOOKUP(Tabla36[[#This Row],[NUM. ECO.]],[2]!Tabla24[[NO.ECO]:[CUBICACION
M3]],4,0)</f>
        <v>30</v>
      </c>
      <c r="G56" s="94">
        <v>45421</v>
      </c>
      <c r="H56" s="86" t="str">
        <f>VLOOKUP(Tabla36[[#This Row],[NUM. ECO.]],[2]!Tabla24[[NO.ECO]:[MATERIAL]],8,0)</f>
        <v>VOLADURA</v>
      </c>
      <c r="I56" s="86" t="s">
        <v>79</v>
      </c>
      <c r="J56" s="91">
        <f ca="1">J55+TIME(0,RANDBETWEEN((144),(176)),0)</f>
        <v>0.70277777777777783</v>
      </c>
      <c r="K56" s="86" t="str">
        <f ca="1">VLOOKUP(Tabla36[[#This Row],[CODIGO VINCULO]],[1]!Anexar1[[UNION]:[OPERADOR]],4,0)</f>
        <v>VALENTIN CANUL DZUL</v>
      </c>
      <c r="L56" s="86" t="str" cm="1">
        <f t="array" aca="1" ref="L56" ca="1">_xlfn.IFS(J56&gt;=TIME(14,0,0),"SEGUNDO TURNO",J56&lt;TIME(14,0,0),"PRIMER TURNO")</f>
        <v>SEGUNDO TURNO</v>
      </c>
      <c r="M56" s="90"/>
      <c r="R56" s="31"/>
      <c r="S56" s="31"/>
    </row>
    <row r="57" spans="1:19">
      <c r="A57" s="86" t="str">
        <f ca="1">_xlfn.CONCAT(Tabla36[[#This Row],[NUM. ECO.]],Tabla36[[#This Row],[TURNO]],Tabla36[[#This Row],[FECHA]])</f>
        <v>T1SEGUNDO TURNO45421</v>
      </c>
      <c r="B57" s="87">
        <v>6</v>
      </c>
      <c r="C57" s="87">
        <v>6</v>
      </c>
      <c r="D57" s="87" t="s">
        <v>19</v>
      </c>
      <c r="E57" s="86"/>
      <c r="F57" s="86">
        <f>VLOOKUP(Tabla36[[#This Row],[NUM. ECO.]],[2]!Tabla24[[NO.ECO]:[CUBICACION
M3]],4,0)</f>
        <v>30</v>
      </c>
      <c r="G57" s="94">
        <v>45421</v>
      </c>
      <c r="H57" s="86" t="str">
        <f>VLOOKUP(Tabla36[[#This Row],[NUM. ECO.]],[2]!Tabla24[[NO.ECO]:[MATERIAL]],8,0)</f>
        <v>VOLADURA</v>
      </c>
      <c r="I57" s="86" t="s">
        <v>79</v>
      </c>
      <c r="J57" s="91">
        <f ca="1">J56+TIME(0,RANDBETWEEN((144),(176)),0)</f>
        <v>0.80902777777777779</v>
      </c>
      <c r="K57" s="86" t="str">
        <f ca="1">VLOOKUP(Tabla36[[#This Row],[CODIGO VINCULO]],[1]!Anexar1[[UNION]:[OPERADOR]],4,0)</f>
        <v>VALENTIN CANUL DZUL</v>
      </c>
      <c r="L57" s="86" t="str" cm="1">
        <f t="array" aca="1" ref="L57" ca="1">_xlfn.IFS(J57&gt;=TIME(14,0,0),"SEGUNDO TURNO",J57&lt;TIME(14,0,0),"PRIMER TURNO")</f>
        <v>SEGUNDO TURNO</v>
      </c>
      <c r="M57" s="90"/>
      <c r="R57" s="31"/>
      <c r="S57" s="31"/>
    </row>
    <row r="58" spans="1:19">
      <c r="A58" s="86" t="str">
        <f ca="1">_xlfn.CONCAT(Tabla36[[#This Row],[NUM. ECO.]],Tabla36[[#This Row],[TURNO]],Tabla36[[#This Row],[FECHA]])</f>
        <v>T1PRIMER TURNO45422</v>
      </c>
      <c r="B58" s="87">
        <v>6</v>
      </c>
      <c r="C58" s="87">
        <v>1</v>
      </c>
      <c r="D58" s="87" t="s">
        <v>19</v>
      </c>
      <c r="E58" s="86"/>
      <c r="F58" s="86">
        <f>VLOOKUP(Tabla36[[#This Row],[NUM. ECO.]],[2]!Tabla24[[NO.ECO]:[CUBICACION
M3]],4,0)</f>
        <v>30</v>
      </c>
      <c r="G58" s="94">
        <v>45422</v>
      </c>
      <c r="H58" s="86" t="str">
        <f>VLOOKUP(Tabla36[[#This Row],[NUM. ECO.]],[2]!Tabla24[[NO.ECO]:[MATERIAL]],8,0)</f>
        <v>VOLADURA</v>
      </c>
      <c r="I58" s="86" t="s">
        <v>79</v>
      </c>
      <c r="J58" s="88">
        <f ca="1">TIME(RANDBETWEEN(5.5,6),RANDBETWEEN(1,29),0)</f>
        <v>0.26805555555555555</v>
      </c>
      <c r="K58" s="86" t="str">
        <f ca="1">VLOOKUP(Tabla36[[#This Row],[CODIGO VINCULO]],[1]!Anexar1[[UNION]:[OPERADOR]],4,0)</f>
        <v>ISRAEL CHUC ANGULO</v>
      </c>
      <c r="L58" s="86" t="str" cm="1">
        <f t="array" aca="1" ref="L58" ca="1">_xlfn.IFS(J58&gt;=TIME(14,0,0),"SEGUNDO TURNO",J58&lt;TIME(14,0,0),"PRIMER TURNO")</f>
        <v>PRIMER TURNO</v>
      </c>
      <c r="M58" s="90"/>
      <c r="R58" s="31"/>
      <c r="S58" s="31"/>
    </row>
    <row r="59" spans="1:19">
      <c r="A59" s="86" t="str">
        <f ca="1">_xlfn.CONCAT(Tabla36[[#This Row],[NUM. ECO.]],Tabla36[[#This Row],[TURNO]],Tabla36[[#This Row],[FECHA]])</f>
        <v>T1PRIMER TURNO45422</v>
      </c>
      <c r="B59" s="87">
        <v>6</v>
      </c>
      <c r="C59" s="87">
        <v>2</v>
      </c>
      <c r="D59" s="87" t="s">
        <v>19</v>
      </c>
      <c r="E59" s="86"/>
      <c r="F59" s="86">
        <f>VLOOKUP(Tabla36[[#This Row],[NUM. ECO.]],[2]!Tabla24[[NO.ECO]:[CUBICACION
M3]],4,0)</f>
        <v>30</v>
      </c>
      <c r="G59" s="94">
        <v>45422</v>
      </c>
      <c r="H59" s="86" t="str">
        <f>VLOOKUP(Tabla36[[#This Row],[NUM. ECO.]],[2]!Tabla24[[NO.ECO]:[MATERIAL]],8,0)</f>
        <v>VOLADURA</v>
      </c>
      <c r="I59" s="86" t="s">
        <v>79</v>
      </c>
      <c r="J59" s="88">
        <f ca="1">J58+TIME(0,RANDBETWEEN((144),(176)),0)</f>
        <v>0.37708333333333333</v>
      </c>
      <c r="K59" s="86" t="str">
        <f ca="1">VLOOKUP(Tabla36[[#This Row],[CODIGO VINCULO]],[1]!Anexar1[[UNION]:[OPERADOR]],4,0)</f>
        <v>ISRAEL CHUC ANGULO</v>
      </c>
      <c r="L59" s="86" t="str" cm="1">
        <f t="array" aca="1" ref="L59" ca="1">_xlfn.IFS(J59&gt;=TIME(14,0,0),"SEGUNDO TURNO",J59&lt;TIME(14,0,0),"PRIMER TURNO")</f>
        <v>PRIMER TURNO</v>
      </c>
      <c r="M59" s="90"/>
      <c r="R59" s="31"/>
      <c r="S59" s="31"/>
    </row>
    <row r="60" spans="1:19">
      <c r="A60" s="86" t="str">
        <f ca="1">_xlfn.CONCAT(Tabla36[[#This Row],[NUM. ECO.]],Tabla36[[#This Row],[TURNO]],Tabla36[[#This Row],[FECHA]])</f>
        <v>T1PRIMER TURNO45422</v>
      </c>
      <c r="B60" s="87">
        <v>6</v>
      </c>
      <c r="C60" s="87">
        <v>3</v>
      </c>
      <c r="D60" s="87" t="s">
        <v>19</v>
      </c>
      <c r="E60" s="86"/>
      <c r="F60" s="86">
        <f>VLOOKUP(Tabla36[[#This Row],[NUM. ECO.]],[2]!Tabla24[[NO.ECO]:[CUBICACION
M3]],4,0)</f>
        <v>30</v>
      </c>
      <c r="G60" s="94">
        <v>45422</v>
      </c>
      <c r="H60" s="86" t="str">
        <f>VLOOKUP(Tabla36[[#This Row],[NUM. ECO.]],[2]!Tabla24[[NO.ECO]:[MATERIAL]],8,0)</f>
        <v>VOLADURA</v>
      </c>
      <c r="I60" s="86" t="s">
        <v>79</v>
      </c>
      <c r="J60" s="91">
        <f ca="1">J59+TIME(0,RANDBETWEEN((144),(176)),0)</f>
        <v>0.47916666666666663</v>
      </c>
      <c r="K60" s="86" t="str">
        <f ca="1">VLOOKUP(Tabla36[[#This Row],[CODIGO VINCULO]],[1]!Anexar1[[UNION]:[OPERADOR]],4,0)</f>
        <v>ISRAEL CHUC ANGULO</v>
      </c>
      <c r="L60" s="86" t="str" cm="1">
        <f t="array" aca="1" ref="L60" ca="1">_xlfn.IFS(J60&gt;=TIME(14,0,0),"SEGUNDO TURNO",J60&lt;TIME(14,0,0),"PRIMER TURNO")</f>
        <v>PRIMER TURNO</v>
      </c>
      <c r="M60" s="90"/>
      <c r="R60" s="31"/>
      <c r="S60" s="31"/>
    </row>
    <row r="61" spans="1:19">
      <c r="A61" s="86" t="str">
        <f ca="1">_xlfn.CONCAT(Tabla36[[#This Row],[NUM. ECO.]],Tabla36[[#This Row],[TURNO]],Tabla36[[#This Row],[FECHA]])</f>
        <v>T1SEGUNDO TURNO45422</v>
      </c>
      <c r="B61" s="87">
        <v>6</v>
      </c>
      <c r="C61" s="87">
        <v>4</v>
      </c>
      <c r="D61" s="87" t="s">
        <v>19</v>
      </c>
      <c r="E61" s="86"/>
      <c r="F61" s="86">
        <f>VLOOKUP(Tabla36[[#This Row],[NUM. ECO.]],[2]!Tabla24[[NO.ECO]:[CUBICACION
M3]],4,0)</f>
        <v>30</v>
      </c>
      <c r="G61" s="94">
        <v>45422</v>
      </c>
      <c r="H61" s="86" t="str">
        <f>VLOOKUP(Tabla36[[#This Row],[NUM. ECO.]],[2]!Tabla24[[NO.ECO]:[MATERIAL]],8,0)</f>
        <v>VOLADURA</v>
      </c>
      <c r="I61" s="86" t="s">
        <v>79</v>
      </c>
      <c r="J61" s="91">
        <f ca="1">J60+TIME(0,RANDBETWEEN((144),(176)),0)</f>
        <v>0.59583333333333333</v>
      </c>
      <c r="K61" s="86" t="str">
        <f ca="1">VLOOKUP(Tabla36[[#This Row],[CODIGO VINCULO]],[1]!Anexar1[[UNION]:[OPERADOR]],4,0)</f>
        <v>VALENTIN CANUL DZUL</v>
      </c>
      <c r="L61" s="86" t="str" cm="1">
        <f t="array" aca="1" ref="L61" ca="1">_xlfn.IFS(J61&gt;=TIME(14,0,0),"SEGUNDO TURNO",J61&lt;TIME(14,0,0),"PRIMER TURNO")</f>
        <v>SEGUNDO TURNO</v>
      </c>
      <c r="M61" s="90"/>
      <c r="R61" s="31"/>
      <c r="S61" s="31"/>
    </row>
    <row r="62" spans="1:19">
      <c r="A62" s="86" t="str">
        <f ca="1">_xlfn.CONCAT(Tabla36[[#This Row],[NUM. ECO.]],Tabla36[[#This Row],[TURNO]],Tabla36[[#This Row],[FECHA]])</f>
        <v>T1SEGUNDO TURNO45422</v>
      </c>
      <c r="B62" s="87">
        <v>6</v>
      </c>
      <c r="C62" s="87">
        <v>5</v>
      </c>
      <c r="D62" s="87" t="s">
        <v>19</v>
      </c>
      <c r="E62" s="86"/>
      <c r="F62" s="86">
        <f>VLOOKUP(Tabla36[[#This Row],[NUM. ECO.]],[2]!Tabla24[[NO.ECO]:[CUBICACION
M3]],4,0)</f>
        <v>30</v>
      </c>
      <c r="G62" s="94">
        <v>45422</v>
      </c>
      <c r="H62" s="86" t="str">
        <f>VLOOKUP(Tabla36[[#This Row],[NUM. ECO.]],[2]!Tabla24[[NO.ECO]:[MATERIAL]],8,0)</f>
        <v>VOLADURA</v>
      </c>
      <c r="I62" s="86" t="s">
        <v>79</v>
      </c>
      <c r="J62" s="91">
        <f ca="1">J61+TIME(0,RANDBETWEEN((144),(176)),0)</f>
        <v>0.71388888888888891</v>
      </c>
      <c r="K62" s="86" t="str">
        <f ca="1">VLOOKUP(Tabla36[[#This Row],[CODIGO VINCULO]],[1]!Anexar1[[UNION]:[OPERADOR]],4,0)</f>
        <v>VALENTIN CANUL DZUL</v>
      </c>
      <c r="L62" s="86" t="str" cm="1">
        <f t="array" aca="1" ref="L62" ca="1">_xlfn.IFS(J62&gt;=TIME(14,0,0),"SEGUNDO TURNO",J62&lt;TIME(14,0,0),"PRIMER TURNO")</f>
        <v>SEGUNDO TURNO</v>
      </c>
      <c r="M62" s="90"/>
    </row>
    <row r="63" spans="1:19">
      <c r="A63" s="86" t="str">
        <f ca="1">_xlfn.CONCAT(Tabla36[[#This Row],[NUM. ECO.]],Tabla36[[#This Row],[TURNO]],Tabla36[[#This Row],[FECHA]])</f>
        <v>T1SEGUNDO TURNO45422</v>
      </c>
      <c r="B63" s="87">
        <v>6</v>
      </c>
      <c r="C63" s="87">
        <v>6</v>
      </c>
      <c r="D63" s="87" t="s">
        <v>19</v>
      </c>
      <c r="E63" s="86"/>
      <c r="F63" s="86">
        <f>VLOOKUP(Tabla36[[#This Row],[NUM. ECO.]],[2]!Tabla24[[NO.ECO]:[CUBICACION
M3]],4,0)</f>
        <v>30</v>
      </c>
      <c r="G63" s="94">
        <v>45422</v>
      </c>
      <c r="H63" s="86" t="str">
        <f>VLOOKUP(Tabla36[[#This Row],[NUM. ECO.]],[2]!Tabla24[[NO.ECO]:[MATERIAL]],8,0)</f>
        <v>VOLADURA</v>
      </c>
      <c r="I63" s="86" t="s">
        <v>79</v>
      </c>
      <c r="J63" s="91">
        <f ca="1">J62+TIME(0,RANDBETWEEN((144),(176)),0)</f>
        <v>0.83402777777777781</v>
      </c>
      <c r="K63" s="86" t="str">
        <f ca="1">VLOOKUP(Tabla36[[#This Row],[CODIGO VINCULO]],[1]!Anexar1[[UNION]:[OPERADOR]],4,0)</f>
        <v>VALENTIN CANUL DZUL</v>
      </c>
      <c r="L63" s="86" t="str" cm="1">
        <f t="array" aca="1" ref="L63" ca="1">_xlfn.IFS(J63&gt;=TIME(14,0,0),"SEGUNDO TURNO",J63&lt;TIME(14,0,0),"PRIMER TURNO")</f>
        <v>SEGUNDO TURNO</v>
      </c>
      <c r="M63" s="90"/>
    </row>
    <row r="64" spans="1:19">
      <c r="A64" s="86" t="str">
        <f ca="1">_xlfn.CONCAT(Tabla36[[#This Row],[NUM. ECO.]],Tabla36[[#This Row],[TURNO]],Tabla36[[#This Row],[FECHA]])</f>
        <v>T1PRIMER TURNO45423</v>
      </c>
      <c r="B64" s="87">
        <v>6</v>
      </c>
      <c r="C64" s="87">
        <v>1</v>
      </c>
      <c r="D64" s="87" t="s">
        <v>19</v>
      </c>
      <c r="E64" s="86"/>
      <c r="F64" s="86">
        <f>VLOOKUP(Tabla36[[#This Row],[NUM. ECO.]],[2]!Tabla24[[NO.ECO]:[CUBICACION
M3]],4,0)</f>
        <v>30</v>
      </c>
      <c r="G64" s="94">
        <v>45423</v>
      </c>
      <c r="H64" s="86" t="str">
        <f>VLOOKUP(Tabla36[[#This Row],[NUM. ECO.]],[2]!Tabla24[[NO.ECO]:[MATERIAL]],8,0)</f>
        <v>VOLADURA</v>
      </c>
      <c r="I64" s="86" t="s">
        <v>79</v>
      </c>
      <c r="J64" s="88">
        <f ca="1">TIME(RANDBETWEEN(5.5,6),RANDBETWEEN(1,29),0)</f>
        <v>0.2590277777777778</v>
      </c>
      <c r="K64" s="86" t="str">
        <f ca="1">VLOOKUP(Tabla36[[#This Row],[CODIGO VINCULO]],[1]!Anexar1[[UNION]:[OPERADOR]],4,0)</f>
        <v>ISRAEL CHUC ANGULO</v>
      </c>
      <c r="L64" s="86" t="str" cm="1">
        <f t="array" aca="1" ref="L64" ca="1">_xlfn.IFS(J64&gt;=TIME(14,0,0),"SEGUNDO TURNO",J64&lt;TIME(14,0,0),"PRIMER TURNO")</f>
        <v>PRIMER TURNO</v>
      </c>
      <c r="M64" s="90"/>
    </row>
    <row r="65" spans="1:13">
      <c r="A65" s="86" t="str">
        <f ca="1">_xlfn.CONCAT(Tabla36[[#This Row],[NUM. ECO.]],Tabla36[[#This Row],[TURNO]],Tabla36[[#This Row],[FECHA]])</f>
        <v>T1PRIMER TURNO45423</v>
      </c>
      <c r="B65" s="87">
        <v>6</v>
      </c>
      <c r="C65" s="87">
        <v>2</v>
      </c>
      <c r="D65" s="87" t="s">
        <v>19</v>
      </c>
      <c r="E65" s="86"/>
      <c r="F65" s="86">
        <f>VLOOKUP(Tabla36[[#This Row],[NUM. ECO.]],[2]!Tabla24[[NO.ECO]:[CUBICACION
M3]],4,0)</f>
        <v>30</v>
      </c>
      <c r="G65" s="94">
        <v>45423</v>
      </c>
      <c r="H65" s="86" t="str">
        <f>VLOOKUP(Tabla36[[#This Row],[NUM. ECO.]],[2]!Tabla24[[NO.ECO]:[MATERIAL]],8,0)</f>
        <v>VOLADURA</v>
      </c>
      <c r="I65" s="86" t="s">
        <v>79</v>
      </c>
      <c r="J65" s="88">
        <f ca="1">J64+TIME(0,RANDBETWEEN((144),(176)),0)</f>
        <v>0.36388888888888893</v>
      </c>
      <c r="K65" s="86" t="str">
        <f ca="1">VLOOKUP(Tabla36[[#This Row],[CODIGO VINCULO]],[1]!Anexar1[[UNION]:[OPERADOR]],4,0)</f>
        <v>ISRAEL CHUC ANGULO</v>
      </c>
      <c r="L65" s="86" t="str" cm="1">
        <f t="array" aca="1" ref="L65" ca="1">_xlfn.IFS(J65&gt;=TIME(14,0,0),"SEGUNDO TURNO",J65&lt;TIME(14,0,0),"PRIMER TURNO")</f>
        <v>PRIMER TURNO</v>
      </c>
      <c r="M65" s="90"/>
    </row>
    <row r="66" spans="1:13">
      <c r="A66" s="86" t="str">
        <f ca="1">_xlfn.CONCAT(Tabla36[[#This Row],[NUM. ECO.]],Tabla36[[#This Row],[TURNO]],Tabla36[[#This Row],[FECHA]])</f>
        <v>T1PRIMER TURNO45423</v>
      </c>
      <c r="B66" s="87">
        <v>6</v>
      </c>
      <c r="C66" s="87">
        <v>3</v>
      </c>
      <c r="D66" s="87" t="s">
        <v>19</v>
      </c>
      <c r="E66" s="86"/>
      <c r="F66" s="86">
        <f>VLOOKUP(Tabla36[[#This Row],[NUM. ECO.]],[2]!Tabla24[[NO.ECO]:[CUBICACION
M3]],4,0)</f>
        <v>30</v>
      </c>
      <c r="G66" s="94">
        <v>45423</v>
      </c>
      <c r="H66" s="86" t="str">
        <f>VLOOKUP(Tabla36[[#This Row],[NUM. ECO.]],[2]!Tabla24[[NO.ECO]:[MATERIAL]],8,0)</f>
        <v>VOLADURA</v>
      </c>
      <c r="I66" s="86" t="s">
        <v>79</v>
      </c>
      <c r="J66" s="91">
        <f ca="1">J65+TIME(0,RANDBETWEEN((144),(176)),0)</f>
        <v>0.48541666666666672</v>
      </c>
      <c r="K66" s="86" t="str">
        <f ca="1">VLOOKUP(Tabla36[[#This Row],[CODIGO VINCULO]],[1]!Anexar1[[UNION]:[OPERADOR]],4,0)</f>
        <v>ISRAEL CHUC ANGULO</v>
      </c>
      <c r="L66" s="86" t="str" cm="1">
        <f t="array" aca="1" ref="L66" ca="1">_xlfn.IFS(J66&gt;=TIME(14,0,0),"SEGUNDO TURNO",J66&lt;TIME(14,0,0),"PRIMER TURNO")</f>
        <v>PRIMER TURNO</v>
      </c>
      <c r="M66" s="90"/>
    </row>
    <row r="67" spans="1:13">
      <c r="A67" s="86" t="str">
        <f ca="1">_xlfn.CONCAT(Tabla36[[#This Row],[NUM. ECO.]],Tabla36[[#This Row],[TURNO]],Tabla36[[#This Row],[FECHA]])</f>
        <v>T1SEGUNDO TURNO45423</v>
      </c>
      <c r="B67" s="87">
        <v>6</v>
      </c>
      <c r="C67" s="87">
        <v>4</v>
      </c>
      <c r="D67" s="87" t="s">
        <v>19</v>
      </c>
      <c r="E67" s="86"/>
      <c r="F67" s="86">
        <f>VLOOKUP(Tabla36[[#This Row],[NUM. ECO.]],[2]!Tabla24[[NO.ECO]:[CUBICACION
M3]],4,0)</f>
        <v>30</v>
      </c>
      <c r="G67" s="94">
        <v>45423</v>
      </c>
      <c r="H67" s="86" t="str">
        <f>VLOOKUP(Tabla36[[#This Row],[NUM. ECO.]],[2]!Tabla24[[NO.ECO]:[MATERIAL]],8,0)</f>
        <v>VOLADURA</v>
      </c>
      <c r="I67" s="86" t="s">
        <v>79</v>
      </c>
      <c r="J67" s="91">
        <f ca="1">J66+TIME(0,RANDBETWEEN((144),(176)),0)</f>
        <v>0.58750000000000002</v>
      </c>
      <c r="K67" s="86" t="str">
        <f ca="1">VLOOKUP(Tabla36[[#This Row],[CODIGO VINCULO]],[1]!Anexar1[[UNION]:[OPERADOR]],4,0)</f>
        <v>VALENTIN CANUL DZUL</v>
      </c>
      <c r="L67" s="86" t="str" cm="1">
        <f t="array" aca="1" ref="L67" ca="1">_xlfn.IFS(J67&gt;=TIME(14,0,0),"SEGUNDO TURNO",J67&lt;TIME(14,0,0),"PRIMER TURNO")</f>
        <v>SEGUNDO TURNO</v>
      </c>
      <c r="M67" s="90"/>
    </row>
    <row r="68" spans="1:13">
      <c r="A68" s="86" t="str">
        <f ca="1">_xlfn.CONCAT(Tabla36[[#This Row],[NUM. ECO.]],Tabla36[[#This Row],[TURNO]],Tabla36[[#This Row],[FECHA]])</f>
        <v>T1SEGUNDO TURNO45423</v>
      </c>
      <c r="B68" s="87">
        <v>6</v>
      </c>
      <c r="C68" s="87">
        <v>5</v>
      </c>
      <c r="D68" s="87" t="s">
        <v>19</v>
      </c>
      <c r="E68" s="86"/>
      <c r="F68" s="86">
        <f>VLOOKUP(Tabla36[[#This Row],[NUM. ECO.]],[2]!Tabla24[[NO.ECO]:[CUBICACION
M3]],4,0)</f>
        <v>30</v>
      </c>
      <c r="G68" s="94">
        <v>45423</v>
      </c>
      <c r="H68" s="86" t="str">
        <f>VLOOKUP(Tabla36[[#This Row],[NUM. ECO.]],[2]!Tabla24[[NO.ECO]:[MATERIAL]],8,0)</f>
        <v>VOLADURA</v>
      </c>
      <c r="I68" s="86" t="s">
        <v>79</v>
      </c>
      <c r="J68" s="91">
        <f ca="1">J67+TIME(0,RANDBETWEEN((144),(176)),0)</f>
        <v>0.69513888888888897</v>
      </c>
      <c r="K68" s="86" t="str">
        <f ca="1">VLOOKUP(Tabla36[[#This Row],[CODIGO VINCULO]],[1]!Anexar1[[UNION]:[OPERADOR]],4,0)</f>
        <v>VALENTIN CANUL DZUL</v>
      </c>
      <c r="L68" s="86" t="str" cm="1">
        <f t="array" aca="1" ref="L68" ca="1">_xlfn.IFS(J68&gt;=TIME(14,0,0),"SEGUNDO TURNO",J68&lt;TIME(14,0,0),"PRIMER TURNO")</f>
        <v>SEGUNDO TURNO</v>
      </c>
      <c r="M68" s="90"/>
    </row>
    <row r="69" spans="1:13">
      <c r="A69" s="86" t="str">
        <f ca="1">_xlfn.CONCAT(Tabla36[[#This Row],[NUM. ECO.]],Tabla36[[#This Row],[TURNO]],Tabla36[[#This Row],[FECHA]])</f>
        <v>T1SEGUNDO TURNO45423</v>
      </c>
      <c r="B69" s="87">
        <v>6</v>
      </c>
      <c r="C69" s="87">
        <v>6</v>
      </c>
      <c r="D69" s="87" t="s">
        <v>19</v>
      </c>
      <c r="E69" s="86"/>
      <c r="F69" s="86">
        <f>VLOOKUP(Tabla36[[#This Row],[NUM. ECO.]],[2]!Tabla24[[NO.ECO]:[CUBICACION
M3]],4,0)</f>
        <v>30</v>
      </c>
      <c r="G69" s="94">
        <v>45423</v>
      </c>
      <c r="H69" s="86" t="str">
        <f>VLOOKUP(Tabla36[[#This Row],[NUM. ECO.]],[2]!Tabla24[[NO.ECO]:[MATERIAL]],8,0)</f>
        <v>VOLADURA</v>
      </c>
      <c r="I69" s="86" t="s">
        <v>79</v>
      </c>
      <c r="J69" s="91">
        <f ca="1">J68+TIME(0,RANDBETWEEN((144),(176)),0)</f>
        <v>0.81597222222222232</v>
      </c>
      <c r="K69" s="86" t="str">
        <f ca="1">VLOOKUP(Tabla36[[#This Row],[CODIGO VINCULO]],[1]!Anexar1[[UNION]:[OPERADOR]],4,0)</f>
        <v>VALENTIN CANUL DZUL</v>
      </c>
      <c r="L69" s="86" t="str" cm="1">
        <f t="array" aca="1" ref="L69" ca="1">_xlfn.IFS(J69&gt;=TIME(14,0,0),"SEGUNDO TURNO",J69&lt;TIME(14,0,0),"PRIMER TURNO")</f>
        <v>SEGUNDO TURNO</v>
      </c>
      <c r="M69" s="90"/>
    </row>
    <row r="70" spans="1:13">
      <c r="A70" s="86" t="str">
        <f ca="1">_xlfn.CONCAT(Tabla36[[#This Row],[NUM. ECO.]],Tabla36[[#This Row],[TURNO]],Tabla36[[#This Row],[FECHA]])</f>
        <v>T1PRIMER TURNO45425</v>
      </c>
      <c r="B70" s="87">
        <v>6</v>
      </c>
      <c r="C70" s="87">
        <v>1</v>
      </c>
      <c r="D70" s="87" t="s">
        <v>19</v>
      </c>
      <c r="E70" s="86"/>
      <c r="F70" s="86">
        <f>VLOOKUP(Tabla36[[#This Row],[NUM. ECO.]],[2]!Tabla24[[NO.ECO]:[CUBICACION
M3]],4,0)</f>
        <v>30</v>
      </c>
      <c r="G70" s="94">
        <v>45425</v>
      </c>
      <c r="H70" s="86" t="str">
        <f>VLOOKUP(Tabla36[[#This Row],[NUM. ECO.]],[2]!Tabla24[[NO.ECO]:[MATERIAL]],8,0)</f>
        <v>VOLADURA</v>
      </c>
      <c r="I70" s="86" t="s">
        <v>79</v>
      </c>
      <c r="J70" s="88">
        <f ca="1">TIME(RANDBETWEEN(5.5,6),RANDBETWEEN(1,29),0)</f>
        <v>0.26111111111111113</v>
      </c>
      <c r="K70" s="86" t="str">
        <f ca="1">VLOOKUP(Tabla36[[#This Row],[CODIGO VINCULO]],[1]!Anexar1[[UNION]:[OPERADOR]],4,0)</f>
        <v>VALENTIN MENDEZ PEREZ</v>
      </c>
      <c r="L70" s="86" t="str" cm="1">
        <f t="array" aca="1" ref="L70" ca="1">_xlfn.IFS(J70&gt;=TIME(14,0,0),"SEGUNDO TURNO",J70&lt;TIME(14,0,0),"PRIMER TURNO")</f>
        <v>PRIMER TURNO</v>
      </c>
      <c r="M70" s="90"/>
    </row>
    <row r="71" spans="1:13">
      <c r="A71" s="86" t="str">
        <f ca="1">_xlfn.CONCAT(Tabla36[[#This Row],[NUM. ECO.]],Tabla36[[#This Row],[TURNO]],Tabla36[[#This Row],[FECHA]])</f>
        <v>T1PRIMER TURNO45425</v>
      </c>
      <c r="B71" s="87">
        <v>6</v>
      </c>
      <c r="C71" s="87">
        <v>2</v>
      </c>
      <c r="D71" s="87" t="s">
        <v>19</v>
      </c>
      <c r="E71" s="86"/>
      <c r="F71" s="86">
        <f>VLOOKUP(Tabla36[[#This Row],[NUM. ECO.]],[2]!Tabla24[[NO.ECO]:[CUBICACION
M3]],4,0)</f>
        <v>30</v>
      </c>
      <c r="G71" s="94">
        <v>45425</v>
      </c>
      <c r="H71" s="86" t="str">
        <f>VLOOKUP(Tabla36[[#This Row],[NUM. ECO.]],[2]!Tabla24[[NO.ECO]:[MATERIAL]],8,0)</f>
        <v>VOLADURA</v>
      </c>
      <c r="I71" s="86" t="s">
        <v>79</v>
      </c>
      <c r="J71" s="88">
        <f ca="1">J70+TIME(0,RANDBETWEEN((144),(176)),0)</f>
        <v>0.375</v>
      </c>
      <c r="K71" s="86" t="str">
        <f ca="1">VLOOKUP(Tabla36[[#This Row],[CODIGO VINCULO]],[1]!Anexar1[[UNION]:[OPERADOR]],4,0)</f>
        <v>VALENTIN MENDEZ PEREZ</v>
      </c>
      <c r="L71" s="86" t="str" cm="1">
        <f t="array" aca="1" ref="L71" ca="1">_xlfn.IFS(J71&gt;=TIME(14,0,0),"SEGUNDO TURNO",J71&lt;TIME(14,0,0),"PRIMER TURNO")</f>
        <v>PRIMER TURNO</v>
      </c>
      <c r="M71" s="90"/>
    </row>
    <row r="72" spans="1:13">
      <c r="A72" s="86" t="str">
        <f ca="1">_xlfn.CONCAT(Tabla36[[#This Row],[NUM. ECO.]],Tabla36[[#This Row],[TURNO]],Tabla36[[#This Row],[FECHA]])</f>
        <v>T1PRIMER TURNO45425</v>
      </c>
      <c r="B72" s="87">
        <v>6</v>
      </c>
      <c r="C72" s="87">
        <v>3</v>
      </c>
      <c r="D72" s="87" t="s">
        <v>19</v>
      </c>
      <c r="E72" s="86"/>
      <c r="F72" s="86">
        <f>VLOOKUP(Tabla36[[#This Row],[NUM. ECO.]],[2]!Tabla24[[NO.ECO]:[CUBICACION
M3]],4,0)</f>
        <v>30</v>
      </c>
      <c r="G72" s="94">
        <v>45425</v>
      </c>
      <c r="H72" s="86" t="str">
        <f>VLOOKUP(Tabla36[[#This Row],[NUM. ECO.]],[2]!Tabla24[[NO.ECO]:[MATERIAL]],8,0)</f>
        <v>VOLADURA</v>
      </c>
      <c r="I72" s="86" t="s">
        <v>79</v>
      </c>
      <c r="J72" s="91">
        <f ca="1">J71+TIME(0,RANDBETWEEN((144),(176)),0)</f>
        <v>0.47847222222222219</v>
      </c>
      <c r="K72" s="86" t="str">
        <f ca="1">VLOOKUP(Tabla36[[#This Row],[CODIGO VINCULO]],[1]!Anexar1[[UNION]:[OPERADOR]],4,0)</f>
        <v>VALENTIN MENDEZ PEREZ</v>
      </c>
      <c r="L72" s="86" t="str" cm="1">
        <f t="array" aca="1" ref="L72" ca="1">_xlfn.IFS(J72&gt;=TIME(14,0,0),"SEGUNDO TURNO",J72&lt;TIME(14,0,0),"PRIMER TURNO")</f>
        <v>PRIMER TURNO</v>
      </c>
      <c r="M72" s="90"/>
    </row>
    <row r="73" spans="1:13">
      <c r="A73" s="86" t="str">
        <f ca="1">_xlfn.CONCAT(Tabla36[[#This Row],[NUM. ECO.]],Tabla36[[#This Row],[TURNO]],Tabla36[[#This Row],[FECHA]])</f>
        <v>T1SEGUNDO TURNO45425</v>
      </c>
      <c r="B73" s="87">
        <v>6</v>
      </c>
      <c r="C73" s="87">
        <v>4</v>
      </c>
      <c r="D73" s="87" t="s">
        <v>19</v>
      </c>
      <c r="E73" s="86"/>
      <c r="F73" s="86">
        <f>VLOOKUP(Tabla36[[#This Row],[NUM. ECO.]],[2]!Tabla24[[NO.ECO]:[CUBICACION
M3]],4,0)</f>
        <v>30</v>
      </c>
      <c r="G73" s="94">
        <v>45425</v>
      </c>
      <c r="H73" s="86" t="str">
        <f>VLOOKUP(Tabla36[[#This Row],[NUM. ECO.]],[2]!Tabla24[[NO.ECO]:[MATERIAL]],8,0)</f>
        <v>VOLADURA</v>
      </c>
      <c r="I73" s="86" t="s">
        <v>79</v>
      </c>
      <c r="J73" s="91">
        <f ca="1">J72+TIME(0,RANDBETWEEN((144),(176)),0)</f>
        <v>0.59930555555555554</v>
      </c>
      <c r="K73" s="86" t="str">
        <f ca="1">VLOOKUP(Tabla36[[#This Row],[CODIGO VINCULO]],[1]!Anexar1[[UNION]:[OPERADOR]],4,0)</f>
        <v>OMAR ALEXIS LOPEZ HERNANDEZ</v>
      </c>
      <c r="L73" s="86" t="str" cm="1">
        <f t="array" aca="1" ref="L73" ca="1">_xlfn.IFS(J73&gt;=TIME(14,0,0),"SEGUNDO TURNO",J73&lt;TIME(14,0,0),"PRIMER TURNO")</f>
        <v>SEGUNDO TURNO</v>
      </c>
      <c r="M73" s="90"/>
    </row>
    <row r="74" spans="1:13">
      <c r="A74" s="86" t="str">
        <f ca="1">_xlfn.CONCAT(Tabla36[[#This Row],[NUM. ECO.]],Tabla36[[#This Row],[TURNO]],Tabla36[[#This Row],[FECHA]])</f>
        <v>T1SEGUNDO TURNO45425</v>
      </c>
      <c r="B74" s="87">
        <v>6</v>
      </c>
      <c r="C74" s="87">
        <v>5</v>
      </c>
      <c r="D74" s="87" t="s">
        <v>19</v>
      </c>
      <c r="E74" s="86"/>
      <c r="F74" s="86">
        <f>VLOOKUP(Tabla36[[#This Row],[NUM. ECO.]],[2]!Tabla24[[NO.ECO]:[CUBICACION
M3]],4,0)</f>
        <v>30</v>
      </c>
      <c r="G74" s="94">
        <v>45425</v>
      </c>
      <c r="H74" s="86" t="str">
        <f>VLOOKUP(Tabla36[[#This Row],[NUM. ECO.]],[2]!Tabla24[[NO.ECO]:[MATERIAL]],8,0)</f>
        <v>VOLADURA</v>
      </c>
      <c r="I74" s="86" t="s">
        <v>79</v>
      </c>
      <c r="J74" s="91">
        <f ca="1">J73+TIME(0,RANDBETWEEN((144),(176)),0)</f>
        <v>0.71458333333333335</v>
      </c>
      <c r="K74" s="86" t="str">
        <f ca="1">VLOOKUP(Tabla36[[#This Row],[CODIGO VINCULO]],[1]!Anexar1[[UNION]:[OPERADOR]],4,0)</f>
        <v>OMAR ALEXIS LOPEZ HERNANDEZ</v>
      </c>
      <c r="L74" s="86" t="str" cm="1">
        <f t="array" aca="1" ref="L74" ca="1">_xlfn.IFS(J74&gt;=TIME(14,0,0),"SEGUNDO TURNO",J74&lt;TIME(14,0,0),"PRIMER TURNO")</f>
        <v>SEGUNDO TURNO</v>
      </c>
      <c r="M74" s="90"/>
    </row>
    <row r="75" spans="1:13">
      <c r="A75" s="86" t="str">
        <f ca="1">_xlfn.CONCAT(Tabla36[[#This Row],[NUM. ECO.]],Tabla36[[#This Row],[TURNO]],Tabla36[[#This Row],[FECHA]])</f>
        <v>T1SEGUNDO TURNO45425</v>
      </c>
      <c r="B75" s="87">
        <v>6</v>
      </c>
      <c r="C75" s="87">
        <v>6</v>
      </c>
      <c r="D75" s="87" t="s">
        <v>19</v>
      </c>
      <c r="E75" s="86"/>
      <c r="F75" s="86">
        <f>VLOOKUP(Tabla36[[#This Row],[NUM. ECO.]],[2]!Tabla24[[NO.ECO]:[CUBICACION
M3]],4,0)</f>
        <v>30</v>
      </c>
      <c r="G75" s="94">
        <v>45425</v>
      </c>
      <c r="H75" s="86" t="str">
        <f>VLOOKUP(Tabla36[[#This Row],[NUM. ECO.]],[2]!Tabla24[[NO.ECO]:[MATERIAL]],8,0)</f>
        <v>VOLADURA</v>
      </c>
      <c r="I75" s="86" t="s">
        <v>79</v>
      </c>
      <c r="J75" s="91">
        <f ca="1">J74+TIME(0,RANDBETWEEN((144),(176)),0)</f>
        <v>0.82847222222222228</v>
      </c>
      <c r="K75" s="86" t="str">
        <f ca="1">VLOOKUP(Tabla36[[#This Row],[CODIGO VINCULO]],[1]!Anexar1[[UNION]:[OPERADOR]],4,0)</f>
        <v>OMAR ALEXIS LOPEZ HERNANDEZ</v>
      </c>
      <c r="L75" s="86" t="str" cm="1">
        <f t="array" aca="1" ref="L75" ca="1">_xlfn.IFS(J75&gt;=TIME(14,0,0),"SEGUNDO TURNO",J75&lt;TIME(14,0,0),"PRIMER TURNO")</f>
        <v>SEGUNDO TURNO</v>
      </c>
      <c r="M75" s="90"/>
    </row>
    <row r="76" spans="1:13">
      <c r="A76" s="86" t="str">
        <f ca="1">_xlfn.CONCAT(Tabla36[[#This Row],[NUM. ECO.]],Tabla36[[#This Row],[TURNO]],Tabla36[[#This Row],[FECHA]])</f>
        <v>T1PRIMER TURNO45426</v>
      </c>
      <c r="B76" s="87">
        <v>6</v>
      </c>
      <c r="C76" s="87">
        <v>1</v>
      </c>
      <c r="D76" s="87" t="s">
        <v>19</v>
      </c>
      <c r="E76" s="86"/>
      <c r="F76" s="86">
        <f>VLOOKUP(Tabla36[[#This Row],[NUM. ECO.]],[2]!Tabla24[[NO.ECO]:[CUBICACION
M3]],4,0)</f>
        <v>30</v>
      </c>
      <c r="G76" s="94">
        <v>45426</v>
      </c>
      <c r="H76" s="86" t="str">
        <f>VLOOKUP(Tabla36[[#This Row],[NUM. ECO.]],[2]!Tabla24[[NO.ECO]:[MATERIAL]],8,0)</f>
        <v>VOLADURA</v>
      </c>
      <c r="I76" s="86" t="s">
        <v>79</v>
      </c>
      <c r="J76" s="88">
        <f ca="1">TIME(RANDBETWEEN(5.5,6),RANDBETWEEN(1,29),0)</f>
        <v>0.2673611111111111</v>
      </c>
      <c r="K76" s="86" t="str">
        <f ca="1">VLOOKUP(Tabla36[[#This Row],[CODIGO VINCULO]],[1]!Anexar1[[UNION]:[OPERADOR]],4,0)</f>
        <v>VALENTIN MENDEZ PEREZ</v>
      </c>
      <c r="L76" s="86" t="str" cm="1">
        <f t="array" aca="1" ref="L76" ca="1">_xlfn.IFS(J76&gt;=TIME(14,0,0),"SEGUNDO TURNO",J76&lt;TIME(14,0,0),"PRIMER TURNO")</f>
        <v>PRIMER TURNO</v>
      </c>
      <c r="M76" s="90"/>
    </row>
    <row r="77" spans="1:13">
      <c r="A77" s="86" t="str">
        <f ca="1">_xlfn.CONCAT(Tabla36[[#This Row],[NUM. ECO.]],Tabla36[[#This Row],[TURNO]],Tabla36[[#This Row],[FECHA]])</f>
        <v>T1PRIMER TURNO45426</v>
      </c>
      <c r="B77" s="87">
        <v>6</v>
      </c>
      <c r="C77" s="87">
        <v>2</v>
      </c>
      <c r="D77" s="87" t="s">
        <v>19</v>
      </c>
      <c r="E77" s="86"/>
      <c r="F77" s="86">
        <f>VLOOKUP(Tabla36[[#This Row],[NUM. ECO.]],[2]!Tabla24[[NO.ECO]:[CUBICACION
M3]],4,0)</f>
        <v>30</v>
      </c>
      <c r="G77" s="94">
        <v>45426</v>
      </c>
      <c r="H77" s="86" t="str">
        <f>VLOOKUP(Tabla36[[#This Row],[NUM. ECO.]],[2]!Tabla24[[NO.ECO]:[MATERIAL]],8,0)</f>
        <v>VOLADURA</v>
      </c>
      <c r="I77" s="86" t="s">
        <v>79</v>
      </c>
      <c r="J77" s="88">
        <f ca="1">J76+TIME(0,RANDBETWEEN((144),(176)),0)</f>
        <v>0.375</v>
      </c>
      <c r="K77" s="86" t="str">
        <f ca="1">VLOOKUP(Tabla36[[#This Row],[CODIGO VINCULO]],[1]!Anexar1[[UNION]:[OPERADOR]],4,0)</f>
        <v>VALENTIN MENDEZ PEREZ</v>
      </c>
      <c r="L77" s="86" t="str" cm="1">
        <f t="array" aca="1" ref="L77" ca="1">_xlfn.IFS(J77&gt;=TIME(14,0,0),"SEGUNDO TURNO",J77&lt;TIME(14,0,0),"PRIMER TURNO")</f>
        <v>PRIMER TURNO</v>
      </c>
      <c r="M77" s="90"/>
    </row>
    <row r="78" spans="1:13">
      <c r="A78" s="86" t="str">
        <f ca="1">_xlfn.CONCAT(Tabla36[[#This Row],[NUM. ECO.]],Tabla36[[#This Row],[TURNO]],Tabla36[[#This Row],[FECHA]])</f>
        <v>T1PRIMER TURNO45426</v>
      </c>
      <c r="B78" s="87">
        <v>6</v>
      </c>
      <c r="C78" s="87">
        <v>3</v>
      </c>
      <c r="D78" s="87" t="s">
        <v>19</v>
      </c>
      <c r="E78" s="86"/>
      <c r="F78" s="86">
        <f>VLOOKUP(Tabla36[[#This Row],[NUM. ECO.]],[2]!Tabla24[[NO.ECO]:[CUBICACION
M3]],4,0)</f>
        <v>30</v>
      </c>
      <c r="G78" s="94">
        <v>45426</v>
      </c>
      <c r="H78" s="86" t="str">
        <f>VLOOKUP(Tabla36[[#This Row],[NUM. ECO.]],[2]!Tabla24[[NO.ECO]:[MATERIAL]],8,0)</f>
        <v>VOLADURA</v>
      </c>
      <c r="I78" s="86" t="s">
        <v>79</v>
      </c>
      <c r="J78" s="91">
        <f ca="1">J77+TIME(0,RANDBETWEEN((144),(176)),0)</f>
        <v>0.48194444444444445</v>
      </c>
      <c r="K78" s="86" t="str">
        <f ca="1">VLOOKUP(Tabla36[[#This Row],[CODIGO VINCULO]],[1]!Anexar1[[UNION]:[OPERADOR]],4,0)</f>
        <v>VALENTIN MENDEZ PEREZ</v>
      </c>
      <c r="L78" s="86" t="str" cm="1">
        <f t="array" aca="1" ref="L78" ca="1">_xlfn.IFS(J78&gt;=TIME(14,0,0),"SEGUNDO TURNO",J78&lt;TIME(14,0,0),"PRIMER TURNO")</f>
        <v>PRIMER TURNO</v>
      </c>
      <c r="M78" s="90"/>
    </row>
    <row r="79" spans="1:13">
      <c r="A79" s="86" t="str">
        <f ca="1">_xlfn.CONCAT(Tabla36[[#This Row],[NUM. ECO.]],Tabla36[[#This Row],[TURNO]],Tabla36[[#This Row],[FECHA]])</f>
        <v>T1SEGUNDO TURNO45426</v>
      </c>
      <c r="B79" s="87">
        <v>6</v>
      </c>
      <c r="C79" s="87">
        <v>4</v>
      </c>
      <c r="D79" s="87" t="s">
        <v>19</v>
      </c>
      <c r="E79" s="86"/>
      <c r="F79" s="86">
        <f>VLOOKUP(Tabla36[[#This Row],[NUM. ECO.]],[2]!Tabla24[[NO.ECO]:[CUBICACION
M3]],4,0)</f>
        <v>30</v>
      </c>
      <c r="G79" s="94">
        <v>45426</v>
      </c>
      <c r="H79" s="86" t="str">
        <f>VLOOKUP(Tabla36[[#This Row],[NUM. ECO.]],[2]!Tabla24[[NO.ECO]:[MATERIAL]],8,0)</f>
        <v>VOLADURA</v>
      </c>
      <c r="I79" s="86" t="s">
        <v>79</v>
      </c>
      <c r="J79" s="91">
        <f ca="1">J78+TIME(0,RANDBETWEEN((144),(176)),0)</f>
        <v>0.58402777777777781</v>
      </c>
      <c r="K79" s="86" t="str">
        <f ca="1">VLOOKUP(Tabla36[[#This Row],[CODIGO VINCULO]],[1]!Anexar1[[UNION]:[OPERADOR]],4,0)</f>
        <v>OMAR ALEXIS LOPEZ HERNANDEZ</v>
      </c>
      <c r="L79" s="86" t="str" cm="1">
        <f t="array" aca="1" ref="L79" ca="1">_xlfn.IFS(J79&gt;=TIME(14,0,0),"SEGUNDO TURNO",J79&lt;TIME(14,0,0),"PRIMER TURNO")</f>
        <v>SEGUNDO TURNO</v>
      </c>
      <c r="M79" s="90"/>
    </row>
    <row r="80" spans="1:13">
      <c r="A80" s="86" t="str">
        <f ca="1">_xlfn.CONCAT(Tabla36[[#This Row],[NUM. ECO.]],Tabla36[[#This Row],[TURNO]],Tabla36[[#This Row],[FECHA]])</f>
        <v>T1SEGUNDO TURNO45426</v>
      </c>
      <c r="B80" s="87">
        <v>6</v>
      </c>
      <c r="C80" s="87">
        <v>5</v>
      </c>
      <c r="D80" s="87" t="s">
        <v>19</v>
      </c>
      <c r="E80" s="86"/>
      <c r="F80" s="86">
        <f>VLOOKUP(Tabla36[[#This Row],[NUM. ECO.]],[2]!Tabla24[[NO.ECO]:[CUBICACION
M3]],4,0)</f>
        <v>30</v>
      </c>
      <c r="G80" s="94">
        <v>45426</v>
      </c>
      <c r="H80" s="86" t="str">
        <f>VLOOKUP(Tabla36[[#This Row],[NUM. ECO.]],[2]!Tabla24[[NO.ECO]:[MATERIAL]],8,0)</f>
        <v>VOLADURA</v>
      </c>
      <c r="I80" s="86" t="s">
        <v>79</v>
      </c>
      <c r="J80" s="91">
        <f ca="1">J79+TIME(0,RANDBETWEEN((144),(176)),0)</f>
        <v>0.7055555555555556</v>
      </c>
      <c r="K80" s="86" t="str">
        <f ca="1">VLOOKUP(Tabla36[[#This Row],[CODIGO VINCULO]],[1]!Anexar1[[UNION]:[OPERADOR]],4,0)</f>
        <v>OMAR ALEXIS LOPEZ HERNANDEZ</v>
      </c>
      <c r="L80" s="86" t="str" cm="1">
        <f t="array" aca="1" ref="L80" ca="1">_xlfn.IFS(J80&gt;=TIME(14,0,0),"SEGUNDO TURNO",J80&lt;TIME(14,0,0),"PRIMER TURNO")</f>
        <v>SEGUNDO TURNO</v>
      </c>
      <c r="M80" s="90"/>
    </row>
    <row r="81" spans="1:13">
      <c r="A81" s="86" t="str">
        <f ca="1">_xlfn.CONCAT(Tabla36[[#This Row],[NUM. ECO.]],Tabla36[[#This Row],[TURNO]],Tabla36[[#This Row],[FECHA]])</f>
        <v>T1SEGUNDO TURNO45426</v>
      </c>
      <c r="B81" s="87">
        <v>6</v>
      </c>
      <c r="C81" s="87">
        <v>6</v>
      </c>
      <c r="D81" s="87" t="s">
        <v>19</v>
      </c>
      <c r="E81" s="86"/>
      <c r="F81" s="86">
        <f>VLOOKUP(Tabla36[[#This Row],[NUM. ECO.]],[2]!Tabla24[[NO.ECO]:[CUBICACION
M3]],4,0)</f>
        <v>30</v>
      </c>
      <c r="G81" s="94">
        <v>45426</v>
      </c>
      <c r="H81" s="86" t="str">
        <f>VLOOKUP(Tabla36[[#This Row],[NUM. ECO.]],[2]!Tabla24[[NO.ECO]:[MATERIAL]],8,0)</f>
        <v>VOLADURA</v>
      </c>
      <c r="I81" s="86" t="s">
        <v>79</v>
      </c>
      <c r="J81" s="91">
        <f ca="1">J80+TIME(0,RANDBETWEEN((144),(176)),0)</f>
        <v>0.81875000000000009</v>
      </c>
      <c r="K81" s="86" t="str">
        <f ca="1">VLOOKUP(Tabla36[[#This Row],[CODIGO VINCULO]],[1]!Anexar1[[UNION]:[OPERADOR]],4,0)</f>
        <v>OMAR ALEXIS LOPEZ HERNANDEZ</v>
      </c>
      <c r="L81" s="86" t="str" cm="1">
        <f t="array" aca="1" ref="L81" ca="1">_xlfn.IFS(J81&gt;=TIME(14,0,0),"SEGUNDO TURNO",J81&lt;TIME(14,0,0),"PRIMER TURNO")</f>
        <v>SEGUNDO TURNO</v>
      </c>
      <c r="M81" s="90"/>
    </row>
    <row r="82" spans="1:13">
      <c r="A82" s="86" t="str">
        <f ca="1">_xlfn.CONCAT(Tabla36[[#This Row],[NUM. ECO.]],Tabla36[[#This Row],[TURNO]],Tabla36[[#This Row],[FECHA]])</f>
        <v>T1PRIMER TURNO45427</v>
      </c>
      <c r="B82" s="87">
        <v>6</v>
      </c>
      <c r="C82" s="87">
        <v>1</v>
      </c>
      <c r="D82" s="87" t="s">
        <v>19</v>
      </c>
      <c r="E82" s="86"/>
      <c r="F82" s="86">
        <f>VLOOKUP(Tabla36[[#This Row],[NUM. ECO.]],[2]!Tabla24[[NO.ECO]:[CUBICACION
M3]],4,0)</f>
        <v>30</v>
      </c>
      <c r="G82" s="94">
        <v>45427</v>
      </c>
      <c r="H82" s="86" t="str">
        <f>VLOOKUP(Tabla36[[#This Row],[NUM. ECO.]],[2]!Tabla24[[NO.ECO]:[MATERIAL]],8,0)</f>
        <v>VOLADURA</v>
      </c>
      <c r="I82" s="86" t="s">
        <v>79</v>
      </c>
      <c r="J82" s="88">
        <f ca="1">TIME(RANDBETWEEN(5.5,6),RANDBETWEEN(1,29),0)</f>
        <v>0.26805555555555555</v>
      </c>
      <c r="K82" s="86" t="str">
        <f ca="1">VLOOKUP(Tabla36[[#This Row],[CODIGO VINCULO]],[1]!Anexar1[[UNION]:[OPERADOR]],4,0)</f>
        <v>VALENTIN MENDEZ PEREZ</v>
      </c>
      <c r="L82" s="86" t="str" cm="1">
        <f t="array" aca="1" ref="L82" ca="1">_xlfn.IFS(J82&gt;=TIME(14,0,0),"SEGUNDO TURNO",J82&lt;TIME(14,0,0),"PRIMER TURNO")</f>
        <v>PRIMER TURNO</v>
      </c>
      <c r="M82" s="90"/>
    </row>
    <row r="83" spans="1:13">
      <c r="A83" s="86" t="str">
        <f ca="1">_xlfn.CONCAT(Tabla36[[#This Row],[NUM. ECO.]],Tabla36[[#This Row],[TURNO]],Tabla36[[#This Row],[FECHA]])</f>
        <v>T1PRIMER TURNO45427</v>
      </c>
      <c r="B83" s="87">
        <v>6</v>
      </c>
      <c r="C83" s="87">
        <v>2</v>
      </c>
      <c r="D83" s="87" t="s">
        <v>19</v>
      </c>
      <c r="E83" s="86"/>
      <c r="F83" s="86">
        <f>VLOOKUP(Tabla36[[#This Row],[NUM. ECO.]],[2]!Tabla24[[NO.ECO]:[CUBICACION
M3]],4,0)</f>
        <v>30</v>
      </c>
      <c r="G83" s="94">
        <v>45427</v>
      </c>
      <c r="H83" s="86" t="str">
        <f>VLOOKUP(Tabla36[[#This Row],[NUM. ECO.]],[2]!Tabla24[[NO.ECO]:[MATERIAL]],8,0)</f>
        <v>VOLADURA</v>
      </c>
      <c r="I83" s="86" t="s">
        <v>79</v>
      </c>
      <c r="J83" s="88">
        <f ca="1">J82+TIME(0,RANDBETWEEN((144),(176)),0)</f>
        <v>0.3888888888888889</v>
      </c>
      <c r="K83" s="86" t="str">
        <f ca="1">VLOOKUP(Tabla36[[#This Row],[CODIGO VINCULO]],[1]!Anexar1[[UNION]:[OPERADOR]],4,0)</f>
        <v>VALENTIN MENDEZ PEREZ</v>
      </c>
      <c r="L83" s="86" t="str" cm="1">
        <f t="array" aca="1" ref="L83" ca="1">_xlfn.IFS(J83&gt;=TIME(14,0,0),"SEGUNDO TURNO",J83&lt;TIME(14,0,0),"PRIMER TURNO")</f>
        <v>PRIMER TURNO</v>
      </c>
      <c r="M83" s="90"/>
    </row>
    <row r="84" spans="1:13">
      <c r="A84" s="86" t="str">
        <f ca="1">_xlfn.CONCAT(Tabla36[[#This Row],[NUM. ECO.]],Tabla36[[#This Row],[TURNO]],Tabla36[[#This Row],[FECHA]])</f>
        <v>T1PRIMER TURNO45427</v>
      </c>
      <c r="B84" s="87">
        <v>6</v>
      </c>
      <c r="C84" s="87">
        <v>3</v>
      </c>
      <c r="D84" s="87" t="s">
        <v>19</v>
      </c>
      <c r="E84" s="86"/>
      <c r="F84" s="86">
        <f>VLOOKUP(Tabla36[[#This Row],[NUM. ECO.]],[2]!Tabla24[[NO.ECO]:[CUBICACION
M3]],4,0)</f>
        <v>30</v>
      </c>
      <c r="G84" s="94">
        <v>45427</v>
      </c>
      <c r="H84" s="86" t="str">
        <f>VLOOKUP(Tabla36[[#This Row],[NUM. ECO.]],[2]!Tabla24[[NO.ECO]:[MATERIAL]],8,0)</f>
        <v>VOLADURA</v>
      </c>
      <c r="I84" s="86" t="s">
        <v>79</v>
      </c>
      <c r="J84" s="91">
        <f ca="1">J83+TIME(0,RANDBETWEEN((144),(176)),0)</f>
        <v>0.50763888888888886</v>
      </c>
      <c r="K84" s="86" t="str">
        <f ca="1">VLOOKUP(Tabla36[[#This Row],[CODIGO VINCULO]],[1]!Anexar1[[UNION]:[OPERADOR]],4,0)</f>
        <v>VALENTIN MENDEZ PEREZ</v>
      </c>
      <c r="L84" s="86" t="str" cm="1">
        <f t="array" aca="1" ref="L84" ca="1">_xlfn.IFS(J84&gt;=TIME(14,0,0),"SEGUNDO TURNO",J84&lt;TIME(14,0,0),"PRIMER TURNO")</f>
        <v>PRIMER TURNO</v>
      </c>
      <c r="M84" s="90"/>
    </row>
    <row r="85" spans="1:13">
      <c r="A85" s="86" t="str">
        <f ca="1">_xlfn.CONCAT(Tabla36[[#This Row],[NUM. ECO.]],Tabla36[[#This Row],[TURNO]],Tabla36[[#This Row],[FECHA]])</f>
        <v>T1SEGUNDO TURNO45427</v>
      </c>
      <c r="B85" s="87">
        <v>6</v>
      </c>
      <c r="C85" s="87">
        <v>4</v>
      </c>
      <c r="D85" s="87" t="s">
        <v>19</v>
      </c>
      <c r="E85" s="86"/>
      <c r="F85" s="86">
        <f>VLOOKUP(Tabla36[[#This Row],[NUM. ECO.]],[2]!Tabla24[[NO.ECO]:[CUBICACION
M3]],4,0)</f>
        <v>30</v>
      </c>
      <c r="G85" s="94">
        <v>45427</v>
      </c>
      <c r="H85" s="86" t="str">
        <f>VLOOKUP(Tabla36[[#This Row],[NUM. ECO.]],[2]!Tabla24[[NO.ECO]:[MATERIAL]],8,0)</f>
        <v>VOLADURA</v>
      </c>
      <c r="I85" s="86" t="s">
        <v>79</v>
      </c>
      <c r="J85" s="91">
        <f ca="1">J84+TIME(0,RANDBETWEEN((144),(176)),0)</f>
        <v>0.61111111111111105</v>
      </c>
      <c r="K85" s="86" t="str">
        <f ca="1">VLOOKUP(Tabla36[[#This Row],[CODIGO VINCULO]],[1]!Anexar1[[UNION]:[OPERADOR]],4,0)</f>
        <v>OMAR ALEXIS LOPEZ HERNANDEZ</v>
      </c>
      <c r="L85" s="86" t="str" cm="1">
        <f t="array" aca="1" ref="L85" ca="1">_xlfn.IFS(J85&gt;=TIME(14,0,0),"SEGUNDO TURNO",J85&lt;TIME(14,0,0),"PRIMER TURNO")</f>
        <v>SEGUNDO TURNO</v>
      </c>
      <c r="M85" s="90"/>
    </row>
    <row r="86" spans="1:13">
      <c r="A86" s="86" t="str">
        <f ca="1">_xlfn.CONCAT(Tabla36[[#This Row],[NUM. ECO.]],Tabla36[[#This Row],[TURNO]],Tabla36[[#This Row],[FECHA]])</f>
        <v>T1SEGUNDO TURNO45427</v>
      </c>
      <c r="B86" s="87">
        <v>6</v>
      </c>
      <c r="C86" s="87">
        <v>5</v>
      </c>
      <c r="D86" s="87" t="s">
        <v>19</v>
      </c>
      <c r="E86" s="86"/>
      <c r="F86" s="86">
        <f>VLOOKUP(Tabla36[[#This Row],[NUM. ECO.]],[2]!Tabla24[[NO.ECO]:[CUBICACION
M3]],4,0)</f>
        <v>30</v>
      </c>
      <c r="G86" s="94">
        <v>45427</v>
      </c>
      <c r="H86" s="86" t="str">
        <f>VLOOKUP(Tabla36[[#This Row],[NUM. ECO.]],[2]!Tabla24[[NO.ECO]:[MATERIAL]],8,0)</f>
        <v>VOLADURA</v>
      </c>
      <c r="I86" s="86" t="s">
        <v>79</v>
      </c>
      <c r="J86" s="91">
        <f ca="1">J85+TIME(0,RANDBETWEEN((144),(176)),0)</f>
        <v>0.7270833333333333</v>
      </c>
      <c r="K86" s="86" t="str">
        <f ca="1">VLOOKUP(Tabla36[[#This Row],[CODIGO VINCULO]],[1]!Anexar1[[UNION]:[OPERADOR]],4,0)</f>
        <v>OMAR ALEXIS LOPEZ HERNANDEZ</v>
      </c>
      <c r="L86" s="86" t="str" cm="1">
        <f t="array" aca="1" ref="L86" ca="1">_xlfn.IFS(J86&gt;=TIME(14,0,0),"SEGUNDO TURNO",J86&lt;TIME(14,0,0),"PRIMER TURNO")</f>
        <v>SEGUNDO TURNO</v>
      </c>
      <c r="M86" s="90"/>
    </row>
    <row r="87" spans="1:13">
      <c r="A87" s="86" t="str">
        <f ca="1">_xlfn.CONCAT(Tabla36[[#This Row],[NUM. ECO.]],Tabla36[[#This Row],[TURNO]],Tabla36[[#This Row],[FECHA]])</f>
        <v>T1SEGUNDO TURNO45427</v>
      </c>
      <c r="B87" s="87">
        <v>6</v>
      </c>
      <c r="C87" s="87">
        <v>6</v>
      </c>
      <c r="D87" s="87" t="s">
        <v>19</v>
      </c>
      <c r="E87" s="86"/>
      <c r="F87" s="86">
        <f>VLOOKUP(Tabla36[[#This Row],[NUM. ECO.]],[2]!Tabla24[[NO.ECO]:[CUBICACION
M3]],4,0)</f>
        <v>30</v>
      </c>
      <c r="G87" s="94">
        <v>45427</v>
      </c>
      <c r="H87" s="86" t="str">
        <f>VLOOKUP(Tabla36[[#This Row],[NUM. ECO.]],[2]!Tabla24[[NO.ECO]:[MATERIAL]],8,0)</f>
        <v>VOLADURA</v>
      </c>
      <c r="I87" s="86" t="s">
        <v>79</v>
      </c>
      <c r="J87" s="91">
        <f ca="1">J86+TIME(0,RANDBETWEEN((144),(176)),0)</f>
        <v>0.82916666666666661</v>
      </c>
      <c r="K87" s="86" t="str">
        <f ca="1">VLOOKUP(Tabla36[[#This Row],[CODIGO VINCULO]],[1]!Anexar1[[UNION]:[OPERADOR]],4,0)</f>
        <v>OMAR ALEXIS LOPEZ HERNANDEZ</v>
      </c>
      <c r="L87" s="86" t="str" cm="1">
        <f t="array" aca="1" ref="L87" ca="1">_xlfn.IFS(J87&gt;=TIME(14,0,0),"SEGUNDO TURNO",J87&lt;TIME(14,0,0),"PRIMER TURNO")</f>
        <v>SEGUNDO TURNO</v>
      </c>
      <c r="M87" s="90"/>
    </row>
    <row r="88" spans="1:13">
      <c r="A88" s="86" t="str">
        <f ca="1">_xlfn.CONCAT(Tabla36[[#This Row],[NUM. ECO.]],Tabla36[[#This Row],[TURNO]],Tabla36[[#This Row],[FECHA]])</f>
        <v>T1PRIMER TURNO45428</v>
      </c>
      <c r="B88" s="87">
        <v>6</v>
      </c>
      <c r="C88" s="87">
        <v>1</v>
      </c>
      <c r="D88" s="87" t="s">
        <v>19</v>
      </c>
      <c r="E88" s="86"/>
      <c r="F88" s="86">
        <f>VLOOKUP(Tabla36[[#This Row],[NUM. ECO.]],[2]!Tabla24[[NO.ECO]:[CUBICACION
M3]],4,0)</f>
        <v>30</v>
      </c>
      <c r="G88" s="94">
        <v>45428</v>
      </c>
      <c r="H88" s="86" t="str">
        <f>VLOOKUP(Tabla36[[#This Row],[NUM. ECO.]],[2]!Tabla24[[NO.ECO]:[MATERIAL]],8,0)</f>
        <v>VOLADURA</v>
      </c>
      <c r="I88" s="86" t="s">
        <v>79</v>
      </c>
      <c r="J88" s="88">
        <f ca="1">TIME(RANDBETWEEN(5.5,6),RANDBETWEEN(1,29),0)</f>
        <v>0.25347222222222221</v>
      </c>
      <c r="K88" s="86" t="str">
        <f ca="1">VLOOKUP(Tabla36[[#This Row],[CODIGO VINCULO]],[1]!Anexar1[[UNION]:[OPERADOR]],4,0)</f>
        <v>VALENTIN MENDEZ PEREZ</v>
      </c>
      <c r="L88" s="86" t="str" cm="1">
        <f t="array" aca="1" ref="L88" ca="1">_xlfn.IFS(J88&gt;=TIME(14,0,0),"SEGUNDO TURNO",J88&lt;TIME(14,0,0),"PRIMER TURNO")</f>
        <v>PRIMER TURNO</v>
      </c>
      <c r="M88" s="90"/>
    </row>
    <row r="89" spans="1:13">
      <c r="A89" s="86" t="str">
        <f ca="1">_xlfn.CONCAT(Tabla36[[#This Row],[NUM. ECO.]],Tabla36[[#This Row],[TURNO]],Tabla36[[#This Row],[FECHA]])</f>
        <v>T1PRIMER TURNO45428</v>
      </c>
      <c r="B89" s="87">
        <v>6</v>
      </c>
      <c r="C89" s="87">
        <v>2</v>
      </c>
      <c r="D89" s="87" t="s">
        <v>19</v>
      </c>
      <c r="E89" s="86"/>
      <c r="F89" s="86">
        <f>VLOOKUP(Tabla36[[#This Row],[NUM. ECO.]],[2]!Tabla24[[NO.ECO]:[CUBICACION
M3]],4,0)</f>
        <v>30</v>
      </c>
      <c r="G89" s="94">
        <v>45428</v>
      </c>
      <c r="H89" s="86" t="str">
        <f>VLOOKUP(Tabla36[[#This Row],[NUM. ECO.]],[2]!Tabla24[[NO.ECO]:[MATERIAL]],8,0)</f>
        <v>VOLADURA</v>
      </c>
      <c r="I89" s="86" t="s">
        <v>79</v>
      </c>
      <c r="J89" s="88">
        <f ca="1">J88+TIME(0,RANDBETWEEN((144),(176)),0)</f>
        <v>0.37361111111111112</v>
      </c>
      <c r="K89" s="86" t="str">
        <f ca="1">VLOOKUP(Tabla36[[#This Row],[CODIGO VINCULO]],[1]!Anexar1[[UNION]:[OPERADOR]],4,0)</f>
        <v>VALENTIN MENDEZ PEREZ</v>
      </c>
      <c r="L89" s="86" t="str" cm="1">
        <f t="array" aca="1" ref="L89" ca="1">_xlfn.IFS(J89&gt;=TIME(14,0,0),"SEGUNDO TURNO",J89&lt;TIME(14,0,0),"PRIMER TURNO")</f>
        <v>PRIMER TURNO</v>
      </c>
      <c r="M89" s="90"/>
    </row>
    <row r="90" spans="1:13">
      <c r="A90" s="86" t="str">
        <f ca="1">_xlfn.CONCAT(Tabla36[[#This Row],[NUM. ECO.]],Tabla36[[#This Row],[TURNO]],Tabla36[[#This Row],[FECHA]])</f>
        <v>T1PRIMER TURNO45428</v>
      </c>
      <c r="B90" s="87">
        <v>6</v>
      </c>
      <c r="C90" s="87">
        <v>3</v>
      </c>
      <c r="D90" s="87" t="s">
        <v>19</v>
      </c>
      <c r="E90" s="86"/>
      <c r="F90" s="86">
        <f>VLOOKUP(Tabla36[[#This Row],[NUM. ECO.]],[2]!Tabla24[[NO.ECO]:[CUBICACION
M3]],4,0)</f>
        <v>30</v>
      </c>
      <c r="G90" s="94">
        <v>45428</v>
      </c>
      <c r="H90" s="86" t="str">
        <f>VLOOKUP(Tabla36[[#This Row],[NUM. ECO.]],[2]!Tabla24[[NO.ECO]:[MATERIAL]],8,0)</f>
        <v>VOLADURA</v>
      </c>
      <c r="I90" s="86" t="s">
        <v>79</v>
      </c>
      <c r="J90" s="91">
        <f ca="1">J89+TIME(0,RANDBETWEEN((144),(176)),0)</f>
        <v>0.4826388888888889</v>
      </c>
      <c r="K90" s="86" t="str">
        <f ca="1">VLOOKUP(Tabla36[[#This Row],[CODIGO VINCULO]],[1]!Anexar1[[UNION]:[OPERADOR]],4,0)</f>
        <v>VALENTIN MENDEZ PEREZ</v>
      </c>
      <c r="L90" s="86" t="str" cm="1">
        <f t="array" aca="1" ref="L90" ca="1">_xlfn.IFS(J90&gt;=TIME(14,0,0),"SEGUNDO TURNO",J90&lt;TIME(14,0,0),"PRIMER TURNO")</f>
        <v>PRIMER TURNO</v>
      </c>
      <c r="M90" s="90"/>
    </row>
    <row r="91" spans="1:13">
      <c r="A91" s="86" t="str">
        <f ca="1">_xlfn.CONCAT(Tabla36[[#This Row],[NUM. ECO.]],Tabla36[[#This Row],[TURNO]],Tabla36[[#This Row],[FECHA]])</f>
        <v>T1SEGUNDO TURNO45428</v>
      </c>
      <c r="B91" s="87">
        <v>6</v>
      </c>
      <c r="C91" s="87">
        <v>4</v>
      </c>
      <c r="D91" s="87" t="s">
        <v>19</v>
      </c>
      <c r="E91" s="86"/>
      <c r="F91" s="86">
        <f>VLOOKUP(Tabla36[[#This Row],[NUM. ECO.]],[2]!Tabla24[[NO.ECO]:[CUBICACION
M3]],4,0)</f>
        <v>30</v>
      </c>
      <c r="G91" s="94">
        <v>45428</v>
      </c>
      <c r="H91" s="86" t="str">
        <f>VLOOKUP(Tabla36[[#This Row],[NUM. ECO.]],[2]!Tabla24[[NO.ECO]:[MATERIAL]],8,0)</f>
        <v>VOLADURA</v>
      </c>
      <c r="I91" s="86" t="s">
        <v>79</v>
      </c>
      <c r="J91" s="91">
        <f ca="1">J90+TIME(0,RANDBETWEEN((144),(176)),0)</f>
        <v>0.59652777777777777</v>
      </c>
      <c r="K91" s="86" t="str">
        <f ca="1">VLOOKUP(Tabla36[[#This Row],[CODIGO VINCULO]],[1]!Anexar1[[UNION]:[OPERADOR]],4,0)</f>
        <v>OMAR ALEXIS LOPEZ HERNANDEZ</v>
      </c>
      <c r="L91" s="86" t="str" cm="1">
        <f t="array" aca="1" ref="L91" ca="1">_xlfn.IFS(J91&gt;=TIME(14,0,0),"SEGUNDO TURNO",J91&lt;TIME(14,0,0),"PRIMER TURNO")</f>
        <v>SEGUNDO TURNO</v>
      </c>
      <c r="M91" s="90"/>
    </row>
    <row r="92" spans="1:13">
      <c r="A92" s="86" t="str">
        <f ca="1">_xlfn.CONCAT(Tabla36[[#This Row],[NUM. ECO.]],Tabla36[[#This Row],[TURNO]],Tabla36[[#This Row],[FECHA]])</f>
        <v>T1SEGUNDO TURNO45428</v>
      </c>
      <c r="B92" s="87">
        <v>6</v>
      </c>
      <c r="C92" s="87">
        <v>5</v>
      </c>
      <c r="D92" s="87" t="s">
        <v>19</v>
      </c>
      <c r="E92" s="86"/>
      <c r="F92" s="86">
        <f>VLOOKUP(Tabla36[[#This Row],[NUM. ECO.]],[2]!Tabla24[[NO.ECO]:[CUBICACION
M3]],4,0)</f>
        <v>30</v>
      </c>
      <c r="G92" s="94">
        <v>45428</v>
      </c>
      <c r="H92" s="86" t="str">
        <f>VLOOKUP(Tabla36[[#This Row],[NUM. ECO.]],[2]!Tabla24[[NO.ECO]:[MATERIAL]],8,0)</f>
        <v>VOLADURA</v>
      </c>
      <c r="I92" s="86" t="s">
        <v>79</v>
      </c>
      <c r="J92" s="91">
        <f ca="1">J91+TIME(0,RANDBETWEEN((144),(176)),0)</f>
        <v>0.71319444444444446</v>
      </c>
      <c r="K92" s="86" t="str">
        <f ca="1">VLOOKUP(Tabla36[[#This Row],[CODIGO VINCULO]],[1]!Anexar1[[UNION]:[OPERADOR]],4,0)</f>
        <v>OMAR ALEXIS LOPEZ HERNANDEZ</v>
      </c>
      <c r="L92" s="86" t="str" cm="1">
        <f t="array" aca="1" ref="L92" ca="1">_xlfn.IFS(J92&gt;=TIME(14,0,0),"SEGUNDO TURNO",J92&lt;TIME(14,0,0),"PRIMER TURNO")</f>
        <v>SEGUNDO TURNO</v>
      </c>
      <c r="M92" s="90"/>
    </row>
    <row r="93" spans="1:13">
      <c r="A93" s="86" t="str">
        <f ca="1">_xlfn.CONCAT(Tabla36[[#This Row],[NUM. ECO.]],Tabla36[[#This Row],[TURNO]],Tabla36[[#This Row],[FECHA]])</f>
        <v>T1SEGUNDO TURNO45428</v>
      </c>
      <c r="B93" s="87">
        <v>6</v>
      </c>
      <c r="C93" s="87">
        <v>6</v>
      </c>
      <c r="D93" s="87" t="s">
        <v>19</v>
      </c>
      <c r="E93" s="86"/>
      <c r="F93" s="86">
        <f>VLOOKUP(Tabla36[[#This Row],[NUM. ECO.]],[2]!Tabla24[[NO.ECO]:[CUBICACION
M3]],4,0)</f>
        <v>30</v>
      </c>
      <c r="G93" s="94">
        <v>45428</v>
      </c>
      <c r="H93" s="86" t="str">
        <f>VLOOKUP(Tabla36[[#This Row],[NUM. ECO.]],[2]!Tabla24[[NO.ECO]:[MATERIAL]],8,0)</f>
        <v>VOLADURA</v>
      </c>
      <c r="I93" s="86" t="s">
        <v>79</v>
      </c>
      <c r="J93" s="91">
        <f ca="1">J92+TIME(0,RANDBETWEEN((144),(176)),0)</f>
        <v>0.83472222222222225</v>
      </c>
      <c r="K93" s="86" t="str">
        <f ca="1">VLOOKUP(Tabla36[[#This Row],[CODIGO VINCULO]],[1]!Anexar1[[UNION]:[OPERADOR]],4,0)</f>
        <v>OMAR ALEXIS LOPEZ HERNANDEZ</v>
      </c>
      <c r="L93" s="86" t="str" cm="1">
        <f t="array" aca="1" ref="L93" ca="1">_xlfn.IFS(J93&gt;=TIME(14,0,0),"SEGUNDO TURNO",J93&lt;TIME(14,0,0),"PRIMER TURNO")</f>
        <v>SEGUNDO TURNO</v>
      </c>
      <c r="M93" s="90"/>
    </row>
    <row r="94" spans="1:13">
      <c r="A94" s="86" t="str">
        <f ca="1">_xlfn.CONCAT(Tabla36[[#This Row],[NUM. ECO.]],Tabla36[[#This Row],[TURNO]],Tabla36[[#This Row],[FECHA]])</f>
        <v>T1PRIMER TURNO45429</v>
      </c>
      <c r="B94" s="87">
        <v>6</v>
      </c>
      <c r="C94" s="87">
        <v>1</v>
      </c>
      <c r="D94" s="87" t="s">
        <v>19</v>
      </c>
      <c r="E94" s="86"/>
      <c r="F94" s="86">
        <f>VLOOKUP(Tabla36[[#This Row],[NUM. ECO.]],[2]!Tabla24[[NO.ECO]:[CUBICACION
M3]],4,0)</f>
        <v>30</v>
      </c>
      <c r="G94" s="94">
        <v>45429</v>
      </c>
      <c r="H94" s="86" t="str">
        <f>VLOOKUP(Tabla36[[#This Row],[NUM. ECO.]],[2]!Tabla24[[NO.ECO]:[MATERIAL]],8,0)</f>
        <v>VOLADURA</v>
      </c>
      <c r="I94" s="86" t="s">
        <v>79</v>
      </c>
      <c r="J94" s="88">
        <f ca="1">TIME(RANDBETWEEN(5.5,6),RANDBETWEEN(1,29),0)</f>
        <v>0.2590277777777778</v>
      </c>
      <c r="K94" s="86" t="str">
        <f ca="1">VLOOKUP(Tabla36[[#This Row],[CODIGO VINCULO]],[1]!Anexar1[[UNION]:[OPERADOR]],4,0)</f>
        <v>VALENTIN MENDEZ PEREZ</v>
      </c>
      <c r="L94" s="86" t="str" cm="1">
        <f t="array" aca="1" ref="L94" ca="1">_xlfn.IFS(J94&gt;=TIME(14,0,0),"SEGUNDO TURNO",J94&lt;TIME(14,0,0),"PRIMER TURNO")</f>
        <v>PRIMER TURNO</v>
      </c>
      <c r="M94" s="90"/>
    </row>
    <row r="95" spans="1:13">
      <c r="A95" s="86" t="str">
        <f ca="1">_xlfn.CONCAT(Tabla36[[#This Row],[NUM. ECO.]],Tabla36[[#This Row],[TURNO]],Tabla36[[#This Row],[FECHA]])</f>
        <v>T1PRIMER TURNO45429</v>
      </c>
      <c r="B95" s="87">
        <v>6</v>
      </c>
      <c r="C95" s="87">
        <v>2</v>
      </c>
      <c r="D95" s="87" t="s">
        <v>19</v>
      </c>
      <c r="E95" s="86"/>
      <c r="F95" s="86">
        <f>VLOOKUP(Tabla36[[#This Row],[NUM. ECO.]],[2]!Tabla24[[NO.ECO]:[CUBICACION
M3]],4,0)</f>
        <v>30</v>
      </c>
      <c r="G95" s="94">
        <v>45429</v>
      </c>
      <c r="H95" s="86" t="str">
        <f>VLOOKUP(Tabla36[[#This Row],[NUM. ECO.]],[2]!Tabla24[[NO.ECO]:[MATERIAL]],8,0)</f>
        <v>VOLADURA</v>
      </c>
      <c r="I95" s="86" t="s">
        <v>79</v>
      </c>
      <c r="J95" s="88">
        <f ca="1">J94+TIME(0,RANDBETWEEN((144),(176)),0)</f>
        <v>0.37916666666666671</v>
      </c>
      <c r="K95" s="86" t="str">
        <f ca="1">VLOOKUP(Tabla36[[#This Row],[CODIGO VINCULO]],[1]!Anexar1[[UNION]:[OPERADOR]],4,0)</f>
        <v>VALENTIN MENDEZ PEREZ</v>
      </c>
      <c r="L95" s="86" t="str" cm="1">
        <f t="array" aca="1" ref="L95" ca="1">_xlfn.IFS(J95&gt;=TIME(14,0,0),"SEGUNDO TURNO",J95&lt;TIME(14,0,0),"PRIMER TURNO")</f>
        <v>PRIMER TURNO</v>
      </c>
      <c r="M95" s="90"/>
    </row>
    <row r="96" spans="1:13">
      <c r="A96" s="86" t="str">
        <f ca="1">_xlfn.CONCAT(Tabla36[[#This Row],[NUM. ECO.]],Tabla36[[#This Row],[TURNO]],Tabla36[[#This Row],[FECHA]])</f>
        <v>T1PRIMER TURNO45429</v>
      </c>
      <c r="B96" s="87">
        <v>6</v>
      </c>
      <c r="C96" s="87">
        <v>3</v>
      </c>
      <c r="D96" s="87" t="s">
        <v>19</v>
      </c>
      <c r="E96" s="86"/>
      <c r="F96" s="86">
        <f>VLOOKUP(Tabla36[[#This Row],[NUM. ECO.]],[2]!Tabla24[[NO.ECO]:[CUBICACION
M3]],4,0)</f>
        <v>30</v>
      </c>
      <c r="G96" s="94">
        <v>45429</v>
      </c>
      <c r="H96" s="86" t="str">
        <f>VLOOKUP(Tabla36[[#This Row],[NUM. ECO.]],[2]!Tabla24[[NO.ECO]:[MATERIAL]],8,0)</f>
        <v>VOLADURA</v>
      </c>
      <c r="I96" s="86" t="s">
        <v>79</v>
      </c>
      <c r="J96" s="91">
        <f ca="1">J95+TIME(0,RANDBETWEEN((144),(176)),0)</f>
        <v>0.50069444444444444</v>
      </c>
      <c r="K96" s="86" t="str">
        <f ca="1">VLOOKUP(Tabla36[[#This Row],[CODIGO VINCULO]],[1]!Anexar1[[UNION]:[OPERADOR]],4,0)</f>
        <v>VALENTIN MENDEZ PEREZ</v>
      </c>
      <c r="L96" s="86" t="str" cm="1">
        <f t="array" aca="1" ref="L96" ca="1">_xlfn.IFS(J96&gt;=TIME(14,0,0),"SEGUNDO TURNO",J96&lt;TIME(14,0,0),"PRIMER TURNO")</f>
        <v>PRIMER TURNO</v>
      </c>
      <c r="M96" s="90"/>
    </row>
    <row r="97" spans="1:13">
      <c r="A97" s="86" t="str">
        <f ca="1">_xlfn.CONCAT(Tabla36[[#This Row],[NUM. ECO.]],Tabla36[[#This Row],[TURNO]],Tabla36[[#This Row],[FECHA]])</f>
        <v>T1SEGUNDO TURNO45429</v>
      </c>
      <c r="B97" s="87">
        <v>6</v>
      </c>
      <c r="C97" s="87">
        <v>4</v>
      </c>
      <c r="D97" s="87" t="s">
        <v>19</v>
      </c>
      <c r="E97" s="86"/>
      <c r="F97" s="86">
        <f>VLOOKUP(Tabla36[[#This Row],[NUM. ECO.]],[2]!Tabla24[[NO.ECO]:[CUBICACION
M3]],4,0)</f>
        <v>30</v>
      </c>
      <c r="G97" s="94">
        <v>45429</v>
      </c>
      <c r="H97" s="86" t="str">
        <f>VLOOKUP(Tabla36[[#This Row],[NUM. ECO.]],[2]!Tabla24[[NO.ECO]:[MATERIAL]],8,0)</f>
        <v>VOLADURA</v>
      </c>
      <c r="I97" s="86" t="s">
        <v>79</v>
      </c>
      <c r="J97" s="91">
        <f ca="1">J96+TIME(0,RANDBETWEEN((144),(176)),0)</f>
        <v>0.61319444444444449</v>
      </c>
      <c r="K97" s="86" t="str">
        <f ca="1">VLOOKUP(Tabla36[[#This Row],[CODIGO VINCULO]],[1]!Anexar1[[UNION]:[OPERADOR]],4,0)</f>
        <v>OMAR ALEXIS LOPEZ HERNANDEZ</v>
      </c>
      <c r="L97" s="86" t="str" cm="1">
        <f t="array" aca="1" ref="L97" ca="1">_xlfn.IFS(J97&gt;=TIME(14,0,0),"SEGUNDO TURNO",J97&lt;TIME(14,0,0),"PRIMER TURNO")</f>
        <v>SEGUNDO TURNO</v>
      </c>
      <c r="M97" s="90"/>
    </row>
    <row r="98" spans="1:13">
      <c r="A98" s="86" t="str">
        <f ca="1">_xlfn.CONCAT(Tabla36[[#This Row],[NUM. ECO.]],Tabla36[[#This Row],[TURNO]],Tabla36[[#This Row],[FECHA]])</f>
        <v>T1SEGUNDO TURNO45429</v>
      </c>
      <c r="B98" s="87">
        <v>6</v>
      </c>
      <c r="C98" s="87">
        <v>5</v>
      </c>
      <c r="D98" s="87" t="s">
        <v>19</v>
      </c>
      <c r="E98" s="86"/>
      <c r="F98" s="86">
        <f>VLOOKUP(Tabla36[[#This Row],[NUM. ECO.]],[2]!Tabla24[[NO.ECO]:[CUBICACION
M3]],4,0)</f>
        <v>30</v>
      </c>
      <c r="G98" s="94">
        <v>45429</v>
      </c>
      <c r="H98" s="86" t="str">
        <f>VLOOKUP(Tabla36[[#This Row],[NUM. ECO.]],[2]!Tabla24[[NO.ECO]:[MATERIAL]],8,0)</f>
        <v>VOLADURA</v>
      </c>
      <c r="I98" s="86" t="s">
        <v>79</v>
      </c>
      <c r="J98" s="91">
        <f ca="1">J97+TIME(0,RANDBETWEEN((144),(176)),0)</f>
        <v>0.71527777777777779</v>
      </c>
      <c r="K98" s="86" t="str">
        <f ca="1">VLOOKUP(Tabla36[[#This Row],[CODIGO VINCULO]],[1]!Anexar1[[UNION]:[OPERADOR]],4,0)</f>
        <v>OMAR ALEXIS LOPEZ HERNANDEZ</v>
      </c>
      <c r="L98" s="86" t="str" cm="1">
        <f t="array" aca="1" ref="L98" ca="1">_xlfn.IFS(J98&gt;=TIME(14,0,0),"SEGUNDO TURNO",J98&lt;TIME(14,0,0),"PRIMER TURNO")</f>
        <v>SEGUNDO TURNO</v>
      </c>
      <c r="M98" s="90"/>
    </row>
    <row r="99" spans="1:13">
      <c r="A99" s="86" t="str">
        <f ca="1">_xlfn.CONCAT(Tabla36[[#This Row],[NUM. ECO.]],Tabla36[[#This Row],[TURNO]],Tabla36[[#This Row],[FECHA]])</f>
        <v>T1SEGUNDO TURNO45429</v>
      </c>
      <c r="B99" s="87">
        <v>6</v>
      </c>
      <c r="C99" s="87">
        <v>6</v>
      </c>
      <c r="D99" s="87" t="s">
        <v>19</v>
      </c>
      <c r="E99" s="86"/>
      <c r="F99" s="86">
        <f>VLOOKUP(Tabla36[[#This Row],[NUM. ECO.]],[2]!Tabla24[[NO.ECO]:[CUBICACION
M3]],4,0)</f>
        <v>30</v>
      </c>
      <c r="G99" s="94">
        <v>45429</v>
      </c>
      <c r="H99" s="86" t="str">
        <f>VLOOKUP(Tabla36[[#This Row],[NUM. ECO.]],[2]!Tabla24[[NO.ECO]:[MATERIAL]],8,0)</f>
        <v>VOLADURA</v>
      </c>
      <c r="I99" s="86" t="s">
        <v>79</v>
      </c>
      <c r="J99" s="91">
        <f ca="1">J98+TIME(0,RANDBETWEEN((144),(176)),0)</f>
        <v>0.81805555555555554</v>
      </c>
      <c r="K99" s="86" t="str">
        <f ca="1">VLOOKUP(Tabla36[[#This Row],[CODIGO VINCULO]],[1]!Anexar1[[UNION]:[OPERADOR]],4,0)</f>
        <v>OMAR ALEXIS LOPEZ HERNANDEZ</v>
      </c>
      <c r="L99" s="86" t="str" cm="1">
        <f t="array" aca="1" ref="L99" ca="1">_xlfn.IFS(J99&gt;=TIME(14,0,0),"SEGUNDO TURNO",J99&lt;TIME(14,0,0),"PRIMER TURNO")</f>
        <v>SEGUNDO TURNO</v>
      </c>
      <c r="M99" s="90"/>
    </row>
    <row r="100" spans="1:13">
      <c r="A100" s="86" t="str">
        <f ca="1">_xlfn.CONCAT(Tabla36[[#This Row],[NUM. ECO.]],Tabla36[[#This Row],[TURNO]],Tabla36[[#This Row],[FECHA]])</f>
        <v>T1PRIMER TURNO45430</v>
      </c>
      <c r="B100" s="87">
        <v>6</v>
      </c>
      <c r="C100" s="87">
        <v>1</v>
      </c>
      <c r="D100" s="87" t="s">
        <v>19</v>
      </c>
      <c r="E100" s="86"/>
      <c r="F100" s="86">
        <f>VLOOKUP(Tabla36[[#This Row],[NUM. ECO.]],[2]!Tabla24[[NO.ECO]:[CUBICACION
M3]],4,0)</f>
        <v>30</v>
      </c>
      <c r="G100" s="94">
        <v>45430</v>
      </c>
      <c r="H100" s="86" t="str">
        <f>VLOOKUP(Tabla36[[#This Row],[NUM. ECO.]],[2]!Tabla24[[NO.ECO]:[MATERIAL]],8,0)</f>
        <v>VOLADURA</v>
      </c>
      <c r="I100" s="86" t="s">
        <v>79</v>
      </c>
      <c r="J100" s="88">
        <f ca="1">TIME(RANDBETWEEN(5.5,6),RANDBETWEEN(1,29),0)</f>
        <v>0.26041666666666669</v>
      </c>
      <c r="K100" s="86" t="str">
        <f ca="1">VLOOKUP(Tabla36[[#This Row],[CODIGO VINCULO]],[1]!Anexar1[[UNION]:[OPERADOR]],4,0)</f>
        <v>VALENTIN MENDEZ PEREZ</v>
      </c>
      <c r="L100" s="86" t="str" cm="1">
        <f t="array" aca="1" ref="L100" ca="1">_xlfn.IFS(J100&gt;=TIME(14,0,0),"SEGUNDO TURNO",J100&lt;TIME(14,0,0),"PRIMER TURNO")</f>
        <v>PRIMER TURNO</v>
      </c>
      <c r="M100" s="90"/>
    </row>
    <row r="101" spans="1:13">
      <c r="A101" s="86" t="str">
        <f ca="1">_xlfn.CONCAT(Tabla36[[#This Row],[NUM. ECO.]],Tabla36[[#This Row],[TURNO]],Tabla36[[#This Row],[FECHA]])</f>
        <v>T1PRIMER TURNO45430</v>
      </c>
      <c r="B101" s="87">
        <v>6</v>
      </c>
      <c r="C101" s="87">
        <v>2</v>
      </c>
      <c r="D101" s="87" t="s">
        <v>19</v>
      </c>
      <c r="E101" s="86"/>
      <c r="F101" s="86">
        <f>VLOOKUP(Tabla36[[#This Row],[NUM. ECO.]],[2]!Tabla24[[NO.ECO]:[CUBICACION
M3]],4,0)</f>
        <v>30</v>
      </c>
      <c r="G101" s="94">
        <v>45430</v>
      </c>
      <c r="H101" s="86" t="str">
        <f>VLOOKUP(Tabla36[[#This Row],[NUM. ECO.]],[2]!Tabla24[[NO.ECO]:[MATERIAL]],8,0)</f>
        <v>VOLADURA</v>
      </c>
      <c r="I101" s="86" t="s">
        <v>79</v>
      </c>
      <c r="J101" s="88">
        <f ca="1">J100+TIME(0,RANDBETWEEN((144),(176)),0)</f>
        <v>0.37083333333333335</v>
      </c>
      <c r="K101" s="86" t="str">
        <f ca="1">VLOOKUP(Tabla36[[#This Row],[CODIGO VINCULO]],[1]!Anexar1[[UNION]:[OPERADOR]],4,0)</f>
        <v>VALENTIN MENDEZ PEREZ</v>
      </c>
      <c r="L101" s="86" t="str" cm="1">
        <f t="array" aca="1" ref="L101" ca="1">_xlfn.IFS(J101&gt;=TIME(14,0,0),"SEGUNDO TURNO",J101&lt;TIME(14,0,0),"PRIMER TURNO")</f>
        <v>PRIMER TURNO</v>
      </c>
      <c r="M101" s="90"/>
    </row>
    <row r="102" spans="1:13">
      <c r="A102" s="86" t="str">
        <f ca="1">_xlfn.CONCAT(Tabla36[[#This Row],[NUM. ECO.]],Tabla36[[#This Row],[TURNO]],Tabla36[[#This Row],[FECHA]])</f>
        <v>T1PRIMER TURNO45430</v>
      </c>
      <c r="B102" s="87">
        <v>6</v>
      </c>
      <c r="C102" s="87">
        <v>3</v>
      </c>
      <c r="D102" s="87" t="s">
        <v>19</v>
      </c>
      <c r="E102" s="86"/>
      <c r="F102" s="86">
        <f>VLOOKUP(Tabla36[[#This Row],[NUM. ECO.]],[2]!Tabla24[[NO.ECO]:[CUBICACION
M3]],4,0)</f>
        <v>30</v>
      </c>
      <c r="G102" s="94">
        <v>45430</v>
      </c>
      <c r="H102" s="86" t="str">
        <f>VLOOKUP(Tabla36[[#This Row],[NUM. ECO.]],[2]!Tabla24[[NO.ECO]:[MATERIAL]],8,0)</f>
        <v>VOLADURA</v>
      </c>
      <c r="I102" s="86" t="s">
        <v>79</v>
      </c>
      <c r="J102" s="91">
        <f ca="1">J101+TIME(0,RANDBETWEEN((144),(176)),0)</f>
        <v>0.48055555555555557</v>
      </c>
      <c r="K102" s="86" t="str">
        <f ca="1">VLOOKUP(Tabla36[[#This Row],[CODIGO VINCULO]],[1]!Anexar1[[UNION]:[OPERADOR]],4,0)</f>
        <v>VALENTIN MENDEZ PEREZ</v>
      </c>
      <c r="L102" s="86" t="str" cm="1">
        <f t="array" aca="1" ref="L102" ca="1">_xlfn.IFS(J102&gt;=TIME(14,0,0),"SEGUNDO TURNO",J102&lt;TIME(14,0,0),"PRIMER TURNO")</f>
        <v>PRIMER TURNO</v>
      </c>
      <c r="M102" s="90"/>
    </row>
    <row r="103" spans="1:13">
      <c r="A103" s="86" t="str">
        <f ca="1">_xlfn.CONCAT(Tabla36[[#This Row],[NUM. ECO.]],Tabla36[[#This Row],[TURNO]],Tabla36[[#This Row],[FECHA]])</f>
        <v>T1SEGUNDO TURNO45430</v>
      </c>
      <c r="B103" s="87">
        <v>6</v>
      </c>
      <c r="C103" s="87">
        <v>4</v>
      </c>
      <c r="D103" s="87" t="s">
        <v>19</v>
      </c>
      <c r="E103" s="86"/>
      <c r="F103" s="86">
        <f>VLOOKUP(Tabla36[[#This Row],[NUM. ECO.]],[2]!Tabla24[[NO.ECO]:[CUBICACION
M3]],4,0)</f>
        <v>30</v>
      </c>
      <c r="G103" s="94">
        <v>45430</v>
      </c>
      <c r="H103" s="86" t="str">
        <f>VLOOKUP(Tabla36[[#This Row],[NUM. ECO.]],[2]!Tabla24[[NO.ECO]:[MATERIAL]],8,0)</f>
        <v>VOLADURA</v>
      </c>
      <c r="I103" s="86" t="s">
        <v>79</v>
      </c>
      <c r="J103" s="91">
        <f ca="1">J102+TIME(0,RANDBETWEEN((144),(176)),0)</f>
        <v>0.59583333333333333</v>
      </c>
      <c r="K103" s="86" t="str">
        <f ca="1">VLOOKUP(Tabla36[[#This Row],[CODIGO VINCULO]],[1]!Anexar1[[UNION]:[OPERADOR]],4,0)</f>
        <v>OMAR ALEXIS LOPEZ HERNANDEZ</v>
      </c>
      <c r="L103" s="86" t="str" cm="1">
        <f t="array" aca="1" ref="L103" ca="1">_xlfn.IFS(J103&gt;=TIME(14,0,0),"SEGUNDO TURNO",J103&lt;TIME(14,0,0),"PRIMER TURNO")</f>
        <v>SEGUNDO TURNO</v>
      </c>
      <c r="M103" s="90"/>
    </row>
    <row r="104" spans="1:13">
      <c r="A104" s="86" t="str">
        <f ca="1">_xlfn.CONCAT(Tabla36[[#This Row],[NUM. ECO.]],Tabla36[[#This Row],[TURNO]],Tabla36[[#This Row],[FECHA]])</f>
        <v>T1SEGUNDO TURNO45430</v>
      </c>
      <c r="B104" s="87">
        <v>6</v>
      </c>
      <c r="C104" s="87">
        <v>5</v>
      </c>
      <c r="D104" s="87" t="s">
        <v>19</v>
      </c>
      <c r="E104" s="86"/>
      <c r="F104" s="86">
        <f>VLOOKUP(Tabla36[[#This Row],[NUM. ECO.]],[2]!Tabla24[[NO.ECO]:[CUBICACION
M3]],4,0)</f>
        <v>30</v>
      </c>
      <c r="G104" s="94">
        <v>45430</v>
      </c>
      <c r="H104" s="86" t="str">
        <f>VLOOKUP(Tabla36[[#This Row],[NUM. ECO.]],[2]!Tabla24[[NO.ECO]:[MATERIAL]],8,0)</f>
        <v>VOLADURA</v>
      </c>
      <c r="I104" s="86" t="s">
        <v>79</v>
      </c>
      <c r="J104" s="91">
        <f ca="1">J103+TIME(0,RANDBETWEEN((144),(176)),0)</f>
        <v>0.71458333333333335</v>
      </c>
      <c r="K104" s="86" t="str">
        <f ca="1">VLOOKUP(Tabla36[[#This Row],[CODIGO VINCULO]],[1]!Anexar1[[UNION]:[OPERADOR]],4,0)</f>
        <v>OMAR ALEXIS LOPEZ HERNANDEZ</v>
      </c>
      <c r="L104" s="86" t="str" cm="1">
        <f t="array" aca="1" ref="L104" ca="1">_xlfn.IFS(J104&gt;=TIME(14,0,0),"SEGUNDO TURNO",J104&lt;TIME(14,0,0),"PRIMER TURNO")</f>
        <v>SEGUNDO TURNO</v>
      </c>
      <c r="M104" s="90"/>
    </row>
    <row r="105" spans="1:13">
      <c r="A105" s="86" t="str">
        <f ca="1">_xlfn.CONCAT(Tabla36[[#This Row],[NUM. ECO.]],Tabla36[[#This Row],[TURNO]],Tabla36[[#This Row],[FECHA]])</f>
        <v>T1SEGUNDO TURNO45430</v>
      </c>
      <c r="B105" s="87">
        <v>6</v>
      </c>
      <c r="C105" s="87">
        <v>6</v>
      </c>
      <c r="D105" s="87" t="s">
        <v>19</v>
      </c>
      <c r="E105" s="86"/>
      <c r="F105" s="86">
        <f>VLOOKUP(Tabla36[[#This Row],[NUM. ECO.]],[2]!Tabla24[[NO.ECO]:[CUBICACION
M3]],4,0)</f>
        <v>30</v>
      </c>
      <c r="G105" s="94">
        <v>45430</v>
      </c>
      <c r="H105" s="86" t="str">
        <f>VLOOKUP(Tabla36[[#This Row],[NUM. ECO.]],[2]!Tabla24[[NO.ECO]:[MATERIAL]],8,0)</f>
        <v>VOLADURA</v>
      </c>
      <c r="I105" s="86" t="s">
        <v>79</v>
      </c>
      <c r="J105" s="91">
        <f ca="1">J104+TIME(0,RANDBETWEEN((144),(176)),0)</f>
        <v>0.82569444444444451</v>
      </c>
      <c r="K105" s="86" t="str">
        <f ca="1">VLOOKUP(Tabla36[[#This Row],[CODIGO VINCULO]],[1]!Anexar1[[UNION]:[OPERADOR]],4,0)</f>
        <v>OMAR ALEXIS LOPEZ HERNANDEZ</v>
      </c>
      <c r="L105" s="86" t="str" cm="1">
        <f t="array" aca="1" ref="L105" ca="1">_xlfn.IFS(J105&gt;=TIME(14,0,0),"SEGUNDO TURNO",J105&lt;TIME(14,0,0),"PRIMER TURNO")</f>
        <v>SEGUNDO TURNO</v>
      </c>
      <c r="M105" s="90"/>
    </row>
    <row r="106" spans="1:13">
      <c r="A106" s="86" t="str">
        <f ca="1">_xlfn.CONCAT(Tabla36[[#This Row],[NUM. ECO.]],Tabla36[[#This Row],[TURNO]],Tabla36[[#This Row],[FECHA]])</f>
        <v>T1PRIMER TURNO45432</v>
      </c>
      <c r="B106" s="87">
        <v>6</v>
      </c>
      <c r="C106" s="87">
        <v>1</v>
      </c>
      <c r="D106" s="87" t="s">
        <v>19</v>
      </c>
      <c r="E106" s="86"/>
      <c r="F106" s="86">
        <f>VLOOKUP(Tabla36[[#This Row],[NUM. ECO.]],[2]!Tabla24[[NO.ECO]:[CUBICACION
M3]],4,0)</f>
        <v>30</v>
      </c>
      <c r="G106" s="94">
        <v>45432</v>
      </c>
      <c r="H106" s="86" t="str">
        <f>VLOOKUP(Tabla36[[#This Row],[NUM. ECO.]],[2]!Tabla24[[NO.ECO]:[MATERIAL]],8,0)</f>
        <v>VOLADURA</v>
      </c>
      <c r="I106" s="86" t="s">
        <v>79</v>
      </c>
      <c r="J106" s="88">
        <f ca="1">TIME(RANDBETWEEN(5.5,6),RANDBETWEEN(1,29),0)</f>
        <v>0.26111111111111113</v>
      </c>
      <c r="K106" s="86" t="str">
        <f ca="1">VLOOKUP(Tabla36[[#This Row],[CODIGO VINCULO]],[1]!Anexar1[[UNION]:[OPERADOR]],4,0)</f>
        <v>VALENTIN MENDEZ PEREZ</v>
      </c>
      <c r="L106" s="86" t="str" cm="1">
        <f t="array" aca="1" ref="L106" ca="1">_xlfn.IFS(J106&gt;=TIME(14,0,0),"SEGUNDO TURNO",J106&lt;TIME(14,0,0),"PRIMER TURNO")</f>
        <v>PRIMER TURNO</v>
      </c>
      <c r="M106" s="90"/>
    </row>
    <row r="107" spans="1:13">
      <c r="A107" s="86" t="str">
        <f ca="1">_xlfn.CONCAT(Tabla36[[#This Row],[NUM. ECO.]],Tabla36[[#This Row],[TURNO]],Tabla36[[#This Row],[FECHA]])</f>
        <v>T1PRIMER TURNO45432</v>
      </c>
      <c r="B107" s="87">
        <v>6</v>
      </c>
      <c r="C107" s="87">
        <v>2</v>
      </c>
      <c r="D107" s="87" t="s">
        <v>19</v>
      </c>
      <c r="E107" s="86"/>
      <c r="F107" s="86">
        <f>VLOOKUP(Tabla36[[#This Row],[NUM. ECO.]],[2]!Tabla24[[NO.ECO]:[CUBICACION
M3]],4,0)</f>
        <v>30</v>
      </c>
      <c r="G107" s="94">
        <v>45432</v>
      </c>
      <c r="H107" s="86" t="str">
        <f>VLOOKUP(Tabla36[[#This Row],[NUM. ECO.]],[2]!Tabla24[[NO.ECO]:[MATERIAL]],8,0)</f>
        <v>VOLADURA</v>
      </c>
      <c r="I107" s="86" t="s">
        <v>79</v>
      </c>
      <c r="J107" s="88">
        <f ca="1">J106+TIME(0,RANDBETWEEN((144),(176)),0)</f>
        <v>0.37291666666666667</v>
      </c>
      <c r="K107" s="86" t="str">
        <f ca="1">VLOOKUP(Tabla36[[#This Row],[CODIGO VINCULO]],[1]!Anexar1[[UNION]:[OPERADOR]],4,0)</f>
        <v>VALENTIN MENDEZ PEREZ</v>
      </c>
      <c r="L107" s="86" t="str" cm="1">
        <f t="array" aca="1" ref="L107" ca="1">_xlfn.IFS(J107&gt;=TIME(14,0,0),"SEGUNDO TURNO",J107&lt;TIME(14,0,0),"PRIMER TURNO")</f>
        <v>PRIMER TURNO</v>
      </c>
      <c r="M107" s="90"/>
    </row>
    <row r="108" spans="1:13">
      <c r="A108" s="86" t="str">
        <f ca="1">_xlfn.CONCAT(Tabla36[[#This Row],[NUM. ECO.]],Tabla36[[#This Row],[TURNO]],Tabla36[[#This Row],[FECHA]])</f>
        <v>T1PRIMER TURNO45432</v>
      </c>
      <c r="B108" s="87">
        <v>6</v>
      </c>
      <c r="C108" s="87">
        <v>3</v>
      </c>
      <c r="D108" s="87" t="s">
        <v>19</v>
      </c>
      <c r="E108" s="86"/>
      <c r="F108" s="86">
        <f>VLOOKUP(Tabla36[[#This Row],[NUM. ECO.]],[2]!Tabla24[[NO.ECO]:[CUBICACION
M3]],4,0)</f>
        <v>30</v>
      </c>
      <c r="G108" s="94">
        <v>45432</v>
      </c>
      <c r="H108" s="86" t="str">
        <f>VLOOKUP(Tabla36[[#This Row],[NUM. ECO.]],[2]!Tabla24[[NO.ECO]:[MATERIAL]],8,0)</f>
        <v>VOLADURA</v>
      </c>
      <c r="I108" s="86" t="s">
        <v>79</v>
      </c>
      <c r="J108" s="91">
        <f ca="1">J107+TIME(0,RANDBETWEEN((144),(176)),0)</f>
        <v>0.48402777777777778</v>
      </c>
      <c r="K108" s="86" t="str">
        <f ca="1">VLOOKUP(Tabla36[[#This Row],[CODIGO VINCULO]],[1]!Anexar1[[UNION]:[OPERADOR]],4,0)</f>
        <v>VALENTIN MENDEZ PEREZ</v>
      </c>
      <c r="L108" s="86" t="str" cm="1">
        <f t="array" aca="1" ref="L108" ca="1">_xlfn.IFS(J108&gt;=TIME(14,0,0),"SEGUNDO TURNO",J108&lt;TIME(14,0,0),"PRIMER TURNO")</f>
        <v>PRIMER TURNO</v>
      </c>
      <c r="M108" s="90"/>
    </row>
    <row r="109" spans="1:13">
      <c r="A109" s="86" t="str">
        <f ca="1">_xlfn.CONCAT(Tabla36[[#This Row],[NUM. ECO.]],Tabla36[[#This Row],[TURNO]],Tabla36[[#This Row],[FECHA]])</f>
        <v>T1SEGUNDO TURNO45432</v>
      </c>
      <c r="B109" s="87">
        <v>6</v>
      </c>
      <c r="C109" s="87">
        <v>4</v>
      </c>
      <c r="D109" s="87" t="s">
        <v>19</v>
      </c>
      <c r="E109" s="86"/>
      <c r="F109" s="86">
        <f>VLOOKUP(Tabla36[[#This Row],[NUM. ECO.]],[2]!Tabla24[[NO.ECO]:[CUBICACION
M3]],4,0)</f>
        <v>30</v>
      </c>
      <c r="G109" s="94">
        <v>45432</v>
      </c>
      <c r="H109" s="86" t="str">
        <f>VLOOKUP(Tabla36[[#This Row],[NUM. ECO.]],[2]!Tabla24[[NO.ECO]:[MATERIAL]],8,0)</f>
        <v>VOLADURA</v>
      </c>
      <c r="I109" s="86" t="s">
        <v>79</v>
      </c>
      <c r="J109" s="91">
        <f ca="1">J108+TIME(0,RANDBETWEEN((144),(176)),0)</f>
        <v>0.58402777777777781</v>
      </c>
      <c r="K109" s="86" t="str">
        <f ca="1">VLOOKUP(Tabla36[[#This Row],[CODIGO VINCULO]],[1]!Anexar1[[UNION]:[OPERADOR]],4,0)</f>
        <v>OMAR ALEXIS LOPEZ HERNANDEZ</v>
      </c>
      <c r="L109" s="86" t="str" cm="1">
        <f t="array" aca="1" ref="L109" ca="1">_xlfn.IFS(J109&gt;=TIME(14,0,0),"SEGUNDO TURNO",J109&lt;TIME(14,0,0),"PRIMER TURNO")</f>
        <v>SEGUNDO TURNO</v>
      </c>
      <c r="M109" s="90"/>
    </row>
    <row r="110" spans="1:13">
      <c r="A110" s="86" t="str">
        <f ca="1">_xlfn.CONCAT(Tabla36[[#This Row],[NUM. ECO.]],Tabla36[[#This Row],[TURNO]],Tabla36[[#This Row],[FECHA]])</f>
        <v>T1SEGUNDO TURNO45432</v>
      </c>
      <c r="B110" s="87">
        <v>6</v>
      </c>
      <c r="C110" s="87">
        <v>5</v>
      </c>
      <c r="D110" s="87" t="s">
        <v>19</v>
      </c>
      <c r="E110" s="86"/>
      <c r="F110" s="86">
        <f>VLOOKUP(Tabla36[[#This Row],[NUM. ECO.]],[2]!Tabla24[[NO.ECO]:[CUBICACION
M3]],4,0)</f>
        <v>30</v>
      </c>
      <c r="G110" s="94">
        <v>45432</v>
      </c>
      <c r="H110" s="86" t="str">
        <f>VLOOKUP(Tabla36[[#This Row],[NUM. ECO.]],[2]!Tabla24[[NO.ECO]:[MATERIAL]],8,0)</f>
        <v>VOLADURA</v>
      </c>
      <c r="I110" s="86" t="s">
        <v>79</v>
      </c>
      <c r="J110" s="91">
        <f ca="1">J109+TIME(0,RANDBETWEEN((144),(176)),0)</f>
        <v>0.68888888888888888</v>
      </c>
      <c r="K110" s="86" t="str">
        <f ca="1">VLOOKUP(Tabla36[[#This Row],[CODIGO VINCULO]],[1]!Anexar1[[UNION]:[OPERADOR]],4,0)</f>
        <v>OMAR ALEXIS LOPEZ HERNANDEZ</v>
      </c>
      <c r="L110" s="86" t="str" cm="1">
        <f t="array" aca="1" ref="L110" ca="1">_xlfn.IFS(J110&gt;=TIME(14,0,0),"SEGUNDO TURNO",J110&lt;TIME(14,0,0),"PRIMER TURNO")</f>
        <v>SEGUNDO TURNO</v>
      </c>
      <c r="M110" s="90"/>
    </row>
    <row r="111" spans="1:13">
      <c r="A111" s="86" t="str">
        <f ca="1">_xlfn.CONCAT(Tabla36[[#This Row],[NUM. ECO.]],Tabla36[[#This Row],[TURNO]],Tabla36[[#This Row],[FECHA]])</f>
        <v>T1SEGUNDO TURNO45432</v>
      </c>
      <c r="B111" s="87">
        <v>6</v>
      </c>
      <c r="C111" s="87">
        <v>6</v>
      </c>
      <c r="D111" s="87" t="s">
        <v>19</v>
      </c>
      <c r="E111" s="86"/>
      <c r="F111" s="86">
        <f>VLOOKUP(Tabla36[[#This Row],[NUM. ECO.]],[2]!Tabla24[[NO.ECO]:[CUBICACION
M3]],4,0)</f>
        <v>30</v>
      </c>
      <c r="G111" s="94">
        <v>45432</v>
      </c>
      <c r="H111" s="86" t="str">
        <f>VLOOKUP(Tabla36[[#This Row],[NUM. ECO.]],[2]!Tabla24[[NO.ECO]:[MATERIAL]],8,0)</f>
        <v>VOLADURA</v>
      </c>
      <c r="I111" s="86" t="s">
        <v>79</v>
      </c>
      <c r="J111" s="91">
        <f ca="1">J110+TIME(0,RANDBETWEEN((144),(176)),0)</f>
        <v>0.79097222222222219</v>
      </c>
      <c r="K111" s="86" t="str">
        <f ca="1">VLOOKUP(Tabla36[[#This Row],[CODIGO VINCULO]],[1]!Anexar1[[UNION]:[OPERADOR]],4,0)</f>
        <v>OMAR ALEXIS LOPEZ HERNANDEZ</v>
      </c>
      <c r="L111" s="86" t="str" cm="1">
        <f t="array" aca="1" ref="L111" ca="1">_xlfn.IFS(J111&gt;=TIME(14,0,0),"SEGUNDO TURNO",J111&lt;TIME(14,0,0),"PRIMER TURNO")</f>
        <v>SEGUNDO TURNO</v>
      </c>
      <c r="M111" s="90"/>
    </row>
    <row r="112" spans="1:13">
      <c r="A112" s="86" t="str">
        <f ca="1">_xlfn.CONCAT(Tabla36[[#This Row],[NUM. ECO.]],Tabla36[[#This Row],[TURNO]],Tabla36[[#This Row],[FECHA]])</f>
        <v>T1PRIMER TURNO45433</v>
      </c>
      <c r="B112" s="87">
        <v>6</v>
      </c>
      <c r="C112" s="87">
        <v>1</v>
      </c>
      <c r="D112" s="87" t="s">
        <v>19</v>
      </c>
      <c r="E112" s="86"/>
      <c r="F112" s="86">
        <f>VLOOKUP(Tabla36[[#This Row],[NUM. ECO.]],[2]!Tabla24[[NO.ECO]:[CUBICACION
M3]],4,0)</f>
        <v>30</v>
      </c>
      <c r="G112" s="94">
        <v>45433</v>
      </c>
      <c r="H112" s="86" t="str">
        <f>VLOOKUP(Tabla36[[#This Row],[NUM. ECO.]],[2]!Tabla24[[NO.ECO]:[MATERIAL]],8,0)</f>
        <v>VOLADURA</v>
      </c>
      <c r="I112" s="86" t="s">
        <v>79</v>
      </c>
      <c r="J112" s="88">
        <f ca="1">TIME(RANDBETWEEN(5.5,6),RANDBETWEEN(1,29),0)</f>
        <v>0.25138888888888888</v>
      </c>
      <c r="K112" s="86" t="str">
        <f ca="1">VLOOKUP(Tabla36[[#This Row],[CODIGO VINCULO]],[1]!Anexar1[[UNION]:[OPERADOR]],4,0)</f>
        <v>VALENTIN MENDEZ PEREZ</v>
      </c>
      <c r="L112" s="86" t="str" cm="1">
        <f t="array" aca="1" ref="L112" ca="1">_xlfn.IFS(J112&gt;=TIME(14,0,0),"SEGUNDO TURNO",J112&lt;TIME(14,0,0),"PRIMER TURNO")</f>
        <v>PRIMER TURNO</v>
      </c>
      <c r="M112" s="90"/>
    </row>
    <row r="113" spans="1:13">
      <c r="A113" s="86" t="str">
        <f ca="1">_xlfn.CONCAT(Tabla36[[#This Row],[NUM. ECO.]],Tabla36[[#This Row],[TURNO]],Tabla36[[#This Row],[FECHA]])</f>
        <v>T1PRIMER TURNO45433</v>
      </c>
      <c r="B113" s="87">
        <v>6</v>
      </c>
      <c r="C113" s="87">
        <v>2</v>
      </c>
      <c r="D113" s="87" t="s">
        <v>19</v>
      </c>
      <c r="E113" s="86"/>
      <c r="F113" s="86">
        <f>VLOOKUP(Tabla36[[#This Row],[NUM. ECO.]],[2]!Tabla24[[NO.ECO]:[CUBICACION
M3]],4,0)</f>
        <v>30</v>
      </c>
      <c r="G113" s="94">
        <v>45433</v>
      </c>
      <c r="H113" s="86" t="str">
        <f>VLOOKUP(Tabla36[[#This Row],[NUM. ECO.]],[2]!Tabla24[[NO.ECO]:[MATERIAL]],8,0)</f>
        <v>VOLADURA</v>
      </c>
      <c r="I113" s="86" t="s">
        <v>79</v>
      </c>
      <c r="J113" s="88">
        <f ca="1">J112+TIME(0,RANDBETWEEN((144),(176)),0)</f>
        <v>0.36041666666666666</v>
      </c>
      <c r="K113" s="86" t="str">
        <f ca="1">VLOOKUP(Tabla36[[#This Row],[CODIGO VINCULO]],[1]!Anexar1[[UNION]:[OPERADOR]],4,0)</f>
        <v>VALENTIN MENDEZ PEREZ</v>
      </c>
      <c r="L113" s="86" t="str" cm="1">
        <f t="array" aca="1" ref="L113" ca="1">_xlfn.IFS(J113&gt;=TIME(14,0,0),"SEGUNDO TURNO",J113&lt;TIME(14,0,0),"PRIMER TURNO")</f>
        <v>PRIMER TURNO</v>
      </c>
      <c r="M113" s="90"/>
    </row>
    <row r="114" spans="1:13">
      <c r="A114" s="86" t="str">
        <f ca="1">_xlfn.CONCAT(Tabla36[[#This Row],[NUM. ECO.]],Tabla36[[#This Row],[TURNO]],Tabla36[[#This Row],[FECHA]])</f>
        <v>T1PRIMER TURNO45433</v>
      </c>
      <c r="B114" s="87">
        <v>6</v>
      </c>
      <c r="C114" s="87">
        <v>3</v>
      </c>
      <c r="D114" s="87" t="s">
        <v>19</v>
      </c>
      <c r="E114" s="86"/>
      <c r="F114" s="86">
        <f>VLOOKUP(Tabla36[[#This Row],[NUM. ECO.]],[2]!Tabla24[[NO.ECO]:[CUBICACION
M3]],4,0)</f>
        <v>30</v>
      </c>
      <c r="G114" s="94">
        <v>45433</v>
      </c>
      <c r="H114" s="86" t="str">
        <f>VLOOKUP(Tabla36[[#This Row],[NUM. ECO.]],[2]!Tabla24[[NO.ECO]:[MATERIAL]],8,0)</f>
        <v>VOLADURA</v>
      </c>
      <c r="I114" s="86" t="s">
        <v>79</v>
      </c>
      <c r="J114" s="91">
        <f ca="1">J113+TIME(0,RANDBETWEEN((144),(176)),0)</f>
        <v>0.47152777777777777</v>
      </c>
      <c r="K114" s="86" t="str">
        <f ca="1">VLOOKUP(Tabla36[[#This Row],[CODIGO VINCULO]],[1]!Anexar1[[UNION]:[OPERADOR]],4,0)</f>
        <v>VALENTIN MENDEZ PEREZ</v>
      </c>
      <c r="L114" s="86" t="str" cm="1">
        <f t="array" aca="1" ref="L114" ca="1">_xlfn.IFS(J114&gt;=TIME(14,0,0),"SEGUNDO TURNO",J114&lt;TIME(14,0,0),"PRIMER TURNO")</f>
        <v>PRIMER TURNO</v>
      </c>
      <c r="M114" s="90"/>
    </row>
    <row r="115" spans="1:13">
      <c r="A115" s="86" t="str">
        <f ca="1">_xlfn.CONCAT(Tabla36[[#This Row],[NUM. ECO.]],Tabla36[[#This Row],[TURNO]],Tabla36[[#This Row],[FECHA]])</f>
        <v>T1SEGUNDO TURNO45433</v>
      </c>
      <c r="B115" s="87">
        <v>6</v>
      </c>
      <c r="C115" s="87">
        <v>4</v>
      </c>
      <c r="D115" s="87" t="s">
        <v>19</v>
      </c>
      <c r="E115" s="86"/>
      <c r="F115" s="86">
        <f>VLOOKUP(Tabla36[[#This Row],[NUM. ECO.]],[2]!Tabla24[[NO.ECO]:[CUBICACION
M3]],4,0)</f>
        <v>30</v>
      </c>
      <c r="G115" s="94">
        <v>45433</v>
      </c>
      <c r="H115" s="86" t="str">
        <f>VLOOKUP(Tabla36[[#This Row],[NUM. ECO.]],[2]!Tabla24[[NO.ECO]:[MATERIAL]],8,0)</f>
        <v>VOLADURA</v>
      </c>
      <c r="I115" s="86" t="s">
        <v>79</v>
      </c>
      <c r="J115" s="91">
        <f ca="1">J114+TIME(0,RANDBETWEEN((144),(176)),0)</f>
        <v>0.58958333333333335</v>
      </c>
      <c r="K115" s="86" t="str">
        <f ca="1">VLOOKUP(Tabla36[[#This Row],[CODIGO VINCULO]],[1]!Anexar1[[UNION]:[OPERADOR]],4,0)</f>
        <v>OMAR ALEXIS LOPEZ HERNANDEZ</v>
      </c>
      <c r="L115" s="86" t="str" cm="1">
        <f t="array" aca="1" ref="L115" ca="1">_xlfn.IFS(J115&gt;=TIME(14,0,0),"SEGUNDO TURNO",J115&lt;TIME(14,0,0),"PRIMER TURNO")</f>
        <v>SEGUNDO TURNO</v>
      </c>
      <c r="M115" s="90"/>
    </row>
    <row r="116" spans="1:13">
      <c r="A116" s="86" t="str">
        <f ca="1">_xlfn.CONCAT(Tabla36[[#This Row],[NUM. ECO.]],Tabla36[[#This Row],[TURNO]],Tabla36[[#This Row],[FECHA]])</f>
        <v>T1SEGUNDO TURNO45433</v>
      </c>
      <c r="B116" s="87">
        <v>6</v>
      </c>
      <c r="C116" s="87">
        <v>5</v>
      </c>
      <c r="D116" s="87" t="s">
        <v>19</v>
      </c>
      <c r="E116" s="86"/>
      <c r="F116" s="86">
        <f>VLOOKUP(Tabla36[[#This Row],[NUM. ECO.]],[2]!Tabla24[[NO.ECO]:[CUBICACION
M3]],4,0)</f>
        <v>30</v>
      </c>
      <c r="G116" s="94">
        <v>45433</v>
      </c>
      <c r="H116" s="86" t="str">
        <f>VLOOKUP(Tabla36[[#This Row],[NUM. ECO.]],[2]!Tabla24[[NO.ECO]:[MATERIAL]],8,0)</f>
        <v>VOLADURA</v>
      </c>
      <c r="I116" s="86" t="s">
        <v>79</v>
      </c>
      <c r="J116" s="91">
        <f ca="1">J115+TIME(0,RANDBETWEEN((144),(176)),0)</f>
        <v>0.69166666666666665</v>
      </c>
      <c r="K116" s="86" t="str">
        <f ca="1">VLOOKUP(Tabla36[[#This Row],[CODIGO VINCULO]],[1]!Anexar1[[UNION]:[OPERADOR]],4,0)</f>
        <v>OMAR ALEXIS LOPEZ HERNANDEZ</v>
      </c>
      <c r="L116" s="86" t="str" cm="1">
        <f t="array" aca="1" ref="L116" ca="1">_xlfn.IFS(J116&gt;=TIME(14,0,0),"SEGUNDO TURNO",J116&lt;TIME(14,0,0),"PRIMER TURNO")</f>
        <v>SEGUNDO TURNO</v>
      </c>
      <c r="M116" s="90"/>
    </row>
    <row r="117" spans="1:13">
      <c r="A117" s="86" t="str">
        <f ca="1">_xlfn.CONCAT(Tabla36[[#This Row],[NUM. ECO.]],Tabla36[[#This Row],[TURNO]],Tabla36[[#This Row],[FECHA]])</f>
        <v>T1SEGUNDO TURNO45433</v>
      </c>
      <c r="B117" s="87">
        <v>6</v>
      </c>
      <c r="C117" s="87">
        <v>6</v>
      </c>
      <c r="D117" s="87" t="s">
        <v>19</v>
      </c>
      <c r="E117" s="86"/>
      <c r="F117" s="86">
        <f>VLOOKUP(Tabla36[[#This Row],[NUM. ECO.]],[2]!Tabla24[[NO.ECO]:[CUBICACION
M3]],4,0)</f>
        <v>30</v>
      </c>
      <c r="G117" s="94">
        <v>45433</v>
      </c>
      <c r="H117" s="86" t="str">
        <f>VLOOKUP(Tabla36[[#This Row],[NUM. ECO.]],[2]!Tabla24[[NO.ECO]:[MATERIAL]],8,0)</f>
        <v>VOLADURA</v>
      </c>
      <c r="I117" s="86" t="s">
        <v>79</v>
      </c>
      <c r="J117" s="91">
        <f ca="1">J116+TIME(0,RANDBETWEEN((144),(176)),0)</f>
        <v>0.80555555555555558</v>
      </c>
      <c r="K117" s="86" t="str">
        <f ca="1">VLOOKUP(Tabla36[[#This Row],[CODIGO VINCULO]],[1]!Anexar1[[UNION]:[OPERADOR]],4,0)</f>
        <v>OMAR ALEXIS LOPEZ HERNANDEZ</v>
      </c>
      <c r="L117" s="86" t="str" cm="1">
        <f t="array" aca="1" ref="L117" ca="1">_xlfn.IFS(J117&gt;=TIME(14,0,0),"SEGUNDO TURNO",J117&lt;TIME(14,0,0),"PRIMER TURNO")</f>
        <v>SEGUNDO TURNO</v>
      </c>
      <c r="M117" s="90"/>
    </row>
    <row r="118" spans="1:13">
      <c r="A118" s="86" t="str">
        <f ca="1">_xlfn.CONCAT(Tabla36[[#This Row],[NUM. ECO.]],Tabla36[[#This Row],[TURNO]],Tabla36[[#This Row],[FECHA]])</f>
        <v>T13PRIMER TURNO45412</v>
      </c>
      <c r="B118" s="87">
        <v>6</v>
      </c>
      <c r="C118" s="87">
        <v>1</v>
      </c>
      <c r="D118" s="87" t="s">
        <v>26</v>
      </c>
      <c r="E118" s="86"/>
      <c r="F118" s="86">
        <f>VLOOKUP(Tabla36[[#This Row],[NUM. ECO.]],[2]!Tabla24[[NO.ECO]:[CUBICACION
M3]],4,0)</f>
        <v>17</v>
      </c>
      <c r="G118" s="94">
        <v>45412</v>
      </c>
      <c r="H118" s="86" t="str">
        <f>VLOOKUP(Tabla36[[#This Row],[NUM. ECO.]],[2]!Tabla24[[NO.ECO]:[MATERIAL]],8,0)</f>
        <v>BASE HIDRAULICA</v>
      </c>
      <c r="I118" s="86" t="s">
        <v>79</v>
      </c>
      <c r="J118" s="88">
        <f ca="1">TIME(RANDBETWEEN(5.5,6),RANDBETWEEN(1,29),0)</f>
        <v>0.26180555555555557</v>
      </c>
      <c r="K118" s="86" t="str">
        <f ca="1">VLOOKUP(Tabla36[[#This Row],[CODIGO VINCULO]],[1]!Anexar1[[UNION]:[OPERADOR]],4,0)</f>
        <v>ALEJANDRO ABRAHAM PUC</v>
      </c>
      <c r="L118" s="86" t="str" cm="1">
        <f t="array" aca="1" ref="L118" ca="1">_xlfn.IFS(J118&gt;=TIME(14,0,0),"SEGUNDO TURNO",J118&lt;TIME(14,0,0),"PRIMER TURNO")</f>
        <v>PRIMER TURNO</v>
      </c>
      <c r="M118" s="90"/>
    </row>
    <row r="119" spans="1:13">
      <c r="A119" s="86" t="str">
        <f ca="1">_xlfn.CONCAT(Tabla36[[#This Row],[NUM. ECO.]],Tabla36[[#This Row],[TURNO]],Tabla36[[#This Row],[FECHA]])</f>
        <v>T13PRIMER TURNO45412</v>
      </c>
      <c r="B119" s="87">
        <v>6</v>
      </c>
      <c r="C119" s="87">
        <v>2</v>
      </c>
      <c r="D119" s="87" t="s">
        <v>26</v>
      </c>
      <c r="E119" s="86"/>
      <c r="F119" s="86">
        <f>VLOOKUP(Tabla36[[#This Row],[NUM. ECO.]],[2]!Tabla24[[NO.ECO]:[CUBICACION
M3]],4,0)</f>
        <v>17</v>
      </c>
      <c r="G119" s="94">
        <v>45412</v>
      </c>
      <c r="H119" s="86" t="str">
        <f>VLOOKUP(Tabla36[[#This Row],[NUM. ECO.]],[2]!Tabla24[[NO.ECO]:[MATERIAL]],8,0)</f>
        <v>BASE HIDRAULICA</v>
      </c>
      <c r="I119" s="86" t="s">
        <v>79</v>
      </c>
      <c r="J119" s="88">
        <f ca="1">J118+TIME(0,RANDBETWEEN((144),(176)),0)</f>
        <v>0.36597222222222225</v>
      </c>
      <c r="K119" s="86" t="str">
        <f ca="1">VLOOKUP(Tabla36[[#This Row],[CODIGO VINCULO]],[1]!Anexar1[[UNION]:[OPERADOR]],4,0)</f>
        <v>ALEJANDRO ABRAHAM PUC</v>
      </c>
      <c r="L119" s="86" t="str" cm="1">
        <f t="array" aca="1" ref="L119" ca="1">_xlfn.IFS(J119&gt;=TIME(14,0,0),"SEGUNDO TURNO",J119&lt;TIME(14,0,0),"PRIMER TURNO")</f>
        <v>PRIMER TURNO</v>
      </c>
      <c r="M119" s="90"/>
    </row>
    <row r="120" spans="1:13">
      <c r="A120" s="86" t="str">
        <f ca="1">_xlfn.CONCAT(Tabla36[[#This Row],[NUM. ECO.]],Tabla36[[#This Row],[TURNO]],Tabla36[[#This Row],[FECHA]])</f>
        <v>T13PRIMER TURNO45412</v>
      </c>
      <c r="B120" s="87">
        <v>6</v>
      </c>
      <c r="C120" s="87">
        <v>3</v>
      </c>
      <c r="D120" s="87" t="s">
        <v>26</v>
      </c>
      <c r="E120" s="86"/>
      <c r="F120" s="86">
        <f>VLOOKUP(Tabla36[[#This Row],[NUM. ECO.]],[2]!Tabla24[[NO.ECO]:[CUBICACION
M3]],4,0)</f>
        <v>17</v>
      </c>
      <c r="G120" s="94">
        <v>45412</v>
      </c>
      <c r="H120" s="86" t="str">
        <f>VLOOKUP(Tabla36[[#This Row],[NUM. ECO.]],[2]!Tabla24[[NO.ECO]:[MATERIAL]],8,0)</f>
        <v>BASE HIDRAULICA</v>
      </c>
      <c r="I120" s="86" t="s">
        <v>79</v>
      </c>
      <c r="J120" s="91">
        <f ca="1">J119+TIME(0,RANDBETWEEN((144),(176)),0)</f>
        <v>0.48194444444444451</v>
      </c>
      <c r="K120" s="86" t="str">
        <f ca="1">VLOOKUP(Tabla36[[#This Row],[CODIGO VINCULO]],[1]!Anexar1[[UNION]:[OPERADOR]],4,0)</f>
        <v>ALEJANDRO ABRAHAM PUC</v>
      </c>
      <c r="L120" s="86" t="str" cm="1">
        <f t="array" aca="1" ref="L120" ca="1">_xlfn.IFS(J120&gt;=TIME(14,0,0),"SEGUNDO TURNO",J120&lt;TIME(14,0,0),"PRIMER TURNO")</f>
        <v>PRIMER TURNO</v>
      </c>
      <c r="M120" s="90"/>
    </row>
    <row r="121" spans="1:13">
      <c r="A121" s="86" t="str">
        <f ca="1">_xlfn.CONCAT(Tabla36[[#This Row],[NUM. ECO.]],Tabla36[[#This Row],[TURNO]],Tabla36[[#This Row],[FECHA]])</f>
        <v>T13SEGUNDO TURNO45412</v>
      </c>
      <c r="B121" s="87">
        <v>6</v>
      </c>
      <c r="C121" s="87">
        <v>4</v>
      </c>
      <c r="D121" s="87" t="s">
        <v>26</v>
      </c>
      <c r="E121" s="86"/>
      <c r="F121" s="86">
        <f>VLOOKUP(Tabla36[[#This Row],[NUM. ECO.]],[2]!Tabla24[[NO.ECO]:[CUBICACION
M3]],4,0)</f>
        <v>17</v>
      </c>
      <c r="G121" s="94">
        <v>45412</v>
      </c>
      <c r="H121" s="86" t="str">
        <f>VLOOKUP(Tabla36[[#This Row],[NUM. ECO.]],[2]!Tabla24[[NO.ECO]:[MATERIAL]],8,0)</f>
        <v>BASE HIDRAULICA</v>
      </c>
      <c r="I121" s="86" t="s">
        <v>79</v>
      </c>
      <c r="J121" s="91">
        <f ca="1">J120+TIME(0,RANDBETWEEN((144),(176)),0)</f>
        <v>0.59166666666666679</v>
      </c>
      <c r="K121" s="86" t="str">
        <f ca="1">VLOOKUP(Tabla36[[#This Row],[CODIGO VINCULO]],[1]!Anexar1[[UNION]:[OPERADOR]],4,0)</f>
        <v>CARLOS MARIO PEREZ KOYOC</v>
      </c>
      <c r="L121" s="86" t="str" cm="1">
        <f t="array" aca="1" ref="L121" ca="1">_xlfn.IFS(J121&gt;=TIME(14,0,0),"SEGUNDO TURNO",J121&lt;TIME(14,0,0),"PRIMER TURNO")</f>
        <v>SEGUNDO TURNO</v>
      </c>
      <c r="M121" s="90"/>
    </row>
    <row r="122" spans="1:13">
      <c r="A122" s="86" t="str">
        <f ca="1">_xlfn.CONCAT(Tabla36[[#This Row],[NUM. ECO.]],Tabla36[[#This Row],[TURNO]],Tabla36[[#This Row],[FECHA]])</f>
        <v>T13SEGUNDO TURNO45412</v>
      </c>
      <c r="B122" s="87">
        <v>6</v>
      </c>
      <c r="C122" s="87">
        <v>5</v>
      </c>
      <c r="D122" s="87" t="s">
        <v>26</v>
      </c>
      <c r="E122" s="86"/>
      <c r="F122" s="86">
        <f>VLOOKUP(Tabla36[[#This Row],[NUM. ECO.]],[2]!Tabla24[[NO.ECO]:[CUBICACION
M3]],4,0)</f>
        <v>17</v>
      </c>
      <c r="G122" s="94">
        <v>45412</v>
      </c>
      <c r="H122" s="86" t="str">
        <f>VLOOKUP(Tabla36[[#This Row],[NUM. ECO.]],[2]!Tabla24[[NO.ECO]:[MATERIAL]],8,0)</f>
        <v>BASE HIDRAULICA</v>
      </c>
      <c r="I122" s="86" t="s">
        <v>79</v>
      </c>
      <c r="J122" s="91">
        <f ca="1">J121+TIME(0,RANDBETWEEN((144),(176)),0)</f>
        <v>0.69583333333333341</v>
      </c>
      <c r="K122" s="86" t="str">
        <f ca="1">VLOOKUP(Tabla36[[#This Row],[CODIGO VINCULO]],[1]!Anexar1[[UNION]:[OPERADOR]],4,0)</f>
        <v>CARLOS MARIO PEREZ KOYOC</v>
      </c>
      <c r="L122" s="86" t="str" cm="1">
        <f t="array" aca="1" ref="L122" ca="1">_xlfn.IFS(J122&gt;=TIME(14,0,0),"SEGUNDO TURNO",J122&lt;TIME(14,0,0),"PRIMER TURNO")</f>
        <v>SEGUNDO TURNO</v>
      </c>
      <c r="M122" s="90"/>
    </row>
    <row r="123" spans="1:13">
      <c r="A123" s="86" t="str">
        <f ca="1">_xlfn.CONCAT(Tabla36[[#This Row],[NUM. ECO.]],Tabla36[[#This Row],[TURNO]],Tabla36[[#This Row],[FECHA]])</f>
        <v>T13SEGUNDO TURNO45412</v>
      </c>
      <c r="B123" s="87">
        <v>6</v>
      </c>
      <c r="C123" s="87">
        <v>6</v>
      </c>
      <c r="D123" s="87" t="s">
        <v>26</v>
      </c>
      <c r="E123" s="86"/>
      <c r="F123" s="86">
        <f>VLOOKUP(Tabla36[[#This Row],[NUM. ECO.]],[2]!Tabla24[[NO.ECO]:[CUBICACION
M3]],4,0)</f>
        <v>17</v>
      </c>
      <c r="G123" s="94">
        <v>45412</v>
      </c>
      <c r="H123" s="86" t="str">
        <f>VLOOKUP(Tabla36[[#This Row],[NUM. ECO.]],[2]!Tabla24[[NO.ECO]:[MATERIAL]],8,0)</f>
        <v>BASE HIDRAULICA</v>
      </c>
      <c r="I123" s="86" t="s">
        <v>79</v>
      </c>
      <c r="J123" s="91">
        <f ca="1">J122+TIME(0,RANDBETWEEN((144),(176)),0)</f>
        <v>0.79861111111111116</v>
      </c>
      <c r="K123" s="86" t="str">
        <f ca="1">VLOOKUP(Tabla36[[#This Row],[CODIGO VINCULO]],[1]!Anexar1[[UNION]:[OPERADOR]],4,0)</f>
        <v>CARLOS MARIO PEREZ KOYOC</v>
      </c>
      <c r="L123" s="86" t="str" cm="1">
        <f t="array" aca="1" ref="L123" ca="1">_xlfn.IFS(J123&gt;=TIME(14,0,0),"SEGUNDO TURNO",J123&lt;TIME(14,0,0),"PRIMER TURNO")</f>
        <v>SEGUNDO TURNO</v>
      </c>
      <c r="M123" s="90"/>
    </row>
    <row r="124" spans="1:13">
      <c r="A124" s="86" t="str">
        <f ca="1">_xlfn.CONCAT(Tabla36[[#This Row],[NUM. ECO.]],Tabla36[[#This Row],[TURNO]],Tabla36[[#This Row],[FECHA]])</f>
        <v>T13PRIMER TURNO45413</v>
      </c>
      <c r="B124" s="87">
        <v>6</v>
      </c>
      <c r="C124" s="87">
        <v>1</v>
      </c>
      <c r="D124" s="87" t="s">
        <v>26</v>
      </c>
      <c r="E124" s="86"/>
      <c r="F124" s="86">
        <f>VLOOKUP(Tabla36[[#This Row],[NUM. ECO.]],[2]!Tabla24[[NO.ECO]:[CUBICACION
M3]],4,0)</f>
        <v>17</v>
      </c>
      <c r="G124" s="94">
        <v>45413</v>
      </c>
      <c r="H124" s="86" t="str">
        <f>VLOOKUP(Tabla36[[#This Row],[NUM. ECO.]],[2]!Tabla24[[NO.ECO]:[MATERIAL]],8,0)</f>
        <v>BASE HIDRAULICA</v>
      </c>
      <c r="I124" s="86" t="s">
        <v>79</v>
      </c>
      <c r="J124" s="88">
        <f ca="1">TIME(RANDBETWEEN(5.5,6),RANDBETWEEN(1,29),0)</f>
        <v>0.26041666666666669</v>
      </c>
      <c r="K124" s="86" t="str">
        <f ca="1">VLOOKUP(Tabla36[[#This Row],[CODIGO VINCULO]],[1]!Anexar1[[UNION]:[OPERADOR]],4,0)</f>
        <v>ALEJANDRO ABRAHAM PUC</v>
      </c>
      <c r="L124" s="86" t="str" cm="1">
        <f t="array" aca="1" ref="L124" ca="1">_xlfn.IFS(J124&gt;=TIME(14,0,0),"SEGUNDO TURNO",J124&lt;TIME(14,0,0),"PRIMER TURNO")</f>
        <v>PRIMER TURNO</v>
      </c>
      <c r="M124" s="90"/>
    </row>
    <row r="125" spans="1:13">
      <c r="A125" s="86" t="str">
        <f ca="1">_xlfn.CONCAT(Tabla36[[#This Row],[NUM. ECO.]],Tabla36[[#This Row],[TURNO]],Tabla36[[#This Row],[FECHA]])</f>
        <v>T13PRIMER TURNO45413</v>
      </c>
      <c r="B125" s="87">
        <v>6</v>
      </c>
      <c r="C125" s="87">
        <v>2</v>
      </c>
      <c r="D125" s="87" t="s">
        <v>26</v>
      </c>
      <c r="E125" s="86"/>
      <c r="F125" s="86">
        <f>VLOOKUP(Tabla36[[#This Row],[NUM. ECO.]],[2]!Tabla24[[NO.ECO]:[CUBICACION
M3]],4,0)</f>
        <v>17</v>
      </c>
      <c r="G125" s="94">
        <v>45413</v>
      </c>
      <c r="H125" s="86" t="str">
        <f>VLOOKUP(Tabla36[[#This Row],[NUM. ECO.]],[2]!Tabla24[[NO.ECO]:[MATERIAL]],8,0)</f>
        <v>BASE HIDRAULICA</v>
      </c>
      <c r="I125" s="86" t="s">
        <v>79</v>
      </c>
      <c r="J125" s="88">
        <f ca="1">J124+TIME(0,RANDBETWEEN((144),(176)),0)</f>
        <v>0.36388888888888893</v>
      </c>
      <c r="K125" s="86" t="str">
        <f ca="1">VLOOKUP(Tabla36[[#This Row],[CODIGO VINCULO]],[1]!Anexar1[[UNION]:[OPERADOR]],4,0)</f>
        <v>ALEJANDRO ABRAHAM PUC</v>
      </c>
      <c r="L125" s="86" t="str" cm="1">
        <f t="array" aca="1" ref="L125" ca="1">_xlfn.IFS(J125&gt;=TIME(14,0,0),"SEGUNDO TURNO",J125&lt;TIME(14,0,0),"PRIMER TURNO")</f>
        <v>PRIMER TURNO</v>
      </c>
      <c r="M125" s="90"/>
    </row>
    <row r="126" spans="1:13">
      <c r="A126" s="86" t="str">
        <f ca="1">_xlfn.CONCAT(Tabla36[[#This Row],[NUM. ECO.]],Tabla36[[#This Row],[TURNO]],Tabla36[[#This Row],[FECHA]])</f>
        <v>T13PRIMER TURNO45413</v>
      </c>
      <c r="B126" s="87">
        <v>6</v>
      </c>
      <c r="C126" s="87">
        <v>3</v>
      </c>
      <c r="D126" s="87" t="s">
        <v>26</v>
      </c>
      <c r="E126" s="86"/>
      <c r="F126" s="86">
        <f>VLOOKUP(Tabla36[[#This Row],[NUM. ECO.]],[2]!Tabla24[[NO.ECO]:[CUBICACION
M3]],4,0)</f>
        <v>17</v>
      </c>
      <c r="G126" s="94">
        <v>45413</v>
      </c>
      <c r="H126" s="86" t="str">
        <f>VLOOKUP(Tabla36[[#This Row],[NUM. ECO.]],[2]!Tabla24[[NO.ECO]:[MATERIAL]],8,0)</f>
        <v>BASE HIDRAULICA</v>
      </c>
      <c r="I126" s="86" t="s">
        <v>79</v>
      </c>
      <c r="J126" s="91">
        <f ca="1">J125+TIME(0,RANDBETWEEN((144),(176)),0)</f>
        <v>0.4777777777777778</v>
      </c>
      <c r="K126" s="86" t="str">
        <f ca="1">VLOOKUP(Tabla36[[#This Row],[CODIGO VINCULO]],[1]!Anexar1[[UNION]:[OPERADOR]],4,0)</f>
        <v>ALEJANDRO ABRAHAM PUC</v>
      </c>
      <c r="L126" s="86" t="str" cm="1">
        <f t="array" aca="1" ref="L126" ca="1">_xlfn.IFS(J126&gt;=TIME(14,0,0),"SEGUNDO TURNO",J126&lt;TIME(14,0,0),"PRIMER TURNO")</f>
        <v>PRIMER TURNO</v>
      </c>
      <c r="M126" s="90"/>
    </row>
    <row r="127" spans="1:13">
      <c r="A127" s="86" t="str">
        <f ca="1">_xlfn.CONCAT(Tabla36[[#This Row],[NUM. ECO.]],Tabla36[[#This Row],[TURNO]],Tabla36[[#This Row],[FECHA]])</f>
        <v>T13SEGUNDO TURNO45413</v>
      </c>
      <c r="B127" s="87">
        <v>6</v>
      </c>
      <c r="C127" s="87">
        <v>4</v>
      </c>
      <c r="D127" s="87" t="s">
        <v>26</v>
      </c>
      <c r="E127" s="86"/>
      <c r="F127" s="86">
        <f>VLOOKUP(Tabla36[[#This Row],[NUM. ECO.]],[2]!Tabla24[[NO.ECO]:[CUBICACION
M3]],4,0)</f>
        <v>17</v>
      </c>
      <c r="G127" s="94">
        <v>45413</v>
      </c>
      <c r="H127" s="86" t="str">
        <f>VLOOKUP(Tabla36[[#This Row],[NUM. ECO.]],[2]!Tabla24[[NO.ECO]:[MATERIAL]],8,0)</f>
        <v>BASE HIDRAULICA</v>
      </c>
      <c r="I127" s="86" t="s">
        <v>79</v>
      </c>
      <c r="J127" s="91">
        <f ca="1">J126+TIME(0,RANDBETWEEN((144),(176)),0)</f>
        <v>0.59722222222222221</v>
      </c>
      <c r="K127" s="86" t="str">
        <f ca="1">VLOOKUP(Tabla36[[#This Row],[CODIGO VINCULO]],[1]!Anexar1[[UNION]:[OPERADOR]],4,0)</f>
        <v>CARLOS MARIO PEREZ KOYOC</v>
      </c>
      <c r="L127" s="86" t="str" cm="1">
        <f t="array" aca="1" ref="L127" ca="1">_xlfn.IFS(J127&gt;=TIME(14,0,0),"SEGUNDO TURNO",J127&lt;TIME(14,0,0),"PRIMER TURNO")</f>
        <v>SEGUNDO TURNO</v>
      </c>
      <c r="M127" s="90"/>
    </row>
    <row r="128" spans="1:13">
      <c r="A128" s="86" t="str">
        <f ca="1">_xlfn.CONCAT(Tabla36[[#This Row],[NUM. ECO.]],Tabla36[[#This Row],[TURNO]],Tabla36[[#This Row],[FECHA]])</f>
        <v>T13SEGUNDO TURNO45413</v>
      </c>
      <c r="B128" s="87">
        <v>6</v>
      </c>
      <c r="C128" s="87">
        <v>5</v>
      </c>
      <c r="D128" s="87" t="s">
        <v>26</v>
      </c>
      <c r="E128" s="86"/>
      <c r="F128" s="86">
        <f>VLOOKUP(Tabla36[[#This Row],[NUM. ECO.]],[2]!Tabla24[[NO.ECO]:[CUBICACION
M3]],4,0)</f>
        <v>17</v>
      </c>
      <c r="G128" s="94">
        <v>45413</v>
      </c>
      <c r="H128" s="86" t="str">
        <f>VLOOKUP(Tabla36[[#This Row],[NUM. ECO.]],[2]!Tabla24[[NO.ECO]:[MATERIAL]],8,0)</f>
        <v>BASE HIDRAULICA</v>
      </c>
      <c r="I128" s="86" t="s">
        <v>79</v>
      </c>
      <c r="J128" s="91">
        <f ca="1">J127+TIME(0,RANDBETWEEN((144),(176)),0)</f>
        <v>0.70972222222222225</v>
      </c>
      <c r="K128" s="86" t="str">
        <f ca="1">VLOOKUP(Tabla36[[#This Row],[CODIGO VINCULO]],[1]!Anexar1[[UNION]:[OPERADOR]],4,0)</f>
        <v>CARLOS MARIO PEREZ KOYOC</v>
      </c>
      <c r="L128" s="86" t="str" cm="1">
        <f t="array" aca="1" ref="L128" ca="1">_xlfn.IFS(J128&gt;=TIME(14,0,0),"SEGUNDO TURNO",J128&lt;TIME(14,0,0),"PRIMER TURNO")</f>
        <v>SEGUNDO TURNO</v>
      </c>
      <c r="M128" s="90"/>
    </row>
    <row r="129" spans="1:13">
      <c r="A129" s="86" t="str">
        <f ca="1">_xlfn.CONCAT(Tabla36[[#This Row],[NUM. ECO.]],Tabla36[[#This Row],[TURNO]],Tabla36[[#This Row],[FECHA]])</f>
        <v>T13SEGUNDO TURNO45413</v>
      </c>
      <c r="B129" s="87">
        <v>6</v>
      </c>
      <c r="C129" s="87">
        <v>6</v>
      </c>
      <c r="D129" s="87" t="s">
        <v>26</v>
      </c>
      <c r="E129" s="86"/>
      <c r="F129" s="86">
        <f>VLOOKUP(Tabla36[[#This Row],[NUM. ECO.]],[2]!Tabla24[[NO.ECO]:[CUBICACION
M3]],4,0)</f>
        <v>17</v>
      </c>
      <c r="G129" s="94">
        <v>45413</v>
      </c>
      <c r="H129" s="86" t="str">
        <f>VLOOKUP(Tabla36[[#This Row],[NUM. ECO.]],[2]!Tabla24[[NO.ECO]:[MATERIAL]],8,0)</f>
        <v>BASE HIDRAULICA</v>
      </c>
      <c r="I129" s="86" t="s">
        <v>79</v>
      </c>
      <c r="J129" s="91">
        <f ca="1">J128+TIME(0,RANDBETWEEN((144),(176)),0)</f>
        <v>0.81388888888888888</v>
      </c>
      <c r="K129" s="86" t="str">
        <f ca="1">VLOOKUP(Tabla36[[#This Row],[CODIGO VINCULO]],[1]!Anexar1[[UNION]:[OPERADOR]],4,0)</f>
        <v>CARLOS MARIO PEREZ KOYOC</v>
      </c>
      <c r="L129" s="86" t="str" cm="1">
        <f t="array" aca="1" ref="L129" ca="1">_xlfn.IFS(J129&gt;=TIME(14,0,0),"SEGUNDO TURNO",J129&lt;TIME(14,0,0),"PRIMER TURNO")</f>
        <v>SEGUNDO TURNO</v>
      </c>
      <c r="M129" s="90"/>
    </row>
    <row r="130" spans="1:13">
      <c r="A130" s="86" t="str">
        <f ca="1">_xlfn.CONCAT(Tabla36[[#This Row],[NUM. ECO.]],Tabla36[[#This Row],[TURNO]],Tabla36[[#This Row],[FECHA]])</f>
        <v>T13PRIMER TURNO45414</v>
      </c>
      <c r="B130" s="87">
        <v>6</v>
      </c>
      <c r="C130" s="87">
        <v>1</v>
      </c>
      <c r="D130" s="87" t="s">
        <v>26</v>
      </c>
      <c r="E130" s="86"/>
      <c r="F130" s="86">
        <f>VLOOKUP(Tabla36[[#This Row],[NUM. ECO.]],[2]!Tabla24[[NO.ECO]:[CUBICACION
M3]],4,0)</f>
        <v>17</v>
      </c>
      <c r="G130" s="94">
        <v>45414</v>
      </c>
      <c r="H130" s="86" t="str">
        <f>VLOOKUP(Tabla36[[#This Row],[NUM. ECO.]],[2]!Tabla24[[NO.ECO]:[MATERIAL]],8,0)</f>
        <v>BASE HIDRAULICA</v>
      </c>
      <c r="I130" s="86" t="s">
        <v>79</v>
      </c>
      <c r="J130" s="88">
        <f ca="1">TIME(RANDBETWEEN(5.5,6),RANDBETWEEN(1,29),0)</f>
        <v>0.25069444444444444</v>
      </c>
      <c r="K130" s="86" t="str">
        <f ca="1">VLOOKUP(Tabla36[[#This Row],[CODIGO VINCULO]],[1]!Anexar1[[UNION]:[OPERADOR]],4,0)</f>
        <v>ALEJANDRO ABRAHAM PUC</v>
      </c>
      <c r="L130" s="86" t="str" cm="1">
        <f t="array" aca="1" ref="L130" ca="1">_xlfn.IFS(J130&gt;=TIME(14,0,0),"SEGUNDO TURNO",J130&lt;TIME(14,0,0),"PRIMER TURNO")</f>
        <v>PRIMER TURNO</v>
      </c>
      <c r="M130" s="90"/>
    </row>
    <row r="131" spans="1:13">
      <c r="A131" s="86" t="str">
        <f ca="1">_xlfn.CONCAT(Tabla36[[#This Row],[NUM. ECO.]],Tabla36[[#This Row],[TURNO]],Tabla36[[#This Row],[FECHA]])</f>
        <v>T13PRIMER TURNO45414</v>
      </c>
      <c r="B131" s="87">
        <v>6</v>
      </c>
      <c r="C131" s="87">
        <v>2</v>
      </c>
      <c r="D131" s="87" t="s">
        <v>26</v>
      </c>
      <c r="E131" s="86"/>
      <c r="F131" s="86">
        <f>VLOOKUP(Tabla36[[#This Row],[NUM. ECO.]],[2]!Tabla24[[NO.ECO]:[CUBICACION
M3]],4,0)</f>
        <v>17</v>
      </c>
      <c r="G131" s="94">
        <v>45414</v>
      </c>
      <c r="H131" s="86" t="str">
        <f>VLOOKUP(Tabla36[[#This Row],[NUM. ECO.]],[2]!Tabla24[[NO.ECO]:[MATERIAL]],8,0)</f>
        <v>BASE HIDRAULICA</v>
      </c>
      <c r="I131" s="86" t="s">
        <v>79</v>
      </c>
      <c r="J131" s="88">
        <f ca="1">J130+TIME(0,RANDBETWEEN((144),(176)),0)</f>
        <v>0.35625000000000001</v>
      </c>
      <c r="K131" s="86" t="str">
        <f ca="1">VLOOKUP(Tabla36[[#This Row],[CODIGO VINCULO]],[1]!Anexar1[[UNION]:[OPERADOR]],4,0)</f>
        <v>ALEJANDRO ABRAHAM PUC</v>
      </c>
      <c r="L131" s="86" t="str" cm="1">
        <f t="array" aca="1" ref="L131" ca="1">_xlfn.IFS(J131&gt;=TIME(14,0,0),"SEGUNDO TURNO",J131&lt;TIME(14,0,0),"PRIMER TURNO")</f>
        <v>PRIMER TURNO</v>
      </c>
      <c r="M131" s="90"/>
    </row>
    <row r="132" spans="1:13">
      <c r="A132" s="86" t="str">
        <f ca="1">_xlfn.CONCAT(Tabla36[[#This Row],[NUM. ECO.]],Tabla36[[#This Row],[TURNO]],Tabla36[[#This Row],[FECHA]])</f>
        <v>T13PRIMER TURNO45414</v>
      </c>
      <c r="B132" s="87">
        <v>6</v>
      </c>
      <c r="C132" s="87">
        <v>3</v>
      </c>
      <c r="D132" s="87" t="s">
        <v>26</v>
      </c>
      <c r="E132" s="86"/>
      <c r="F132" s="86">
        <f>VLOOKUP(Tabla36[[#This Row],[NUM. ECO.]],[2]!Tabla24[[NO.ECO]:[CUBICACION
M3]],4,0)</f>
        <v>17</v>
      </c>
      <c r="G132" s="94">
        <v>45414</v>
      </c>
      <c r="H132" s="86" t="str">
        <f>VLOOKUP(Tabla36[[#This Row],[NUM. ECO.]],[2]!Tabla24[[NO.ECO]:[MATERIAL]],8,0)</f>
        <v>BASE HIDRAULICA</v>
      </c>
      <c r="I132" s="86" t="s">
        <v>79</v>
      </c>
      <c r="J132" s="91">
        <f ca="1">J131+TIME(0,RANDBETWEEN((144),(176)),0)</f>
        <v>0.47222222222222221</v>
      </c>
      <c r="K132" s="86" t="str">
        <f ca="1">VLOOKUP(Tabla36[[#This Row],[CODIGO VINCULO]],[1]!Anexar1[[UNION]:[OPERADOR]],4,0)</f>
        <v>ALEJANDRO ABRAHAM PUC</v>
      </c>
      <c r="L132" s="86" t="str" cm="1">
        <f t="array" aca="1" ref="L132" ca="1">_xlfn.IFS(J132&gt;=TIME(14,0,0),"SEGUNDO TURNO",J132&lt;TIME(14,0,0),"PRIMER TURNO")</f>
        <v>PRIMER TURNO</v>
      </c>
      <c r="M132" s="90"/>
    </row>
    <row r="133" spans="1:13">
      <c r="A133" s="86" t="str">
        <f ca="1">_xlfn.CONCAT(Tabla36[[#This Row],[NUM. ECO.]],Tabla36[[#This Row],[TURNO]],Tabla36[[#This Row],[FECHA]])</f>
        <v>T13SEGUNDO TURNO45414</v>
      </c>
      <c r="B133" s="87">
        <v>6</v>
      </c>
      <c r="C133" s="87">
        <v>4</v>
      </c>
      <c r="D133" s="87" t="s">
        <v>26</v>
      </c>
      <c r="E133" s="86"/>
      <c r="F133" s="86">
        <f>VLOOKUP(Tabla36[[#This Row],[NUM. ECO.]],[2]!Tabla24[[NO.ECO]:[CUBICACION
M3]],4,0)</f>
        <v>17</v>
      </c>
      <c r="G133" s="94">
        <v>45414</v>
      </c>
      <c r="H133" s="86" t="str">
        <f>VLOOKUP(Tabla36[[#This Row],[NUM. ECO.]],[2]!Tabla24[[NO.ECO]:[MATERIAL]],8,0)</f>
        <v>BASE HIDRAULICA</v>
      </c>
      <c r="I133" s="86" t="s">
        <v>79</v>
      </c>
      <c r="J133" s="91">
        <f ca="1">J132+TIME(0,RANDBETWEEN((144),(176)),0)</f>
        <v>0.58958333333333335</v>
      </c>
      <c r="K133" s="86" t="str">
        <f ca="1">VLOOKUP(Tabla36[[#This Row],[CODIGO VINCULO]],[1]!Anexar1[[UNION]:[OPERADOR]],4,0)</f>
        <v>CARLOS MARIO PEREZ KOYOC</v>
      </c>
      <c r="L133" s="86" t="str" cm="1">
        <f t="array" aca="1" ref="L133" ca="1">_xlfn.IFS(J133&gt;=TIME(14,0,0),"SEGUNDO TURNO",J133&lt;TIME(14,0,0),"PRIMER TURNO")</f>
        <v>SEGUNDO TURNO</v>
      </c>
      <c r="M133" s="90"/>
    </row>
    <row r="134" spans="1:13">
      <c r="A134" s="86" t="str">
        <f ca="1">_xlfn.CONCAT(Tabla36[[#This Row],[NUM. ECO.]],Tabla36[[#This Row],[TURNO]],Tabla36[[#This Row],[FECHA]])</f>
        <v>T13SEGUNDO TURNO45414</v>
      </c>
      <c r="B134" s="87">
        <v>6</v>
      </c>
      <c r="C134" s="87">
        <v>5</v>
      </c>
      <c r="D134" s="87" t="s">
        <v>26</v>
      </c>
      <c r="E134" s="86"/>
      <c r="F134" s="86">
        <f>VLOOKUP(Tabla36[[#This Row],[NUM. ECO.]],[2]!Tabla24[[NO.ECO]:[CUBICACION
M3]],4,0)</f>
        <v>17</v>
      </c>
      <c r="G134" s="94">
        <v>45414</v>
      </c>
      <c r="H134" s="86" t="str">
        <f>VLOOKUP(Tabla36[[#This Row],[NUM. ECO.]],[2]!Tabla24[[NO.ECO]:[MATERIAL]],8,0)</f>
        <v>BASE HIDRAULICA</v>
      </c>
      <c r="I134" s="86" t="s">
        <v>79</v>
      </c>
      <c r="J134" s="91">
        <f ca="1">J133+TIME(0,RANDBETWEEN((144),(176)),0)</f>
        <v>0.70277777777777783</v>
      </c>
      <c r="K134" s="86" t="str">
        <f ca="1">VLOOKUP(Tabla36[[#This Row],[CODIGO VINCULO]],[1]!Anexar1[[UNION]:[OPERADOR]],4,0)</f>
        <v>CARLOS MARIO PEREZ KOYOC</v>
      </c>
      <c r="L134" s="86" t="str" cm="1">
        <f t="array" aca="1" ref="L134" ca="1">_xlfn.IFS(J134&gt;=TIME(14,0,0),"SEGUNDO TURNO",J134&lt;TIME(14,0,0),"PRIMER TURNO")</f>
        <v>SEGUNDO TURNO</v>
      </c>
      <c r="M134" s="90"/>
    </row>
    <row r="135" spans="1:13">
      <c r="A135" s="86" t="str">
        <f ca="1">_xlfn.CONCAT(Tabla36[[#This Row],[NUM. ECO.]],Tabla36[[#This Row],[TURNO]],Tabla36[[#This Row],[FECHA]])</f>
        <v>T13SEGUNDO TURNO45414</v>
      </c>
      <c r="B135" s="87">
        <v>6</v>
      </c>
      <c r="C135" s="87">
        <v>6</v>
      </c>
      <c r="D135" s="87" t="s">
        <v>26</v>
      </c>
      <c r="E135" s="86"/>
      <c r="F135" s="86">
        <f>VLOOKUP(Tabla36[[#This Row],[NUM. ECO.]],[2]!Tabla24[[NO.ECO]:[CUBICACION
M3]],4,0)</f>
        <v>17</v>
      </c>
      <c r="G135" s="94">
        <v>45414</v>
      </c>
      <c r="H135" s="86" t="str">
        <f>VLOOKUP(Tabla36[[#This Row],[NUM. ECO.]],[2]!Tabla24[[NO.ECO]:[MATERIAL]],8,0)</f>
        <v>BASE HIDRAULICA</v>
      </c>
      <c r="I135" s="86" t="s">
        <v>79</v>
      </c>
      <c r="J135" s="91">
        <f ca="1">J134+TIME(0,RANDBETWEEN((144),(176)),0)</f>
        <v>0.80694444444444446</v>
      </c>
      <c r="K135" s="86" t="str">
        <f ca="1">VLOOKUP(Tabla36[[#This Row],[CODIGO VINCULO]],[1]!Anexar1[[UNION]:[OPERADOR]],4,0)</f>
        <v>CARLOS MARIO PEREZ KOYOC</v>
      </c>
      <c r="L135" s="86" t="str" cm="1">
        <f t="array" aca="1" ref="L135" ca="1">_xlfn.IFS(J135&gt;=TIME(14,0,0),"SEGUNDO TURNO",J135&lt;TIME(14,0,0),"PRIMER TURNO")</f>
        <v>SEGUNDO TURNO</v>
      </c>
      <c r="M135" s="90"/>
    </row>
    <row r="136" spans="1:13">
      <c r="A136" s="86" t="str">
        <f ca="1">_xlfn.CONCAT(Tabla36[[#This Row],[NUM. ECO.]],Tabla36[[#This Row],[TURNO]],Tabla36[[#This Row],[FECHA]])</f>
        <v>T13PRIMER TURNO45415</v>
      </c>
      <c r="B136" s="87">
        <v>6</v>
      </c>
      <c r="C136" s="87">
        <v>1</v>
      </c>
      <c r="D136" s="87" t="s">
        <v>26</v>
      </c>
      <c r="E136" s="86"/>
      <c r="F136" s="86">
        <f>VLOOKUP(Tabla36[[#This Row],[NUM. ECO.]],[2]!Tabla24[[NO.ECO]:[CUBICACION
M3]],4,0)</f>
        <v>17</v>
      </c>
      <c r="G136" s="94">
        <v>45415</v>
      </c>
      <c r="H136" s="86" t="str">
        <f>VLOOKUP(Tabla36[[#This Row],[NUM. ECO.]],[2]!Tabla24[[NO.ECO]:[MATERIAL]],8,0)</f>
        <v>BASE HIDRAULICA</v>
      </c>
      <c r="I136" s="86" t="s">
        <v>79</v>
      </c>
      <c r="J136" s="88">
        <f ca="1">TIME(RANDBETWEEN(5.5,6),RANDBETWEEN(1,29),0)</f>
        <v>0.25486111111111109</v>
      </c>
      <c r="K136" s="86" t="str">
        <f ca="1">VLOOKUP(Tabla36[[#This Row],[CODIGO VINCULO]],[1]!Anexar1[[UNION]:[OPERADOR]],4,0)</f>
        <v>ALEJANDRO ABRAHAM PUC</v>
      </c>
      <c r="L136" s="86" t="str" cm="1">
        <f t="array" aca="1" ref="L136" ca="1">_xlfn.IFS(J136&gt;=TIME(14,0,0),"SEGUNDO TURNO",J136&lt;TIME(14,0,0),"PRIMER TURNO")</f>
        <v>PRIMER TURNO</v>
      </c>
      <c r="M136" s="90"/>
    </row>
    <row r="137" spans="1:13">
      <c r="A137" s="86" t="str">
        <f ca="1">_xlfn.CONCAT(Tabla36[[#This Row],[NUM. ECO.]],Tabla36[[#This Row],[TURNO]],Tabla36[[#This Row],[FECHA]])</f>
        <v>T13PRIMER TURNO45415</v>
      </c>
      <c r="B137" s="87">
        <v>6</v>
      </c>
      <c r="C137" s="87">
        <v>2</v>
      </c>
      <c r="D137" s="87" t="s">
        <v>26</v>
      </c>
      <c r="E137" s="86"/>
      <c r="F137" s="86">
        <f>VLOOKUP(Tabla36[[#This Row],[NUM. ECO.]],[2]!Tabla24[[NO.ECO]:[CUBICACION
M3]],4,0)</f>
        <v>17</v>
      </c>
      <c r="G137" s="94">
        <v>45415</v>
      </c>
      <c r="H137" s="86" t="str">
        <f>VLOOKUP(Tabla36[[#This Row],[NUM. ECO.]],[2]!Tabla24[[NO.ECO]:[MATERIAL]],8,0)</f>
        <v>BASE HIDRAULICA</v>
      </c>
      <c r="I137" s="86" t="s">
        <v>79</v>
      </c>
      <c r="J137" s="88">
        <f ca="1">J136+TIME(0,RANDBETWEEN((144),(176)),0)</f>
        <v>0.37638888888888888</v>
      </c>
      <c r="K137" s="86" t="str">
        <f ca="1">VLOOKUP(Tabla36[[#This Row],[CODIGO VINCULO]],[1]!Anexar1[[UNION]:[OPERADOR]],4,0)</f>
        <v>ALEJANDRO ABRAHAM PUC</v>
      </c>
      <c r="L137" s="86" t="str" cm="1">
        <f t="array" aca="1" ref="L137" ca="1">_xlfn.IFS(J137&gt;=TIME(14,0,0),"SEGUNDO TURNO",J137&lt;TIME(14,0,0),"PRIMER TURNO")</f>
        <v>PRIMER TURNO</v>
      </c>
      <c r="M137" s="90"/>
    </row>
    <row r="138" spans="1:13">
      <c r="A138" s="86" t="str">
        <f ca="1">_xlfn.CONCAT(Tabla36[[#This Row],[NUM. ECO.]],Tabla36[[#This Row],[TURNO]],Tabla36[[#This Row],[FECHA]])</f>
        <v>T13PRIMER TURNO45415</v>
      </c>
      <c r="B138" s="87">
        <v>6</v>
      </c>
      <c r="C138" s="87">
        <v>3</v>
      </c>
      <c r="D138" s="87" t="s">
        <v>26</v>
      </c>
      <c r="E138" s="86"/>
      <c r="F138" s="86">
        <f>VLOOKUP(Tabla36[[#This Row],[NUM. ECO.]],[2]!Tabla24[[NO.ECO]:[CUBICACION
M3]],4,0)</f>
        <v>17</v>
      </c>
      <c r="G138" s="94">
        <v>45415</v>
      </c>
      <c r="H138" s="86" t="str">
        <f>VLOOKUP(Tabla36[[#This Row],[NUM. ECO.]],[2]!Tabla24[[NO.ECO]:[MATERIAL]],8,0)</f>
        <v>BASE HIDRAULICA</v>
      </c>
      <c r="I138" s="86" t="s">
        <v>79</v>
      </c>
      <c r="J138" s="91">
        <f ca="1">J137+TIME(0,RANDBETWEEN((144),(176)),0)</f>
        <v>0.47916666666666663</v>
      </c>
      <c r="K138" s="86" t="str">
        <f ca="1">VLOOKUP(Tabla36[[#This Row],[CODIGO VINCULO]],[1]!Anexar1[[UNION]:[OPERADOR]],4,0)</f>
        <v>ALEJANDRO ABRAHAM PUC</v>
      </c>
      <c r="L138" s="86" t="str" cm="1">
        <f t="array" aca="1" ref="L138" ca="1">_xlfn.IFS(J138&gt;=TIME(14,0,0),"SEGUNDO TURNO",J138&lt;TIME(14,0,0),"PRIMER TURNO")</f>
        <v>PRIMER TURNO</v>
      </c>
      <c r="M138" s="90"/>
    </row>
    <row r="139" spans="1:13">
      <c r="A139" s="86" t="str">
        <f ca="1">_xlfn.CONCAT(Tabla36[[#This Row],[NUM. ECO.]],Tabla36[[#This Row],[TURNO]],Tabla36[[#This Row],[FECHA]])</f>
        <v>T13PRIMER TURNO45415</v>
      </c>
      <c r="B139" s="87">
        <v>6</v>
      </c>
      <c r="C139" s="87">
        <v>4</v>
      </c>
      <c r="D139" s="87" t="s">
        <v>26</v>
      </c>
      <c r="E139" s="86"/>
      <c r="F139" s="86">
        <f>VLOOKUP(Tabla36[[#This Row],[NUM. ECO.]],[2]!Tabla24[[NO.ECO]:[CUBICACION
M3]],4,0)</f>
        <v>17</v>
      </c>
      <c r="G139" s="94">
        <v>45415</v>
      </c>
      <c r="H139" s="86" t="str">
        <f>VLOOKUP(Tabla36[[#This Row],[NUM. ECO.]],[2]!Tabla24[[NO.ECO]:[MATERIAL]],8,0)</f>
        <v>BASE HIDRAULICA</v>
      </c>
      <c r="I139" s="86" t="s">
        <v>79</v>
      </c>
      <c r="J139" s="91">
        <f ca="1">J138+TIME(0,RANDBETWEEN((144),(176)),0)</f>
        <v>0.58263888888888882</v>
      </c>
      <c r="K139" s="86" t="str">
        <f ca="1">VLOOKUP(Tabla36[[#This Row],[CODIGO VINCULO]],[1]!Anexar1[[UNION]:[OPERADOR]],4,0)</f>
        <v>ALEJANDRO ABRAHAM PUC</v>
      </c>
      <c r="L139" s="86" t="str" cm="1">
        <f t="array" aca="1" ref="L139" ca="1">_xlfn.IFS(J139&gt;=TIME(14,0,0),"SEGUNDO TURNO",J139&lt;TIME(14,0,0),"PRIMER TURNO")</f>
        <v>PRIMER TURNO</v>
      </c>
      <c r="M139" s="90"/>
    </row>
    <row r="140" spans="1:13">
      <c r="A140" s="86" t="str">
        <f ca="1">_xlfn.CONCAT(Tabla36[[#This Row],[NUM. ECO.]],Tabla36[[#This Row],[TURNO]],Tabla36[[#This Row],[FECHA]])</f>
        <v>T13SEGUNDO TURNO45415</v>
      </c>
      <c r="B140" s="87">
        <v>6</v>
      </c>
      <c r="C140" s="87">
        <v>5</v>
      </c>
      <c r="D140" s="87" t="s">
        <v>26</v>
      </c>
      <c r="E140" s="86"/>
      <c r="F140" s="86">
        <f>VLOOKUP(Tabla36[[#This Row],[NUM. ECO.]],[2]!Tabla24[[NO.ECO]:[CUBICACION
M3]],4,0)</f>
        <v>17</v>
      </c>
      <c r="G140" s="94">
        <v>45415</v>
      </c>
      <c r="H140" s="86" t="str">
        <f>VLOOKUP(Tabla36[[#This Row],[NUM. ECO.]],[2]!Tabla24[[NO.ECO]:[MATERIAL]],8,0)</f>
        <v>BASE HIDRAULICA</v>
      </c>
      <c r="I140" s="86" t="s">
        <v>79</v>
      </c>
      <c r="J140" s="91">
        <f ca="1">J139+TIME(0,RANDBETWEEN((144),(176)),0)</f>
        <v>0.68333333333333324</v>
      </c>
      <c r="K140" s="86" t="str">
        <f ca="1">VLOOKUP(Tabla36[[#This Row],[CODIGO VINCULO]],[1]!Anexar1[[UNION]:[OPERADOR]],4,0)</f>
        <v>CARLOS MARIO PEREZ KOYOC</v>
      </c>
      <c r="L140" s="86" t="str" cm="1">
        <f t="array" aca="1" ref="L140" ca="1">_xlfn.IFS(J140&gt;=TIME(14,0,0),"SEGUNDO TURNO",J140&lt;TIME(14,0,0),"PRIMER TURNO")</f>
        <v>SEGUNDO TURNO</v>
      </c>
      <c r="M140" s="90"/>
    </row>
    <row r="141" spans="1:13">
      <c r="A141" s="86" t="str">
        <f ca="1">_xlfn.CONCAT(Tabla36[[#This Row],[NUM. ECO.]],Tabla36[[#This Row],[TURNO]],Tabla36[[#This Row],[FECHA]])</f>
        <v>T13SEGUNDO TURNO45415</v>
      </c>
      <c r="B141" s="87">
        <v>6</v>
      </c>
      <c r="C141" s="87">
        <v>6</v>
      </c>
      <c r="D141" s="87" t="s">
        <v>26</v>
      </c>
      <c r="E141" s="86"/>
      <c r="F141" s="86">
        <f>VLOOKUP(Tabla36[[#This Row],[NUM. ECO.]],[2]!Tabla24[[NO.ECO]:[CUBICACION
M3]],4,0)</f>
        <v>17</v>
      </c>
      <c r="G141" s="94">
        <v>45415</v>
      </c>
      <c r="H141" s="86" t="str">
        <f>VLOOKUP(Tabla36[[#This Row],[NUM. ECO.]],[2]!Tabla24[[NO.ECO]:[MATERIAL]],8,0)</f>
        <v>BASE HIDRAULICA</v>
      </c>
      <c r="I141" s="86" t="s">
        <v>79</v>
      </c>
      <c r="J141" s="91">
        <f ca="1">J140+TIME(0,RANDBETWEEN((144),(176)),0)</f>
        <v>0.79999999999999993</v>
      </c>
      <c r="K141" s="86" t="str">
        <f ca="1">VLOOKUP(Tabla36[[#This Row],[CODIGO VINCULO]],[1]!Anexar1[[UNION]:[OPERADOR]],4,0)</f>
        <v>CARLOS MARIO PEREZ KOYOC</v>
      </c>
      <c r="L141" s="86" t="str" cm="1">
        <f t="array" aca="1" ref="L141" ca="1">_xlfn.IFS(J141&gt;=TIME(14,0,0),"SEGUNDO TURNO",J141&lt;TIME(14,0,0),"PRIMER TURNO")</f>
        <v>SEGUNDO TURNO</v>
      </c>
      <c r="M141" s="90"/>
    </row>
    <row r="142" spans="1:13">
      <c r="A142" s="86" t="str">
        <f ca="1">_xlfn.CONCAT(Tabla36[[#This Row],[NUM. ECO.]],Tabla36[[#This Row],[TURNO]],Tabla36[[#This Row],[FECHA]])</f>
        <v>T13PRIMER TURNO45416</v>
      </c>
      <c r="B142" s="87">
        <v>6</v>
      </c>
      <c r="C142" s="87">
        <v>1</v>
      </c>
      <c r="D142" s="87" t="s">
        <v>26</v>
      </c>
      <c r="E142" s="86"/>
      <c r="F142" s="86">
        <f>VLOOKUP(Tabla36[[#This Row],[NUM. ECO.]],[2]!Tabla24[[NO.ECO]:[CUBICACION
M3]],4,0)</f>
        <v>17</v>
      </c>
      <c r="G142" s="94">
        <v>45416</v>
      </c>
      <c r="H142" s="86" t="str">
        <f>VLOOKUP(Tabla36[[#This Row],[NUM. ECO.]],[2]!Tabla24[[NO.ECO]:[MATERIAL]],8,0)</f>
        <v>BASE HIDRAULICA</v>
      </c>
      <c r="I142" s="86" t="s">
        <v>79</v>
      </c>
      <c r="J142" s="88">
        <f ca="1">TIME(RANDBETWEEN(5.5,6),RANDBETWEEN(1,29),0)</f>
        <v>0.25694444444444442</v>
      </c>
      <c r="K142" s="86" t="str">
        <f ca="1">VLOOKUP(Tabla36[[#This Row],[CODIGO VINCULO]],[1]!Anexar1[[UNION]:[OPERADOR]],4,0)</f>
        <v>ALEJANDRO ABRAHAM PUC</v>
      </c>
      <c r="L142" s="86" t="str" cm="1">
        <f t="array" aca="1" ref="L142" ca="1">_xlfn.IFS(J142&gt;=TIME(14,0,0),"SEGUNDO TURNO",J142&lt;TIME(14,0,0),"PRIMER TURNO")</f>
        <v>PRIMER TURNO</v>
      </c>
      <c r="M142" s="90"/>
    </row>
    <row r="143" spans="1:13">
      <c r="A143" s="86" t="str">
        <f ca="1">_xlfn.CONCAT(Tabla36[[#This Row],[NUM. ECO.]],Tabla36[[#This Row],[TURNO]],Tabla36[[#This Row],[FECHA]])</f>
        <v>T13PRIMER TURNO45416</v>
      </c>
      <c r="B143" s="87">
        <v>6</v>
      </c>
      <c r="C143" s="87">
        <v>2</v>
      </c>
      <c r="D143" s="87" t="s">
        <v>26</v>
      </c>
      <c r="E143" s="86"/>
      <c r="F143" s="86">
        <f>VLOOKUP(Tabla36[[#This Row],[NUM. ECO.]],[2]!Tabla24[[NO.ECO]:[CUBICACION
M3]],4,0)</f>
        <v>17</v>
      </c>
      <c r="G143" s="94">
        <v>45416</v>
      </c>
      <c r="H143" s="86" t="str">
        <f>VLOOKUP(Tabla36[[#This Row],[NUM. ECO.]],[2]!Tabla24[[NO.ECO]:[MATERIAL]],8,0)</f>
        <v>BASE HIDRAULICA</v>
      </c>
      <c r="I143" s="86" t="s">
        <v>79</v>
      </c>
      <c r="J143" s="88">
        <f ca="1">J142+TIME(0,RANDBETWEEN((144),(176)),0)</f>
        <v>0.3611111111111111</v>
      </c>
      <c r="K143" s="86" t="str">
        <f ca="1">VLOOKUP(Tabla36[[#This Row],[CODIGO VINCULO]],[1]!Anexar1[[UNION]:[OPERADOR]],4,0)</f>
        <v>ALEJANDRO ABRAHAM PUC</v>
      </c>
      <c r="L143" s="86" t="str" cm="1">
        <f t="array" aca="1" ref="L143" ca="1">_xlfn.IFS(J143&gt;=TIME(14,0,0),"SEGUNDO TURNO",J143&lt;TIME(14,0,0),"PRIMER TURNO")</f>
        <v>PRIMER TURNO</v>
      </c>
      <c r="M143" s="90"/>
    </row>
    <row r="144" spans="1:13">
      <c r="A144" s="86" t="str">
        <f ca="1">_xlfn.CONCAT(Tabla36[[#This Row],[NUM. ECO.]],Tabla36[[#This Row],[TURNO]],Tabla36[[#This Row],[FECHA]])</f>
        <v>T13PRIMER TURNO45416</v>
      </c>
      <c r="B144" s="87">
        <v>6</v>
      </c>
      <c r="C144" s="87">
        <v>3</v>
      </c>
      <c r="D144" s="87" t="s">
        <v>26</v>
      </c>
      <c r="E144" s="86"/>
      <c r="F144" s="86">
        <f>VLOOKUP(Tabla36[[#This Row],[NUM. ECO.]],[2]!Tabla24[[NO.ECO]:[CUBICACION
M3]],4,0)</f>
        <v>17</v>
      </c>
      <c r="G144" s="94">
        <v>45416</v>
      </c>
      <c r="H144" s="86" t="str">
        <f>VLOOKUP(Tabla36[[#This Row],[NUM. ECO.]],[2]!Tabla24[[NO.ECO]:[MATERIAL]],8,0)</f>
        <v>BASE HIDRAULICA</v>
      </c>
      <c r="I144" s="86" t="s">
        <v>79</v>
      </c>
      <c r="J144" s="91">
        <f ca="1">J143+TIME(0,RANDBETWEEN((144),(176)),0)</f>
        <v>0.47222222222222221</v>
      </c>
      <c r="K144" s="86" t="str">
        <f ca="1">VLOOKUP(Tabla36[[#This Row],[CODIGO VINCULO]],[1]!Anexar1[[UNION]:[OPERADOR]],4,0)</f>
        <v>ALEJANDRO ABRAHAM PUC</v>
      </c>
      <c r="L144" s="86" t="str" cm="1">
        <f t="array" aca="1" ref="L144" ca="1">_xlfn.IFS(J144&gt;=TIME(14,0,0),"SEGUNDO TURNO",J144&lt;TIME(14,0,0),"PRIMER TURNO")</f>
        <v>PRIMER TURNO</v>
      </c>
      <c r="M144" s="90"/>
    </row>
    <row r="145" spans="1:13">
      <c r="A145" s="86" t="str">
        <f ca="1">_xlfn.CONCAT(Tabla36[[#This Row],[NUM. ECO.]],Tabla36[[#This Row],[TURNO]],Tabla36[[#This Row],[FECHA]])</f>
        <v>T13SEGUNDO TURNO45416</v>
      </c>
      <c r="B145" s="87">
        <v>6</v>
      </c>
      <c r="C145" s="87">
        <v>4</v>
      </c>
      <c r="D145" s="87" t="s">
        <v>26</v>
      </c>
      <c r="E145" s="86"/>
      <c r="F145" s="86">
        <f>VLOOKUP(Tabla36[[#This Row],[NUM. ECO.]],[2]!Tabla24[[NO.ECO]:[CUBICACION
M3]],4,0)</f>
        <v>17</v>
      </c>
      <c r="G145" s="94">
        <v>45416</v>
      </c>
      <c r="H145" s="86" t="str">
        <f>VLOOKUP(Tabla36[[#This Row],[NUM. ECO.]],[2]!Tabla24[[NO.ECO]:[MATERIAL]],8,0)</f>
        <v>BASE HIDRAULICA</v>
      </c>
      <c r="I145" s="86" t="s">
        <v>79</v>
      </c>
      <c r="J145" s="91">
        <f ca="1">J144+TIME(0,RANDBETWEEN((144),(176)),0)</f>
        <v>0.59444444444444444</v>
      </c>
      <c r="K145" s="86" t="str">
        <f ca="1">VLOOKUP(Tabla36[[#This Row],[CODIGO VINCULO]],[1]!Anexar1[[UNION]:[OPERADOR]],4,0)</f>
        <v>CARLOS MARIO PEREZ KOYOC</v>
      </c>
      <c r="L145" s="86" t="str" cm="1">
        <f t="array" aca="1" ref="L145" ca="1">_xlfn.IFS(J145&gt;=TIME(14,0,0),"SEGUNDO TURNO",J145&lt;TIME(14,0,0),"PRIMER TURNO")</f>
        <v>SEGUNDO TURNO</v>
      </c>
      <c r="M145" s="90"/>
    </row>
    <row r="146" spans="1:13">
      <c r="A146" s="86" t="str">
        <f ca="1">_xlfn.CONCAT(Tabla36[[#This Row],[NUM. ECO.]],Tabla36[[#This Row],[TURNO]],Tabla36[[#This Row],[FECHA]])</f>
        <v>T13SEGUNDO TURNO45416</v>
      </c>
      <c r="B146" s="87">
        <v>6</v>
      </c>
      <c r="C146" s="87">
        <v>5</v>
      </c>
      <c r="D146" s="87" t="s">
        <v>26</v>
      </c>
      <c r="E146" s="86"/>
      <c r="F146" s="86">
        <f>VLOOKUP(Tabla36[[#This Row],[NUM. ECO.]],[2]!Tabla24[[NO.ECO]:[CUBICACION
M3]],4,0)</f>
        <v>17</v>
      </c>
      <c r="G146" s="94">
        <v>45416</v>
      </c>
      <c r="H146" s="86" t="str">
        <f>VLOOKUP(Tabla36[[#This Row],[NUM. ECO.]],[2]!Tabla24[[NO.ECO]:[MATERIAL]],8,0)</f>
        <v>BASE HIDRAULICA</v>
      </c>
      <c r="I146" s="86" t="s">
        <v>79</v>
      </c>
      <c r="J146" s="91">
        <f ca="1">J145+TIME(0,RANDBETWEEN((144),(176)),0)</f>
        <v>0.69652777777777775</v>
      </c>
      <c r="K146" s="86" t="str">
        <f ca="1">VLOOKUP(Tabla36[[#This Row],[CODIGO VINCULO]],[1]!Anexar1[[UNION]:[OPERADOR]],4,0)</f>
        <v>CARLOS MARIO PEREZ KOYOC</v>
      </c>
      <c r="L146" s="86" t="str" cm="1">
        <f t="array" aca="1" ref="L146" ca="1">_xlfn.IFS(J146&gt;=TIME(14,0,0),"SEGUNDO TURNO",J146&lt;TIME(14,0,0),"PRIMER TURNO")</f>
        <v>SEGUNDO TURNO</v>
      </c>
      <c r="M146" s="90"/>
    </row>
    <row r="147" spans="1:13">
      <c r="A147" s="86" t="str">
        <f ca="1">_xlfn.CONCAT(Tabla36[[#This Row],[NUM. ECO.]],Tabla36[[#This Row],[TURNO]],Tabla36[[#This Row],[FECHA]])</f>
        <v>T13SEGUNDO TURNO45416</v>
      </c>
      <c r="B147" s="87">
        <v>6</v>
      </c>
      <c r="C147" s="87">
        <v>6</v>
      </c>
      <c r="D147" s="87" t="s">
        <v>26</v>
      </c>
      <c r="E147" s="86"/>
      <c r="F147" s="86">
        <f>VLOOKUP(Tabla36[[#This Row],[NUM. ECO.]],[2]!Tabla24[[NO.ECO]:[CUBICACION
M3]],4,0)</f>
        <v>17</v>
      </c>
      <c r="G147" s="94">
        <v>45416</v>
      </c>
      <c r="H147" s="86" t="str">
        <f>VLOOKUP(Tabla36[[#This Row],[NUM. ECO.]],[2]!Tabla24[[NO.ECO]:[MATERIAL]],8,0)</f>
        <v>BASE HIDRAULICA</v>
      </c>
      <c r="I147" s="86" t="s">
        <v>79</v>
      </c>
      <c r="J147" s="91">
        <f ca="1">J146+TIME(0,RANDBETWEEN((144),(176)),0)</f>
        <v>0.8027777777777777</v>
      </c>
      <c r="K147" s="86" t="str">
        <f ca="1">VLOOKUP(Tabla36[[#This Row],[CODIGO VINCULO]],[1]!Anexar1[[UNION]:[OPERADOR]],4,0)</f>
        <v>CARLOS MARIO PEREZ KOYOC</v>
      </c>
      <c r="L147" s="86" t="str" cm="1">
        <f t="array" aca="1" ref="L147" ca="1">_xlfn.IFS(J147&gt;=TIME(14,0,0),"SEGUNDO TURNO",J147&lt;TIME(14,0,0),"PRIMER TURNO")</f>
        <v>SEGUNDO TURNO</v>
      </c>
      <c r="M147" s="90"/>
    </row>
    <row r="148" spans="1:13">
      <c r="A148" s="86" t="str">
        <f ca="1">_xlfn.CONCAT(Tabla36[[#This Row],[NUM. ECO.]],Tabla36[[#This Row],[TURNO]],Tabla36[[#This Row],[FECHA]])</f>
        <v>T13PRIMER TURNO45418</v>
      </c>
      <c r="B148" s="87">
        <v>6</v>
      </c>
      <c r="C148" s="87">
        <v>1</v>
      </c>
      <c r="D148" s="87" t="s">
        <v>26</v>
      </c>
      <c r="E148" s="86"/>
      <c r="F148" s="86">
        <f>VLOOKUP(Tabla36[[#This Row],[NUM. ECO.]],[2]!Tabla24[[NO.ECO]:[CUBICACION
M3]],4,0)</f>
        <v>17</v>
      </c>
      <c r="G148" s="94">
        <v>45418</v>
      </c>
      <c r="H148" s="86" t="str">
        <f>VLOOKUP(Tabla36[[#This Row],[NUM. ECO.]],[2]!Tabla24[[NO.ECO]:[MATERIAL]],8,0)</f>
        <v>BASE HIDRAULICA</v>
      </c>
      <c r="I148" s="86" t="s">
        <v>79</v>
      </c>
      <c r="J148" s="88">
        <f ca="1">TIME(RANDBETWEEN(5.5,6),RANDBETWEEN(1,29),0)</f>
        <v>0.25694444444444442</v>
      </c>
      <c r="K148" s="86" t="str">
        <f ca="1">VLOOKUP(Tabla36[[#This Row],[CODIGO VINCULO]],[1]!Anexar1[[UNION]:[OPERADOR]],4,0)</f>
        <v>ALEJANDRO ABRAHAM PUC</v>
      </c>
      <c r="L148" s="86" t="str" cm="1">
        <f t="array" aca="1" ref="L148" ca="1">_xlfn.IFS(J148&gt;=TIME(14,0,0),"SEGUNDO TURNO",J148&lt;TIME(14,0,0),"PRIMER TURNO")</f>
        <v>PRIMER TURNO</v>
      </c>
      <c r="M148" s="90"/>
    </row>
    <row r="149" spans="1:13">
      <c r="A149" s="86" t="str">
        <f ca="1">_xlfn.CONCAT(Tabla36[[#This Row],[NUM. ECO.]],Tabla36[[#This Row],[TURNO]],Tabla36[[#This Row],[FECHA]])</f>
        <v>T13PRIMER TURNO45418</v>
      </c>
      <c r="B149" s="87">
        <v>6</v>
      </c>
      <c r="C149" s="87">
        <v>2</v>
      </c>
      <c r="D149" s="87" t="s">
        <v>26</v>
      </c>
      <c r="E149" s="86"/>
      <c r="F149" s="86">
        <f>VLOOKUP(Tabla36[[#This Row],[NUM. ECO.]],[2]!Tabla24[[NO.ECO]:[CUBICACION
M3]],4,0)</f>
        <v>17</v>
      </c>
      <c r="G149" s="94">
        <v>45418</v>
      </c>
      <c r="H149" s="86" t="str">
        <f>VLOOKUP(Tabla36[[#This Row],[NUM. ECO.]],[2]!Tabla24[[NO.ECO]:[MATERIAL]],8,0)</f>
        <v>BASE HIDRAULICA</v>
      </c>
      <c r="I149" s="86" t="s">
        <v>79</v>
      </c>
      <c r="J149" s="88">
        <f ca="1">J148+TIME(0,RANDBETWEEN((144),(176)),0)</f>
        <v>0.36527777777777776</v>
      </c>
      <c r="K149" s="86" t="str">
        <f ca="1">VLOOKUP(Tabla36[[#This Row],[CODIGO VINCULO]],[1]!Anexar1[[UNION]:[OPERADOR]],4,0)</f>
        <v>ALEJANDRO ABRAHAM PUC</v>
      </c>
      <c r="L149" s="86" t="str" cm="1">
        <f t="array" aca="1" ref="L149" ca="1">_xlfn.IFS(J149&gt;=TIME(14,0,0),"SEGUNDO TURNO",J149&lt;TIME(14,0,0),"PRIMER TURNO")</f>
        <v>PRIMER TURNO</v>
      </c>
      <c r="M149" s="90"/>
    </row>
    <row r="150" spans="1:13">
      <c r="A150" s="86" t="str">
        <f ca="1">_xlfn.CONCAT(Tabla36[[#This Row],[NUM. ECO.]],Tabla36[[#This Row],[TURNO]],Tabla36[[#This Row],[FECHA]])</f>
        <v>T13PRIMER TURNO45418</v>
      </c>
      <c r="B150" s="87">
        <v>6</v>
      </c>
      <c r="C150" s="87">
        <v>3</v>
      </c>
      <c r="D150" s="87" t="s">
        <v>26</v>
      </c>
      <c r="E150" s="86"/>
      <c r="F150" s="86">
        <f>VLOOKUP(Tabla36[[#This Row],[NUM. ECO.]],[2]!Tabla24[[NO.ECO]:[CUBICACION
M3]],4,0)</f>
        <v>17</v>
      </c>
      <c r="G150" s="94">
        <v>45418</v>
      </c>
      <c r="H150" s="86" t="str">
        <f>VLOOKUP(Tabla36[[#This Row],[NUM. ECO.]],[2]!Tabla24[[NO.ECO]:[MATERIAL]],8,0)</f>
        <v>BASE HIDRAULICA</v>
      </c>
      <c r="I150" s="86" t="s">
        <v>79</v>
      </c>
      <c r="J150" s="91">
        <f ca="1">J149+TIME(0,RANDBETWEEN((144),(176)),0)</f>
        <v>0.47499999999999998</v>
      </c>
      <c r="K150" s="86" t="str">
        <f ca="1">VLOOKUP(Tabla36[[#This Row],[CODIGO VINCULO]],[1]!Anexar1[[UNION]:[OPERADOR]],4,0)</f>
        <v>ALEJANDRO ABRAHAM PUC</v>
      </c>
      <c r="L150" s="86" t="str" cm="1">
        <f t="array" aca="1" ref="L150" ca="1">_xlfn.IFS(J150&gt;=TIME(14,0,0),"SEGUNDO TURNO",J150&lt;TIME(14,0,0),"PRIMER TURNO")</f>
        <v>PRIMER TURNO</v>
      </c>
      <c r="M150" s="90"/>
    </row>
    <row r="151" spans="1:13">
      <c r="A151" s="86" t="str">
        <f ca="1">_xlfn.CONCAT(Tabla36[[#This Row],[NUM. ECO.]],Tabla36[[#This Row],[TURNO]],Tabla36[[#This Row],[FECHA]])</f>
        <v>T13SEGUNDO TURNO45418</v>
      </c>
      <c r="B151" s="87">
        <v>6</v>
      </c>
      <c r="C151" s="87">
        <v>4</v>
      </c>
      <c r="D151" s="87" t="s">
        <v>26</v>
      </c>
      <c r="E151" s="86"/>
      <c r="F151" s="86">
        <f>VLOOKUP(Tabla36[[#This Row],[NUM. ECO.]],[2]!Tabla24[[NO.ECO]:[CUBICACION
M3]],4,0)</f>
        <v>17</v>
      </c>
      <c r="G151" s="94">
        <v>45418</v>
      </c>
      <c r="H151" s="86" t="str">
        <f>VLOOKUP(Tabla36[[#This Row],[NUM. ECO.]],[2]!Tabla24[[NO.ECO]:[MATERIAL]],8,0)</f>
        <v>BASE HIDRAULICA</v>
      </c>
      <c r="I151" s="86" t="s">
        <v>79</v>
      </c>
      <c r="J151" s="91">
        <f ca="1">J150+TIME(0,RANDBETWEEN((144),(176)),0)</f>
        <v>0.59583333333333333</v>
      </c>
      <c r="K151" s="86" t="str">
        <f ca="1">VLOOKUP(Tabla36[[#This Row],[CODIGO VINCULO]],[1]!Anexar1[[UNION]:[OPERADOR]],4,0)</f>
        <v>CARLOS MARIO PEREZ KOYOC</v>
      </c>
      <c r="L151" s="86" t="str" cm="1">
        <f t="array" aca="1" ref="L151" ca="1">_xlfn.IFS(J151&gt;=TIME(14,0,0),"SEGUNDO TURNO",J151&lt;TIME(14,0,0),"PRIMER TURNO")</f>
        <v>SEGUNDO TURNO</v>
      </c>
      <c r="M151" s="90"/>
    </row>
    <row r="152" spans="1:13">
      <c r="A152" s="86" t="str">
        <f ca="1">_xlfn.CONCAT(Tabla36[[#This Row],[NUM. ECO.]],Tabla36[[#This Row],[TURNO]],Tabla36[[#This Row],[FECHA]])</f>
        <v>T13SEGUNDO TURNO45418</v>
      </c>
      <c r="B152" s="87">
        <v>6</v>
      </c>
      <c r="C152" s="87">
        <v>5</v>
      </c>
      <c r="D152" s="87" t="s">
        <v>26</v>
      </c>
      <c r="E152" s="86"/>
      <c r="F152" s="86">
        <f>VLOOKUP(Tabla36[[#This Row],[NUM. ECO.]],[2]!Tabla24[[NO.ECO]:[CUBICACION
M3]],4,0)</f>
        <v>17</v>
      </c>
      <c r="G152" s="94">
        <v>45418</v>
      </c>
      <c r="H152" s="86" t="str">
        <f>VLOOKUP(Tabla36[[#This Row],[NUM. ECO.]],[2]!Tabla24[[NO.ECO]:[MATERIAL]],8,0)</f>
        <v>BASE HIDRAULICA</v>
      </c>
      <c r="I152" s="86" t="s">
        <v>79</v>
      </c>
      <c r="J152" s="91">
        <f ca="1">J151+TIME(0,RANDBETWEEN((144),(176)),0)</f>
        <v>0.69930555555555551</v>
      </c>
      <c r="K152" s="86" t="str">
        <f ca="1">VLOOKUP(Tabla36[[#This Row],[CODIGO VINCULO]],[1]!Anexar1[[UNION]:[OPERADOR]],4,0)</f>
        <v>CARLOS MARIO PEREZ KOYOC</v>
      </c>
      <c r="L152" s="86" t="str" cm="1">
        <f t="array" aca="1" ref="L152" ca="1">_xlfn.IFS(J152&gt;=TIME(14,0,0),"SEGUNDO TURNO",J152&lt;TIME(14,0,0),"PRIMER TURNO")</f>
        <v>SEGUNDO TURNO</v>
      </c>
      <c r="M152" s="90"/>
    </row>
    <row r="153" spans="1:13">
      <c r="A153" s="86" t="str">
        <f ca="1">_xlfn.CONCAT(Tabla36[[#This Row],[NUM. ECO.]],Tabla36[[#This Row],[TURNO]],Tabla36[[#This Row],[FECHA]])</f>
        <v>T13SEGUNDO TURNO45418</v>
      </c>
      <c r="B153" s="87">
        <v>6</v>
      </c>
      <c r="C153" s="87">
        <v>6</v>
      </c>
      <c r="D153" s="87" t="s">
        <v>26</v>
      </c>
      <c r="E153" s="86"/>
      <c r="F153" s="86">
        <f>VLOOKUP(Tabla36[[#This Row],[NUM. ECO.]],[2]!Tabla24[[NO.ECO]:[CUBICACION
M3]],4,0)</f>
        <v>17</v>
      </c>
      <c r="G153" s="94">
        <v>45418</v>
      </c>
      <c r="H153" s="86" t="str">
        <f>VLOOKUP(Tabla36[[#This Row],[NUM. ECO.]],[2]!Tabla24[[NO.ECO]:[MATERIAL]],8,0)</f>
        <v>BASE HIDRAULICA</v>
      </c>
      <c r="I153" s="86" t="s">
        <v>79</v>
      </c>
      <c r="J153" s="91">
        <f ca="1">J152+TIME(0,RANDBETWEEN((144),(176)),0)</f>
        <v>0.80972222222222223</v>
      </c>
      <c r="K153" s="86" t="str">
        <f ca="1">VLOOKUP(Tabla36[[#This Row],[CODIGO VINCULO]],[1]!Anexar1[[UNION]:[OPERADOR]],4,0)</f>
        <v>CARLOS MARIO PEREZ KOYOC</v>
      </c>
      <c r="L153" s="86" t="str" cm="1">
        <f t="array" aca="1" ref="L153" ca="1">_xlfn.IFS(J153&gt;=TIME(14,0,0),"SEGUNDO TURNO",J153&lt;TIME(14,0,0),"PRIMER TURNO")</f>
        <v>SEGUNDO TURNO</v>
      </c>
      <c r="M153" s="90"/>
    </row>
    <row r="154" spans="1:13">
      <c r="A154" s="86" t="str">
        <f ca="1">_xlfn.CONCAT(Tabla36[[#This Row],[NUM. ECO.]],Tabla36[[#This Row],[TURNO]],Tabla36[[#This Row],[FECHA]])</f>
        <v>T13PRIMER TURNO45419</v>
      </c>
      <c r="B154" s="87">
        <v>6</v>
      </c>
      <c r="C154" s="87">
        <v>1</v>
      </c>
      <c r="D154" s="87" t="s">
        <v>26</v>
      </c>
      <c r="E154" s="86"/>
      <c r="F154" s="86">
        <f>VLOOKUP(Tabla36[[#This Row],[NUM. ECO.]],[2]!Tabla24[[NO.ECO]:[CUBICACION
M3]],4,0)</f>
        <v>17</v>
      </c>
      <c r="G154" s="94">
        <v>45419</v>
      </c>
      <c r="H154" s="86" t="str">
        <f>VLOOKUP(Tabla36[[#This Row],[NUM. ECO.]],[2]!Tabla24[[NO.ECO]:[MATERIAL]],8,0)</f>
        <v>BASE HIDRAULICA</v>
      </c>
      <c r="I154" s="86" t="s">
        <v>79</v>
      </c>
      <c r="J154" s="88">
        <f ca="1">TIME(RANDBETWEEN(5.5,6),RANDBETWEEN(1,29),0)</f>
        <v>0.26805555555555555</v>
      </c>
      <c r="K154" s="86" t="str">
        <f ca="1">VLOOKUP(Tabla36[[#This Row],[CODIGO VINCULO]],[1]!Anexar1[[UNION]:[OPERADOR]],4,0)</f>
        <v>ALEJANDRO ABRAHAM PUC</v>
      </c>
      <c r="L154" s="86" t="str" cm="1">
        <f t="array" aca="1" ref="L154" ca="1">_xlfn.IFS(J154&gt;=TIME(14,0,0),"SEGUNDO TURNO",J154&lt;TIME(14,0,0),"PRIMER TURNO")</f>
        <v>PRIMER TURNO</v>
      </c>
      <c r="M154" s="90"/>
    </row>
    <row r="155" spans="1:13">
      <c r="A155" s="86" t="str">
        <f ca="1">_xlfn.CONCAT(Tabla36[[#This Row],[NUM. ECO.]],Tabla36[[#This Row],[TURNO]],Tabla36[[#This Row],[FECHA]])</f>
        <v>T13PRIMER TURNO45419</v>
      </c>
      <c r="B155" s="87">
        <v>6</v>
      </c>
      <c r="C155" s="87">
        <v>2</v>
      </c>
      <c r="D155" s="87" t="s">
        <v>26</v>
      </c>
      <c r="E155" s="86"/>
      <c r="F155" s="86">
        <f>VLOOKUP(Tabla36[[#This Row],[NUM. ECO.]],[2]!Tabla24[[NO.ECO]:[CUBICACION
M3]],4,0)</f>
        <v>17</v>
      </c>
      <c r="G155" s="94">
        <v>45419</v>
      </c>
      <c r="H155" s="86" t="str">
        <f>VLOOKUP(Tabla36[[#This Row],[NUM. ECO.]],[2]!Tabla24[[NO.ECO]:[MATERIAL]],8,0)</f>
        <v>BASE HIDRAULICA</v>
      </c>
      <c r="I155" s="86" t="s">
        <v>79</v>
      </c>
      <c r="J155" s="88">
        <f ca="1">J154+TIME(0,RANDBETWEEN((144),(176)),0)</f>
        <v>0.38194444444444442</v>
      </c>
      <c r="K155" s="86" t="str">
        <f ca="1">VLOOKUP(Tabla36[[#This Row],[CODIGO VINCULO]],[1]!Anexar1[[UNION]:[OPERADOR]],4,0)</f>
        <v>ALEJANDRO ABRAHAM PUC</v>
      </c>
      <c r="L155" s="86" t="str" cm="1">
        <f t="array" aca="1" ref="L155" ca="1">_xlfn.IFS(J155&gt;=TIME(14,0,0),"SEGUNDO TURNO",J155&lt;TIME(14,0,0),"PRIMER TURNO")</f>
        <v>PRIMER TURNO</v>
      </c>
      <c r="M155" s="90"/>
    </row>
    <row r="156" spans="1:13">
      <c r="A156" s="86" t="str">
        <f ca="1">_xlfn.CONCAT(Tabla36[[#This Row],[NUM. ECO.]],Tabla36[[#This Row],[TURNO]],Tabla36[[#This Row],[FECHA]])</f>
        <v>T13PRIMER TURNO45419</v>
      </c>
      <c r="B156" s="87">
        <v>6</v>
      </c>
      <c r="C156" s="87">
        <v>3</v>
      </c>
      <c r="D156" s="87" t="s">
        <v>26</v>
      </c>
      <c r="E156" s="86"/>
      <c r="F156" s="86">
        <f>VLOOKUP(Tabla36[[#This Row],[NUM. ECO.]],[2]!Tabla24[[NO.ECO]:[CUBICACION
M3]],4,0)</f>
        <v>17</v>
      </c>
      <c r="G156" s="94">
        <v>45419</v>
      </c>
      <c r="H156" s="86" t="str">
        <f>VLOOKUP(Tabla36[[#This Row],[NUM. ECO.]],[2]!Tabla24[[NO.ECO]:[MATERIAL]],8,0)</f>
        <v>BASE HIDRAULICA</v>
      </c>
      <c r="I156" s="86" t="s">
        <v>79</v>
      </c>
      <c r="J156" s="91">
        <f ca="1">J155+TIME(0,RANDBETWEEN((144),(176)),0)</f>
        <v>0.49305555555555552</v>
      </c>
      <c r="K156" s="86" t="str">
        <f ca="1">VLOOKUP(Tabla36[[#This Row],[CODIGO VINCULO]],[1]!Anexar1[[UNION]:[OPERADOR]],4,0)</f>
        <v>ALEJANDRO ABRAHAM PUC</v>
      </c>
      <c r="L156" s="86" t="str" cm="1">
        <f t="array" aca="1" ref="L156" ca="1">_xlfn.IFS(J156&gt;=TIME(14,0,0),"SEGUNDO TURNO",J156&lt;TIME(14,0,0),"PRIMER TURNO")</f>
        <v>PRIMER TURNO</v>
      </c>
      <c r="M156" s="90"/>
    </row>
    <row r="157" spans="1:13">
      <c r="A157" s="86" t="str">
        <f ca="1">_xlfn.CONCAT(Tabla36[[#This Row],[NUM. ECO.]],Tabla36[[#This Row],[TURNO]],Tabla36[[#This Row],[FECHA]])</f>
        <v>T13SEGUNDO TURNO45419</v>
      </c>
      <c r="B157" s="87">
        <v>6</v>
      </c>
      <c r="C157" s="87">
        <v>4</v>
      </c>
      <c r="D157" s="87" t="s">
        <v>26</v>
      </c>
      <c r="E157" s="86"/>
      <c r="F157" s="86">
        <f>VLOOKUP(Tabla36[[#This Row],[NUM. ECO.]],[2]!Tabla24[[NO.ECO]:[CUBICACION
M3]],4,0)</f>
        <v>17</v>
      </c>
      <c r="G157" s="94">
        <v>45419</v>
      </c>
      <c r="H157" s="86" t="str">
        <f>VLOOKUP(Tabla36[[#This Row],[NUM. ECO.]],[2]!Tabla24[[NO.ECO]:[MATERIAL]],8,0)</f>
        <v>BASE HIDRAULICA</v>
      </c>
      <c r="I157" s="86" t="s">
        <v>79</v>
      </c>
      <c r="J157" s="91">
        <f ca="1">J156+TIME(0,RANDBETWEEN((144),(176)),0)</f>
        <v>0.6152777777777777</v>
      </c>
      <c r="K157" s="86" t="str">
        <f ca="1">VLOOKUP(Tabla36[[#This Row],[CODIGO VINCULO]],[1]!Anexar1[[UNION]:[OPERADOR]],4,0)</f>
        <v>CARLOS MARIO PEREZ KOYOC</v>
      </c>
      <c r="L157" s="86" t="str" cm="1">
        <f t="array" aca="1" ref="L157" ca="1">_xlfn.IFS(J157&gt;=TIME(14,0,0),"SEGUNDO TURNO",J157&lt;TIME(14,0,0),"PRIMER TURNO")</f>
        <v>SEGUNDO TURNO</v>
      </c>
      <c r="M157" s="90"/>
    </row>
    <row r="158" spans="1:13">
      <c r="A158" s="86" t="str">
        <f ca="1">_xlfn.CONCAT(Tabla36[[#This Row],[NUM. ECO.]],Tabla36[[#This Row],[TURNO]],Tabla36[[#This Row],[FECHA]])</f>
        <v>T13SEGUNDO TURNO45419</v>
      </c>
      <c r="B158" s="87">
        <v>6</v>
      </c>
      <c r="C158" s="87">
        <v>5</v>
      </c>
      <c r="D158" s="87" t="s">
        <v>26</v>
      </c>
      <c r="E158" s="86"/>
      <c r="F158" s="86">
        <f>VLOOKUP(Tabla36[[#This Row],[NUM. ECO.]],[2]!Tabla24[[NO.ECO]:[CUBICACION
M3]],4,0)</f>
        <v>17</v>
      </c>
      <c r="G158" s="94">
        <v>45419</v>
      </c>
      <c r="H158" s="86" t="str">
        <f>VLOOKUP(Tabla36[[#This Row],[NUM. ECO.]],[2]!Tabla24[[NO.ECO]:[MATERIAL]],8,0)</f>
        <v>BASE HIDRAULICA</v>
      </c>
      <c r="I158" s="86" t="s">
        <v>79</v>
      </c>
      <c r="J158" s="91">
        <f ca="1">J157+TIME(0,RANDBETWEEN((144),(176)),0)</f>
        <v>0.73124999999999996</v>
      </c>
      <c r="K158" s="86" t="str">
        <f ca="1">VLOOKUP(Tabla36[[#This Row],[CODIGO VINCULO]],[1]!Anexar1[[UNION]:[OPERADOR]],4,0)</f>
        <v>CARLOS MARIO PEREZ KOYOC</v>
      </c>
      <c r="L158" s="86" t="str" cm="1">
        <f t="array" aca="1" ref="L158" ca="1">_xlfn.IFS(J158&gt;=TIME(14,0,0),"SEGUNDO TURNO",J158&lt;TIME(14,0,0),"PRIMER TURNO")</f>
        <v>SEGUNDO TURNO</v>
      </c>
      <c r="M158" s="90"/>
    </row>
    <row r="159" spans="1:13">
      <c r="A159" s="86" t="str">
        <f ca="1">_xlfn.CONCAT(Tabla36[[#This Row],[NUM. ECO.]],Tabla36[[#This Row],[TURNO]],Tabla36[[#This Row],[FECHA]])</f>
        <v>T13SEGUNDO TURNO45419</v>
      </c>
      <c r="B159" s="87">
        <v>6</v>
      </c>
      <c r="C159" s="87">
        <v>6</v>
      </c>
      <c r="D159" s="87" t="s">
        <v>26</v>
      </c>
      <c r="E159" s="86"/>
      <c r="F159" s="86">
        <f>VLOOKUP(Tabla36[[#This Row],[NUM. ECO.]],[2]!Tabla24[[NO.ECO]:[CUBICACION
M3]],4,0)</f>
        <v>17</v>
      </c>
      <c r="G159" s="94">
        <v>45419</v>
      </c>
      <c r="H159" s="86" t="str">
        <f>VLOOKUP(Tabla36[[#This Row],[NUM. ECO.]],[2]!Tabla24[[NO.ECO]:[MATERIAL]],8,0)</f>
        <v>BASE HIDRAULICA</v>
      </c>
      <c r="I159" s="86" t="s">
        <v>79</v>
      </c>
      <c r="J159" s="91">
        <f ca="1">J158+TIME(0,RANDBETWEEN((144),(176)),0)</f>
        <v>0.83472222222222214</v>
      </c>
      <c r="K159" s="86" t="str">
        <f ca="1">VLOOKUP(Tabla36[[#This Row],[CODIGO VINCULO]],[1]!Anexar1[[UNION]:[OPERADOR]],4,0)</f>
        <v>CARLOS MARIO PEREZ KOYOC</v>
      </c>
      <c r="L159" s="86" t="str" cm="1">
        <f t="array" aca="1" ref="L159" ca="1">_xlfn.IFS(J159&gt;=TIME(14,0,0),"SEGUNDO TURNO",J159&lt;TIME(14,0,0),"PRIMER TURNO")</f>
        <v>SEGUNDO TURNO</v>
      </c>
      <c r="M159" s="90"/>
    </row>
    <row r="160" spans="1:13">
      <c r="A160" s="86" t="str">
        <f ca="1">_xlfn.CONCAT(Tabla36[[#This Row],[NUM. ECO.]],Tabla36[[#This Row],[TURNO]],Tabla36[[#This Row],[FECHA]])</f>
        <v>T13PRIMER TURNO45420</v>
      </c>
      <c r="B160" s="87">
        <v>6</v>
      </c>
      <c r="C160" s="87">
        <v>1</v>
      </c>
      <c r="D160" s="87" t="s">
        <v>26</v>
      </c>
      <c r="E160" s="86"/>
      <c r="F160" s="86">
        <f>VLOOKUP(Tabla36[[#This Row],[NUM. ECO.]],[2]!Tabla24[[NO.ECO]:[CUBICACION
M3]],4,0)</f>
        <v>17</v>
      </c>
      <c r="G160" s="94">
        <v>45420</v>
      </c>
      <c r="H160" s="86" t="str">
        <f>VLOOKUP(Tabla36[[#This Row],[NUM. ECO.]],[2]!Tabla24[[NO.ECO]:[MATERIAL]],8,0)</f>
        <v>BASE HIDRAULICA</v>
      </c>
      <c r="I160" s="86" t="s">
        <v>79</v>
      </c>
      <c r="J160" s="88">
        <f ca="1">TIME(RANDBETWEEN(5.5,6),RANDBETWEEN(1,29),0)</f>
        <v>0.26597222222222222</v>
      </c>
      <c r="K160" s="86" t="str">
        <f ca="1">VLOOKUP(Tabla36[[#This Row],[CODIGO VINCULO]],[1]!Anexar1[[UNION]:[OPERADOR]],4,0)</f>
        <v>ALEJANDRO ABRAHAM PUC</v>
      </c>
      <c r="L160" s="86" t="str" cm="1">
        <f t="array" aca="1" ref="L160" ca="1">_xlfn.IFS(J160&gt;=TIME(14,0,0),"SEGUNDO TURNO",J160&lt;TIME(14,0,0),"PRIMER TURNO")</f>
        <v>PRIMER TURNO</v>
      </c>
      <c r="M160" s="90"/>
    </row>
    <row r="161" spans="1:13">
      <c r="A161" s="86" t="str">
        <f ca="1">_xlfn.CONCAT(Tabla36[[#This Row],[NUM. ECO.]],Tabla36[[#This Row],[TURNO]],Tabla36[[#This Row],[FECHA]])</f>
        <v>T13PRIMER TURNO45420</v>
      </c>
      <c r="B161" s="87">
        <v>6</v>
      </c>
      <c r="C161" s="87">
        <v>2</v>
      </c>
      <c r="D161" s="87" t="s">
        <v>26</v>
      </c>
      <c r="E161" s="86"/>
      <c r="F161" s="86">
        <f>VLOOKUP(Tabla36[[#This Row],[NUM. ECO.]],[2]!Tabla24[[NO.ECO]:[CUBICACION
M3]],4,0)</f>
        <v>17</v>
      </c>
      <c r="G161" s="94">
        <v>45420</v>
      </c>
      <c r="H161" s="86" t="str">
        <f>VLOOKUP(Tabla36[[#This Row],[NUM. ECO.]],[2]!Tabla24[[NO.ECO]:[MATERIAL]],8,0)</f>
        <v>BASE HIDRAULICA</v>
      </c>
      <c r="I161" s="86" t="s">
        <v>79</v>
      </c>
      <c r="J161" s="88">
        <f ca="1">J160+TIME(0,RANDBETWEEN((144),(176)),0)</f>
        <v>0.38194444444444442</v>
      </c>
      <c r="K161" s="86" t="str">
        <f ca="1">VLOOKUP(Tabla36[[#This Row],[CODIGO VINCULO]],[1]!Anexar1[[UNION]:[OPERADOR]],4,0)</f>
        <v>ALEJANDRO ABRAHAM PUC</v>
      </c>
      <c r="L161" s="86" t="str" cm="1">
        <f t="array" aca="1" ref="L161" ca="1">_xlfn.IFS(J161&gt;=TIME(14,0,0),"SEGUNDO TURNO",J161&lt;TIME(14,0,0),"PRIMER TURNO")</f>
        <v>PRIMER TURNO</v>
      </c>
      <c r="M161" s="90"/>
    </row>
    <row r="162" spans="1:13">
      <c r="A162" s="86" t="str">
        <f ca="1">_xlfn.CONCAT(Tabla36[[#This Row],[NUM. ECO.]],Tabla36[[#This Row],[TURNO]],Tabla36[[#This Row],[FECHA]])</f>
        <v>T13PRIMER TURNO45420</v>
      </c>
      <c r="B162" s="87">
        <v>6</v>
      </c>
      <c r="C162" s="87">
        <v>3</v>
      </c>
      <c r="D162" s="87" t="s">
        <v>26</v>
      </c>
      <c r="E162" s="86"/>
      <c r="F162" s="86">
        <f>VLOOKUP(Tabla36[[#This Row],[NUM. ECO.]],[2]!Tabla24[[NO.ECO]:[CUBICACION
M3]],4,0)</f>
        <v>17</v>
      </c>
      <c r="G162" s="94">
        <v>45420</v>
      </c>
      <c r="H162" s="86" t="str">
        <f>VLOOKUP(Tabla36[[#This Row],[NUM. ECO.]],[2]!Tabla24[[NO.ECO]:[MATERIAL]],8,0)</f>
        <v>BASE HIDRAULICA</v>
      </c>
      <c r="I162" s="86" t="s">
        <v>79</v>
      </c>
      <c r="J162" s="91">
        <f ca="1">J161+TIME(0,RANDBETWEEN((144),(176)),0)</f>
        <v>0.49722222222222223</v>
      </c>
      <c r="K162" s="86" t="str">
        <f ca="1">VLOOKUP(Tabla36[[#This Row],[CODIGO VINCULO]],[1]!Anexar1[[UNION]:[OPERADOR]],4,0)</f>
        <v>ALEJANDRO ABRAHAM PUC</v>
      </c>
      <c r="L162" s="86" t="str" cm="1">
        <f t="array" aca="1" ref="L162" ca="1">_xlfn.IFS(J162&gt;=TIME(14,0,0),"SEGUNDO TURNO",J162&lt;TIME(14,0,0),"PRIMER TURNO")</f>
        <v>PRIMER TURNO</v>
      </c>
      <c r="M162" s="90"/>
    </row>
    <row r="163" spans="1:13">
      <c r="A163" s="86" t="str">
        <f ca="1">_xlfn.CONCAT(Tabla36[[#This Row],[NUM. ECO.]],Tabla36[[#This Row],[TURNO]],Tabla36[[#This Row],[FECHA]])</f>
        <v>T13SEGUNDO TURNO45420</v>
      </c>
      <c r="B163" s="87">
        <v>6</v>
      </c>
      <c r="C163" s="87">
        <v>4</v>
      </c>
      <c r="D163" s="87" t="s">
        <v>26</v>
      </c>
      <c r="E163" s="86"/>
      <c r="F163" s="86">
        <f>VLOOKUP(Tabla36[[#This Row],[NUM. ECO.]],[2]!Tabla24[[NO.ECO]:[CUBICACION
M3]],4,0)</f>
        <v>17</v>
      </c>
      <c r="G163" s="94">
        <v>45420</v>
      </c>
      <c r="H163" s="86" t="str">
        <f>VLOOKUP(Tabla36[[#This Row],[NUM. ECO.]],[2]!Tabla24[[NO.ECO]:[MATERIAL]],8,0)</f>
        <v>BASE HIDRAULICA</v>
      </c>
      <c r="I163" s="86" t="s">
        <v>79</v>
      </c>
      <c r="J163" s="91">
        <f ca="1">J162+TIME(0,RANDBETWEEN((144),(176)),0)</f>
        <v>0.61041666666666672</v>
      </c>
      <c r="K163" s="86" t="str">
        <f ca="1">VLOOKUP(Tabla36[[#This Row],[CODIGO VINCULO]],[1]!Anexar1[[UNION]:[OPERADOR]],4,0)</f>
        <v>CARLOS MARIO PEREZ KOYOC</v>
      </c>
      <c r="L163" s="86" t="str" cm="1">
        <f t="array" aca="1" ref="L163" ca="1">_xlfn.IFS(J163&gt;=TIME(14,0,0),"SEGUNDO TURNO",J163&lt;TIME(14,0,0),"PRIMER TURNO")</f>
        <v>SEGUNDO TURNO</v>
      </c>
      <c r="M163" s="90"/>
    </row>
    <row r="164" spans="1:13">
      <c r="A164" s="86" t="str">
        <f ca="1">_xlfn.CONCAT(Tabla36[[#This Row],[NUM. ECO.]],Tabla36[[#This Row],[TURNO]],Tabla36[[#This Row],[FECHA]])</f>
        <v>T13SEGUNDO TURNO45420</v>
      </c>
      <c r="B164" s="87">
        <v>6</v>
      </c>
      <c r="C164" s="87">
        <v>5</v>
      </c>
      <c r="D164" s="87" t="s">
        <v>26</v>
      </c>
      <c r="E164" s="86"/>
      <c r="F164" s="86">
        <f>VLOOKUP(Tabla36[[#This Row],[NUM. ECO.]],[2]!Tabla24[[NO.ECO]:[CUBICACION
M3]],4,0)</f>
        <v>17</v>
      </c>
      <c r="G164" s="94">
        <v>45420</v>
      </c>
      <c r="H164" s="86" t="str">
        <f>VLOOKUP(Tabla36[[#This Row],[NUM. ECO.]],[2]!Tabla24[[NO.ECO]:[MATERIAL]],8,0)</f>
        <v>BASE HIDRAULICA</v>
      </c>
      <c r="I164" s="86" t="s">
        <v>79</v>
      </c>
      <c r="J164" s="91">
        <f ca="1">J163+TIME(0,RANDBETWEEN((144),(176)),0)</f>
        <v>0.71319444444444446</v>
      </c>
      <c r="K164" s="86" t="str">
        <f ca="1">VLOOKUP(Tabla36[[#This Row],[CODIGO VINCULO]],[1]!Anexar1[[UNION]:[OPERADOR]],4,0)</f>
        <v>CARLOS MARIO PEREZ KOYOC</v>
      </c>
      <c r="L164" s="86" t="str" cm="1">
        <f t="array" aca="1" ref="L164" ca="1">_xlfn.IFS(J164&gt;=TIME(14,0,0),"SEGUNDO TURNO",J164&lt;TIME(14,0,0),"PRIMER TURNO")</f>
        <v>SEGUNDO TURNO</v>
      </c>
      <c r="M164" s="90"/>
    </row>
    <row r="165" spans="1:13">
      <c r="A165" s="86" t="str">
        <f ca="1">_xlfn.CONCAT(Tabla36[[#This Row],[NUM. ECO.]],Tabla36[[#This Row],[TURNO]],Tabla36[[#This Row],[FECHA]])</f>
        <v>T13SEGUNDO TURNO45420</v>
      </c>
      <c r="B165" s="87">
        <v>6</v>
      </c>
      <c r="C165" s="87">
        <v>6</v>
      </c>
      <c r="D165" s="87" t="s">
        <v>26</v>
      </c>
      <c r="E165" s="86"/>
      <c r="F165" s="86">
        <f>VLOOKUP(Tabla36[[#This Row],[NUM. ECO.]],[2]!Tabla24[[NO.ECO]:[CUBICACION
M3]],4,0)</f>
        <v>17</v>
      </c>
      <c r="G165" s="94">
        <v>45420</v>
      </c>
      <c r="H165" s="86" t="str">
        <f>VLOOKUP(Tabla36[[#This Row],[NUM. ECO.]],[2]!Tabla24[[NO.ECO]:[MATERIAL]],8,0)</f>
        <v>BASE HIDRAULICA</v>
      </c>
      <c r="I165" s="86" t="s">
        <v>79</v>
      </c>
      <c r="J165" s="91">
        <f ca="1">J164+TIME(0,RANDBETWEEN((144),(176)),0)</f>
        <v>0.83194444444444449</v>
      </c>
      <c r="K165" s="86" t="str">
        <f ca="1">VLOOKUP(Tabla36[[#This Row],[CODIGO VINCULO]],[1]!Anexar1[[UNION]:[OPERADOR]],4,0)</f>
        <v>CARLOS MARIO PEREZ KOYOC</v>
      </c>
      <c r="L165" s="86" t="str" cm="1">
        <f t="array" aca="1" ref="L165" ca="1">_xlfn.IFS(J165&gt;=TIME(14,0,0),"SEGUNDO TURNO",J165&lt;TIME(14,0,0),"PRIMER TURNO")</f>
        <v>SEGUNDO TURNO</v>
      </c>
      <c r="M165" s="90"/>
    </row>
    <row r="166" spans="1:13">
      <c r="A166" s="86" t="str">
        <f ca="1">_xlfn.CONCAT(Tabla36[[#This Row],[NUM. ECO.]],Tabla36[[#This Row],[TURNO]],Tabla36[[#This Row],[FECHA]])</f>
        <v>T13PRIMER TURNO45421</v>
      </c>
      <c r="B166" s="87">
        <v>6</v>
      </c>
      <c r="C166" s="87">
        <v>1</v>
      </c>
      <c r="D166" s="87" t="s">
        <v>26</v>
      </c>
      <c r="E166" s="86"/>
      <c r="F166" s="86">
        <f>VLOOKUP(Tabla36[[#This Row],[NUM. ECO.]],[2]!Tabla24[[NO.ECO]:[CUBICACION
M3]],4,0)</f>
        <v>17</v>
      </c>
      <c r="G166" s="94">
        <v>45421</v>
      </c>
      <c r="H166" s="86" t="str">
        <f>VLOOKUP(Tabla36[[#This Row],[NUM. ECO.]],[2]!Tabla24[[NO.ECO]:[MATERIAL]],8,0)</f>
        <v>BASE HIDRAULICA</v>
      </c>
      <c r="I166" s="86" t="s">
        <v>79</v>
      </c>
      <c r="J166" s="88">
        <f ca="1">TIME(RANDBETWEEN(5.5,6),RANDBETWEEN(1,29),0)</f>
        <v>0.26458333333333334</v>
      </c>
      <c r="K166" s="86" t="str">
        <f ca="1">VLOOKUP(Tabla36[[#This Row],[CODIGO VINCULO]],[1]!Anexar1[[UNION]:[OPERADOR]],4,0)</f>
        <v>ALEJANDRO ABRAHAM PUC</v>
      </c>
      <c r="L166" s="86" t="str" cm="1">
        <f t="array" aca="1" ref="L166" ca="1">_xlfn.IFS(J166&gt;=TIME(14,0,0),"SEGUNDO TURNO",J166&lt;TIME(14,0,0),"PRIMER TURNO")</f>
        <v>PRIMER TURNO</v>
      </c>
      <c r="M166" s="90"/>
    </row>
    <row r="167" spans="1:13">
      <c r="A167" s="86" t="str">
        <f ca="1">_xlfn.CONCAT(Tabla36[[#This Row],[NUM. ECO.]],Tabla36[[#This Row],[TURNO]],Tabla36[[#This Row],[FECHA]])</f>
        <v>T13PRIMER TURNO45421</v>
      </c>
      <c r="B167" s="87">
        <v>6</v>
      </c>
      <c r="C167" s="87">
        <v>2</v>
      </c>
      <c r="D167" s="87" t="s">
        <v>26</v>
      </c>
      <c r="E167" s="86"/>
      <c r="F167" s="86">
        <f>VLOOKUP(Tabla36[[#This Row],[NUM. ECO.]],[2]!Tabla24[[NO.ECO]:[CUBICACION
M3]],4,0)</f>
        <v>17</v>
      </c>
      <c r="G167" s="94">
        <v>45421</v>
      </c>
      <c r="H167" s="86" t="str">
        <f>VLOOKUP(Tabla36[[#This Row],[NUM. ECO.]],[2]!Tabla24[[NO.ECO]:[MATERIAL]],8,0)</f>
        <v>BASE HIDRAULICA</v>
      </c>
      <c r="I167" s="86" t="s">
        <v>79</v>
      </c>
      <c r="J167" s="88">
        <f ca="1">J166+TIME(0,RANDBETWEEN((144),(176)),0)</f>
        <v>0.37013888888888891</v>
      </c>
      <c r="K167" s="86" t="str">
        <f ca="1">VLOOKUP(Tabla36[[#This Row],[CODIGO VINCULO]],[1]!Anexar1[[UNION]:[OPERADOR]],4,0)</f>
        <v>ALEJANDRO ABRAHAM PUC</v>
      </c>
      <c r="L167" s="86" t="str" cm="1">
        <f t="array" aca="1" ref="L167" ca="1">_xlfn.IFS(J167&gt;=TIME(14,0,0),"SEGUNDO TURNO",J167&lt;TIME(14,0,0),"PRIMER TURNO")</f>
        <v>PRIMER TURNO</v>
      </c>
      <c r="M167" s="90"/>
    </row>
    <row r="168" spans="1:13">
      <c r="A168" s="86" t="str">
        <f ca="1">_xlfn.CONCAT(Tabla36[[#This Row],[NUM. ECO.]],Tabla36[[#This Row],[TURNO]],Tabla36[[#This Row],[FECHA]])</f>
        <v>T13PRIMER TURNO45421</v>
      </c>
      <c r="B168" s="87">
        <v>6</v>
      </c>
      <c r="C168" s="87">
        <v>3</v>
      </c>
      <c r="D168" s="87" t="s">
        <v>26</v>
      </c>
      <c r="E168" s="86"/>
      <c r="F168" s="86">
        <f>VLOOKUP(Tabla36[[#This Row],[NUM. ECO.]],[2]!Tabla24[[NO.ECO]:[CUBICACION
M3]],4,0)</f>
        <v>17</v>
      </c>
      <c r="G168" s="94">
        <v>45421</v>
      </c>
      <c r="H168" s="86" t="str">
        <f>VLOOKUP(Tabla36[[#This Row],[NUM. ECO.]],[2]!Tabla24[[NO.ECO]:[MATERIAL]],8,0)</f>
        <v>BASE HIDRAULICA</v>
      </c>
      <c r="I168" s="86" t="s">
        <v>79</v>
      </c>
      <c r="J168" s="91">
        <f ca="1">J167+TIME(0,RANDBETWEEN((144),(176)),0)</f>
        <v>0.48055555555555557</v>
      </c>
      <c r="K168" s="86" t="str">
        <f ca="1">VLOOKUP(Tabla36[[#This Row],[CODIGO VINCULO]],[1]!Anexar1[[UNION]:[OPERADOR]],4,0)</f>
        <v>ALEJANDRO ABRAHAM PUC</v>
      </c>
      <c r="L168" s="86" t="str" cm="1">
        <f t="array" aca="1" ref="L168" ca="1">_xlfn.IFS(J168&gt;=TIME(14,0,0),"SEGUNDO TURNO",J168&lt;TIME(14,0,0),"PRIMER TURNO")</f>
        <v>PRIMER TURNO</v>
      </c>
      <c r="M168" s="90"/>
    </row>
    <row r="169" spans="1:13">
      <c r="A169" s="86" t="str">
        <f ca="1">_xlfn.CONCAT(Tabla36[[#This Row],[NUM. ECO.]],Tabla36[[#This Row],[TURNO]],Tabla36[[#This Row],[FECHA]])</f>
        <v>T13SEGUNDO TURNO45421</v>
      </c>
      <c r="B169" s="87">
        <v>6</v>
      </c>
      <c r="C169" s="87">
        <v>4</v>
      </c>
      <c r="D169" s="87" t="s">
        <v>26</v>
      </c>
      <c r="E169" s="86"/>
      <c r="F169" s="86">
        <f>VLOOKUP(Tabla36[[#This Row],[NUM. ECO.]],[2]!Tabla24[[NO.ECO]:[CUBICACION
M3]],4,0)</f>
        <v>17</v>
      </c>
      <c r="G169" s="94">
        <v>45421</v>
      </c>
      <c r="H169" s="86" t="str">
        <f>VLOOKUP(Tabla36[[#This Row],[NUM. ECO.]],[2]!Tabla24[[NO.ECO]:[MATERIAL]],8,0)</f>
        <v>BASE HIDRAULICA</v>
      </c>
      <c r="I169" s="86" t="s">
        <v>79</v>
      </c>
      <c r="J169" s="91">
        <f ca="1">J168+TIME(0,RANDBETWEEN((144),(176)),0)</f>
        <v>0.59722222222222221</v>
      </c>
      <c r="K169" s="86" t="str">
        <f ca="1">VLOOKUP(Tabla36[[#This Row],[CODIGO VINCULO]],[1]!Anexar1[[UNION]:[OPERADOR]],4,0)</f>
        <v>CARLOS MARIO PEREZ KOYOC</v>
      </c>
      <c r="L169" s="86" t="str" cm="1">
        <f t="array" aca="1" ref="L169" ca="1">_xlfn.IFS(J169&gt;=TIME(14,0,0),"SEGUNDO TURNO",J169&lt;TIME(14,0,0),"PRIMER TURNO")</f>
        <v>SEGUNDO TURNO</v>
      </c>
      <c r="M169" s="90"/>
    </row>
    <row r="170" spans="1:13">
      <c r="A170" s="86" t="str">
        <f ca="1">_xlfn.CONCAT(Tabla36[[#This Row],[NUM. ECO.]],Tabla36[[#This Row],[TURNO]],Tabla36[[#This Row],[FECHA]])</f>
        <v>T13SEGUNDO TURNO45421</v>
      </c>
      <c r="B170" s="87">
        <v>6</v>
      </c>
      <c r="C170" s="87">
        <v>5</v>
      </c>
      <c r="D170" s="87" t="s">
        <v>26</v>
      </c>
      <c r="E170" s="86"/>
      <c r="F170" s="86">
        <f>VLOOKUP(Tabla36[[#This Row],[NUM. ECO.]],[2]!Tabla24[[NO.ECO]:[CUBICACION
M3]],4,0)</f>
        <v>17</v>
      </c>
      <c r="G170" s="94">
        <v>45421</v>
      </c>
      <c r="H170" s="86" t="str">
        <f>VLOOKUP(Tabla36[[#This Row],[NUM. ECO.]],[2]!Tabla24[[NO.ECO]:[MATERIAL]],8,0)</f>
        <v>BASE HIDRAULICA</v>
      </c>
      <c r="I170" s="86" t="s">
        <v>79</v>
      </c>
      <c r="J170" s="91">
        <f ca="1">J169+TIME(0,RANDBETWEEN((144),(176)),0)</f>
        <v>0.70763888888888893</v>
      </c>
      <c r="K170" s="86" t="str">
        <f ca="1">VLOOKUP(Tabla36[[#This Row],[CODIGO VINCULO]],[1]!Anexar1[[UNION]:[OPERADOR]],4,0)</f>
        <v>CARLOS MARIO PEREZ KOYOC</v>
      </c>
      <c r="L170" s="86" t="str" cm="1">
        <f t="array" aca="1" ref="L170" ca="1">_xlfn.IFS(J170&gt;=TIME(14,0,0),"SEGUNDO TURNO",J170&lt;TIME(14,0,0),"PRIMER TURNO")</f>
        <v>SEGUNDO TURNO</v>
      </c>
      <c r="M170" s="90"/>
    </row>
    <row r="171" spans="1:13">
      <c r="A171" s="86" t="str">
        <f ca="1">_xlfn.CONCAT(Tabla36[[#This Row],[NUM. ECO.]],Tabla36[[#This Row],[TURNO]],Tabla36[[#This Row],[FECHA]])</f>
        <v>T13SEGUNDO TURNO45421</v>
      </c>
      <c r="B171" s="87">
        <v>6</v>
      </c>
      <c r="C171" s="87">
        <v>6</v>
      </c>
      <c r="D171" s="87" t="s">
        <v>26</v>
      </c>
      <c r="E171" s="86"/>
      <c r="F171" s="86">
        <f>VLOOKUP(Tabla36[[#This Row],[NUM. ECO.]],[2]!Tabla24[[NO.ECO]:[CUBICACION
M3]],4,0)</f>
        <v>17</v>
      </c>
      <c r="G171" s="94">
        <v>45421</v>
      </c>
      <c r="H171" s="86" t="str">
        <f>VLOOKUP(Tabla36[[#This Row],[NUM. ECO.]],[2]!Tabla24[[NO.ECO]:[MATERIAL]],8,0)</f>
        <v>BASE HIDRAULICA</v>
      </c>
      <c r="I171" s="86" t="s">
        <v>79</v>
      </c>
      <c r="J171" s="91">
        <f ca="1">J170+TIME(0,RANDBETWEEN((144),(176)),0)</f>
        <v>0.81944444444444453</v>
      </c>
      <c r="K171" s="86" t="str">
        <f ca="1">VLOOKUP(Tabla36[[#This Row],[CODIGO VINCULO]],[1]!Anexar1[[UNION]:[OPERADOR]],4,0)</f>
        <v>CARLOS MARIO PEREZ KOYOC</v>
      </c>
      <c r="L171" s="86" t="str" cm="1">
        <f t="array" aca="1" ref="L171" ca="1">_xlfn.IFS(J171&gt;=TIME(14,0,0),"SEGUNDO TURNO",J171&lt;TIME(14,0,0),"PRIMER TURNO")</f>
        <v>SEGUNDO TURNO</v>
      </c>
      <c r="M171" s="90"/>
    </row>
    <row r="172" spans="1:13">
      <c r="A172" s="86" t="str">
        <f ca="1">_xlfn.CONCAT(Tabla36[[#This Row],[NUM. ECO.]],Tabla36[[#This Row],[TURNO]],Tabla36[[#This Row],[FECHA]])</f>
        <v>T13PRIMER TURNO45422</v>
      </c>
      <c r="B172" s="87">
        <v>6</v>
      </c>
      <c r="C172" s="87">
        <v>1</v>
      </c>
      <c r="D172" s="87" t="s">
        <v>26</v>
      </c>
      <c r="E172" s="86"/>
      <c r="F172" s="86">
        <f>VLOOKUP(Tabla36[[#This Row],[NUM. ECO.]],[2]!Tabla24[[NO.ECO]:[CUBICACION
M3]],4,0)</f>
        <v>17</v>
      </c>
      <c r="G172" s="94">
        <v>45422</v>
      </c>
      <c r="H172" s="86" t="str">
        <f>VLOOKUP(Tabla36[[#This Row],[NUM. ECO.]],[2]!Tabla24[[NO.ECO]:[MATERIAL]],8,0)</f>
        <v>BASE HIDRAULICA</v>
      </c>
      <c r="I172" s="86" t="s">
        <v>79</v>
      </c>
      <c r="J172" s="88">
        <f ca="1">TIME(RANDBETWEEN(5.5,6),RANDBETWEEN(1,29),0)</f>
        <v>0.26805555555555555</v>
      </c>
      <c r="K172" s="86" t="str">
        <f ca="1">VLOOKUP(Tabla36[[#This Row],[CODIGO VINCULO]],[1]!Anexar1[[UNION]:[OPERADOR]],4,0)</f>
        <v>ALEJANDRO ABRAHAM PUC</v>
      </c>
      <c r="L172" s="86" t="str" cm="1">
        <f t="array" aca="1" ref="L172" ca="1">_xlfn.IFS(J172&gt;=TIME(14,0,0),"SEGUNDO TURNO",J172&lt;TIME(14,0,0),"PRIMER TURNO")</f>
        <v>PRIMER TURNO</v>
      </c>
      <c r="M172" s="90"/>
    </row>
    <row r="173" spans="1:13">
      <c r="A173" s="86" t="str">
        <f ca="1">_xlfn.CONCAT(Tabla36[[#This Row],[NUM. ECO.]],Tabla36[[#This Row],[TURNO]],Tabla36[[#This Row],[FECHA]])</f>
        <v>T13PRIMER TURNO45422</v>
      </c>
      <c r="B173" s="87">
        <v>6</v>
      </c>
      <c r="C173" s="87">
        <v>2</v>
      </c>
      <c r="D173" s="87" t="s">
        <v>26</v>
      </c>
      <c r="E173" s="86"/>
      <c r="F173" s="86">
        <f>VLOOKUP(Tabla36[[#This Row],[NUM. ECO.]],[2]!Tabla24[[NO.ECO]:[CUBICACION
M3]],4,0)</f>
        <v>17</v>
      </c>
      <c r="G173" s="94">
        <v>45422</v>
      </c>
      <c r="H173" s="86" t="str">
        <f>VLOOKUP(Tabla36[[#This Row],[NUM. ECO.]],[2]!Tabla24[[NO.ECO]:[MATERIAL]],8,0)</f>
        <v>BASE HIDRAULICA</v>
      </c>
      <c r="I173" s="86" t="s">
        <v>79</v>
      </c>
      <c r="J173" s="88">
        <f ca="1">J172+TIME(0,RANDBETWEEN((144),(176)),0)</f>
        <v>0.37430555555555556</v>
      </c>
      <c r="K173" s="86" t="str">
        <f ca="1">VLOOKUP(Tabla36[[#This Row],[CODIGO VINCULO]],[1]!Anexar1[[UNION]:[OPERADOR]],4,0)</f>
        <v>ALEJANDRO ABRAHAM PUC</v>
      </c>
      <c r="L173" s="86" t="str" cm="1">
        <f t="array" aca="1" ref="L173" ca="1">_xlfn.IFS(J173&gt;=TIME(14,0,0),"SEGUNDO TURNO",J173&lt;TIME(14,0,0),"PRIMER TURNO")</f>
        <v>PRIMER TURNO</v>
      </c>
      <c r="M173" s="90"/>
    </row>
    <row r="174" spans="1:13">
      <c r="A174" s="86" t="str">
        <f ca="1">_xlfn.CONCAT(Tabla36[[#This Row],[NUM. ECO.]],Tabla36[[#This Row],[TURNO]],Tabla36[[#This Row],[FECHA]])</f>
        <v>T13PRIMER TURNO45422</v>
      </c>
      <c r="B174" s="87">
        <v>6</v>
      </c>
      <c r="C174" s="87">
        <v>3</v>
      </c>
      <c r="D174" s="87" t="s">
        <v>26</v>
      </c>
      <c r="E174" s="86"/>
      <c r="F174" s="86">
        <f>VLOOKUP(Tabla36[[#This Row],[NUM. ECO.]],[2]!Tabla24[[NO.ECO]:[CUBICACION
M3]],4,0)</f>
        <v>17</v>
      </c>
      <c r="G174" s="94">
        <v>45422</v>
      </c>
      <c r="H174" s="86" t="str">
        <f>VLOOKUP(Tabla36[[#This Row],[NUM. ECO.]],[2]!Tabla24[[NO.ECO]:[MATERIAL]],8,0)</f>
        <v>BASE HIDRAULICA</v>
      </c>
      <c r="I174" s="86" t="s">
        <v>79</v>
      </c>
      <c r="J174" s="91">
        <f ca="1">J173+TIME(0,RANDBETWEEN((144),(176)),0)</f>
        <v>0.49652777777777779</v>
      </c>
      <c r="K174" s="86" t="str">
        <f ca="1">VLOOKUP(Tabla36[[#This Row],[CODIGO VINCULO]],[1]!Anexar1[[UNION]:[OPERADOR]],4,0)</f>
        <v>ALEJANDRO ABRAHAM PUC</v>
      </c>
      <c r="L174" s="86" t="str" cm="1">
        <f t="array" aca="1" ref="L174" ca="1">_xlfn.IFS(J174&gt;=TIME(14,0,0),"SEGUNDO TURNO",J174&lt;TIME(14,0,0),"PRIMER TURNO")</f>
        <v>PRIMER TURNO</v>
      </c>
      <c r="M174" s="90"/>
    </row>
    <row r="175" spans="1:13">
      <c r="A175" s="86" t="str">
        <f ca="1">_xlfn.CONCAT(Tabla36[[#This Row],[NUM. ECO.]],Tabla36[[#This Row],[TURNO]],Tabla36[[#This Row],[FECHA]])</f>
        <v>T13SEGUNDO TURNO45422</v>
      </c>
      <c r="B175" s="87">
        <v>6</v>
      </c>
      <c r="C175" s="87">
        <v>4</v>
      </c>
      <c r="D175" s="87" t="s">
        <v>26</v>
      </c>
      <c r="E175" s="86"/>
      <c r="F175" s="86">
        <f>VLOOKUP(Tabla36[[#This Row],[NUM. ECO.]],[2]!Tabla24[[NO.ECO]:[CUBICACION
M3]],4,0)</f>
        <v>17</v>
      </c>
      <c r="G175" s="94">
        <v>45422</v>
      </c>
      <c r="H175" s="86" t="str">
        <f>VLOOKUP(Tabla36[[#This Row],[NUM. ECO.]],[2]!Tabla24[[NO.ECO]:[MATERIAL]],8,0)</f>
        <v>BASE HIDRAULICA</v>
      </c>
      <c r="I175" s="86" t="s">
        <v>79</v>
      </c>
      <c r="J175" s="91">
        <f ca="1">J174+TIME(0,RANDBETWEEN((144),(176)),0)</f>
        <v>0.6020833333333333</v>
      </c>
      <c r="K175" s="86" t="str">
        <f ca="1">VLOOKUP(Tabla36[[#This Row],[CODIGO VINCULO]],[1]!Anexar1[[UNION]:[OPERADOR]],4,0)</f>
        <v>CARLOS MARIO PEREZ KOYOC</v>
      </c>
      <c r="L175" s="86" t="str" cm="1">
        <f t="array" aca="1" ref="L175" ca="1">_xlfn.IFS(J175&gt;=TIME(14,0,0),"SEGUNDO TURNO",J175&lt;TIME(14,0,0),"PRIMER TURNO")</f>
        <v>SEGUNDO TURNO</v>
      </c>
      <c r="M175" s="90"/>
    </row>
    <row r="176" spans="1:13">
      <c r="A176" s="86" t="str">
        <f ca="1">_xlfn.CONCAT(Tabla36[[#This Row],[NUM. ECO.]],Tabla36[[#This Row],[TURNO]],Tabla36[[#This Row],[FECHA]])</f>
        <v>T13SEGUNDO TURNO45422</v>
      </c>
      <c r="B176" s="87">
        <v>6</v>
      </c>
      <c r="C176" s="87">
        <v>5</v>
      </c>
      <c r="D176" s="87" t="s">
        <v>26</v>
      </c>
      <c r="E176" s="86"/>
      <c r="F176" s="86">
        <f>VLOOKUP(Tabla36[[#This Row],[NUM. ECO.]],[2]!Tabla24[[NO.ECO]:[CUBICACION
M3]],4,0)</f>
        <v>17</v>
      </c>
      <c r="G176" s="94">
        <v>45422</v>
      </c>
      <c r="H176" s="86" t="str">
        <f>VLOOKUP(Tabla36[[#This Row],[NUM. ECO.]],[2]!Tabla24[[NO.ECO]:[MATERIAL]],8,0)</f>
        <v>BASE HIDRAULICA</v>
      </c>
      <c r="I176" s="86" t="s">
        <v>79</v>
      </c>
      <c r="J176" s="91">
        <f ca="1">J175+TIME(0,RANDBETWEEN((144),(176)),0)</f>
        <v>0.71111111111111103</v>
      </c>
      <c r="K176" s="86" t="str">
        <f ca="1">VLOOKUP(Tabla36[[#This Row],[CODIGO VINCULO]],[1]!Anexar1[[UNION]:[OPERADOR]],4,0)</f>
        <v>CARLOS MARIO PEREZ KOYOC</v>
      </c>
      <c r="L176" s="86" t="str" cm="1">
        <f t="array" aca="1" ref="L176" ca="1">_xlfn.IFS(J176&gt;=TIME(14,0,0),"SEGUNDO TURNO",J176&lt;TIME(14,0,0),"PRIMER TURNO")</f>
        <v>SEGUNDO TURNO</v>
      </c>
      <c r="M176" s="90"/>
    </row>
    <row r="177" spans="1:13">
      <c r="A177" s="86" t="str">
        <f ca="1">_xlfn.CONCAT(Tabla36[[#This Row],[NUM. ECO.]],Tabla36[[#This Row],[TURNO]],Tabla36[[#This Row],[FECHA]])</f>
        <v>T13SEGUNDO TURNO45422</v>
      </c>
      <c r="B177" s="87">
        <v>6</v>
      </c>
      <c r="C177" s="87">
        <v>6</v>
      </c>
      <c r="D177" s="87" t="s">
        <v>26</v>
      </c>
      <c r="E177" s="86"/>
      <c r="F177" s="86">
        <f>VLOOKUP(Tabla36[[#This Row],[NUM. ECO.]],[2]!Tabla24[[NO.ECO]:[CUBICACION
M3]],4,0)</f>
        <v>17</v>
      </c>
      <c r="G177" s="94">
        <v>45422</v>
      </c>
      <c r="H177" s="86" t="str">
        <f>VLOOKUP(Tabla36[[#This Row],[NUM. ECO.]],[2]!Tabla24[[NO.ECO]:[MATERIAL]],8,0)</f>
        <v>BASE HIDRAULICA</v>
      </c>
      <c r="I177" s="86" t="s">
        <v>79</v>
      </c>
      <c r="J177" s="91">
        <f ca="1">J176+TIME(0,RANDBETWEEN((144),(176)),0)</f>
        <v>0.83194444444444438</v>
      </c>
      <c r="K177" s="86" t="str">
        <f ca="1">VLOOKUP(Tabla36[[#This Row],[CODIGO VINCULO]],[1]!Anexar1[[UNION]:[OPERADOR]],4,0)</f>
        <v>CARLOS MARIO PEREZ KOYOC</v>
      </c>
      <c r="L177" s="86" t="str" cm="1">
        <f t="array" aca="1" ref="L177" ca="1">_xlfn.IFS(J177&gt;=TIME(14,0,0),"SEGUNDO TURNO",J177&lt;TIME(14,0,0),"PRIMER TURNO")</f>
        <v>SEGUNDO TURNO</v>
      </c>
      <c r="M177" s="90"/>
    </row>
    <row r="178" spans="1:13">
      <c r="A178" s="86" t="str">
        <f ca="1">_xlfn.CONCAT(Tabla36[[#This Row],[NUM. ECO.]],Tabla36[[#This Row],[TURNO]],Tabla36[[#This Row],[FECHA]])</f>
        <v>T13PRIMER TURNO45423</v>
      </c>
      <c r="B178" s="87">
        <v>6</v>
      </c>
      <c r="C178" s="87">
        <v>1</v>
      </c>
      <c r="D178" s="87" t="s">
        <v>26</v>
      </c>
      <c r="E178" s="86"/>
      <c r="F178" s="86">
        <f>VLOOKUP(Tabla36[[#This Row],[NUM. ECO.]],[2]!Tabla24[[NO.ECO]:[CUBICACION
M3]],4,0)</f>
        <v>17</v>
      </c>
      <c r="G178" s="94">
        <v>45423</v>
      </c>
      <c r="H178" s="86" t="str">
        <f>VLOOKUP(Tabla36[[#This Row],[NUM. ECO.]],[2]!Tabla24[[NO.ECO]:[MATERIAL]],8,0)</f>
        <v>BASE HIDRAULICA</v>
      </c>
      <c r="I178" s="86" t="s">
        <v>79</v>
      </c>
      <c r="J178" s="88">
        <f ca="1">TIME(RANDBETWEEN(5.5,6),RANDBETWEEN(1,29),0)</f>
        <v>0.25763888888888886</v>
      </c>
      <c r="K178" s="86" t="str">
        <f ca="1">VLOOKUP(Tabla36[[#This Row],[CODIGO VINCULO]],[1]!Anexar1[[UNION]:[OPERADOR]],4,0)</f>
        <v>ALEJANDRO ABRAHAM PUC</v>
      </c>
      <c r="L178" s="86" t="str" cm="1">
        <f t="array" aca="1" ref="L178" ca="1">_xlfn.IFS(J178&gt;=TIME(14,0,0),"SEGUNDO TURNO",J178&lt;TIME(14,0,0),"PRIMER TURNO")</f>
        <v>PRIMER TURNO</v>
      </c>
      <c r="M178" s="90"/>
    </row>
    <row r="179" spans="1:13">
      <c r="A179" s="86" t="str">
        <f ca="1">_xlfn.CONCAT(Tabla36[[#This Row],[NUM. ECO.]],Tabla36[[#This Row],[TURNO]],Tabla36[[#This Row],[FECHA]])</f>
        <v>T13PRIMER TURNO45423</v>
      </c>
      <c r="B179" s="87">
        <v>6</v>
      </c>
      <c r="C179" s="87">
        <v>2</v>
      </c>
      <c r="D179" s="87" t="s">
        <v>26</v>
      </c>
      <c r="E179" s="86"/>
      <c r="F179" s="86">
        <f>VLOOKUP(Tabla36[[#This Row],[NUM. ECO.]],[2]!Tabla24[[NO.ECO]:[CUBICACION
M3]],4,0)</f>
        <v>17</v>
      </c>
      <c r="G179" s="94">
        <v>45423</v>
      </c>
      <c r="H179" s="86" t="str">
        <f>VLOOKUP(Tabla36[[#This Row],[NUM. ECO.]],[2]!Tabla24[[NO.ECO]:[MATERIAL]],8,0)</f>
        <v>BASE HIDRAULICA</v>
      </c>
      <c r="I179" s="86" t="s">
        <v>79</v>
      </c>
      <c r="J179" s="88">
        <f ca="1">J178+TIME(0,RANDBETWEEN((144),(176)),0)</f>
        <v>0.37152777777777773</v>
      </c>
      <c r="K179" s="86" t="str">
        <f ca="1">VLOOKUP(Tabla36[[#This Row],[CODIGO VINCULO]],[1]!Anexar1[[UNION]:[OPERADOR]],4,0)</f>
        <v>ALEJANDRO ABRAHAM PUC</v>
      </c>
      <c r="L179" s="86" t="str" cm="1">
        <f t="array" aca="1" ref="L179" ca="1">_xlfn.IFS(J179&gt;=TIME(14,0,0),"SEGUNDO TURNO",J179&lt;TIME(14,0,0),"PRIMER TURNO")</f>
        <v>PRIMER TURNO</v>
      </c>
      <c r="M179" s="90"/>
    </row>
    <row r="180" spans="1:13">
      <c r="A180" s="86" t="str">
        <f ca="1">_xlfn.CONCAT(Tabla36[[#This Row],[NUM. ECO.]],Tabla36[[#This Row],[TURNO]],Tabla36[[#This Row],[FECHA]])</f>
        <v>T13PRIMER TURNO45423</v>
      </c>
      <c r="B180" s="87">
        <v>6</v>
      </c>
      <c r="C180" s="87">
        <v>3</v>
      </c>
      <c r="D180" s="87" t="s">
        <v>26</v>
      </c>
      <c r="E180" s="86"/>
      <c r="F180" s="86">
        <f>VLOOKUP(Tabla36[[#This Row],[NUM. ECO.]],[2]!Tabla24[[NO.ECO]:[CUBICACION
M3]],4,0)</f>
        <v>17</v>
      </c>
      <c r="G180" s="94">
        <v>45423</v>
      </c>
      <c r="H180" s="86" t="str">
        <f>VLOOKUP(Tabla36[[#This Row],[NUM. ECO.]],[2]!Tabla24[[NO.ECO]:[MATERIAL]],8,0)</f>
        <v>BASE HIDRAULICA</v>
      </c>
      <c r="I180" s="86" t="s">
        <v>79</v>
      </c>
      <c r="J180" s="91">
        <f ca="1">J179+TIME(0,RANDBETWEEN((144),(176)),0)</f>
        <v>0.49236111111111108</v>
      </c>
      <c r="K180" s="86" t="str">
        <f ca="1">VLOOKUP(Tabla36[[#This Row],[CODIGO VINCULO]],[1]!Anexar1[[UNION]:[OPERADOR]],4,0)</f>
        <v>ALEJANDRO ABRAHAM PUC</v>
      </c>
      <c r="L180" s="86" t="str" cm="1">
        <f t="array" aca="1" ref="L180" ca="1">_xlfn.IFS(J180&gt;=TIME(14,0,0),"SEGUNDO TURNO",J180&lt;TIME(14,0,0),"PRIMER TURNO")</f>
        <v>PRIMER TURNO</v>
      </c>
      <c r="M180" s="90"/>
    </row>
    <row r="181" spans="1:13">
      <c r="A181" s="86" t="str">
        <f ca="1">_xlfn.CONCAT(Tabla36[[#This Row],[NUM. ECO.]],Tabla36[[#This Row],[TURNO]],Tabla36[[#This Row],[FECHA]])</f>
        <v>T13SEGUNDO TURNO45423</v>
      </c>
      <c r="B181" s="87">
        <v>6</v>
      </c>
      <c r="C181" s="87">
        <v>4</v>
      </c>
      <c r="D181" s="87" t="s">
        <v>26</v>
      </c>
      <c r="E181" s="86"/>
      <c r="F181" s="86">
        <f>VLOOKUP(Tabla36[[#This Row],[NUM. ECO.]],[2]!Tabla24[[NO.ECO]:[CUBICACION
M3]],4,0)</f>
        <v>17</v>
      </c>
      <c r="G181" s="94">
        <v>45423</v>
      </c>
      <c r="H181" s="86" t="str">
        <f>VLOOKUP(Tabla36[[#This Row],[NUM. ECO.]],[2]!Tabla24[[NO.ECO]:[MATERIAL]],8,0)</f>
        <v>BASE HIDRAULICA</v>
      </c>
      <c r="I181" s="86" t="s">
        <v>79</v>
      </c>
      <c r="J181" s="91">
        <f ca="1">J180+TIME(0,RANDBETWEEN((144),(176)),0)</f>
        <v>0.60486111111111107</v>
      </c>
      <c r="K181" s="86" t="str">
        <f ca="1">VLOOKUP(Tabla36[[#This Row],[CODIGO VINCULO]],[1]!Anexar1[[UNION]:[OPERADOR]],4,0)</f>
        <v>CARLOS MARIO PEREZ KOYOC</v>
      </c>
      <c r="L181" s="86" t="str" cm="1">
        <f t="array" aca="1" ref="L181" ca="1">_xlfn.IFS(J181&gt;=TIME(14,0,0),"SEGUNDO TURNO",J181&lt;TIME(14,0,0),"PRIMER TURNO")</f>
        <v>SEGUNDO TURNO</v>
      </c>
      <c r="M181" s="90"/>
    </row>
    <row r="182" spans="1:13">
      <c r="A182" s="86" t="str">
        <f ca="1">_xlfn.CONCAT(Tabla36[[#This Row],[NUM. ECO.]],Tabla36[[#This Row],[TURNO]],Tabla36[[#This Row],[FECHA]])</f>
        <v>T13SEGUNDO TURNO45423</v>
      </c>
      <c r="B182" s="87">
        <v>6</v>
      </c>
      <c r="C182" s="87">
        <v>5</v>
      </c>
      <c r="D182" s="87" t="s">
        <v>26</v>
      </c>
      <c r="E182" s="86"/>
      <c r="F182" s="86">
        <f>VLOOKUP(Tabla36[[#This Row],[NUM. ECO.]],[2]!Tabla24[[NO.ECO]:[CUBICACION
M3]],4,0)</f>
        <v>17</v>
      </c>
      <c r="G182" s="94">
        <v>45423</v>
      </c>
      <c r="H182" s="86" t="str">
        <f>VLOOKUP(Tabla36[[#This Row],[NUM. ECO.]],[2]!Tabla24[[NO.ECO]:[MATERIAL]],8,0)</f>
        <v>BASE HIDRAULICA</v>
      </c>
      <c r="I182" s="86" t="s">
        <v>79</v>
      </c>
      <c r="J182" s="91">
        <f ca="1">J181+TIME(0,RANDBETWEEN((144),(176)),0)</f>
        <v>0.71736111111111112</v>
      </c>
      <c r="K182" s="86" t="str">
        <f ca="1">VLOOKUP(Tabla36[[#This Row],[CODIGO VINCULO]],[1]!Anexar1[[UNION]:[OPERADOR]],4,0)</f>
        <v>CARLOS MARIO PEREZ KOYOC</v>
      </c>
      <c r="L182" s="86" t="str" cm="1">
        <f t="array" aca="1" ref="L182" ca="1">_xlfn.IFS(J182&gt;=TIME(14,0,0),"SEGUNDO TURNO",J182&lt;TIME(14,0,0),"PRIMER TURNO")</f>
        <v>SEGUNDO TURNO</v>
      </c>
      <c r="M182" s="90"/>
    </row>
    <row r="183" spans="1:13">
      <c r="A183" s="86" t="str">
        <f ca="1">_xlfn.CONCAT(Tabla36[[#This Row],[NUM. ECO.]],Tabla36[[#This Row],[TURNO]],Tabla36[[#This Row],[FECHA]])</f>
        <v>T13SEGUNDO TURNO45423</v>
      </c>
      <c r="B183" s="87">
        <v>6</v>
      </c>
      <c r="C183" s="87">
        <v>6</v>
      </c>
      <c r="D183" s="87" t="s">
        <v>26</v>
      </c>
      <c r="E183" s="86"/>
      <c r="F183" s="86">
        <f>VLOOKUP(Tabla36[[#This Row],[NUM. ECO.]],[2]!Tabla24[[NO.ECO]:[CUBICACION
M3]],4,0)</f>
        <v>17</v>
      </c>
      <c r="G183" s="94">
        <v>45423</v>
      </c>
      <c r="H183" s="86" t="str">
        <f>VLOOKUP(Tabla36[[#This Row],[NUM. ECO.]],[2]!Tabla24[[NO.ECO]:[MATERIAL]],8,0)</f>
        <v>BASE HIDRAULICA</v>
      </c>
      <c r="I183" s="86" t="s">
        <v>79</v>
      </c>
      <c r="J183" s="91">
        <f ca="1">J182+TIME(0,RANDBETWEEN((144),(176)),0)</f>
        <v>0.83888888888888891</v>
      </c>
      <c r="K183" s="86" t="str">
        <f ca="1">VLOOKUP(Tabla36[[#This Row],[CODIGO VINCULO]],[1]!Anexar1[[UNION]:[OPERADOR]],4,0)</f>
        <v>CARLOS MARIO PEREZ KOYOC</v>
      </c>
      <c r="L183" s="86" t="str" cm="1">
        <f t="array" aca="1" ref="L183" ca="1">_xlfn.IFS(J183&gt;=TIME(14,0,0),"SEGUNDO TURNO",J183&lt;TIME(14,0,0),"PRIMER TURNO")</f>
        <v>SEGUNDO TURNO</v>
      </c>
      <c r="M183" s="90"/>
    </row>
    <row r="184" spans="1:13">
      <c r="A184" s="86" t="str">
        <f ca="1">_xlfn.CONCAT(Tabla36[[#This Row],[NUM. ECO.]],Tabla36[[#This Row],[TURNO]],Tabla36[[#This Row],[FECHA]])</f>
        <v>T13PRIMER TURNO45425</v>
      </c>
      <c r="B184" s="87">
        <v>6</v>
      </c>
      <c r="C184" s="87">
        <v>1</v>
      </c>
      <c r="D184" s="87" t="s">
        <v>26</v>
      </c>
      <c r="E184" s="86"/>
      <c r="F184" s="86">
        <f>VLOOKUP(Tabla36[[#This Row],[NUM. ECO.]],[2]!Tabla24[[NO.ECO]:[CUBICACION
M3]],4,0)</f>
        <v>17</v>
      </c>
      <c r="G184" s="94">
        <v>45425</v>
      </c>
      <c r="H184" s="86" t="str">
        <f>VLOOKUP(Tabla36[[#This Row],[NUM. ECO.]],[2]!Tabla24[[NO.ECO]:[MATERIAL]],8,0)</f>
        <v>BASE HIDRAULICA</v>
      </c>
      <c r="I184" s="86" t="s">
        <v>79</v>
      </c>
      <c r="J184" s="88">
        <f ca="1">TIME(RANDBETWEEN(5.5,6),RANDBETWEEN(1,29),0)</f>
        <v>0.25347222222222221</v>
      </c>
      <c r="K184" s="86" t="str">
        <f ca="1">VLOOKUP(Tabla36[[#This Row],[CODIGO VINCULO]],[1]!Anexar1[[UNION]:[OPERADOR]],4,0)</f>
        <v>ALEJANDRO ABRAHAM PUC</v>
      </c>
      <c r="L184" s="86" t="str" cm="1">
        <f t="array" aca="1" ref="L184" ca="1">_xlfn.IFS(J184&gt;=TIME(14,0,0),"SEGUNDO TURNO",J184&lt;TIME(14,0,0),"PRIMER TURNO")</f>
        <v>PRIMER TURNO</v>
      </c>
      <c r="M184" s="90"/>
    </row>
    <row r="185" spans="1:13">
      <c r="A185" s="86" t="str">
        <f ca="1">_xlfn.CONCAT(Tabla36[[#This Row],[NUM. ECO.]],Tabla36[[#This Row],[TURNO]],Tabla36[[#This Row],[FECHA]])</f>
        <v>T13PRIMER TURNO45425</v>
      </c>
      <c r="B185" s="87">
        <v>6</v>
      </c>
      <c r="C185" s="87">
        <v>2</v>
      </c>
      <c r="D185" s="87" t="s">
        <v>26</v>
      </c>
      <c r="E185" s="86"/>
      <c r="F185" s="86">
        <f>VLOOKUP(Tabla36[[#This Row],[NUM. ECO.]],[2]!Tabla24[[NO.ECO]:[CUBICACION
M3]],4,0)</f>
        <v>17</v>
      </c>
      <c r="G185" s="94">
        <v>45425</v>
      </c>
      <c r="H185" s="86" t="str">
        <f>VLOOKUP(Tabla36[[#This Row],[NUM. ECO.]],[2]!Tabla24[[NO.ECO]:[MATERIAL]],8,0)</f>
        <v>BASE HIDRAULICA</v>
      </c>
      <c r="I185" s="86" t="s">
        <v>79</v>
      </c>
      <c r="J185" s="88">
        <f ca="1">J184+TIME(0,RANDBETWEEN((144),(176)),0)</f>
        <v>0.37361111111111112</v>
      </c>
      <c r="K185" s="86" t="str">
        <f ca="1">VLOOKUP(Tabla36[[#This Row],[CODIGO VINCULO]],[1]!Anexar1[[UNION]:[OPERADOR]],4,0)</f>
        <v>ALEJANDRO ABRAHAM PUC</v>
      </c>
      <c r="L185" s="86" t="str" cm="1">
        <f t="array" aca="1" ref="L185" ca="1">_xlfn.IFS(J185&gt;=TIME(14,0,0),"SEGUNDO TURNO",J185&lt;TIME(14,0,0),"PRIMER TURNO")</f>
        <v>PRIMER TURNO</v>
      </c>
      <c r="M185" s="90"/>
    </row>
    <row r="186" spans="1:13">
      <c r="A186" s="86" t="str">
        <f ca="1">_xlfn.CONCAT(Tabla36[[#This Row],[NUM. ECO.]],Tabla36[[#This Row],[TURNO]],Tabla36[[#This Row],[FECHA]])</f>
        <v>T13PRIMER TURNO45425</v>
      </c>
      <c r="B186" s="87">
        <v>6</v>
      </c>
      <c r="C186" s="87">
        <v>3</v>
      </c>
      <c r="D186" s="87" t="s">
        <v>26</v>
      </c>
      <c r="E186" s="86"/>
      <c r="F186" s="86">
        <f>VLOOKUP(Tabla36[[#This Row],[NUM. ECO.]],[2]!Tabla24[[NO.ECO]:[CUBICACION
M3]],4,0)</f>
        <v>17</v>
      </c>
      <c r="G186" s="94">
        <v>45425</v>
      </c>
      <c r="H186" s="86" t="str">
        <f>VLOOKUP(Tabla36[[#This Row],[NUM. ECO.]],[2]!Tabla24[[NO.ECO]:[MATERIAL]],8,0)</f>
        <v>BASE HIDRAULICA</v>
      </c>
      <c r="I186" s="86" t="s">
        <v>79</v>
      </c>
      <c r="J186" s="91">
        <f ca="1">J185+TIME(0,RANDBETWEEN((144),(176)),0)</f>
        <v>0.47430555555555554</v>
      </c>
      <c r="K186" s="86" t="str">
        <f ca="1">VLOOKUP(Tabla36[[#This Row],[CODIGO VINCULO]],[1]!Anexar1[[UNION]:[OPERADOR]],4,0)</f>
        <v>ALEJANDRO ABRAHAM PUC</v>
      </c>
      <c r="L186" s="86" t="str" cm="1">
        <f t="array" aca="1" ref="L186" ca="1">_xlfn.IFS(J186&gt;=TIME(14,0,0),"SEGUNDO TURNO",J186&lt;TIME(14,0,0),"PRIMER TURNO")</f>
        <v>PRIMER TURNO</v>
      </c>
      <c r="M186" s="90"/>
    </row>
    <row r="187" spans="1:13">
      <c r="A187" s="86" t="str">
        <f ca="1">_xlfn.CONCAT(Tabla36[[#This Row],[NUM. ECO.]],Tabla36[[#This Row],[TURNO]],Tabla36[[#This Row],[FECHA]])</f>
        <v>T13PRIMER TURNO45425</v>
      </c>
      <c r="B187" s="87">
        <v>6</v>
      </c>
      <c r="C187" s="87">
        <v>4</v>
      </c>
      <c r="D187" s="87" t="s">
        <v>26</v>
      </c>
      <c r="E187" s="86"/>
      <c r="F187" s="86">
        <f>VLOOKUP(Tabla36[[#This Row],[NUM. ECO.]],[2]!Tabla24[[NO.ECO]:[CUBICACION
M3]],4,0)</f>
        <v>17</v>
      </c>
      <c r="G187" s="94">
        <v>45425</v>
      </c>
      <c r="H187" s="86" t="str">
        <f>VLOOKUP(Tabla36[[#This Row],[NUM. ECO.]],[2]!Tabla24[[NO.ECO]:[MATERIAL]],8,0)</f>
        <v>BASE HIDRAULICA</v>
      </c>
      <c r="I187" s="86" t="s">
        <v>79</v>
      </c>
      <c r="J187" s="91">
        <f ca="1">J186+TIME(0,RANDBETWEEN((144),(176)),0)</f>
        <v>0.57430555555555551</v>
      </c>
      <c r="K187" s="86" t="str">
        <f ca="1">VLOOKUP(Tabla36[[#This Row],[CODIGO VINCULO]],[1]!Anexar1[[UNION]:[OPERADOR]],4,0)</f>
        <v>ALEJANDRO ABRAHAM PUC</v>
      </c>
      <c r="L187" s="86" t="str" cm="1">
        <f t="array" aca="1" ref="L187" ca="1">_xlfn.IFS(J187&gt;=TIME(14,0,0),"SEGUNDO TURNO",J187&lt;TIME(14,0,0),"PRIMER TURNO")</f>
        <v>PRIMER TURNO</v>
      </c>
      <c r="M187" s="90"/>
    </row>
    <row r="188" spans="1:13">
      <c r="A188" s="86" t="str">
        <f ca="1">_xlfn.CONCAT(Tabla36[[#This Row],[NUM. ECO.]],Tabla36[[#This Row],[TURNO]],Tabla36[[#This Row],[FECHA]])</f>
        <v>T13SEGUNDO TURNO45425</v>
      </c>
      <c r="B188" s="87">
        <v>6</v>
      </c>
      <c r="C188" s="87">
        <v>5</v>
      </c>
      <c r="D188" s="87" t="s">
        <v>26</v>
      </c>
      <c r="E188" s="86"/>
      <c r="F188" s="86">
        <f>VLOOKUP(Tabla36[[#This Row],[NUM. ECO.]],[2]!Tabla24[[NO.ECO]:[CUBICACION
M3]],4,0)</f>
        <v>17</v>
      </c>
      <c r="G188" s="94">
        <v>45425</v>
      </c>
      <c r="H188" s="86" t="str">
        <f>VLOOKUP(Tabla36[[#This Row],[NUM. ECO.]],[2]!Tabla24[[NO.ECO]:[MATERIAL]],8,0)</f>
        <v>BASE HIDRAULICA</v>
      </c>
      <c r="I188" s="86" t="s">
        <v>79</v>
      </c>
      <c r="J188" s="91">
        <f ca="1">J187+TIME(0,RANDBETWEEN((144),(176)),0)</f>
        <v>0.67569444444444438</v>
      </c>
      <c r="K188" s="86" t="str">
        <f ca="1">VLOOKUP(Tabla36[[#This Row],[CODIGO VINCULO]],[1]!Anexar1[[UNION]:[OPERADOR]],4,0)</f>
        <v>CARLOS MARIO PEREZ KOYOC</v>
      </c>
      <c r="L188" s="86" t="str" cm="1">
        <f t="array" aca="1" ref="L188" ca="1">_xlfn.IFS(J188&gt;=TIME(14,0,0),"SEGUNDO TURNO",J188&lt;TIME(14,0,0),"PRIMER TURNO")</f>
        <v>SEGUNDO TURNO</v>
      </c>
      <c r="M188" s="90"/>
    </row>
    <row r="189" spans="1:13">
      <c r="A189" s="86" t="str">
        <f ca="1">_xlfn.CONCAT(Tabla36[[#This Row],[NUM. ECO.]],Tabla36[[#This Row],[TURNO]],Tabla36[[#This Row],[FECHA]])</f>
        <v>T13SEGUNDO TURNO45425</v>
      </c>
      <c r="B189" s="87">
        <v>6</v>
      </c>
      <c r="C189" s="87">
        <v>6</v>
      </c>
      <c r="D189" s="87" t="s">
        <v>26</v>
      </c>
      <c r="E189" s="86"/>
      <c r="F189" s="86">
        <f>VLOOKUP(Tabla36[[#This Row],[NUM. ECO.]],[2]!Tabla24[[NO.ECO]:[CUBICACION
M3]],4,0)</f>
        <v>17</v>
      </c>
      <c r="G189" s="94">
        <v>45425</v>
      </c>
      <c r="H189" s="86" t="str">
        <f>VLOOKUP(Tabla36[[#This Row],[NUM. ECO.]],[2]!Tabla24[[NO.ECO]:[MATERIAL]],8,0)</f>
        <v>BASE HIDRAULICA</v>
      </c>
      <c r="I189" s="86" t="s">
        <v>79</v>
      </c>
      <c r="J189" s="91">
        <f ca="1">J188+TIME(0,RANDBETWEEN((144),(176)),0)</f>
        <v>0.78611111111111098</v>
      </c>
      <c r="K189" s="86" t="str">
        <f ca="1">VLOOKUP(Tabla36[[#This Row],[CODIGO VINCULO]],[1]!Anexar1[[UNION]:[OPERADOR]],4,0)</f>
        <v>CARLOS MARIO PEREZ KOYOC</v>
      </c>
      <c r="L189" s="86" t="str" cm="1">
        <f t="array" aca="1" ref="L189" ca="1">_xlfn.IFS(J189&gt;=TIME(14,0,0),"SEGUNDO TURNO",J189&lt;TIME(14,0,0),"PRIMER TURNO")</f>
        <v>SEGUNDO TURNO</v>
      </c>
      <c r="M189" s="90"/>
    </row>
    <row r="190" spans="1:13">
      <c r="A190" s="86" t="str">
        <f ca="1">_xlfn.CONCAT(Tabla36[[#This Row],[NUM. ECO.]],Tabla36[[#This Row],[TURNO]],Tabla36[[#This Row],[FECHA]])</f>
        <v>T13PRIMER TURNO45426</v>
      </c>
      <c r="B190" s="87">
        <v>6</v>
      </c>
      <c r="C190" s="87">
        <v>1</v>
      </c>
      <c r="D190" s="87" t="s">
        <v>26</v>
      </c>
      <c r="E190" s="86"/>
      <c r="F190" s="86">
        <f>VLOOKUP(Tabla36[[#This Row],[NUM. ECO.]],[2]!Tabla24[[NO.ECO]:[CUBICACION
M3]],4,0)</f>
        <v>17</v>
      </c>
      <c r="G190" s="94">
        <v>45426</v>
      </c>
      <c r="H190" s="86" t="str">
        <f>VLOOKUP(Tabla36[[#This Row],[NUM. ECO.]],[2]!Tabla24[[NO.ECO]:[MATERIAL]],8,0)</f>
        <v>BASE HIDRAULICA</v>
      </c>
      <c r="I190" s="86" t="s">
        <v>79</v>
      </c>
      <c r="J190" s="88">
        <f ca="1">TIME(RANDBETWEEN(5.5,6),RANDBETWEEN(1,29),0)</f>
        <v>0.26874999999999999</v>
      </c>
      <c r="K190" s="86" t="str">
        <f ca="1">VLOOKUP(Tabla36[[#This Row],[CODIGO VINCULO]],[1]!Anexar1[[UNION]:[OPERADOR]],4,0)</f>
        <v>ALEJANDRO ABRAHAM PUC</v>
      </c>
      <c r="L190" s="86" t="str" cm="1">
        <f t="array" aca="1" ref="L190" ca="1">_xlfn.IFS(J190&gt;=TIME(14,0,0),"SEGUNDO TURNO",J190&lt;TIME(14,0,0),"PRIMER TURNO")</f>
        <v>PRIMER TURNO</v>
      </c>
      <c r="M190" s="90"/>
    </row>
    <row r="191" spans="1:13">
      <c r="A191" s="86" t="str">
        <f ca="1">_xlfn.CONCAT(Tabla36[[#This Row],[NUM. ECO.]],Tabla36[[#This Row],[TURNO]],Tabla36[[#This Row],[FECHA]])</f>
        <v>T13PRIMER TURNO45426</v>
      </c>
      <c r="B191" s="87">
        <v>6</v>
      </c>
      <c r="C191" s="87">
        <v>2</v>
      </c>
      <c r="D191" s="87" t="s">
        <v>26</v>
      </c>
      <c r="E191" s="86"/>
      <c r="F191" s="86">
        <f>VLOOKUP(Tabla36[[#This Row],[NUM. ECO.]],[2]!Tabla24[[NO.ECO]:[CUBICACION
M3]],4,0)</f>
        <v>17</v>
      </c>
      <c r="G191" s="94">
        <v>45426</v>
      </c>
      <c r="H191" s="86" t="str">
        <f>VLOOKUP(Tabla36[[#This Row],[NUM. ECO.]],[2]!Tabla24[[NO.ECO]:[MATERIAL]],8,0)</f>
        <v>BASE HIDRAULICA</v>
      </c>
      <c r="I191" s="86" t="s">
        <v>79</v>
      </c>
      <c r="J191" s="88">
        <f ca="1">J190+TIME(0,RANDBETWEEN((144),(176)),0)</f>
        <v>0.38819444444444445</v>
      </c>
      <c r="K191" s="86" t="str">
        <f ca="1">VLOOKUP(Tabla36[[#This Row],[CODIGO VINCULO]],[1]!Anexar1[[UNION]:[OPERADOR]],4,0)</f>
        <v>ALEJANDRO ABRAHAM PUC</v>
      </c>
      <c r="L191" s="86" t="str" cm="1">
        <f t="array" aca="1" ref="L191" ca="1">_xlfn.IFS(J191&gt;=TIME(14,0,0),"SEGUNDO TURNO",J191&lt;TIME(14,0,0),"PRIMER TURNO")</f>
        <v>PRIMER TURNO</v>
      </c>
      <c r="M191" s="90"/>
    </row>
    <row r="192" spans="1:13">
      <c r="A192" s="86" t="str">
        <f ca="1">_xlfn.CONCAT(Tabla36[[#This Row],[NUM. ECO.]],Tabla36[[#This Row],[TURNO]],Tabla36[[#This Row],[FECHA]])</f>
        <v>T13PRIMER TURNO45426</v>
      </c>
      <c r="B192" s="87">
        <v>6</v>
      </c>
      <c r="C192" s="87">
        <v>3</v>
      </c>
      <c r="D192" s="87" t="s">
        <v>26</v>
      </c>
      <c r="E192" s="86"/>
      <c r="F192" s="86">
        <f>VLOOKUP(Tabla36[[#This Row],[NUM. ECO.]],[2]!Tabla24[[NO.ECO]:[CUBICACION
M3]],4,0)</f>
        <v>17</v>
      </c>
      <c r="G192" s="94">
        <v>45426</v>
      </c>
      <c r="H192" s="86" t="str">
        <f>VLOOKUP(Tabla36[[#This Row],[NUM. ECO.]],[2]!Tabla24[[NO.ECO]:[MATERIAL]],8,0)</f>
        <v>BASE HIDRAULICA</v>
      </c>
      <c r="I192" s="86" t="s">
        <v>79</v>
      </c>
      <c r="J192" s="91">
        <f ca="1">J191+TIME(0,RANDBETWEEN((144),(176)),0)</f>
        <v>0.50416666666666665</v>
      </c>
      <c r="K192" s="86" t="str">
        <f ca="1">VLOOKUP(Tabla36[[#This Row],[CODIGO VINCULO]],[1]!Anexar1[[UNION]:[OPERADOR]],4,0)</f>
        <v>ALEJANDRO ABRAHAM PUC</v>
      </c>
      <c r="L192" s="86" t="str" cm="1">
        <f t="array" aca="1" ref="L192" ca="1">_xlfn.IFS(J192&gt;=TIME(14,0,0),"SEGUNDO TURNO",J192&lt;TIME(14,0,0),"PRIMER TURNO")</f>
        <v>PRIMER TURNO</v>
      </c>
      <c r="M192" s="90"/>
    </row>
    <row r="193" spans="1:13">
      <c r="A193" s="86" t="str">
        <f ca="1">_xlfn.CONCAT(Tabla36[[#This Row],[NUM. ECO.]],Tabla36[[#This Row],[TURNO]],Tabla36[[#This Row],[FECHA]])</f>
        <v>T13SEGUNDO TURNO45426</v>
      </c>
      <c r="B193" s="87">
        <v>6</v>
      </c>
      <c r="C193" s="87">
        <v>4</v>
      </c>
      <c r="D193" s="87" t="s">
        <v>26</v>
      </c>
      <c r="E193" s="86"/>
      <c r="F193" s="86">
        <f>VLOOKUP(Tabla36[[#This Row],[NUM. ECO.]],[2]!Tabla24[[NO.ECO]:[CUBICACION
M3]],4,0)</f>
        <v>17</v>
      </c>
      <c r="G193" s="94">
        <v>45426</v>
      </c>
      <c r="H193" s="86" t="str">
        <f>VLOOKUP(Tabla36[[#This Row],[NUM. ECO.]],[2]!Tabla24[[NO.ECO]:[MATERIAL]],8,0)</f>
        <v>BASE HIDRAULICA</v>
      </c>
      <c r="I193" s="86" t="s">
        <v>79</v>
      </c>
      <c r="J193" s="91">
        <f ca="1">J192+TIME(0,RANDBETWEEN((144),(176)),0)</f>
        <v>0.62569444444444444</v>
      </c>
      <c r="K193" s="86" t="str">
        <f ca="1">VLOOKUP(Tabla36[[#This Row],[CODIGO VINCULO]],[1]!Anexar1[[UNION]:[OPERADOR]],4,0)</f>
        <v>CARLOS MARIO PEREZ KOYOC</v>
      </c>
      <c r="L193" s="86" t="str" cm="1">
        <f t="array" aca="1" ref="L193" ca="1">_xlfn.IFS(J193&gt;=TIME(14,0,0),"SEGUNDO TURNO",J193&lt;TIME(14,0,0),"PRIMER TURNO")</f>
        <v>SEGUNDO TURNO</v>
      </c>
      <c r="M193" s="90"/>
    </row>
    <row r="194" spans="1:13">
      <c r="A194" s="86" t="str">
        <f ca="1">_xlfn.CONCAT(Tabla36[[#This Row],[NUM. ECO.]],Tabla36[[#This Row],[TURNO]],Tabla36[[#This Row],[FECHA]])</f>
        <v>T13SEGUNDO TURNO45426</v>
      </c>
      <c r="B194" s="87">
        <v>6</v>
      </c>
      <c r="C194" s="87">
        <v>5</v>
      </c>
      <c r="D194" s="87" t="s">
        <v>26</v>
      </c>
      <c r="E194" s="86"/>
      <c r="F194" s="86">
        <f>VLOOKUP(Tabla36[[#This Row],[NUM. ECO.]],[2]!Tabla24[[NO.ECO]:[CUBICACION
M3]],4,0)</f>
        <v>17</v>
      </c>
      <c r="G194" s="94">
        <v>45426</v>
      </c>
      <c r="H194" s="86" t="str">
        <f>VLOOKUP(Tabla36[[#This Row],[NUM. ECO.]],[2]!Tabla24[[NO.ECO]:[MATERIAL]],8,0)</f>
        <v>BASE HIDRAULICA</v>
      </c>
      <c r="I194" s="86" t="s">
        <v>79</v>
      </c>
      <c r="J194" s="91">
        <f ca="1">J193+TIME(0,RANDBETWEEN((144),(176)),0)</f>
        <v>0.72569444444444442</v>
      </c>
      <c r="K194" s="86" t="str">
        <f ca="1">VLOOKUP(Tabla36[[#This Row],[CODIGO VINCULO]],[1]!Anexar1[[UNION]:[OPERADOR]],4,0)</f>
        <v>CARLOS MARIO PEREZ KOYOC</v>
      </c>
      <c r="L194" s="86" t="str" cm="1">
        <f t="array" aca="1" ref="L194" ca="1">_xlfn.IFS(J194&gt;=TIME(14,0,0),"SEGUNDO TURNO",J194&lt;TIME(14,0,0),"PRIMER TURNO")</f>
        <v>SEGUNDO TURNO</v>
      </c>
      <c r="M194" s="90"/>
    </row>
    <row r="195" spans="1:13">
      <c r="A195" s="86" t="str">
        <f ca="1">_xlfn.CONCAT(Tabla36[[#This Row],[NUM. ECO.]],Tabla36[[#This Row],[TURNO]],Tabla36[[#This Row],[FECHA]])</f>
        <v>T13SEGUNDO TURNO45426</v>
      </c>
      <c r="B195" s="87">
        <v>6</v>
      </c>
      <c r="C195" s="87">
        <v>6</v>
      </c>
      <c r="D195" s="87" t="s">
        <v>26</v>
      </c>
      <c r="E195" s="86"/>
      <c r="F195" s="86">
        <f>VLOOKUP(Tabla36[[#This Row],[NUM. ECO.]],[2]!Tabla24[[NO.ECO]:[CUBICACION
M3]],4,0)</f>
        <v>17</v>
      </c>
      <c r="G195" s="94">
        <v>45426</v>
      </c>
      <c r="H195" s="86" t="str">
        <f>VLOOKUP(Tabla36[[#This Row],[NUM. ECO.]],[2]!Tabla24[[NO.ECO]:[MATERIAL]],8,0)</f>
        <v>BASE HIDRAULICA</v>
      </c>
      <c r="I195" s="86" t="s">
        <v>79</v>
      </c>
      <c r="J195" s="91">
        <f ca="1">J194+TIME(0,RANDBETWEEN((144),(176)),0)</f>
        <v>0.84027777777777779</v>
      </c>
      <c r="K195" s="86" t="str">
        <f ca="1">VLOOKUP(Tabla36[[#This Row],[CODIGO VINCULO]],[1]!Anexar1[[UNION]:[OPERADOR]],4,0)</f>
        <v>CARLOS MARIO PEREZ KOYOC</v>
      </c>
      <c r="L195" s="86" t="str" cm="1">
        <f t="array" aca="1" ref="L195" ca="1">_xlfn.IFS(J195&gt;=TIME(14,0,0),"SEGUNDO TURNO",J195&lt;TIME(14,0,0),"PRIMER TURNO")</f>
        <v>SEGUNDO TURNO</v>
      </c>
      <c r="M195" s="90"/>
    </row>
    <row r="196" spans="1:13">
      <c r="A196" s="86" t="str">
        <f ca="1">_xlfn.CONCAT(Tabla36[[#This Row],[NUM. ECO.]],Tabla36[[#This Row],[TURNO]],Tabla36[[#This Row],[FECHA]])</f>
        <v>T13PRIMER TURNO45427</v>
      </c>
      <c r="B196" s="87">
        <v>6</v>
      </c>
      <c r="C196" s="87">
        <v>1</v>
      </c>
      <c r="D196" s="87" t="s">
        <v>26</v>
      </c>
      <c r="E196" s="86"/>
      <c r="F196" s="86">
        <f>VLOOKUP(Tabla36[[#This Row],[NUM. ECO.]],[2]!Tabla24[[NO.ECO]:[CUBICACION
M3]],4,0)</f>
        <v>17</v>
      </c>
      <c r="G196" s="94">
        <v>45427</v>
      </c>
      <c r="H196" s="86" t="str">
        <f>VLOOKUP(Tabla36[[#This Row],[NUM. ECO.]],[2]!Tabla24[[NO.ECO]:[MATERIAL]],8,0)</f>
        <v>BASE HIDRAULICA</v>
      </c>
      <c r="I196" s="86" t="s">
        <v>79</v>
      </c>
      <c r="J196" s="88">
        <f ca="1">TIME(RANDBETWEEN(5.5,6),RANDBETWEEN(1,29),0)</f>
        <v>0.25138888888888888</v>
      </c>
      <c r="K196" s="86" t="str">
        <f ca="1">VLOOKUP(Tabla36[[#This Row],[CODIGO VINCULO]],[1]!Anexar1[[UNION]:[OPERADOR]],4,0)</f>
        <v>ALEJANDRO ABRAHAM PUC</v>
      </c>
      <c r="L196" s="86" t="str" cm="1">
        <f t="array" aca="1" ref="L196" ca="1">_xlfn.IFS(J196&gt;=TIME(14,0,0),"SEGUNDO TURNO",J196&lt;TIME(14,0,0),"PRIMER TURNO")</f>
        <v>PRIMER TURNO</v>
      </c>
      <c r="M196" s="90"/>
    </row>
    <row r="197" spans="1:13">
      <c r="A197" s="86" t="str">
        <f ca="1">_xlfn.CONCAT(Tabla36[[#This Row],[NUM. ECO.]],Tabla36[[#This Row],[TURNO]],Tabla36[[#This Row],[FECHA]])</f>
        <v>T13PRIMER TURNO45427</v>
      </c>
      <c r="B197" s="87">
        <v>6</v>
      </c>
      <c r="C197" s="87">
        <v>2</v>
      </c>
      <c r="D197" s="87" t="s">
        <v>26</v>
      </c>
      <c r="E197" s="86"/>
      <c r="F197" s="86">
        <f>VLOOKUP(Tabla36[[#This Row],[NUM. ECO.]],[2]!Tabla24[[NO.ECO]:[CUBICACION
M3]],4,0)</f>
        <v>17</v>
      </c>
      <c r="G197" s="94">
        <v>45427</v>
      </c>
      <c r="H197" s="86" t="str">
        <f>VLOOKUP(Tabla36[[#This Row],[NUM. ECO.]],[2]!Tabla24[[NO.ECO]:[MATERIAL]],8,0)</f>
        <v>BASE HIDRAULICA</v>
      </c>
      <c r="I197" s="86" t="s">
        <v>79</v>
      </c>
      <c r="J197" s="88">
        <f ca="1">J196+TIME(0,RANDBETWEEN((144),(176)),0)</f>
        <v>0.35902777777777778</v>
      </c>
      <c r="K197" s="86" t="str">
        <f ca="1">VLOOKUP(Tabla36[[#This Row],[CODIGO VINCULO]],[1]!Anexar1[[UNION]:[OPERADOR]],4,0)</f>
        <v>ALEJANDRO ABRAHAM PUC</v>
      </c>
      <c r="L197" s="86" t="str" cm="1">
        <f t="array" aca="1" ref="L197" ca="1">_xlfn.IFS(J197&gt;=TIME(14,0,0),"SEGUNDO TURNO",J197&lt;TIME(14,0,0),"PRIMER TURNO")</f>
        <v>PRIMER TURNO</v>
      </c>
      <c r="M197" s="90"/>
    </row>
    <row r="198" spans="1:13">
      <c r="A198" s="86" t="str">
        <f ca="1">_xlfn.CONCAT(Tabla36[[#This Row],[NUM. ECO.]],Tabla36[[#This Row],[TURNO]],Tabla36[[#This Row],[FECHA]])</f>
        <v>T13PRIMER TURNO45427</v>
      </c>
      <c r="B198" s="87">
        <v>6</v>
      </c>
      <c r="C198" s="87">
        <v>3</v>
      </c>
      <c r="D198" s="87" t="s">
        <v>26</v>
      </c>
      <c r="E198" s="86"/>
      <c r="F198" s="86">
        <f>VLOOKUP(Tabla36[[#This Row],[NUM. ECO.]],[2]!Tabla24[[NO.ECO]:[CUBICACION
M3]],4,0)</f>
        <v>17</v>
      </c>
      <c r="G198" s="94">
        <v>45427</v>
      </c>
      <c r="H198" s="86" t="str">
        <f>VLOOKUP(Tabla36[[#This Row],[NUM. ECO.]],[2]!Tabla24[[NO.ECO]:[MATERIAL]],8,0)</f>
        <v>BASE HIDRAULICA</v>
      </c>
      <c r="I198" s="86" t="s">
        <v>79</v>
      </c>
      <c r="J198" s="91">
        <f ca="1">J197+TIME(0,RANDBETWEEN((144),(176)),0)</f>
        <v>0.46111111111111114</v>
      </c>
      <c r="K198" s="86" t="str">
        <f ca="1">VLOOKUP(Tabla36[[#This Row],[CODIGO VINCULO]],[1]!Anexar1[[UNION]:[OPERADOR]],4,0)</f>
        <v>ALEJANDRO ABRAHAM PUC</v>
      </c>
      <c r="L198" s="86" t="str" cm="1">
        <f t="array" aca="1" ref="L198" ca="1">_xlfn.IFS(J198&gt;=TIME(14,0,0),"SEGUNDO TURNO",J198&lt;TIME(14,0,0),"PRIMER TURNO")</f>
        <v>PRIMER TURNO</v>
      </c>
      <c r="M198" s="90"/>
    </row>
    <row r="199" spans="1:13">
      <c r="A199" s="86" t="str">
        <f ca="1">_xlfn.CONCAT(Tabla36[[#This Row],[NUM. ECO.]],Tabla36[[#This Row],[TURNO]],Tabla36[[#This Row],[FECHA]])</f>
        <v>T13SEGUNDO TURNO45427</v>
      </c>
      <c r="B199" s="87">
        <v>6</v>
      </c>
      <c r="C199" s="87">
        <v>4</v>
      </c>
      <c r="D199" s="87" t="s">
        <v>26</v>
      </c>
      <c r="E199" s="86"/>
      <c r="F199" s="86">
        <f>VLOOKUP(Tabla36[[#This Row],[NUM. ECO.]],[2]!Tabla24[[NO.ECO]:[CUBICACION
M3]],4,0)</f>
        <v>17</v>
      </c>
      <c r="G199" s="94">
        <v>45427</v>
      </c>
      <c r="H199" s="86" t="str">
        <f>VLOOKUP(Tabla36[[#This Row],[NUM. ECO.]],[2]!Tabla24[[NO.ECO]:[MATERIAL]],8,0)</f>
        <v>BASE HIDRAULICA</v>
      </c>
      <c r="I199" s="86" t="s">
        <v>79</v>
      </c>
      <c r="J199" s="91">
        <f ca="1">J198+TIME(0,RANDBETWEEN((144),(176)),0)</f>
        <v>0.58333333333333337</v>
      </c>
      <c r="K199" s="86" t="str">
        <f ca="1">VLOOKUP(Tabla36[[#This Row],[CODIGO VINCULO]],[1]!Anexar1[[UNION]:[OPERADOR]],4,0)</f>
        <v>CARLOS MARIO PEREZ KOYOC</v>
      </c>
      <c r="L199" s="86" t="str" cm="1">
        <f t="array" aca="1" ref="L199" ca="1">_xlfn.IFS(J199&gt;=TIME(14,0,0),"SEGUNDO TURNO",J199&lt;TIME(14,0,0),"PRIMER TURNO")</f>
        <v>SEGUNDO TURNO</v>
      </c>
      <c r="M199" s="90"/>
    </row>
    <row r="200" spans="1:13">
      <c r="A200" s="86" t="str">
        <f ca="1">_xlfn.CONCAT(Tabla36[[#This Row],[NUM. ECO.]],Tabla36[[#This Row],[TURNO]],Tabla36[[#This Row],[FECHA]])</f>
        <v>T13SEGUNDO TURNO45427</v>
      </c>
      <c r="B200" s="87">
        <v>6</v>
      </c>
      <c r="C200" s="87">
        <v>5</v>
      </c>
      <c r="D200" s="87" t="s">
        <v>26</v>
      </c>
      <c r="E200" s="86"/>
      <c r="F200" s="86">
        <f>VLOOKUP(Tabla36[[#This Row],[NUM. ECO.]],[2]!Tabla24[[NO.ECO]:[CUBICACION
M3]],4,0)</f>
        <v>17</v>
      </c>
      <c r="G200" s="94">
        <v>45427</v>
      </c>
      <c r="H200" s="86" t="str">
        <f>VLOOKUP(Tabla36[[#This Row],[NUM. ECO.]],[2]!Tabla24[[NO.ECO]:[MATERIAL]],8,0)</f>
        <v>BASE HIDRAULICA</v>
      </c>
      <c r="I200" s="86" t="s">
        <v>79</v>
      </c>
      <c r="J200" s="91">
        <f ca="1">J199+TIME(0,RANDBETWEEN((144),(176)),0)</f>
        <v>0.70000000000000007</v>
      </c>
      <c r="K200" s="86" t="str">
        <f ca="1">VLOOKUP(Tabla36[[#This Row],[CODIGO VINCULO]],[1]!Anexar1[[UNION]:[OPERADOR]],4,0)</f>
        <v>CARLOS MARIO PEREZ KOYOC</v>
      </c>
      <c r="L200" s="86" t="str" cm="1">
        <f t="array" aca="1" ref="L200" ca="1">_xlfn.IFS(J200&gt;=TIME(14,0,0),"SEGUNDO TURNO",J200&lt;TIME(14,0,0),"PRIMER TURNO")</f>
        <v>SEGUNDO TURNO</v>
      </c>
      <c r="M200" s="90"/>
    </row>
    <row r="201" spans="1:13">
      <c r="A201" s="86" t="str">
        <f ca="1">_xlfn.CONCAT(Tabla36[[#This Row],[NUM. ECO.]],Tabla36[[#This Row],[TURNO]],Tabla36[[#This Row],[FECHA]])</f>
        <v>T13SEGUNDO TURNO45427</v>
      </c>
      <c r="B201" s="87">
        <v>6</v>
      </c>
      <c r="C201" s="87">
        <v>6</v>
      </c>
      <c r="D201" s="87" t="s">
        <v>26</v>
      </c>
      <c r="E201" s="86"/>
      <c r="F201" s="86">
        <f>VLOOKUP(Tabla36[[#This Row],[NUM. ECO.]],[2]!Tabla24[[NO.ECO]:[CUBICACION
M3]],4,0)</f>
        <v>17</v>
      </c>
      <c r="G201" s="94">
        <v>45427</v>
      </c>
      <c r="H201" s="86" t="str">
        <f>VLOOKUP(Tabla36[[#This Row],[NUM. ECO.]],[2]!Tabla24[[NO.ECO]:[MATERIAL]],8,0)</f>
        <v>BASE HIDRAULICA</v>
      </c>
      <c r="I201" s="86" t="s">
        <v>79</v>
      </c>
      <c r="J201" s="91">
        <f ca="1">J200+TIME(0,RANDBETWEEN((144),(176)),0)</f>
        <v>0.80972222222222223</v>
      </c>
      <c r="K201" s="86" t="str">
        <f ca="1">VLOOKUP(Tabla36[[#This Row],[CODIGO VINCULO]],[1]!Anexar1[[UNION]:[OPERADOR]],4,0)</f>
        <v>CARLOS MARIO PEREZ KOYOC</v>
      </c>
      <c r="L201" s="86" t="str" cm="1">
        <f t="array" aca="1" ref="L201" ca="1">_xlfn.IFS(J201&gt;=TIME(14,0,0),"SEGUNDO TURNO",J201&lt;TIME(14,0,0),"PRIMER TURNO")</f>
        <v>SEGUNDO TURNO</v>
      </c>
      <c r="M201" s="90"/>
    </row>
    <row r="202" spans="1:13">
      <c r="A202" s="86" t="str">
        <f ca="1">_xlfn.CONCAT(Tabla36[[#This Row],[NUM. ECO.]],Tabla36[[#This Row],[TURNO]],Tabla36[[#This Row],[FECHA]])</f>
        <v>T13PRIMER TURNO45428</v>
      </c>
      <c r="B202" s="87">
        <v>6</v>
      </c>
      <c r="C202" s="87">
        <v>1</v>
      </c>
      <c r="D202" s="87" t="s">
        <v>26</v>
      </c>
      <c r="E202" s="86"/>
      <c r="F202" s="86">
        <f>VLOOKUP(Tabla36[[#This Row],[NUM. ECO.]],[2]!Tabla24[[NO.ECO]:[CUBICACION
M3]],4,0)</f>
        <v>17</v>
      </c>
      <c r="G202" s="94">
        <v>45428</v>
      </c>
      <c r="H202" s="86" t="str">
        <f>VLOOKUP(Tabla36[[#This Row],[NUM. ECO.]],[2]!Tabla24[[NO.ECO]:[MATERIAL]],8,0)</f>
        <v>BASE HIDRAULICA</v>
      </c>
      <c r="I202" s="86" t="s">
        <v>79</v>
      </c>
      <c r="J202" s="88">
        <f ca="1">TIME(RANDBETWEEN(5.5,6),RANDBETWEEN(1,29),0)</f>
        <v>0.26458333333333334</v>
      </c>
      <c r="K202" s="86" t="str">
        <f ca="1">VLOOKUP(Tabla36[[#This Row],[CODIGO VINCULO]],[1]!Anexar1[[UNION]:[OPERADOR]],4,0)</f>
        <v>ALEJANDRO ABRAHAM PUC</v>
      </c>
      <c r="L202" s="86" t="str" cm="1">
        <f t="array" aca="1" ref="L202" ca="1">_xlfn.IFS(J202&gt;=TIME(14,0,0),"SEGUNDO TURNO",J202&lt;TIME(14,0,0),"PRIMER TURNO")</f>
        <v>PRIMER TURNO</v>
      </c>
      <c r="M202" s="90"/>
    </row>
    <row r="203" spans="1:13">
      <c r="A203" s="86" t="str">
        <f ca="1">_xlfn.CONCAT(Tabla36[[#This Row],[NUM. ECO.]],Tabla36[[#This Row],[TURNO]],Tabla36[[#This Row],[FECHA]])</f>
        <v>T13PRIMER TURNO45428</v>
      </c>
      <c r="B203" s="87">
        <v>6</v>
      </c>
      <c r="C203" s="87">
        <v>2</v>
      </c>
      <c r="D203" s="87" t="s">
        <v>26</v>
      </c>
      <c r="E203" s="86"/>
      <c r="F203" s="86">
        <f>VLOOKUP(Tabla36[[#This Row],[NUM. ECO.]],[2]!Tabla24[[NO.ECO]:[CUBICACION
M3]],4,0)</f>
        <v>17</v>
      </c>
      <c r="G203" s="94">
        <v>45428</v>
      </c>
      <c r="H203" s="86" t="str">
        <f>VLOOKUP(Tabla36[[#This Row],[NUM. ECO.]],[2]!Tabla24[[NO.ECO]:[MATERIAL]],8,0)</f>
        <v>BASE HIDRAULICA</v>
      </c>
      <c r="I203" s="86" t="s">
        <v>79</v>
      </c>
      <c r="J203" s="88">
        <f ca="1">J202+TIME(0,RANDBETWEEN((144),(176)),0)</f>
        <v>0.37916666666666665</v>
      </c>
      <c r="K203" s="86" t="str">
        <f ca="1">VLOOKUP(Tabla36[[#This Row],[CODIGO VINCULO]],[1]!Anexar1[[UNION]:[OPERADOR]],4,0)</f>
        <v>ALEJANDRO ABRAHAM PUC</v>
      </c>
      <c r="L203" s="86" t="str" cm="1">
        <f t="array" aca="1" ref="L203" ca="1">_xlfn.IFS(J203&gt;=TIME(14,0,0),"SEGUNDO TURNO",J203&lt;TIME(14,0,0),"PRIMER TURNO")</f>
        <v>PRIMER TURNO</v>
      </c>
      <c r="M203" s="90"/>
    </row>
    <row r="204" spans="1:13">
      <c r="A204" s="86" t="str">
        <f ca="1">_xlfn.CONCAT(Tabla36[[#This Row],[NUM. ECO.]],Tabla36[[#This Row],[TURNO]],Tabla36[[#This Row],[FECHA]])</f>
        <v>T13PRIMER TURNO45428</v>
      </c>
      <c r="B204" s="87">
        <v>6</v>
      </c>
      <c r="C204" s="87">
        <v>3</v>
      </c>
      <c r="D204" s="87" t="s">
        <v>26</v>
      </c>
      <c r="E204" s="86"/>
      <c r="F204" s="86">
        <f>VLOOKUP(Tabla36[[#This Row],[NUM. ECO.]],[2]!Tabla24[[NO.ECO]:[CUBICACION
M3]],4,0)</f>
        <v>17</v>
      </c>
      <c r="G204" s="94">
        <v>45428</v>
      </c>
      <c r="H204" s="86" t="str">
        <f>VLOOKUP(Tabla36[[#This Row],[NUM. ECO.]],[2]!Tabla24[[NO.ECO]:[MATERIAL]],8,0)</f>
        <v>BASE HIDRAULICA</v>
      </c>
      <c r="I204" s="86" t="s">
        <v>79</v>
      </c>
      <c r="J204" s="91">
        <f ca="1">J203+TIME(0,RANDBETWEEN((144),(176)),0)</f>
        <v>0.4909722222222222</v>
      </c>
      <c r="K204" s="86" t="str">
        <f ca="1">VLOOKUP(Tabla36[[#This Row],[CODIGO VINCULO]],[1]!Anexar1[[UNION]:[OPERADOR]],4,0)</f>
        <v>ALEJANDRO ABRAHAM PUC</v>
      </c>
      <c r="L204" s="86" t="str" cm="1">
        <f t="array" aca="1" ref="L204" ca="1">_xlfn.IFS(J204&gt;=TIME(14,0,0),"SEGUNDO TURNO",J204&lt;TIME(14,0,0),"PRIMER TURNO")</f>
        <v>PRIMER TURNO</v>
      </c>
      <c r="M204" s="90"/>
    </row>
    <row r="205" spans="1:13">
      <c r="A205" s="86" t="str">
        <f ca="1">_xlfn.CONCAT(Tabla36[[#This Row],[NUM. ECO.]],Tabla36[[#This Row],[TURNO]],Tabla36[[#This Row],[FECHA]])</f>
        <v>T13SEGUNDO TURNO45428</v>
      </c>
      <c r="B205" s="87">
        <v>6</v>
      </c>
      <c r="C205" s="87">
        <v>4</v>
      </c>
      <c r="D205" s="87" t="s">
        <v>26</v>
      </c>
      <c r="E205" s="86"/>
      <c r="F205" s="86">
        <f>VLOOKUP(Tabla36[[#This Row],[NUM. ECO.]],[2]!Tabla24[[NO.ECO]:[CUBICACION
M3]],4,0)</f>
        <v>17</v>
      </c>
      <c r="G205" s="94">
        <v>45428</v>
      </c>
      <c r="H205" s="86" t="str">
        <f>VLOOKUP(Tabla36[[#This Row],[NUM. ECO.]],[2]!Tabla24[[NO.ECO]:[MATERIAL]],8,0)</f>
        <v>BASE HIDRAULICA</v>
      </c>
      <c r="I205" s="86" t="s">
        <v>79</v>
      </c>
      <c r="J205" s="91">
        <f ca="1">J204+TIME(0,RANDBETWEEN((144),(176)),0)</f>
        <v>0.6069444444444444</v>
      </c>
      <c r="K205" s="86" t="str">
        <f ca="1">VLOOKUP(Tabla36[[#This Row],[CODIGO VINCULO]],[1]!Anexar1[[UNION]:[OPERADOR]],4,0)</f>
        <v>CARLOS MARIO PEREZ KOYOC</v>
      </c>
      <c r="L205" s="86" t="str" cm="1">
        <f t="array" aca="1" ref="L205" ca="1">_xlfn.IFS(J205&gt;=TIME(14,0,0),"SEGUNDO TURNO",J205&lt;TIME(14,0,0),"PRIMER TURNO")</f>
        <v>SEGUNDO TURNO</v>
      </c>
      <c r="M205" s="90"/>
    </row>
    <row r="206" spans="1:13">
      <c r="A206" s="86" t="str">
        <f ca="1">_xlfn.CONCAT(Tabla36[[#This Row],[NUM. ECO.]],Tabla36[[#This Row],[TURNO]],Tabla36[[#This Row],[FECHA]])</f>
        <v>T13SEGUNDO TURNO45428</v>
      </c>
      <c r="B206" s="87">
        <v>6</v>
      </c>
      <c r="C206" s="87">
        <v>5</v>
      </c>
      <c r="D206" s="87" t="s">
        <v>26</v>
      </c>
      <c r="E206" s="86"/>
      <c r="F206" s="86">
        <f>VLOOKUP(Tabla36[[#This Row],[NUM. ECO.]],[2]!Tabla24[[NO.ECO]:[CUBICACION
M3]],4,0)</f>
        <v>17</v>
      </c>
      <c r="G206" s="94">
        <v>45428</v>
      </c>
      <c r="H206" s="86" t="str">
        <f>VLOOKUP(Tabla36[[#This Row],[NUM. ECO.]],[2]!Tabla24[[NO.ECO]:[MATERIAL]],8,0)</f>
        <v>BASE HIDRAULICA</v>
      </c>
      <c r="I206" s="86" t="s">
        <v>79</v>
      </c>
      <c r="J206" s="91">
        <f ca="1">J205+TIME(0,RANDBETWEEN((144),(176)),0)</f>
        <v>0.70763888888888882</v>
      </c>
      <c r="K206" s="86" t="str">
        <f ca="1">VLOOKUP(Tabla36[[#This Row],[CODIGO VINCULO]],[1]!Anexar1[[UNION]:[OPERADOR]],4,0)</f>
        <v>CARLOS MARIO PEREZ KOYOC</v>
      </c>
      <c r="L206" s="86" t="str" cm="1">
        <f t="array" aca="1" ref="L206" ca="1">_xlfn.IFS(J206&gt;=TIME(14,0,0),"SEGUNDO TURNO",J206&lt;TIME(14,0,0),"PRIMER TURNO")</f>
        <v>SEGUNDO TURNO</v>
      </c>
      <c r="M206" s="90"/>
    </row>
    <row r="207" spans="1:13">
      <c r="A207" s="86" t="str">
        <f ca="1">_xlfn.CONCAT(Tabla36[[#This Row],[NUM. ECO.]],Tabla36[[#This Row],[TURNO]],Tabla36[[#This Row],[FECHA]])</f>
        <v>T13SEGUNDO TURNO45428</v>
      </c>
      <c r="B207" s="87">
        <v>6</v>
      </c>
      <c r="C207" s="87">
        <v>6</v>
      </c>
      <c r="D207" s="87" t="s">
        <v>26</v>
      </c>
      <c r="E207" s="86"/>
      <c r="F207" s="86">
        <f>VLOOKUP(Tabla36[[#This Row],[NUM. ECO.]],[2]!Tabla24[[NO.ECO]:[CUBICACION
M3]],4,0)</f>
        <v>17</v>
      </c>
      <c r="G207" s="94">
        <v>45428</v>
      </c>
      <c r="H207" s="86" t="str">
        <f>VLOOKUP(Tabla36[[#This Row],[NUM. ECO.]],[2]!Tabla24[[NO.ECO]:[MATERIAL]],8,0)</f>
        <v>BASE HIDRAULICA</v>
      </c>
      <c r="I207" s="86" t="s">
        <v>79</v>
      </c>
      <c r="J207" s="91">
        <f ca="1">J206+TIME(0,RANDBETWEEN((144),(176)),0)</f>
        <v>0.80902777777777768</v>
      </c>
      <c r="K207" s="86" t="str">
        <f ca="1">VLOOKUP(Tabla36[[#This Row],[CODIGO VINCULO]],[1]!Anexar1[[UNION]:[OPERADOR]],4,0)</f>
        <v>CARLOS MARIO PEREZ KOYOC</v>
      </c>
      <c r="L207" s="86" t="str" cm="1">
        <f t="array" aca="1" ref="L207" ca="1">_xlfn.IFS(J207&gt;=TIME(14,0,0),"SEGUNDO TURNO",J207&lt;TIME(14,0,0),"PRIMER TURNO")</f>
        <v>SEGUNDO TURNO</v>
      </c>
      <c r="M207" s="90"/>
    </row>
    <row r="208" spans="1:13">
      <c r="A208" s="86" t="str">
        <f ca="1">_xlfn.CONCAT(Tabla36[[#This Row],[NUM. ECO.]],Tabla36[[#This Row],[TURNO]],Tabla36[[#This Row],[FECHA]])</f>
        <v>T13PRIMER TURNO45429</v>
      </c>
      <c r="B208" s="87">
        <v>6</v>
      </c>
      <c r="C208" s="87">
        <v>1</v>
      </c>
      <c r="D208" s="87" t="s">
        <v>26</v>
      </c>
      <c r="E208" s="86"/>
      <c r="F208" s="86">
        <f>VLOOKUP(Tabla36[[#This Row],[NUM. ECO.]],[2]!Tabla24[[NO.ECO]:[CUBICACION
M3]],4,0)</f>
        <v>17</v>
      </c>
      <c r="G208" s="94">
        <v>45429</v>
      </c>
      <c r="H208" s="86" t="str">
        <f>VLOOKUP(Tabla36[[#This Row],[NUM. ECO.]],[2]!Tabla24[[NO.ECO]:[MATERIAL]],8,0)</f>
        <v>BASE HIDRAULICA</v>
      </c>
      <c r="I208" s="86" t="s">
        <v>79</v>
      </c>
      <c r="J208" s="88">
        <f ca="1">TIME(RANDBETWEEN(5.5,6),RANDBETWEEN(1,29),0)</f>
        <v>0.26458333333333334</v>
      </c>
      <c r="K208" s="86" t="str">
        <f ca="1">VLOOKUP(Tabla36[[#This Row],[CODIGO VINCULO]],[1]!Anexar1[[UNION]:[OPERADOR]],4,0)</f>
        <v>ALEJANDRO ABRAHAM PUC</v>
      </c>
      <c r="L208" s="86" t="str" cm="1">
        <f t="array" aca="1" ref="L208" ca="1">_xlfn.IFS(J208&gt;=TIME(14,0,0),"SEGUNDO TURNO",J208&lt;TIME(14,0,0),"PRIMER TURNO")</f>
        <v>PRIMER TURNO</v>
      </c>
      <c r="M208" s="90"/>
    </row>
    <row r="209" spans="1:13">
      <c r="A209" s="86" t="str">
        <f ca="1">_xlfn.CONCAT(Tabla36[[#This Row],[NUM. ECO.]],Tabla36[[#This Row],[TURNO]],Tabla36[[#This Row],[FECHA]])</f>
        <v>T13PRIMER TURNO45429</v>
      </c>
      <c r="B209" s="87">
        <v>6</v>
      </c>
      <c r="C209" s="87">
        <v>2</v>
      </c>
      <c r="D209" s="87" t="s">
        <v>26</v>
      </c>
      <c r="E209" s="86"/>
      <c r="F209" s="86">
        <f>VLOOKUP(Tabla36[[#This Row],[NUM. ECO.]],[2]!Tabla24[[NO.ECO]:[CUBICACION
M3]],4,0)</f>
        <v>17</v>
      </c>
      <c r="G209" s="94">
        <v>45429</v>
      </c>
      <c r="H209" s="86" t="str">
        <f>VLOOKUP(Tabla36[[#This Row],[NUM. ECO.]],[2]!Tabla24[[NO.ECO]:[MATERIAL]],8,0)</f>
        <v>BASE HIDRAULICA</v>
      </c>
      <c r="I209" s="86" t="s">
        <v>79</v>
      </c>
      <c r="J209" s="88">
        <f ca="1">J208+TIME(0,RANDBETWEEN((144),(176)),0)</f>
        <v>0.375</v>
      </c>
      <c r="K209" s="86" t="str">
        <f ca="1">VLOOKUP(Tabla36[[#This Row],[CODIGO VINCULO]],[1]!Anexar1[[UNION]:[OPERADOR]],4,0)</f>
        <v>ALEJANDRO ABRAHAM PUC</v>
      </c>
      <c r="L209" s="86" t="str" cm="1">
        <f t="array" aca="1" ref="L209" ca="1">_xlfn.IFS(J209&gt;=TIME(14,0,0),"SEGUNDO TURNO",J209&lt;TIME(14,0,0),"PRIMER TURNO")</f>
        <v>PRIMER TURNO</v>
      </c>
      <c r="M209" s="90"/>
    </row>
    <row r="210" spans="1:13">
      <c r="A210" s="86" t="str">
        <f ca="1">_xlfn.CONCAT(Tabla36[[#This Row],[NUM. ECO.]],Tabla36[[#This Row],[TURNO]],Tabla36[[#This Row],[FECHA]])</f>
        <v>T13PRIMER TURNO45429</v>
      </c>
      <c r="B210" s="87">
        <v>6</v>
      </c>
      <c r="C210" s="87">
        <v>3</v>
      </c>
      <c r="D210" s="87" t="s">
        <v>26</v>
      </c>
      <c r="E210" s="86"/>
      <c r="F210" s="86">
        <f>VLOOKUP(Tabla36[[#This Row],[NUM. ECO.]],[2]!Tabla24[[NO.ECO]:[CUBICACION
M3]],4,0)</f>
        <v>17</v>
      </c>
      <c r="G210" s="94">
        <v>45429</v>
      </c>
      <c r="H210" s="86" t="str">
        <f>VLOOKUP(Tabla36[[#This Row],[NUM. ECO.]],[2]!Tabla24[[NO.ECO]:[MATERIAL]],8,0)</f>
        <v>BASE HIDRAULICA</v>
      </c>
      <c r="I210" s="86" t="s">
        <v>79</v>
      </c>
      <c r="J210" s="91">
        <f ca="1">J209+TIME(0,RANDBETWEEN((144),(176)),0)</f>
        <v>0.49513888888888891</v>
      </c>
      <c r="K210" s="86" t="str">
        <f ca="1">VLOOKUP(Tabla36[[#This Row],[CODIGO VINCULO]],[1]!Anexar1[[UNION]:[OPERADOR]],4,0)</f>
        <v>ALEJANDRO ABRAHAM PUC</v>
      </c>
      <c r="L210" s="86" t="str" cm="1">
        <f t="array" aca="1" ref="L210" ca="1">_xlfn.IFS(J210&gt;=TIME(14,0,0),"SEGUNDO TURNO",J210&lt;TIME(14,0,0),"PRIMER TURNO")</f>
        <v>PRIMER TURNO</v>
      </c>
      <c r="M210" s="90"/>
    </row>
    <row r="211" spans="1:13">
      <c r="A211" s="86" t="str">
        <f ca="1">_xlfn.CONCAT(Tabla36[[#This Row],[NUM. ECO.]],Tabla36[[#This Row],[TURNO]],Tabla36[[#This Row],[FECHA]])</f>
        <v>T13SEGUNDO TURNO45429</v>
      </c>
      <c r="B211" s="87">
        <v>6</v>
      </c>
      <c r="C211" s="87">
        <v>4</v>
      </c>
      <c r="D211" s="87" t="s">
        <v>26</v>
      </c>
      <c r="E211" s="86"/>
      <c r="F211" s="86">
        <f>VLOOKUP(Tabla36[[#This Row],[NUM. ECO.]],[2]!Tabla24[[NO.ECO]:[CUBICACION
M3]],4,0)</f>
        <v>17</v>
      </c>
      <c r="G211" s="94">
        <v>45429</v>
      </c>
      <c r="H211" s="86" t="str">
        <f>VLOOKUP(Tabla36[[#This Row],[NUM. ECO.]],[2]!Tabla24[[NO.ECO]:[MATERIAL]],8,0)</f>
        <v>BASE HIDRAULICA</v>
      </c>
      <c r="I211" s="86" t="s">
        <v>79</v>
      </c>
      <c r="J211" s="91">
        <f ca="1">J210+TIME(0,RANDBETWEEN((144),(176)),0)</f>
        <v>0.6</v>
      </c>
      <c r="K211" s="86" t="str">
        <f ca="1">VLOOKUP(Tabla36[[#This Row],[CODIGO VINCULO]],[1]!Anexar1[[UNION]:[OPERADOR]],4,0)</f>
        <v>CARLOS MARIO PEREZ KOYOC</v>
      </c>
      <c r="L211" s="86" t="str" cm="1">
        <f t="array" aca="1" ref="L211" ca="1">_xlfn.IFS(J211&gt;=TIME(14,0,0),"SEGUNDO TURNO",J211&lt;TIME(14,0,0),"PRIMER TURNO")</f>
        <v>SEGUNDO TURNO</v>
      </c>
      <c r="M211" s="90"/>
    </row>
    <row r="212" spans="1:13">
      <c r="A212" s="86" t="str">
        <f ca="1">_xlfn.CONCAT(Tabla36[[#This Row],[NUM. ECO.]],Tabla36[[#This Row],[TURNO]],Tabla36[[#This Row],[FECHA]])</f>
        <v>T13SEGUNDO TURNO45429</v>
      </c>
      <c r="B212" s="87">
        <v>6</v>
      </c>
      <c r="C212" s="87">
        <v>5</v>
      </c>
      <c r="D212" s="87" t="s">
        <v>26</v>
      </c>
      <c r="E212" s="86"/>
      <c r="F212" s="86">
        <f>VLOOKUP(Tabla36[[#This Row],[NUM. ECO.]],[2]!Tabla24[[NO.ECO]:[CUBICACION
M3]],4,0)</f>
        <v>17</v>
      </c>
      <c r="G212" s="94">
        <v>45429</v>
      </c>
      <c r="H212" s="86" t="str">
        <f>VLOOKUP(Tabla36[[#This Row],[NUM. ECO.]],[2]!Tabla24[[NO.ECO]:[MATERIAL]],8,0)</f>
        <v>BASE HIDRAULICA</v>
      </c>
      <c r="I212" s="86" t="s">
        <v>79</v>
      </c>
      <c r="J212" s="91">
        <f ca="1">J211+TIME(0,RANDBETWEEN((144),(176)),0)</f>
        <v>0.72083333333333333</v>
      </c>
      <c r="K212" s="86" t="str">
        <f ca="1">VLOOKUP(Tabla36[[#This Row],[CODIGO VINCULO]],[1]!Anexar1[[UNION]:[OPERADOR]],4,0)</f>
        <v>CARLOS MARIO PEREZ KOYOC</v>
      </c>
      <c r="L212" s="86" t="str" cm="1">
        <f t="array" aca="1" ref="L212" ca="1">_xlfn.IFS(J212&gt;=TIME(14,0,0),"SEGUNDO TURNO",J212&lt;TIME(14,0,0),"PRIMER TURNO")</f>
        <v>SEGUNDO TURNO</v>
      </c>
      <c r="M212" s="90"/>
    </row>
    <row r="213" spans="1:13">
      <c r="A213" s="86" t="str">
        <f ca="1">_xlfn.CONCAT(Tabla36[[#This Row],[NUM. ECO.]],Tabla36[[#This Row],[TURNO]],Tabla36[[#This Row],[FECHA]])</f>
        <v>T13SEGUNDO TURNO45429</v>
      </c>
      <c r="B213" s="87">
        <v>6</v>
      </c>
      <c r="C213" s="87">
        <v>6</v>
      </c>
      <c r="D213" s="87" t="s">
        <v>26</v>
      </c>
      <c r="E213" s="86"/>
      <c r="F213" s="86">
        <f>VLOOKUP(Tabla36[[#This Row],[NUM. ECO.]],[2]!Tabla24[[NO.ECO]:[CUBICACION
M3]],4,0)</f>
        <v>17</v>
      </c>
      <c r="G213" s="94">
        <v>45429</v>
      </c>
      <c r="H213" s="86" t="str">
        <f>VLOOKUP(Tabla36[[#This Row],[NUM. ECO.]],[2]!Tabla24[[NO.ECO]:[MATERIAL]],8,0)</f>
        <v>BASE HIDRAULICA</v>
      </c>
      <c r="I213" s="86" t="s">
        <v>79</v>
      </c>
      <c r="J213" s="91">
        <f ca="1">J212+TIME(0,RANDBETWEEN((144),(176)),0)</f>
        <v>0.82222222222222219</v>
      </c>
      <c r="K213" s="86" t="str">
        <f ca="1">VLOOKUP(Tabla36[[#This Row],[CODIGO VINCULO]],[1]!Anexar1[[UNION]:[OPERADOR]],4,0)</f>
        <v>CARLOS MARIO PEREZ KOYOC</v>
      </c>
      <c r="L213" s="86" t="str" cm="1">
        <f t="array" aca="1" ref="L213" ca="1">_xlfn.IFS(J213&gt;=TIME(14,0,0),"SEGUNDO TURNO",J213&lt;TIME(14,0,0),"PRIMER TURNO")</f>
        <v>SEGUNDO TURNO</v>
      </c>
      <c r="M213" s="90"/>
    </row>
    <row r="214" spans="1:13">
      <c r="A214" s="86" t="str">
        <f ca="1">_xlfn.CONCAT(Tabla36[[#This Row],[NUM. ECO.]],Tabla36[[#This Row],[TURNO]],Tabla36[[#This Row],[FECHA]])</f>
        <v>T13PRIMER TURNO45430</v>
      </c>
      <c r="B214" s="87">
        <v>6</v>
      </c>
      <c r="C214" s="87">
        <v>1</v>
      </c>
      <c r="D214" s="87" t="s">
        <v>26</v>
      </c>
      <c r="E214" s="86"/>
      <c r="F214" s="86">
        <f>VLOOKUP(Tabla36[[#This Row],[NUM. ECO.]],[2]!Tabla24[[NO.ECO]:[CUBICACION
M3]],4,0)</f>
        <v>17</v>
      </c>
      <c r="G214" s="94">
        <v>45430</v>
      </c>
      <c r="H214" s="86" t="str">
        <f>VLOOKUP(Tabla36[[#This Row],[NUM. ECO.]],[2]!Tabla24[[NO.ECO]:[MATERIAL]],8,0)</f>
        <v>BASE HIDRAULICA</v>
      </c>
      <c r="I214" s="86" t="s">
        <v>79</v>
      </c>
      <c r="J214" s="88">
        <f ca="1">TIME(RANDBETWEEN(5.5,6),RANDBETWEEN(1,29),0)</f>
        <v>0.26111111111111113</v>
      </c>
      <c r="K214" s="86" t="str">
        <f ca="1">VLOOKUP(Tabla36[[#This Row],[CODIGO VINCULO]],[1]!Anexar1[[UNION]:[OPERADOR]],4,0)</f>
        <v>ALEJANDRO ABRAHAM PUC</v>
      </c>
      <c r="L214" s="86" t="str" cm="1">
        <f t="array" aca="1" ref="L214" ca="1">_xlfn.IFS(J214&gt;=TIME(14,0,0),"SEGUNDO TURNO",J214&lt;TIME(14,0,0),"PRIMER TURNO")</f>
        <v>PRIMER TURNO</v>
      </c>
      <c r="M214" s="90"/>
    </row>
    <row r="215" spans="1:13">
      <c r="A215" s="86" t="str">
        <f ca="1">_xlfn.CONCAT(Tabla36[[#This Row],[NUM. ECO.]],Tabla36[[#This Row],[TURNO]],Tabla36[[#This Row],[FECHA]])</f>
        <v>T13PRIMER TURNO45430</v>
      </c>
      <c r="B215" s="87">
        <v>6</v>
      </c>
      <c r="C215" s="87">
        <v>2</v>
      </c>
      <c r="D215" s="87" t="s">
        <v>26</v>
      </c>
      <c r="E215" s="86"/>
      <c r="F215" s="86">
        <f>VLOOKUP(Tabla36[[#This Row],[NUM. ECO.]],[2]!Tabla24[[NO.ECO]:[CUBICACION
M3]],4,0)</f>
        <v>17</v>
      </c>
      <c r="G215" s="94">
        <v>45430</v>
      </c>
      <c r="H215" s="86" t="str">
        <f>VLOOKUP(Tabla36[[#This Row],[NUM. ECO.]],[2]!Tabla24[[NO.ECO]:[MATERIAL]],8,0)</f>
        <v>BASE HIDRAULICA</v>
      </c>
      <c r="I215" s="86" t="s">
        <v>79</v>
      </c>
      <c r="J215" s="88">
        <f ca="1">J214+TIME(0,RANDBETWEEN((144),(176)),0)</f>
        <v>0.38055555555555559</v>
      </c>
      <c r="K215" s="86" t="str">
        <f ca="1">VLOOKUP(Tabla36[[#This Row],[CODIGO VINCULO]],[1]!Anexar1[[UNION]:[OPERADOR]],4,0)</f>
        <v>ALEJANDRO ABRAHAM PUC</v>
      </c>
      <c r="L215" s="86" t="str" cm="1">
        <f t="array" aca="1" ref="L215" ca="1">_xlfn.IFS(J215&gt;=TIME(14,0,0),"SEGUNDO TURNO",J215&lt;TIME(14,0,0),"PRIMER TURNO")</f>
        <v>PRIMER TURNO</v>
      </c>
      <c r="M215" s="90"/>
    </row>
    <row r="216" spans="1:13">
      <c r="A216" s="86" t="str">
        <f ca="1">_xlfn.CONCAT(Tabla36[[#This Row],[NUM. ECO.]],Tabla36[[#This Row],[TURNO]],Tabla36[[#This Row],[FECHA]])</f>
        <v>T13PRIMER TURNO45430</v>
      </c>
      <c r="B216" s="87">
        <v>6</v>
      </c>
      <c r="C216" s="87">
        <v>3</v>
      </c>
      <c r="D216" s="87" t="s">
        <v>26</v>
      </c>
      <c r="E216" s="86"/>
      <c r="F216" s="86">
        <f>VLOOKUP(Tabla36[[#This Row],[NUM. ECO.]],[2]!Tabla24[[NO.ECO]:[CUBICACION
M3]],4,0)</f>
        <v>17</v>
      </c>
      <c r="G216" s="94">
        <v>45430</v>
      </c>
      <c r="H216" s="86" t="str">
        <f>VLOOKUP(Tabla36[[#This Row],[NUM. ECO.]],[2]!Tabla24[[NO.ECO]:[MATERIAL]],8,0)</f>
        <v>BASE HIDRAULICA</v>
      </c>
      <c r="I216" s="86" t="s">
        <v>79</v>
      </c>
      <c r="J216" s="91">
        <f ca="1">J215+TIME(0,RANDBETWEEN((144),(176)),0)</f>
        <v>0.49236111111111114</v>
      </c>
      <c r="K216" s="86" t="str">
        <f ca="1">VLOOKUP(Tabla36[[#This Row],[CODIGO VINCULO]],[1]!Anexar1[[UNION]:[OPERADOR]],4,0)</f>
        <v>ALEJANDRO ABRAHAM PUC</v>
      </c>
      <c r="L216" s="86" t="str" cm="1">
        <f t="array" aca="1" ref="L216" ca="1">_xlfn.IFS(J216&gt;=TIME(14,0,0),"SEGUNDO TURNO",J216&lt;TIME(14,0,0),"PRIMER TURNO")</f>
        <v>PRIMER TURNO</v>
      </c>
      <c r="M216" s="90"/>
    </row>
    <row r="217" spans="1:13">
      <c r="A217" s="86" t="str">
        <f ca="1">_xlfn.CONCAT(Tabla36[[#This Row],[NUM. ECO.]],Tabla36[[#This Row],[TURNO]],Tabla36[[#This Row],[FECHA]])</f>
        <v>T13SEGUNDO TURNO45430</v>
      </c>
      <c r="B217" s="87">
        <v>6</v>
      </c>
      <c r="C217" s="87">
        <v>4</v>
      </c>
      <c r="D217" s="87" t="s">
        <v>26</v>
      </c>
      <c r="E217" s="86"/>
      <c r="F217" s="86">
        <f>VLOOKUP(Tabla36[[#This Row],[NUM. ECO.]],[2]!Tabla24[[NO.ECO]:[CUBICACION
M3]],4,0)</f>
        <v>17</v>
      </c>
      <c r="G217" s="94">
        <v>45430</v>
      </c>
      <c r="H217" s="86" t="str">
        <f>VLOOKUP(Tabla36[[#This Row],[NUM. ECO.]],[2]!Tabla24[[NO.ECO]:[MATERIAL]],8,0)</f>
        <v>BASE HIDRAULICA</v>
      </c>
      <c r="I217" s="86" t="s">
        <v>79</v>
      </c>
      <c r="J217" s="91">
        <f ca="1">J216+TIME(0,RANDBETWEEN((144),(176)),0)</f>
        <v>0.6118055555555556</v>
      </c>
      <c r="K217" s="86" t="str">
        <f ca="1">VLOOKUP(Tabla36[[#This Row],[CODIGO VINCULO]],[1]!Anexar1[[UNION]:[OPERADOR]],4,0)</f>
        <v>CARLOS MARIO PEREZ KOYOC</v>
      </c>
      <c r="L217" s="86" t="str" cm="1">
        <f t="array" aca="1" ref="L217" ca="1">_xlfn.IFS(J217&gt;=TIME(14,0,0),"SEGUNDO TURNO",J217&lt;TIME(14,0,0),"PRIMER TURNO")</f>
        <v>SEGUNDO TURNO</v>
      </c>
      <c r="M217" s="90"/>
    </row>
    <row r="218" spans="1:13">
      <c r="A218" s="86" t="str">
        <f ca="1">_xlfn.CONCAT(Tabla36[[#This Row],[NUM. ECO.]],Tabla36[[#This Row],[TURNO]],Tabla36[[#This Row],[FECHA]])</f>
        <v>T13SEGUNDO TURNO45430</v>
      </c>
      <c r="B218" s="87">
        <v>6</v>
      </c>
      <c r="C218" s="87">
        <v>5</v>
      </c>
      <c r="D218" s="87" t="s">
        <v>26</v>
      </c>
      <c r="E218" s="86"/>
      <c r="F218" s="86">
        <f>VLOOKUP(Tabla36[[#This Row],[NUM. ECO.]],[2]!Tabla24[[NO.ECO]:[CUBICACION
M3]],4,0)</f>
        <v>17</v>
      </c>
      <c r="G218" s="94">
        <v>45430</v>
      </c>
      <c r="H218" s="86" t="str">
        <f>VLOOKUP(Tabla36[[#This Row],[NUM. ECO.]],[2]!Tabla24[[NO.ECO]:[MATERIAL]],8,0)</f>
        <v>BASE HIDRAULICA</v>
      </c>
      <c r="I218" s="86" t="s">
        <v>79</v>
      </c>
      <c r="J218" s="91">
        <f ca="1">J217+TIME(0,RANDBETWEEN((144),(176)),0)</f>
        <v>0.71805555555555556</v>
      </c>
      <c r="K218" s="86" t="str">
        <f ca="1">VLOOKUP(Tabla36[[#This Row],[CODIGO VINCULO]],[1]!Anexar1[[UNION]:[OPERADOR]],4,0)</f>
        <v>CARLOS MARIO PEREZ KOYOC</v>
      </c>
      <c r="L218" s="86" t="str" cm="1">
        <f t="array" aca="1" ref="L218" ca="1">_xlfn.IFS(J218&gt;=TIME(14,0,0),"SEGUNDO TURNO",J218&lt;TIME(14,0,0),"PRIMER TURNO")</f>
        <v>SEGUNDO TURNO</v>
      </c>
      <c r="M218" s="90"/>
    </row>
    <row r="219" spans="1:13">
      <c r="A219" s="86" t="str">
        <f ca="1">_xlfn.CONCAT(Tabla36[[#This Row],[NUM. ECO.]],Tabla36[[#This Row],[TURNO]],Tabla36[[#This Row],[FECHA]])</f>
        <v>T13SEGUNDO TURNO45430</v>
      </c>
      <c r="B219" s="87">
        <v>6</v>
      </c>
      <c r="C219" s="87">
        <v>6</v>
      </c>
      <c r="D219" s="87" t="s">
        <v>26</v>
      </c>
      <c r="E219" s="86"/>
      <c r="F219" s="86">
        <f>VLOOKUP(Tabla36[[#This Row],[NUM. ECO.]],[2]!Tabla24[[NO.ECO]:[CUBICACION
M3]],4,0)</f>
        <v>17</v>
      </c>
      <c r="G219" s="94">
        <v>45430</v>
      </c>
      <c r="H219" s="86" t="str">
        <f>VLOOKUP(Tabla36[[#This Row],[NUM. ECO.]],[2]!Tabla24[[NO.ECO]:[MATERIAL]],8,0)</f>
        <v>BASE HIDRAULICA</v>
      </c>
      <c r="I219" s="86" t="s">
        <v>79</v>
      </c>
      <c r="J219" s="91">
        <f ca="1">J218+TIME(0,RANDBETWEEN((144),(176)),0)</f>
        <v>0.82430555555555551</v>
      </c>
      <c r="K219" s="86" t="str">
        <f ca="1">VLOOKUP(Tabla36[[#This Row],[CODIGO VINCULO]],[1]!Anexar1[[UNION]:[OPERADOR]],4,0)</f>
        <v>CARLOS MARIO PEREZ KOYOC</v>
      </c>
      <c r="L219" s="86" t="str" cm="1">
        <f t="array" aca="1" ref="L219" ca="1">_xlfn.IFS(J219&gt;=TIME(14,0,0),"SEGUNDO TURNO",J219&lt;TIME(14,0,0),"PRIMER TURNO")</f>
        <v>SEGUNDO TURNO</v>
      </c>
      <c r="M219" s="90"/>
    </row>
    <row r="220" spans="1:13">
      <c r="A220" s="86" t="str">
        <f ca="1">_xlfn.CONCAT(Tabla36[[#This Row],[NUM. ECO.]],Tabla36[[#This Row],[TURNO]],Tabla36[[#This Row],[FECHA]])</f>
        <v>T13PRIMER TURNO45432</v>
      </c>
      <c r="B220" s="87">
        <v>6</v>
      </c>
      <c r="C220" s="87">
        <v>1</v>
      </c>
      <c r="D220" s="87" t="s">
        <v>26</v>
      </c>
      <c r="E220" s="86"/>
      <c r="F220" s="86">
        <f>VLOOKUP(Tabla36[[#This Row],[NUM. ECO.]],[2]!Tabla24[[NO.ECO]:[CUBICACION
M3]],4,0)</f>
        <v>17</v>
      </c>
      <c r="G220" s="94">
        <v>45432</v>
      </c>
      <c r="H220" s="86" t="str">
        <f>VLOOKUP(Tabla36[[#This Row],[NUM. ECO.]],[2]!Tabla24[[NO.ECO]:[MATERIAL]],8,0)</f>
        <v>BASE HIDRAULICA</v>
      </c>
      <c r="I220" s="86" t="s">
        <v>79</v>
      </c>
      <c r="J220" s="88">
        <f ca="1">TIME(RANDBETWEEN(5.5,6),RANDBETWEEN(1,29),0)</f>
        <v>0.26319444444444445</v>
      </c>
      <c r="K220" s="86" t="str">
        <f ca="1">VLOOKUP(Tabla36[[#This Row],[CODIGO VINCULO]],[1]!Anexar1[[UNION]:[OPERADOR]],4,0)</f>
        <v>ALEJANDRO ABRAHAM PUC</v>
      </c>
      <c r="L220" s="86" t="str" cm="1">
        <f t="array" aca="1" ref="L220" ca="1">_xlfn.IFS(J220&gt;=TIME(14,0,0),"SEGUNDO TURNO",J220&lt;TIME(14,0,0),"PRIMER TURNO")</f>
        <v>PRIMER TURNO</v>
      </c>
      <c r="M220" s="90"/>
    </row>
    <row r="221" spans="1:13">
      <c r="A221" s="86" t="str">
        <f ca="1">_xlfn.CONCAT(Tabla36[[#This Row],[NUM. ECO.]],Tabla36[[#This Row],[TURNO]],Tabla36[[#This Row],[FECHA]])</f>
        <v>T13PRIMER TURNO45432</v>
      </c>
      <c r="B221" s="87">
        <v>6</v>
      </c>
      <c r="C221" s="87">
        <v>2</v>
      </c>
      <c r="D221" s="87" t="s">
        <v>26</v>
      </c>
      <c r="E221" s="86"/>
      <c r="F221" s="86">
        <f>VLOOKUP(Tabla36[[#This Row],[NUM. ECO.]],[2]!Tabla24[[NO.ECO]:[CUBICACION
M3]],4,0)</f>
        <v>17</v>
      </c>
      <c r="G221" s="94">
        <v>45432</v>
      </c>
      <c r="H221" s="86" t="str">
        <f>VLOOKUP(Tabla36[[#This Row],[NUM. ECO.]],[2]!Tabla24[[NO.ECO]:[MATERIAL]],8,0)</f>
        <v>BASE HIDRAULICA</v>
      </c>
      <c r="I221" s="86" t="s">
        <v>79</v>
      </c>
      <c r="J221" s="88">
        <f ca="1">J220+TIME(0,RANDBETWEEN((144),(176)),0)</f>
        <v>0.38194444444444442</v>
      </c>
      <c r="K221" s="86" t="str">
        <f ca="1">VLOOKUP(Tabla36[[#This Row],[CODIGO VINCULO]],[1]!Anexar1[[UNION]:[OPERADOR]],4,0)</f>
        <v>ALEJANDRO ABRAHAM PUC</v>
      </c>
      <c r="L221" s="86" t="str" cm="1">
        <f t="array" aca="1" ref="L221" ca="1">_xlfn.IFS(J221&gt;=TIME(14,0,0),"SEGUNDO TURNO",J221&lt;TIME(14,0,0),"PRIMER TURNO")</f>
        <v>PRIMER TURNO</v>
      </c>
      <c r="M221" s="90"/>
    </row>
    <row r="222" spans="1:13">
      <c r="A222" s="86" t="str">
        <f ca="1">_xlfn.CONCAT(Tabla36[[#This Row],[NUM. ECO.]],Tabla36[[#This Row],[TURNO]],Tabla36[[#This Row],[FECHA]])</f>
        <v>T13PRIMER TURNO45432</v>
      </c>
      <c r="B222" s="87">
        <v>6</v>
      </c>
      <c r="C222" s="87">
        <v>3</v>
      </c>
      <c r="D222" s="87" t="s">
        <v>26</v>
      </c>
      <c r="E222" s="86"/>
      <c r="F222" s="86">
        <f>VLOOKUP(Tabla36[[#This Row],[NUM. ECO.]],[2]!Tabla24[[NO.ECO]:[CUBICACION
M3]],4,0)</f>
        <v>17</v>
      </c>
      <c r="G222" s="94">
        <v>45432</v>
      </c>
      <c r="H222" s="86" t="str">
        <f>VLOOKUP(Tabla36[[#This Row],[NUM. ECO.]],[2]!Tabla24[[NO.ECO]:[MATERIAL]],8,0)</f>
        <v>BASE HIDRAULICA</v>
      </c>
      <c r="I222" s="86" t="s">
        <v>79</v>
      </c>
      <c r="J222" s="91">
        <f ca="1">J221+TIME(0,RANDBETWEEN((144),(176)),0)</f>
        <v>0.48541666666666661</v>
      </c>
      <c r="K222" s="86" t="str">
        <f ca="1">VLOOKUP(Tabla36[[#This Row],[CODIGO VINCULO]],[1]!Anexar1[[UNION]:[OPERADOR]],4,0)</f>
        <v>ALEJANDRO ABRAHAM PUC</v>
      </c>
      <c r="L222" s="86" t="str" cm="1">
        <f t="array" aca="1" ref="L222" ca="1">_xlfn.IFS(J222&gt;=TIME(14,0,0),"SEGUNDO TURNO",J222&lt;TIME(14,0,0),"PRIMER TURNO")</f>
        <v>PRIMER TURNO</v>
      </c>
      <c r="M222" s="90"/>
    </row>
    <row r="223" spans="1:13">
      <c r="A223" s="86" t="str">
        <f ca="1">_xlfn.CONCAT(Tabla36[[#This Row],[NUM. ECO.]],Tabla36[[#This Row],[TURNO]],Tabla36[[#This Row],[FECHA]])</f>
        <v>T13SEGUNDO TURNO45432</v>
      </c>
      <c r="B223" s="87">
        <v>6</v>
      </c>
      <c r="C223" s="87">
        <v>4</v>
      </c>
      <c r="D223" s="87" t="s">
        <v>26</v>
      </c>
      <c r="E223" s="86"/>
      <c r="F223" s="86">
        <f>VLOOKUP(Tabla36[[#This Row],[NUM. ECO.]],[2]!Tabla24[[NO.ECO]:[CUBICACION
M3]],4,0)</f>
        <v>17</v>
      </c>
      <c r="G223" s="94">
        <v>45432</v>
      </c>
      <c r="H223" s="86" t="str">
        <f>VLOOKUP(Tabla36[[#This Row],[NUM. ECO.]],[2]!Tabla24[[NO.ECO]:[MATERIAL]],8,0)</f>
        <v>BASE HIDRAULICA</v>
      </c>
      <c r="I223" s="86" t="s">
        <v>79</v>
      </c>
      <c r="J223" s="91">
        <f ca="1">J222+TIME(0,RANDBETWEEN((144),(176)),0)</f>
        <v>0.58819444444444435</v>
      </c>
      <c r="K223" s="86" t="str">
        <f ca="1">VLOOKUP(Tabla36[[#This Row],[CODIGO VINCULO]],[1]!Anexar1[[UNION]:[OPERADOR]],4,0)</f>
        <v>CARLOS MARIO PEREZ KOYOC</v>
      </c>
      <c r="L223" s="86" t="str" cm="1">
        <f t="array" aca="1" ref="L223" ca="1">_xlfn.IFS(J223&gt;=TIME(14,0,0),"SEGUNDO TURNO",J223&lt;TIME(14,0,0),"PRIMER TURNO")</f>
        <v>SEGUNDO TURNO</v>
      </c>
      <c r="M223" s="90"/>
    </row>
    <row r="224" spans="1:13">
      <c r="A224" s="86" t="str">
        <f ca="1">_xlfn.CONCAT(Tabla36[[#This Row],[NUM. ECO.]],Tabla36[[#This Row],[TURNO]],Tabla36[[#This Row],[FECHA]])</f>
        <v>T13SEGUNDO TURNO45432</v>
      </c>
      <c r="B224" s="87">
        <v>6</v>
      </c>
      <c r="C224" s="87">
        <v>5</v>
      </c>
      <c r="D224" s="87" t="s">
        <v>26</v>
      </c>
      <c r="E224" s="86"/>
      <c r="F224" s="86">
        <f>VLOOKUP(Tabla36[[#This Row],[NUM. ECO.]],[2]!Tabla24[[NO.ECO]:[CUBICACION
M3]],4,0)</f>
        <v>17</v>
      </c>
      <c r="G224" s="94">
        <v>45432</v>
      </c>
      <c r="H224" s="86" t="str">
        <f>VLOOKUP(Tabla36[[#This Row],[NUM. ECO.]],[2]!Tabla24[[NO.ECO]:[MATERIAL]],8,0)</f>
        <v>BASE HIDRAULICA</v>
      </c>
      <c r="I224" s="86" t="s">
        <v>79</v>
      </c>
      <c r="J224" s="91">
        <f ca="1">J223+TIME(0,RANDBETWEEN((144),(176)),0)</f>
        <v>0.70972222222222214</v>
      </c>
      <c r="K224" s="86" t="str">
        <f ca="1">VLOOKUP(Tabla36[[#This Row],[CODIGO VINCULO]],[1]!Anexar1[[UNION]:[OPERADOR]],4,0)</f>
        <v>CARLOS MARIO PEREZ KOYOC</v>
      </c>
      <c r="L224" s="86" t="str" cm="1">
        <f t="array" aca="1" ref="L224" ca="1">_xlfn.IFS(J224&gt;=TIME(14,0,0),"SEGUNDO TURNO",J224&lt;TIME(14,0,0),"PRIMER TURNO")</f>
        <v>SEGUNDO TURNO</v>
      </c>
      <c r="M224" s="90"/>
    </row>
    <row r="225" spans="1:13">
      <c r="A225" s="86" t="str">
        <f ca="1">_xlfn.CONCAT(Tabla36[[#This Row],[NUM. ECO.]],Tabla36[[#This Row],[TURNO]],Tabla36[[#This Row],[FECHA]])</f>
        <v>T13SEGUNDO TURNO45432</v>
      </c>
      <c r="B225" s="87">
        <v>6</v>
      </c>
      <c r="C225" s="87">
        <v>6</v>
      </c>
      <c r="D225" s="87" t="s">
        <v>26</v>
      </c>
      <c r="E225" s="86"/>
      <c r="F225" s="86">
        <f>VLOOKUP(Tabla36[[#This Row],[NUM. ECO.]],[2]!Tabla24[[NO.ECO]:[CUBICACION
M3]],4,0)</f>
        <v>17</v>
      </c>
      <c r="G225" s="94">
        <v>45432</v>
      </c>
      <c r="H225" s="86" t="str">
        <f>VLOOKUP(Tabla36[[#This Row],[NUM. ECO.]],[2]!Tabla24[[NO.ECO]:[MATERIAL]],8,0)</f>
        <v>BASE HIDRAULICA</v>
      </c>
      <c r="I225" s="86" t="s">
        <v>79</v>
      </c>
      <c r="J225" s="91">
        <f ca="1">J224+TIME(0,RANDBETWEEN((144),(176)),0)</f>
        <v>0.81944444444444442</v>
      </c>
      <c r="K225" s="86" t="str">
        <f ca="1">VLOOKUP(Tabla36[[#This Row],[CODIGO VINCULO]],[1]!Anexar1[[UNION]:[OPERADOR]],4,0)</f>
        <v>CARLOS MARIO PEREZ KOYOC</v>
      </c>
      <c r="L225" s="86" t="str" cm="1">
        <f t="array" aca="1" ref="L225" ca="1">_xlfn.IFS(J225&gt;=TIME(14,0,0),"SEGUNDO TURNO",J225&lt;TIME(14,0,0),"PRIMER TURNO")</f>
        <v>SEGUNDO TURNO</v>
      </c>
      <c r="M225" s="90"/>
    </row>
    <row r="226" spans="1:13">
      <c r="A226" s="86" t="str">
        <f ca="1">_xlfn.CONCAT(Tabla36[[#This Row],[NUM. ECO.]],Tabla36[[#This Row],[TURNO]],Tabla36[[#This Row],[FECHA]])</f>
        <v>T13PRIMER TURNO45433</v>
      </c>
      <c r="B226" s="87">
        <v>6</v>
      </c>
      <c r="C226" s="87">
        <v>1</v>
      </c>
      <c r="D226" s="87" t="s">
        <v>26</v>
      </c>
      <c r="E226" s="86"/>
      <c r="F226" s="86">
        <f>VLOOKUP(Tabla36[[#This Row],[NUM. ECO.]],[2]!Tabla24[[NO.ECO]:[CUBICACION
M3]],4,0)</f>
        <v>17</v>
      </c>
      <c r="G226" s="94">
        <v>45433</v>
      </c>
      <c r="H226" s="86" t="str">
        <f>VLOOKUP(Tabla36[[#This Row],[NUM. ECO.]],[2]!Tabla24[[NO.ECO]:[MATERIAL]],8,0)</f>
        <v>BASE HIDRAULICA</v>
      </c>
      <c r="I226" s="86" t="s">
        <v>79</v>
      </c>
      <c r="J226" s="88">
        <f ca="1">TIME(RANDBETWEEN(5.5,6),RANDBETWEEN(1,29),0)</f>
        <v>0.26597222222222222</v>
      </c>
      <c r="K226" s="86" t="str">
        <f ca="1">VLOOKUP(Tabla36[[#This Row],[CODIGO VINCULO]],[1]!Anexar1[[UNION]:[OPERADOR]],4,0)</f>
        <v>ALEJANDRO ABRAHAM PUC</v>
      </c>
      <c r="L226" s="86" t="str" cm="1">
        <f t="array" aca="1" ref="L226" ca="1">_xlfn.IFS(J226&gt;=TIME(14,0,0),"SEGUNDO TURNO",J226&lt;TIME(14,0,0),"PRIMER TURNO")</f>
        <v>PRIMER TURNO</v>
      </c>
      <c r="M226" s="90"/>
    </row>
    <row r="227" spans="1:13">
      <c r="A227" s="86" t="str">
        <f ca="1">_xlfn.CONCAT(Tabla36[[#This Row],[NUM. ECO.]],Tabla36[[#This Row],[TURNO]],Tabla36[[#This Row],[FECHA]])</f>
        <v>T13PRIMER TURNO45433</v>
      </c>
      <c r="B227" s="87">
        <v>6</v>
      </c>
      <c r="C227" s="87">
        <v>2</v>
      </c>
      <c r="D227" s="87" t="s">
        <v>26</v>
      </c>
      <c r="E227" s="86"/>
      <c r="F227" s="86">
        <f>VLOOKUP(Tabla36[[#This Row],[NUM. ECO.]],[2]!Tabla24[[NO.ECO]:[CUBICACION
M3]],4,0)</f>
        <v>17</v>
      </c>
      <c r="G227" s="94">
        <v>45433</v>
      </c>
      <c r="H227" s="86" t="str">
        <f>VLOOKUP(Tabla36[[#This Row],[NUM. ECO.]],[2]!Tabla24[[NO.ECO]:[MATERIAL]],8,0)</f>
        <v>BASE HIDRAULICA</v>
      </c>
      <c r="I227" s="86" t="s">
        <v>79</v>
      </c>
      <c r="J227" s="88">
        <f ca="1">J226+TIME(0,RANDBETWEEN((144),(176)),0)</f>
        <v>0.36875000000000002</v>
      </c>
      <c r="K227" s="86" t="str">
        <f ca="1">VLOOKUP(Tabla36[[#This Row],[CODIGO VINCULO]],[1]!Anexar1[[UNION]:[OPERADOR]],4,0)</f>
        <v>ALEJANDRO ABRAHAM PUC</v>
      </c>
      <c r="L227" s="86" t="str" cm="1">
        <f t="array" aca="1" ref="L227" ca="1">_xlfn.IFS(J227&gt;=TIME(14,0,0),"SEGUNDO TURNO",J227&lt;TIME(14,0,0),"PRIMER TURNO")</f>
        <v>PRIMER TURNO</v>
      </c>
      <c r="M227" s="90"/>
    </row>
    <row r="228" spans="1:13">
      <c r="A228" s="86" t="str">
        <f ca="1">_xlfn.CONCAT(Tabla36[[#This Row],[NUM. ECO.]],Tabla36[[#This Row],[TURNO]],Tabla36[[#This Row],[FECHA]])</f>
        <v>T13PRIMER TURNO45433</v>
      </c>
      <c r="B228" s="87">
        <v>6</v>
      </c>
      <c r="C228" s="87">
        <v>3</v>
      </c>
      <c r="D228" s="87" t="s">
        <v>26</v>
      </c>
      <c r="E228" s="86"/>
      <c r="F228" s="86">
        <f>VLOOKUP(Tabla36[[#This Row],[NUM. ECO.]],[2]!Tabla24[[NO.ECO]:[CUBICACION
M3]],4,0)</f>
        <v>17</v>
      </c>
      <c r="G228" s="94">
        <v>45433</v>
      </c>
      <c r="H228" s="86" t="str">
        <f>VLOOKUP(Tabla36[[#This Row],[NUM. ECO.]],[2]!Tabla24[[NO.ECO]:[MATERIAL]],8,0)</f>
        <v>BASE HIDRAULICA</v>
      </c>
      <c r="I228" s="86" t="s">
        <v>79</v>
      </c>
      <c r="J228" s="91">
        <f ca="1">J227+TIME(0,RANDBETWEEN((144),(176)),0)</f>
        <v>0.49097222222222225</v>
      </c>
      <c r="K228" s="86" t="str">
        <f ca="1">VLOOKUP(Tabla36[[#This Row],[CODIGO VINCULO]],[1]!Anexar1[[UNION]:[OPERADOR]],4,0)</f>
        <v>ALEJANDRO ABRAHAM PUC</v>
      </c>
      <c r="L228" s="86" t="str" cm="1">
        <f t="array" aca="1" ref="L228" ca="1">_xlfn.IFS(J228&gt;=TIME(14,0,0),"SEGUNDO TURNO",J228&lt;TIME(14,0,0),"PRIMER TURNO")</f>
        <v>PRIMER TURNO</v>
      </c>
      <c r="M228" s="90"/>
    </row>
    <row r="229" spans="1:13">
      <c r="A229" s="86" t="str">
        <f ca="1">_xlfn.CONCAT(Tabla36[[#This Row],[NUM. ECO.]],Tabla36[[#This Row],[TURNO]],Tabla36[[#This Row],[FECHA]])</f>
        <v>T13SEGUNDO TURNO45433</v>
      </c>
      <c r="B229" s="87">
        <v>6</v>
      </c>
      <c r="C229" s="87">
        <v>4</v>
      </c>
      <c r="D229" s="87" t="s">
        <v>26</v>
      </c>
      <c r="E229" s="86"/>
      <c r="F229" s="86">
        <f>VLOOKUP(Tabla36[[#This Row],[NUM. ECO.]],[2]!Tabla24[[NO.ECO]:[CUBICACION
M3]],4,0)</f>
        <v>17</v>
      </c>
      <c r="G229" s="94">
        <v>45433</v>
      </c>
      <c r="H229" s="86" t="str">
        <f>VLOOKUP(Tabla36[[#This Row],[NUM. ECO.]],[2]!Tabla24[[NO.ECO]:[MATERIAL]],8,0)</f>
        <v>BASE HIDRAULICA</v>
      </c>
      <c r="I229" s="86" t="s">
        <v>79</v>
      </c>
      <c r="J229" s="91">
        <f ca="1">J228+TIME(0,RANDBETWEEN((144),(176)),0)</f>
        <v>0.61250000000000004</v>
      </c>
      <c r="K229" s="86" t="str">
        <f ca="1">VLOOKUP(Tabla36[[#This Row],[CODIGO VINCULO]],[1]!Anexar1[[UNION]:[OPERADOR]],4,0)</f>
        <v>CARLOS MARIO PEREZ KOYOC</v>
      </c>
      <c r="L229" s="86" t="str" cm="1">
        <f t="array" aca="1" ref="L229" ca="1">_xlfn.IFS(J229&gt;=TIME(14,0,0),"SEGUNDO TURNO",J229&lt;TIME(14,0,0),"PRIMER TURNO")</f>
        <v>SEGUNDO TURNO</v>
      </c>
      <c r="M229" s="90"/>
    </row>
    <row r="230" spans="1:13">
      <c r="A230" s="86" t="str">
        <f ca="1">_xlfn.CONCAT(Tabla36[[#This Row],[NUM. ECO.]],Tabla36[[#This Row],[TURNO]],Tabla36[[#This Row],[FECHA]])</f>
        <v>T13SEGUNDO TURNO45433</v>
      </c>
      <c r="B230" s="87">
        <v>6</v>
      </c>
      <c r="C230" s="87">
        <v>5</v>
      </c>
      <c r="D230" s="87" t="s">
        <v>26</v>
      </c>
      <c r="E230" s="86"/>
      <c r="F230" s="86">
        <f>VLOOKUP(Tabla36[[#This Row],[NUM. ECO.]],[2]!Tabla24[[NO.ECO]:[CUBICACION
M3]],4,0)</f>
        <v>17</v>
      </c>
      <c r="G230" s="94">
        <v>45433</v>
      </c>
      <c r="H230" s="86" t="str">
        <f>VLOOKUP(Tabla36[[#This Row],[NUM. ECO.]],[2]!Tabla24[[NO.ECO]:[MATERIAL]],8,0)</f>
        <v>BASE HIDRAULICA</v>
      </c>
      <c r="I230" s="86" t="s">
        <v>79</v>
      </c>
      <c r="J230" s="91">
        <f ca="1">J229+TIME(0,RANDBETWEEN((144),(176)),0)</f>
        <v>0.72638888888888897</v>
      </c>
      <c r="K230" s="86" t="str">
        <f ca="1">VLOOKUP(Tabla36[[#This Row],[CODIGO VINCULO]],[1]!Anexar1[[UNION]:[OPERADOR]],4,0)</f>
        <v>CARLOS MARIO PEREZ KOYOC</v>
      </c>
      <c r="L230" s="86" t="str" cm="1">
        <f t="array" aca="1" ref="L230" ca="1">_xlfn.IFS(J230&gt;=TIME(14,0,0),"SEGUNDO TURNO",J230&lt;TIME(14,0,0),"PRIMER TURNO")</f>
        <v>SEGUNDO TURNO</v>
      </c>
      <c r="M230" s="90"/>
    </row>
    <row r="231" spans="1:13">
      <c r="A231" s="86" t="str">
        <f ca="1">_xlfn.CONCAT(Tabla36[[#This Row],[NUM. ECO.]],Tabla36[[#This Row],[TURNO]],Tabla36[[#This Row],[FECHA]])</f>
        <v>T13SEGUNDO TURNO45433</v>
      </c>
      <c r="B231" s="87">
        <v>6</v>
      </c>
      <c r="C231" s="87">
        <v>6</v>
      </c>
      <c r="D231" s="87" t="s">
        <v>26</v>
      </c>
      <c r="E231" s="86"/>
      <c r="F231" s="86">
        <f>VLOOKUP(Tabla36[[#This Row],[NUM. ECO.]],[2]!Tabla24[[NO.ECO]:[CUBICACION
M3]],4,0)</f>
        <v>17</v>
      </c>
      <c r="G231" s="94">
        <v>45433</v>
      </c>
      <c r="H231" s="86" t="str">
        <f>VLOOKUP(Tabla36[[#This Row],[NUM. ECO.]],[2]!Tabla24[[NO.ECO]:[MATERIAL]],8,0)</f>
        <v>BASE HIDRAULICA</v>
      </c>
      <c r="I231" s="86" t="s">
        <v>79</v>
      </c>
      <c r="J231" s="91">
        <f ca="1">J230+TIME(0,RANDBETWEEN((144),(176)),0)</f>
        <v>0.83611111111111125</v>
      </c>
      <c r="K231" s="86" t="str">
        <f ca="1">VLOOKUP(Tabla36[[#This Row],[CODIGO VINCULO]],[1]!Anexar1[[UNION]:[OPERADOR]],4,0)</f>
        <v>CARLOS MARIO PEREZ KOYOC</v>
      </c>
      <c r="L231" s="86" t="str" cm="1">
        <f t="array" aca="1" ref="L231" ca="1">_xlfn.IFS(J231&gt;=TIME(14,0,0),"SEGUNDO TURNO",J231&lt;TIME(14,0,0),"PRIMER TURNO")</f>
        <v>SEGUNDO TURNO</v>
      </c>
      <c r="M231" s="90"/>
    </row>
    <row r="232" spans="1:13">
      <c r="A232" s="86" t="str">
        <f ca="1">_xlfn.CONCAT(Tabla36[[#This Row],[NUM. ECO.]],Tabla36[[#This Row],[TURNO]],Tabla36[[#This Row],[FECHA]])</f>
        <v>T16PRIMER TURNO45412</v>
      </c>
      <c r="B232" s="87">
        <v>6</v>
      </c>
      <c r="C232" s="87">
        <v>1</v>
      </c>
      <c r="D232" s="87" t="s">
        <v>29</v>
      </c>
      <c r="E232" s="86"/>
      <c r="F232" s="86">
        <f>VLOOKUP(Tabla36[[#This Row],[NUM. ECO.]],[2]!Tabla24[[NO.ECO]:[CUBICACION
M3]],4,0)</f>
        <v>16</v>
      </c>
      <c r="G232" s="94">
        <v>45412</v>
      </c>
      <c r="H232" s="86" t="str">
        <f>VLOOKUP(Tabla36[[#This Row],[NUM. ECO.]],[2]!Tabla24[[NO.ECO]:[MATERIAL]],8,0)</f>
        <v>VOLADURA</v>
      </c>
      <c r="I232" s="86" t="s">
        <v>79</v>
      </c>
      <c r="J232" s="88">
        <f ca="1">TIME(RANDBETWEEN(5.5,6),RANDBETWEEN(1,29),0)</f>
        <v>0.25763888888888886</v>
      </c>
      <c r="K232" s="86" t="str">
        <f ca="1">VLOOKUP(Tabla36[[#This Row],[CODIGO VINCULO]],[1]!Anexar1[[UNION]:[OPERADOR]],4,0)</f>
        <v>ANANIAS EK MAY</v>
      </c>
      <c r="L232" s="86" t="str" cm="1">
        <f t="array" aca="1" ref="L232" ca="1">_xlfn.IFS(J232&gt;=TIME(14,0,0),"SEGUNDO TURNO",J232&lt;TIME(14,0,0),"PRIMER TURNO")</f>
        <v>PRIMER TURNO</v>
      </c>
      <c r="M232" s="90"/>
    </row>
    <row r="233" spans="1:13">
      <c r="A233" s="86" t="str">
        <f ca="1">_xlfn.CONCAT(Tabla36[[#This Row],[NUM. ECO.]],Tabla36[[#This Row],[TURNO]],Tabla36[[#This Row],[FECHA]])</f>
        <v>T16PRIMER TURNO45412</v>
      </c>
      <c r="B233" s="87">
        <v>6</v>
      </c>
      <c r="C233" s="87">
        <v>2</v>
      </c>
      <c r="D233" s="87" t="s">
        <v>29</v>
      </c>
      <c r="E233" s="86"/>
      <c r="F233" s="86">
        <f>VLOOKUP(Tabla36[[#This Row],[NUM. ECO.]],[2]!Tabla24[[NO.ECO]:[CUBICACION
M3]],4,0)</f>
        <v>16</v>
      </c>
      <c r="G233" s="94">
        <v>45412</v>
      </c>
      <c r="H233" s="86" t="str">
        <f>VLOOKUP(Tabla36[[#This Row],[NUM. ECO.]],[2]!Tabla24[[NO.ECO]:[MATERIAL]],8,0)</f>
        <v>VOLADURA</v>
      </c>
      <c r="I233" s="86" t="s">
        <v>79</v>
      </c>
      <c r="J233" s="88">
        <f ca="1">J232+TIME(0,RANDBETWEEN((144),(176)),0)</f>
        <v>0.36736111111111108</v>
      </c>
      <c r="K233" s="86" t="str">
        <f ca="1">VLOOKUP(Tabla36[[#This Row],[CODIGO VINCULO]],[1]!Anexar1[[UNION]:[OPERADOR]],4,0)</f>
        <v>ANANIAS EK MAY</v>
      </c>
      <c r="L233" s="86" t="str" cm="1">
        <f t="array" aca="1" ref="L233" ca="1">_xlfn.IFS(J233&gt;=TIME(14,0,0),"SEGUNDO TURNO",J233&lt;TIME(14,0,0),"PRIMER TURNO")</f>
        <v>PRIMER TURNO</v>
      </c>
      <c r="M233" s="90"/>
    </row>
    <row r="234" spans="1:13">
      <c r="A234" s="86" t="str">
        <f ca="1">_xlfn.CONCAT(Tabla36[[#This Row],[NUM. ECO.]],Tabla36[[#This Row],[TURNO]],Tabla36[[#This Row],[FECHA]])</f>
        <v>T16PRIMER TURNO45412</v>
      </c>
      <c r="B234" s="87">
        <v>6</v>
      </c>
      <c r="C234" s="87">
        <v>3</v>
      </c>
      <c r="D234" s="87" t="s">
        <v>29</v>
      </c>
      <c r="E234" s="86"/>
      <c r="F234" s="86">
        <f>VLOOKUP(Tabla36[[#This Row],[NUM. ECO.]],[2]!Tabla24[[NO.ECO]:[CUBICACION
M3]],4,0)</f>
        <v>16</v>
      </c>
      <c r="G234" s="94">
        <v>45412</v>
      </c>
      <c r="H234" s="86" t="str">
        <f>VLOOKUP(Tabla36[[#This Row],[NUM. ECO.]],[2]!Tabla24[[NO.ECO]:[MATERIAL]],8,0)</f>
        <v>VOLADURA</v>
      </c>
      <c r="I234" s="86" t="s">
        <v>79</v>
      </c>
      <c r="J234" s="91">
        <f ca="1">J233+TIME(0,RANDBETWEEN((144),(176)),0)</f>
        <v>0.47569444444444442</v>
      </c>
      <c r="K234" s="86" t="str">
        <f ca="1">VLOOKUP(Tabla36[[#This Row],[CODIGO VINCULO]],[1]!Anexar1[[UNION]:[OPERADOR]],4,0)</f>
        <v>ANANIAS EK MAY</v>
      </c>
      <c r="L234" s="86" t="str" cm="1">
        <f t="array" aca="1" ref="L234" ca="1">_xlfn.IFS(J234&gt;=TIME(14,0,0),"SEGUNDO TURNO",J234&lt;TIME(14,0,0),"PRIMER TURNO")</f>
        <v>PRIMER TURNO</v>
      </c>
      <c r="M234" s="90"/>
    </row>
    <row r="235" spans="1:13">
      <c r="A235" s="86" t="str">
        <f ca="1">_xlfn.CONCAT(Tabla36[[#This Row],[NUM. ECO.]],Tabla36[[#This Row],[TURNO]],Tabla36[[#This Row],[FECHA]])</f>
        <v>T16PRIMER TURNO45412</v>
      </c>
      <c r="B235" s="87">
        <v>6</v>
      </c>
      <c r="C235" s="87">
        <v>4</v>
      </c>
      <c r="D235" s="87" t="s">
        <v>29</v>
      </c>
      <c r="E235" s="86"/>
      <c r="F235" s="86">
        <f>VLOOKUP(Tabla36[[#This Row],[NUM. ECO.]],[2]!Tabla24[[NO.ECO]:[CUBICACION
M3]],4,0)</f>
        <v>16</v>
      </c>
      <c r="G235" s="94">
        <v>45412</v>
      </c>
      <c r="H235" s="86" t="str">
        <f>VLOOKUP(Tabla36[[#This Row],[NUM. ECO.]],[2]!Tabla24[[NO.ECO]:[MATERIAL]],8,0)</f>
        <v>VOLADURA</v>
      </c>
      <c r="I235" s="86" t="s">
        <v>79</v>
      </c>
      <c r="J235" s="91">
        <f ca="1">J234+TIME(0,RANDBETWEEN((144),(176)),0)</f>
        <v>0.57916666666666661</v>
      </c>
      <c r="K235" s="86" t="str">
        <f ca="1">VLOOKUP(Tabla36[[#This Row],[CODIGO VINCULO]],[1]!Anexar1[[UNION]:[OPERADOR]],4,0)</f>
        <v>ANANIAS EK MAY</v>
      </c>
      <c r="L235" s="86" t="str" cm="1">
        <f t="array" aca="1" ref="L235" ca="1">_xlfn.IFS(J235&gt;=TIME(14,0,0),"SEGUNDO TURNO",J235&lt;TIME(14,0,0),"PRIMER TURNO")</f>
        <v>PRIMER TURNO</v>
      </c>
      <c r="M235" s="90"/>
    </row>
    <row r="236" spans="1:13">
      <c r="A236" s="86" t="str">
        <f ca="1">_xlfn.CONCAT(Tabla36[[#This Row],[NUM. ECO.]],Tabla36[[#This Row],[TURNO]],Tabla36[[#This Row],[FECHA]])</f>
        <v>T16SEGUNDO TURNO45412</v>
      </c>
      <c r="B236" s="87">
        <v>6</v>
      </c>
      <c r="C236" s="87">
        <v>5</v>
      </c>
      <c r="D236" s="87" t="s">
        <v>29</v>
      </c>
      <c r="E236" s="86"/>
      <c r="F236" s="86">
        <f>VLOOKUP(Tabla36[[#This Row],[NUM. ECO.]],[2]!Tabla24[[NO.ECO]:[CUBICACION
M3]],4,0)</f>
        <v>16</v>
      </c>
      <c r="G236" s="94">
        <v>45412</v>
      </c>
      <c r="H236" s="86" t="str">
        <f>VLOOKUP(Tabla36[[#This Row],[NUM. ECO.]],[2]!Tabla24[[NO.ECO]:[MATERIAL]],8,0)</f>
        <v>VOLADURA</v>
      </c>
      <c r="I236" s="86" t="s">
        <v>79</v>
      </c>
      <c r="J236" s="91">
        <f ca="1">J235+TIME(0,RANDBETWEEN((144),(176)),0)</f>
        <v>0.69374999999999998</v>
      </c>
      <c r="K236" s="86" t="str">
        <f ca="1">VLOOKUP(Tabla36[[#This Row],[CODIGO VINCULO]],[1]!Anexar1[[UNION]:[OPERADOR]],4,0)</f>
        <v>RUSSELL EMMANUEL DEL ANGEL NAH</v>
      </c>
      <c r="L236" s="86" t="str" cm="1">
        <f t="array" aca="1" ref="L236" ca="1">_xlfn.IFS(J236&gt;=TIME(14,0,0),"SEGUNDO TURNO",J236&lt;TIME(14,0,0),"PRIMER TURNO")</f>
        <v>SEGUNDO TURNO</v>
      </c>
      <c r="M236" s="90"/>
    </row>
    <row r="237" spans="1:13">
      <c r="A237" s="86" t="str">
        <f ca="1">_xlfn.CONCAT(Tabla36[[#This Row],[NUM. ECO.]],Tabla36[[#This Row],[TURNO]],Tabla36[[#This Row],[FECHA]])</f>
        <v>T16SEGUNDO TURNO45412</v>
      </c>
      <c r="B237" s="87">
        <v>6</v>
      </c>
      <c r="C237" s="87">
        <v>6</v>
      </c>
      <c r="D237" s="87" t="s">
        <v>29</v>
      </c>
      <c r="E237" s="86"/>
      <c r="F237" s="86">
        <f>VLOOKUP(Tabla36[[#This Row],[NUM. ECO.]],[2]!Tabla24[[NO.ECO]:[CUBICACION
M3]],4,0)</f>
        <v>16</v>
      </c>
      <c r="G237" s="94">
        <v>45412</v>
      </c>
      <c r="H237" s="86" t="str">
        <f>VLOOKUP(Tabla36[[#This Row],[NUM. ECO.]],[2]!Tabla24[[NO.ECO]:[MATERIAL]],8,0)</f>
        <v>VOLADURA</v>
      </c>
      <c r="I237" s="86" t="s">
        <v>79</v>
      </c>
      <c r="J237" s="91">
        <f ca="1">J236+TIME(0,RANDBETWEEN((144),(176)),0)</f>
        <v>0.81041666666666667</v>
      </c>
      <c r="K237" s="86" t="str">
        <f ca="1">VLOOKUP(Tabla36[[#This Row],[CODIGO VINCULO]],[1]!Anexar1[[UNION]:[OPERADOR]],4,0)</f>
        <v>RUSSELL EMMANUEL DEL ANGEL NAH</v>
      </c>
      <c r="L237" s="86" t="str" cm="1">
        <f t="array" aca="1" ref="L237" ca="1">_xlfn.IFS(J237&gt;=TIME(14,0,0),"SEGUNDO TURNO",J237&lt;TIME(14,0,0),"PRIMER TURNO")</f>
        <v>SEGUNDO TURNO</v>
      </c>
      <c r="M237" s="90"/>
    </row>
    <row r="238" spans="1:13">
      <c r="A238" s="86" t="str">
        <f ca="1">_xlfn.CONCAT(Tabla36[[#This Row],[NUM. ECO.]],Tabla36[[#This Row],[TURNO]],Tabla36[[#This Row],[FECHA]])</f>
        <v>T16PRIMER TURNO45413</v>
      </c>
      <c r="B238" s="87">
        <v>6</v>
      </c>
      <c r="C238" s="87">
        <v>1</v>
      </c>
      <c r="D238" s="87" t="s">
        <v>29</v>
      </c>
      <c r="E238" s="86"/>
      <c r="F238" s="86">
        <f>VLOOKUP(Tabla36[[#This Row],[NUM. ECO.]],[2]!Tabla24[[NO.ECO]:[CUBICACION
M3]],4,0)</f>
        <v>16</v>
      </c>
      <c r="G238" s="94">
        <v>45413</v>
      </c>
      <c r="H238" s="86" t="str">
        <f>VLOOKUP(Tabla36[[#This Row],[NUM. ECO.]],[2]!Tabla24[[NO.ECO]:[MATERIAL]],8,0)</f>
        <v>VOLADURA</v>
      </c>
      <c r="I238" s="86" t="s">
        <v>79</v>
      </c>
      <c r="J238" s="88">
        <f ca="1">TIME(RANDBETWEEN(5.5,6),RANDBETWEEN(1,29),0)</f>
        <v>0.25069444444444444</v>
      </c>
      <c r="K238" s="86" t="str">
        <f ca="1">VLOOKUP(Tabla36[[#This Row],[CODIGO VINCULO]],[1]!Anexar1[[UNION]:[OPERADOR]],4,0)</f>
        <v>ANANIAS EK MAY</v>
      </c>
      <c r="L238" s="86" t="str" cm="1">
        <f t="array" aca="1" ref="L238" ca="1">_xlfn.IFS(J238&gt;=TIME(14,0,0),"SEGUNDO TURNO",J238&lt;TIME(14,0,0),"PRIMER TURNO")</f>
        <v>PRIMER TURNO</v>
      </c>
      <c r="M238" s="90"/>
    </row>
    <row r="239" spans="1:13">
      <c r="A239" s="86" t="str">
        <f ca="1">_xlfn.CONCAT(Tabla36[[#This Row],[NUM. ECO.]],Tabla36[[#This Row],[TURNO]],Tabla36[[#This Row],[FECHA]])</f>
        <v>T16PRIMER TURNO45413</v>
      </c>
      <c r="B239" s="87">
        <v>6</v>
      </c>
      <c r="C239" s="87">
        <v>2</v>
      </c>
      <c r="D239" s="87" t="s">
        <v>29</v>
      </c>
      <c r="E239" s="86"/>
      <c r="F239" s="86">
        <f>VLOOKUP(Tabla36[[#This Row],[NUM. ECO.]],[2]!Tabla24[[NO.ECO]:[CUBICACION
M3]],4,0)</f>
        <v>16</v>
      </c>
      <c r="G239" s="94">
        <v>45413</v>
      </c>
      <c r="H239" s="86" t="str">
        <f>VLOOKUP(Tabla36[[#This Row],[NUM. ECO.]],[2]!Tabla24[[NO.ECO]:[MATERIAL]],8,0)</f>
        <v>VOLADURA</v>
      </c>
      <c r="I239" s="86" t="s">
        <v>79</v>
      </c>
      <c r="J239" s="88">
        <f ca="1">J238+TIME(0,RANDBETWEEN((144),(176)),0)</f>
        <v>0.35555555555555557</v>
      </c>
      <c r="K239" s="86" t="str">
        <f ca="1">VLOOKUP(Tabla36[[#This Row],[CODIGO VINCULO]],[1]!Anexar1[[UNION]:[OPERADOR]],4,0)</f>
        <v>ANANIAS EK MAY</v>
      </c>
      <c r="L239" s="86" t="str" cm="1">
        <f t="array" aca="1" ref="L239" ca="1">_xlfn.IFS(J239&gt;=TIME(14,0,0),"SEGUNDO TURNO",J239&lt;TIME(14,0,0),"PRIMER TURNO")</f>
        <v>PRIMER TURNO</v>
      </c>
      <c r="M239" s="90"/>
    </row>
    <row r="240" spans="1:13">
      <c r="A240" s="86" t="str">
        <f ca="1">_xlfn.CONCAT(Tabla36[[#This Row],[NUM. ECO.]],Tabla36[[#This Row],[TURNO]],Tabla36[[#This Row],[FECHA]])</f>
        <v>T16PRIMER TURNO45413</v>
      </c>
      <c r="B240" s="87">
        <v>6</v>
      </c>
      <c r="C240" s="87">
        <v>3</v>
      </c>
      <c r="D240" s="87" t="s">
        <v>29</v>
      </c>
      <c r="E240" s="86"/>
      <c r="F240" s="86">
        <f>VLOOKUP(Tabla36[[#This Row],[NUM. ECO.]],[2]!Tabla24[[NO.ECO]:[CUBICACION
M3]],4,0)</f>
        <v>16</v>
      </c>
      <c r="G240" s="94">
        <v>45413</v>
      </c>
      <c r="H240" s="86" t="str">
        <f>VLOOKUP(Tabla36[[#This Row],[NUM. ECO.]],[2]!Tabla24[[NO.ECO]:[MATERIAL]],8,0)</f>
        <v>VOLADURA</v>
      </c>
      <c r="I240" s="86" t="s">
        <v>79</v>
      </c>
      <c r="J240" s="91">
        <f ca="1">J239+TIME(0,RANDBETWEEN((144),(176)),0)</f>
        <v>0.47291666666666665</v>
      </c>
      <c r="K240" s="86" t="str">
        <f ca="1">VLOOKUP(Tabla36[[#This Row],[CODIGO VINCULO]],[1]!Anexar1[[UNION]:[OPERADOR]],4,0)</f>
        <v>ANANIAS EK MAY</v>
      </c>
      <c r="L240" s="86" t="str" cm="1">
        <f t="array" aca="1" ref="L240" ca="1">_xlfn.IFS(J240&gt;=TIME(14,0,0),"SEGUNDO TURNO",J240&lt;TIME(14,0,0),"PRIMER TURNO")</f>
        <v>PRIMER TURNO</v>
      </c>
      <c r="M240" s="90"/>
    </row>
    <row r="241" spans="1:13">
      <c r="A241" s="86" t="str">
        <f ca="1">_xlfn.CONCAT(Tabla36[[#This Row],[NUM. ECO.]],Tabla36[[#This Row],[TURNO]],Tabla36[[#This Row],[FECHA]])</f>
        <v>T16SEGUNDO TURNO45413</v>
      </c>
      <c r="B241" s="87">
        <v>6</v>
      </c>
      <c r="C241" s="87">
        <v>4</v>
      </c>
      <c r="D241" s="87" t="s">
        <v>29</v>
      </c>
      <c r="E241" s="86"/>
      <c r="F241" s="86">
        <f>VLOOKUP(Tabla36[[#This Row],[NUM. ECO.]],[2]!Tabla24[[NO.ECO]:[CUBICACION
M3]],4,0)</f>
        <v>16</v>
      </c>
      <c r="G241" s="94">
        <v>45413</v>
      </c>
      <c r="H241" s="86" t="str">
        <f>VLOOKUP(Tabla36[[#This Row],[NUM. ECO.]],[2]!Tabla24[[NO.ECO]:[MATERIAL]],8,0)</f>
        <v>VOLADURA</v>
      </c>
      <c r="I241" s="86" t="s">
        <v>79</v>
      </c>
      <c r="J241" s="91">
        <f ca="1">J240+TIME(0,RANDBETWEEN((144),(176)),0)</f>
        <v>0.58333333333333326</v>
      </c>
      <c r="K241" s="86" t="str">
        <f ca="1">VLOOKUP(Tabla36[[#This Row],[CODIGO VINCULO]],[1]!Anexar1[[UNION]:[OPERADOR]],4,0)</f>
        <v>RUSSELL EMMANUEL DEL ANGEL NAH</v>
      </c>
      <c r="L241" s="86" t="str" cm="1">
        <f t="array" aca="1" ref="L241" ca="1">_xlfn.IFS(J241&gt;=TIME(14,0,0),"SEGUNDO TURNO",J241&lt;TIME(14,0,0),"PRIMER TURNO")</f>
        <v>SEGUNDO TURNO</v>
      </c>
      <c r="M241" s="90"/>
    </row>
    <row r="242" spans="1:13">
      <c r="A242" s="86" t="str">
        <f ca="1">_xlfn.CONCAT(Tabla36[[#This Row],[NUM. ECO.]],Tabla36[[#This Row],[TURNO]],Tabla36[[#This Row],[FECHA]])</f>
        <v>T16SEGUNDO TURNO45413</v>
      </c>
      <c r="B242" s="87">
        <v>6</v>
      </c>
      <c r="C242" s="87">
        <v>5</v>
      </c>
      <c r="D242" s="87" t="s">
        <v>29</v>
      </c>
      <c r="E242" s="86"/>
      <c r="F242" s="86">
        <f>VLOOKUP(Tabla36[[#This Row],[NUM. ECO.]],[2]!Tabla24[[NO.ECO]:[CUBICACION
M3]],4,0)</f>
        <v>16</v>
      </c>
      <c r="G242" s="94">
        <v>45413</v>
      </c>
      <c r="H242" s="86" t="str">
        <f>VLOOKUP(Tabla36[[#This Row],[NUM. ECO.]],[2]!Tabla24[[NO.ECO]:[MATERIAL]],8,0)</f>
        <v>VOLADURA</v>
      </c>
      <c r="I242" s="86" t="s">
        <v>79</v>
      </c>
      <c r="J242" s="91">
        <f ca="1">J241+TIME(0,RANDBETWEEN((144),(176)),0)</f>
        <v>0.68958333333333321</v>
      </c>
      <c r="K242" s="86" t="str">
        <f ca="1">VLOOKUP(Tabla36[[#This Row],[CODIGO VINCULO]],[1]!Anexar1[[UNION]:[OPERADOR]],4,0)</f>
        <v>RUSSELL EMMANUEL DEL ANGEL NAH</v>
      </c>
      <c r="L242" s="86" t="str" cm="1">
        <f t="array" aca="1" ref="L242" ca="1">_xlfn.IFS(J242&gt;=TIME(14,0,0),"SEGUNDO TURNO",J242&lt;TIME(14,0,0),"PRIMER TURNO")</f>
        <v>SEGUNDO TURNO</v>
      </c>
      <c r="M242" s="90"/>
    </row>
    <row r="243" spans="1:13">
      <c r="A243" s="86" t="str">
        <f ca="1">_xlfn.CONCAT(Tabla36[[#This Row],[NUM. ECO.]],Tabla36[[#This Row],[TURNO]],Tabla36[[#This Row],[FECHA]])</f>
        <v>T16SEGUNDO TURNO45413</v>
      </c>
      <c r="B243" s="87">
        <v>6</v>
      </c>
      <c r="C243" s="87">
        <v>6</v>
      </c>
      <c r="D243" s="87" t="s">
        <v>29</v>
      </c>
      <c r="E243" s="86"/>
      <c r="F243" s="86">
        <f>VLOOKUP(Tabla36[[#This Row],[NUM. ECO.]],[2]!Tabla24[[NO.ECO]:[CUBICACION
M3]],4,0)</f>
        <v>16</v>
      </c>
      <c r="G243" s="94">
        <v>45413</v>
      </c>
      <c r="H243" s="86" t="str">
        <f>VLOOKUP(Tabla36[[#This Row],[NUM. ECO.]],[2]!Tabla24[[NO.ECO]:[MATERIAL]],8,0)</f>
        <v>VOLADURA</v>
      </c>
      <c r="I243" s="86" t="s">
        <v>79</v>
      </c>
      <c r="J243" s="91">
        <f ca="1">J242+TIME(0,RANDBETWEEN((144),(176)),0)</f>
        <v>0.81111111111111101</v>
      </c>
      <c r="K243" s="86" t="str">
        <f ca="1">VLOOKUP(Tabla36[[#This Row],[CODIGO VINCULO]],[1]!Anexar1[[UNION]:[OPERADOR]],4,0)</f>
        <v>RUSSELL EMMANUEL DEL ANGEL NAH</v>
      </c>
      <c r="L243" s="86" t="str" cm="1">
        <f t="array" aca="1" ref="L243" ca="1">_xlfn.IFS(J243&gt;=TIME(14,0,0),"SEGUNDO TURNO",J243&lt;TIME(14,0,0),"PRIMER TURNO")</f>
        <v>SEGUNDO TURNO</v>
      </c>
      <c r="M243" s="90"/>
    </row>
    <row r="244" spans="1:13">
      <c r="A244" s="86" t="str">
        <f ca="1">_xlfn.CONCAT(Tabla36[[#This Row],[NUM. ECO.]],Tabla36[[#This Row],[TURNO]],Tabla36[[#This Row],[FECHA]])</f>
        <v>T16PRIMER TURNO45414</v>
      </c>
      <c r="B244" s="87">
        <v>6</v>
      </c>
      <c r="C244" s="87">
        <v>1</v>
      </c>
      <c r="D244" s="87" t="s">
        <v>29</v>
      </c>
      <c r="E244" s="86"/>
      <c r="F244" s="86">
        <f>VLOOKUP(Tabla36[[#This Row],[NUM. ECO.]],[2]!Tabla24[[NO.ECO]:[CUBICACION
M3]],4,0)</f>
        <v>16</v>
      </c>
      <c r="G244" s="94">
        <v>45414</v>
      </c>
      <c r="H244" s="86" t="str">
        <f>VLOOKUP(Tabla36[[#This Row],[NUM. ECO.]],[2]!Tabla24[[NO.ECO]:[MATERIAL]],8,0)</f>
        <v>VOLADURA</v>
      </c>
      <c r="I244" s="86" t="s">
        <v>79</v>
      </c>
      <c r="J244" s="88">
        <f ca="1">TIME(RANDBETWEEN(5.5,6),RANDBETWEEN(1,29),0)</f>
        <v>0.26111111111111113</v>
      </c>
      <c r="K244" s="86" t="str">
        <f ca="1">VLOOKUP(Tabla36[[#This Row],[CODIGO VINCULO]],[1]!Anexar1[[UNION]:[OPERADOR]],4,0)</f>
        <v>ANANIAS EK MAY</v>
      </c>
      <c r="L244" s="86" t="str" cm="1">
        <f t="array" aca="1" ref="L244" ca="1">_xlfn.IFS(J244&gt;=TIME(14,0,0),"SEGUNDO TURNO",J244&lt;TIME(14,0,0),"PRIMER TURNO")</f>
        <v>PRIMER TURNO</v>
      </c>
      <c r="M244" s="90"/>
    </row>
    <row r="245" spans="1:13">
      <c r="A245" s="86" t="str">
        <f ca="1">_xlfn.CONCAT(Tabla36[[#This Row],[NUM. ECO.]],Tabla36[[#This Row],[TURNO]],Tabla36[[#This Row],[FECHA]])</f>
        <v>T16PRIMER TURNO45414</v>
      </c>
      <c r="B245" s="87">
        <v>6</v>
      </c>
      <c r="C245" s="87">
        <v>2</v>
      </c>
      <c r="D245" s="87" t="s">
        <v>29</v>
      </c>
      <c r="E245" s="86"/>
      <c r="F245" s="86">
        <f>VLOOKUP(Tabla36[[#This Row],[NUM. ECO.]],[2]!Tabla24[[NO.ECO]:[CUBICACION
M3]],4,0)</f>
        <v>16</v>
      </c>
      <c r="G245" s="94">
        <v>45414</v>
      </c>
      <c r="H245" s="86" t="str">
        <f>VLOOKUP(Tabla36[[#This Row],[NUM. ECO.]],[2]!Tabla24[[NO.ECO]:[MATERIAL]],8,0)</f>
        <v>VOLADURA</v>
      </c>
      <c r="I245" s="86" t="s">
        <v>79</v>
      </c>
      <c r="J245" s="88">
        <f ca="1">J244+TIME(0,RANDBETWEEN((144),(176)),0)</f>
        <v>0.3618055555555556</v>
      </c>
      <c r="K245" s="86" t="str">
        <f ca="1">VLOOKUP(Tabla36[[#This Row],[CODIGO VINCULO]],[1]!Anexar1[[UNION]:[OPERADOR]],4,0)</f>
        <v>ANANIAS EK MAY</v>
      </c>
      <c r="L245" s="86" t="str" cm="1">
        <f t="array" aca="1" ref="L245" ca="1">_xlfn.IFS(J245&gt;=TIME(14,0,0),"SEGUNDO TURNO",J245&lt;TIME(14,0,0),"PRIMER TURNO")</f>
        <v>PRIMER TURNO</v>
      </c>
      <c r="M245" s="90"/>
    </row>
    <row r="246" spans="1:13">
      <c r="A246" s="86" t="str">
        <f ca="1">_xlfn.CONCAT(Tabla36[[#This Row],[NUM. ECO.]],Tabla36[[#This Row],[TURNO]],Tabla36[[#This Row],[FECHA]])</f>
        <v>T16PRIMER TURNO45414</v>
      </c>
      <c r="B246" s="87">
        <v>6</v>
      </c>
      <c r="C246" s="87">
        <v>3</v>
      </c>
      <c r="D246" s="87" t="s">
        <v>29</v>
      </c>
      <c r="E246" s="86"/>
      <c r="F246" s="86">
        <f>VLOOKUP(Tabla36[[#This Row],[NUM. ECO.]],[2]!Tabla24[[NO.ECO]:[CUBICACION
M3]],4,0)</f>
        <v>16</v>
      </c>
      <c r="G246" s="94">
        <v>45414</v>
      </c>
      <c r="H246" s="86" t="str">
        <f>VLOOKUP(Tabla36[[#This Row],[NUM. ECO.]],[2]!Tabla24[[NO.ECO]:[MATERIAL]],8,0)</f>
        <v>VOLADURA</v>
      </c>
      <c r="I246" s="86" t="s">
        <v>79</v>
      </c>
      <c r="J246" s="91">
        <f ca="1">J245+TIME(0,RANDBETWEEN((144),(176)),0)</f>
        <v>0.46805555555555561</v>
      </c>
      <c r="K246" s="86" t="str">
        <f ca="1">VLOOKUP(Tabla36[[#This Row],[CODIGO VINCULO]],[1]!Anexar1[[UNION]:[OPERADOR]],4,0)</f>
        <v>ANANIAS EK MAY</v>
      </c>
      <c r="L246" s="86" t="str" cm="1">
        <f t="array" aca="1" ref="L246" ca="1">_xlfn.IFS(J246&gt;=TIME(14,0,0),"SEGUNDO TURNO",J246&lt;TIME(14,0,0),"PRIMER TURNO")</f>
        <v>PRIMER TURNO</v>
      </c>
      <c r="M246" s="90"/>
    </row>
    <row r="247" spans="1:13">
      <c r="A247" s="86" t="str">
        <f ca="1">_xlfn.CONCAT(Tabla36[[#This Row],[NUM. ECO.]],Tabla36[[#This Row],[TURNO]],Tabla36[[#This Row],[FECHA]])</f>
        <v>T16SEGUNDO TURNO45414</v>
      </c>
      <c r="B247" s="87">
        <v>6</v>
      </c>
      <c r="C247" s="87">
        <v>4</v>
      </c>
      <c r="D247" s="87" t="s">
        <v>29</v>
      </c>
      <c r="E247" s="86"/>
      <c r="F247" s="86">
        <f>VLOOKUP(Tabla36[[#This Row],[NUM. ECO.]],[2]!Tabla24[[NO.ECO]:[CUBICACION
M3]],4,0)</f>
        <v>16</v>
      </c>
      <c r="G247" s="94">
        <v>45414</v>
      </c>
      <c r="H247" s="86" t="str">
        <f>VLOOKUP(Tabla36[[#This Row],[NUM. ECO.]],[2]!Tabla24[[NO.ECO]:[MATERIAL]],8,0)</f>
        <v>VOLADURA</v>
      </c>
      <c r="I247" s="86" t="s">
        <v>79</v>
      </c>
      <c r="J247" s="91">
        <f ca="1">J246+TIME(0,RANDBETWEEN((144),(176)),0)</f>
        <v>0.59027777777777779</v>
      </c>
      <c r="K247" s="86" t="str">
        <f ca="1">VLOOKUP(Tabla36[[#This Row],[CODIGO VINCULO]],[1]!Anexar1[[UNION]:[OPERADOR]],4,0)</f>
        <v>RUSSELL EMMANUEL DEL ANGEL NAH</v>
      </c>
      <c r="L247" s="86" t="str" cm="1">
        <f t="array" aca="1" ref="L247" ca="1">_xlfn.IFS(J247&gt;=TIME(14,0,0),"SEGUNDO TURNO",J247&lt;TIME(14,0,0),"PRIMER TURNO")</f>
        <v>SEGUNDO TURNO</v>
      </c>
      <c r="M247" s="90"/>
    </row>
    <row r="248" spans="1:13">
      <c r="A248" s="86" t="str">
        <f ca="1">_xlfn.CONCAT(Tabla36[[#This Row],[NUM. ECO.]],Tabla36[[#This Row],[TURNO]],Tabla36[[#This Row],[FECHA]])</f>
        <v>T16SEGUNDO TURNO45414</v>
      </c>
      <c r="B248" s="87">
        <v>6</v>
      </c>
      <c r="C248" s="87">
        <v>5</v>
      </c>
      <c r="D248" s="87" t="s">
        <v>29</v>
      </c>
      <c r="E248" s="86"/>
      <c r="F248" s="86">
        <f>VLOOKUP(Tabla36[[#This Row],[NUM. ECO.]],[2]!Tabla24[[NO.ECO]:[CUBICACION
M3]],4,0)</f>
        <v>16</v>
      </c>
      <c r="G248" s="94">
        <v>45414</v>
      </c>
      <c r="H248" s="86" t="str">
        <f>VLOOKUP(Tabla36[[#This Row],[NUM. ECO.]],[2]!Tabla24[[NO.ECO]:[MATERIAL]],8,0)</f>
        <v>VOLADURA</v>
      </c>
      <c r="I248" s="86" t="s">
        <v>79</v>
      </c>
      <c r="J248" s="91">
        <f ca="1">J247+TIME(0,RANDBETWEEN((144),(176)),0)</f>
        <v>0.69722222222222219</v>
      </c>
      <c r="K248" s="86" t="str">
        <f ca="1">VLOOKUP(Tabla36[[#This Row],[CODIGO VINCULO]],[1]!Anexar1[[UNION]:[OPERADOR]],4,0)</f>
        <v>RUSSELL EMMANUEL DEL ANGEL NAH</v>
      </c>
      <c r="L248" s="86" t="str" cm="1">
        <f t="array" aca="1" ref="L248" ca="1">_xlfn.IFS(J248&gt;=TIME(14,0,0),"SEGUNDO TURNO",J248&lt;TIME(14,0,0),"PRIMER TURNO")</f>
        <v>SEGUNDO TURNO</v>
      </c>
      <c r="M248" s="90"/>
    </row>
    <row r="249" spans="1:13">
      <c r="A249" s="86" t="str">
        <f ca="1">_xlfn.CONCAT(Tabla36[[#This Row],[NUM. ECO.]],Tabla36[[#This Row],[TURNO]],Tabla36[[#This Row],[FECHA]])</f>
        <v>T16SEGUNDO TURNO45414</v>
      </c>
      <c r="B249" s="87">
        <v>6</v>
      </c>
      <c r="C249" s="87">
        <v>6</v>
      </c>
      <c r="D249" s="87" t="s">
        <v>29</v>
      </c>
      <c r="E249" s="86"/>
      <c r="F249" s="86">
        <f>VLOOKUP(Tabla36[[#This Row],[NUM. ECO.]],[2]!Tabla24[[NO.ECO]:[CUBICACION
M3]],4,0)</f>
        <v>16</v>
      </c>
      <c r="G249" s="94">
        <v>45414</v>
      </c>
      <c r="H249" s="86" t="str">
        <f>VLOOKUP(Tabla36[[#This Row],[NUM. ECO.]],[2]!Tabla24[[NO.ECO]:[MATERIAL]],8,0)</f>
        <v>VOLADURA</v>
      </c>
      <c r="I249" s="86" t="s">
        <v>79</v>
      </c>
      <c r="J249" s="91">
        <f ca="1">J248+TIME(0,RANDBETWEEN((144),(176)),0)</f>
        <v>0.81111111111111112</v>
      </c>
      <c r="K249" s="86" t="str">
        <f ca="1">VLOOKUP(Tabla36[[#This Row],[CODIGO VINCULO]],[1]!Anexar1[[UNION]:[OPERADOR]],4,0)</f>
        <v>RUSSELL EMMANUEL DEL ANGEL NAH</v>
      </c>
      <c r="L249" s="86" t="str" cm="1">
        <f t="array" aca="1" ref="L249" ca="1">_xlfn.IFS(J249&gt;=TIME(14,0,0),"SEGUNDO TURNO",J249&lt;TIME(14,0,0),"PRIMER TURNO")</f>
        <v>SEGUNDO TURNO</v>
      </c>
      <c r="M249" s="90"/>
    </row>
    <row r="250" spans="1:13">
      <c r="A250" s="86" t="str">
        <f ca="1">_xlfn.CONCAT(Tabla36[[#This Row],[NUM. ECO.]],Tabla36[[#This Row],[TURNO]],Tabla36[[#This Row],[FECHA]])</f>
        <v>T16PRIMER TURNO45415</v>
      </c>
      <c r="B250" s="87">
        <v>6</v>
      </c>
      <c r="C250" s="87">
        <v>1</v>
      </c>
      <c r="D250" s="87" t="s">
        <v>29</v>
      </c>
      <c r="E250" s="86"/>
      <c r="F250" s="86">
        <f>VLOOKUP(Tabla36[[#This Row],[NUM. ECO.]],[2]!Tabla24[[NO.ECO]:[CUBICACION
M3]],4,0)</f>
        <v>16</v>
      </c>
      <c r="G250" s="94">
        <v>45415</v>
      </c>
      <c r="H250" s="86" t="str">
        <f>VLOOKUP(Tabla36[[#This Row],[NUM. ECO.]],[2]!Tabla24[[NO.ECO]:[MATERIAL]],8,0)</f>
        <v>VOLADURA</v>
      </c>
      <c r="I250" s="86" t="s">
        <v>79</v>
      </c>
      <c r="J250" s="88">
        <f ca="1">TIME(RANDBETWEEN(5.5,6),RANDBETWEEN(1,29),0)</f>
        <v>0.25555555555555554</v>
      </c>
      <c r="K250" s="86" t="str">
        <f ca="1">VLOOKUP(Tabla36[[#This Row],[CODIGO VINCULO]],[1]!Anexar1[[UNION]:[OPERADOR]],4,0)</f>
        <v>ANANIAS EK MAY</v>
      </c>
      <c r="L250" s="86" t="str" cm="1">
        <f t="array" aca="1" ref="L250" ca="1">_xlfn.IFS(J250&gt;=TIME(14,0,0),"SEGUNDO TURNO",J250&lt;TIME(14,0,0),"PRIMER TURNO")</f>
        <v>PRIMER TURNO</v>
      </c>
      <c r="M250" s="90"/>
    </row>
    <row r="251" spans="1:13">
      <c r="A251" s="86" t="str">
        <f ca="1">_xlfn.CONCAT(Tabla36[[#This Row],[NUM. ECO.]],Tabla36[[#This Row],[TURNO]],Tabla36[[#This Row],[FECHA]])</f>
        <v>T16PRIMER TURNO45415</v>
      </c>
      <c r="B251" s="87">
        <v>6</v>
      </c>
      <c r="C251" s="87">
        <v>2</v>
      </c>
      <c r="D251" s="87" t="s">
        <v>29</v>
      </c>
      <c r="E251" s="86"/>
      <c r="F251" s="86">
        <f>VLOOKUP(Tabla36[[#This Row],[NUM. ECO.]],[2]!Tabla24[[NO.ECO]:[CUBICACION
M3]],4,0)</f>
        <v>16</v>
      </c>
      <c r="G251" s="94">
        <v>45415</v>
      </c>
      <c r="H251" s="86" t="str">
        <f>VLOOKUP(Tabla36[[#This Row],[NUM. ECO.]],[2]!Tabla24[[NO.ECO]:[MATERIAL]],8,0)</f>
        <v>VOLADURA</v>
      </c>
      <c r="I251" s="86" t="s">
        <v>79</v>
      </c>
      <c r="J251" s="88">
        <f ca="1">J250+TIME(0,RANDBETWEEN((144),(176)),0)</f>
        <v>0.35624999999999996</v>
      </c>
      <c r="K251" s="86" t="str">
        <f ca="1">VLOOKUP(Tabla36[[#This Row],[CODIGO VINCULO]],[1]!Anexar1[[UNION]:[OPERADOR]],4,0)</f>
        <v>ANANIAS EK MAY</v>
      </c>
      <c r="L251" s="86" t="str" cm="1">
        <f t="array" aca="1" ref="L251" ca="1">_xlfn.IFS(J251&gt;=TIME(14,0,0),"SEGUNDO TURNO",J251&lt;TIME(14,0,0),"PRIMER TURNO")</f>
        <v>PRIMER TURNO</v>
      </c>
      <c r="M251" s="90"/>
    </row>
    <row r="252" spans="1:13">
      <c r="A252" s="86" t="str">
        <f ca="1">_xlfn.CONCAT(Tabla36[[#This Row],[NUM. ECO.]],Tabla36[[#This Row],[TURNO]],Tabla36[[#This Row],[FECHA]])</f>
        <v>T16PRIMER TURNO45415</v>
      </c>
      <c r="B252" s="87">
        <v>6</v>
      </c>
      <c r="C252" s="87">
        <v>3</v>
      </c>
      <c r="D252" s="87" t="s">
        <v>29</v>
      </c>
      <c r="E252" s="86"/>
      <c r="F252" s="86">
        <f>VLOOKUP(Tabla36[[#This Row],[NUM. ECO.]],[2]!Tabla24[[NO.ECO]:[CUBICACION
M3]],4,0)</f>
        <v>16</v>
      </c>
      <c r="G252" s="94">
        <v>45415</v>
      </c>
      <c r="H252" s="86" t="str">
        <f>VLOOKUP(Tabla36[[#This Row],[NUM. ECO.]],[2]!Tabla24[[NO.ECO]:[MATERIAL]],8,0)</f>
        <v>VOLADURA</v>
      </c>
      <c r="I252" s="86" t="s">
        <v>79</v>
      </c>
      <c r="J252" s="91">
        <f ca="1">J251+TIME(0,RANDBETWEEN((144),(176)),0)</f>
        <v>0.47569444444444442</v>
      </c>
      <c r="K252" s="86" t="str">
        <f ca="1">VLOOKUP(Tabla36[[#This Row],[CODIGO VINCULO]],[1]!Anexar1[[UNION]:[OPERADOR]],4,0)</f>
        <v>ANANIAS EK MAY</v>
      </c>
      <c r="L252" s="86" t="str" cm="1">
        <f t="array" aca="1" ref="L252" ca="1">_xlfn.IFS(J252&gt;=TIME(14,0,0),"SEGUNDO TURNO",J252&lt;TIME(14,0,0),"PRIMER TURNO")</f>
        <v>PRIMER TURNO</v>
      </c>
      <c r="M252" s="90"/>
    </row>
    <row r="253" spans="1:13">
      <c r="A253" s="86" t="str">
        <f ca="1">_xlfn.CONCAT(Tabla36[[#This Row],[NUM. ECO.]],Tabla36[[#This Row],[TURNO]],Tabla36[[#This Row],[FECHA]])</f>
        <v>T16SEGUNDO TURNO45415</v>
      </c>
      <c r="B253" s="87">
        <v>6</v>
      </c>
      <c r="C253" s="87">
        <v>4</v>
      </c>
      <c r="D253" s="87" t="s">
        <v>29</v>
      </c>
      <c r="E253" s="86"/>
      <c r="F253" s="86">
        <f>VLOOKUP(Tabla36[[#This Row],[NUM. ECO.]],[2]!Tabla24[[NO.ECO]:[CUBICACION
M3]],4,0)</f>
        <v>16</v>
      </c>
      <c r="G253" s="94">
        <v>45415</v>
      </c>
      <c r="H253" s="86" t="str">
        <f>VLOOKUP(Tabla36[[#This Row],[NUM. ECO.]],[2]!Tabla24[[NO.ECO]:[MATERIAL]],8,0)</f>
        <v>VOLADURA</v>
      </c>
      <c r="I253" s="86" t="s">
        <v>79</v>
      </c>
      <c r="J253" s="91">
        <f ca="1">J252+TIME(0,RANDBETWEEN((144),(176)),0)</f>
        <v>0.58472222222222214</v>
      </c>
      <c r="K253" s="86" t="str">
        <f ca="1">VLOOKUP(Tabla36[[#This Row],[CODIGO VINCULO]],[1]!Anexar1[[UNION]:[OPERADOR]],4,0)</f>
        <v>RUSSELL EMMANUEL DEL ANGEL NAH</v>
      </c>
      <c r="L253" s="86" t="str" cm="1">
        <f t="array" aca="1" ref="L253" ca="1">_xlfn.IFS(J253&gt;=TIME(14,0,0),"SEGUNDO TURNO",J253&lt;TIME(14,0,0),"PRIMER TURNO")</f>
        <v>SEGUNDO TURNO</v>
      </c>
      <c r="M253" s="90"/>
    </row>
    <row r="254" spans="1:13">
      <c r="A254" s="86" t="str">
        <f ca="1">_xlfn.CONCAT(Tabla36[[#This Row],[NUM. ECO.]],Tabla36[[#This Row],[TURNO]],Tabla36[[#This Row],[FECHA]])</f>
        <v>T16SEGUNDO TURNO45415</v>
      </c>
      <c r="B254" s="87">
        <v>6</v>
      </c>
      <c r="C254" s="87">
        <v>5</v>
      </c>
      <c r="D254" s="87" t="s">
        <v>29</v>
      </c>
      <c r="E254" s="86"/>
      <c r="F254" s="86">
        <f>VLOOKUP(Tabla36[[#This Row],[NUM. ECO.]],[2]!Tabla24[[NO.ECO]:[CUBICACION
M3]],4,0)</f>
        <v>16</v>
      </c>
      <c r="G254" s="94">
        <v>45415</v>
      </c>
      <c r="H254" s="86" t="str">
        <f>VLOOKUP(Tabla36[[#This Row],[NUM. ECO.]],[2]!Tabla24[[NO.ECO]:[MATERIAL]],8,0)</f>
        <v>VOLADURA</v>
      </c>
      <c r="I254" s="86" t="s">
        <v>79</v>
      </c>
      <c r="J254" s="91">
        <f ca="1">J253+TIME(0,RANDBETWEEN((144),(176)),0)</f>
        <v>0.70208333333333328</v>
      </c>
      <c r="K254" s="86" t="str">
        <f ca="1">VLOOKUP(Tabla36[[#This Row],[CODIGO VINCULO]],[1]!Anexar1[[UNION]:[OPERADOR]],4,0)</f>
        <v>RUSSELL EMMANUEL DEL ANGEL NAH</v>
      </c>
      <c r="L254" s="86" t="str" cm="1">
        <f t="array" aca="1" ref="L254" ca="1">_xlfn.IFS(J254&gt;=TIME(14,0,0),"SEGUNDO TURNO",J254&lt;TIME(14,0,0),"PRIMER TURNO")</f>
        <v>SEGUNDO TURNO</v>
      </c>
      <c r="M254" s="90"/>
    </row>
    <row r="255" spans="1:13">
      <c r="A255" s="86" t="str">
        <f ca="1">_xlfn.CONCAT(Tabla36[[#This Row],[NUM. ECO.]],Tabla36[[#This Row],[TURNO]],Tabla36[[#This Row],[FECHA]])</f>
        <v>T16SEGUNDO TURNO45415</v>
      </c>
      <c r="B255" s="87">
        <v>6</v>
      </c>
      <c r="C255" s="87">
        <v>6</v>
      </c>
      <c r="D255" s="87" t="s">
        <v>29</v>
      </c>
      <c r="E255" s="86"/>
      <c r="F255" s="86">
        <f>VLOOKUP(Tabla36[[#This Row],[NUM. ECO.]],[2]!Tabla24[[NO.ECO]:[CUBICACION
M3]],4,0)</f>
        <v>16</v>
      </c>
      <c r="G255" s="94">
        <v>45415</v>
      </c>
      <c r="H255" s="86" t="str">
        <f>VLOOKUP(Tabla36[[#This Row],[NUM. ECO.]],[2]!Tabla24[[NO.ECO]:[MATERIAL]],8,0)</f>
        <v>VOLADURA</v>
      </c>
      <c r="I255" s="86" t="s">
        <v>79</v>
      </c>
      <c r="J255" s="91">
        <f ca="1">J254+TIME(0,RANDBETWEEN((144),(176)),0)</f>
        <v>0.80694444444444435</v>
      </c>
      <c r="K255" s="86" t="str">
        <f ca="1">VLOOKUP(Tabla36[[#This Row],[CODIGO VINCULO]],[1]!Anexar1[[UNION]:[OPERADOR]],4,0)</f>
        <v>RUSSELL EMMANUEL DEL ANGEL NAH</v>
      </c>
      <c r="L255" s="86" t="str" cm="1">
        <f t="array" aca="1" ref="L255" ca="1">_xlfn.IFS(J255&gt;=TIME(14,0,0),"SEGUNDO TURNO",J255&lt;TIME(14,0,0),"PRIMER TURNO")</f>
        <v>SEGUNDO TURNO</v>
      </c>
      <c r="M255" s="90"/>
    </row>
    <row r="256" spans="1:13">
      <c r="A256" s="86" t="str">
        <f ca="1">_xlfn.CONCAT(Tabla36[[#This Row],[NUM. ECO.]],Tabla36[[#This Row],[TURNO]],Tabla36[[#This Row],[FECHA]])</f>
        <v>T16PRIMER TURNO45416</v>
      </c>
      <c r="B256" s="87">
        <v>6</v>
      </c>
      <c r="C256" s="87">
        <v>1</v>
      </c>
      <c r="D256" s="87" t="s">
        <v>29</v>
      </c>
      <c r="E256" s="86"/>
      <c r="F256" s="86">
        <f>VLOOKUP(Tabla36[[#This Row],[NUM. ECO.]],[2]!Tabla24[[NO.ECO]:[CUBICACION
M3]],4,0)</f>
        <v>16</v>
      </c>
      <c r="G256" s="94">
        <v>45416</v>
      </c>
      <c r="H256" s="86" t="str">
        <f>VLOOKUP(Tabla36[[#This Row],[NUM. ECO.]],[2]!Tabla24[[NO.ECO]:[MATERIAL]],8,0)</f>
        <v>VOLADURA</v>
      </c>
      <c r="I256" s="86" t="s">
        <v>79</v>
      </c>
      <c r="J256" s="88">
        <f ca="1">TIME(RANDBETWEEN(5.5,6),RANDBETWEEN(1,29),0)</f>
        <v>0.26250000000000001</v>
      </c>
      <c r="K256" s="86" t="str">
        <f ca="1">VLOOKUP(Tabla36[[#This Row],[CODIGO VINCULO]],[1]!Anexar1[[UNION]:[OPERADOR]],4,0)</f>
        <v>ANANIAS EK MAY</v>
      </c>
      <c r="L256" s="86" t="str" cm="1">
        <f t="array" aca="1" ref="L256" ca="1">_xlfn.IFS(J256&gt;=TIME(14,0,0),"SEGUNDO TURNO",J256&lt;TIME(14,0,0),"PRIMER TURNO")</f>
        <v>PRIMER TURNO</v>
      </c>
      <c r="M256" s="90"/>
    </row>
    <row r="257" spans="1:13">
      <c r="A257" s="86" t="str">
        <f ca="1">_xlfn.CONCAT(Tabla36[[#This Row],[NUM. ECO.]],Tabla36[[#This Row],[TURNO]],Tabla36[[#This Row],[FECHA]])</f>
        <v>T16PRIMER TURNO45416</v>
      </c>
      <c r="B257" s="87">
        <v>6</v>
      </c>
      <c r="C257" s="87">
        <v>2</v>
      </c>
      <c r="D257" s="87" t="s">
        <v>29</v>
      </c>
      <c r="E257" s="86"/>
      <c r="F257" s="86">
        <f>VLOOKUP(Tabla36[[#This Row],[NUM. ECO.]],[2]!Tabla24[[NO.ECO]:[CUBICACION
M3]],4,0)</f>
        <v>16</v>
      </c>
      <c r="G257" s="94">
        <v>45416</v>
      </c>
      <c r="H257" s="86" t="str">
        <f>VLOOKUP(Tabla36[[#This Row],[NUM. ECO.]],[2]!Tabla24[[NO.ECO]:[MATERIAL]],8,0)</f>
        <v>VOLADURA</v>
      </c>
      <c r="I257" s="86" t="s">
        <v>79</v>
      </c>
      <c r="J257" s="88">
        <f ca="1">J256+TIME(0,RANDBETWEEN((144),(176)),0)</f>
        <v>0.37638888888888888</v>
      </c>
      <c r="K257" s="86" t="str">
        <f ca="1">VLOOKUP(Tabla36[[#This Row],[CODIGO VINCULO]],[1]!Anexar1[[UNION]:[OPERADOR]],4,0)</f>
        <v>ANANIAS EK MAY</v>
      </c>
      <c r="L257" s="86" t="str" cm="1">
        <f t="array" aca="1" ref="L257" ca="1">_xlfn.IFS(J257&gt;=TIME(14,0,0),"SEGUNDO TURNO",J257&lt;TIME(14,0,0),"PRIMER TURNO")</f>
        <v>PRIMER TURNO</v>
      </c>
      <c r="M257" s="90"/>
    </row>
    <row r="258" spans="1:13">
      <c r="A258" s="86" t="str">
        <f ca="1">_xlfn.CONCAT(Tabla36[[#This Row],[NUM. ECO.]],Tabla36[[#This Row],[TURNO]],Tabla36[[#This Row],[FECHA]])</f>
        <v>T16PRIMER TURNO45416</v>
      </c>
      <c r="B258" s="87">
        <v>6</v>
      </c>
      <c r="C258" s="87">
        <v>3</v>
      </c>
      <c r="D258" s="87" t="s">
        <v>29</v>
      </c>
      <c r="E258" s="86"/>
      <c r="F258" s="86">
        <f>VLOOKUP(Tabla36[[#This Row],[NUM. ECO.]],[2]!Tabla24[[NO.ECO]:[CUBICACION
M3]],4,0)</f>
        <v>16</v>
      </c>
      <c r="G258" s="94">
        <v>45416</v>
      </c>
      <c r="H258" s="86" t="str">
        <f>VLOOKUP(Tabla36[[#This Row],[NUM. ECO.]],[2]!Tabla24[[NO.ECO]:[MATERIAL]],8,0)</f>
        <v>VOLADURA</v>
      </c>
      <c r="I258" s="86" t="s">
        <v>79</v>
      </c>
      <c r="J258" s="91">
        <f ca="1">J257+TIME(0,RANDBETWEEN((144),(176)),0)</f>
        <v>0.48055555555555557</v>
      </c>
      <c r="K258" s="86" t="str">
        <f ca="1">VLOOKUP(Tabla36[[#This Row],[CODIGO VINCULO]],[1]!Anexar1[[UNION]:[OPERADOR]],4,0)</f>
        <v>ANANIAS EK MAY</v>
      </c>
      <c r="L258" s="86" t="str" cm="1">
        <f t="array" aca="1" ref="L258" ca="1">_xlfn.IFS(J258&gt;=TIME(14,0,0),"SEGUNDO TURNO",J258&lt;TIME(14,0,0),"PRIMER TURNO")</f>
        <v>PRIMER TURNO</v>
      </c>
      <c r="M258" s="90"/>
    </row>
    <row r="259" spans="1:13">
      <c r="A259" s="86" t="str">
        <f ca="1">_xlfn.CONCAT(Tabla36[[#This Row],[NUM. ECO.]],Tabla36[[#This Row],[TURNO]],Tabla36[[#This Row],[FECHA]])</f>
        <v>T16SEGUNDO TURNO45416</v>
      </c>
      <c r="B259" s="87">
        <v>6</v>
      </c>
      <c r="C259" s="87">
        <v>4</v>
      </c>
      <c r="D259" s="87" t="s">
        <v>29</v>
      </c>
      <c r="E259" s="86"/>
      <c r="F259" s="86">
        <f>VLOOKUP(Tabla36[[#This Row],[NUM. ECO.]],[2]!Tabla24[[NO.ECO]:[CUBICACION
M3]],4,0)</f>
        <v>16</v>
      </c>
      <c r="G259" s="94">
        <v>45416</v>
      </c>
      <c r="H259" s="86" t="str">
        <f>VLOOKUP(Tabla36[[#This Row],[NUM. ECO.]],[2]!Tabla24[[NO.ECO]:[MATERIAL]],8,0)</f>
        <v>VOLADURA</v>
      </c>
      <c r="I259" s="86" t="s">
        <v>79</v>
      </c>
      <c r="J259" s="91">
        <f ca="1">J258+TIME(0,RANDBETWEEN((144),(176)),0)</f>
        <v>0.6020833333333333</v>
      </c>
      <c r="K259" s="86" t="str">
        <f ca="1">VLOOKUP(Tabla36[[#This Row],[CODIGO VINCULO]],[1]!Anexar1[[UNION]:[OPERADOR]],4,0)</f>
        <v>RUSSELL EMMANUEL DEL ANGEL NAH</v>
      </c>
      <c r="L259" s="86" t="str" cm="1">
        <f t="array" aca="1" ref="L259" ca="1">_xlfn.IFS(J259&gt;=TIME(14,0,0),"SEGUNDO TURNO",J259&lt;TIME(14,0,0),"PRIMER TURNO")</f>
        <v>SEGUNDO TURNO</v>
      </c>
      <c r="M259" s="90"/>
    </row>
    <row r="260" spans="1:13">
      <c r="A260" s="86" t="str">
        <f ca="1">_xlfn.CONCAT(Tabla36[[#This Row],[NUM. ECO.]],Tabla36[[#This Row],[TURNO]],Tabla36[[#This Row],[FECHA]])</f>
        <v>T16SEGUNDO TURNO45416</v>
      </c>
      <c r="B260" s="87">
        <v>6</v>
      </c>
      <c r="C260" s="87">
        <v>5</v>
      </c>
      <c r="D260" s="87" t="s">
        <v>29</v>
      </c>
      <c r="E260" s="86"/>
      <c r="F260" s="86">
        <f>VLOOKUP(Tabla36[[#This Row],[NUM. ECO.]],[2]!Tabla24[[NO.ECO]:[CUBICACION
M3]],4,0)</f>
        <v>16</v>
      </c>
      <c r="G260" s="94">
        <v>45416</v>
      </c>
      <c r="H260" s="86" t="str">
        <f>VLOOKUP(Tabla36[[#This Row],[NUM. ECO.]],[2]!Tabla24[[NO.ECO]:[MATERIAL]],8,0)</f>
        <v>VOLADURA</v>
      </c>
      <c r="I260" s="86" t="s">
        <v>79</v>
      </c>
      <c r="J260" s="91">
        <f ca="1">J259+TIME(0,RANDBETWEEN((144),(176)),0)</f>
        <v>0.72152777777777777</v>
      </c>
      <c r="K260" s="86" t="str">
        <f ca="1">VLOOKUP(Tabla36[[#This Row],[CODIGO VINCULO]],[1]!Anexar1[[UNION]:[OPERADOR]],4,0)</f>
        <v>RUSSELL EMMANUEL DEL ANGEL NAH</v>
      </c>
      <c r="L260" s="86" t="str" cm="1">
        <f t="array" aca="1" ref="L260" ca="1">_xlfn.IFS(J260&gt;=TIME(14,0,0),"SEGUNDO TURNO",J260&lt;TIME(14,0,0),"PRIMER TURNO")</f>
        <v>SEGUNDO TURNO</v>
      </c>
      <c r="M260" s="90"/>
    </row>
    <row r="261" spans="1:13">
      <c r="A261" s="86" t="str">
        <f ca="1">_xlfn.CONCAT(Tabla36[[#This Row],[NUM. ECO.]],Tabla36[[#This Row],[TURNO]],Tabla36[[#This Row],[FECHA]])</f>
        <v>T16SEGUNDO TURNO45416</v>
      </c>
      <c r="B261" s="87">
        <v>6</v>
      </c>
      <c r="C261" s="87">
        <v>6</v>
      </c>
      <c r="D261" s="87" t="s">
        <v>29</v>
      </c>
      <c r="E261" s="86"/>
      <c r="F261" s="86">
        <f>VLOOKUP(Tabla36[[#This Row],[NUM. ECO.]],[2]!Tabla24[[NO.ECO]:[CUBICACION
M3]],4,0)</f>
        <v>16</v>
      </c>
      <c r="G261" s="94">
        <v>45416</v>
      </c>
      <c r="H261" s="86" t="str">
        <f>VLOOKUP(Tabla36[[#This Row],[NUM. ECO.]],[2]!Tabla24[[NO.ECO]:[MATERIAL]],8,0)</f>
        <v>VOLADURA</v>
      </c>
      <c r="I261" s="86" t="s">
        <v>79</v>
      </c>
      <c r="J261" s="91">
        <f ca="1">J260+TIME(0,RANDBETWEEN((144),(176)),0)</f>
        <v>0.84166666666666667</v>
      </c>
      <c r="K261" s="86" t="str">
        <f ca="1">VLOOKUP(Tabla36[[#This Row],[CODIGO VINCULO]],[1]!Anexar1[[UNION]:[OPERADOR]],4,0)</f>
        <v>RUSSELL EMMANUEL DEL ANGEL NAH</v>
      </c>
      <c r="L261" s="86" t="str" cm="1">
        <f t="array" aca="1" ref="L261" ca="1">_xlfn.IFS(J261&gt;=TIME(14,0,0),"SEGUNDO TURNO",J261&lt;TIME(14,0,0),"PRIMER TURNO")</f>
        <v>SEGUNDO TURNO</v>
      </c>
      <c r="M261" s="90"/>
    </row>
    <row r="262" spans="1:13">
      <c r="A262" s="86" t="str">
        <f ca="1">_xlfn.CONCAT(Tabla36[[#This Row],[NUM. ECO.]],Tabla36[[#This Row],[TURNO]],Tabla36[[#This Row],[FECHA]])</f>
        <v>T16PRIMER TURNO45418</v>
      </c>
      <c r="B262" s="87">
        <v>6</v>
      </c>
      <c r="C262" s="87">
        <v>1</v>
      </c>
      <c r="D262" s="87" t="s">
        <v>29</v>
      </c>
      <c r="E262" s="86"/>
      <c r="F262" s="86">
        <f>VLOOKUP(Tabla36[[#This Row],[NUM. ECO.]],[2]!Tabla24[[NO.ECO]:[CUBICACION
M3]],4,0)</f>
        <v>16</v>
      </c>
      <c r="G262" s="94">
        <v>45418</v>
      </c>
      <c r="H262" s="86" t="str">
        <f>VLOOKUP(Tabla36[[#This Row],[NUM. ECO.]],[2]!Tabla24[[NO.ECO]:[MATERIAL]],8,0)</f>
        <v>VOLADURA</v>
      </c>
      <c r="I262" s="86" t="s">
        <v>79</v>
      </c>
      <c r="J262" s="88">
        <f ca="1">TIME(RANDBETWEEN(5.5,6),RANDBETWEEN(1,29),0)</f>
        <v>0.25763888888888886</v>
      </c>
      <c r="K262" s="86" t="str">
        <f ca="1">VLOOKUP(Tabla36[[#This Row],[CODIGO VINCULO]],[1]!Anexar1[[UNION]:[OPERADOR]],4,0)</f>
        <v>ANANIAS EK MAY</v>
      </c>
      <c r="L262" s="86" t="str" cm="1">
        <f t="array" aca="1" ref="L262" ca="1">_xlfn.IFS(J262&gt;=TIME(14,0,0),"SEGUNDO TURNO",J262&lt;TIME(14,0,0),"PRIMER TURNO")</f>
        <v>PRIMER TURNO</v>
      </c>
      <c r="M262" s="90"/>
    </row>
    <row r="263" spans="1:13">
      <c r="A263" s="86" t="str">
        <f ca="1">_xlfn.CONCAT(Tabla36[[#This Row],[NUM. ECO.]],Tabla36[[#This Row],[TURNO]],Tabla36[[#This Row],[FECHA]])</f>
        <v>T16PRIMER TURNO45418</v>
      </c>
      <c r="B263" s="87">
        <v>6</v>
      </c>
      <c r="C263" s="87">
        <v>2</v>
      </c>
      <c r="D263" s="87" t="s">
        <v>29</v>
      </c>
      <c r="E263" s="86"/>
      <c r="F263" s="86">
        <f>VLOOKUP(Tabla36[[#This Row],[NUM. ECO.]],[2]!Tabla24[[NO.ECO]:[CUBICACION
M3]],4,0)</f>
        <v>16</v>
      </c>
      <c r="G263" s="94">
        <v>45418</v>
      </c>
      <c r="H263" s="86" t="str">
        <f>VLOOKUP(Tabla36[[#This Row],[NUM. ECO.]],[2]!Tabla24[[NO.ECO]:[MATERIAL]],8,0)</f>
        <v>VOLADURA</v>
      </c>
      <c r="I263" s="86" t="s">
        <v>79</v>
      </c>
      <c r="J263" s="88">
        <f ca="1">J262+TIME(0,RANDBETWEEN((144),(176)),0)</f>
        <v>0.35902777777777772</v>
      </c>
      <c r="K263" s="86" t="str">
        <f ca="1">VLOOKUP(Tabla36[[#This Row],[CODIGO VINCULO]],[1]!Anexar1[[UNION]:[OPERADOR]],4,0)</f>
        <v>ANANIAS EK MAY</v>
      </c>
      <c r="L263" s="86" t="str" cm="1">
        <f t="array" aca="1" ref="L263" ca="1">_xlfn.IFS(J263&gt;=TIME(14,0,0),"SEGUNDO TURNO",J263&lt;TIME(14,0,0),"PRIMER TURNO")</f>
        <v>PRIMER TURNO</v>
      </c>
      <c r="M263" s="90"/>
    </row>
    <row r="264" spans="1:13">
      <c r="A264" s="86" t="str">
        <f ca="1">_xlfn.CONCAT(Tabla36[[#This Row],[NUM. ECO.]],Tabla36[[#This Row],[TURNO]],Tabla36[[#This Row],[FECHA]])</f>
        <v>T16PRIMER TURNO45418</v>
      </c>
      <c r="B264" s="87">
        <v>6</v>
      </c>
      <c r="C264" s="87">
        <v>3</v>
      </c>
      <c r="D264" s="87" t="s">
        <v>29</v>
      </c>
      <c r="E264" s="86"/>
      <c r="F264" s="86">
        <f>VLOOKUP(Tabla36[[#This Row],[NUM. ECO.]],[2]!Tabla24[[NO.ECO]:[CUBICACION
M3]],4,0)</f>
        <v>16</v>
      </c>
      <c r="G264" s="94">
        <v>45418</v>
      </c>
      <c r="H264" s="86" t="str">
        <f>VLOOKUP(Tabla36[[#This Row],[NUM. ECO.]],[2]!Tabla24[[NO.ECO]:[MATERIAL]],8,0)</f>
        <v>VOLADURA</v>
      </c>
      <c r="I264" s="86" t="s">
        <v>79</v>
      </c>
      <c r="J264" s="91">
        <f ca="1">J263+TIME(0,RANDBETWEEN((144),(176)),0)</f>
        <v>0.46874999999999994</v>
      </c>
      <c r="K264" s="86" t="str">
        <f ca="1">VLOOKUP(Tabla36[[#This Row],[CODIGO VINCULO]],[1]!Anexar1[[UNION]:[OPERADOR]],4,0)</f>
        <v>ANANIAS EK MAY</v>
      </c>
      <c r="L264" s="86" t="str" cm="1">
        <f t="array" aca="1" ref="L264" ca="1">_xlfn.IFS(J264&gt;=TIME(14,0,0),"SEGUNDO TURNO",J264&lt;TIME(14,0,0),"PRIMER TURNO")</f>
        <v>PRIMER TURNO</v>
      </c>
      <c r="M264" s="90"/>
    </row>
    <row r="265" spans="1:13">
      <c r="A265" s="86" t="str">
        <f ca="1">_xlfn.CONCAT(Tabla36[[#This Row],[NUM. ECO.]],Tabla36[[#This Row],[TURNO]],Tabla36[[#This Row],[FECHA]])</f>
        <v>T16SEGUNDO TURNO45418</v>
      </c>
      <c r="B265" s="87">
        <v>6</v>
      </c>
      <c r="C265" s="87">
        <v>4</v>
      </c>
      <c r="D265" s="87" t="s">
        <v>29</v>
      </c>
      <c r="E265" s="86"/>
      <c r="F265" s="86">
        <f>VLOOKUP(Tabla36[[#This Row],[NUM. ECO.]],[2]!Tabla24[[NO.ECO]:[CUBICACION
M3]],4,0)</f>
        <v>16</v>
      </c>
      <c r="G265" s="94">
        <v>45418</v>
      </c>
      <c r="H265" s="86" t="str">
        <f>VLOOKUP(Tabla36[[#This Row],[NUM. ECO.]],[2]!Tabla24[[NO.ECO]:[MATERIAL]],8,0)</f>
        <v>VOLADURA</v>
      </c>
      <c r="I265" s="86" t="s">
        <v>79</v>
      </c>
      <c r="J265" s="91">
        <f ca="1">J264+TIME(0,RANDBETWEEN((144),(176)),0)</f>
        <v>0.59097222222222212</v>
      </c>
      <c r="K265" s="86" t="str">
        <f ca="1">VLOOKUP(Tabla36[[#This Row],[CODIGO VINCULO]],[1]!Anexar1[[UNION]:[OPERADOR]],4,0)</f>
        <v>RUSSELL EMMANUEL DEL ANGEL NAH</v>
      </c>
      <c r="L265" s="86" t="str" cm="1">
        <f t="array" aca="1" ref="L265" ca="1">_xlfn.IFS(J265&gt;=TIME(14,0,0),"SEGUNDO TURNO",J265&lt;TIME(14,0,0),"PRIMER TURNO")</f>
        <v>SEGUNDO TURNO</v>
      </c>
      <c r="M265" s="90"/>
    </row>
    <row r="266" spans="1:13">
      <c r="A266" s="86" t="str">
        <f ca="1">_xlfn.CONCAT(Tabla36[[#This Row],[NUM. ECO.]],Tabla36[[#This Row],[TURNO]],Tabla36[[#This Row],[FECHA]])</f>
        <v>T16SEGUNDO TURNO45418</v>
      </c>
      <c r="B266" s="87">
        <v>6</v>
      </c>
      <c r="C266" s="87">
        <v>5</v>
      </c>
      <c r="D266" s="87" t="s">
        <v>29</v>
      </c>
      <c r="E266" s="86"/>
      <c r="F266" s="86">
        <f>VLOOKUP(Tabla36[[#This Row],[NUM. ECO.]],[2]!Tabla24[[NO.ECO]:[CUBICACION
M3]],4,0)</f>
        <v>16</v>
      </c>
      <c r="G266" s="94">
        <v>45418</v>
      </c>
      <c r="H266" s="86" t="str">
        <f>VLOOKUP(Tabla36[[#This Row],[NUM. ECO.]],[2]!Tabla24[[NO.ECO]:[MATERIAL]],8,0)</f>
        <v>VOLADURA</v>
      </c>
      <c r="I266" s="86" t="s">
        <v>79</v>
      </c>
      <c r="J266" s="91">
        <f ca="1">J265+TIME(0,RANDBETWEEN((144),(176)),0)</f>
        <v>0.69305555555555542</v>
      </c>
      <c r="K266" s="86" t="str">
        <f ca="1">VLOOKUP(Tabla36[[#This Row],[CODIGO VINCULO]],[1]!Anexar1[[UNION]:[OPERADOR]],4,0)</f>
        <v>RUSSELL EMMANUEL DEL ANGEL NAH</v>
      </c>
      <c r="L266" s="86" t="str" cm="1">
        <f t="array" aca="1" ref="L266" ca="1">_xlfn.IFS(J266&gt;=TIME(14,0,0),"SEGUNDO TURNO",J266&lt;TIME(14,0,0),"PRIMER TURNO")</f>
        <v>SEGUNDO TURNO</v>
      </c>
      <c r="M266" s="90"/>
    </row>
    <row r="267" spans="1:13">
      <c r="A267" s="86" t="str">
        <f ca="1">_xlfn.CONCAT(Tabla36[[#This Row],[NUM. ECO.]],Tabla36[[#This Row],[TURNO]],Tabla36[[#This Row],[FECHA]])</f>
        <v>T16SEGUNDO TURNO45418</v>
      </c>
      <c r="B267" s="87">
        <v>6</v>
      </c>
      <c r="C267" s="87">
        <v>6</v>
      </c>
      <c r="D267" s="87" t="s">
        <v>29</v>
      </c>
      <c r="E267" s="86"/>
      <c r="F267" s="86">
        <f>VLOOKUP(Tabla36[[#This Row],[NUM. ECO.]],[2]!Tabla24[[NO.ECO]:[CUBICACION
M3]],4,0)</f>
        <v>16</v>
      </c>
      <c r="G267" s="94">
        <v>45418</v>
      </c>
      <c r="H267" s="86" t="str">
        <f>VLOOKUP(Tabla36[[#This Row],[NUM. ECO.]],[2]!Tabla24[[NO.ECO]:[MATERIAL]],8,0)</f>
        <v>VOLADURA</v>
      </c>
      <c r="I267" s="86" t="s">
        <v>79</v>
      </c>
      <c r="J267" s="91">
        <f ca="1">J266+TIME(0,RANDBETWEEN((144),(176)),0)</f>
        <v>0.81388888888888877</v>
      </c>
      <c r="K267" s="86" t="str">
        <f ca="1">VLOOKUP(Tabla36[[#This Row],[CODIGO VINCULO]],[1]!Anexar1[[UNION]:[OPERADOR]],4,0)</f>
        <v>RUSSELL EMMANUEL DEL ANGEL NAH</v>
      </c>
      <c r="L267" s="86" t="str" cm="1">
        <f t="array" aca="1" ref="L267" ca="1">_xlfn.IFS(J267&gt;=TIME(14,0,0),"SEGUNDO TURNO",J267&lt;TIME(14,0,0),"PRIMER TURNO")</f>
        <v>SEGUNDO TURNO</v>
      </c>
      <c r="M267" s="90"/>
    </row>
    <row r="268" spans="1:13">
      <c r="A268" s="86" t="str">
        <f ca="1">_xlfn.CONCAT(Tabla36[[#This Row],[NUM. ECO.]],Tabla36[[#This Row],[TURNO]],Tabla36[[#This Row],[FECHA]])</f>
        <v>T16PRIMER TURNO45419</v>
      </c>
      <c r="B268" s="87">
        <v>6</v>
      </c>
      <c r="C268" s="87">
        <v>1</v>
      </c>
      <c r="D268" s="87" t="s">
        <v>29</v>
      </c>
      <c r="E268" s="86"/>
      <c r="F268" s="86">
        <f>VLOOKUP(Tabla36[[#This Row],[NUM. ECO.]],[2]!Tabla24[[NO.ECO]:[CUBICACION
M3]],4,0)</f>
        <v>16</v>
      </c>
      <c r="G268" s="94">
        <v>45419</v>
      </c>
      <c r="H268" s="86" t="str">
        <f>VLOOKUP(Tabla36[[#This Row],[NUM. ECO.]],[2]!Tabla24[[NO.ECO]:[MATERIAL]],8,0)</f>
        <v>VOLADURA</v>
      </c>
      <c r="I268" s="86" t="s">
        <v>79</v>
      </c>
      <c r="J268" s="88">
        <f ca="1">TIME(RANDBETWEEN(5.5,6),RANDBETWEEN(1,29),0)</f>
        <v>0.26805555555555555</v>
      </c>
      <c r="K268" s="86" t="str">
        <f ca="1">VLOOKUP(Tabla36[[#This Row],[CODIGO VINCULO]],[1]!Anexar1[[UNION]:[OPERADOR]],4,0)</f>
        <v>ANANIAS EK MAY</v>
      </c>
      <c r="L268" s="86" t="str" cm="1">
        <f t="array" aca="1" ref="L268" ca="1">_xlfn.IFS(J268&gt;=TIME(14,0,0),"SEGUNDO TURNO",J268&lt;TIME(14,0,0),"PRIMER TURNO")</f>
        <v>PRIMER TURNO</v>
      </c>
      <c r="M268" s="90"/>
    </row>
    <row r="269" spans="1:13">
      <c r="A269" s="86" t="str">
        <f ca="1">_xlfn.CONCAT(Tabla36[[#This Row],[NUM. ECO.]],Tabla36[[#This Row],[TURNO]],Tabla36[[#This Row],[FECHA]])</f>
        <v>T16PRIMER TURNO45419</v>
      </c>
      <c r="B269" s="87">
        <v>6</v>
      </c>
      <c r="C269" s="87">
        <v>2</v>
      </c>
      <c r="D269" s="87" t="s">
        <v>29</v>
      </c>
      <c r="E269" s="86"/>
      <c r="F269" s="86">
        <f>VLOOKUP(Tabla36[[#This Row],[NUM. ECO.]],[2]!Tabla24[[NO.ECO]:[CUBICACION
M3]],4,0)</f>
        <v>16</v>
      </c>
      <c r="G269" s="94">
        <v>45419</v>
      </c>
      <c r="H269" s="86" t="str">
        <f>VLOOKUP(Tabla36[[#This Row],[NUM. ECO.]],[2]!Tabla24[[NO.ECO]:[MATERIAL]],8,0)</f>
        <v>VOLADURA</v>
      </c>
      <c r="I269" s="86" t="s">
        <v>79</v>
      </c>
      <c r="J269" s="88">
        <f ca="1">J268+TIME(0,RANDBETWEEN((144),(176)),0)</f>
        <v>0.38124999999999998</v>
      </c>
      <c r="K269" s="86" t="str">
        <f ca="1">VLOOKUP(Tabla36[[#This Row],[CODIGO VINCULO]],[1]!Anexar1[[UNION]:[OPERADOR]],4,0)</f>
        <v>ANANIAS EK MAY</v>
      </c>
      <c r="L269" s="86" t="str" cm="1">
        <f t="array" aca="1" ref="L269" ca="1">_xlfn.IFS(J269&gt;=TIME(14,0,0),"SEGUNDO TURNO",J269&lt;TIME(14,0,0),"PRIMER TURNO")</f>
        <v>PRIMER TURNO</v>
      </c>
      <c r="M269" s="90"/>
    </row>
    <row r="270" spans="1:13">
      <c r="A270" s="86" t="str">
        <f ca="1">_xlfn.CONCAT(Tabla36[[#This Row],[NUM. ECO.]],Tabla36[[#This Row],[TURNO]],Tabla36[[#This Row],[FECHA]])</f>
        <v>T16PRIMER TURNO45419</v>
      </c>
      <c r="B270" s="87">
        <v>6</v>
      </c>
      <c r="C270" s="87">
        <v>3</v>
      </c>
      <c r="D270" s="87" t="s">
        <v>29</v>
      </c>
      <c r="E270" s="86"/>
      <c r="F270" s="86">
        <f>VLOOKUP(Tabla36[[#This Row],[NUM. ECO.]],[2]!Tabla24[[NO.ECO]:[CUBICACION
M3]],4,0)</f>
        <v>16</v>
      </c>
      <c r="G270" s="94">
        <v>45419</v>
      </c>
      <c r="H270" s="86" t="str">
        <f>VLOOKUP(Tabla36[[#This Row],[NUM. ECO.]],[2]!Tabla24[[NO.ECO]:[MATERIAL]],8,0)</f>
        <v>VOLADURA</v>
      </c>
      <c r="I270" s="86" t="s">
        <v>79</v>
      </c>
      <c r="J270" s="91">
        <f ca="1">J269+TIME(0,RANDBETWEEN((144),(176)),0)</f>
        <v>0.48541666666666666</v>
      </c>
      <c r="K270" s="86" t="str">
        <f ca="1">VLOOKUP(Tabla36[[#This Row],[CODIGO VINCULO]],[1]!Anexar1[[UNION]:[OPERADOR]],4,0)</f>
        <v>ANANIAS EK MAY</v>
      </c>
      <c r="L270" s="86" t="str" cm="1">
        <f t="array" aca="1" ref="L270" ca="1">_xlfn.IFS(J270&gt;=TIME(14,0,0),"SEGUNDO TURNO",J270&lt;TIME(14,0,0),"PRIMER TURNO")</f>
        <v>PRIMER TURNO</v>
      </c>
      <c r="M270" s="90"/>
    </row>
    <row r="271" spans="1:13">
      <c r="A271" s="86" t="str">
        <f ca="1">_xlfn.CONCAT(Tabla36[[#This Row],[NUM. ECO.]],Tabla36[[#This Row],[TURNO]],Tabla36[[#This Row],[FECHA]])</f>
        <v>T16SEGUNDO TURNO45419</v>
      </c>
      <c r="B271" s="87">
        <v>6</v>
      </c>
      <c r="C271" s="87">
        <v>4</v>
      </c>
      <c r="D271" s="87" t="s">
        <v>29</v>
      </c>
      <c r="E271" s="86"/>
      <c r="F271" s="86">
        <f>VLOOKUP(Tabla36[[#This Row],[NUM. ECO.]],[2]!Tabla24[[NO.ECO]:[CUBICACION
M3]],4,0)</f>
        <v>16</v>
      </c>
      <c r="G271" s="94">
        <v>45419</v>
      </c>
      <c r="H271" s="86" t="str">
        <f>VLOOKUP(Tabla36[[#This Row],[NUM. ECO.]],[2]!Tabla24[[NO.ECO]:[MATERIAL]],8,0)</f>
        <v>VOLADURA</v>
      </c>
      <c r="I271" s="86" t="s">
        <v>79</v>
      </c>
      <c r="J271" s="91">
        <f ca="1">J270+TIME(0,RANDBETWEEN((144),(176)),0)</f>
        <v>0.59375</v>
      </c>
      <c r="K271" s="86" t="str">
        <f ca="1">VLOOKUP(Tabla36[[#This Row],[CODIGO VINCULO]],[1]!Anexar1[[UNION]:[OPERADOR]],4,0)</f>
        <v>RUSSELL EMMANUEL DEL ANGEL NAH</v>
      </c>
      <c r="L271" s="86" t="str" cm="1">
        <f t="array" aca="1" ref="L271" ca="1">_xlfn.IFS(J271&gt;=TIME(14,0,0),"SEGUNDO TURNO",J271&lt;TIME(14,0,0),"PRIMER TURNO")</f>
        <v>SEGUNDO TURNO</v>
      </c>
      <c r="M271" s="90"/>
    </row>
    <row r="272" spans="1:13">
      <c r="A272" s="86" t="str">
        <f ca="1">_xlfn.CONCAT(Tabla36[[#This Row],[NUM. ECO.]],Tabla36[[#This Row],[TURNO]],Tabla36[[#This Row],[FECHA]])</f>
        <v>T16SEGUNDO TURNO45419</v>
      </c>
      <c r="B272" s="87">
        <v>6</v>
      </c>
      <c r="C272" s="87">
        <v>5</v>
      </c>
      <c r="D272" s="87" t="s">
        <v>29</v>
      </c>
      <c r="E272" s="86"/>
      <c r="F272" s="86">
        <f>VLOOKUP(Tabla36[[#This Row],[NUM. ECO.]],[2]!Tabla24[[NO.ECO]:[CUBICACION
M3]],4,0)</f>
        <v>16</v>
      </c>
      <c r="G272" s="94">
        <v>45419</v>
      </c>
      <c r="H272" s="86" t="str">
        <f>VLOOKUP(Tabla36[[#This Row],[NUM. ECO.]],[2]!Tabla24[[NO.ECO]:[MATERIAL]],8,0)</f>
        <v>VOLADURA</v>
      </c>
      <c r="I272" s="86" t="s">
        <v>79</v>
      </c>
      <c r="J272" s="91">
        <f ca="1">J271+TIME(0,RANDBETWEEN((144),(176)),0)</f>
        <v>0.69374999999999998</v>
      </c>
      <c r="K272" s="86" t="str">
        <f ca="1">VLOOKUP(Tabla36[[#This Row],[CODIGO VINCULO]],[1]!Anexar1[[UNION]:[OPERADOR]],4,0)</f>
        <v>RUSSELL EMMANUEL DEL ANGEL NAH</v>
      </c>
      <c r="L272" s="86" t="str" cm="1">
        <f t="array" aca="1" ref="L272" ca="1">_xlfn.IFS(J272&gt;=TIME(14,0,0),"SEGUNDO TURNO",J272&lt;TIME(14,0,0),"PRIMER TURNO")</f>
        <v>SEGUNDO TURNO</v>
      </c>
      <c r="M272" s="90"/>
    </row>
    <row r="273" spans="1:13">
      <c r="A273" s="86" t="str">
        <f ca="1">_xlfn.CONCAT(Tabla36[[#This Row],[NUM. ECO.]],Tabla36[[#This Row],[TURNO]],Tabla36[[#This Row],[FECHA]])</f>
        <v>T16SEGUNDO TURNO45419</v>
      </c>
      <c r="B273" s="87">
        <v>6</v>
      </c>
      <c r="C273" s="87">
        <v>6</v>
      </c>
      <c r="D273" s="87" t="s">
        <v>29</v>
      </c>
      <c r="E273" s="86"/>
      <c r="F273" s="86">
        <f>VLOOKUP(Tabla36[[#This Row],[NUM. ECO.]],[2]!Tabla24[[NO.ECO]:[CUBICACION
M3]],4,0)</f>
        <v>16</v>
      </c>
      <c r="G273" s="94">
        <v>45419</v>
      </c>
      <c r="H273" s="86" t="str">
        <f>VLOOKUP(Tabla36[[#This Row],[NUM. ECO.]],[2]!Tabla24[[NO.ECO]:[MATERIAL]],8,0)</f>
        <v>VOLADURA</v>
      </c>
      <c r="I273" s="86" t="s">
        <v>79</v>
      </c>
      <c r="J273" s="91">
        <f ca="1">J272+TIME(0,RANDBETWEEN((144),(176)),0)</f>
        <v>0.79930555555555549</v>
      </c>
      <c r="K273" s="86" t="str">
        <f ca="1">VLOOKUP(Tabla36[[#This Row],[CODIGO VINCULO]],[1]!Anexar1[[UNION]:[OPERADOR]],4,0)</f>
        <v>RUSSELL EMMANUEL DEL ANGEL NAH</v>
      </c>
      <c r="L273" s="86" t="str" cm="1">
        <f t="array" aca="1" ref="L273" ca="1">_xlfn.IFS(J273&gt;=TIME(14,0,0),"SEGUNDO TURNO",J273&lt;TIME(14,0,0),"PRIMER TURNO")</f>
        <v>SEGUNDO TURNO</v>
      </c>
      <c r="M273" s="90"/>
    </row>
    <row r="274" spans="1:13">
      <c r="A274" s="86" t="str">
        <f ca="1">_xlfn.CONCAT(Tabla36[[#This Row],[NUM. ECO.]],Tabla36[[#This Row],[TURNO]],Tabla36[[#This Row],[FECHA]])</f>
        <v>T16PRIMER TURNO45420</v>
      </c>
      <c r="B274" s="87">
        <v>6</v>
      </c>
      <c r="C274" s="87">
        <v>1</v>
      </c>
      <c r="D274" s="87" t="s">
        <v>29</v>
      </c>
      <c r="E274" s="86"/>
      <c r="F274" s="86">
        <f>VLOOKUP(Tabla36[[#This Row],[NUM. ECO.]],[2]!Tabla24[[NO.ECO]:[CUBICACION
M3]],4,0)</f>
        <v>16</v>
      </c>
      <c r="G274" s="94">
        <v>45420</v>
      </c>
      <c r="H274" s="86" t="str">
        <f>VLOOKUP(Tabla36[[#This Row],[NUM. ECO.]],[2]!Tabla24[[NO.ECO]:[MATERIAL]],8,0)</f>
        <v>VOLADURA</v>
      </c>
      <c r="I274" s="86" t="s">
        <v>79</v>
      </c>
      <c r="J274" s="88">
        <f ca="1">TIME(RANDBETWEEN(5.5,6),RANDBETWEEN(1,29),0)</f>
        <v>0.25416666666666665</v>
      </c>
      <c r="K274" s="86" t="str">
        <f ca="1">VLOOKUP(Tabla36[[#This Row],[CODIGO VINCULO]],[1]!Anexar1[[UNION]:[OPERADOR]],4,0)</f>
        <v>ANANIAS EK MAY</v>
      </c>
      <c r="L274" s="86" t="str" cm="1">
        <f t="array" aca="1" ref="L274" ca="1">_xlfn.IFS(J274&gt;=TIME(14,0,0),"SEGUNDO TURNO",J274&lt;TIME(14,0,0),"PRIMER TURNO")</f>
        <v>PRIMER TURNO</v>
      </c>
      <c r="M274" s="90"/>
    </row>
    <row r="275" spans="1:13">
      <c r="A275" s="86" t="str">
        <f ca="1">_xlfn.CONCAT(Tabla36[[#This Row],[NUM. ECO.]],Tabla36[[#This Row],[TURNO]],Tabla36[[#This Row],[FECHA]])</f>
        <v>T16PRIMER TURNO45420</v>
      </c>
      <c r="B275" s="87">
        <v>6</v>
      </c>
      <c r="C275" s="87">
        <v>2</v>
      </c>
      <c r="D275" s="87" t="s">
        <v>29</v>
      </c>
      <c r="E275" s="86"/>
      <c r="F275" s="86">
        <f>VLOOKUP(Tabla36[[#This Row],[NUM. ECO.]],[2]!Tabla24[[NO.ECO]:[CUBICACION
M3]],4,0)</f>
        <v>16</v>
      </c>
      <c r="G275" s="94">
        <v>45420</v>
      </c>
      <c r="H275" s="86" t="str">
        <f>VLOOKUP(Tabla36[[#This Row],[NUM. ECO.]],[2]!Tabla24[[NO.ECO]:[MATERIAL]],8,0)</f>
        <v>VOLADURA</v>
      </c>
      <c r="I275" s="86" t="s">
        <v>79</v>
      </c>
      <c r="J275" s="88">
        <f ca="1">J274+TIME(0,RANDBETWEEN((144),(176)),0)</f>
        <v>0.37013888888888891</v>
      </c>
      <c r="K275" s="86" t="str">
        <f ca="1">VLOOKUP(Tabla36[[#This Row],[CODIGO VINCULO]],[1]!Anexar1[[UNION]:[OPERADOR]],4,0)</f>
        <v>ANANIAS EK MAY</v>
      </c>
      <c r="L275" s="86" t="str" cm="1">
        <f t="array" aca="1" ref="L275" ca="1">_xlfn.IFS(J275&gt;=TIME(14,0,0),"SEGUNDO TURNO",J275&lt;TIME(14,0,0),"PRIMER TURNO")</f>
        <v>PRIMER TURNO</v>
      </c>
      <c r="M275" s="90"/>
    </row>
    <row r="276" spans="1:13">
      <c r="A276" s="86" t="str">
        <f ca="1">_xlfn.CONCAT(Tabla36[[#This Row],[NUM. ECO.]],Tabla36[[#This Row],[TURNO]],Tabla36[[#This Row],[FECHA]])</f>
        <v>T16PRIMER TURNO45420</v>
      </c>
      <c r="B276" s="87">
        <v>6</v>
      </c>
      <c r="C276" s="87">
        <v>3</v>
      </c>
      <c r="D276" s="87" t="s">
        <v>29</v>
      </c>
      <c r="E276" s="86"/>
      <c r="F276" s="86">
        <f>VLOOKUP(Tabla36[[#This Row],[NUM. ECO.]],[2]!Tabla24[[NO.ECO]:[CUBICACION
M3]],4,0)</f>
        <v>16</v>
      </c>
      <c r="G276" s="94">
        <v>45420</v>
      </c>
      <c r="H276" s="86" t="str">
        <f>VLOOKUP(Tabla36[[#This Row],[NUM. ECO.]],[2]!Tabla24[[NO.ECO]:[MATERIAL]],8,0)</f>
        <v>VOLADURA</v>
      </c>
      <c r="I276" s="86" t="s">
        <v>79</v>
      </c>
      <c r="J276" s="91">
        <f ca="1">J275+TIME(0,RANDBETWEEN((144),(176)),0)</f>
        <v>0.47013888888888888</v>
      </c>
      <c r="K276" s="86" t="str">
        <f ca="1">VLOOKUP(Tabla36[[#This Row],[CODIGO VINCULO]],[1]!Anexar1[[UNION]:[OPERADOR]],4,0)</f>
        <v>ANANIAS EK MAY</v>
      </c>
      <c r="L276" s="86" t="str" cm="1">
        <f t="array" aca="1" ref="L276" ca="1">_xlfn.IFS(J276&gt;=TIME(14,0,0),"SEGUNDO TURNO",J276&lt;TIME(14,0,0),"PRIMER TURNO")</f>
        <v>PRIMER TURNO</v>
      </c>
      <c r="M276" s="90"/>
    </row>
    <row r="277" spans="1:13">
      <c r="A277" s="86" t="str">
        <f ca="1">_xlfn.CONCAT(Tabla36[[#This Row],[NUM. ECO.]],Tabla36[[#This Row],[TURNO]],Tabla36[[#This Row],[FECHA]])</f>
        <v>T16PRIMER TURNO45420</v>
      </c>
      <c r="B277" s="87">
        <v>6</v>
      </c>
      <c r="C277" s="87">
        <v>4</v>
      </c>
      <c r="D277" s="87" t="s">
        <v>29</v>
      </c>
      <c r="E277" s="86"/>
      <c r="F277" s="86">
        <f>VLOOKUP(Tabla36[[#This Row],[NUM. ECO.]],[2]!Tabla24[[NO.ECO]:[CUBICACION
M3]],4,0)</f>
        <v>16</v>
      </c>
      <c r="G277" s="94">
        <v>45420</v>
      </c>
      <c r="H277" s="86" t="str">
        <f>VLOOKUP(Tabla36[[#This Row],[NUM. ECO.]],[2]!Tabla24[[NO.ECO]:[MATERIAL]],8,0)</f>
        <v>VOLADURA</v>
      </c>
      <c r="I277" s="86" t="s">
        <v>79</v>
      </c>
      <c r="J277" s="91">
        <f ca="1">J276+TIME(0,RANDBETWEEN((144),(176)),0)</f>
        <v>0.58263888888888893</v>
      </c>
      <c r="K277" s="86" t="str">
        <f ca="1">VLOOKUP(Tabla36[[#This Row],[CODIGO VINCULO]],[1]!Anexar1[[UNION]:[OPERADOR]],4,0)</f>
        <v>ANANIAS EK MAY</v>
      </c>
      <c r="L277" s="86" t="str" cm="1">
        <f t="array" aca="1" ref="L277" ca="1">_xlfn.IFS(J277&gt;=TIME(14,0,0),"SEGUNDO TURNO",J277&lt;TIME(14,0,0),"PRIMER TURNO")</f>
        <v>PRIMER TURNO</v>
      </c>
      <c r="M277" s="90"/>
    </row>
    <row r="278" spans="1:13">
      <c r="A278" s="86" t="str">
        <f ca="1">_xlfn.CONCAT(Tabla36[[#This Row],[NUM. ECO.]],Tabla36[[#This Row],[TURNO]],Tabla36[[#This Row],[FECHA]])</f>
        <v>T16SEGUNDO TURNO45420</v>
      </c>
      <c r="B278" s="87">
        <v>6</v>
      </c>
      <c r="C278" s="87">
        <v>5</v>
      </c>
      <c r="D278" s="87" t="s">
        <v>29</v>
      </c>
      <c r="E278" s="86"/>
      <c r="F278" s="86">
        <f>VLOOKUP(Tabla36[[#This Row],[NUM. ECO.]],[2]!Tabla24[[NO.ECO]:[CUBICACION
M3]],4,0)</f>
        <v>16</v>
      </c>
      <c r="G278" s="94">
        <v>45420</v>
      </c>
      <c r="H278" s="86" t="str">
        <f>VLOOKUP(Tabla36[[#This Row],[NUM. ECO.]],[2]!Tabla24[[NO.ECO]:[MATERIAL]],8,0)</f>
        <v>VOLADURA</v>
      </c>
      <c r="I278" s="86" t="s">
        <v>79</v>
      </c>
      <c r="J278" s="91">
        <f ca="1">J277+TIME(0,RANDBETWEEN((144),(176)),0)</f>
        <v>0.68958333333333333</v>
      </c>
      <c r="K278" s="86" t="str">
        <f ca="1">VLOOKUP(Tabla36[[#This Row],[CODIGO VINCULO]],[1]!Anexar1[[UNION]:[OPERADOR]],4,0)</f>
        <v>RUSSELL EMMANUEL DEL ANGEL NAH</v>
      </c>
      <c r="L278" s="86" t="str" cm="1">
        <f t="array" aca="1" ref="L278" ca="1">_xlfn.IFS(J278&gt;=TIME(14,0,0),"SEGUNDO TURNO",J278&lt;TIME(14,0,0),"PRIMER TURNO")</f>
        <v>SEGUNDO TURNO</v>
      </c>
      <c r="M278" s="90"/>
    </row>
    <row r="279" spans="1:13">
      <c r="A279" s="86" t="str">
        <f ca="1">_xlfn.CONCAT(Tabla36[[#This Row],[NUM. ECO.]],Tabla36[[#This Row],[TURNO]],Tabla36[[#This Row],[FECHA]])</f>
        <v>T16SEGUNDO TURNO45420</v>
      </c>
      <c r="B279" s="87">
        <v>6</v>
      </c>
      <c r="C279" s="87">
        <v>6</v>
      </c>
      <c r="D279" s="87" t="s">
        <v>29</v>
      </c>
      <c r="E279" s="86"/>
      <c r="F279" s="86">
        <f>VLOOKUP(Tabla36[[#This Row],[NUM. ECO.]],[2]!Tabla24[[NO.ECO]:[CUBICACION
M3]],4,0)</f>
        <v>16</v>
      </c>
      <c r="G279" s="94">
        <v>45420</v>
      </c>
      <c r="H279" s="86" t="str">
        <f>VLOOKUP(Tabla36[[#This Row],[NUM. ECO.]],[2]!Tabla24[[NO.ECO]:[MATERIAL]],8,0)</f>
        <v>VOLADURA</v>
      </c>
      <c r="I279" s="86" t="s">
        <v>79</v>
      </c>
      <c r="J279" s="91">
        <f ca="1">J278+TIME(0,RANDBETWEEN((144),(176)),0)</f>
        <v>0.80833333333333335</v>
      </c>
      <c r="K279" s="86" t="str">
        <f ca="1">VLOOKUP(Tabla36[[#This Row],[CODIGO VINCULO]],[1]!Anexar1[[UNION]:[OPERADOR]],4,0)</f>
        <v>RUSSELL EMMANUEL DEL ANGEL NAH</v>
      </c>
      <c r="L279" s="86" t="str" cm="1">
        <f t="array" aca="1" ref="L279" ca="1">_xlfn.IFS(J279&gt;=TIME(14,0,0),"SEGUNDO TURNO",J279&lt;TIME(14,0,0),"PRIMER TURNO")</f>
        <v>SEGUNDO TURNO</v>
      </c>
      <c r="M279" s="90"/>
    </row>
    <row r="280" spans="1:13">
      <c r="A280" s="86" t="str">
        <f ca="1">_xlfn.CONCAT(Tabla36[[#This Row],[NUM. ECO.]],Tabla36[[#This Row],[TURNO]],Tabla36[[#This Row],[FECHA]])</f>
        <v>T16PRIMER TURNO45421</v>
      </c>
      <c r="B280" s="87">
        <v>6</v>
      </c>
      <c r="C280" s="87">
        <v>1</v>
      </c>
      <c r="D280" s="87" t="s">
        <v>29</v>
      </c>
      <c r="E280" s="86"/>
      <c r="F280" s="86">
        <f>VLOOKUP(Tabla36[[#This Row],[NUM. ECO.]],[2]!Tabla24[[NO.ECO]:[CUBICACION
M3]],4,0)</f>
        <v>16</v>
      </c>
      <c r="G280" s="94">
        <v>45421</v>
      </c>
      <c r="H280" s="86" t="str">
        <f>VLOOKUP(Tabla36[[#This Row],[NUM. ECO.]],[2]!Tabla24[[NO.ECO]:[MATERIAL]],8,0)</f>
        <v>VOLADURA</v>
      </c>
      <c r="I280" s="86" t="s">
        <v>79</v>
      </c>
      <c r="J280" s="88">
        <f ca="1">TIME(RANDBETWEEN(5.5,6),RANDBETWEEN(1,29),0)</f>
        <v>0.2673611111111111</v>
      </c>
      <c r="K280" s="86" t="str">
        <f ca="1">VLOOKUP(Tabla36[[#This Row],[CODIGO VINCULO]],[1]!Anexar1[[UNION]:[OPERADOR]],4,0)</f>
        <v>ANANIAS EK MAY</v>
      </c>
      <c r="L280" s="86" t="str" cm="1">
        <f t="array" aca="1" ref="L280" ca="1">_xlfn.IFS(J280&gt;=TIME(14,0,0),"SEGUNDO TURNO",J280&lt;TIME(14,0,0),"PRIMER TURNO")</f>
        <v>PRIMER TURNO</v>
      </c>
      <c r="M280" s="90"/>
    </row>
    <row r="281" spans="1:13">
      <c r="A281" s="86" t="str">
        <f ca="1">_xlfn.CONCAT(Tabla36[[#This Row],[NUM. ECO.]],Tabla36[[#This Row],[TURNO]],Tabla36[[#This Row],[FECHA]])</f>
        <v>T16PRIMER TURNO45421</v>
      </c>
      <c r="B281" s="87">
        <v>6</v>
      </c>
      <c r="C281" s="87">
        <v>2</v>
      </c>
      <c r="D281" s="87" t="s">
        <v>29</v>
      </c>
      <c r="E281" s="86"/>
      <c r="F281" s="86">
        <f>VLOOKUP(Tabla36[[#This Row],[NUM. ECO.]],[2]!Tabla24[[NO.ECO]:[CUBICACION
M3]],4,0)</f>
        <v>16</v>
      </c>
      <c r="G281" s="94">
        <v>45421</v>
      </c>
      <c r="H281" s="86" t="str">
        <f>VLOOKUP(Tabla36[[#This Row],[NUM. ECO.]],[2]!Tabla24[[NO.ECO]:[MATERIAL]],8,0)</f>
        <v>VOLADURA</v>
      </c>
      <c r="I281" s="86" t="s">
        <v>79</v>
      </c>
      <c r="J281" s="88">
        <f ca="1">J280+TIME(0,RANDBETWEEN((144),(176)),0)</f>
        <v>0.37916666666666665</v>
      </c>
      <c r="K281" s="86" t="str">
        <f ca="1">VLOOKUP(Tabla36[[#This Row],[CODIGO VINCULO]],[1]!Anexar1[[UNION]:[OPERADOR]],4,0)</f>
        <v>ANANIAS EK MAY</v>
      </c>
      <c r="L281" s="86" t="str" cm="1">
        <f t="array" aca="1" ref="L281" ca="1">_xlfn.IFS(J281&gt;=TIME(14,0,0),"SEGUNDO TURNO",J281&lt;TIME(14,0,0),"PRIMER TURNO")</f>
        <v>PRIMER TURNO</v>
      </c>
      <c r="M281" s="90"/>
    </row>
    <row r="282" spans="1:13">
      <c r="A282" s="86" t="str">
        <f ca="1">_xlfn.CONCAT(Tabla36[[#This Row],[NUM. ECO.]],Tabla36[[#This Row],[TURNO]],Tabla36[[#This Row],[FECHA]])</f>
        <v>T16PRIMER TURNO45421</v>
      </c>
      <c r="B282" s="87">
        <v>6</v>
      </c>
      <c r="C282" s="87">
        <v>3</v>
      </c>
      <c r="D282" s="87" t="s">
        <v>29</v>
      </c>
      <c r="E282" s="86"/>
      <c r="F282" s="86">
        <f>VLOOKUP(Tabla36[[#This Row],[NUM. ECO.]],[2]!Tabla24[[NO.ECO]:[CUBICACION
M3]],4,0)</f>
        <v>16</v>
      </c>
      <c r="G282" s="94">
        <v>45421</v>
      </c>
      <c r="H282" s="86" t="str">
        <f>VLOOKUP(Tabla36[[#This Row],[NUM. ECO.]],[2]!Tabla24[[NO.ECO]:[MATERIAL]],8,0)</f>
        <v>VOLADURA</v>
      </c>
      <c r="I282" s="86" t="s">
        <v>79</v>
      </c>
      <c r="J282" s="91">
        <f ca="1">J281+TIME(0,RANDBETWEEN((144),(176)),0)</f>
        <v>0.49583333333333335</v>
      </c>
      <c r="K282" s="86" t="str">
        <f ca="1">VLOOKUP(Tabla36[[#This Row],[CODIGO VINCULO]],[1]!Anexar1[[UNION]:[OPERADOR]],4,0)</f>
        <v>ANANIAS EK MAY</v>
      </c>
      <c r="L282" s="86" t="str" cm="1">
        <f t="array" aca="1" ref="L282" ca="1">_xlfn.IFS(J282&gt;=TIME(14,0,0),"SEGUNDO TURNO",J282&lt;TIME(14,0,0),"PRIMER TURNO")</f>
        <v>PRIMER TURNO</v>
      </c>
      <c r="M282" s="90"/>
    </row>
    <row r="283" spans="1:13">
      <c r="A283" s="86" t="str">
        <f ca="1">_xlfn.CONCAT(Tabla36[[#This Row],[NUM. ECO.]],Tabla36[[#This Row],[TURNO]],Tabla36[[#This Row],[FECHA]])</f>
        <v>T16SEGUNDO TURNO45421</v>
      </c>
      <c r="B283" s="87">
        <v>6</v>
      </c>
      <c r="C283" s="87">
        <v>4</v>
      </c>
      <c r="D283" s="87" t="s">
        <v>29</v>
      </c>
      <c r="E283" s="86"/>
      <c r="F283" s="86">
        <f>VLOOKUP(Tabla36[[#This Row],[NUM. ECO.]],[2]!Tabla24[[NO.ECO]:[CUBICACION
M3]],4,0)</f>
        <v>16</v>
      </c>
      <c r="G283" s="94">
        <v>45421</v>
      </c>
      <c r="H283" s="86" t="str">
        <f>VLOOKUP(Tabla36[[#This Row],[NUM. ECO.]],[2]!Tabla24[[NO.ECO]:[MATERIAL]],8,0)</f>
        <v>VOLADURA</v>
      </c>
      <c r="I283" s="86" t="s">
        <v>79</v>
      </c>
      <c r="J283" s="91">
        <f ca="1">J282+TIME(0,RANDBETWEEN((144),(176)),0)</f>
        <v>0.60486111111111107</v>
      </c>
      <c r="K283" s="86" t="str">
        <f ca="1">VLOOKUP(Tabla36[[#This Row],[CODIGO VINCULO]],[1]!Anexar1[[UNION]:[OPERADOR]],4,0)</f>
        <v>RUSSELL EMMANUEL DEL ANGEL NAH</v>
      </c>
      <c r="L283" s="86" t="str" cm="1">
        <f t="array" aca="1" ref="L283" ca="1">_xlfn.IFS(J283&gt;=TIME(14,0,0),"SEGUNDO TURNO",J283&lt;TIME(14,0,0),"PRIMER TURNO")</f>
        <v>SEGUNDO TURNO</v>
      </c>
      <c r="M283" s="90"/>
    </row>
    <row r="284" spans="1:13">
      <c r="A284" s="86" t="str">
        <f ca="1">_xlfn.CONCAT(Tabla36[[#This Row],[NUM. ECO.]],Tabla36[[#This Row],[TURNO]],Tabla36[[#This Row],[FECHA]])</f>
        <v>T16SEGUNDO TURNO45421</v>
      </c>
      <c r="B284" s="87">
        <v>6</v>
      </c>
      <c r="C284" s="87">
        <v>5</v>
      </c>
      <c r="D284" s="87" t="s">
        <v>29</v>
      </c>
      <c r="E284" s="86"/>
      <c r="F284" s="86">
        <f>VLOOKUP(Tabla36[[#This Row],[NUM. ECO.]],[2]!Tabla24[[NO.ECO]:[CUBICACION
M3]],4,0)</f>
        <v>16</v>
      </c>
      <c r="G284" s="94">
        <v>45421</v>
      </c>
      <c r="H284" s="86" t="str">
        <f>VLOOKUP(Tabla36[[#This Row],[NUM. ECO.]],[2]!Tabla24[[NO.ECO]:[MATERIAL]],8,0)</f>
        <v>VOLADURA</v>
      </c>
      <c r="I284" s="86" t="s">
        <v>79</v>
      </c>
      <c r="J284" s="91">
        <f ca="1">J283+TIME(0,RANDBETWEEN((144),(176)),0)</f>
        <v>0.70694444444444438</v>
      </c>
      <c r="K284" s="86" t="str">
        <f ca="1">VLOOKUP(Tabla36[[#This Row],[CODIGO VINCULO]],[1]!Anexar1[[UNION]:[OPERADOR]],4,0)</f>
        <v>RUSSELL EMMANUEL DEL ANGEL NAH</v>
      </c>
      <c r="L284" s="86" t="str" cm="1">
        <f t="array" aca="1" ref="L284" ca="1">_xlfn.IFS(J284&gt;=TIME(14,0,0),"SEGUNDO TURNO",J284&lt;TIME(14,0,0),"PRIMER TURNO")</f>
        <v>SEGUNDO TURNO</v>
      </c>
      <c r="M284" s="90"/>
    </row>
    <row r="285" spans="1:13">
      <c r="A285" s="86" t="str">
        <f ca="1">_xlfn.CONCAT(Tabla36[[#This Row],[NUM. ECO.]],Tabla36[[#This Row],[TURNO]],Tabla36[[#This Row],[FECHA]])</f>
        <v>T16SEGUNDO TURNO45421</v>
      </c>
      <c r="B285" s="87">
        <v>6</v>
      </c>
      <c r="C285" s="87">
        <v>6</v>
      </c>
      <c r="D285" s="87" t="s">
        <v>29</v>
      </c>
      <c r="E285" s="86"/>
      <c r="F285" s="86">
        <f>VLOOKUP(Tabla36[[#This Row],[NUM. ECO.]],[2]!Tabla24[[NO.ECO]:[CUBICACION
M3]],4,0)</f>
        <v>16</v>
      </c>
      <c r="G285" s="94">
        <v>45421</v>
      </c>
      <c r="H285" s="86" t="str">
        <f>VLOOKUP(Tabla36[[#This Row],[NUM. ECO.]],[2]!Tabla24[[NO.ECO]:[MATERIAL]],8,0)</f>
        <v>VOLADURA</v>
      </c>
      <c r="I285" s="86" t="s">
        <v>79</v>
      </c>
      <c r="J285" s="91">
        <f ca="1">J284+TIME(0,RANDBETWEEN((144),(176)),0)</f>
        <v>0.82847222222222217</v>
      </c>
      <c r="K285" s="86" t="str">
        <f ca="1">VLOOKUP(Tabla36[[#This Row],[CODIGO VINCULO]],[1]!Anexar1[[UNION]:[OPERADOR]],4,0)</f>
        <v>RUSSELL EMMANUEL DEL ANGEL NAH</v>
      </c>
      <c r="L285" s="86" t="str" cm="1">
        <f t="array" aca="1" ref="L285" ca="1">_xlfn.IFS(J285&gt;=TIME(14,0,0),"SEGUNDO TURNO",J285&lt;TIME(14,0,0),"PRIMER TURNO")</f>
        <v>SEGUNDO TURNO</v>
      </c>
      <c r="M285" s="90"/>
    </row>
    <row r="286" spans="1:13">
      <c r="A286" s="86" t="str">
        <f ca="1">_xlfn.CONCAT(Tabla36[[#This Row],[NUM. ECO.]],Tabla36[[#This Row],[TURNO]],Tabla36[[#This Row],[FECHA]])</f>
        <v>T16PRIMER TURNO45422</v>
      </c>
      <c r="B286" s="87">
        <v>6</v>
      </c>
      <c r="C286" s="87">
        <v>1</v>
      </c>
      <c r="D286" s="87" t="s">
        <v>29</v>
      </c>
      <c r="E286" s="86"/>
      <c r="F286" s="86">
        <f>VLOOKUP(Tabla36[[#This Row],[NUM. ECO.]],[2]!Tabla24[[NO.ECO]:[CUBICACION
M3]],4,0)</f>
        <v>16</v>
      </c>
      <c r="G286" s="94">
        <v>45422</v>
      </c>
      <c r="H286" s="86" t="str">
        <f>VLOOKUP(Tabla36[[#This Row],[NUM. ECO.]],[2]!Tabla24[[NO.ECO]:[MATERIAL]],8,0)</f>
        <v>VOLADURA</v>
      </c>
      <c r="I286" s="86" t="s">
        <v>79</v>
      </c>
      <c r="J286" s="88">
        <f ca="1">TIME(RANDBETWEEN(5.5,6),RANDBETWEEN(1,29),0)</f>
        <v>0.26805555555555555</v>
      </c>
      <c r="K286" s="86" t="str">
        <f ca="1">VLOOKUP(Tabla36[[#This Row],[CODIGO VINCULO]],[1]!Anexar1[[UNION]:[OPERADOR]],4,0)</f>
        <v>ANANIAS EK MAY</v>
      </c>
      <c r="L286" s="86" t="str" cm="1">
        <f t="array" aca="1" ref="L286" ca="1">_xlfn.IFS(J286&gt;=TIME(14,0,0),"SEGUNDO TURNO",J286&lt;TIME(14,0,0),"PRIMER TURNO")</f>
        <v>PRIMER TURNO</v>
      </c>
      <c r="M286" s="90"/>
    </row>
    <row r="287" spans="1:13">
      <c r="A287" s="86" t="str">
        <f ca="1">_xlfn.CONCAT(Tabla36[[#This Row],[NUM. ECO.]],Tabla36[[#This Row],[TURNO]],Tabla36[[#This Row],[FECHA]])</f>
        <v>T16PRIMER TURNO45422</v>
      </c>
      <c r="B287" s="87">
        <v>6</v>
      </c>
      <c r="C287" s="87">
        <v>2</v>
      </c>
      <c r="D287" s="87" t="s">
        <v>29</v>
      </c>
      <c r="E287" s="86"/>
      <c r="F287" s="86">
        <f>VLOOKUP(Tabla36[[#This Row],[NUM. ECO.]],[2]!Tabla24[[NO.ECO]:[CUBICACION
M3]],4,0)</f>
        <v>16</v>
      </c>
      <c r="G287" s="94">
        <v>45422</v>
      </c>
      <c r="H287" s="86" t="str">
        <f>VLOOKUP(Tabla36[[#This Row],[NUM. ECO.]],[2]!Tabla24[[NO.ECO]:[MATERIAL]],8,0)</f>
        <v>VOLADURA</v>
      </c>
      <c r="I287" s="86" t="s">
        <v>79</v>
      </c>
      <c r="J287" s="88">
        <f ca="1">J286+TIME(0,RANDBETWEEN((144),(176)),0)</f>
        <v>0.37222222222222223</v>
      </c>
      <c r="K287" s="86" t="str">
        <f ca="1">VLOOKUP(Tabla36[[#This Row],[CODIGO VINCULO]],[1]!Anexar1[[UNION]:[OPERADOR]],4,0)</f>
        <v>ANANIAS EK MAY</v>
      </c>
      <c r="L287" s="86" t="str" cm="1">
        <f t="array" aca="1" ref="L287" ca="1">_xlfn.IFS(J287&gt;=TIME(14,0,0),"SEGUNDO TURNO",J287&lt;TIME(14,0,0),"PRIMER TURNO")</f>
        <v>PRIMER TURNO</v>
      </c>
      <c r="M287" s="90"/>
    </row>
    <row r="288" spans="1:13">
      <c r="A288" s="86" t="str">
        <f ca="1">_xlfn.CONCAT(Tabla36[[#This Row],[NUM. ECO.]],Tabla36[[#This Row],[TURNO]],Tabla36[[#This Row],[FECHA]])</f>
        <v>T16PRIMER TURNO45422</v>
      </c>
      <c r="B288" s="87">
        <v>6</v>
      </c>
      <c r="C288" s="87">
        <v>3</v>
      </c>
      <c r="D288" s="87" t="s">
        <v>29</v>
      </c>
      <c r="E288" s="86"/>
      <c r="F288" s="86">
        <f>VLOOKUP(Tabla36[[#This Row],[NUM. ECO.]],[2]!Tabla24[[NO.ECO]:[CUBICACION
M3]],4,0)</f>
        <v>16</v>
      </c>
      <c r="G288" s="94">
        <v>45422</v>
      </c>
      <c r="H288" s="86" t="str">
        <f>VLOOKUP(Tabla36[[#This Row],[NUM. ECO.]],[2]!Tabla24[[NO.ECO]:[MATERIAL]],8,0)</f>
        <v>VOLADURA</v>
      </c>
      <c r="I288" s="86" t="s">
        <v>79</v>
      </c>
      <c r="J288" s="91">
        <f ca="1">J287+TIME(0,RANDBETWEEN((144),(176)),0)</f>
        <v>0.47847222222222224</v>
      </c>
      <c r="K288" s="86" t="str">
        <f ca="1">VLOOKUP(Tabla36[[#This Row],[CODIGO VINCULO]],[1]!Anexar1[[UNION]:[OPERADOR]],4,0)</f>
        <v>ANANIAS EK MAY</v>
      </c>
      <c r="L288" s="86" t="str" cm="1">
        <f t="array" aca="1" ref="L288" ca="1">_xlfn.IFS(J288&gt;=TIME(14,0,0),"SEGUNDO TURNO",J288&lt;TIME(14,0,0),"PRIMER TURNO")</f>
        <v>PRIMER TURNO</v>
      </c>
      <c r="M288" s="90"/>
    </row>
    <row r="289" spans="1:13">
      <c r="A289" s="86" t="str">
        <f ca="1">_xlfn.CONCAT(Tabla36[[#This Row],[NUM. ECO.]],Tabla36[[#This Row],[TURNO]],Tabla36[[#This Row],[FECHA]])</f>
        <v>T16SEGUNDO TURNO45422</v>
      </c>
      <c r="B289" s="87">
        <v>6</v>
      </c>
      <c r="C289" s="87">
        <v>4</v>
      </c>
      <c r="D289" s="87" t="s">
        <v>29</v>
      </c>
      <c r="E289" s="86"/>
      <c r="F289" s="86">
        <f>VLOOKUP(Tabla36[[#This Row],[NUM. ECO.]],[2]!Tabla24[[NO.ECO]:[CUBICACION
M3]],4,0)</f>
        <v>16</v>
      </c>
      <c r="G289" s="94">
        <v>45422</v>
      </c>
      <c r="H289" s="86" t="str">
        <f>VLOOKUP(Tabla36[[#This Row],[NUM. ECO.]],[2]!Tabla24[[NO.ECO]:[MATERIAL]],8,0)</f>
        <v>VOLADURA</v>
      </c>
      <c r="I289" s="86" t="s">
        <v>79</v>
      </c>
      <c r="J289" s="91">
        <f ca="1">J288+TIME(0,RANDBETWEEN((144),(176)),0)</f>
        <v>0.58472222222222225</v>
      </c>
      <c r="K289" s="86" t="str">
        <f ca="1">VLOOKUP(Tabla36[[#This Row],[CODIGO VINCULO]],[1]!Anexar1[[UNION]:[OPERADOR]],4,0)</f>
        <v>RUSSELL EMMANUEL DEL ANGEL NAH</v>
      </c>
      <c r="L289" s="86" t="str" cm="1">
        <f t="array" aca="1" ref="L289" ca="1">_xlfn.IFS(J289&gt;=TIME(14,0,0),"SEGUNDO TURNO",J289&lt;TIME(14,0,0),"PRIMER TURNO")</f>
        <v>SEGUNDO TURNO</v>
      </c>
      <c r="M289" s="90"/>
    </row>
    <row r="290" spans="1:13">
      <c r="A290" s="86" t="str">
        <f ca="1">_xlfn.CONCAT(Tabla36[[#This Row],[NUM. ECO.]],Tabla36[[#This Row],[TURNO]],Tabla36[[#This Row],[FECHA]])</f>
        <v>T16SEGUNDO TURNO45422</v>
      </c>
      <c r="B290" s="87">
        <v>6</v>
      </c>
      <c r="C290" s="87">
        <v>5</v>
      </c>
      <c r="D290" s="87" t="s">
        <v>29</v>
      </c>
      <c r="E290" s="86"/>
      <c r="F290" s="86">
        <f>VLOOKUP(Tabla36[[#This Row],[NUM. ECO.]],[2]!Tabla24[[NO.ECO]:[CUBICACION
M3]],4,0)</f>
        <v>16</v>
      </c>
      <c r="G290" s="94">
        <v>45422</v>
      </c>
      <c r="H290" s="86" t="str">
        <f>VLOOKUP(Tabla36[[#This Row],[NUM. ECO.]],[2]!Tabla24[[NO.ECO]:[MATERIAL]],8,0)</f>
        <v>VOLADURA</v>
      </c>
      <c r="I290" s="86" t="s">
        <v>79</v>
      </c>
      <c r="J290" s="91">
        <f ca="1">J289+TIME(0,RANDBETWEEN((144),(176)),0)</f>
        <v>0.6875</v>
      </c>
      <c r="K290" s="86" t="str">
        <f ca="1">VLOOKUP(Tabla36[[#This Row],[CODIGO VINCULO]],[1]!Anexar1[[UNION]:[OPERADOR]],4,0)</f>
        <v>RUSSELL EMMANUEL DEL ANGEL NAH</v>
      </c>
      <c r="L290" s="86" t="str" cm="1">
        <f t="array" aca="1" ref="L290" ca="1">_xlfn.IFS(J290&gt;=TIME(14,0,0),"SEGUNDO TURNO",J290&lt;TIME(14,0,0),"PRIMER TURNO")</f>
        <v>SEGUNDO TURNO</v>
      </c>
      <c r="M290" s="90"/>
    </row>
    <row r="291" spans="1:13">
      <c r="A291" s="86" t="str">
        <f ca="1">_xlfn.CONCAT(Tabla36[[#This Row],[NUM. ECO.]],Tabla36[[#This Row],[TURNO]],Tabla36[[#This Row],[FECHA]])</f>
        <v>T16SEGUNDO TURNO45422</v>
      </c>
      <c r="B291" s="87">
        <v>6</v>
      </c>
      <c r="C291" s="87">
        <v>6</v>
      </c>
      <c r="D291" s="87" t="s">
        <v>29</v>
      </c>
      <c r="E291" s="86"/>
      <c r="F291" s="86">
        <f>VLOOKUP(Tabla36[[#This Row],[NUM. ECO.]],[2]!Tabla24[[NO.ECO]:[CUBICACION
M3]],4,0)</f>
        <v>16</v>
      </c>
      <c r="G291" s="94">
        <v>45422</v>
      </c>
      <c r="H291" s="86" t="str">
        <f>VLOOKUP(Tabla36[[#This Row],[NUM. ECO.]],[2]!Tabla24[[NO.ECO]:[MATERIAL]],8,0)</f>
        <v>VOLADURA</v>
      </c>
      <c r="I291" s="86" t="s">
        <v>79</v>
      </c>
      <c r="J291" s="91">
        <f ca="1">J290+TIME(0,RANDBETWEEN((144),(176)),0)</f>
        <v>0.80486111111111114</v>
      </c>
      <c r="K291" s="86" t="str">
        <f ca="1">VLOOKUP(Tabla36[[#This Row],[CODIGO VINCULO]],[1]!Anexar1[[UNION]:[OPERADOR]],4,0)</f>
        <v>RUSSELL EMMANUEL DEL ANGEL NAH</v>
      </c>
      <c r="L291" s="86" t="str" cm="1">
        <f t="array" aca="1" ref="L291" ca="1">_xlfn.IFS(J291&gt;=TIME(14,0,0),"SEGUNDO TURNO",J291&lt;TIME(14,0,0),"PRIMER TURNO")</f>
        <v>SEGUNDO TURNO</v>
      </c>
      <c r="M291" s="90"/>
    </row>
    <row r="292" spans="1:13">
      <c r="A292" s="86" t="str">
        <f ca="1">_xlfn.CONCAT(Tabla36[[#This Row],[NUM. ECO.]],Tabla36[[#This Row],[TURNO]],Tabla36[[#This Row],[FECHA]])</f>
        <v>T16PRIMER TURNO45423</v>
      </c>
      <c r="B292" s="87">
        <v>6</v>
      </c>
      <c r="C292" s="87">
        <v>1</v>
      </c>
      <c r="D292" s="87" t="s">
        <v>29</v>
      </c>
      <c r="E292" s="86"/>
      <c r="F292" s="86">
        <f>VLOOKUP(Tabla36[[#This Row],[NUM. ECO.]],[2]!Tabla24[[NO.ECO]:[CUBICACION
M3]],4,0)</f>
        <v>16</v>
      </c>
      <c r="G292" s="94">
        <v>45423</v>
      </c>
      <c r="H292" s="86" t="str">
        <f>VLOOKUP(Tabla36[[#This Row],[NUM. ECO.]],[2]!Tabla24[[NO.ECO]:[MATERIAL]],8,0)</f>
        <v>VOLADURA</v>
      </c>
      <c r="I292" s="86" t="s">
        <v>79</v>
      </c>
      <c r="J292" s="88">
        <f ca="1">TIME(RANDBETWEEN(5.5,6),RANDBETWEEN(1,29),0)</f>
        <v>0.25624999999999998</v>
      </c>
      <c r="K292" s="86" t="str">
        <f ca="1">VLOOKUP(Tabla36[[#This Row],[CODIGO VINCULO]],[1]!Anexar1[[UNION]:[OPERADOR]],4,0)</f>
        <v>ANANIAS EK MAY</v>
      </c>
      <c r="L292" s="86" t="str" cm="1">
        <f t="array" aca="1" ref="L292" ca="1">_xlfn.IFS(J292&gt;=TIME(14,0,0),"SEGUNDO TURNO",J292&lt;TIME(14,0,0),"PRIMER TURNO")</f>
        <v>PRIMER TURNO</v>
      </c>
      <c r="M292" s="90"/>
    </row>
    <row r="293" spans="1:13">
      <c r="A293" s="86" t="str">
        <f ca="1">_xlfn.CONCAT(Tabla36[[#This Row],[NUM. ECO.]],Tabla36[[#This Row],[TURNO]],Tabla36[[#This Row],[FECHA]])</f>
        <v>T16PRIMER TURNO45423</v>
      </c>
      <c r="B293" s="87">
        <v>6</v>
      </c>
      <c r="C293" s="87">
        <v>2</v>
      </c>
      <c r="D293" s="87" t="s">
        <v>29</v>
      </c>
      <c r="E293" s="86"/>
      <c r="F293" s="86">
        <f>VLOOKUP(Tabla36[[#This Row],[NUM. ECO.]],[2]!Tabla24[[NO.ECO]:[CUBICACION
M3]],4,0)</f>
        <v>16</v>
      </c>
      <c r="G293" s="94">
        <v>45423</v>
      </c>
      <c r="H293" s="86" t="str">
        <f>VLOOKUP(Tabla36[[#This Row],[NUM. ECO.]],[2]!Tabla24[[NO.ECO]:[MATERIAL]],8,0)</f>
        <v>VOLADURA</v>
      </c>
      <c r="I293" s="86" t="s">
        <v>79</v>
      </c>
      <c r="J293" s="88">
        <f ca="1">J292+TIME(0,RANDBETWEEN((144),(176)),0)</f>
        <v>0.375</v>
      </c>
      <c r="K293" s="86" t="str">
        <f ca="1">VLOOKUP(Tabla36[[#This Row],[CODIGO VINCULO]],[1]!Anexar1[[UNION]:[OPERADOR]],4,0)</f>
        <v>ANANIAS EK MAY</v>
      </c>
      <c r="L293" s="86" t="str" cm="1">
        <f t="array" aca="1" ref="L293" ca="1">_xlfn.IFS(J293&gt;=TIME(14,0,0),"SEGUNDO TURNO",J293&lt;TIME(14,0,0),"PRIMER TURNO")</f>
        <v>PRIMER TURNO</v>
      </c>
      <c r="M293" s="90"/>
    </row>
    <row r="294" spans="1:13">
      <c r="A294" s="86" t="str">
        <f ca="1">_xlfn.CONCAT(Tabla36[[#This Row],[NUM. ECO.]],Tabla36[[#This Row],[TURNO]],Tabla36[[#This Row],[FECHA]])</f>
        <v>T16PRIMER TURNO45423</v>
      </c>
      <c r="B294" s="87">
        <v>6</v>
      </c>
      <c r="C294" s="87">
        <v>3</v>
      </c>
      <c r="D294" s="87" t="s">
        <v>29</v>
      </c>
      <c r="E294" s="86"/>
      <c r="F294" s="86">
        <f>VLOOKUP(Tabla36[[#This Row],[NUM. ECO.]],[2]!Tabla24[[NO.ECO]:[CUBICACION
M3]],4,0)</f>
        <v>16</v>
      </c>
      <c r="G294" s="94">
        <v>45423</v>
      </c>
      <c r="H294" s="86" t="str">
        <f>VLOOKUP(Tabla36[[#This Row],[NUM. ECO.]],[2]!Tabla24[[NO.ECO]:[MATERIAL]],8,0)</f>
        <v>VOLADURA</v>
      </c>
      <c r="I294" s="86" t="s">
        <v>79</v>
      </c>
      <c r="J294" s="91">
        <f ca="1">J293+TIME(0,RANDBETWEEN((144),(176)),0)</f>
        <v>0.49097222222222225</v>
      </c>
      <c r="K294" s="86" t="str">
        <f ca="1">VLOOKUP(Tabla36[[#This Row],[CODIGO VINCULO]],[1]!Anexar1[[UNION]:[OPERADOR]],4,0)</f>
        <v>ANANIAS EK MAY</v>
      </c>
      <c r="L294" s="86" t="str" cm="1">
        <f t="array" aca="1" ref="L294" ca="1">_xlfn.IFS(J294&gt;=TIME(14,0,0),"SEGUNDO TURNO",J294&lt;TIME(14,0,0),"PRIMER TURNO")</f>
        <v>PRIMER TURNO</v>
      </c>
      <c r="M294" s="90"/>
    </row>
    <row r="295" spans="1:13">
      <c r="A295" s="86" t="str">
        <f ca="1">_xlfn.CONCAT(Tabla36[[#This Row],[NUM. ECO.]],Tabla36[[#This Row],[TURNO]],Tabla36[[#This Row],[FECHA]])</f>
        <v>T16SEGUNDO TURNO45423</v>
      </c>
      <c r="B295" s="87">
        <v>6</v>
      </c>
      <c r="C295" s="87">
        <v>4</v>
      </c>
      <c r="D295" s="87" t="s">
        <v>29</v>
      </c>
      <c r="E295" s="86"/>
      <c r="F295" s="86">
        <f>VLOOKUP(Tabla36[[#This Row],[NUM. ECO.]],[2]!Tabla24[[NO.ECO]:[CUBICACION
M3]],4,0)</f>
        <v>16</v>
      </c>
      <c r="G295" s="94">
        <v>45423</v>
      </c>
      <c r="H295" s="86" t="str">
        <f>VLOOKUP(Tabla36[[#This Row],[NUM. ECO.]],[2]!Tabla24[[NO.ECO]:[MATERIAL]],8,0)</f>
        <v>VOLADURA</v>
      </c>
      <c r="I295" s="86" t="s">
        <v>79</v>
      </c>
      <c r="J295" s="91">
        <f ca="1">J294+TIME(0,RANDBETWEEN((144),(176)),0)</f>
        <v>0.60555555555555562</v>
      </c>
      <c r="K295" s="86" t="str">
        <f ca="1">VLOOKUP(Tabla36[[#This Row],[CODIGO VINCULO]],[1]!Anexar1[[UNION]:[OPERADOR]],4,0)</f>
        <v>RUSSELL EMMANUEL DEL ANGEL NAH</v>
      </c>
      <c r="L295" s="86" t="str" cm="1">
        <f t="array" aca="1" ref="L295" ca="1">_xlfn.IFS(J295&gt;=TIME(14,0,0),"SEGUNDO TURNO",J295&lt;TIME(14,0,0),"PRIMER TURNO")</f>
        <v>SEGUNDO TURNO</v>
      </c>
      <c r="M295" s="90"/>
    </row>
    <row r="296" spans="1:13">
      <c r="A296" s="86" t="str">
        <f ca="1">_xlfn.CONCAT(Tabla36[[#This Row],[NUM. ECO.]],Tabla36[[#This Row],[TURNO]],Tabla36[[#This Row],[FECHA]])</f>
        <v>T16SEGUNDO TURNO45423</v>
      </c>
      <c r="B296" s="87">
        <v>6</v>
      </c>
      <c r="C296" s="87">
        <v>5</v>
      </c>
      <c r="D296" s="87" t="s">
        <v>29</v>
      </c>
      <c r="E296" s="86"/>
      <c r="F296" s="86">
        <f>VLOOKUP(Tabla36[[#This Row],[NUM. ECO.]],[2]!Tabla24[[NO.ECO]:[CUBICACION
M3]],4,0)</f>
        <v>16</v>
      </c>
      <c r="G296" s="94">
        <v>45423</v>
      </c>
      <c r="H296" s="86" t="str">
        <f>VLOOKUP(Tabla36[[#This Row],[NUM. ECO.]],[2]!Tabla24[[NO.ECO]:[MATERIAL]],8,0)</f>
        <v>VOLADURA</v>
      </c>
      <c r="I296" s="86" t="s">
        <v>79</v>
      </c>
      <c r="J296" s="91">
        <f ca="1">J295+TIME(0,RANDBETWEEN((144),(176)),0)</f>
        <v>0.70625000000000004</v>
      </c>
      <c r="K296" s="86" t="str">
        <f ca="1">VLOOKUP(Tabla36[[#This Row],[CODIGO VINCULO]],[1]!Anexar1[[UNION]:[OPERADOR]],4,0)</f>
        <v>RUSSELL EMMANUEL DEL ANGEL NAH</v>
      </c>
      <c r="L296" s="86" t="str" cm="1">
        <f t="array" aca="1" ref="L296" ca="1">_xlfn.IFS(J296&gt;=TIME(14,0,0),"SEGUNDO TURNO",J296&lt;TIME(14,0,0),"PRIMER TURNO")</f>
        <v>SEGUNDO TURNO</v>
      </c>
      <c r="M296" s="90"/>
    </row>
    <row r="297" spans="1:13">
      <c r="A297" s="86" t="str">
        <f ca="1">_xlfn.CONCAT(Tabla36[[#This Row],[NUM. ECO.]],Tabla36[[#This Row],[TURNO]],Tabla36[[#This Row],[FECHA]])</f>
        <v>T16SEGUNDO TURNO45423</v>
      </c>
      <c r="B297" s="87">
        <v>6</v>
      </c>
      <c r="C297" s="87">
        <v>6</v>
      </c>
      <c r="D297" s="87" t="s">
        <v>29</v>
      </c>
      <c r="E297" s="86"/>
      <c r="F297" s="86">
        <f>VLOOKUP(Tabla36[[#This Row],[NUM. ECO.]],[2]!Tabla24[[NO.ECO]:[CUBICACION
M3]],4,0)</f>
        <v>16</v>
      </c>
      <c r="G297" s="94">
        <v>45423</v>
      </c>
      <c r="H297" s="86" t="str">
        <f>VLOOKUP(Tabla36[[#This Row],[NUM. ECO.]],[2]!Tabla24[[NO.ECO]:[MATERIAL]],8,0)</f>
        <v>VOLADURA</v>
      </c>
      <c r="I297" s="86" t="s">
        <v>79</v>
      </c>
      <c r="J297" s="91">
        <f ca="1">J296+TIME(0,RANDBETWEEN((144),(176)),0)</f>
        <v>0.81875000000000009</v>
      </c>
      <c r="K297" s="86" t="str">
        <f ca="1">VLOOKUP(Tabla36[[#This Row],[CODIGO VINCULO]],[1]!Anexar1[[UNION]:[OPERADOR]],4,0)</f>
        <v>RUSSELL EMMANUEL DEL ANGEL NAH</v>
      </c>
      <c r="L297" s="86" t="str" cm="1">
        <f t="array" aca="1" ref="L297" ca="1">_xlfn.IFS(J297&gt;=TIME(14,0,0),"SEGUNDO TURNO",J297&lt;TIME(14,0,0),"PRIMER TURNO")</f>
        <v>SEGUNDO TURNO</v>
      </c>
      <c r="M297" s="90"/>
    </row>
    <row r="298" spans="1:13">
      <c r="A298" s="86" t="str">
        <f ca="1">_xlfn.CONCAT(Tabla36[[#This Row],[NUM. ECO.]],Tabla36[[#This Row],[TURNO]],Tabla36[[#This Row],[FECHA]])</f>
        <v>T16PRIMER TURNO45425</v>
      </c>
      <c r="B298" s="87">
        <v>6</v>
      </c>
      <c r="C298" s="87">
        <v>1</v>
      </c>
      <c r="D298" s="87" t="s">
        <v>29</v>
      </c>
      <c r="E298" s="86"/>
      <c r="F298" s="86">
        <f>VLOOKUP(Tabla36[[#This Row],[NUM. ECO.]],[2]!Tabla24[[NO.ECO]:[CUBICACION
M3]],4,0)</f>
        <v>16</v>
      </c>
      <c r="G298" s="94">
        <v>45425</v>
      </c>
      <c r="H298" s="86" t="str">
        <f>VLOOKUP(Tabla36[[#This Row],[NUM. ECO.]],[2]!Tabla24[[NO.ECO]:[MATERIAL]],8,0)</f>
        <v>VOLADURA</v>
      </c>
      <c r="I298" s="86" t="s">
        <v>79</v>
      </c>
      <c r="J298" s="88">
        <f ca="1">TIME(RANDBETWEEN(5.5,6),RANDBETWEEN(1,29),0)</f>
        <v>0.25833333333333336</v>
      </c>
      <c r="K298" s="86" t="str">
        <f ca="1">VLOOKUP(Tabla36[[#This Row],[CODIGO VINCULO]],[1]!Anexar1[[UNION]:[OPERADOR]],4,0)</f>
        <v>ANANIAS EK MAY</v>
      </c>
      <c r="L298" s="86" t="str" cm="1">
        <f t="array" aca="1" ref="L298" ca="1">_xlfn.IFS(J298&gt;=TIME(14,0,0),"SEGUNDO TURNO",J298&lt;TIME(14,0,0),"PRIMER TURNO")</f>
        <v>PRIMER TURNO</v>
      </c>
      <c r="M298" s="90"/>
    </row>
    <row r="299" spans="1:13">
      <c r="A299" s="86" t="str">
        <f ca="1">_xlfn.CONCAT(Tabla36[[#This Row],[NUM. ECO.]],Tabla36[[#This Row],[TURNO]],Tabla36[[#This Row],[FECHA]])</f>
        <v>T16PRIMER TURNO45425</v>
      </c>
      <c r="B299" s="87">
        <v>6</v>
      </c>
      <c r="C299" s="87">
        <v>2</v>
      </c>
      <c r="D299" s="87" t="s">
        <v>29</v>
      </c>
      <c r="E299" s="86"/>
      <c r="F299" s="86">
        <f>VLOOKUP(Tabla36[[#This Row],[NUM. ECO.]],[2]!Tabla24[[NO.ECO]:[CUBICACION
M3]],4,0)</f>
        <v>16</v>
      </c>
      <c r="G299" s="94">
        <v>45425</v>
      </c>
      <c r="H299" s="86" t="str">
        <f>VLOOKUP(Tabla36[[#This Row],[NUM. ECO.]],[2]!Tabla24[[NO.ECO]:[MATERIAL]],8,0)</f>
        <v>VOLADURA</v>
      </c>
      <c r="I299" s="86" t="s">
        <v>79</v>
      </c>
      <c r="J299" s="88">
        <f ca="1">J298+TIME(0,RANDBETWEEN((144),(176)),0)</f>
        <v>0.38055555555555559</v>
      </c>
      <c r="K299" s="86" t="str">
        <f ca="1">VLOOKUP(Tabla36[[#This Row],[CODIGO VINCULO]],[1]!Anexar1[[UNION]:[OPERADOR]],4,0)</f>
        <v>ANANIAS EK MAY</v>
      </c>
      <c r="L299" s="86" t="str" cm="1">
        <f t="array" aca="1" ref="L299" ca="1">_xlfn.IFS(J299&gt;=TIME(14,0,0),"SEGUNDO TURNO",J299&lt;TIME(14,0,0),"PRIMER TURNO")</f>
        <v>PRIMER TURNO</v>
      </c>
      <c r="M299" s="90"/>
    </row>
    <row r="300" spans="1:13">
      <c r="A300" s="86" t="str">
        <f ca="1">_xlfn.CONCAT(Tabla36[[#This Row],[NUM. ECO.]],Tabla36[[#This Row],[TURNO]],Tabla36[[#This Row],[FECHA]])</f>
        <v>T16PRIMER TURNO45425</v>
      </c>
      <c r="B300" s="87">
        <v>6</v>
      </c>
      <c r="C300" s="87">
        <v>3</v>
      </c>
      <c r="D300" s="87" t="s">
        <v>29</v>
      </c>
      <c r="E300" s="86"/>
      <c r="F300" s="86">
        <f>VLOOKUP(Tabla36[[#This Row],[NUM. ECO.]],[2]!Tabla24[[NO.ECO]:[CUBICACION
M3]],4,0)</f>
        <v>16</v>
      </c>
      <c r="G300" s="94">
        <v>45425</v>
      </c>
      <c r="H300" s="86" t="str">
        <f>VLOOKUP(Tabla36[[#This Row],[NUM. ECO.]],[2]!Tabla24[[NO.ECO]:[MATERIAL]],8,0)</f>
        <v>VOLADURA</v>
      </c>
      <c r="I300" s="86" t="s">
        <v>79</v>
      </c>
      <c r="J300" s="91">
        <f ca="1">J299+TIME(0,RANDBETWEEN((144),(176)),0)</f>
        <v>0.48333333333333339</v>
      </c>
      <c r="K300" s="86" t="str">
        <f ca="1">VLOOKUP(Tabla36[[#This Row],[CODIGO VINCULO]],[1]!Anexar1[[UNION]:[OPERADOR]],4,0)</f>
        <v>ANANIAS EK MAY</v>
      </c>
      <c r="L300" s="86" t="str" cm="1">
        <f t="array" aca="1" ref="L300" ca="1">_xlfn.IFS(J300&gt;=TIME(14,0,0),"SEGUNDO TURNO",J300&lt;TIME(14,0,0),"PRIMER TURNO")</f>
        <v>PRIMER TURNO</v>
      </c>
      <c r="M300" s="90"/>
    </row>
    <row r="301" spans="1:13">
      <c r="A301" s="86" t="str">
        <f ca="1">_xlfn.CONCAT(Tabla36[[#This Row],[NUM. ECO.]],Tabla36[[#This Row],[TURNO]],Tabla36[[#This Row],[FECHA]])</f>
        <v>T16SEGUNDO TURNO45425</v>
      </c>
      <c r="B301" s="87">
        <v>6</v>
      </c>
      <c r="C301" s="87">
        <v>4</v>
      </c>
      <c r="D301" s="87" t="s">
        <v>29</v>
      </c>
      <c r="E301" s="86"/>
      <c r="F301" s="86">
        <f>VLOOKUP(Tabla36[[#This Row],[NUM. ECO.]],[2]!Tabla24[[NO.ECO]:[CUBICACION
M3]],4,0)</f>
        <v>16</v>
      </c>
      <c r="G301" s="94">
        <v>45425</v>
      </c>
      <c r="H301" s="86" t="str">
        <f>VLOOKUP(Tabla36[[#This Row],[NUM. ECO.]],[2]!Tabla24[[NO.ECO]:[MATERIAL]],8,0)</f>
        <v>VOLADURA</v>
      </c>
      <c r="I301" s="86" t="s">
        <v>79</v>
      </c>
      <c r="J301" s="91">
        <f ca="1">J300+TIME(0,RANDBETWEEN((144),(176)),0)</f>
        <v>0.60138888888888897</v>
      </c>
      <c r="K301" s="86" t="str">
        <f ca="1">VLOOKUP(Tabla36[[#This Row],[CODIGO VINCULO]],[1]!Anexar1[[UNION]:[OPERADOR]],4,0)</f>
        <v>RUSSELL EMMANUEL DEL ANGEL NAH</v>
      </c>
      <c r="L301" s="86" t="str" cm="1">
        <f t="array" aca="1" ref="L301" ca="1">_xlfn.IFS(J301&gt;=TIME(14,0,0),"SEGUNDO TURNO",J301&lt;TIME(14,0,0),"PRIMER TURNO")</f>
        <v>SEGUNDO TURNO</v>
      </c>
      <c r="M301" s="90"/>
    </row>
    <row r="302" spans="1:13">
      <c r="A302" s="86" t="str">
        <f ca="1">_xlfn.CONCAT(Tabla36[[#This Row],[NUM. ECO.]],Tabla36[[#This Row],[TURNO]],Tabla36[[#This Row],[FECHA]])</f>
        <v>T16SEGUNDO TURNO45425</v>
      </c>
      <c r="B302" s="87">
        <v>6</v>
      </c>
      <c r="C302" s="87">
        <v>5</v>
      </c>
      <c r="D302" s="87" t="s">
        <v>29</v>
      </c>
      <c r="E302" s="86"/>
      <c r="F302" s="86">
        <f>VLOOKUP(Tabla36[[#This Row],[NUM. ECO.]],[2]!Tabla24[[NO.ECO]:[CUBICACION
M3]],4,0)</f>
        <v>16</v>
      </c>
      <c r="G302" s="94">
        <v>45425</v>
      </c>
      <c r="H302" s="86" t="str">
        <f>VLOOKUP(Tabla36[[#This Row],[NUM. ECO.]],[2]!Tabla24[[NO.ECO]:[MATERIAL]],8,0)</f>
        <v>VOLADURA</v>
      </c>
      <c r="I302" s="86" t="s">
        <v>79</v>
      </c>
      <c r="J302" s="91">
        <f ca="1">J301+TIME(0,RANDBETWEEN((144),(176)),0)</f>
        <v>0.71736111111111123</v>
      </c>
      <c r="K302" s="86" t="str">
        <f ca="1">VLOOKUP(Tabla36[[#This Row],[CODIGO VINCULO]],[1]!Anexar1[[UNION]:[OPERADOR]],4,0)</f>
        <v>RUSSELL EMMANUEL DEL ANGEL NAH</v>
      </c>
      <c r="L302" s="86" t="str" cm="1">
        <f t="array" aca="1" ref="L302" ca="1">_xlfn.IFS(J302&gt;=TIME(14,0,0),"SEGUNDO TURNO",J302&lt;TIME(14,0,0),"PRIMER TURNO")</f>
        <v>SEGUNDO TURNO</v>
      </c>
      <c r="M302" s="90"/>
    </row>
    <row r="303" spans="1:13">
      <c r="A303" s="86" t="str">
        <f ca="1">_xlfn.CONCAT(Tabla36[[#This Row],[NUM. ECO.]],Tabla36[[#This Row],[TURNO]],Tabla36[[#This Row],[FECHA]])</f>
        <v>T16SEGUNDO TURNO45425</v>
      </c>
      <c r="B303" s="87">
        <v>6</v>
      </c>
      <c r="C303" s="87">
        <v>6</v>
      </c>
      <c r="D303" s="87" t="s">
        <v>29</v>
      </c>
      <c r="E303" s="86"/>
      <c r="F303" s="86">
        <f>VLOOKUP(Tabla36[[#This Row],[NUM. ECO.]],[2]!Tabla24[[NO.ECO]:[CUBICACION
M3]],4,0)</f>
        <v>16</v>
      </c>
      <c r="G303" s="94">
        <v>45425</v>
      </c>
      <c r="H303" s="86" t="str">
        <f>VLOOKUP(Tabla36[[#This Row],[NUM. ECO.]],[2]!Tabla24[[NO.ECO]:[MATERIAL]],8,0)</f>
        <v>VOLADURA</v>
      </c>
      <c r="I303" s="86" t="s">
        <v>79</v>
      </c>
      <c r="J303" s="91">
        <f ca="1">J302+TIME(0,RANDBETWEEN((144),(176)),0)</f>
        <v>0.83333333333333348</v>
      </c>
      <c r="K303" s="86" t="str">
        <f ca="1">VLOOKUP(Tabla36[[#This Row],[CODIGO VINCULO]],[1]!Anexar1[[UNION]:[OPERADOR]],4,0)</f>
        <v>RUSSELL EMMANUEL DEL ANGEL NAH</v>
      </c>
      <c r="L303" s="86" t="str" cm="1">
        <f t="array" aca="1" ref="L303" ca="1">_xlfn.IFS(J303&gt;=TIME(14,0,0),"SEGUNDO TURNO",J303&lt;TIME(14,0,0),"PRIMER TURNO")</f>
        <v>SEGUNDO TURNO</v>
      </c>
      <c r="M303" s="90"/>
    </row>
    <row r="304" spans="1:13">
      <c r="A304" s="86" t="str">
        <f ca="1">_xlfn.CONCAT(Tabla36[[#This Row],[NUM. ECO.]],Tabla36[[#This Row],[TURNO]],Tabla36[[#This Row],[FECHA]])</f>
        <v>T16PRIMER TURNO45426</v>
      </c>
      <c r="B304" s="87">
        <v>6</v>
      </c>
      <c r="C304" s="87">
        <v>1</v>
      </c>
      <c r="D304" s="87" t="s">
        <v>29</v>
      </c>
      <c r="E304" s="86"/>
      <c r="F304" s="86">
        <f>VLOOKUP(Tabla36[[#This Row],[NUM. ECO.]],[2]!Tabla24[[NO.ECO]:[CUBICACION
M3]],4,0)</f>
        <v>16</v>
      </c>
      <c r="G304" s="94">
        <v>45426</v>
      </c>
      <c r="H304" s="86" t="str">
        <f>VLOOKUP(Tabla36[[#This Row],[NUM. ECO.]],[2]!Tabla24[[NO.ECO]:[MATERIAL]],8,0)</f>
        <v>VOLADURA</v>
      </c>
      <c r="I304" s="86" t="s">
        <v>79</v>
      </c>
      <c r="J304" s="88">
        <f ca="1">TIME(RANDBETWEEN(5.5,6),RANDBETWEEN(1,29),0)</f>
        <v>0.2590277777777778</v>
      </c>
      <c r="K304" s="86" t="str">
        <f ca="1">VLOOKUP(Tabla36[[#This Row],[CODIGO VINCULO]],[1]!Anexar1[[UNION]:[OPERADOR]],4,0)</f>
        <v>ANANIAS EK MAY</v>
      </c>
      <c r="L304" s="86" t="str" cm="1">
        <f t="array" aca="1" ref="L304" ca="1">_xlfn.IFS(J304&gt;=TIME(14,0,0),"SEGUNDO TURNO",J304&lt;TIME(14,0,0),"PRIMER TURNO")</f>
        <v>PRIMER TURNO</v>
      </c>
      <c r="M304" s="90"/>
    </row>
    <row r="305" spans="1:13">
      <c r="A305" s="86" t="str">
        <f ca="1">_xlfn.CONCAT(Tabla36[[#This Row],[NUM. ECO.]],Tabla36[[#This Row],[TURNO]],Tabla36[[#This Row],[FECHA]])</f>
        <v>T16PRIMER TURNO45426</v>
      </c>
      <c r="B305" s="87">
        <v>6</v>
      </c>
      <c r="C305" s="87">
        <v>2</v>
      </c>
      <c r="D305" s="87" t="s">
        <v>29</v>
      </c>
      <c r="E305" s="86"/>
      <c r="F305" s="86">
        <f>VLOOKUP(Tabla36[[#This Row],[NUM. ECO.]],[2]!Tabla24[[NO.ECO]:[CUBICACION
M3]],4,0)</f>
        <v>16</v>
      </c>
      <c r="G305" s="94">
        <v>45426</v>
      </c>
      <c r="H305" s="86" t="str">
        <f>VLOOKUP(Tabla36[[#This Row],[NUM. ECO.]],[2]!Tabla24[[NO.ECO]:[MATERIAL]],8,0)</f>
        <v>VOLADURA</v>
      </c>
      <c r="I305" s="86" t="s">
        <v>79</v>
      </c>
      <c r="J305" s="88">
        <f ca="1">J304+TIME(0,RANDBETWEEN((144),(176)),0)</f>
        <v>0.37638888888888888</v>
      </c>
      <c r="K305" s="86" t="str">
        <f ca="1">VLOOKUP(Tabla36[[#This Row],[CODIGO VINCULO]],[1]!Anexar1[[UNION]:[OPERADOR]],4,0)</f>
        <v>ANANIAS EK MAY</v>
      </c>
      <c r="L305" s="86" t="str" cm="1">
        <f t="array" aca="1" ref="L305" ca="1">_xlfn.IFS(J305&gt;=TIME(14,0,0),"SEGUNDO TURNO",J305&lt;TIME(14,0,0),"PRIMER TURNO")</f>
        <v>PRIMER TURNO</v>
      </c>
      <c r="M305" s="90"/>
    </row>
    <row r="306" spans="1:13">
      <c r="A306" s="86" t="str">
        <f ca="1">_xlfn.CONCAT(Tabla36[[#This Row],[NUM. ECO.]],Tabla36[[#This Row],[TURNO]],Tabla36[[#This Row],[FECHA]])</f>
        <v>T16PRIMER TURNO45426</v>
      </c>
      <c r="B306" s="87">
        <v>6</v>
      </c>
      <c r="C306" s="87">
        <v>3</v>
      </c>
      <c r="D306" s="87" t="s">
        <v>29</v>
      </c>
      <c r="E306" s="86"/>
      <c r="F306" s="86">
        <f>VLOOKUP(Tabla36[[#This Row],[NUM. ECO.]],[2]!Tabla24[[NO.ECO]:[CUBICACION
M3]],4,0)</f>
        <v>16</v>
      </c>
      <c r="G306" s="94">
        <v>45426</v>
      </c>
      <c r="H306" s="86" t="str">
        <f>VLOOKUP(Tabla36[[#This Row],[NUM. ECO.]],[2]!Tabla24[[NO.ECO]:[MATERIAL]],8,0)</f>
        <v>VOLADURA</v>
      </c>
      <c r="I306" s="86" t="s">
        <v>79</v>
      </c>
      <c r="J306" s="91">
        <f ca="1">J305+TIME(0,RANDBETWEEN((144),(176)),0)</f>
        <v>0.48749999999999999</v>
      </c>
      <c r="K306" s="86" t="str">
        <f ca="1">VLOOKUP(Tabla36[[#This Row],[CODIGO VINCULO]],[1]!Anexar1[[UNION]:[OPERADOR]],4,0)</f>
        <v>ANANIAS EK MAY</v>
      </c>
      <c r="L306" s="86" t="str" cm="1">
        <f t="array" aca="1" ref="L306" ca="1">_xlfn.IFS(J306&gt;=TIME(14,0,0),"SEGUNDO TURNO",J306&lt;TIME(14,0,0),"PRIMER TURNO")</f>
        <v>PRIMER TURNO</v>
      </c>
      <c r="M306" s="90"/>
    </row>
    <row r="307" spans="1:13">
      <c r="A307" s="86" t="str">
        <f ca="1">_xlfn.CONCAT(Tabla36[[#This Row],[NUM. ECO.]],Tabla36[[#This Row],[TURNO]],Tabla36[[#This Row],[FECHA]])</f>
        <v>T16SEGUNDO TURNO45426</v>
      </c>
      <c r="B307" s="87">
        <v>6</v>
      </c>
      <c r="C307" s="87">
        <v>4</v>
      </c>
      <c r="D307" s="87" t="s">
        <v>29</v>
      </c>
      <c r="E307" s="86"/>
      <c r="F307" s="86">
        <f>VLOOKUP(Tabla36[[#This Row],[NUM. ECO.]],[2]!Tabla24[[NO.ECO]:[CUBICACION
M3]],4,0)</f>
        <v>16</v>
      </c>
      <c r="G307" s="94">
        <v>45426</v>
      </c>
      <c r="H307" s="86" t="str">
        <f>VLOOKUP(Tabla36[[#This Row],[NUM. ECO.]],[2]!Tabla24[[NO.ECO]:[MATERIAL]],8,0)</f>
        <v>VOLADURA</v>
      </c>
      <c r="I307" s="86" t="s">
        <v>79</v>
      </c>
      <c r="J307" s="91">
        <f ca="1">J306+TIME(0,RANDBETWEEN((144),(176)),0)</f>
        <v>0.6069444444444444</v>
      </c>
      <c r="K307" s="86" t="str">
        <f ca="1">VLOOKUP(Tabla36[[#This Row],[CODIGO VINCULO]],[1]!Anexar1[[UNION]:[OPERADOR]],4,0)</f>
        <v>RUSSELL EMMANUEL DEL ANGEL NAH</v>
      </c>
      <c r="L307" s="86" t="str" cm="1">
        <f t="array" aca="1" ref="L307" ca="1">_xlfn.IFS(J307&gt;=TIME(14,0,0),"SEGUNDO TURNO",J307&lt;TIME(14,0,0),"PRIMER TURNO")</f>
        <v>SEGUNDO TURNO</v>
      </c>
      <c r="M307" s="90"/>
    </row>
    <row r="308" spans="1:13">
      <c r="A308" s="86" t="str">
        <f ca="1">_xlfn.CONCAT(Tabla36[[#This Row],[NUM. ECO.]],Tabla36[[#This Row],[TURNO]],Tabla36[[#This Row],[FECHA]])</f>
        <v>T16SEGUNDO TURNO45426</v>
      </c>
      <c r="B308" s="87">
        <v>6</v>
      </c>
      <c r="C308" s="87">
        <v>5</v>
      </c>
      <c r="D308" s="87" t="s">
        <v>29</v>
      </c>
      <c r="E308" s="86"/>
      <c r="F308" s="86">
        <f>VLOOKUP(Tabla36[[#This Row],[NUM. ECO.]],[2]!Tabla24[[NO.ECO]:[CUBICACION
M3]],4,0)</f>
        <v>16</v>
      </c>
      <c r="G308" s="94">
        <v>45426</v>
      </c>
      <c r="H308" s="86" t="str">
        <f>VLOOKUP(Tabla36[[#This Row],[NUM. ECO.]],[2]!Tabla24[[NO.ECO]:[MATERIAL]],8,0)</f>
        <v>VOLADURA</v>
      </c>
      <c r="I308" s="86" t="s">
        <v>79</v>
      </c>
      <c r="J308" s="91">
        <f ca="1">J307+TIME(0,RANDBETWEEN((144),(176)),0)</f>
        <v>0.72222222222222221</v>
      </c>
      <c r="K308" s="86" t="str">
        <f ca="1">VLOOKUP(Tabla36[[#This Row],[CODIGO VINCULO]],[1]!Anexar1[[UNION]:[OPERADOR]],4,0)</f>
        <v>RUSSELL EMMANUEL DEL ANGEL NAH</v>
      </c>
      <c r="L308" s="86" t="str" cm="1">
        <f t="array" aca="1" ref="L308" ca="1">_xlfn.IFS(J308&gt;=TIME(14,0,0),"SEGUNDO TURNO",J308&lt;TIME(14,0,0),"PRIMER TURNO")</f>
        <v>SEGUNDO TURNO</v>
      </c>
      <c r="M308" s="90"/>
    </row>
    <row r="309" spans="1:13">
      <c r="A309" s="86" t="str">
        <f ca="1">_xlfn.CONCAT(Tabla36[[#This Row],[NUM. ECO.]],Tabla36[[#This Row],[TURNO]],Tabla36[[#This Row],[FECHA]])</f>
        <v>T16SEGUNDO TURNO45426</v>
      </c>
      <c r="B309" s="87">
        <v>6</v>
      </c>
      <c r="C309" s="87">
        <v>6</v>
      </c>
      <c r="D309" s="87" t="s">
        <v>29</v>
      </c>
      <c r="E309" s="86"/>
      <c r="F309" s="86">
        <f>VLOOKUP(Tabla36[[#This Row],[NUM. ECO.]],[2]!Tabla24[[NO.ECO]:[CUBICACION
M3]],4,0)</f>
        <v>16</v>
      </c>
      <c r="G309" s="94">
        <v>45426</v>
      </c>
      <c r="H309" s="86" t="str">
        <f>VLOOKUP(Tabla36[[#This Row],[NUM. ECO.]],[2]!Tabla24[[NO.ECO]:[MATERIAL]],8,0)</f>
        <v>VOLADURA</v>
      </c>
      <c r="I309" s="86" t="s">
        <v>79</v>
      </c>
      <c r="J309" s="91">
        <f ca="1">J308+TIME(0,RANDBETWEEN((144),(176)),0)</f>
        <v>0.84097222222222223</v>
      </c>
      <c r="K309" s="86" t="str">
        <f ca="1">VLOOKUP(Tabla36[[#This Row],[CODIGO VINCULO]],[1]!Anexar1[[UNION]:[OPERADOR]],4,0)</f>
        <v>RUSSELL EMMANUEL DEL ANGEL NAH</v>
      </c>
      <c r="L309" s="86" t="str" cm="1">
        <f t="array" aca="1" ref="L309" ca="1">_xlfn.IFS(J309&gt;=TIME(14,0,0),"SEGUNDO TURNO",J309&lt;TIME(14,0,0),"PRIMER TURNO")</f>
        <v>SEGUNDO TURNO</v>
      </c>
      <c r="M309" s="90"/>
    </row>
    <row r="310" spans="1:13">
      <c r="A310" s="86" t="str">
        <f ca="1">_xlfn.CONCAT(Tabla36[[#This Row],[NUM. ECO.]],Tabla36[[#This Row],[TURNO]],Tabla36[[#This Row],[FECHA]])</f>
        <v>T16PRIMER TURNO45427</v>
      </c>
      <c r="B310" s="87">
        <v>6</v>
      </c>
      <c r="C310" s="87">
        <v>1</v>
      </c>
      <c r="D310" s="87" t="s">
        <v>29</v>
      </c>
      <c r="E310" s="86"/>
      <c r="F310" s="86">
        <f>VLOOKUP(Tabla36[[#This Row],[NUM. ECO.]],[2]!Tabla24[[NO.ECO]:[CUBICACION
M3]],4,0)</f>
        <v>16</v>
      </c>
      <c r="G310" s="94">
        <v>45427</v>
      </c>
      <c r="H310" s="86" t="str">
        <f>VLOOKUP(Tabla36[[#This Row],[NUM. ECO.]],[2]!Tabla24[[NO.ECO]:[MATERIAL]],8,0)</f>
        <v>VOLADURA</v>
      </c>
      <c r="I310" s="86" t="s">
        <v>79</v>
      </c>
      <c r="J310" s="88">
        <f ca="1">TIME(RANDBETWEEN(5.5,6),RANDBETWEEN(1,29),0)</f>
        <v>0.25555555555555554</v>
      </c>
      <c r="K310" s="86" t="str">
        <f ca="1">VLOOKUP(Tabla36[[#This Row],[CODIGO VINCULO]],[1]!Anexar1[[UNION]:[OPERADOR]],4,0)</f>
        <v>ANANIAS EK MAY</v>
      </c>
      <c r="L310" s="86" t="str" cm="1">
        <f t="array" aca="1" ref="L310" ca="1">_xlfn.IFS(J310&gt;=TIME(14,0,0),"SEGUNDO TURNO",J310&lt;TIME(14,0,0),"PRIMER TURNO")</f>
        <v>PRIMER TURNO</v>
      </c>
      <c r="M310" s="90"/>
    </row>
    <row r="311" spans="1:13">
      <c r="A311" s="86" t="str">
        <f ca="1">_xlfn.CONCAT(Tabla36[[#This Row],[NUM. ECO.]],Tabla36[[#This Row],[TURNO]],Tabla36[[#This Row],[FECHA]])</f>
        <v>T16PRIMER TURNO45427</v>
      </c>
      <c r="B311" s="87">
        <v>6</v>
      </c>
      <c r="C311" s="87">
        <v>2</v>
      </c>
      <c r="D311" s="87" t="s">
        <v>29</v>
      </c>
      <c r="E311" s="86"/>
      <c r="F311" s="86">
        <f>VLOOKUP(Tabla36[[#This Row],[NUM. ECO.]],[2]!Tabla24[[NO.ECO]:[CUBICACION
M3]],4,0)</f>
        <v>16</v>
      </c>
      <c r="G311" s="94">
        <v>45427</v>
      </c>
      <c r="H311" s="86" t="str">
        <f>VLOOKUP(Tabla36[[#This Row],[NUM. ECO.]],[2]!Tabla24[[NO.ECO]:[MATERIAL]],8,0)</f>
        <v>VOLADURA</v>
      </c>
      <c r="I311" s="86" t="s">
        <v>79</v>
      </c>
      <c r="J311" s="88">
        <f ca="1">J310+TIME(0,RANDBETWEEN((144),(176)),0)</f>
        <v>0.37569444444444444</v>
      </c>
      <c r="K311" s="86" t="str">
        <f ca="1">VLOOKUP(Tabla36[[#This Row],[CODIGO VINCULO]],[1]!Anexar1[[UNION]:[OPERADOR]],4,0)</f>
        <v>ANANIAS EK MAY</v>
      </c>
      <c r="L311" s="86" t="str" cm="1">
        <f t="array" aca="1" ref="L311" ca="1">_xlfn.IFS(J311&gt;=TIME(14,0,0),"SEGUNDO TURNO",J311&lt;TIME(14,0,0),"PRIMER TURNO")</f>
        <v>PRIMER TURNO</v>
      </c>
      <c r="M311" s="90"/>
    </row>
    <row r="312" spans="1:13">
      <c r="A312" s="86" t="str">
        <f ca="1">_xlfn.CONCAT(Tabla36[[#This Row],[NUM. ECO.]],Tabla36[[#This Row],[TURNO]],Tabla36[[#This Row],[FECHA]])</f>
        <v>T16PRIMER TURNO45427</v>
      </c>
      <c r="B312" s="87">
        <v>6</v>
      </c>
      <c r="C312" s="87">
        <v>3</v>
      </c>
      <c r="D312" s="87" t="s">
        <v>29</v>
      </c>
      <c r="E312" s="86"/>
      <c r="F312" s="86">
        <f>VLOOKUP(Tabla36[[#This Row],[NUM. ECO.]],[2]!Tabla24[[NO.ECO]:[CUBICACION
M3]],4,0)</f>
        <v>16</v>
      </c>
      <c r="G312" s="94">
        <v>45427</v>
      </c>
      <c r="H312" s="86" t="str">
        <f>VLOOKUP(Tabla36[[#This Row],[NUM. ECO.]],[2]!Tabla24[[NO.ECO]:[MATERIAL]],8,0)</f>
        <v>VOLADURA</v>
      </c>
      <c r="I312" s="86" t="s">
        <v>79</v>
      </c>
      <c r="J312" s="91">
        <f ca="1">J311+TIME(0,RANDBETWEEN((144),(176)),0)</f>
        <v>0.49791666666666667</v>
      </c>
      <c r="K312" s="86" t="str">
        <f ca="1">VLOOKUP(Tabla36[[#This Row],[CODIGO VINCULO]],[1]!Anexar1[[UNION]:[OPERADOR]],4,0)</f>
        <v>ANANIAS EK MAY</v>
      </c>
      <c r="L312" s="86" t="str" cm="1">
        <f t="array" aca="1" ref="L312" ca="1">_xlfn.IFS(J312&gt;=TIME(14,0,0),"SEGUNDO TURNO",J312&lt;TIME(14,0,0),"PRIMER TURNO")</f>
        <v>PRIMER TURNO</v>
      </c>
      <c r="M312" s="90"/>
    </row>
    <row r="313" spans="1:13">
      <c r="A313" s="86" t="str">
        <f ca="1">_xlfn.CONCAT(Tabla36[[#This Row],[NUM. ECO.]],Tabla36[[#This Row],[TURNO]],Tabla36[[#This Row],[FECHA]])</f>
        <v>T16SEGUNDO TURNO45427</v>
      </c>
      <c r="B313" s="87">
        <v>6</v>
      </c>
      <c r="C313" s="87">
        <v>4</v>
      </c>
      <c r="D313" s="87" t="s">
        <v>29</v>
      </c>
      <c r="E313" s="86"/>
      <c r="F313" s="86">
        <f>VLOOKUP(Tabla36[[#This Row],[NUM. ECO.]],[2]!Tabla24[[NO.ECO]:[CUBICACION
M3]],4,0)</f>
        <v>16</v>
      </c>
      <c r="G313" s="94">
        <v>45427</v>
      </c>
      <c r="H313" s="86" t="str">
        <f>VLOOKUP(Tabla36[[#This Row],[NUM. ECO.]],[2]!Tabla24[[NO.ECO]:[MATERIAL]],8,0)</f>
        <v>VOLADURA</v>
      </c>
      <c r="I313" s="86" t="s">
        <v>79</v>
      </c>
      <c r="J313" s="91">
        <f ca="1">J312+TIME(0,RANDBETWEEN((144),(176)),0)</f>
        <v>0.6118055555555556</v>
      </c>
      <c r="K313" s="86" t="str">
        <f ca="1">VLOOKUP(Tabla36[[#This Row],[CODIGO VINCULO]],[1]!Anexar1[[UNION]:[OPERADOR]],4,0)</f>
        <v>RUSSELL EMMANUEL DEL ANGEL NAH</v>
      </c>
      <c r="L313" s="86" t="str" cm="1">
        <f t="array" aca="1" ref="L313" ca="1">_xlfn.IFS(J313&gt;=TIME(14,0,0),"SEGUNDO TURNO",J313&lt;TIME(14,0,0),"PRIMER TURNO")</f>
        <v>SEGUNDO TURNO</v>
      </c>
      <c r="M313" s="90"/>
    </row>
    <row r="314" spans="1:13">
      <c r="A314" s="86" t="str">
        <f ca="1">_xlfn.CONCAT(Tabla36[[#This Row],[NUM. ECO.]],Tabla36[[#This Row],[TURNO]],Tabla36[[#This Row],[FECHA]])</f>
        <v>T16SEGUNDO TURNO45427</v>
      </c>
      <c r="B314" s="87">
        <v>6</v>
      </c>
      <c r="C314" s="87">
        <v>5</v>
      </c>
      <c r="D314" s="87" t="s">
        <v>29</v>
      </c>
      <c r="E314" s="86"/>
      <c r="F314" s="86">
        <f>VLOOKUP(Tabla36[[#This Row],[NUM. ECO.]],[2]!Tabla24[[NO.ECO]:[CUBICACION
M3]],4,0)</f>
        <v>16</v>
      </c>
      <c r="G314" s="94">
        <v>45427</v>
      </c>
      <c r="H314" s="86" t="str">
        <f>VLOOKUP(Tabla36[[#This Row],[NUM. ECO.]],[2]!Tabla24[[NO.ECO]:[MATERIAL]],8,0)</f>
        <v>VOLADURA</v>
      </c>
      <c r="I314" s="86" t="s">
        <v>79</v>
      </c>
      <c r="J314" s="91">
        <f ca="1">J313+TIME(0,RANDBETWEEN((144),(176)),0)</f>
        <v>0.71736111111111112</v>
      </c>
      <c r="K314" s="86" t="str">
        <f ca="1">VLOOKUP(Tabla36[[#This Row],[CODIGO VINCULO]],[1]!Anexar1[[UNION]:[OPERADOR]],4,0)</f>
        <v>RUSSELL EMMANUEL DEL ANGEL NAH</v>
      </c>
      <c r="L314" s="86" t="str" cm="1">
        <f t="array" aca="1" ref="L314" ca="1">_xlfn.IFS(J314&gt;=TIME(14,0,0),"SEGUNDO TURNO",J314&lt;TIME(14,0,0),"PRIMER TURNO")</f>
        <v>SEGUNDO TURNO</v>
      </c>
      <c r="M314" s="90"/>
    </row>
    <row r="315" spans="1:13">
      <c r="A315" s="86" t="str">
        <f ca="1">_xlfn.CONCAT(Tabla36[[#This Row],[NUM. ECO.]],Tabla36[[#This Row],[TURNO]],Tabla36[[#This Row],[FECHA]])</f>
        <v>T16SEGUNDO TURNO45427</v>
      </c>
      <c r="B315" s="87">
        <v>6</v>
      </c>
      <c r="C315" s="87">
        <v>6</v>
      </c>
      <c r="D315" s="87" t="s">
        <v>29</v>
      </c>
      <c r="E315" s="86"/>
      <c r="F315" s="86">
        <f>VLOOKUP(Tabla36[[#This Row],[NUM. ECO.]],[2]!Tabla24[[NO.ECO]:[CUBICACION
M3]],4,0)</f>
        <v>16</v>
      </c>
      <c r="G315" s="94">
        <v>45427</v>
      </c>
      <c r="H315" s="86" t="str">
        <f>VLOOKUP(Tabla36[[#This Row],[NUM. ECO.]],[2]!Tabla24[[NO.ECO]:[MATERIAL]],8,0)</f>
        <v>VOLADURA</v>
      </c>
      <c r="I315" s="86" t="s">
        <v>79</v>
      </c>
      <c r="J315" s="91">
        <f ca="1">J314+TIME(0,RANDBETWEEN((144),(176)),0)</f>
        <v>0.83819444444444446</v>
      </c>
      <c r="K315" s="86" t="str">
        <f ca="1">VLOOKUP(Tabla36[[#This Row],[CODIGO VINCULO]],[1]!Anexar1[[UNION]:[OPERADOR]],4,0)</f>
        <v>RUSSELL EMMANUEL DEL ANGEL NAH</v>
      </c>
      <c r="L315" s="86" t="str" cm="1">
        <f t="array" aca="1" ref="L315" ca="1">_xlfn.IFS(J315&gt;=TIME(14,0,0),"SEGUNDO TURNO",J315&lt;TIME(14,0,0),"PRIMER TURNO")</f>
        <v>SEGUNDO TURNO</v>
      </c>
      <c r="M315" s="90"/>
    </row>
    <row r="316" spans="1:13">
      <c r="A316" s="86" t="str">
        <f ca="1">_xlfn.CONCAT(Tabla36[[#This Row],[NUM. ECO.]],Tabla36[[#This Row],[TURNO]],Tabla36[[#This Row],[FECHA]])</f>
        <v>T16PRIMER TURNO45428</v>
      </c>
      <c r="B316" s="87">
        <v>6</v>
      </c>
      <c r="C316" s="87">
        <v>1</v>
      </c>
      <c r="D316" s="87" t="s">
        <v>29</v>
      </c>
      <c r="E316" s="86"/>
      <c r="F316" s="86">
        <f>VLOOKUP(Tabla36[[#This Row],[NUM. ECO.]],[2]!Tabla24[[NO.ECO]:[CUBICACION
M3]],4,0)</f>
        <v>16</v>
      </c>
      <c r="G316" s="94">
        <v>45428</v>
      </c>
      <c r="H316" s="86" t="str">
        <f>VLOOKUP(Tabla36[[#This Row],[NUM. ECO.]],[2]!Tabla24[[NO.ECO]:[MATERIAL]],8,0)</f>
        <v>VOLADURA</v>
      </c>
      <c r="I316" s="86" t="s">
        <v>79</v>
      </c>
      <c r="J316" s="88">
        <f ca="1">TIME(RANDBETWEEN(5.5,6),RANDBETWEEN(1,29),0)</f>
        <v>0.26319444444444445</v>
      </c>
      <c r="K316" s="86" t="str">
        <f ca="1">VLOOKUP(Tabla36[[#This Row],[CODIGO VINCULO]],[1]!Anexar1[[UNION]:[OPERADOR]],4,0)</f>
        <v>ANANIAS EK MAY</v>
      </c>
      <c r="L316" s="86" t="str" cm="1">
        <f t="array" aca="1" ref="L316" ca="1">_xlfn.IFS(J316&gt;=TIME(14,0,0),"SEGUNDO TURNO",J316&lt;TIME(14,0,0),"PRIMER TURNO")</f>
        <v>PRIMER TURNO</v>
      </c>
      <c r="M316" s="90"/>
    </row>
    <row r="317" spans="1:13">
      <c r="A317" s="86" t="str">
        <f ca="1">_xlfn.CONCAT(Tabla36[[#This Row],[NUM. ECO.]],Tabla36[[#This Row],[TURNO]],Tabla36[[#This Row],[FECHA]])</f>
        <v>T16PRIMER TURNO45428</v>
      </c>
      <c r="B317" s="87">
        <v>6</v>
      </c>
      <c r="C317" s="87">
        <v>2</v>
      </c>
      <c r="D317" s="87" t="s">
        <v>29</v>
      </c>
      <c r="E317" s="86"/>
      <c r="F317" s="86">
        <f>VLOOKUP(Tabla36[[#This Row],[NUM. ECO.]],[2]!Tabla24[[NO.ECO]:[CUBICACION
M3]],4,0)</f>
        <v>16</v>
      </c>
      <c r="G317" s="94">
        <v>45428</v>
      </c>
      <c r="H317" s="86" t="str">
        <f>VLOOKUP(Tabla36[[#This Row],[NUM. ECO.]],[2]!Tabla24[[NO.ECO]:[MATERIAL]],8,0)</f>
        <v>VOLADURA</v>
      </c>
      <c r="I317" s="86" t="s">
        <v>79</v>
      </c>
      <c r="J317" s="88">
        <f ca="1">J316+TIME(0,RANDBETWEEN((144),(176)),0)</f>
        <v>0.36388888888888893</v>
      </c>
      <c r="K317" s="86" t="str">
        <f ca="1">VLOOKUP(Tabla36[[#This Row],[CODIGO VINCULO]],[1]!Anexar1[[UNION]:[OPERADOR]],4,0)</f>
        <v>ANANIAS EK MAY</v>
      </c>
      <c r="L317" s="86" t="str" cm="1">
        <f t="array" aca="1" ref="L317" ca="1">_xlfn.IFS(J317&gt;=TIME(14,0,0),"SEGUNDO TURNO",J317&lt;TIME(14,0,0),"PRIMER TURNO")</f>
        <v>PRIMER TURNO</v>
      </c>
      <c r="M317" s="90"/>
    </row>
    <row r="318" spans="1:13">
      <c r="A318" s="86" t="str">
        <f ca="1">_xlfn.CONCAT(Tabla36[[#This Row],[NUM. ECO.]],Tabla36[[#This Row],[TURNO]],Tabla36[[#This Row],[FECHA]])</f>
        <v>T16PRIMER TURNO45428</v>
      </c>
      <c r="B318" s="87">
        <v>6</v>
      </c>
      <c r="C318" s="87">
        <v>3</v>
      </c>
      <c r="D318" s="87" t="s">
        <v>29</v>
      </c>
      <c r="E318" s="86"/>
      <c r="F318" s="86">
        <f>VLOOKUP(Tabla36[[#This Row],[NUM. ECO.]],[2]!Tabla24[[NO.ECO]:[CUBICACION
M3]],4,0)</f>
        <v>16</v>
      </c>
      <c r="G318" s="94">
        <v>45428</v>
      </c>
      <c r="H318" s="86" t="str">
        <f>VLOOKUP(Tabla36[[#This Row],[NUM. ECO.]],[2]!Tabla24[[NO.ECO]:[MATERIAL]],8,0)</f>
        <v>VOLADURA</v>
      </c>
      <c r="I318" s="86" t="s">
        <v>79</v>
      </c>
      <c r="J318" s="91">
        <f ca="1">J317+TIME(0,RANDBETWEEN((144),(176)),0)</f>
        <v>0.48125000000000007</v>
      </c>
      <c r="K318" s="86" t="str">
        <f ca="1">VLOOKUP(Tabla36[[#This Row],[CODIGO VINCULO]],[1]!Anexar1[[UNION]:[OPERADOR]],4,0)</f>
        <v>ANANIAS EK MAY</v>
      </c>
      <c r="L318" s="86" t="str" cm="1">
        <f t="array" aca="1" ref="L318" ca="1">_xlfn.IFS(J318&gt;=TIME(14,0,0),"SEGUNDO TURNO",J318&lt;TIME(14,0,0),"PRIMER TURNO")</f>
        <v>PRIMER TURNO</v>
      </c>
      <c r="M318" s="90"/>
    </row>
    <row r="319" spans="1:13">
      <c r="A319" s="86" t="str">
        <f ca="1">_xlfn.CONCAT(Tabla36[[#This Row],[NUM. ECO.]],Tabla36[[#This Row],[TURNO]],Tabla36[[#This Row],[FECHA]])</f>
        <v>T16SEGUNDO TURNO45428</v>
      </c>
      <c r="B319" s="87">
        <v>6</v>
      </c>
      <c r="C319" s="87">
        <v>4</v>
      </c>
      <c r="D319" s="87" t="s">
        <v>29</v>
      </c>
      <c r="E319" s="86"/>
      <c r="F319" s="86">
        <f>VLOOKUP(Tabla36[[#This Row],[NUM. ECO.]],[2]!Tabla24[[NO.ECO]:[CUBICACION
M3]],4,0)</f>
        <v>16</v>
      </c>
      <c r="G319" s="94">
        <v>45428</v>
      </c>
      <c r="H319" s="86" t="str">
        <f>VLOOKUP(Tabla36[[#This Row],[NUM. ECO.]],[2]!Tabla24[[NO.ECO]:[MATERIAL]],8,0)</f>
        <v>VOLADURA</v>
      </c>
      <c r="I319" s="86" t="s">
        <v>79</v>
      </c>
      <c r="J319" s="91">
        <f ca="1">J318+TIME(0,RANDBETWEEN((144),(176)),0)</f>
        <v>0.5854166666666667</v>
      </c>
      <c r="K319" s="86" t="str">
        <f ca="1">VLOOKUP(Tabla36[[#This Row],[CODIGO VINCULO]],[1]!Anexar1[[UNION]:[OPERADOR]],4,0)</f>
        <v>RUSSELL EMMANUEL DEL ANGEL NAH</v>
      </c>
      <c r="L319" s="86" t="str" cm="1">
        <f t="array" aca="1" ref="L319" ca="1">_xlfn.IFS(J319&gt;=TIME(14,0,0),"SEGUNDO TURNO",J319&lt;TIME(14,0,0),"PRIMER TURNO")</f>
        <v>SEGUNDO TURNO</v>
      </c>
      <c r="M319" s="90"/>
    </row>
    <row r="320" spans="1:13">
      <c r="A320" s="86" t="str">
        <f ca="1">_xlfn.CONCAT(Tabla36[[#This Row],[NUM. ECO.]],Tabla36[[#This Row],[TURNO]],Tabla36[[#This Row],[FECHA]])</f>
        <v>T16SEGUNDO TURNO45428</v>
      </c>
      <c r="B320" s="87">
        <v>6</v>
      </c>
      <c r="C320" s="87">
        <v>5</v>
      </c>
      <c r="D320" s="87" t="s">
        <v>29</v>
      </c>
      <c r="E320" s="86"/>
      <c r="F320" s="86">
        <f>VLOOKUP(Tabla36[[#This Row],[NUM. ECO.]],[2]!Tabla24[[NO.ECO]:[CUBICACION
M3]],4,0)</f>
        <v>16</v>
      </c>
      <c r="G320" s="94">
        <v>45428</v>
      </c>
      <c r="H320" s="86" t="str">
        <f>VLOOKUP(Tabla36[[#This Row],[NUM. ECO.]],[2]!Tabla24[[NO.ECO]:[MATERIAL]],8,0)</f>
        <v>VOLADURA</v>
      </c>
      <c r="I320" s="86" t="s">
        <v>79</v>
      </c>
      <c r="J320" s="91">
        <f ca="1">J319+TIME(0,RANDBETWEEN((144),(176)),0)</f>
        <v>0.70347222222222228</v>
      </c>
      <c r="K320" s="86" t="str">
        <f ca="1">VLOOKUP(Tabla36[[#This Row],[CODIGO VINCULO]],[1]!Anexar1[[UNION]:[OPERADOR]],4,0)</f>
        <v>RUSSELL EMMANUEL DEL ANGEL NAH</v>
      </c>
      <c r="L320" s="86" t="str" cm="1">
        <f t="array" aca="1" ref="L320" ca="1">_xlfn.IFS(J320&gt;=TIME(14,0,0),"SEGUNDO TURNO",J320&lt;TIME(14,0,0),"PRIMER TURNO")</f>
        <v>SEGUNDO TURNO</v>
      </c>
      <c r="M320" s="90"/>
    </row>
    <row r="321" spans="1:13">
      <c r="A321" s="86" t="str">
        <f ca="1">_xlfn.CONCAT(Tabla36[[#This Row],[NUM. ECO.]],Tabla36[[#This Row],[TURNO]],Tabla36[[#This Row],[FECHA]])</f>
        <v>T16SEGUNDO TURNO45428</v>
      </c>
      <c r="B321" s="87">
        <v>6</v>
      </c>
      <c r="C321" s="87">
        <v>6</v>
      </c>
      <c r="D321" s="87" t="s">
        <v>29</v>
      </c>
      <c r="E321" s="86"/>
      <c r="F321" s="86">
        <f>VLOOKUP(Tabla36[[#This Row],[NUM. ECO.]],[2]!Tabla24[[NO.ECO]:[CUBICACION
M3]],4,0)</f>
        <v>16</v>
      </c>
      <c r="G321" s="94">
        <v>45428</v>
      </c>
      <c r="H321" s="86" t="str">
        <f>VLOOKUP(Tabla36[[#This Row],[NUM. ECO.]],[2]!Tabla24[[NO.ECO]:[MATERIAL]],8,0)</f>
        <v>VOLADURA</v>
      </c>
      <c r="I321" s="86" t="s">
        <v>79</v>
      </c>
      <c r="J321" s="91">
        <f ca="1">J320+TIME(0,RANDBETWEEN((144),(176)),0)</f>
        <v>0.82152777777777786</v>
      </c>
      <c r="K321" s="86" t="str">
        <f ca="1">VLOOKUP(Tabla36[[#This Row],[CODIGO VINCULO]],[1]!Anexar1[[UNION]:[OPERADOR]],4,0)</f>
        <v>RUSSELL EMMANUEL DEL ANGEL NAH</v>
      </c>
      <c r="L321" s="86" t="str" cm="1">
        <f t="array" aca="1" ref="L321" ca="1">_xlfn.IFS(J321&gt;=TIME(14,0,0),"SEGUNDO TURNO",J321&lt;TIME(14,0,0),"PRIMER TURNO")</f>
        <v>SEGUNDO TURNO</v>
      </c>
      <c r="M321" s="90"/>
    </row>
    <row r="322" spans="1:13">
      <c r="A322" s="86" t="str">
        <f ca="1">_xlfn.CONCAT(Tabla36[[#This Row],[NUM. ECO.]],Tabla36[[#This Row],[TURNO]],Tabla36[[#This Row],[FECHA]])</f>
        <v>T16PRIMER TURNO45429</v>
      </c>
      <c r="B322" s="87">
        <v>6</v>
      </c>
      <c r="C322" s="87">
        <v>1</v>
      </c>
      <c r="D322" s="87" t="s">
        <v>29</v>
      </c>
      <c r="E322" s="86"/>
      <c r="F322" s="86">
        <f>VLOOKUP(Tabla36[[#This Row],[NUM. ECO.]],[2]!Tabla24[[NO.ECO]:[CUBICACION
M3]],4,0)</f>
        <v>16</v>
      </c>
      <c r="G322" s="94">
        <v>45429</v>
      </c>
      <c r="H322" s="86" t="str">
        <f>VLOOKUP(Tabla36[[#This Row],[NUM. ECO.]],[2]!Tabla24[[NO.ECO]:[MATERIAL]],8,0)</f>
        <v>VOLADURA</v>
      </c>
      <c r="I322" s="86" t="s">
        <v>79</v>
      </c>
      <c r="J322" s="88">
        <f ca="1">TIME(RANDBETWEEN(5.5,6),RANDBETWEEN(1,29),0)</f>
        <v>0.25833333333333336</v>
      </c>
      <c r="K322" s="86" t="str">
        <f ca="1">VLOOKUP(Tabla36[[#This Row],[CODIGO VINCULO]],[1]!Anexar1[[UNION]:[OPERADOR]],4,0)</f>
        <v>ANANIAS EK MAY</v>
      </c>
      <c r="L322" s="86" t="str" cm="1">
        <f t="array" aca="1" ref="L322" ca="1">_xlfn.IFS(J322&gt;=TIME(14,0,0),"SEGUNDO TURNO",J322&lt;TIME(14,0,0),"PRIMER TURNO")</f>
        <v>PRIMER TURNO</v>
      </c>
      <c r="M322" s="90"/>
    </row>
    <row r="323" spans="1:13">
      <c r="A323" s="86" t="str">
        <f ca="1">_xlfn.CONCAT(Tabla36[[#This Row],[NUM. ECO.]],Tabla36[[#This Row],[TURNO]],Tabla36[[#This Row],[FECHA]])</f>
        <v>T16PRIMER TURNO45429</v>
      </c>
      <c r="B323" s="87">
        <v>6</v>
      </c>
      <c r="C323" s="87">
        <v>2</v>
      </c>
      <c r="D323" s="87" t="s">
        <v>29</v>
      </c>
      <c r="E323" s="86"/>
      <c r="F323" s="86">
        <f>VLOOKUP(Tabla36[[#This Row],[NUM. ECO.]],[2]!Tabla24[[NO.ECO]:[CUBICACION
M3]],4,0)</f>
        <v>16</v>
      </c>
      <c r="G323" s="94">
        <v>45429</v>
      </c>
      <c r="H323" s="86" t="str">
        <f>VLOOKUP(Tabla36[[#This Row],[NUM. ECO.]],[2]!Tabla24[[NO.ECO]:[MATERIAL]],8,0)</f>
        <v>VOLADURA</v>
      </c>
      <c r="I323" s="86" t="s">
        <v>79</v>
      </c>
      <c r="J323" s="88">
        <f ca="1">J322+TIME(0,RANDBETWEEN((144),(176)),0)</f>
        <v>0.36597222222222225</v>
      </c>
      <c r="K323" s="86" t="str">
        <f ca="1">VLOOKUP(Tabla36[[#This Row],[CODIGO VINCULO]],[1]!Anexar1[[UNION]:[OPERADOR]],4,0)</f>
        <v>ANANIAS EK MAY</v>
      </c>
      <c r="L323" s="86" t="str" cm="1">
        <f t="array" aca="1" ref="L323" ca="1">_xlfn.IFS(J323&gt;=TIME(14,0,0),"SEGUNDO TURNO",J323&lt;TIME(14,0,0),"PRIMER TURNO")</f>
        <v>PRIMER TURNO</v>
      </c>
      <c r="M323" s="90"/>
    </row>
    <row r="324" spans="1:13">
      <c r="A324" s="86" t="str">
        <f ca="1">_xlfn.CONCAT(Tabla36[[#This Row],[NUM. ECO.]],Tabla36[[#This Row],[TURNO]],Tabla36[[#This Row],[FECHA]])</f>
        <v>T16PRIMER TURNO45429</v>
      </c>
      <c r="B324" s="87">
        <v>6</v>
      </c>
      <c r="C324" s="87">
        <v>3</v>
      </c>
      <c r="D324" s="87" t="s">
        <v>29</v>
      </c>
      <c r="E324" s="86"/>
      <c r="F324" s="86">
        <f>VLOOKUP(Tabla36[[#This Row],[NUM. ECO.]],[2]!Tabla24[[NO.ECO]:[CUBICACION
M3]],4,0)</f>
        <v>16</v>
      </c>
      <c r="G324" s="94">
        <v>45429</v>
      </c>
      <c r="H324" s="86" t="str">
        <f>VLOOKUP(Tabla36[[#This Row],[NUM. ECO.]],[2]!Tabla24[[NO.ECO]:[MATERIAL]],8,0)</f>
        <v>VOLADURA</v>
      </c>
      <c r="I324" s="86" t="s">
        <v>79</v>
      </c>
      <c r="J324" s="91">
        <f ca="1">J323+TIME(0,RANDBETWEEN((144),(176)),0)</f>
        <v>0.47500000000000003</v>
      </c>
      <c r="K324" s="86" t="str">
        <f ca="1">VLOOKUP(Tabla36[[#This Row],[CODIGO VINCULO]],[1]!Anexar1[[UNION]:[OPERADOR]],4,0)</f>
        <v>ANANIAS EK MAY</v>
      </c>
      <c r="L324" s="86" t="str" cm="1">
        <f t="array" aca="1" ref="L324" ca="1">_xlfn.IFS(J324&gt;=TIME(14,0,0),"SEGUNDO TURNO",J324&lt;TIME(14,0,0),"PRIMER TURNO")</f>
        <v>PRIMER TURNO</v>
      </c>
      <c r="M324" s="90"/>
    </row>
    <row r="325" spans="1:13">
      <c r="A325" s="86" t="str">
        <f ca="1">_xlfn.CONCAT(Tabla36[[#This Row],[NUM. ECO.]],Tabla36[[#This Row],[TURNO]],Tabla36[[#This Row],[FECHA]])</f>
        <v>T16PRIMER TURNO45429</v>
      </c>
      <c r="B325" s="87">
        <v>6</v>
      </c>
      <c r="C325" s="87">
        <v>4</v>
      </c>
      <c r="D325" s="87" t="s">
        <v>29</v>
      </c>
      <c r="E325" s="86"/>
      <c r="F325" s="86">
        <f>VLOOKUP(Tabla36[[#This Row],[NUM. ECO.]],[2]!Tabla24[[NO.ECO]:[CUBICACION
M3]],4,0)</f>
        <v>16</v>
      </c>
      <c r="G325" s="94">
        <v>45429</v>
      </c>
      <c r="H325" s="86" t="str">
        <f>VLOOKUP(Tabla36[[#This Row],[NUM. ECO.]],[2]!Tabla24[[NO.ECO]:[MATERIAL]],8,0)</f>
        <v>VOLADURA</v>
      </c>
      <c r="I325" s="86" t="s">
        <v>79</v>
      </c>
      <c r="J325" s="91">
        <f ca="1">J324+TIME(0,RANDBETWEEN((144),(176)),0)</f>
        <v>0.57847222222222228</v>
      </c>
      <c r="K325" s="86" t="str">
        <f ca="1">VLOOKUP(Tabla36[[#This Row],[CODIGO VINCULO]],[1]!Anexar1[[UNION]:[OPERADOR]],4,0)</f>
        <v>ANANIAS EK MAY</v>
      </c>
      <c r="L325" s="86" t="str" cm="1">
        <f t="array" aca="1" ref="L325" ca="1">_xlfn.IFS(J325&gt;=TIME(14,0,0),"SEGUNDO TURNO",J325&lt;TIME(14,0,0),"PRIMER TURNO")</f>
        <v>PRIMER TURNO</v>
      </c>
      <c r="M325" s="90"/>
    </row>
    <row r="326" spans="1:13">
      <c r="A326" s="86" t="str">
        <f ca="1">_xlfn.CONCAT(Tabla36[[#This Row],[NUM. ECO.]],Tabla36[[#This Row],[TURNO]],Tabla36[[#This Row],[FECHA]])</f>
        <v>T16SEGUNDO TURNO45429</v>
      </c>
      <c r="B326" s="87">
        <v>6</v>
      </c>
      <c r="C326" s="87">
        <v>5</v>
      </c>
      <c r="D326" s="87" t="s">
        <v>29</v>
      </c>
      <c r="E326" s="86"/>
      <c r="F326" s="86">
        <f>VLOOKUP(Tabla36[[#This Row],[NUM. ECO.]],[2]!Tabla24[[NO.ECO]:[CUBICACION
M3]],4,0)</f>
        <v>16</v>
      </c>
      <c r="G326" s="94">
        <v>45429</v>
      </c>
      <c r="H326" s="86" t="str">
        <f>VLOOKUP(Tabla36[[#This Row],[NUM. ECO.]],[2]!Tabla24[[NO.ECO]:[MATERIAL]],8,0)</f>
        <v>VOLADURA</v>
      </c>
      <c r="I326" s="86" t="s">
        <v>79</v>
      </c>
      <c r="J326" s="91">
        <f ca="1">J325+TIME(0,RANDBETWEEN((144),(176)),0)</f>
        <v>0.68263888888888891</v>
      </c>
      <c r="K326" s="86" t="str">
        <f ca="1">VLOOKUP(Tabla36[[#This Row],[CODIGO VINCULO]],[1]!Anexar1[[UNION]:[OPERADOR]],4,0)</f>
        <v>RUSSELL EMMANUEL DEL ANGEL NAH</v>
      </c>
      <c r="L326" s="86" t="str" cm="1">
        <f t="array" aca="1" ref="L326" ca="1">_xlfn.IFS(J326&gt;=TIME(14,0,0),"SEGUNDO TURNO",J326&lt;TIME(14,0,0),"PRIMER TURNO")</f>
        <v>SEGUNDO TURNO</v>
      </c>
      <c r="M326" s="90"/>
    </row>
    <row r="327" spans="1:13">
      <c r="A327" s="86" t="str">
        <f ca="1">_xlfn.CONCAT(Tabla36[[#This Row],[NUM. ECO.]],Tabla36[[#This Row],[TURNO]],Tabla36[[#This Row],[FECHA]])</f>
        <v>T16SEGUNDO TURNO45429</v>
      </c>
      <c r="B327" s="87">
        <v>6</v>
      </c>
      <c r="C327" s="87">
        <v>6</v>
      </c>
      <c r="D327" s="87" t="s">
        <v>29</v>
      </c>
      <c r="E327" s="86"/>
      <c r="F327" s="86">
        <f>VLOOKUP(Tabla36[[#This Row],[NUM. ECO.]],[2]!Tabla24[[NO.ECO]:[CUBICACION
M3]],4,0)</f>
        <v>16</v>
      </c>
      <c r="G327" s="94">
        <v>45429</v>
      </c>
      <c r="H327" s="86" t="str">
        <f>VLOOKUP(Tabla36[[#This Row],[NUM. ECO.]],[2]!Tabla24[[NO.ECO]:[MATERIAL]],8,0)</f>
        <v>VOLADURA</v>
      </c>
      <c r="I327" s="86" t="s">
        <v>79</v>
      </c>
      <c r="J327" s="91">
        <f ca="1">J326+TIME(0,RANDBETWEEN((144),(176)),0)</f>
        <v>0.79444444444444451</v>
      </c>
      <c r="K327" s="86" t="str">
        <f ca="1">VLOOKUP(Tabla36[[#This Row],[CODIGO VINCULO]],[1]!Anexar1[[UNION]:[OPERADOR]],4,0)</f>
        <v>RUSSELL EMMANUEL DEL ANGEL NAH</v>
      </c>
      <c r="L327" s="86" t="str" cm="1">
        <f t="array" aca="1" ref="L327" ca="1">_xlfn.IFS(J327&gt;=TIME(14,0,0),"SEGUNDO TURNO",J327&lt;TIME(14,0,0),"PRIMER TURNO")</f>
        <v>SEGUNDO TURNO</v>
      </c>
      <c r="M327" s="90"/>
    </row>
    <row r="328" spans="1:13">
      <c r="A328" s="86" t="str">
        <f ca="1">_xlfn.CONCAT(Tabla36[[#This Row],[NUM. ECO.]],Tabla36[[#This Row],[TURNO]],Tabla36[[#This Row],[FECHA]])</f>
        <v>T16PRIMER TURNO45430</v>
      </c>
      <c r="B328" s="87">
        <v>6</v>
      </c>
      <c r="C328" s="87">
        <v>1</v>
      </c>
      <c r="D328" s="87" t="s">
        <v>29</v>
      </c>
      <c r="E328" s="86"/>
      <c r="F328" s="86">
        <f>VLOOKUP(Tabla36[[#This Row],[NUM. ECO.]],[2]!Tabla24[[NO.ECO]:[CUBICACION
M3]],4,0)</f>
        <v>16</v>
      </c>
      <c r="G328" s="94">
        <v>45430</v>
      </c>
      <c r="H328" s="86" t="str">
        <f>VLOOKUP(Tabla36[[#This Row],[NUM. ECO.]],[2]!Tabla24[[NO.ECO]:[MATERIAL]],8,0)</f>
        <v>VOLADURA</v>
      </c>
      <c r="I328" s="86" t="s">
        <v>79</v>
      </c>
      <c r="J328" s="88">
        <f ca="1">TIME(RANDBETWEEN(5.5,6),RANDBETWEEN(1,29),0)</f>
        <v>0.25833333333333336</v>
      </c>
      <c r="K328" s="86" t="str">
        <f ca="1">VLOOKUP(Tabla36[[#This Row],[CODIGO VINCULO]],[1]!Anexar1[[UNION]:[OPERADOR]],4,0)</f>
        <v>ANANIAS EK MAY</v>
      </c>
      <c r="L328" s="86" t="str" cm="1">
        <f t="array" aca="1" ref="L328" ca="1">_xlfn.IFS(J328&gt;=TIME(14,0,0),"SEGUNDO TURNO",J328&lt;TIME(14,0,0),"PRIMER TURNO")</f>
        <v>PRIMER TURNO</v>
      </c>
      <c r="M328" s="90"/>
    </row>
    <row r="329" spans="1:13">
      <c r="A329" s="86" t="str">
        <f ca="1">_xlfn.CONCAT(Tabla36[[#This Row],[NUM. ECO.]],Tabla36[[#This Row],[TURNO]],Tabla36[[#This Row],[FECHA]])</f>
        <v>T16PRIMER TURNO45430</v>
      </c>
      <c r="B329" s="87">
        <v>6</v>
      </c>
      <c r="C329" s="87">
        <v>2</v>
      </c>
      <c r="D329" s="87" t="s">
        <v>29</v>
      </c>
      <c r="E329" s="86"/>
      <c r="F329" s="86">
        <f>VLOOKUP(Tabla36[[#This Row],[NUM. ECO.]],[2]!Tabla24[[NO.ECO]:[CUBICACION
M3]],4,0)</f>
        <v>16</v>
      </c>
      <c r="G329" s="94">
        <v>45430</v>
      </c>
      <c r="H329" s="86" t="str">
        <f>VLOOKUP(Tabla36[[#This Row],[NUM. ECO.]],[2]!Tabla24[[NO.ECO]:[MATERIAL]],8,0)</f>
        <v>VOLADURA</v>
      </c>
      <c r="I329" s="86" t="s">
        <v>79</v>
      </c>
      <c r="J329" s="88">
        <f ca="1">J328+TIME(0,RANDBETWEEN((144),(176)),0)</f>
        <v>0.37291666666666667</v>
      </c>
      <c r="K329" s="86" t="str">
        <f ca="1">VLOOKUP(Tabla36[[#This Row],[CODIGO VINCULO]],[1]!Anexar1[[UNION]:[OPERADOR]],4,0)</f>
        <v>ANANIAS EK MAY</v>
      </c>
      <c r="L329" s="86" t="str" cm="1">
        <f t="array" aca="1" ref="L329" ca="1">_xlfn.IFS(J329&gt;=TIME(14,0,0),"SEGUNDO TURNO",J329&lt;TIME(14,0,0),"PRIMER TURNO")</f>
        <v>PRIMER TURNO</v>
      </c>
      <c r="M329" s="90"/>
    </row>
    <row r="330" spans="1:13">
      <c r="A330" s="86" t="str">
        <f ca="1">_xlfn.CONCAT(Tabla36[[#This Row],[NUM. ECO.]],Tabla36[[#This Row],[TURNO]],Tabla36[[#This Row],[FECHA]])</f>
        <v>T16PRIMER TURNO45430</v>
      </c>
      <c r="B330" s="87">
        <v>6</v>
      </c>
      <c r="C330" s="87">
        <v>3</v>
      </c>
      <c r="D330" s="87" t="s">
        <v>29</v>
      </c>
      <c r="E330" s="86"/>
      <c r="F330" s="86">
        <f>VLOOKUP(Tabla36[[#This Row],[NUM. ECO.]],[2]!Tabla24[[NO.ECO]:[CUBICACION
M3]],4,0)</f>
        <v>16</v>
      </c>
      <c r="G330" s="94">
        <v>45430</v>
      </c>
      <c r="H330" s="86" t="str">
        <f>VLOOKUP(Tabla36[[#This Row],[NUM. ECO.]],[2]!Tabla24[[NO.ECO]:[MATERIAL]],8,0)</f>
        <v>VOLADURA</v>
      </c>
      <c r="I330" s="86" t="s">
        <v>79</v>
      </c>
      <c r="J330" s="91">
        <f ca="1">J329+TIME(0,RANDBETWEEN((144),(176)),0)</f>
        <v>0.48819444444444449</v>
      </c>
      <c r="K330" s="86" t="str">
        <f ca="1">VLOOKUP(Tabla36[[#This Row],[CODIGO VINCULO]],[1]!Anexar1[[UNION]:[OPERADOR]],4,0)</f>
        <v>ANANIAS EK MAY</v>
      </c>
      <c r="L330" s="86" t="str" cm="1">
        <f t="array" aca="1" ref="L330" ca="1">_xlfn.IFS(J330&gt;=TIME(14,0,0),"SEGUNDO TURNO",J330&lt;TIME(14,0,0),"PRIMER TURNO")</f>
        <v>PRIMER TURNO</v>
      </c>
      <c r="M330" s="90"/>
    </row>
    <row r="331" spans="1:13">
      <c r="A331" s="86" t="str">
        <f ca="1">_xlfn.CONCAT(Tabla36[[#This Row],[NUM. ECO.]],Tabla36[[#This Row],[TURNO]],Tabla36[[#This Row],[FECHA]])</f>
        <v>T16SEGUNDO TURNO45430</v>
      </c>
      <c r="B331" s="87">
        <v>6</v>
      </c>
      <c r="C331" s="87">
        <v>4</v>
      </c>
      <c r="D331" s="87" t="s">
        <v>29</v>
      </c>
      <c r="E331" s="86"/>
      <c r="F331" s="86">
        <f>VLOOKUP(Tabla36[[#This Row],[NUM. ECO.]],[2]!Tabla24[[NO.ECO]:[CUBICACION
M3]],4,0)</f>
        <v>16</v>
      </c>
      <c r="G331" s="94">
        <v>45430</v>
      </c>
      <c r="H331" s="86" t="str">
        <f>VLOOKUP(Tabla36[[#This Row],[NUM. ECO.]],[2]!Tabla24[[NO.ECO]:[MATERIAL]],8,0)</f>
        <v>VOLADURA</v>
      </c>
      <c r="I331" s="86" t="s">
        <v>79</v>
      </c>
      <c r="J331" s="91">
        <f ca="1">J330+TIME(0,RANDBETWEEN((144),(176)),0)</f>
        <v>0.61041666666666672</v>
      </c>
      <c r="K331" s="86" t="str">
        <f ca="1">VLOOKUP(Tabla36[[#This Row],[CODIGO VINCULO]],[1]!Anexar1[[UNION]:[OPERADOR]],4,0)</f>
        <v>RUSSELL EMMANUEL DEL ANGEL NAH</v>
      </c>
      <c r="L331" s="86" t="str" cm="1">
        <f t="array" aca="1" ref="L331" ca="1">_xlfn.IFS(J331&gt;=TIME(14,0,0),"SEGUNDO TURNO",J331&lt;TIME(14,0,0),"PRIMER TURNO")</f>
        <v>SEGUNDO TURNO</v>
      </c>
      <c r="M331" s="90"/>
    </row>
    <row r="332" spans="1:13">
      <c r="A332" s="86" t="str">
        <f ca="1">_xlfn.CONCAT(Tabla36[[#This Row],[NUM. ECO.]],Tabla36[[#This Row],[TURNO]],Tabla36[[#This Row],[FECHA]])</f>
        <v>T16SEGUNDO TURNO45430</v>
      </c>
      <c r="B332" s="87">
        <v>6</v>
      </c>
      <c r="C332" s="87">
        <v>5</v>
      </c>
      <c r="D332" s="87" t="s">
        <v>29</v>
      </c>
      <c r="E332" s="86"/>
      <c r="F332" s="86">
        <f>VLOOKUP(Tabla36[[#This Row],[NUM. ECO.]],[2]!Tabla24[[NO.ECO]:[CUBICACION
M3]],4,0)</f>
        <v>16</v>
      </c>
      <c r="G332" s="94">
        <v>45430</v>
      </c>
      <c r="H332" s="86" t="str">
        <f>VLOOKUP(Tabla36[[#This Row],[NUM. ECO.]],[2]!Tabla24[[NO.ECO]:[MATERIAL]],8,0)</f>
        <v>VOLADURA</v>
      </c>
      <c r="I332" s="86" t="s">
        <v>79</v>
      </c>
      <c r="J332" s="91">
        <f ca="1">J331+TIME(0,RANDBETWEEN((144),(176)),0)</f>
        <v>0.72430555555555565</v>
      </c>
      <c r="K332" s="86" t="str">
        <f ca="1">VLOOKUP(Tabla36[[#This Row],[CODIGO VINCULO]],[1]!Anexar1[[UNION]:[OPERADOR]],4,0)</f>
        <v>RUSSELL EMMANUEL DEL ANGEL NAH</v>
      </c>
      <c r="L332" s="86" t="str" cm="1">
        <f t="array" aca="1" ref="L332" ca="1">_xlfn.IFS(J332&gt;=TIME(14,0,0),"SEGUNDO TURNO",J332&lt;TIME(14,0,0),"PRIMER TURNO")</f>
        <v>SEGUNDO TURNO</v>
      </c>
      <c r="M332" s="90"/>
    </row>
    <row r="333" spans="1:13">
      <c r="A333" s="86" t="str">
        <f ca="1">_xlfn.CONCAT(Tabla36[[#This Row],[NUM. ECO.]],Tabla36[[#This Row],[TURNO]],Tabla36[[#This Row],[FECHA]])</f>
        <v>T16SEGUNDO TURNO45430</v>
      </c>
      <c r="B333" s="87">
        <v>6</v>
      </c>
      <c r="C333" s="87">
        <v>6</v>
      </c>
      <c r="D333" s="87" t="s">
        <v>29</v>
      </c>
      <c r="E333" s="86"/>
      <c r="F333" s="86">
        <f>VLOOKUP(Tabla36[[#This Row],[NUM. ECO.]],[2]!Tabla24[[NO.ECO]:[CUBICACION
M3]],4,0)</f>
        <v>16</v>
      </c>
      <c r="G333" s="94">
        <v>45430</v>
      </c>
      <c r="H333" s="86" t="str">
        <f>VLOOKUP(Tabla36[[#This Row],[NUM. ECO.]],[2]!Tabla24[[NO.ECO]:[MATERIAL]],8,0)</f>
        <v>VOLADURA</v>
      </c>
      <c r="I333" s="86" t="s">
        <v>79</v>
      </c>
      <c r="J333" s="91">
        <f ca="1">J332+TIME(0,RANDBETWEEN((144),(176)),0)</f>
        <v>0.83958333333333346</v>
      </c>
      <c r="K333" s="86" t="str">
        <f ca="1">VLOOKUP(Tabla36[[#This Row],[CODIGO VINCULO]],[1]!Anexar1[[UNION]:[OPERADOR]],4,0)</f>
        <v>RUSSELL EMMANUEL DEL ANGEL NAH</v>
      </c>
      <c r="L333" s="86" t="str" cm="1">
        <f t="array" aca="1" ref="L333" ca="1">_xlfn.IFS(J333&gt;=TIME(14,0,0),"SEGUNDO TURNO",J333&lt;TIME(14,0,0),"PRIMER TURNO")</f>
        <v>SEGUNDO TURNO</v>
      </c>
      <c r="M333" s="90"/>
    </row>
    <row r="334" spans="1:13">
      <c r="A334" s="86" t="str">
        <f ca="1">_xlfn.CONCAT(Tabla36[[#This Row],[NUM. ECO.]],Tabla36[[#This Row],[TURNO]],Tabla36[[#This Row],[FECHA]])</f>
        <v>T16PRIMER TURNO45432</v>
      </c>
      <c r="B334" s="87">
        <v>6</v>
      </c>
      <c r="C334" s="87">
        <v>1</v>
      </c>
      <c r="D334" s="87" t="s">
        <v>29</v>
      </c>
      <c r="E334" s="86"/>
      <c r="F334" s="86">
        <f>VLOOKUP(Tabla36[[#This Row],[NUM. ECO.]],[2]!Tabla24[[NO.ECO]:[CUBICACION
M3]],4,0)</f>
        <v>16</v>
      </c>
      <c r="G334" s="94">
        <v>45432</v>
      </c>
      <c r="H334" s="86" t="str">
        <f>VLOOKUP(Tabla36[[#This Row],[NUM. ECO.]],[2]!Tabla24[[NO.ECO]:[MATERIAL]],8,0)</f>
        <v>VOLADURA</v>
      </c>
      <c r="I334" s="86" t="s">
        <v>79</v>
      </c>
      <c r="J334" s="88">
        <f ca="1">TIME(RANDBETWEEN(5.5,6),RANDBETWEEN(1,29),0)</f>
        <v>0.25555555555555554</v>
      </c>
      <c r="K334" s="86" t="str">
        <f ca="1">VLOOKUP(Tabla36[[#This Row],[CODIGO VINCULO]],[1]!Anexar1[[UNION]:[OPERADOR]],4,0)</f>
        <v>ANANIAS EK MAY</v>
      </c>
      <c r="L334" s="86" t="str" cm="1">
        <f t="array" aca="1" ref="L334" ca="1">_xlfn.IFS(J334&gt;=TIME(14,0,0),"SEGUNDO TURNO",J334&lt;TIME(14,0,0),"PRIMER TURNO")</f>
        <v>PRIMER TURNO</v>
      </c>
      <c r="M334" s="90"/>
    </row>
    <row r="335" spans="1:13">
      <c r="A335" s="86" t="str">
        <f ca="1">_xlfn.CONCAT(Tabla36[[#This Row],[NUM. ECO.]],Tabla36[[#This Row],[TURNO]],Tabla36[[#This Row],[FECHA]])</f>
        <v>T16PRIMER TURNO45432</v>
      </c>
      <c r="B335" s="87">
        <v>6</v>
      </c>
      <c r="C335" s="87">
        <v>2</v>
      </c>
      <c r="D335" s="87" t="s">
        <v>29</v>
      </c>
      <c r="E335" s="86"/>
      <c r="F335" s="86">
        <f>VLOOKUP(Tabla36[[#This Row],[NUM. ECO.]],[2]!Tabla24[[NO.ECO]:[CUBICACION
M3]],4,0)</f>
        <v>16</v>
      </c>
      <c r="G335" s="94">
        <v>45432</v>
      </c>
      <c r="H335" s="86" t="str">
        <f>VLOOKUP(Tabla36[[#This Row],[NUM. ECO.]],[2]!Tabla24[[NO.ECO]:[MATERIAL]],8,0)</f>
        <v>VOLADURA</v>
      </c>
      <c r="I335" s="86" t="s">
        <v>79</v>
      </c>
      <c r="J335" s="88">
        <f ca="1">J334+TIME(0,RANDBETWEEN((144),(176)),0)</f>
        <v>0.37291666666666667</v>
      </c>
      <c r="K335" s="86" t="str">
        <f ca="1">VLOOKUP(Tabla36[[#This Row],[CODIGO VINCULO]],[1]!Anexar1[[UNION]:[OPERADOR]],4,0)</f>
        <v>ANANIAS EK MAY</v>
      </c>
      <c r="L335" s="86" t="str" cm="1">
        <f t="array" aca="1" ref="L335" ca="1">_xlfn.IFS(J335&gt;=TIME(14,0,0),"SEGUNDO TURNO",J335&lt;TIME(14,0,0),"PRIMER TURNO")</f>
        <v>PRIMER TURNO</v>
      </c>
      <c r="M335" s="90"/>
    </row>
    <row r="336" spans="1:13">
      <c r="A336" s="86" t="str">
        <f ca="1">_xlfn.CONCAT(Tabla36[[#This Row],[NUM. ECO.]],Tabla36[[#This Row],[TURNO]],Tabla36[[#This Row],[FECHA]])</f>
        <v>T16PRIMER TURNO45432</v>
      </c>
      <c r="B336" s="87">
        <v>6</v>
      </c>
      <c r="C336" s="87">
        <v>3</v>
      </c>
      <c r="D336" s="87" t="s">
        <v>29</v>
      </c>
      <c r="E336" s="86"/>
      <c r="F336" s="86">
        <f>VLOOKUP(Tabla36[[#This Row],[NUM. ECO.]],[2]!Tabla24[[NO.ECO]:[CUBICACION
M3]],4,0)</f>
        <v>16</v>
      </c>
      <c r="G336" s="94">
        <v>45432</v>
      </c>
      <c r="H336" s="86" t="str">
        <f>VLOOKUP(Tabla36[[#This Row],[NUM. ECO.]],[2]!Tabla24[[NO.ECO]:[MATERIAL]],8,0)</f>
        <v>VOLADURA</v>
      </c>
      <c r="I336" s="86" t="s">
        <v>79</v>
      </c>
      <c r="J336" s="91">
        <f ca="1">J335+TIME(0,RANDBETWEEN((144),(176)),0)</f>
        <v>0.48472222222222222</v>
      </c>
      <c r="K336" s="86" t="str">
        <f ca="1">VLOOKUP(Tabla36[[#This Row],[CODIGO VINCULO]],[1]!Anexar1[[UNION]:[OPERADOR]],4,0)</f>
        <v>ANANIAS EK MAY</v>
      </c>
      <c r="L336" s="86" t="str" cm="1">
        <f t="array" aca="1" ref="L336" ca="1">_xlfn.IFS(J336&gt;=TIME(14,0,0),"SEGUNDO TURNO",J336&lt;TIME(14,0,0),"PRIMER TURNO")</f>
        <v>PRIMER TURNO</v>
      </c>
      <c r="M336" s="90"/>
    </row>
    <row r="337" spans="1:13">
      <c r="A337" s="86" t="str">
        <f ca="1">_xlfn.CONCAT(Tabla36[[#This Row],[NUM. ECO.]],Tabla36[[#This Row],[TURNO]],Tabla36[[#This Row],[FECHA]])</f>
        <v>T16SEGUNDO TURNO45432</v>
      </c>
      <c r="B337" s="87">
        <v>6</v>
      </c>
      <c r="C337" s="87">
        <v>4</v>
      </c>
      <c r="D337" s="87" t="s">
        <v>29</v>
      </c>
      <c r="E337" s="86"/>
      <c r="F337" s="86">
        <f>VLOOKUP(Tabla36[[#This Row],[NUM. ECO.]],[2]!Tabla24[[NO.ECO]:[CUBICACION
M3]],4,0)</f>
        <v>16</v>
      </c>
      <c r="G337" s="94">
        <v>45432</v>
      </c>
      <c r="H337" s="86" t="str">
        <f>VLOOKUP(Tabla36[[#This Row],[NUM. ECO.]],[2]!Tabla24[[NO.ECO]:[MATERIAL]],8,0)</f>
        <v>VOLADURA</v>
      </c>
      <c r="I337" s="86" t="s">
        <v>79</v>
      </c>
      <c r="J337" s="91">
        <f ca="1">J336+TIME(0,RANDBETWEEN((144),(176)),0)</f>
        <v>0.60347222222222219</v>
      </c>
      <c r="K337" s="86" t="str">
        <f ca="1">VLOOKUP(Tabla36[[#This Row],[CODIGO VINCULO]],[1]!Anexar1[[UNION]:[OPERADOR]],4,0)</f>
        <v>RUSSELL EMMANUEL DEL ANGEL NAH</v>
      </c>
      <c r="L337" s="86" t="str" cm="1">
        <f t="array" aca="1" ref="L337" ca="1">_xlfn.IFS(J337&gt;=TIME(14,0,0),"SEGUNDO TURNO",J337&lt;TIME(14,0,0),"PRIMER TURNO")</f>
        <v>SEGUNDO TURNO</v>
      </c>
      <c r="M337" s="90"/>
    </row>
    <row r="338" spans="1:13">
      <c r="A338" s="86" t="str">
        <f ca="1">_xlfn.CONCAT(Tabla36[[#This Row],[NUM. ECO.]],Tabla36[[#This Row],[TURNO]],Tabla36[[#This Row],[FECHA]])</f>
        <v>T16SEGUNDO TURNO45432</v>
      </c>
      <c r="B338" s="87">
        <v>6</v>
      </c>
      <c r="C338" s="87">
        <v>5</v>
      </c>
      <c r="D338" s="87" t="s">
        <v>29</v>
      </c>
      <c r="E338" s="86"/>
      <c r="F338" s="86">
        <f>VLOOKUP(Tabla36[[#This Row],[NUM. ECO.]],[2]!Tabla24[[NO.ECO]:[CUBICACION
M3]],4,0)</f>
        <v>16</v>
      </c>
      <c r="G338" s="94">
        <v>45432</v>
      </c>
      <c r="H338" s="86" t="str">
        <f>VLOOKUP(Tabla36[[#This Row],[NUM. ECO.]],[2]!Tabla24[[NO.ECO]:[MATERIAL]],8,0)</f>
        <v>VOLADURA</v>
      </c>
      <c r="I338" s="86" t="s">
        <v>79</v>
      </c>
      <c r="J338" s="91">
        <f ca="1">J337+TIME(0,RANDBETWEEN((144),(176)),0)</f>
        <v>0.72083333333333333</v>
      </c>
      <c r="K338" s="86" t="str">
        <f ca="1">VLOOKUP(Tabla36[[#This Row],[CODIGO VINCULO]],[1]!Anexar1[[UNION]:[OPERADOR]],4,0)</f>
        <v>RUSSELL EMMANUEL DEL ANGEL NAH</v>
      </c>
      <c r="L338" s="86" t="str" cm="1">
        <f t="array" aca="1" ref="L338" ca="1">_xlfn.IFS(J338&gt;=TIME(14,0,0),"SEGUNDO TURNO",J338&lt;TIME(14,0,0),"PRIMER TURNO")</f>
        <v>SEGUNDO TURNO</v>
      </c>
      <c r="M338" s="90"/>
    </row>
    <row r="339" spans="1:13">
      <c r="A339" s="86" t="str">
        <f ca="1">_xlfn.CONCAT(Tabla36[[#This Row],[NUM. ECO.]],Tabla36[[#This Row],[TURNO]],Tabla36[[#This Row],[FECHA]])</f>
        <v>T16SEGUNDO TURNO45432</v>
      </c>
      <c r="B339" s="87">
        <v>6</v>
      </c>
      <c r="C339" s="87">
        <v>6</v>
      </c>
      <c r="D339" s="87" t="s">
        <v>29</v>
      </c>
      <c r="E339" s="86"/>
      <c r="F339" s="86">
        <f>VLOOKUP(Tabla36[[#This Row],[NUM. ECO.]],[2]!Tabla24[[NO.ECO]:[CUBICACION
M3]],4,0)</f>
        <v>16</v>
      </c>
      <c r="G339" s="94">
        <v>45432</v>
      </c>
      <c r="H339" s="86" t="str">
        <f>VLOOKUP(Tabla36[[#This Row],[NUM. ECO.]],[2]!Tabla24[[NO.ECO]:[MATERIAL]],8,0)</f>
        <v>VOLADURA</v>
      </c>
      <c r="I339" s="86" t="s">
        <v>79</v>
      </c>
      <c r="J339" s="91">
        <f ca="1">J338+TIME(0,RANDBETWEEN((144),(176)),0)</f>
        <v>0.83680555555555558</v>
      </c>
      <c r="K339" s="86" t="str">
        <f ca="1">VLOOKUP(Tabla36[[#This Row],[CODIGO VINCULO]],[1]!Anexar1[[UNION]:[OPERADOR]],4,0)</f>
        <v>RUSSELL EMMANUEL DEL ANGEL NAH</v>
      </c>
      <c r="L339" s="86" t="str" cm="1">
        <f t="array" aca="1" ref="L339" ca="1">_xlfn.IFS(J339&gt;=TIME(14,0,0),"SEGUNDO TURNO",J339&lt;TIME(14,0,0),"PRIMER TURNO")</f>
        <v>SEGUNDO TURNO</v>
      </c>
      <c r="M339" s="90"/>
    </row>
    <row r="340" spans="1:13">
      <c r="A340" s="86" t="str">
        <f ca="1">_xlfn.CONCAT(Tabla36[[#This Row],[NUM. ECO.]],Tabla36[[#This Row],[TURNO]],Tabla36[[#This Row],[FECHA]])</f>
        <v>T16PRIMER TURNO45433</v>
      </c>
      <c r="B340" s="87">
        <v>6</v>
      </c>
      <c r="C340" s="87">
        <v>1</v>
      </c>
      <c r="D340" s="87" t="s">
        <v>29</v>
      </c>
      <c r="E340" s="86"/>
      <c r="F340" s="86">
        <f>VLOOKUP(Tabla36[[#This Row],[NUM. ECO.]],[2]!Tabla24[[NO.ECO]:[CUBICACION
M3]],4,0)</f>
        <v>16</v>
      </c>
      <c r="G340" s="94">
        <v>45433</v>
      </c>
      <c r="H340" s="86" t="str">
        <f>VLOOKUP(Tabla36[[#This Row],[NUM. ECO.]],[2]!Tabla24[[NO.ECO]:[MATERIAL]],8,0)</f>
        <v>VOLADURA</v>
      </c>
      <c r="I340" s="86" t="s">
        <v>79</v>
      </c>
      <c r="J340" s="88">
        <f ca="1">TIME(RANDBETWEEN(5.5,6),RANDBETWEEN(1,29),0)</f>
        <v>0.26666666666666666</v>
      </c>
      <c r="K340" s="86" t="str">
        <f ca="1">VLOOKUP(Tabla36[[#This Row],[CODIGO VINCULO]],[1]!Anexar1[[UNION]:[OPERADOR]],4,0)</f>
        <v>ANANIAS EK MAY</v>
      </c>
      <c r="L340" s="86" t="str" cm="1">
        <f t="array" aca="1" ref="L340" ca="1">_xlfn.IFS(J340&gt;=TIME(14,0,0),"SEGUNDO TURNO",J340&lt;TIME(14,0,0),"PRIMER TURNO")</f>
        <v>PRIMER TURNO</v>
      </c>
      <c r="M340" s="90"/>
    </row>
    <row r="341" spans="1:13">
      <c r="A341" s="86" t="str">
        <f ca="1">_xlfn.CONCAT(Tabla36[[#This Row],[NUM. ECO.]],Tabla36[[#This Row],[TURNO]],Tabla36[[#This Row],[FECHA]])</f>
        <v>T16PRIMER TURNO45433</v>
      </c>
      <c r="B341" s="87">
        <v>6</v>
      </c>
      <c r="C341" s="87">
        <v>2</v>
      </c>
      <c r="D341" s="87" t="s">
        <v>29</v>
      </c>
      <c r="E341" s="86"/>
      <c r="F341" s="86">
        <f>VLOOKUP(Tabla36[[#This Row],[NUM. ECO.]],[2]!Tabla24[[NO.ECO]:[CUBICACION
M3]],4,0)</f>
        <v>16</v>
      </c>
      <c r="G341" s="94">
        <v>45433</v>
      </c>
      <c r="H341" s="86" t="str">
        <f>VLOOKUP(Tabla36[[#This Row],[NUM. ECO.]],[2]!Tabla24[[NO.ECO]:[MATERIAL]],8,0)</f>
        <v>VOLADURA</v>
      </c>
      <c r="I341" s="86" t="s">
        <v>79</v>
      </c>
      <c r="J341" s="88">
        <f ca="1">J340+TIME(0,RANDBETWEEN((144),(176)),0)</f>
        <v>0.37152777777777779</v>
      </c>
      <c r="K341" s="86" t="str">
        <f ca="1">VLOOKUP(Tabla36[[#This Row],[CODIGO VINCULO]],[1]!Anexar1[[UNION]:[OPERADOR]],4,0)</f>
        <v>ANANIAS EK MAY</v>
      </c>
      <c r="L341" s="86" t="str" cm="1">
        <f t="array" aca="1" ref="L341" ca="1">_xlfn.IFS(J341&gt;=TIME(14,0,0),"SEGUNDO TURNO",J341&lt;TIME(14,0,0),"PRIMER TURNO")</f>
        <v>PRIMER TURNO</v>
      </c>
      <c r="M341" s="90"/>
    </row>
    <row r="342" spans="1:13">
      <c r="A342" s="86" t="str">
        <f ca="1">_xlfn.CONCAT(Tabla36[[#This Row],[NUM. ECO.]],Tabla36[[#This Row],[TURNO]],Tabla36[[#This Row],[FECHA]])</f>
        <v>T16PRIMER TURNO45433</v>
      </c>
      <c r="B342" s="87">
        <v>6</v>
      </c>
      <c r="C342" s="87">
        <v>3</v>
      </c>
      <c r="D342" s="87" t="s">
        <v>29</v>
      </c>
      <c r="E342" s="86"/>
      <c r="F342" s="86">
        <f>VLOOKUP(Tabla36[[#This Row],[NUM. ECO.]],[2]!Tabla24[[NO.ECO]:[CUBICACION
M3]],4,0)</f>
        <v>16</v>
      </c>
      <c r="G342" s="94">
        <v>45433</v>
      </c>
      <c r="H342" s="86" t="str">
        <f>VLOOKUP(Tabla36[[#This Row],[NUM. ECO.]],[2]!Tabla24[[NO.ECO]:[MATERIAL]],8,0)</f>
        <v>VOLADURA</v>
      </c>
      <c r="I342" s="86" t="s">
        <v>79</v>
      </c>
      <c r="J342" s="91">
        <f ca="1">J341+TIME(0,RANDBETWEEN((144),(176)),0)</f>
        <v>0.48333333333333334</v>
      </c>
      <c r="K342" s="86" t="str">
        <f ca="1">VLOOKUP(Tabla36[[#This Row],[CODIGO VINCULO]],[1]!Anexar1[[UNION]:[OPERADOR]],4,0)</f>
        <v>ANANIAS EK MAY</v>
      </c>
      <c r="L342" s="86" t="str" cm="1">
        <f t="array" aca="1" ref="L342" ca="1">_xlfn.IFS(J342&gt;=TIME(14,0,0),"SEGUNDO TURNO",J342&lt;TIME(14,0,0),"PRIMER TURNO")</f>
        <v>PRIMER TURNO</v>
      </c>
      <c r="M342" s="90"/>
    </row>
    <row r="343" spans="1:13">
      <c r="A343" s="86" t="str">
        <f ca="1">_xlfn.CONCAT(Tabla36[[#This Row],[NUM. ECO.]],Tabla36[[#This Row],[TURNO]],Tabla36[[#This Row],[FECHA]])</f>
        <v>T16SEGUNDO TURNO45433</v>
      </c>
      <c r="B343" s="87">
        <v>6</v>
      </c>
      <c r="C343" s="87">
        <v>4</v>
      </c>
      <c r="D343" s="87" t="s">
        <v>29</v>
      </c>
      <c r="E343" s="86"/>
      <c r="F343" s="86">
        <f>VLOOKUP(Tabla36[[#This Row],[NUM. ECO.]],[2]!Tabla24[[NO.ECO]:[CUBICACION
M3]],4,0)</f>
        <v>16</v>
      </c>
      <c r="G343" s="94">
        <v>45433</v>
      </c>
      <c r="H343" s="86" t="str">
        <f>VLOOKUP(Tabla36[[#This Row],[NUM. ECO.]],[2]!Tabla24[[NO.ECO]:[MATERIAL]],8,0)</f>
        <v>VOLADURA</v>
      </c>
      <c r="I343" s="86" t="s">
        <v>79</v>
      </c>
      <c r="J343" s="91">
        <f ca="1">J342+TIME(0,RANDBETWEEN((144),(176)),0)</f>
        <v>0.60555555555555551</v>
      </c>
      <c r="K343" s="86" t="str">
        <f ca="1">VLOOKUP(Tabla36[[#This Row],[CODIGO VINCULO]],[1]!Anexar1[[UNION]:[OPERADOR]],4,0)</f>
        <v>RUSSELL EMMANUEL DEL ANGEL NAH</v>
      </c>
      <c r="L343" s="86" t="str" cm="1">
        <f t="array" aca="1" ref="L343" ca="1">_xlfn.IFS(J343&gt;=TIME(14,0,0),"SEGUNDO TURNO",J343&lt;TIME(14,0,0),"PRIMER TURNO")</f>
        <v>SEGUNDO TURNO</v>
      </c>
      <c r="M343" s="90"/>
    </row>
    <row r="344" spans="1:13">
      <c r="A344" s="86" t="str">
        <f ca="1">_xlfn.CONCAT(Tabla36[[#This Row],[NUM. ECO.]],Tabla36[[#This Row],[TURNO]],Tabla36[[#This Row],[FECHA]])</f>
        <v>T16SEGUNDO TURNO45433</v>
      </c>
      <c r="B344" s="87">
        <v>6</v>
      </c>
      <c r="C344" s="87">
        <v>5</v>
      </c>
      <c r="D344" s="87" t="s">
        <v>29</v>
      </c>
      <c r="E344" s="86"/>
      <c r="F344" s="86">
        <f>VLOOKUP(Tabla36[[#This Row],[NUM. ECO.]],[2]!Tabla24[[NO.ECO]:[CUBICACION
M3]],4,0)</f>
        <v>16</v>
      </c>
      <c r="G344" s="94">
        <v>45433</v>
      </c>
      <c r="H344" s="86" t="str">
        <f>VLOOKUP(Tabla36[[#This Row],[NUM. ECO.]],[2]!Tabla24[[NO.ECO]:[MATERIAL]],8,0)</f>
        <v>VOLADURA</v>
      </c>
      <c r="I344" s="86" t="s">
        <v>79</v>
      </c>
      <c r="J344" s="91">
        <f ca="1">J343+TIME(0,RANDBETWEEN((144),(176)),0)</f>
        <v>0.72361111111111109</v>
      </c>
      <c r="K344" s="86" t="str">
        <f ca="1">VLOOKUP(Tabla36[[#This Row],[CODIGO VINCULO]],[1]!Anexar1[[UNION]:[OPERADOR]],4,0)</f>
        <v>RUSSELL EMMANUEL DEL ANGEL NAH</v>
      </c>
      <c r="L344" s="86" t="str" cm="1">
        <f t="array" aca="1" ref="L344" ca="1">_xlfn.IFS(J344&gt;=TIME(14,0,0),"SEGUNDO TURNO",J344&lt;TIME(14,0,0),"PRIMER TURNO")</f>
        <v>SEGUNDO TURNO</v>
      </c>
      <c r="M344" s="90"/>
    </row>
    <row r="345" spans="1:13">
      <c r="A345" s="86" t="str">
        <f ca="1">_xlfn.CONCAT(Tabla36[[#This Row],[NUM. ECO.]],Tabla36[[#This Row],[TURNO]],Tabla36[[#This Row],[FECHA]])</f>
        <v>T16SEGUNDO TURNO45433</v>
      </c>
      <c r="B345" s="87">
        <v>6</v>
      </c>
      <c r="C345" s="87">
        <v>6</v>
      </c>
      <c r="D345" s="87" t="s">
        <v>29</v>
      </c>
      <c r="E345" s="86"/>
      <c r="F345" s="86">
        <f>VLOOKUP(Tabla36[[#This Row],[NUM. ECO.]],[2]!Tabla24[[NO.ECO]:[CUBICACION
M3]],4,0)</f>
        <v>16</v>
      </c>
      <c r="G345" s="94">
        <v>45433</v>
      </c>
      <c r="H345" s="86" t="str">
        <f>VLOOKUP(Tabla36[[#This Row],[NUM. ECO.]],[2]!Tabla24[[NO.ECO]:[MATERIAL]],8,0)</f>
        <v>VOLADURA</v>
      </c>
      <c r="I345" s="86" t="s">
        <v>79</v>
      </c>
      <c r="J345" s="91">
        <f ca="1">J344+TIME(0,RANDBETWEEN((144),(176)),0)</f>
        <v>0.84236111111111112</v>
      </c>
      <c r="K345" s="86" t="str">
        <f ca="1">VLOOKUP(Tabla36[[#This Row],[CODIGO VINCULO]],[1]!Anexar1[[UNION]:[OPERADOR]],4,0)</f>
        <v>RUSSELL EMMANUEL DEL ANGEL NAH</v>
      </c>
      <c r="L345" s="86" t="str" cm="1">
        <f t="array" aca="1" ref="L345" ca="1">_xlfn.IFS(J345&gt;=TIME(14,0,0),"SEGUNDO TURNO",J345&lt;TIME(14,0,0),"PRIMER TURNO")</f>
        <v>SEGUNDO TURNO</v>
      </c>
      <c r="M345" s="90"/>
    </row>
    <row r="346" spans="1:13">
      <c r="A346" s="86" t="str">
        <f ca="1">_xlfn.CONCAT(Tabla36[[#This Row],[NUM. ECO.]],Tabla36[[#This Row],[TURNO]],Tabla36[[#This Row],[FECHA]])</f>
        <v>T17PRIMER TURNO45412</v>
      </c>
      <c r="B346" s="87">
        <v>6</v>
      </c>
      <c r="C346" s="87">
        <v>1</v>
      </c>
      <c r="D346" s="87" t="s">
        <v>30</v>
      </c>
      <c r="E346" s="86"/>
      <c r="F346" s="86">
        <f>VLOOKUP(Tabla36[[#This Row],[NUM. ECO.]],[2]!Tabla24[[NO.ECO]:[CUBICACION
M3]],4,0)</f>
        <v>17</v>
      </c>
      <c r="G346" s="94">
        <v>45412</v>
      </c>
      <c r="H346" s="86" t="str">
        <f>VLOOKUP(Tabla36[[#This Row],[NUM. ECO.]],[2]!Tabla24[[NO.ECO]:[MATERIAL]],8,0)</f>
        <v>BASE HIDRAULICA</v>
      </c>
      <c r="I346" s="86" t="s">
        <v>79</v>
      </c>
      <c r="J346" s="88">
        <f ca="1">TIME(RANDBETWEEN(5.5,6),RANDBETWEEN(1,29),0)</f>
        <v>0.26319444444444445</v>
      </c>
      <c r="K346" s="86" t="str">
        <f ca="1">VLOOKUP(Tabla36[[#This Row],[CODIGO VINCULO]],[1]!Anexar1[[UNION]:[OPERADOR]],4,0)</f>
        <v>RODRIGO ALBERTO SUASTE MARQUEZ</v>
      </c>
      <c r="L346" s="86" t="str" cm="1">
        <f t="array" aca="1" ref="L346" ca="1">_xlfn.IFS(J346&gt;=TIME(14,0,0),"SEGUNDO TURNO",J346&lt;TIME(14,0,0),"PRIMER TURNO")</f>
        <v>PRIMER TURNO</v>
      </c>
      <c r="M346" s="90"/>
    </row>
    <row r="347" spans="1:13">
      <c r="A347" s="86" t="str">
        <f ca="1">_xlfn.CONCAT(Tabla36[[#This Row],[NUM. ECO.]],Tabla36[[#This Row],[TURNO]],Tabla36[[#This Row],[FECHA]])</f>
        <v>T17PRIMER TURNO45412</v>
      </c>
      <c r="B347" s="87">
        <v>6</v>
      </c>
      <c r="C347" s="87">
        <v>2</v>
      </c>
      <c r="D347" s="87" t="s">
        <v>30</v>
      </c>
      <c r="E347" s="86"/>
      <c r="F347" s="86">
        <f>VLOOKUP(Tabla36[[#This Row],[NUM. ECO.]],[2]!Tabla24[[NO.ECO]:[CUBICACION
M3]],4,0)</f>
        <v>17</v>
      </c>
      <c r="G347" s="94">
        <v>45412</v>
      </c>
      <c r="H347" s="86" t="str">
        <f>VLOOKUP(Tabla36[[#This Row],[NUM. ECO.]],[2]!Tabla24[[NO.ECO]:[MATERIAL]],8,0)</f>
        <v>BASE HIDRAULICA</v>
      </c>
      <c r="I347" s="86" t="s">
        <v>79</v>
      </c>
      <c r="J347" s="88">
        <f ca="1">J346+TIME(0,RANDBETWEEN((144),(176)),0)</f>
        <v>0.37291666666666667</v>
      </c>
      <c r="K347" s="86" t="str">
        <f ca="1">VLOOKUP(Tabla36[[#This Row],[CODIGO VINCULO]],[1]!Anexar1[[UNION]:[OPERADOR]],4,0)</f>
        <v>RODRIGO ALBERTO SUASTE MARQUEZ</v>
      </c>
      <c r="L347" s="86" t="str" cm="1">
        <f t="array" aca="1" ref="L347" ca="1">_xlfn.IFS(J347&gt;=TIME(14,0,0),"SEGUNDO TURNO",J347&lt;TIME(14,0,0),"PRIMER TURNO")</f>
        <v>PRIMER TURNO</v>
      </c>
      <c r="M347" s="90"/>
    </row>
    <row r="348" spans="1:13">
      <c r="A348" s="86" t="str">
        <f ca="1">_xlfn.CONCAT(Tabla36[[#This Row],[NUM. ECO.]],Tabla36[[#This Row],[TURNO]],Tabla36[[#This Row],[FECHA]])</f>
        <v>T17PRIMER TURNO45412</v>
      </c>
      <c r="B348" s="87">
        <v>6</v>
      </c>
      <c r="C348" s="87">
        <v>3</v>
      </c>
      <c r="D348" s="87" t="s">
        <v>30</v>
      </c>
      <c r="E348" s="86"/>
      <c r="F348" s="86">
        <f>VLOOKUP(Tabla36[[#This Row],[NUM. ECO.]],[2]!Tabla24[[NO.ECO]:[CUBICACION
M3]],4,0)</f>
        <v>17</v>
      </c>
      <c r="G348" s="94">
        <v>45412</v>
      </c>
      <c r="H348" s="86" t="str">
        <f>VLOOKUP(Tabla36[[#This Row],[NUM. ECO.]],[2]!Tabla24[[NO.ECO]:[MATERIAL]],8,0)</f>
        <v>BASE HIDRAULICA</v>
      </c>
      <c r="I348" s="86" t="s">
        <v>79</v>
      </c>
      <c r="J348" s="91">
        <f ca="1">J347+TIME(0,RANDBETWEEN((144),(176)),0)</f>
        <v>0.47569444444444442</v>
      </c>
      <c r="K348" s="86" t="str">
        <f ca="1">VLOOKUP(Tabla36[[#This Row],[CODIGO VINCULO]],[1]!Anexar1[[UNION]:[OPERADOR]],4,0)</f>
        <v>RODRIGO ALBERTO SUASTE MARQUEZ</v>
      </c>
      <c r="L348" s="86" t="str" cm="1">
        <f t="array" aca="1" ref="L348" ca="1">_xlfn.IFS(J348&gt;=TIME(14,0,0),"SEGUNDO TURNO",J348&lt;TIME(14,0,0),"PRIMER TURNO")</f>
        <v>PRIMER TURNO</v>
      </c>
      <c r="M348" s="90"/>
    </row>
    <row r="349" spans="1:13">
      <c r="A349" s="86" t="str">
        <f ca="1">_xlfn.CONCAT(Tabla36[[#This Row],[NUM. ECO.]],Tabla36[[#This Row],[TURNO]],Tabla36[[#This Row],[FECHA]])</f>
        <v>T17SEGUNDO TURNO45412</v>
      </c>
      <c r="B349" s="87">
        <v>6</v>
      </c>
      <c r="C349" s="87">
        <v>4</v>
      </c>
      <c r="D349" s="87" t="s">
        <v>30</v>
      </c>
      <c r="E349" s="86"/>
      <c r="F349" s="86">
        <f>VLOOKUP(Tabla36[[#This Row],[NUM. ECO.]],[2]!Tabla24[[NO.ECO]:[CUBICACION
M3]],4,0)</f>
        <v>17</v>
      </c>
      <c r="G349" s="94">
        <v>45412</v>
      </c>
      <c r="H349" s="86" t="str">
        <f>VLOOKUP(Tabla36[[#This Row],[NUM. ECO.]],[2]!Tabla24[[NO.ECO]:[MATERIAL]],8,0)</f>
        <v>BASE HIDRAULICA</v>
      </c>
      <c r="I349" s="86" t="s">
        <v>79</v>
      </c>
      <c r="J349" s="91">
        <f ca="1">J348+TIME(0,RANDBETWEEN((144),(176)),0)</f>
        <v>0.59722222222222221</v>
      </c>
      <c r="K349" s="86" t="str">
        <f ca="1">VLOOKUP(Tabla36[[#This Row],[CODIGO VINCULO]],[1]!Anexar1[[UNION]:[OPERADOR]],4,0)</f>
        <v>LEONCIO CAAMAL CHUC</v>
      </c>
      <c r="L349" s="86" t="str" cm="1">
        <f t="array" aca="1" ref="L349" ca="1">_xlfn.IFS(J349&gt;=TIME(14,0,0),"SEGUNDO TURNO",J349&lt;TIME(14,0,0),"PRIMER TURNO")</f>
        <v>SEGUNDO TURNO</v>
      </c>
      <c r="M349" s="90"/>
    </row>
    <row r="350" spans="1:13">
      <c r="A350" s="86" t="str">
        <f ca="1">_xlfn.CONCAT(Tabla36[[#This Row],[NUM. ECO.]],Tabla36[[#This Row],[TURNO]],Tabla36[[#This Row],[FECHA]])</f>
        <v>T17SEGUNDO TURNO45412</v>
      </c>
      <c r="B350" s="87">
        <v>6</v>
      </c>
      <c r="C350" s="87">
        <v>5</v>
      </c>
      <c r="D350" s="87" t="s">
        <v>30</v>
      </c>
      <c r="E350" s="86"/>
      <c r="F350" s="86">
        <f>VLOOKUP(Tabla36[[#This Row],[NUM. ECO.]],[2]!Tabla24[[NO.ECO]:[CUBICACION
M3]],4,0)</f>
        <v>17</v>
      </c>
      <c r="G350" s="94">
        <v>45412</v>
      </c>
      <c r="H350" s="86" t="str">
        <f>VLOOKUP(Tabla36[[#This Row],[NUM. ECO.]],[2]!Tabla24[[NO.ECO]:[MATERIAL]],8,0)</f>
        <v>BASE HIDRAULICA</v>
      </c>
      <c r="I350" s="86" t="s">
        <v>79</v>
      </c>
      <c r="J350" s="91">
        <f ca="1">J349+TIME(0,RANDBETWEEN((144),(176)),0)</f>
        <v>0.69861111111111107</v>
      </c>
      <c r="K350" s="86" t="str">
        <f ca="1">VLOOKUP(Tabla36[[#This Row],[CODIGO VINCULO]],[1]!Anexar1[[UNION]:[OPERADOR]],4,0)</f>
        <v>LEONCIO CAAMAL CHUC</v>
      </c>
      <c r="L350" s="86" t="str" cm="1">
        <f t="array" aca="1" ref="L350" ca="1">_xlfn.IFS(J350&gt;=TIME(14,0,0),"SEGUNDO TURNO",J350&lt;TIME(14,0,0),"PRIMER TURNO")</f>
        <v>SEGUNDO TURNO</v>
      </c>
      <c r="M350" s="90"/>
    </row>
    <row r="351" spans="1:13">
      <c r="A351" s="86" t="str">
        <f ca="1">_xlfn.CONCAT(Tabla36[[#This Row],[NUM. ECO.]],Tabla36[[#This Row],[TURNO]],Tabla36[[#This Row],[FECHA]])</f>
        <v>T17SEGUNDO TURNO45412</v>
      </c>
      <c r="B351" s="87">
        <v>6</v>
      </c>
      <c r="C351" s="87">
        <v>6</v>
      </c>
      <c r="D351" s="87" t="s">
        <v>30</v>
      </c>
      <c r="E351" s="86"/>
      <c r="F351" s="86">
        <f>VLOOKUP(Tabla36[[#This Row],[NUM. ECO.]],[2]!Tabla24[[NO.ECO]:[CUBICACION
M3]],4,0)</f>
        <v>17</v>
      </c>
      <c r="G351" s="94">
        <v>45412</v>
      </c>
      <c r="H351" s="86" t="str">
        <f>VLOOKUP(Tabla36[[#This Row],[NUM. ECO.]],[2]!Tabla24[[NO.ECO]:[MATERIAL]],8,0)</f>
        <v>BASE HIDRAULICA</v>
      </c>
      <c r="I351" s="86" t="s">
        <v>79</v>
      </c>
      <c r="J351" s="91">
        <f ca="1">J350+TIME(0,RANDBETWEEN((144),(176)),0)</f>
        <v>0.82013888888888886</v>
      </c>
      <c r="K351" s="86" t="str">
        <f ca="1">VLOOKUP(Tabla36[[#This Row],[CODIGO VINCULO]],[1]!Anexar1[[UNION]:[OPERADOR]],4,0)</f>
        <v>LEONCIO CAAMAL CHUC</v>
      </c>
      <c r="L351" s="86" t="str" cm="1">
        <f t="array" aca="1" ref="L351" ca="1">_xlfn.IFS(J351&gt;=TIME(14,0,0),"SEGUNDO TURNO",J351&lt;TIME(14,0,0),"PRIMER TURNO")</f>
        <v>SEGUNDO TURNO</v>
      </c>
      <c r="M351" s="90"/>
    </row>
    <row r="352" spans="1:13">
      <c r="A352" s="86" t="str">
        <f ca="1">_xlfn.CONCAT(Tabla36[[#This Row],[NUM. ECO.]],Tabla36[[#This Row],[TURNO]],Tabla36[[#This Row],[FECHA]])</f>
        <v>T17PRIMER TURNO45413</v>
      </c>
      <c r="B352" s="87">
        <v>6</v>
      </c>
      <c r="C352" s="87">
        <v>1</v>
      </c>
      <c r="D352" s="87" t="s">
        <v>30</v>
      </c>
      <c r="E352" s="86"/>
      <c r="F352" s="86">
        <f>VLOOKUP(Tabla36[[#This Row],[NUM. ECO.]],[2]!Tabla24[[NO.ECO]:[CUBICACION
M3]],4,0)</f>
        <v>17</v>
      </c>
      <c r="G352" s="94">
        <v>45413</v>
      </c>
      <c r="H352" s="86" t="str">
        <f>VLOOKUP(Tabla36[[#This Row],[NUM. ECO.]],[2]!Tabla24[[NO.ECO]:[MATERIAL]],8,0)</f>
        <v>BASE HIDRAULICA</v>
      </c>
      <c r="I352" s="86" t="s">
        <v>79</v>
      </c>
      <c r="J352" s="88">
        <f ca="1">TIME(RANDBETWEEN(5.5,6),RANDBETWEEN(1,29),0)</f>
        <v>0.2638888888888889</v>
      </c>
      <c r="K352" s="86" t="str">
        <f ca="1">VLOOKUP(Tabla36[[#This Row],[CODIGO VINCULO]],[1]!Anexar1[[UNION]:[OPERADOR]],4,0)</f>
        <v>RODRIGO ALBERTO SUASTE MARQUEZ</v>
      </c>
      <c r="L352" s="86" t="str" cm="1">
        <f t="array" aca="1" ref="L352" ca="1">_xlfn.IFS(J352&gt;=TIME(14,0,0),"SEGUNDO TURNO",J352&lt;TIME(14,0,0),"PRIMER TURNO")</f>
        <v>PRIMER TURNO</v>
      </c>
      <c r="M352" s="90"/>
    </row>
    <row r="353" spans="1:13">
      <c r="A353" s="86" t="str">
        <f ca="1">_xlfn.CONCAT(Tabla36[[#This Row],[NUM. ECO.]],Tabla36[[#This Row],[TURNO]],Tabla36[[#This Row],[FECHA]])</f>
        <v>T17PRIMER TURNO45413</v>
      </c>
      <c r="B353" s="87">
        <v>6</v>
      </c>
      <c r="C353" s="87">
        <v>2</v>
      </c>
      <c r="D353" s="87" t="s">
        <v>30</v>
      </c>
      <c r="E353" s="86"/>
      <c r="F353" s="86">
        <f>VLOOKUP(Tabla36[[#This Row],[NUM. ECO.]],[2]!Tabla24[[NO.ECO]:[CUBICACION
M3]],4,0)</f>
        <v>17</v>
      </c>
      <c r="G353" s="94">
        <v>45413</v>
      </c>
      <c r="H353" s="86" t="str">
        <f>VLOOKUP(Tabla36[[#This Row],[NUM. ECO.]],[2]!Tabla24[[NO.ECO]:[MATERIAL]],8,0)</f>
        <v>BASE HIDRAULICA</v>
      </c>
      <c r="I353" s="86" t="s">
        <v>79</v>
      </c>
      <c r="J353" s="88">
        <f ca="1">J352+TIME(0,RANDBETWEEN((144),(176)),0)</f>
        <v>0.38055555555555554</v>
      </c>
      <c r="K353" s="86" t="str">
        <f ca="1">VLOOKUP(Tabla36[[#This Row],[CODIGO VINCULO]],[1]!Anexar1[[UNION]:[OPERADOR]],4,0)</f>
        <v>RODRIGO ALBERTO SUASTE MARQUEZ</v>
      </c>
      <c r="L353" s="86" t="str" cm="1">
        <f t="array" aca="1" ref="L353" ca="1">_xlfn.IFS(J353&gt;=TIME(14,0,0),"SEGUNDO TURNO",J353&lt;TIME(14,0,0),"PRIMER TURNO")</f>
        <v>PRIMER TURNO</v>
      </c>
      <c r="M353" s="90"/>
    </row>
    <row r="354" spans="1:13">
      <c r="A354" s="86" t="str">
        <f ca="1">_xlfn.CONCAT(Tabla36[[#This Row],[NUM. ECO.]],Tabla36[[#This Row],[TURNO]],Tabla36[[#This Row],[FECHA]])</f>
        <v>T17PRIMER TURNO45413</v>
      </c>
      <c r="B354" s="87">
        <v>6</v>
      </c>
      <c r="C354" s="87">
        <v>3</v>
      </c>
      <c r="D354" s="87" t="s">
        <v>30</v>
      </c>
      <c r="E354" s="86"/>
      <c r="F354" s="86">
        <f>VLOOKUP(Tabla36[[#This Row],[NUM. ECO.]],[2]!Tabla24[[NO.ECO]:[CUBICACION
M3]],4,0)</f>
        <v>17</v>
      </c>
      <c r="G354" s="94">
        <v>45413</v>
      </c>
      <c r="H354" s="86" t="str">
        <f>VLOOKUP(Tabla36[[#This Row],[NUM. ECO.]],[2]!Tabla24[[NO.ECO]:[MATERIAL]],8,0)</f>
        <v>BASE HIDRAULICA</v>
      </c>
      <c r="I354" s="86" t="s">
        <v>79</v>
      </c>
      <c r="J354" s="91">
        <f ca="1">J353+TIME(0,RANDBETWEEN((144),(176)),0)</f>
        <v>0.49652777777777779</v>
      </c>
      <c r="K354" s="86" t="str">
        <f ca="1">VLOOKUP(Tabla36[[#This Row],[CODIGO VINCULO]],[1]!Anexar1[[UNION]:[OPERADOR]],4,0)</f>
        <v>RODRIGO ALBERTO SUASTE MARQUEZ</v>
      </c>
      <c r="L354" s="86" t="str" cm="1">
        <f t="array" aca="1" ref="L354" ca="1">_xlfn.IFS(J354&gt;=TIME(14,0,0),"SEGUNDO TURNO",J354&lt;TIME(14,0,0),"PRIMER TURNO")</f>
        <v>PRIMER TURNO</v>
      </c>
      <c r="M354" s="90"/>
    </row>
    <row r="355" spans="1:13">
      <c r="A355" s="86" t="str">
        <f ca="1">_xlfn.CONCAT(Tabla36[[#This Row],[NUM. ECO.]],Tabla36[[#This Row],[TURNO]],Tabla36[[#This Row],[FECHA]])</f>
        <v>T17SEGUNDO TURNO45413</v>
      </c>
      <c r="B355" s="87">
        <v>6</v>
      </c>
      <c r="C355" s="87">
        <v>4</v>
      </c>
      <c r="D355" s="87" t="s">
        <v>30</v>
      </c>
      <c r="E355" s="86"/>
      <c r="F355" s="86">
        <f>VLOOKUP(Tabla36[[#This Row],[NUM. ECO.]],[2]!Tabla24[[NO.ECO]:[CUBICACION
M3]],4,0)</f>
        <v>17</v>
      </c>
      <c r="G355" s="94">
        <v>45413</v>
      </c>
      <c r="H355" s="86" t="str">
        <f>VLOOKUP(Tabla36[[#This Row],[NUM. ECO.]],[2]!Tabla24[[NO.ECO]:[MATERIAL]],8,0)</f>
        <v>BASE HIDRAULICA</v>
      </c>
      <c r="I355" s="86" t="s">
        <v>79</v>
      </c>
      <c r="J355" s="91">
        <f ca="1">J354+TIME(0,RANDBETWEEN((144),(176)),0)</f>
        <v>0.61597222222222225</v>
      </c>
      <c r="K355" s="86" t="str">
        <f ca="1">VLOOKUP(Tabla36[[#This Row],[CODIGO VINCULO]],[1]!Anexar1[[UNION]:[OPERADOR]],4,0)</f>
        <v>LEONCIO CAAMAL CHUC</v>
      </c>
      <c r="L355" s="86" t="str" cm="1">
        <f t="array" aca="1" ref="L355" ca="1">_xlfn.IFS(J355&gt;=TIME(14,0,0),"SEGUNDO TURNO",J355&lt;TIME(14,0,0),"PRIMER TURNO")</f>
        <v>SEGUNDO TURNO</v>
      </c>
      <c r="M355" s="90"/>
    </row>
    <row r="356" spans="1:13">
      <c r="A356" s="86" t="str">
        <f ca="1">_xlfn.CONCAT(Tabla36[[#This Row],[NUM. ECO.]],Tabla36[[#This Row],[TURNO]],Tabla36[[#This Row],[FECHA]])</f>
        <v>T17SEGUNDO TURNO45413</v>
      </c>
      <c r="B356" s="87">
        <v>6</v>
      </c>
      <c r="C356" s="87">
        <v>5</v>
      </c>
      <c r="D356" s="87" t="s">
        <v>30</v>
      </c>
      <c r="E356" s="86"/>
      <c r="F356" s="86">
        <f>VLOOKUP(Tabla36[[#This Row],[NUM. ECO.]],[2]!Tabla24[[NO.ECO]:[CUBICACION
M3]],4,0)</f>
        <v>17</v>
      </c>
      <c r="G356" s="94">
        <v>45413</v>
      </c>
      <c r="H356" s="86" t="str">
        <f>VLOOKUP(Tabla36[[#This Row],[NUM. ECO.]],[2]!Tabla24[[NO.ECO]:[MATERIAL]],8,0)</f>
        <v>BASE HIDRAULICA</v>
      </c>
      <c r="I356" s="86" t="s">
        <v>79</v>
      </c>
      <c r="J356" s="91">
        <f ca="1">J355+TIME(0,RANDBETWEEN((144),(176)),0)</f>
        <v>0.7284722222222223</v>
      </c>
      <c r="K356" s="86" t="str">
        <f ca="1">VLOOKUP(Tabla36[[#This Row],[CODIGO VINCULO]],[1]!Anexar1[[UNION]:[OPERADOR]],4,0)</f>
        <v>LEONCIO CAAMAL CHUC</v>
      </c>
      <c r="L356" s="86" t="str" cm="1">
        <f t="array" aca="1" ref="L356" ca="1">_xlfn.IFS(J356&gt;=TIME(14,0,0),"SEGUNDO TURNO",J356&lt;TIME(14,0,0),"PRIMER TURNO")</f>
        <v>SEGUNDO TURNO</v>
      </c>
      <c r="M356" s="90"/>
    </row>
    <row r="357" spans="1:13">
      <c r="A357" s="86" t="str">
        <f ca="1">_xlfn.CONCAT(Tabla36[[#This Row],[NUM. ECO.]],Tabla36[[#This Row],[TURNO]],Tabla36[[#This Row],[FECHA]])</f>
        <v>T17SEGUNDO TURNO45413</v>
      </c>
      <c r="B357" s="87">
        <v>6</v>
      </c>
      <c r="C357" s="87">
        <v>6</v>
      </c>
      <c r="D357" s="87" t="s">
        <v>30</v>
      </c>
      <c r="E357" s="86"/>
      <c r="F357" s="86">
        <f>VLOOKUP(Tabla36[[#This Row],[NUM. ECO.]],[2]!Tabla24[[NO.ECO]:[CUBICACION
M3]],4,0)</f>
        <v>17</v>
      </c>
      <c r="G357" s="94">
        <v>45413</v>
      </c>
      <c r="H357" s="86" t="str">
        <f>VLOOKUP(Tabla36[[#This Row],[NUM. ECO.]],[2]!Tabla24[[NO.ECO]:[MATERIAL]],8,0)</f>
        <v>BASE HIDRAULICA</v>
      </c>
      <c r="I357" s="86" t="s">
        <v>79</v>
      </c>
      <c r="J357" s="91">
        <f ca="1">J356+TIME(0,RANDBETWEEN((144),(176)),0)</f>
        <v>0.83333333333333337</v>
      </c>
      <c r="K357" s="86" t="str">
        <f ca="1">VLOOKUP(Tabla36[[#This Row],[CODIGO VINCULO]],[1]!Anexar1[[UNION]:[OPERADOR]],4,0)</f>
        <v>LEONCIO CAAMAL CHUC</v>
      </c>
      <c r="L357" s="86" t="str" cm="1">
        <f t="array" aca="1" ref="L357" ca="1">_xlfn.IFS(J357&gt;=TIME(14,0,0),"SEGUNDO TURNO",J357&lt;TIME(14,0,0),"PRIMER TURNO")</f>
        <v>SEGUNDO TURNO</v>
      </c>
      <c r="M357" s="90"/>
    </row>
    <row r="358" spans="1:13">
      <c r="A358" s="86" t="str">
        <f ca="1">_xlfn.CONCAT(Tabla36[[#This Row],[NUM. ECO.]],Tabla36[[#This Row],[TURNO]],Tabla36[[#This Row],[FECHA]])</f>
        <v>T17PRIMER TURNO45414</v>
      </c>
      <c r="B358" s="87">
        <v>6</v>
      </c>
      <c r="C358" s="87">
        <v>1</v>
      </c>
      <c r="D358" s="87" t="s">
        <v>30</v>
      </c>
      <c r="E358" s="86"/>
      <c r="F358" s="86">
        <f>VLOOKUP(Tabla36[[#This Row],[NUM. ECO.]],[2]!Tabla24[[NO.ECO]:[CUBICACION
M3]],4,0)</f>
        <v>17</v>
      </c>
      <c r="G358" s="94">
        <v>45414</v>
      </c>
      <c r="H358" s="86" t="str">
        <f>VLOOKUP(Tabla36[[#This Row],[NUM. ECO.]],[2]!Tabla24[[NO.ECO]:[MATERIAL]],8,0)</f>
        <v>BASE HIDRAULICA</v>
      </c>
      <c r="I358" s="86" t="s">
        <v>79</v>
      </c>
      <c r="J358" s="88">
        <f ca="1">TIME(RANDBETWEEN(5.5,6),RANDBETWEEN(1,29),0)</f>
        <v>0.25208333333333333</v>
      </c>
      <c r="K358" s="86" t="str">
        <f ca="1">VLOOKUP(Tabla36[[#This Row],[CODIGO VINCULO]],[1]!Anexar1[[UNION]:[OPERADOR]],4,0)</f>
        <v>RODRIGO ALBERTO SUASTE MARQUEZ</v>
      </c>
      <c r="L358" s="86" t="str" cm="1">
        <f t="array" aca="1" ref="L358" ca="1">_xlfn.IFS(J358&gt;=TIME(14,0,0),"SEGUNDO TURNO",J358&lt;TIME(14,0,0),"PRIMER TURNO")</f>
        <v>PRIMER TURNO</v>
      </c>
      <c r="M358" s="90"/>
    </row>
    <row r="359" spans="1:13">
      <c r="A359" s="86" t="str">
        <f ca="1">_xlfn.CONCAT(Tabla36[[#This Row],[NUM. ECO.]],Tabla36[[#This Row],[TURNO]],Tabla36[[#This Row],[FECHA]])</f>
        <v>T17PRIMER TURNO45414</v>
      </c>
      <c r="B359" s="87">
        <v>6</v>
      </c>
      <c r="C359" s="87">
        <v>2</v>
      </c>
      <c r="D359" s="87" t="s">
        <v>30</v>
      </c>
      <c r="E359" s="86"/>
      <c r="F359" s="86">
        <f>VLOOKUP(Tabla36[[#This Row],[NUM. ECO.]],[2]!Tabla24[[NO.ECO]:[CUBICACION
M3]],4,0)</f>
        <v>17</v>
      </c>
      <c r="G359" s="94">
        <v>45414</v>
      </c>
      <c r="H359" s="86" t="str">
        <f>VLOOKUP(Tabla36[[#This Row],[NUM. ECO.]],[2]!Tabla24[[NO.ECO]:[MATERIAL]],8,0)</f>
        <v>BASE HIDRAULICA</v>
      </c>
      <c r="I359" s="86" t="s">
        <v>79</v>
      </c>
      <c r="J359" s="88">
        <f ca="1">J358+TIME(0,RANDBETWEEN((144),(176)),0)</f>
        <v>0.35486111111111107</v>
      </c>
      <c r="K359" s="86" t="str">
        <f ca="1">VLOOKUP(Tabla36[[#This Row],[CODIGO VINCULO]],[1]!Anexar1[[UNION]:[OPERADOR]],4,0)</f>
        <v>RODRIGO ALBERTO SUASTE MARQUEZ</v>
      </c>
      <c r="L359" s="86" t="str" cm="1">
        <f t="array" aca="1" ref="L359" ca="1">_xlfn.IFS(J359&gt;=TIME(14,0,0),"SEGUNDO TURNO",J359&lt;TIME(14,0,0),"PRIMER TURNO")</f>
        <v>PRIMER TURNO</v>
      </c>
      <c r="M359" s="90"/>
    </row>
    <row r="360" spans="1:13">
      <c r="A360" s="86" t="str">
        <f ca="1">_xlfn.CONCAT(Tabla36[[#This Row],[NUM. ECO.]],Tabla36[[#This Row],[TURNO]],Tabla36[[#This Row],[FECHA]])</f>
        <v>T17PRIMER TURNO45414</v>
      </c>
      <c r="B360" s="87">
        <v>6</v>
      </c>
      <c r="C360" s="87">
        <v>3</v>
      </c>
      <c r="D360" s="87" t="s">
        <v>30</v>
      </c>
      <c r="E360" s="86"/>
      <c r="F360" s="86">
        <f>VLOOKUP(Tabla36[[#This Row],[NUM. ECO.]],[2]!Tabla24[[NO.ECO]:[CUBICACION
M3]],4,0)</f>
        <v>17</v>
      </c>
      <c r="G360" s="94">
        <v>45414</v>
      </c>
      <c r="H360" s="86" t="str">
        <f>VLOOKUP(Tabla36[[#This Row],[NUM. ECO.]],[2]!Tabla24[[NO.ECO]:[MATERIAL]],8,0)</f>
        <v>BASE HIDRAULICA</v>
      </c>
      <c r="I360" s="86" t="s">
        <v>79</v>
      </c>
      <c r="J360" s="91">
        <f ca="1">J359+TIME(0,RANDBETWEEN((144),(176)),0)</f>
        <v>0.46249999999999997</v>
      </c>
      <c r="K360" s="86" t="str">
        <f ca="1">VLOOKUP(Tabla36[[#This Row],[CODIGO VINCULO]],[1]!Anexar1[[UNION]:[OPERADOR]],4,0)</f>
        <v>RODRIGO ALBERTO SUASTE MARQUEZ</v>
      </c>
      <c r="L360" s="86" t="str" cm="1">
        <f t="array" aca="1" ref="L360" ca="1">_xlfn.IFS(J360&gt;=TIME(14,0,0),"SEGUNDO TURNO",J360&lt;TIME(14,0,0),"PRIMER TURNO")</f>
        <v>PRIMER TURNO</v>
      </c>
      <c r="M360" s="90"/>
    </row>
    <row r="361" spans="1:13">
      <c r="A361" s="86" t="str">
        <f ca="1">_xlfn.CONCAT(Tabla36[[#This Row],[NUM. ECO.]],Tabla36[[#This Row],[TURNO]],Tabla36[[#This Row],[FECHA]])</f>
        <v>T17PRIMER TURNO45414</v>
      </c>
      <c r="B361" s="87">
        <v>6</v>
      </c>
      <c r="C361" s="87">
        <v>4</v>
      </c>
      <c r="D361" s="87" t="s">
        <v>30</v>
      </c>
      <c r="E361" s="86"/>
      <c r="F361" s="86">
        <f>VLOOKUP(Tabla36[[#This Row],[NUM. ECO.]],[2]!Tabla24[[NO.ECO]:[CUBICACION
M3]],4,0)</f>
        <v>17</v>
      </c>
      <c r="G361" s="94">
        <v>45414</v>
      </c>
      <c r="H361" s="86" t="str">
        <f>VLOOKUP(Tabla36[[#This Row],[NUM. ECO.]],[2]!Tabla24[[NO.ECO]:[MATERIAL]],8,0)</f>
        <v>BASE HIDRAULICA</v>
      </c>
      <c r="I361" s="86" t="s">
        <v>79</v>
      </c>
      <c r="J361" s="91">
        <f ca="1">J360+TIME(0,RANDBETWEEN((144),(176)),0)</f>
        <v>0.56805555555555554</v>
      </c>
      <c r="K361" s="86" t="str">
        <f ca="1">VLOOKUP(Tabla36[[#This Row],[CODIGO VINCULO]],[1]!Anexar1[[UNION]:[OPERADOR]],4,0)</f>
        <v>RODRIGO ALBERTO SUASTE MARQUEZ</v>
      </c>
      <c r="L361" s="86" t="str" cm="1">
        <f t="array" aca="1" ref="L361" ca="1">_xlfn.IFS(J361&gt;=TIME(14,0,0),"SEGUNDO TURNO",J361&lt;TIME(14,0,0),"PRIMER TURNO")</f>
        <v>PRIMER TURNO</v>
      </c>
      <c r="M361" s="90"/>
    </row>
    <row r="362" spans="1:13">
      <c r="A362" s="86" t="str">
        <f ca="1">_xlfn.CONCAT(Tabla36[[#This Row],[NUM. ECO.]],Tabla36[[#This Row],[TURNO]],Tabla36[[#This Row],[FECHA]])</f>
        <v>T17SEGUNDO TURNO45414</v>
      </c>
      <c r="B362" s="87">
        <v>6</v>
      </c>
      <c r="C362" s="87">
        <v>5</v>
      </c>
      <c r="D362" s="87" t="s">
        <v>30</v>
      </c>
      <c r="E362" s="86"/>
      <c r="F362" s="86">
        <f>VLOOKUP(Tabla36[[#This Row],[NUM. ECO.]],[2]!Tabla24[[NO.ECO]:[CUBICACION
M3]],4,0)</f>
        <v>17</v>
      </c>
      <c r="G362" s="94">
        <v>45414</v>
      </c>
      <c r="H362" s="86" t="str">
        <f>VLOOKUP(Tabla36[[#This Row],[NUM. ECO.]],[2]!Tabla24[[NO.ECO]:[MATERIAL]],8,0)</f>
        <v>BASE HIDRAULICA</v>
      </c>
      <c r="I362" s="86" t="s">
        <v>79</v>
      </c>
      <c r="J362" s="91">
        <f ca="1">J361+TIME(0,RANDBETWEEN((144),(176)),0)</f>
        <v>0.68472222222222223</v>
      </c>
      <c r="K362" s="86" t="str">
        <f ca="1">VLOOKUP(Tabla36[[#This Row],[CODIGO VINCULO]],[1]!Anexar1[[UNION]:[OPERADOR]],4,0)</f>
        <v>LEONCIO CAAMAL CHUC</v>
      </c>
      <c r="L362" s="86" t="str" cm="1">
        <f t="array" aca="1" ref="L362" ca="1">_xlfn.IFS(J362&gt;=TIME(14,0,0),"SEGUNDO TURNO",J362&lt;TIME(14,0,0),"PRIMER TURNO")</f>
        <v>SEGUNDO TURNO</v>
      </c>
      <c r="M362" s="90"/>
    </row>
    <row r="363" spans="1:13">
      <c r="A363" s="86" t="str">
        <f ca="1">_xlfn.CONCAT(Tabla36[[#This Row],[NUM. ECO.]],Tabla36[[#This Row],[TURNO]],Tabla36[[#This Row],[FECHA]])</f>
        <v>T17SEGUNDO TURNO45414</v>
      </c>
      <c r="B363" s="87">
        <v>6</v>
      </c>
      <c r="C363" s="87">
        <v>6</v>
      </c>
      <c r="D363" s="87" t="s">
        <v>30</v>
      </c>
      <c r="E363" s="86"/>
      <c r="F363" s="86">
        <f>VLOOKUP(Tabla36[[#This Row],[NUM. ECO.]],[2]!Tabla24[[NO.ECO]:[CUBICACION
M3]],4,0)</f>
        <v>17</v>
      </c>
      <c r="G363" s="94">
        <v>45414</v>
      </c>
      <c r="H363" s="86" t="str">
        <f>VLOOKUP(Tabla36[[#This Row],[NUM. ECO.]],[2]!Tabla24[[NO.ECO]:[MATERIAL]],8,0)</f>
        <v>BASE HIDRAULICA</v>
      </c>
      <c r="I363" s="86" t="s">
        <v>79</v>
      </c>
      <c r="J363" s="91">
        <f ca="1">J362+TIME(0,RANDBETWEEN((144),(176)),0)</f>
        <v>0.80277777777777781</v>
      </c>
      <c r="K363" s="86" t="str">
        <f ca="1">VLOOKUP(Tabla36[[#This Row],[CODIGO VINCULO]],[1]!Anexar1[[UNION]:[OPERADOR]],4,0)</f>
        <v>LEONCIO CAAMAL CHUC</v>
      </c>
      <c r="L363" s="86" t="str" cm="1">
        <f t="array" aca="1" ref="L363" ca="1">_xlfn.IFS(J363&gt;=TIME(14,0,0),"SEGUNDO TURNO",J363&lt;TIME(14,0,0),"PRIMER TURNO")</f>
        <v>SEGUNDO TURNO</v>
      </c>
      <c r="M363" s="90"/>
    </row>
    <row r="364" spans="1:13">
      <c r="A364" s="86" t="str">
        <f ca="1">_xlfn.CONCAT(Tabla36[[#This Row],[NUM. ECO.]],Tabla36[[#This Row],[TURNO]],Tabla36[[#This Row],[FECHA]])</f>
        <v>T17PRIMER TURNO45415</v>
      </c>
      <c r="B364" s="87">
        <v>6</v>
      </c>
      <c r="C364" s="87">
        <v>1</v>
      </c>
      <c r="D364" s="87" t="s">
        <v>30</v>
      </c>
      <c r="E364" s="86"/>
      <c r="F364" s="86">
        <f>VLOOKUP(Tabla36[[#This Row],[NUM. ECO.]],[2]!Tabla24[[NO.ECO]:[CUBICACION
M3]],4,0)</f>
        <v>17</v>
      </c>
      <c r="G364" s="94">
        <v>45415</v>
      </c>
      <c r="H364" s="86" t="str">
        <f>VLOOKUP(Tabla36[[#This Row],[NUM. ECO.]],[2]!Tabla24[[NO.ECO]:[MATERIAL]],8,0)</f>
        <v>BASE HIDRAULICA</v>
      </c>
      <c r="I364" s="86" t="s">
        <v>79</v>
      </c>
      <c r="J364" s="88">
        <f ca="1">TIME(RANDBETWEEN(5.5,6),RANDBETWEEN(1,29),0)</f>
        <v>0.26666666666666666</v>
      </c>
      <c r="K364" s="86" t="str">
        <f ca="1">VLOOKUP(Tabla36[[#This Row],[CODIGO VINCULO]],[1]!Anexar1[[UNION]:[OPERADOR]],4,0)</f>
        <v>RODRIGO ALBERTO SUASTE MARQUEZ</v>
      </c>
      <c r="L364" s="86" t="str" cm="1">
        <f t="array" aca="1" ref="L364" ca="1">_xlfn.IFS(J364&gt;=TIME(14,0,0),"SEGUNDO TURNO",J364&lt;TIME(14,0,0),"PRIMER TURNO")</f>
        <v>PRIMER TURNO</v>
      </c>
      <c r="M364" s="90"/>
    </row>
    <row r="365" spans="1:13">
      <c r="A365" s="86" t="str">
        <f ca="1">_xlfn.CONCAT(Tabla36[[#This Row],[NUM. ECO.]],Tabla36[[#This Row],[TURNO]],Tabla36[[#This Row],[FECHA]])</f>
        <v>T17PRIMER TURNO45415</v>
      </c>
      <c r="B365" s="87">
        <v>6</v>
      </c>
      <c r="C365" s="87">
        <v>2</v>
      </c>
      <c r="D365" s="87" t="s">
        <v>30</v>
      </c>
      <c r="E365" s="86"/>
      <c r="F365" s="86">
        <f>VLOOKUP(Tabla36[[#This Row],[NUM. ECO.]],[2]!Tabla24[[NO.ECO]:[CUBICACION
M3]],4,0)</f>
        <v>17</v>
      </c>
      <c r="G365" s="94">
        <v>45415</v>
      </c>
      <c r="H365" s="86" t="str">
        <f>VLOOKUP(Tabla36[[#This Row],[NUM. ECO.]],[2]!Tabla24[[NO.ECO]:[MATERIAL]],8,0)</f>
        <v>BASE HIDRAULICA</v>
      </c>
      <c r="I365" s="86" t="s">
        <v>79</v>
      </c>
      <c r="J365" s="88">
        <f ca="1">J364+TIME(0,RANDBETWEEN((144),(176)),0)</f>
        <v>0.38402777777777775</v>
      </c>
      <c r="K365" s="86" t="str">
        <f ca="1">VLOOKUP(Tabla36[[#This Row],[CODIGO VINCULO]],[1]!Anexar1[[UNION]:[OPERADOR]],4,0)</f>
        <v>RODRIGO ALBERTO SUASTE MARQUEZ</v>
      </c>
      <c r="L365" s="86" t="str" cm="1">
        <f t="array" aca="1" ref="L365" ca="1">_xlfn.IFS(J365&gt;=TIME(14,0,0),"SEGUNDO TURNO",J365&lt;TIME(14,0,0),"PRIMER TURNO")</f>
        <v>PRIMER TURNO</v>
      </c>
      <c r="M365" s="90"/>
    </row>
    <row r="366" spans="1:13">
      <c r="A366" s="86" t="str">
        <f ca="1">_xlfn.CONCAT(Tabla36[[#This Row],[NUM. ECO.]],Tabla36[[#This Row],[TURNO]],Tabla36[[#This Row],[FECHA]])</f>
        <v>T17PRIMER TURNO45415</v>
      </c>
      <c r="B366" s="87">
        <v>6</v>
      </c>
      <c r="C366" s="87">
        <v>3</v>
      </c>
      <c r="D366" s="87" t="s">
        <v>30</v>
      </c>
      <c r="E366" s="86"/>
      <c r="F366" s="86">
        <f>VLOOKUP(Tabla36[[#This Row],[NUM. ECO.]],[2]!Tabla24[[NO.ECO]:[CUBICACION
M3]],4,0)</f>
        <v>17</v>
      </c>
      <c r="G366" s="94">
        <v>45415</v>
      </c>
      <c r="H366" s="86" t="str">
        <f>VLOOKUP(Tabla36[[#This Row],[NUM. ECO.]],[2]!Tabla24[[NO.ECO]:[MATERIAL]],8,0)</f>
        <v>BASE HIDRAULICA</v>
      </c>
      <c r="I366" s="86" t="s">
        <v>79</v>
      </c>
      <c r="J366" s="91">
        <f ca="1">J365+TIME(0,RANDBETWEEN((144),(176)),0)</f>
        <v>0.5</v>
      </c>
      <c r="K366" s="86" t="str">
        <f ca="1">VLOOKUP(Tabla36[[#This Row],[CODIGO VINCULO]],[1]!Anexar1[[UNION]:[OPERADOR]],4,0)</f>
        <v>RODRIGO ALBERTO SUASTE MARQUEZ</v>
      </c>
      <c r="L366" s="86" t="str" cm="1">
        <f t="array" aca="1" ref="L366" ca="1">_xlfn.IFS(J366&gt;=TIME(14,0,0),"SEGUNDO TURNO",J366&lt;TIME(14,0,0),"PRIMER TURNO")</f>
        <v>PRIMER TURNO</v>
      </c>
      <c r="M366" s="90"/>
    </row>
    <row r="367" spans="1:13">
      <c r="A367" s="86" t="str">
        <f ca="1">_xlfn.CONCAT(Tabla36[[#This Row],[NUM. ECO.]],Tabla36[[#This Row],[TURNO]],Tabla36[[#This Row],[FECHA]])</f>
        <v>T17SEGUNDO TURNO45415</v>
      </c>
      <c r="B367" s="87">
        <v>6</v>
      </c>
      <c r="C367" s="87">
        <v>4</v>
      </c>
      <c r="D367" s="87" t="s">
        <v>30</v>
      </c>
      <c r="E367" s="86"/>
      <c r="F367" s="86">
        <f>VLOOKUP(Tabla36[[#This Row],[NUM. ECO.]],[2]!Tabla24[[NO.ECO]:[CUBICACION
M3]],4,0)</f>
        <v>17</v>
      </c>
      <c r="G367" s="94">
        <v>45415</v>
      </c>
      <c r="H367" s="86" t="str">
        <f>VLOOKUP(Tabla36[[#This Row],[NUM. ECO.]],[2]!Tabla24[[NO.ECO]:[MATERIAL]],8,0)</f>
        <v>BASE HIDRAULICA</v>
      </c>
      <c r="I367" s="86" t="s">
        <v>79</v>
      </c>
      <c r="J367" s="91">
        <f ca="1">J366+TIME(0,RANDBETWEEN((144),(176)),0)</f>
        <v>0.6069444444444444</v>
      </c>
      <c r="K367" s="86" t="str">
        <f ca="1">VLOOKUP(Tabla36[[#This Row],[CODIGO VINCULO]],[1]!Anexar1[[UNION]:[OPERADOR]],4,0)</f>
        <v>LEONCIO CAAMAL CHUC</v>
      </c>
      <c r="L367" s="86" t="str" cm="1">
        <f t="array" aca="1" ref="L367" ca="1">_xlfn.IFS(J367&gt;=TIME(14,0,0),"SEGUNDO TURNO",J367&lt;TIME(14,0,0),"PRIMER TURNO")</f>
        <v>SEGUNDO TURNO</v>
      </c>
      <c r="M367" s="90"/>
    </row>
    <row r="368" spans="1:13">
      <c r="A368" s="86" t="str">
        <f ca="1">_xlfn.CONCAT(Tabla36[[#This Row],[NUM. ECO.]],Tabla36[[#This Row],[TURNO]],Tabla36[[#This Row],[FECHA]])</f>
        <v>T17SEGUNDO TURNO45415</v>
      </c>
      <c r="B368" s="87">
        <v>6</v>
      </c>
      <c r="C368" s="87">
        <v>5</v>
      </c>
      <c r="D368" s="87" t="s">
        <v>30</v>
      </c>
      <c r="E368" s="86"/>
      <c r="F368" s="86">
        <f>VLOOKUP(Tabla36[[#This Row],[NUM. ECO.]],[2]!Tabla24[[NO.ECO]:[CUBICACION
M3]],4,0)</f>
        <v>17</v>
      </c>
      <c r="G368" s="94">
        <v>45415</v>
      </c>
      <c r="H368" s="86" t="str">
        <f>VLOOKUP(Tabla36[[#This Row],[NUM. ECO.]],[2]!Tabla24[[NO.ECO]:[MATERIAL]],8,0)</f>
        <v>BASE HIDRAULICA</v>
      </c>
      <c r="I368" s="86" t="s">
        <v>79</v>
      </c>
      <c r="J368" s="91">
        <f ca="1">J367+TIME(0,RANDBETWEEN((144),(176)),0)</f>
        <v>0.70763888888888882</v>
      </c>
      <c r="K368" s="86" t="str">
        <f ca="1">VLOOKUP(Tabla36[[#This Row],[CODIGO VINCULO]],[1]!Anexar1[[UNION]:[OPERADOR]],4,0)</f>
        <v>LEONCIO CAAMAL CHUC</v>
      </c>
      <c r="L368" s="86" t="str" cm="1">
        <f t="array" aca="1" ref="L368" ca="1">_xlfn.IFS(J368&gt;=TIME(14,0,0),"SEGUNDO TURNO",J368&lt;TIME(14,0,0),"PRIMER TURNO")</f>
        <v>SEGUNDO TURNO</v>
      </c>
      <c r="M368" s="90"/>
    </row>
    <row r="369" spans="1:13">
      <c r="A369" s="86" t="str">
        <f ca="1">_xlfn.CONCAT(Tabla36[[#This Row],[NUM. ECO.]],Tabla36[[#This Row],[TURNO]],Tabla36[[#This Row],[FECHA]])</f>
        <v>T17SEGUNDO TURNO45415</v>
      </c>
      <c r="B369" s="87">
        <v>6</v>
      </c>
      <c r="C369" s="87">
        <v>6</v>
      </c>
      <c r="D369" s="87" t="s">
        <v>30</v>
      </c>
      <c r="E369" s="86"/>
      <c r="F369" s="86">
        <f>VLOOKUP(Tabla36[[#This Row],[NUM. ECO.]],[2]!Tabla24[[NO.ECO]:[CUBICACION
M3]],4,0)</f>
        <v>17</v>
      </c>
      <c r="G369" s="94">
        <v>45415</v>
      </c>
      <c r="H369" s="86" t="str">
        <f>VLOOKUP(Tabla36[[#This Row],[NUM. ECO.]],[2]!Tabla24[[NO.ECO]:[MATERIAL]],8,0)</f>
        <v>BASE HIDRAULICA</v>
      </c>
      <c r="I369" s="86" t="s">
        <v>79</v>
      </c>
      <c r="J369" s="91">
        <f ca="1">J368+TIME(0,RANDBETWEEN((144),(176)),0)</f>
        <v>0.81458333333333321</v>
      </c>
      <c r="K369" s="86" t="str">
        <f ca="1">VLOOKUP(Tabla36[[#This Row],[CODIGO VINCULO]],[1]!Anexar1[[UNION]:[OPERADOR]],4,0)</f>
        <v>LEONCIO CAAMAL CHUC</v>
      </c>
      <c r="L369" s="86" t="str" cm="1">
        <f t="array" aca="1" ref="L369" ca="1">_xlfn.IFS(J369&gt;=TIME(14,0,0),"SEGUNDO TURNO",J369&lt;TIME(14,0,0),"PRIMER TURNO")</f>
        <v>SEGUNDO TURNO</v>
      </c>
      <c r="M369" s="90"/>
    </row>
    <row r="370" spans="1:13">
      <c r="A370" s="86" t="str">
        <f ca="1">_xlfn.CONCAT(Tabla36[[#This Row],[NUM. ECO.]],Tabla36[[#This Row],[TURNO]],Tabla36[[#This Row],[FECHA]])</f>
        <v>T17PRIMER TURNO45416</v>
      </c>
      <c r="B370" s="87">
        <v>6</v>
      </c>
      <c r="C370" s="87">
        <v>1</v>
      </c>
      <c r="D370" s="87" t="s">
        <v>30</v>
      </c>
      <c r="E370" s="86"/>
      <c r="F370" s="86">
        <f>VLOOKUP(Tabla36[[#This Row],[NUM. ECO.]],[2]!Tabla24[[NO.ECO]:[CUBICACION
M3]],4,0)</f>
        <v>17</v>
      </c>
      <c r="G370" s="94">
        <v>45416</v>
      </c>
      <c r="H370" s="86" t="str">
        <f>VLOOKUP(Tabla36[[#This Row],[NUM. ECO.]],[2]!Tabla24[[NO.ECO]:[MATERIAL]],8,0)</f>
        <v>BASE HIDRAULICA</v>
      </c>
      <c r="I370" s="86" t="s">
        <v>79</v>
      </c>
      <c r="J370" s="88">
        <f ca="1">TIME(RANDBETWEEN(5.5,6),RANDBETWEEN(1,29),0)</f>
        <v>0.26111111111111113</v>
      </c>
      <c r="K370" s="86" t="str">
        <f ca="1">VLOOKUP(Tabla36[[#This Row],[CODIGO VINCULO]],[1]!Anexar1[[UNION]:[OPERADOR]],4,0)</f>
        <v>RODRIGO ALBERTO SUASTE MARQUEZ</v>
      </c>
      <c r="L370" s="86" t="str" cm="1">
        <f t="array" aca="1" ref="L370" ca="1">_xlfn.IFS(J370&gt;=TIME(14,0,0),"SEGUNDO TURNO",J370&lt;TIME(14,0,0),"PRIMER TURNO")</f>
        <v>PRIMER TURNO</v>
      </c>
      <c r="M370" s="90"/>
    </row>
    <row r="371" spans="1:13">
      <c r="A371" s="86" t="str">
        <f ca="1">_xlfn.CONCAT(Tabla36[[#This Row],[NUM. ECO.]],Tabla36[[#This Row],[TURNO]],Tabla36[[#This Row],[FECHA]])</f>
        <v>T17PRIMER TURNO45416</v>
      </c>
      <c r="B371" s="87">
        <v>6</v>
      </c>
      <c r="C371" s="87">
        <v>2</v>
      </c>
      <c r="D371" s="87" t="s">
        <v>30</v>
      </c>
      <c r="E371" s="86"/>
      <c r="F371" s="86">
        <f>VLOOKUP(Tabla36[[#This Row],[NUM. ECO.]],[2]!Tabla24[[NO.ECO]:[CUBICACION
M3]],4,0)</f>
        <v>17</v>
      </c>
      <c r="G371" s="94">
        <v>45416</v>
      </c>
      <c r="H371" s="86" t="str">
        <f>VLOOKUP(Tabla36[[#This Row],[NUM. ECO.]],[2]!Tabla24[[NO.ECO]:[MATERIAL]],8,0)</f>
        <v>BASE HIDRAULICA</v>
      </c>
      <c r="I371" s="86" t="s">
        <v>79</v>
      </c>
      <c r="J371" s="88">
        <f ca="1">J370+TIME(0,RANDBETWEEN((144),(176)),0)</f>
        <v>0.37222222222222223</v>
      </c>
      <c r="K371" s="86" t="str">
        <f ca="1">VLOOKUP(Tabla36[[#This Row],[CODIGO VINCULO]],[1]!Anexar1[[UNION]:[OPERADOR]],4,0)</f>
        <v>RODRIGO ALBERTO SUASTE MARQUEZ</v>
      </c>
      <c r="L371" s="86" t="str" cm="1">
        <f t="array" aca="1" ref="L371" ca="1">_xlfn.IFS(J371&gt;=TIME(14,0,0),"SEGUNDO TURNO",J371&lt;TIME(14,0,0),"PRIMER TURNO")</f>
        <v>PRIMER TURNO</v>
      </c>
      <c r="M371" s="90"/>
    </row>
    <row r="372" spans="1:13">
      <c r="A372" s="86" t="str">
        <f ca="1">_xlfn.CONCAT(Tabla36[[#This Row],[NUM. ECO.]],Tabla36[[#This Row],[TURNO]],Tabla36[[#This Row],[FECHA]])</f>
        <v>T17PRIMER TURNO45416</v>
      </c>
      <c r="B372" s="87">
        <v>6</v>
      </c>
      <c r="C372" s="87">
        <v>3</v>
      </c>
      <c r="D372" s="87" t="s">
        <v>30</v>
      </c>
      <c r="E372" s="86"/>
      <c r="F372" s="86">
        <f>VLOOKUP(Tabla36[[#This Row],[NUM. ECO.]],[2]!Tabla24[[NO.ECO]:[CUBICACION
M3]],4,0)</f>
        <v>17</v>
      </c>
      <c r="G372" s="94">
        <v>45416</v>
      </c>
      <c r="H372" s="86" t="str">
        <f>VLOOKUP(Tabla36[[#This Row],[NUM. ECO.]],[2]!Tabla24[[NO.ECO]:[MATERIAL]],8,0)</f>
        <v>BASE HIDRAULICA</v>
      </c>
      <c r="I372" s="86" t="s">
        <v>79</v>
      </c>
      <c r="J372" s="91">
        <f ca="1">J371+TIME(0,RANDBETWEEN((144),(176)),0)</f>
        <v>0.47222222222222221</v>
      </c>
      <c r="K372" s="86" t="str">
        <f ca="1">VLOOKUP(Tabla36[[#This Row],[CODIGO VINCULO]],[1]!Anexar1[[UNION]:[OPERADOR]],4,0)</f>
        <v>RODRIGO ALBERTO SUASTE MARQUEZ</v>
      </c>
      <c r="L372" s="86" t="str" cm="1">
        <f t="array" aca="1" ref="L372" ca="1">_xlfn.IFS(J372&gt;=TIME(14,0,0),"SEGUNDO TURNO",J372&lt;TIME(14,0,0),"PRIMER TURNO")</f>
        <v>PRIMER TURNO</v>
      </c>
      <c r="M372" s="90"/>
    </row>
    <row r="373" spans="1:13">
      <c r="A373" s="86" t="str">
        <f ca="1">_xlfn.CONCAT(Tabla36[[#This Row],[NUM. ECO.]],Tabla36[[#This Row],[TURNO]],Tabla36[[#This Row],[FECHA]])</f>
        <v>T17SEGUNDO TURNO45416</v>
      </c>
      <c r="B373" s="87">
        <v>6</v>
      </c>
      <c r="C373" s="87">
        <v>4</v>
      </c>
      <c r="D373" s="87" t="s">
        <v>30</v>
      </c>
      <c r="E373" s="86"/>
      <c r="F373" s="86">
        <f>VLOOKUP(Tabla36[[#This Row],[NUM. ECO.]],[2]!Tabla24[[NO.ECO]:[CUBICACION
M3]],4,0)</f>
        <v>17</v>
      </c>
      <c r="G373" s="94">
        <v>45416</v>
      </c>
      <c r="H373" s="86" t="str">
        <f>VLOOKUP(Tabla36[[#This Row],[NUM. ECO.]],[2]!Tabla24[[NO.ECO]:[MATERIAL]],8,0)</f>
        <v>BASE HIDRAULICA</v>
      </c>
      <c r="I373" s="86" t="s">
        <v>79</v>
      </c>
      <c r="J373" s="91">
        <f ca="1">J372+TIME(0,RANDBETWEEN((144),(176)),0)</f>
        <v>0.58958333333333335</v>
      </c>
      <c r="K373" s="86" t="str">
        <f ca="1">VLOOKUP(Tabla36[[#This Row],[CODIGO VINCULO]],[1]!Anexar1[[UNION]:[OPERADOR]],4,0)</f>
        <v>LEONCIO CAAMAL CHUC</v>
      </c>
      <c r="L373" s="86" t="str" cm="1">
        <f t="array" aca="1" ref="L373" ca="1">_xlfn.IFS(J373&gt;=TIME(14,0,0),"SEGUNDO TURNO",J373&lt;TIME(14,0,0),"PRIMER TURNO")</f>
        <v>SEGUNDO TURNO</v>
      </c>
      <c r="M373" s="90"/>
    </row>
    <row r="374" spans="1:13">
      <c r="A374" s="86" t="str">
        <f ca="1">_xlfn.CONCAT(Tabla36[[#This Row],[NUM. ECO.]],Tabla36[[#This Row],[TURNO]],Tabla36[[#This Row],[FECHA]])</f>
        <v>T17SEGUNDO TURNO45416</v>
      </c>
      <c r="B374" s="87">
        <v>6</v>
      </c>
      <c r="C374" s="87">
        <v>5</v>
      </c>
      <c r="D374" s="87" t="s">
        <v>30</v>
      </c>
      <c r="E374" s="86"/>
      <c r="F374" s="86">
        <f>VLOOKUP(Tabla36[[#This Row],[NUM. ECO.]],[2]!Tabla24[[NO.ECO]:[CUBICACION
M3]],4,0)</f>
        <v>17</v>
      </c>
      <c r="G374" s="94">
        <v>45416</v>
      </c>
      <c r="H374" s="86" t="str">
        <f>VLOOKUP(Tabla36[[#This Row],[NUM. ECO.]],[2]!Tabla24[[NO.ECO]:[MATERIAL]],8,0)</f>
        <v>BASE HIDRAULICA</v>
      </c>
      <c r="I374" s="86" t="s">
        <v>79</v>
      </c>
      <c r="J374" s="91">
        <f ca="1">J373+TIME(0,RANDBETWEEN((144),(176)),0)</f>
        <v>0.69861111111111107</v>
      </c>
      <c r="K374" s="86" t="str">
        <f ca="1">VLOOKUP(Tabla36[[#This Row],[CODIGO VINCULO]],[1]!Anexar1[[UNION]:[OPERADOR]],4,0)</f>
        <v>LEONCIO CAAMAL CHUC</v>
      </c>
      <c r="L374" s="86" t="str" cm="1">
        <f t="array" aca="1" ref="L374" ca="1">_xlfn.IFS(J374&gt;=TIME(14,0,0),"SEGUNDO TURNO",J374&lt;TIME(14,0,0),"PRIMER TURNO")</f>
        <v>SEGUNDO TURNO</v>
      </c>
      <c r="M374" s="90"/>
    </row>
    <row r="375" spans="1:13">
      <c r="A375" s="86" t="str">
        <f ca="1">_xlfn.CONCAT(Tabla36[[#This Row],[NUM. ECO.]],Tabla36[[#This Row],[TURNO]],Tabla36[[#This Row],[FECHA]])</f>
        <v>T17SEGUNDO TURNO45416</v>
      </c>
      <c r="B375" s="87">
        <v>6</v>
      </c>
      <c r="C375" s="87">
        <v>6</v>
      </c>
      <c r="D375" s="87" t="s">
        <v>30</v>
      </c>
      <c r="E375" s="86"/>
      <c r="F375" s="86">
        <f>VLOOKUP(Tabla36[[#This Row],[NUM. ECO.]],[2]!Tabla24[[NO.ECO]:[CUBICACION
M3]],4,0)</f>
        <v>17</v>
      </c>
      <c r="G375" s="94">
        <v>45416</v>
      </c>
      <c r="H375" s="86" t="str">
        <f>VLOOKUP(Tabla36[[#This Row],[NUM. ECO.]],[2]!Tabla24[[NO.ECO]:[MATERIAL]],8,0)</f>
        <v>BASE HIDRAULICA</v>
      </c>
      <c r="I375" s="86" t="s">
        <v>79</v>
      </c>
      <c r="J375" s="91">
        <f ca="1">J374+TIME(0,RANDBETWEEN((144),(176)),0)</f>
        <v>0.81666666666666665</v>
      </c>
      <c r="K375" s="86" t="str">
        <f ca="1">VLOOKUP(Tabla36[[#This Row],[CODIGO VINCULO]],[1]!Anexar1[[UNION]:[OPERADOR]],4,0)</f>
        <v>LEONCIO CAAMAL CHUC</v>
      </c>
      <c r="L375" s="86" t="str" cm="1">
        <f t="array" aca="1" ref="L375" ca="1">_xlfn.IFS(J375&gt;=TIME(14,0,0),"SEGUNDO TURNO",J375&lt;TIME(14,0,0),"PRIMER TURNO")</f>
        <v>SEGUNDO TURNO</v>
      </c>
      <c r="M375" s="90"/>
    </row>
    <row r="376" spans="1:13">
      <c r="A376" s="86" t="str">
        <f ca="1">_xlfn.CONCAT(Tabla36[[#This Row],[NUM. ECO.]],Tabla36[[#This Row],[TURNO]],Tabla36[[#This Row],[FECHA]])</f>
        <v>T17PRIMER TURNO45418</v>
      </c>
      <c r="B376" s="87">
        <v>6</v>
      </c>
      <c r="C376" s="87">
        <v>1</v>
      </c>
      <c r="D376" s="87" t="s">
        <v>30</v>
      </c>
      <c r="E376" s="86"/>
      <c r="F376" s="86">
        <f>VLOOKUP(Tabla36[[#This Row],[NUM. ECO.]],[2]!Tabla24[[NO.ECO]:[CUBICACION
M3]],4,0)</f>
        <v>17</v>
      </c>
      <c r="G376" s="94">
        <v>45418</v>
      </c>
      <c r="H376" s="86" t="str">
        <f>VLOOKUP(Tabla36[[#This Row],[NUM. ECO.]],[2]!Tabla24[[NO.ECO]:[MATERIAL]],8,0)</f>
        <v>BASE HIDRAULICA</v>
      </c>
      <c r="I376" s="86" t="s">
        <v>79</v>
      </c>
      <c r="J376" s="88">
        <f ca="1">TIME(RANDBETWEEN(5.5,6),RANDBETWEEN(1,29),0)</f>
        <v>0.25833333333333336</v>
      </c>
      <c r="K376" s="86" t="str">
        <f ca="1">VLOOKUP(Tabla36[[#This Row],[CODIGO VINCULO]],[1]!Anexar1[[UNION]:[OPERADOR]],4,0)</f>
        <v>RODRIGO ALBERTO SUASTE MARQUEZ</v>
      </c>
      <c r="L376" s="86" t="str" cm="1">
        <f t="array" aca="1" ref="L376" ca="1">_xlfn.IFS(J376&gt;=TIME(14,0,0),"SEGUNDO TURNO",J376&lt;TIME(14,0,0),"PRIMER TURNO")</f>
        <v>PRIMER TURNO</v>
      </c>
      <c r="M376" s="90"/>
    </row>
    <row r="377" spans="1:13">
      <c r="A377" s="86" t="str">
        <f ca="1">_xlfn.CONCAT(Tabla36[[#This Row],[NUM. ECO.]],Tabla36[[#This Row],[TURNO]],Tabla36[[#This Row],[FECHA]])</f>
        <v>T17PRIMER TURNO45418</v>
      </c>
      <c r="B377" s="87">
        <v>6</v>
      </c>
      <c r="C377" s="87">
        <v>2</v>
      </c>
      <c r="D377" s="87" t="s">
        <v>30</v>
      </c>
      <c r="E377" s="86"/>
      <c r="F377" s="86">
        <f>VLOOKUP(Tabla36[[#This Row],[NUM. ECO.]],[2]!Tabla24[[NO.ECO]:[CUBICACION
M3]],4,0)</f>
        <v>17</v>
      </c>
      <c r="G377" s="94">
        <v>45418</v>
      </c>
      <c r="H377" s="86" t="str">
        <f>VLOOKUP(Tabla36[[#This Row],[NUM. ECO.]],[2]!Tabla24[[NO.ECO]:[MATERIAL]],8,0)</f>
        <v>BASE HIDRAULICA</v>
      </c>
      <c r="I377" s="86" t="s">
        <v>79</v>
      </c>
      <c r="J377" s="88">
        <f ca="1">J376+TIME(0,RANDBETWEEN((144),(176)),0)</f>
        <v>0.37222222222222223</v>
      </c>
      <c r="K377" s="86" t="str">
        <f ca="1">VLOOKUP(Tabla36[[#This Row],[CODIGO VINCULO]],[1]!Anexar1[[UNION]:[OPERADOR]],4,0)</f>
        <v>RODRIGO ALBERTO SUASTE MARQUEZ</v>
      </c>
      <c r="L377" s="86" t="str" cm="1">
        <f t="array" aca="1" ref="L377" ca="1">_xlfn.IFS(J377&gt;=TIME(14,0,0),"SEGUNDO TURNO",J377&lt;TIME(14,0,0),"PRIMER TURNO")</f>
        <v>PRIMER TURNO</v>
      </c>
      <c r="M377" s="90"/>
    </row>
    <row r="378" spans="1:13">
      <c r="A378" s="86" t="str">
        <f ca="1">_xlfn.CONCAT(Tabla36[[#This Row],[NUM. ECO.]],Tabla36[[#This Row],[TURNO]],Tabla36[[#This Row],[FECHA]])</f>
        <v>T17PRIMER TURNO45418</v>
      </c>
      <c r="B378" s="87">
        <v>6</v>
      </c>
      <c r="C378" s="87">
        <v>3</v>
      </c>
      <c r="D378" s="87" t="s">
        <v>30</v>
      </c>
      <c r="E378" s="86"/>
      <c r="F378" s="86">
        <f>VLOOKUP(Tabla36[[#This Row],[NUM. ECO.]],[2]!Tabla24[[NO.ECO]:[CUBICACION
M3]],4,0)</f>
        <v>17</v>
      </c>
      <c r="G378" s="94">
        <v>45418</v>
      </c>
      <c r="H378" s="86" t="str">
        <f>VLOOKUP(Tabla36[[#This Row],[NUM. ECO.]],[2]!Tabla24[[NO.ECO]:[MATERIAL]],8,0)</f>
        <v>BASE HIDRAULICA</v>
      </c>
      <c r="I378" s="86" t="s">
        <v>79</v>
      </c>
      <c r="J378" s="91">
        <f ca="1">J377+TIME(0,RANDBETWEEN((144),(176)),0)</f>
        <v>0.47499999999999998</v>
      </c>
      <c r="K378" s="86" t="str">
        <f ca="1">VLOOKUP(Tabla36[[#This Row],[CODIGO VINCULO]],[1]!Anexar1[[UNION]:[OPERADOR]],4,0)</f>
        <v>RODRIGO ALBERTO SUASTE MARQUEZ</v>
      </c>
      <c r="L378" s="86" t="str" cm="1">
        <f t="array" aca="1" ref="L378" ca="1">_xlfn.IFS(J378&gt;=TIME(14,0,0),"SEGUNDO TURNO",J378&lt;TIME(14,0,0),"PRIMER TURNO")</f>
        <v>PRIMER TURNO</v>
      </c>
      <c r="M378" s="90"/>
    </row>
    <row r="379" spans="1:13">
      <c r="A379" s="86" t="str">
        <f ca="1">_xlfn.CONCAT(Tabla36[[#This Row],[NUM. ECO.]],Tabla36[[#This Row],[TURNO]],Tabla36[[#This Row],[FECHA]])</f>
        <v>T17SEGUNDO TURNO45418</v>
      </c>
      <c r="B379" s="87">
        <v>6</v>
      </c>
      <c r="C379" s="87">
        <v>4</v>
      </c>
      <c r="D379" s="87" t="s">
        <v>30</v>
      </c>
      <c r="E379" s="86"/>
      <c r="F379" s="86">
        <f>VLOOKUP(Tabla36[[#This Row],[NUM. ECO.]],[2]!Tabla24[[NO.ECO]:[CUBICACION
M3]],4,0)</f>
        <v>17</v>
      </c>
      <c r="G379" s="94">
        <v>45418</v>
      </c>
      <c r="H379" s="86" t="str">
        <f>VLOOKUP(Tabla36[[#This Row],[NUM. ECO.]],[2]!Tabla24[[NO.ECO]:[MATERIAL]],8,0)</f>
        <v>BASE HIDRAULICA</v>
      </c>
      <c r="I379" s="86" t="s">
        <v>79</v>
      </c>
      <c r="J379" s="91">
        <f ca="1">J378+TIME(0,RANDBETWEEN((144),(176)),0)</f>
        <v>0.59166666666666667</v>
      </c>
      <c r="K379" s="86" t="str">
        <f ca="1">VLOOKUP(Tabla36[[#This Row],[CODIGO VINCULO]],[1]!Anexar1[[UNION]:[OPERADOR]],4,0)</f>
        <v>LEONCIO CAAMAL CHUC</v>
      </c>
      <c r="L379" s="86" t="str" cm="1">
        <f t="array" aca="1" ref="L379" ca="1">_xlfn.IFS(J379&gt;=TIME(14,0,0),"SEGUNDO TURNO",J379&lt;TIME(14,0,0),"PRIMER TURNO")</f>
        <v>SEGUNDO TURNO</v>
      </c>
      <c r="M379" s="90"/>
    </row>
    <row r="380" spans="1:13">
      <c r="A380" s="86" t="str">
        <f ca="1">_xlfn.CONCAT(Tabla36[[#This Row],[NUM. ECO.]],Tabla36[[#This Row],[TURNO]],Tabla36[[#This Row],[FECHA]])</f>
        <v>T17SEGUNDO TURNO45418</v>
      </c>
      <c r="B380" s="87">
        <v>6</v>
      </c>
      <c r="C380" s="87">
        <v>5</v>
      </c>
      <c r="D380" s="87" t="s">
        <v>30</v>
      </c>
      <c r="E380" s="86"/>
      <c r="F380" s="86">
        <f>VLOOKUP(Tabla36[[#This Row],[NUM. ECO.]],[2]!Tabla24[[NO.ECO]:[CUBICACION
M3]],4,0)</f>
        <v>17</v>
      </c>
      <c r="G380" s="94">
        <v>45418</v>
      </c>
      <c r="H380" s="86" t="str">
        <f>VLOOKUP(Tabla36[[#This Row],[NUM. ECO.]],[2]!Tabla24[[NO.ECO]:[MATERIAL]],8,0)</f>
        <v>BASE HIDRAULICA</v>
      </c>
      <c r="I380" s="86" t="s">
        <v>79</v>
      </c>
      <c r="J380" s="91">
        <f ca="1">J379+TIME(0,RANDBETWEEN((144),(176)),0)</f>
        <v>0.71180555555555558</v>
      </c>
      <c r="K380" s="86" t="str">
        <f ca="1">VLOOKUP(Tabla36[[#This Row],[CODIGO VINCULO]],[1]!Anexar1[[UNION]:[OPERADOR]],4,0)</f>
        <v>LEONCIO CAAMAL CHUC</v>
      </c>
      <c r="L380" s="86" t="str" cm="1">
        <f t="array" aca="1" ref="L380" ca="1">_xlfn.IFS(J380&gt;=TIME(14,0,0),"SEGUNDO TURNO",J380&lt;TIME(14,0,0),"PRIMER TURNO")</f>
        <v>SEGUNDO TURNO</v>
      </c>
      <c r="M380" s="90"/>
    </row>
    <row r="381" spans="1:13">
      <c r="A381" s="86" t="str">
        <f ca="1">_xlfn.CONCAT(Tabla36[[#This Row],[NUM. ECO.]],Tabla36[[#This Row],[TURNO]],Tabla36[[#This Row],[FECHA]])</f>
        <v>T17SEGUNDO TURNO45418</v>
      </c>
      <c r="B381" s="87">
        <v>6</v>
      </c>
      <c r="C381" s="87">
        <v>6</v>
      </c>
      <c r="D381" s="87" t="s">
        <v>30</v>
      </c>
      <c r="E381" s="86"/>
      <c r="F381" s="86">
        <f>VLOOKUP(Tabla36[[#This Row],[NUM. ECO.]],[2]!Tabla24[[NO.ECO]:[CUBICACION
M3]],4,0)</f>
        <v>17</v>
      </c>
      <c r="G381" s="94">
        <v>45418</v>
      </c>
      <c r="H381" s="86" t="str">
        <f>VLOOKUP(Tabla36[[#This Row],[NUM. ECO.]],[2]!Tabla24[[NO.ECO]:[MATERIAL]],8,0)</f>
        <v>BASE HIDRAULICA</v>
      </c>
      <c r="I381" s="86" t="s">
        <v>79</v>
      </c>
      <c r="J381" s="91">
        <f ca="1">J380+TIME(0,RANDBETWEEN((144),(176)),0)</f>
        <v>0.81666666666666665</v>
      </c>
      <c r="K381" s="86" t="str">
        <f ca="1">VLOOKUP(Tabla36[[#This Row],[CODIGO VINCULO]],[1]!Anexar1[[UNION]:[OPERADOR]],4,0)</f>
        <v>LEONCIO CAAMAL CHUC</v>
      </c>
      <c r="L381" s="86" t="str" cm="1">
        <f t="array" aca="1" ref="L381" ca="1">_xlfn.IFS(J381&gt;=TIME(14,0,0),"SEGUNDO TURNO",J381&lt;TIME(14,0,0),"PRIMER TURNO")</f>
        <v>SEGUNDO TURNO</v>
      </c>
      <c r="M381" s="90"/>
    </row>
    <row r="382" spans="1:13">
      <c r="A382" s="86" t="str">
        <f ca="1">_xlfn.CONCAT(Tabla36[[#This Row],[NUM. ECO.]],Tabla36[[#This Row],[TURNO]],Tabla36[[#This Row],[FECHA]])</f>
        <v>T17PRIMER TURNO45419</v>
      </c>
      <c r="B382" s="87">
        <v>6</v>
      </c>
      <c r="C382" s="87">
        <v>1</v>
      </c>
      <c r="D382" s="87" t="s">
        <v>30</v>
      </c>
      <c r="E382" s="86"/>
      <c r="F382" s="86">
        <f>VLOOKUP(Tabla36[[#This Row],[NUM. ECO.]],[2]!Tabla24[[NO.ECO]:[CUBICACION
M3]],4,0)</f>
        <v>17</v>
      </c>
      <c r="G382" s="94">
        <v>45419</v>
      </c>
      <c r="H382" s="86" t="str">
        <f>VLOOKUP(Tabla36[[#This Row],[NUM. ECO.]],[2]!Tabla24[[NO.ECO]:[MATERIAL]],8,0)</f>
        <v>BASE HIDRAULICA</v>
      </c>
      <c r="I382" s="86" t="s">
        <v>79</v>
      </c>
      <c r="J382" s="88">
        <f ca="1">TIME(RANDBETWEEN(5.5,6),RANDBETWEEN(1,29),0)</f>
        <v>0.25347222222222221</v>
      </c>
      <c r="K382" s="86" t="str">
        <f ca="1">VLOOKUP(Tabla36[[#This Row],[CODIGO VINCULO]],[1]!Anexar1[[UNION]:[OPERADOR]],4,0)</f>
        <v>RODRIGO ALBERTO SUASTE MARQUEZ</v>
      </c>
      <c r="L382" s="86" t="str" cm="1">
        <f t="array" aca="1" ref="L382" ca="1">_xlfn.IFS(J382&gt;=TIME(14,0,0),"SEGUNDO TURNO",J382&lt;TIME(14,0,0),"PRIMER TURNO")</f>
        <v>PRIMER TURNO</v>
      </c>
      <c r="M382" s="90"/>
    </row>
    <row r="383" spans="1:13">
      <c r="A383" s="86" t="str">
        <f ca="1">_xlfn.CONCAT(Tabla36[[#This Row],[NUM. ECO.]],Tabla36[[#This Row],[TURNO]],Tabla36[[#This Row],[FECHA]])</f>
        <v>T17PRIMER TURNO45419</v>
      </c>
      <c r="B383" s="87">
        <v>6</v>
      </c>
      <c r="C383" s="87">
        <v>2</v>
      </c>
      <c r="D383" s="87" t="s">
        <v>30</v>
      </c>
      <c r="E383" s="86"/>
      <c r="F383" s="86">
        <f>VLOOKUP(Tabla36[[#This Row],[NUM. ECO.]],[2]!Tabla24[[NO.ECO]:[CUBICACION
M3]],4,0)</f>
        <v>17</v>
      </c>
      <c r="G383" s="94">
        <v>45419</v>
      </c>
      <c r="H383" s="86" t="str">
        <f>VLOOKUP(Tabla36[[#This Row],[NUM. ECO.]],[2]!Tabla24[[NO.ECO]:[MATERIAL]],8,0)</f>
        <v>BASE HIDRAULICA</v>
      </c>
      <c r="I383" s="86" t="s">
        <v>79</v>
      </c>
      <c r="J383" s="88">
        <f ca="1">J382+TIME(0,RANDBETWEEN((144),(176)),0)</f>
        <v>0.36666666666666664</v>
      </c>
      <c r="K383" s="86" t="str">
        <f ca="1">VLOOKUP(Tabla36[[#This Row],[CODIGO VINCULO]],[1]!Anexar1[[UNION]:[OPERADOR]],4,0)</f>
        <v>RODRIGO ALBERTO SUASTE MARQUEZ</v>
      </c>
      <c r="L383" s="86" t="str" cm="1">
        <f t="array" aca="1" ref="L383" ca="1">_xlfn.IFS(J383&gt;=TIME(14,0,0),"SEGUNDO TURNO",J383&lt;TIME(14,0,0),"PRIMER TURNO")</f>
        <v>PRIMER TURNO</v>
      </c>
      <c r="M383" s="90"/>
    </row>
    <row r="384" spans="1:13">
      <c r="A384" s="86" t="str">
        <f ca="1">_xlfn.CONCAT(Tabla36[[#This Row],[NUM. ECO.]],Tabla36[[#This Row],[TURNO]],Tabla36[[#This Row],[FECHA]])</f>
        <v>T17PRIMER TURNO45419</v>
      </c>
      <c r="B384" s="87">
        <v>6</v>
      </c>
      <c r="C384" s="87">
        <v>3</v>
      </c>
      <c r="D384" s="87" t="s">
        <v>30</v>
      </c>
      <c r="E384" s="86"/>
      <c r="F384" s="86">
        <f>VLOOKUP(Tabla36[[#This Row],[NUM. ECO.]],[2]!Tabla24[[NO.ECO]:[CUBICACION
M3]],4,0)</f>
        <v>17</v>
      </c>
      <c r="G384" s="94">
        <v>45419</v>
      </c>
      <c r="H384" s="86" t="str">
        <f>VLOOKUP(Tabla36[[#This Row],[NUM. ECO.]],[2]!Tabla24[[NO.ECO]:[MATERIAL]],8,0)</f>
        <v>BASE HIDRAULICA</v>
      </c>
      <c r="I384" s="86" t="s">
        <v>79</v>
      </c>
      <c r="J384" s="91">
        <f ca="1">J383+TIME(0,RANDBETWEEN((144),(176)),0)</f>
        <v>0.48472222222222217</v>
      </c>
      <c r="K384" s="86" t="str">
        <f ca="1">VLOOKUP(Tabla36[[#This Row],[CODIGO VINCULO]],[1]!Anexar1[[UNION]:[OPERADOR]],4,0)</f>
        <v>RODRIGO ALBERTO SUASTE MARQUEZ</v>
      </c>
      <c r="L384" s="86" t="str" cm="1">
        <f t="array" aca="1" ref="L384" ca="1">_xlfn.IFS(J384&gt;=TIME(14,0,0),"SEGUNDO TURNO",J384&lt;TIME(14,0,0),"PRIMER TURNO")</f>
        <v>PRIMER TURNO</v>
      </c>
      <c r="M384" s="90"/>
    </row>
    <row r="385" spans="1:13">
      <c r="A385" s="86" t="str">
        <f ca="1">_xlfn.CONCAT(Tabla36[[#This Row],[NUM. ECO.]],Tabla36[[#This Row],[TURNO]],Tabla36[[#This Row],[FECHA]])</f>
        <v>T17SEGUNDO TURNO45419</v>
      </c>
      <c r="B385" s="87">
        <v>6</v>
      </c>
      <c r="C385" s="87">
        <v>4</v>
      </c>
      <c r="D385" s="87" t="s">
        <v>30</v>
      </c>
      <c r="E385" s="86"/>
      <c r="F385" s="86">
        <f>VLOOKUP(Tabla36[[#This Row],[NUM. ECO.]],[2]!Tabla24[[NO.ECO]:[CUBICACION
M3]],4,0)</f>
        <v>17</v>
      </c>
      <c r="G385" s="94">
        <v>45419</v>
      </c>
      <c r="H385" s="86" t="str">
        <f>VLOOKUP(Tabla36[[#This Row],[NUM. ECO.]],[2]!Tabla24[[NO.ECO]:[MATERIAL]],8,0)</f>
        <v>BASE HIDRAULICA</v>
      </c>
      <c r="I385" s="86" t="s">
        <v>79</v>
      </c>
      <c r="J385" s="91">
        <f ca="1">J384+TIME(0,RANDBETWEEN((144),(176)),0)</f>
        <v>0.60347222222222219</v>
      </c>
      <c r="K385" s="86" t="str">
        <f ca="1">VLOOKUP(Tabla36[[#This Row],[CODIGO VINCULO]],[1]!Anexar1[[UNION]:[OPERADOR]],4,0)</f>
        <v>LEONCIO CAAMAL CHUC</v>
      </c>
      <c r="L385" s="86" t="str" cm="1">
        <f t="array" aca="1" ref="L385" ca="1">_xlfn.IFS(J385&gt;=TIME(14,0,0),"SEGUNDO TURNO",J385&lt;TIME(14,0,0),"PRIMER TURNO")</f>
        <v>SEGUNDO TURNO</v>
      </c>
      <c r="M385" s="90"/>
    </row>
    <row r="386" spans="1:13">
      <c r="A386" s="86" t="str">
        <f ca="1">_xlfn.CONCAT(Tabla36[[#This Row],[NUM. ECO.]],Tabla36[[#This Row],[TURNO]],Tabla36[[#This Row],[FECHA]])</f>
        <v>T17SEGUNDO TURNO45419</v>
      </c>
      <c r="B386" s="87">
        <v>6</v>
      </c>
      <c r="C386" s="87">
        <v>5</v>
      </c>
      <c r="D386" s="87" t="s">
        <v>30</v>
      </c>
      <c r="E386" s="86"/>
      <c r="F386" s="86">
        <f>VLOOKUP(Tabla36[[#This Row],[NUM. ECO.]],[2]!Tabla24[[NO.ECO]:[CUBICACION
M3]],4,0)</f>
        <v>17</v>
      </c>
      <c r="G386" s="94">
        <v>45419</v>
      </c>
      <c r="H386" s="86" t="str">
        <f>VLOOKUP(Tabla36[[#This Row],[NUM. ECO.]],[2]!Tabla24[[NO.ECO]:[MATERIAL]],8,0)</f>
        <v>BASE HIDRAULICA</v>
      </c>
      <c r="I386" s="86" t="s">
        <v>79</v>
      </c>
      <c r="J386" s="91">
        <f ca="1">J385+TIME(0,RANDBETWEEN((144),(176)),0)</f>
        <v>0.72222222222222221</v>
      </c>
      <c r="K386" s="86" t="str">
        <f ca="1">VLOOKUP(Tabla36[[#This Row],[CODIGO VINCULO]],[1]!Anexar1[[UNION]:[OPERADOR]],4,0)</f>
        <v>LEONCIO CAAMAL CHUC</v>
      </c>
      <c r="L386" s="86" t="str" cm="1">
        <f t="array" aca="1" ref="L386" ca="1">_xlfn.IFS(J386&gt;=TIME(14,0,0),"SEGUNDO TURNO",J386&lt;TIME(14,0,0),"PRIMER TURNO")</f>
        <v>SEGUNDO TURNO</v>
      </c>
      <c r="M386" s="90"/>
    </row>
    <row r="387" spans="1:13">
      <c r="A387" s="86" t="str">
        <f ca="1">_xlfn.CONCAT(Tabla36[[#This Row],[NUM. ECO.]],Tabla36[[#This Row],[TURNO]],Tabla36[[#This Row],[FECHA]])</f>
        <v>T17SEGUNDO TURNO45419</v>
      </c>
      <c r="B387" s="87">
        <v>6</v>
      </c>
      <c r="C387" s="87">
        <v>6</v>
      </c>
      <c r="D387" s="87" t="s">
        <v>30</v>
      </c>
      <c r="E387" s="86"/>
      <c r="F387" s="86">
        <f>VLOOKUP(Tabla36[[#This Row],[NUM. ECO.]],[2]!Tabla24[[NO.ECO]:[CUBICACION
M3]],4,0)</f>
        <v>17</v>
      </c>
      <c r="G387" s="94">
        <v>45419</v>
      </c>
      <c r="H387" s="86" t="str">
        <f>VLOOKUP(Tabla36[[#This Row],[NUM. ECO.]],[2]!Tabla24[[NO.ECO]:[MATERIAL]],8,0)</f>
        <v>BASE HIDRAULICA</v>
      </c>
      <c r="I387" s="86" t="s">
        <v>79</v>
      </c>
      <c r="J387" s="91">
        <f ca="1">J386+TIME(0,RANDBETWEEN((144),(176)),0)</f>
        <v>0.8256944444444444</v>
      </c>
      <c r="K387" s="86" t="str">
        <f ca="1">VLOOKUP(Tabla36[[#This Row],[CODIGO VINCULO]],[1]!Anexar1[[UNION]:[OPERADOR]],4,0)</f>
        <v>LEONCIO CAAMAL CHUC</v>
      </c>
      <c r="L387" s="86" t="str" cm="1">
        <f t="array" aca="1" ref="L387" ca="1">_xlfn.IFS(J387&gt;=TIME(14,0,0),"SEGUNDO TURNO",J387&lt;TIME(14,0,0),"PRIMER TURNO")</f>
        <v>SEGUNDO TURNO</v>
      </c>
      <c r="M387" s="90"/>
    </row>
    <row r="388" spans="1:13">
      <c r="A388" s="86" t="str">
        <f ca="1">_xlfn.CONCAT(Tabla36[[#This Row],[NUM. ECO.]],Tabla36[[#This Row],[TURNO]],Tabla36[[#This Row],[FECHA]])</f>
        <v>T17PRIMER TURNO45420</v>
      </c>
      <c r="B388" s="87">
        <v>6</v>
      </c>
      <c r="C388" s="87">
        <v>1</v>
      </c>
      <c r="D388" s="87" t="s">
        <v>30</v>
      </c>
      <c r="E388" s="86"/>
      <c r="F388" s="86">
        <f>VLOOKUP(Tabla36[[#This Row],[NUM. ECO.]],[2]!Tabla24[[NO.ECO]:[CUBICACION
M3]],4,0)</f>
        <v>17</v>
      </c>
      <c r="G388" s="94">
        <v>45420</v>
      </c>
      <c r="H388" s="86" t="str">
        <f>VLOOKUP(Tabla36[[#This Row],[NUM. ECO.]],[2]!Tabla24[[NO.ECO]:[MATERIAL]],8,0)</f>
        <v>BASE HIDRAULICA</v>
      </c>
      <c r="I388" s="86" t="s">
        <v>79</v>
      </c>
      <c r="J388" s="88">
        <f ca="1">TIME(RANDBETWEEN(5.5,6),RANDBETWEEN(1,29),0)</f>
        <v>0.26805555555555555</v>
      </c>
      <c r="K388" s="86" t="str">
        <f ca="1">VLOOKUP(Tabla36[[#This Row],[CODIGO VINCULO]],[1]!Anexar1[[UNION]:[OPERADOR]],4,0)</f>
        <v>RODRIGO ALBERTO SUASTE MARQUEZ</v>
      </c>
      <c r="L388" s="86" t="str" cm="1">
        <f t="array" aca="1" ref="L388" ca="1">_xlfn.IFS(J388&gt;=TIME(14,0,0),"SEGUNDO TURNO",J388&lt;TIME(14,0,0),"PRIMER TURNO")</f>
        <v>PRIMER TURNO</v>
      </c>
      <c r="M388" s="90"/>
    </row>
    <row r="389" spans="1:13">
      <c r="A389" s="86" t="str">
        <f ca="1">_xlfn.CONCAT(Tabla36[[#This Row],[NUM. ECO.]],Tabla36[[#This Row],[TURNO]],Tabla36[[#This Row],[FECHA]])</f>
        <v>T17PRIMER TURNO45420</v>
      </c>
      <c r="B389" s="87">
        <v>6</v>
      </c>
      <c r="C389" s="87">
        <v>2</v>
      </c>
      <c r="D389" s="87" t="s">
        <v>30</v>
      </c>
      <c r="E389" s="86"/>
      <c r="F389" s="86">
        <f>VLOOKUP(Tabla36[[#This Row],[NUM. ECO.]],[2]!Tabla24[[NO.ECO]:[CUBICACION
M3]],4,0)</f>
        <v>17</v>
      </c>
      <c r="G389" s="94">
        <v>45420</v>
      </c>
      <c r="H389" s="86" t="str">
        <f>VLOOKUP(Tabla36[[#This Row],[NUM. ECO.]],[2]!Tabla24[[NO.ECO]:[MATERIAL]],8,0)</f>
        <v>BASE HIDRAULICA</v>
      </c>
      <c r="I389" s="86" t="s">
        <v>79</v>
      </c>
      <c r="J389" s="88">
        <f ca="1">J388+TIME(0,RANDBETWEEN((144),(176)),0)</f>
        <v>0.37361111111111112</v>
      </c>
      <c r="K389" s="86" t="str">
        <f ca="1">VLOOKUP(Tabla36[[#This Row],[CODIGO VINCULO]],[1]!Anexar1[[UNION]:[OPERADOR]],4,0)</f>
        <v>RODRIGO ALBERTO SUASTE MARQUEZ</v>
      </c>
      <c r="L389" s="86" t="str" cm="1">
        <f t="array" aca="1" ref="L389" ca="1">_xlfn.IFS(J389&gt;=TIME(14,0,0),"SEGUNDO TURNO",J389&lt;TIME(14,0,0),"PRIMER TURNO")</f>
        <v>PRIMER TURNO</v>
      </c>
      <c r="M389" s="90"/>
    </row>
    <row r="390" spans="1:13">
      <c r="A390" s="86" t="str">
        <f ca="1">_xlfn.CONCAT(Tabla36[[#This Row],[NUM. ECO.]],Tabla36[[#This Row],[TURNO]],Tabla36[[#This Row],[FECHA]])</f>
        <v>T17PRIMER TURNO45420</v>
      </c>
      <c r="B390" s="87">
        <v>6</v>
      </c>
      <c r="C390" s="87">
        <v>3</v>
      </c>
      <c r="D390" s="87" t="s">
        <v>30</v>
      </c>
      <c r="E390" s="86"/>
      <c r="F390" s="86">
        <f>VLOOKUP(Tabla36[[#This Row],[NUM. ECO.]],[2]!Tabla24[[NO.ECO]:[CUBICACION
M3]],4,0)</f>
        <v>17</v>
      </c>
      <c r="G390" s="94">
        <v>45420</v>
      </c>
      <c r="H390" s="86" t="str">
        <f>VLOOKUP(Tabla36[[#This Row],[NUM. ECO.]],[2]!Tabla24[[NO.ECO]:[MATERIAL]],8,0)</f>
        <v>BASE HIDRAULICA</v>
      </c>
      <c r="I390" s="86" t="s">
        <v>79</v>
      </c>
      <c r="J390" s="91">
        <f ca="1">J389+TIME(0,RANDBETWEEN((144),(176)),0)</f>
        <v>0.49236111111111114</v>
      </c>
      <c r="K390" s="86" t="str">
        <f ca="1">VLOOKUP(Tabla36[[#This Row],[CODIGO VINCULO]],[1]!Anexar1[[UNION]:[OPERADOR]],4,0)</f>
        <v>RODRIGO ALBERTO SUASTE MARQUEZ</v>
      </c>
      <c r="L390" s="86" t="str" cm="1">
        <f t="array" aca="1" ref="L390" ca="1">_xlfn.IFS(J390&gt;=TIME(14,0,0),"SEGUNDO TURNO",J390&lt;TIME(14,0,0),"PRIMER TURNO")</f>
        <v>PRIMER TURNO</v>
      </c>
      <c r="M390" s="90"/>
    </row>
    <row r="391" spans="1:13">
      <c r="A391" s="86" t="str">
        <f ca="1">_xlfn.CONCAT(Tabla36[[#This Row],[NUM. ECO.]],Tabla36[[#This Row],[TURNO]],Tabla36[[#This Row],[FECHA]])</f>
        <v>T17SEGUNDO TURNO45420</v>
      </c>
      <c r="B391" s="87">
        <v>6</v>
      </c>
      <c r="C391" s="87">
        <v>4</v>
      </c>
      <c r="D391" s="87" t="s">
        <v>30</v>
      </c>
      <c r="E391" s="86"/>
      <c r="F391" s="86">
        <f>VLOOKUP(Tabla36[[#This Row],[NUM. ECO.]],[2]!Tabla24[[NO.ECO]:[CUBICACION
M3]],4,0)</f>
        <v>17</v>
      </c>
      <c r="G391" s="94">
        <v>45420</v>
      </c>
      <c r="H391" s="86" t="str">
        <f>VLOOKUP(Tabla36[[#This Row],[NUM. ECO.]],[2]!Tabla24[[NO.ECO]:[MATERIAL]],8,0)</f>
        <v>BASE HIDRAULICA</v>
      </c>
      <c r="I391" s="86" t="s">
        <v>79</v>
      </c>
      <c r="J391" s="91">
        <f ca="1">J390+TIME(0,RANDBETWEEN((144),(176)),0)</f>
        <v>0.59791666666666665</v>
      </c>
      <c r="K391" s="86" t="str">
        <f ca="1">VLOOKUP(Tabla36[[#This Row],[CODIGO VINCULO]],[1]!Anexar1[[UNION]:[OPERADOR]],4,0)</f>
        <v>LEONCIO CAAMAL CHUC</v>
      </c>
      <c r="L391" s="86" t="str" cm="1">
        <f t="array" aca="1" ref="L391" ca="1">_xlfn.IFS(J391&gt;=TIME(14,0,0),"SEGUNDO TURNO",J391&lt;TIME(14,0,0),"PRIMER TURNO")</f>
        <v>SEGUNDO TURNO</v>
      </c>
      <c r="M391" s="90"/>
    </row>
    <row r="392" spans="1:13">
      <c r="A392" s="86" t="str">
        <f ca="1">_xlfn.CONCAT(Tabla36[[#This Row],[NUM. ECO.]],Tabla36[[#This Row],[TURNO]],Tabla36[[#This Row],[FECHA]])</f>
        <v>T17SEGUNDO TURNO45420</v>
      </c>
      <c r="B392" s="87">
        <v>6</v>
      </c>
      <c r="C392" s="87">
        <v>5</v>
      </c>
      <c r="D392" s="87" t="s">
        <v>30</v>
      </c>
      <c r="E392" s="86"/>
      <c r="F392" s="86">
        <f>VLOOKUP(Tabla36[[#This Row],[NUM. ECO.]],[2]!Tabla24[[NO.ECO]:[CUBICACION
M3]],4,0)</f>
        <v>17</v>
      </c>
      <c r="G392" s="94">
        <v>45420</v>
      </c>
      <c r="H392" s="86" t="str">
        <f>VLOOKUP(Tabla36[[#This Row],[NUM. ECO.]],[2]!Tabla24[[NO.ECO]:[MATERIAL]],8,0)</f>
        <v>BASE HIDRAULICA</v>
      </c>
      <c r="I392" s="86" t="s">
        <v>79</v>
      </c>
      <c r="J392" s="91">
        <f ca="1">J391+TIME(0,RANDBETWEEN((144),(176)),0)</f>
        <v>0.71666666666666667</v>
      </c>
      <c r="K392" s="86" t="str">
        <f ca="1">VLOOKUP(Tabla36[[#This Row],[CODIGO VINCULO]],[1]!Anexar1[[UNION]:[OPERADOR]],4,0)</f>
        <v>LEONCIO CAAMAL CHUC</v>
      </c>
      <c r="L392" s="86" t="str" cm="1">
        <f t="array" aca="1" ref="L392" ca="1">_xlfn.IFS(J392&gt;=TIME(14,0,0),"SEGUNDO TURNO",J392&lt;TIME(14,0,0),"PRIMER TURNO")</f>
        <v>SEGUNDO TURNO</v>
      </c>
      <c r="M392" s="90"/>
    </row>
    <row r="393" spans="1:13">
      <c r="A393" s="86" t="str">
        <f ca="1">_xlfn.CONCAT(Tabla36[[#This Row],[NUM. ECO.]],Tabla36[[#This Row],[TURNO]],Tabla36[[#This Row],[FECHA]])</f>
        <v>T17SEGUNDO TURNO45420</v>
      </c>
      <c r="B393" s="87">
        <v>6</v>
      </c>
      <c r="C393" s="87">
        <v>6</v>
      </c>
      <c r="D393" s="87" t="s">
        <v>30</v>
      </c>
      <c r="E393" s="86"/>
      <c r="F393" s="86">
        <f>VLOOKUP(Tabla36[[#This Row],[NUM. ECO.]],[2]!Tabla24[[NO.ECO]:[CUBICACION
M3]],4,0)</f>
        <v>17</v>
      </c>
      <c r="G393" s="94">
        <v>45420</v>
      </c>
      <c r="H393" s="86" t="str">
        <f>VLOOKUP(Tabla36[[#This Row],[NUM. ECO.]],[2]!Tabla24[[NO.ECO]:[MATERIAL]],8,0)</f>
        <v>BASE HIDRAULICA</v>
      </c>
      <c r="I393" s="86" t="s">
        <v>79</v>
      </c>
      <c r="J393" s="91">
        <f ca="1">J392+TIME(0,RANDBETWEEN((144),(176)),0)</f>
        <v>0.82777777777777772</v>
      </c>
      <c r="K393" s="86" t="str">
        <f ca="1">VLOOKUP(Tabla36[[#This Row],[CODIGO VINCULO]],[1]!Anexar1[[UNION]:[OPERADOR]],4,0)</f>
        <v>LEONCIO CAAMAL CHUC</v>
      </c>
      <c r="L393" s="86" t="str" cm="1">
        <f t="array" aca="1" ref="L393" ca="1">_xlfn.IFS(J393&gt;=TIME(14,0,0),"SEGUNDO TURNO",J393&lt;TIME(14,0,0),"PRIMER TURNO")</f>
        <v>SEGUNDO TURNO</v>
      </c>
      <c r="M393" s="90"/>
    </row>
    <row r="394" spans="1:13">
      <c r="A394" s="86" t="str">
        <f ca="1">_xlfn.CONCAT(Tabla36[[#This Row],[NUM. ECO.]],Tabla36[[#This Row],[TURNO]],Tabla36[[#This Row],[FECHA]])</f>
        <v>T17PRIMER TURNO45421</v>
      </c>
      <c r="B394" s="87">
        <v>6</v>
      </c>
      <c r="C394" s="87">
        <v>1</v>
      </c>
      <c r="D394" s="87" t="s">
        <v>30</v>
      </c>
      <c r="E394" s="86"/>
      <c r="F394" s="86">
        <f>VLOOKUP(Tabla36[[#This Row],[NUM. ECO.]],[2]!Tabla24[[NO.ECO]:[CUBICACION
M3]],4,0)</f>
        <v>17</v>
      </c>
      <c r="G394" s="94">
        <v>45421</v>
      </c>
      <c r="H394" s="86" t="str">
        <f>VLOOKUP(Tabla36[[#This Row],[NUM. ECO.]],[2]!Tabla24[[NO.ECO]:[MATERIAL]],8,0)</f>
        <v>BASE HIDRAULICA</v>
      </c>
      <c r="I394" s="86" t="s">
        <v>79</v>
      </c>
      <c r="J394" s="88">
        <f ca="1">TIME(RANDBETWEEN(5.5,6),RANDBETWEEN(1,29),0)</f>
        <v>0.26041666666666669</v>
      </c>
      <c r="K394" s="86" t="str">
        <f ca="1">VLOOKUP(Tabla36[[#This Row],[CODIGO VINCULO]],[1]!Anexar1[[UNION]:[OPERADOR]],4,0)</f>
        <v>RODRIGO ALBERTO SUASTE MARQUEZ</v>
      </c>
      <c r="L394" s="86" t="str" cm="1">
        <f t="array" aca="1" ref="L394" ca="1">_xlfn.IFS(J394&gt;=TIME(14,0,0),"SEGUNDO TURNO",J394&lt;TIME(14,0,0),"PRIMER TURNO")</f>
        <v>PRIMER TURNO</v>
      </c>
      <c r="M394" s="90"/>
    </row>
    <row r="395" spans="1:13">
      <c r="A395" s="86" t="str">
        <f ca="1">_xlfn.CONCAT(Tabla36[[#This Row],[NUM. ECO.]],Tabla36[[#This Row],[TURNO]],Tabla36[[#This Row],[FECHA]])</f>
        <v>T17PRIMER TURNO45421</v>
      </c>
      <c r="B395" s="87">
        <v>6</v>
      </c>
      <c r="C395" s="87">
        <v>2</v>
      </c>
      <c r="D395" s="87" t="s">
        <v>30</v>
      </c>
      <c r="E395" s="86"/>
      <c r="F395" s="86">
        <f>VLOOKUP(Tabla36[[#This Row],[NUM. ECO.]],[2]!Tabla24[[NO.ECO]:[CUBICACION
M3]],4,0)</f>
        <v>17</v>
      </c>
      <c r="G395" s="94">
        <v>45421</v>
      </c>
      <c r="H395" s="86" t="str">
        <f>VLOOKUP(Tabla36[[#This Row],[NUM. ECO.]],[2]!Tabla24[[NO.ECO]:[MATERIAL]],8,0)</f>
        <v>BASE HIDRAULICA</v>
      </c>
      <c r="I395" s="86" t="s">
        <v>79</v>
      </c>
      <c r="J395" s="88">
        <f ca="1">J394+TIME(0,RANDBETWEEN((144),(176)),0)</f>
        <v>0.38055555555555559</v>
      </c>
      <c r="K395" s="86" t="str">
        <f ca="1">VLOOKUP(Tabla36[[#This Row],[CODIGO VINCULO]],[1]!Anexar1[[UNION]:[OPERADOR]],4,0)</f>
        <v>RODRIGO ALBERTO SUASTE MARQUEZ</v>
      </c>
      <c r="L395" s="86" t="str" cm="1">
        <f t="array" aca="1" ref="L395" ca="1">_xlfn.IFS(J395&gt;=TIME(14,0,0),"SEGUNDO TURNO",J395&lt;TIME(14,0,0),"PRIMER TURNO")</f>
        <v>PRIMER TURNO</v>
      </c>
      <c r="M395" s="90"/>
    </row>
    <row r="396" spans="1:13">
      <c r="A396" s="86" t="str">
        <f ca="1">_xlfn.CONCAT(Tabla36[[#This Row],[NUM. ECO.]],Tabla36[[#This Row],[TURNO]],Tabla36[[#This Row],[FECHA]])</f>
        <v>T17PRIMER TURNO45421</v>
      </c>
      <c r="B396" s="87">
        <v>6</v>
      </c>
      <c r="C396" s="87">
        <v>3</v>
      </c>
      <c r="D396" s="87" t="s">
        <v>30</v>
      </c>
      <c r="E396" s="86"/>
      <c r="F396" s="86">
        <f>VLOOKUP(Tabla36[[#This Row],[NUM. ECO.]],[2]!Tabla24[[NO.ECO]:[CUBICACION
M3]],4,0)</f>
        <v>17</v>
      </c>
      <c r="G396" s="94">
        <v>45421</v>
      </c>
      <c r="H396" s="86" t="str">
        <f>VLOOKUP(Tabla36[[#This Row],[NUM. ECO.]],[2]!Tabla24[[NO.ECO]:[MATERIAL]],8,0)</f>
        <v>BASE HIDRAULICA</v>
      </c>
      <c r="I396" s="86" t="s">
        <v>79</v>
      </c>
      <c r="J396" s="91">
        <f ca="1">J395+TIME(0,RANDBETWEEN((144),(176)),0)</f>
        <v>0.48402777777777783</v>
      </c>
      <c r="K396" s="86" t="str">
        <f ca="1">VLOOKUP(Tabla36[[#This Row],[CODIGO VINCULO]],[1]!Anexar1[[UNION]:[OPERADOR]],4,0)</f>
        <v>RODRIGO ALBERTO SUASTE MARQUEZ</v>
      </c>
      <c r="L396" s="86" t="str" cm="1">
        <f t="array" aca="1" ref="L396" ca="1">_xlfn.IFS(J396&gt;=TIME(14,0,0),"SEGUNDO TURNO",J396&lt;TIME(14,0,0),"PRIMER TURNO")</f>
        <v>PRIMER TURNO</v>
      </c>
      <c r="M396" s="90"/>
    </row>
    <row r="397" spans="1:13">
      <c r="A397" s="86" t="str">
        <f ca="1">_xlfn.CONCAT(Tabla36[[#This Row],[NUM. ECO.]],Tabla36[[#This Row],[TURNO]],Tabla36[[#This Row],[FECHA]])</f>
        <v>T17SEGUNDO TURNO45421</v>
      </c>
      <c r="B397" s="87">
        <v>6</v>
      </c>
      <c r="C397" s="87">
        <v>4</v>
      </c>
      <c r="D397" s="87" t="s">
        <v>30</v>
      </c>
      <c r="E397" s="86"/>
      <c r="F397" s="86">
        <f>VLOOKUP(Tabla36[[#This Row],[NUM. ECO.]],[2]!Tabla24[[NO.ECO]:[CUBICACION
M3]],4,0)</f>
        <v>17</v>
      </c>
      <c r="G397" s="94">
        <v>45421</v>
      </c>
      <c r="H397" s="86" t="str">
        <f>VLOOKUP(Tabla36[[#This Row],[NUM. ECO.]],[2]!Tabla24[[NO.ECO]:[MATERIAL]],8,0)</f>
        <v>BASE HIDRAULICA</v>
      </c>
      <c r="I397" s="86" t="s">
        <v>79</v>
      </c>
      <c r="J397" s="91">
        <f ca="1">J396+TIME(0,RANDBETWEEN((144),(176)),0)</f>
        <v>0.58750000000000002</v>
      </c>
      <c r="K397" s="86" t="str">
        <f ca="1">VLOOKUP(Tabla36[[#This Row],[CODIGO VINCULO]],[1]!Anexar1[[UNION]:[OPERADOR]],4,0)</f>
        <v>LEONCIO CAAMAL CHUC</v>
      </c>
      <c r="L397" s="86" t="str" cm="1">
        <f t="array" aca="1" ref="L397" ca="1">_xlfn.IFS(J397&gt;=TIME(14,0,0),"SEGUNDO TURNO",J397&lt;TIME(14,0,0),"PRIMER TURNO")</f>
        <v>SEGUNDO TURNO</v>
      </c>
      <c r="M397" s="90"/>
    </row>
    <row r="398" spans="1:13">
      <c r="A398" s="86" t="str">
        <f ca="1">_xlfn.CONCAT(Tabla36[[#This Row],[NUM. ECO.]],Tabla36[[#This Row],[TURNO]],Tabla36[[#This Row],[FECHA]])</f>
        <v>T17SEGUNDO TURNO45421</v>
      </c>
      <c r="B398" s="87">
        <v>6</v>
      </c>
      <c r="C398" s="87">
        <v>5</v>
      </c>
      <c r="D398" s="87" t="s">
        <v>30</v>
      </c>
      <c r="E398" s="86"/>
      <c r="F398" s="86">
        <f>VLOOKUP(Tabla36[[#This Row],[NUM. ECO.]],[2]!Tabla24[[NO.ECO]:[CUBICACION
M3]],4,0)</f>
        <v>17</v>
      </c>
      <c r="G398" s="94">
        <v>45421</v>
      </c>
      <c r="H398" s="86" t="str">
        <f>VLOOKUP(Tabla36[[#This Row],[NUM. ECO.]],[2]!Tabla24[[NO.ECO]:[MATERIAL]],8,0)</f>
        <v>BASE HIDRAULICA</v>
      </c>
      <c r="I398" s="86" t="s">
        <v>79</v>
      </c>
      <c r="J398" s="91">
        <f ca="1">J397+TIME(0,RANDBETWEEN((144),(176)),0)</f>
        <v>0.70416666666666672</v>
      </c>
      <c r="K398" s="86" t="str">
        <f ca="1">VLOOKUP(Tabla36[[#This Row],[CODIGO VINCULO]],[1]!Anexar1[[UNION]:[OPERADOR]],4,0)</f>
        <v>LEONCIO CAAMAL CHUC</v>
      </c>
      <c r="L398" s="86" t="str" cm="1">
        <f t="array" aca="1" ref="L398" ca="1">_xlfn.IFS(J398&gt;=TIME(14,0,0),"SEGUNDO TURNO",J398&lt;TIME(14,0,0),"PRIMER TURNO")</f>
        <v>SEGUNDO TURNO</v>
      </c>
      <c r="M398" s="90"/>
    </row>
    <row r="399" spans="1:13">
      <c r="A399" s="86" t="str">
        <f ca="1">_xlfn.CONCAT(Tabla36[[#This Row],[NUM. ECO.]],Tabla36[[#This Row],[TURNO]],Tabla36[[#This Row],[FECHA]])</f>
        <v>T17SEGUNDO TURNO45421</v>
      </c>
      <c r="B399" s="87">
        <v>6</v>
      </c>
      <c r="C399" s="87">
        <v>6</v>
      </c>
      <c r="D399" s="87" t="s">
        <v>30</v>
      </c>
      <c r="E399" s="86"/>
      <c r="F399" s="86">
        <f>VLOOKUP(Tabla36[[#This Row],[NUM. ECO.]],[2]!Tabla24[[NO.ECO]:[CUBICACION
M3]],4,0)</f>
        <v>17</v>
      </c>
      <c r="G399" s="94">
        <v>45421</v>
      </c>
      <c r="H399" s="86" t="str">
        <f>VLOOKUP(Tabla36[[#This Row],[NUM. ECO.]],[2]!Tabla24[[NO.ECO]:[MATERIAL]],8,0)</f>
        <v>BASE HIDRAULICA</v>
      </c>
      <c r="I399" s="86" t="s">
        <v>79</v>
      </c>
      <c r="J399" s="91">
        <f ca="1">J398+TIME(0,RANDBETWEEN((144),(176)),0)</f>
        <v>0.81597222222222232</v>
      </c>
      <c r="K399" s="86" t="str">
        <f ca="1">VLOOKUP(Tabla36[[#This Row],[CODIGO VINCULO]],[1]!Anexar1[[UNION]:[OPERADOR]],4,0)</f>
        <v>LEONCIO CAAMAL CHUC</v>
      </c>
      <c r="L399" s="86" t="str" cm="1">
        <f t="array" aca="1" ref="L399" ca="1">_xlfn.IFS(J399&gt;=TIME(14,0,0),"SEGUNDO TURNO",J399&lt;TIME(14,0,0),"PRIMER TURNO")</f>
        <v>SEGUNDO TURNO</v>
      </c>
      <c r="M399" s="90"/>
    </row>
    <row r="400" spans="1:13">
      <c r="A400" s="86" t="str">
        <f ca="1">_xlfn.CONCAT(Tabla36[[#This Row],[NUM. ECO.]],Tabla36[[#This Row],[TURNO]],Tabla36[[#This Row],[FECHA]])</f>
        <v>T17PRIMER TURNO45422</v>
      </c>
      <c r="B400" s="87">
        <v>6</v>
      </c>
      <c r="C400" s="87">
        <v>1</v>
      </c>
      <c r="D400" s="87" t="s">
        <v>30</v>
      </c>
      <c r="E400" s="86"/>
      <c r="F400" s="86">
        <f>VLOOKUP(Tabla36[[#This Row],[NUM. ECO.]],[2]!Tabla24[[NO.ECO]:[CUBICACION
M3]],4,0)</f>
        <v>17</v>
      </c>
      <c r="G400" s="94">
        <v>45422</v>
      </c>
      <c r="H400" s="86" t="str">
        <f>VLOOKUP(Tabla36[[#This Row],[NUM. ECO.]],[2]!Tabla24[[NO.ECO]:[MATERIAL]],8,0)</f>
        <v>BASE HIDRAULICA</v>
      </c>
      <c r="I400" s="86" t="s">
        <v>79</v>
      </c>
      <c r="J400" s="88">
        <f ca="1">TIME(RANDBETWEEN(5.5,6),RANDBETWEEN(1,29),0)</f>
        <v>0.25833333333333336</v>
      </c>
      <c r="K400" s="86" t="str">
        <f ca="1">VLOOKUP(Tabla36[[#This Row],[CODIGO VINCULO]],[1]!Anexar1[[UNION]:[OPERADOR]],4,0)</f>
        <v>RODRIGO ALBERTO SUASTE MARQUEZ</v>
      </c>
      <c r="L400" s="86" t="str" cm="1">
        <f t="array" aca="1" ref="L400" ca="1">_xlfn.IFS(J400&gt;=TIME(14,0,0),"SEGUNDO TURNO",J400&lt;TIME(14,0,0),"PRIMER TURNO")</f>
        <v>PRIMER TURNO</v>
      </c>
      <c r="M400" s="90"/>
    </row>
    <row r="401" spans="1:13">
      <c r="A401" s="86" t="str">
        <f ca="1">_xlfn.CONCAT(Tabla36[[#This Row],[NUM. ECO.]],Tabla36[[#This Row],[TURNO]],Tabla36[[#This Row],[FECHA]])</f>
        <v>T17PRIMER TURNO45422</v>
      </c>
      <c r="B401" s="87">
        <v>6</v>
      </c>
      <c r="C401" s="87">
        <v>2</v>
      </c>
      <c r="D401" s="87" t="s">
        <v>30</v>
      </c>
      <c r="E401" s="86"/>
      <c r="F401" s="86">
        <f>VLOOKUP(Tabla36[[#This Row],[NUM. ECO.]],[2]!Tabla24[[NO.ECO]:[CUBICACION
M3]],4,0)</f>
        <v>17</v>
      </c>
      <c r="G401" s="94">
        <v>45422</v>
      </c>
      <c r="H401" s="86" t="str">
        <f>VLOOKUP(Tabla36[[#This Row],[NUM. ECO.]],[2]!Tabla24[[NO.ECO]:[MATERIAL]],8,0)</f>
        <v>BASE HIDRAULICA</v>
      </c>
      <c r="I401" s="86" t="s">
        <v>79</v>
      </c>
      <c r="J401" s="88">
        <f ca="1">J400+TIME(0,RANDBETWEEN((144),(176)),0)</f>
        <v>0.37847222222222227</v>
      </c>
      <c r="K401" s="86" t="str">
        <f ca="1">VLOOKUP(Tabla36[[#This Row],[CODIGO VINCULO]],[1]!Anexar1[[UNION]:[OPERADOR]],4,0)</f>
        <v>RODRIGO ALBERTO SUASTE MARQUEZ</v>
      </c>
      <c r="L401" s="86" t="str" cm="1">
        <f t="array" aca="1" ref="L401" ca="1">_xlfn.IFS(J401&gt;=TIME(14,0,0),"SEGUNDO TURNO",J401&lt;TIME(14,0,0),"PRIMER TURNO")</f>
        <v>PRIMER TURNO</v>
      </c>
      <c r="M401" s="90"/>
    </row>
    <row r="402" spans="1:13">
      <c r="A402" s="86" t="str">
        <f ca="1">_xlfn.CONCAT(Tabla36[[#This Row],[NUM. ECO.]],Tabla36[[#This Row],[TURNO]],Tabla36[[#This Row],[FECHA]])</f>
        <v>T17PRIMER TURNO45422</v>
      </c>
      <c r="B402" s="87">
        <v>6</v>
      </c>
      <c r="C402" s="87">
        <v>3</v>
      </c>
      <c r="D402" s="87" t="s">
        <v>30</v>
      </c>
      <c r="E402" s="86"/>
      <c r="F402" s="86">
        <f>VLOOKUP(Tabla36[[#This Row],[NUM. ECO.]],[2]!Tabla24[[NO.ECO]:[CUBICACION
M3]],4,0)</f>
        <v>17</v>
      </c>
      <c r="G402" s="94">
        <v>45422</v>
      </c>
      <c r="H402" s="86" t="str">
        <f>VLOOKUP(Tabla36[[#This Row],[NUM. ECO.]],[2]!Tabla24[[NO.ECO]:[MATERIAL]],8,0)</f>
        <v>BASE HIDRAULICA</v>
      </c>
      <c r="I402" s="86" t="s">
        <v>79</v>
      </c>
      <c r="J402" s="91">
        <f ca="1">J401+TIME(0,RANDBETWEEN((144),(176)),0)</f>
        <v>0.48263888888888895</v>
      </c>
      <c r="K402" s="86" t="str">
        <f ca="1">VLOOKUP(Tabla36[[#This Row],[CODIGO VINCULO]],[1]!Anexar1[[UNION]:[OPERADOR]],4,0)</f>
        <v>RODRIGO ALBERTO SUASTE MARQUEZ</v>
      </c>
      <c r="L402" s="86" t="str" cm="1">
        <f t="array" aca="1" ref="L402" ca="1">_xlfn.IFS(J402&gt;=TIME(14,0,0),"SEGUNDO TURNO",J402&lt;TIME(14,0,0),"PRIMER TURNO")</f>
        <v>PRIMER TURNO</v>
      </c>
      <c r="M402" s="90"/>
    </row>
    <row r="403" spans="1:13">
      <c r="A403" s="86" t="str">
        <f ca="1">_xlfn.CONCAT(Tabla36[[#This Row],[NUM. ECO.]],Tabla36[[#This Row],[TURNO]],Tabla36[[#This Row],[FECHA]])</f>
        <v>T17SEGUNDO TURNO45422</v>
      </c>
      <c r="B403" s="87">
        <v>6</v>
      </c>
      <c r="C403" s="87">
        <v>4</v>
      </c>
      <c r="D403" s="87" t="s">
        <v>30</v>
      </c>
      <c r="E403" s="86"/>
      <c r="F403" s="86">
        <f>VLOOKUP(Tabla36[[#This Row],[NUM. ECO.]],[2]!Tabla24[[NO.ECO]:[CUBICACION
M3]],4,0)</f>
        <v>17</v>
      </c>
      <c r="G403" s="94">
        <v>45422</v>
      </c>
      <c r="H403" s="86" t="str">
        <f>VLOOKUP(Tabla36[[#This Row],[NUM. ECO.]],[2]!Tabla24[[NO.ECO]:[MATERIAL]],8,0)</f>
        <v>BASE HIDRAULICA</v>
      </c>
      <c r="I403" s="86" t="s">
        <v>79</v>
      </c>
      <c r="J403" s="91">
        <f ca="1">J402+TIME(0,RANDBETWEEN((144),(176)),0)</f>
        <v>0.60138888888888897</v>
      </c>
      <c r="K403" s="86" t="str">
        <f ca="1">VLOOKUP(Tabla36[[#This Row],[CODIGO VINCULO]],[1]!Anexar1[[UNION]:[OPERADOR]],4,0)</f>
        <v>LEONCIO CAAMAL CHUC</v>
      </c>
      <c r="L403" s="86" t="str" cm="1">
        <f t="array" aca="1" ref="L403" ca="1">_xlfn.IFS(J403&gt;=TIME(14,0,0),"SEGUNDO TURNO",J403&lt;TIME(14,0,0),"PRIMER TURNO")</f>
        <v>SEGUNDO TURNO</v>
      </c>
      <c r="M403" s="90"/>
    </row>
    <row r="404" spans="1:13">
      <c r="A404" s="86" t="str">
        <f ca="1">_xlfn.CONCAT(Tabla36[[#This Row],[NUM. ECO.]],Tabla36[[#This Row],[TURNO]],Tabla36[[#This Row],[FECHA]])</f>
        <v>T17SEGUNDO TURNO45422</v>
      </c>
      <c r="B404" s="87">
        <v>6</v>
      </c>
      <c r="C404" s="87">
        <v>5</v>
      </c>
      <c r="D404" s="87" t="s">
        <v>30</v>
      </c>
      <c r="E404" s="86"/>
      <c r="F404" s="86">
        <f>VLOOKUP(Tabla36[[#This Row],[NUM. ECO.]],[2]!Tabla24[[NO.ECO]:[CUBICACION
M3]],4,0)</f>
        <v>17</v>
      </c>
      <c r="G404" s="94">
        <v>45422</v>
      </c>
      <c r="H404" s="86" t="str">
        <f>VLOOKUP(Tabla36[[#This Row],[NUM. ECO.]],[2]!Tabla24[[NO.ECO]:[MATERIAL]],8,0)</f>
        <v>BASE HIDRAULICA</v>
      </c>
      <c r="I404" s="86" t="s">
        <v>79</v>
      </c>
      <c r="J404" s="91">
        <f ca="1">J403+TIME(0,RANDBETWEEN((144),(176)),0)</f>
        <v>0.71111111111111125</v>
      </c>
      <c r="K404" s="86" t="str">
        <f ca="1">VLOOKUP(Tabla36[[#This Row],[CODIGO VINCULO]],[1]!Anexar1[[UNION]:[OPERADOR]],4,0)</f>
        <v>LEONCIO CAAMAL CHUC</v>
      </c>
      <c r="L404" s="86" t="str" cm="1">
        <f t="array" aca="1" ref="L404" ca="1">_xlfn.IFS(J404&gt;=TIME(14,0,0),"SEGUNDO TURNO",J404&lt;TIME(14,0,0),"PRIMER TURNO")</f>
        <v>SEGUNDO TURNO</v>
      </c>
      <c r="M404" s="90"/>
    </row>
    <row r="405" spans="1:13">
      <c r="A405" s="86" t="str">
        <f ca="1">_xlfn.CONCAT(Tabla36[[#This Row],[NUM. ECO.]],Tabla36[[#This Row],[TURNO]],Tabla36[[#This Row],[FECHA]])</f>
        <v>T17SEGUNDO TURNO45422</v>
      </c>
      <c r="B405" s="87">
        <v>6</v>
      </c>
      <c r="C405" s="87">
        <v>6</v>
      </c>
      <c r="D405" s="87" t="s">
        <v>30</v>
      </c>
      <c r="E405" s="86"/>
      <c r="F405" s="86">
        <f>VLOOKUP(Tabla36[[#This Row],[NUM. ECO.]],[2]!Tabla24[[NO.ECO]:[CUBICACION
M3]],4,0)</f>
        <v>17</v>
      </c>
      <c r="G405" s="94">
        <v>45422</v>
      </c>
      <c r="H405" s="86" t="str">
        <f>VLOOKUP(Tabla36[[#This Row],[NUM. ECO.]],[2]!Tabla24[[NO.ECO]:[MATERIAL]],8,0)</f>
        <v>BASE HIDRAULICA</v>
      </c>
      <c r="I405" s="86" t="s">
        <v>79</v>
      </c>
      <c r="J405" s="91">
        <f ca="1">J404+TIME(0,RANDBETWEEN((144),(176)),0)</f>
        <v>0.81875000000000009</v>
      </c>
      <c r="K405" s="86" t="str">
        <f ca="1">VLOOKUP(Tabla36[[#This Row],[CODIGO VINCULO]],[1]!Anexar1[[UNION]:[OPERADOR]],4,0)</f>
        <v>LEONCIO CAAMAL CHUC</v>
      </c>
      <c r="L405" s="86" t="str" cm="1">
        <f t="array" aca="1" ref="L405" ca="1">_xlfn.IFS(J405&gt;=TIME(14,0,0),"SEGUNDO TURNO",J405&lt;TIME(14,0,0),"PRIMER TURNO")</f>
        <v>SEGUNDO TURNO</v>
      </c>
      <c r="M405" s="90"/>
    </row>
    <row r="406" spans="1:13">
      <c r="A406" s="86" t="str">
        <f ca="1">_xlfn.CONCAT(Tabla36[[#This Row],[NUM. ECO.]],Tabla36[[#This Row],[TURNO]],Tabla36[[#This Row],[FECHA]])</f>
        <v>T17PRIMER TURNO45423</v>
      </c>
      <c r="B406" s="87">
        <v>6</v>
      </c>
      <c r="C406" s="87">
        <v>1</v>
      </c>
      <c r="D406" s="87" t="s">
        <v>30</v>
      </c>
      <c r="E406" s="86"/>
      <c r="F406" s="86">
        <f>VLOOKUP(Tabla36[[#This Row],[NUM. ECO.]],[2]!Tabla24[[NO.ECO]:[CUBICACION
M3]],4,0)</f>
        <v>17</v>
      </c>
      <c r="G406" s="94">
        <v>45423</v>
      </c>
      <c r="H406" s="86" t="str">
        <f>VLOOKUP(Tabla36[[#This Row],[NUM. ECO.]],[2]!Tabla24[[NO.ECO]:[MATERIAL]],8,0)</f>
        <v>BASE HIDRAULICA</v>
      </c>
      <c r="I406" s="86" t="s">
        <v>79</v>
      </c>
      <c r="J406" s="88">
        <f ca="1">TIME(RANDBETWEEN(5.5,6),RANDBETWEEN(1,29),0)</f>
        <v>0.26874999999999999</v>
      </c>
      <c r="K406" s="86" t="str">
        <f ca="1">VLOOKUP(Tabla36[[#This Row],[CODIGO VINCULO]],[1]!Anexar1[[UNION]:[OPERADOR]],4,0)</f>
        <v>RODRIGO ALBERTO SUASTE MARQUEZ</v>
      </c>
      <c r="L406" s="86" t="str" cm="1">
        <f t="array" aca="1" ref="L406" ca="1">_xlfn.IFS(J406&gt;=TIME(14,0,0),"SEGUNDO TURNO",J406&lt;TIME(14,0,0),"PRIMER TURNO")</f>
        <v>PRIMER TURNO</v>
      </c>
      <c r="M406" s="90"/>
    </row>
    <row r="407" spans="1:13">
      <c r="A407" s="86" t="str">
        <f ca="1">_xlfn.CONCAT(Tabla36[[#This Row],[NUM. ECO.]],Tabla36[[#This Row],[TURNO]],Tabla36[[#This Row],[FECHA]])</f>
        <v>T17PRIMER TURNO45423</v>
      </c>
      <c r="B407" s="87">
        <v>6</v>
      </c>
      <c r="C407" s="87">
        <v>2</v>
      </c>
      <c r="D407" s="87" t="s">
        <v>30</v>
      </c>
      <c r="E407" s="86"/>
      <c r="F407" s="86">
        <f>VLOOKUP(Tabla36[[#This Row],[NUM. ECO.]],[2]!Tabla24[[NO.ECO]:[CUBICACION
M3]],4,0)</f>
        <v>17</v>
      </c>
      <c r="G407" s="94">
        <v>45423</v>
      </c>
      <c r="H407" s="86" t="str">
        <f>VLOOKUP(Tabla36[[#This Row],[NUM. ECO.]],[2]!Tabla24[[NO.ECO]:[MATERIAL]],8,0)</f>
        <v>BASE HIDRAULICA</v>
      </c>
      <c r="I407" s="86" t="s">
        <v>79</v>
      </c>
      <c r="J407" s="88">
        <f ca="1">J406+TIME(0,RANDBETWEEN((144),(176)),0)</f>
        <v>0.37569444444444444</v>
      </c>
      <c r="K407" s="86" t="str">
        <f ca="1">VLOOKUP(Tabla36[[#This Row],[CODIGO VINCULO]],[1]!Anexar1[[UNION]:[OPERADOR]],4,0)</f>
        <v>RODRIGO ALBERTO SUASTE MARQUEZ</v>
      </c>
      <c r="L407" s="86" t="str" cm="1">
        <f t="array" aca="1" ref="L407" ca="1">_xlfn.IFS(J407&gt;=TIME(14,0,0),"SEGUNDO TURNO",J407&lt;TIME(14,0,0),"PRIMER TURNO")</f>
        <v>PRIMER TURNO</v>
      </c>
      <c r="M407" s="90"/>
    </row>
    <row r="408" spans="1:13">
      <c r="A408" s="86" t="str">
        <f ca="1">_xlfn.CONCAT(Tabla36[[#This Row],[NUM. ECO.]],Tabla36[[#This Row],[TURNO]],Tabla36[[#This Row],[FECHA]])</f>
        <v>T17PRIMER TURNO45423</v>
      </c>
      <c r="B408" s="87">
        <v>6</v>
      </c>
      <c r="C408" s="87">
        <v>3</v>
      </c>
      <c r="D408" s="87" t="s">
        <v>30</v>
      </c>
      <c r="E408" s="86"/>
      <c r="F408" s="86">
        <f>VLOOKUP(Tabla36[[#This Row],[NUM. ECO.]],[2]!Tabla24[[NO.ECO]:[CUBICACION
M3]],4,0)</f>
        <v>17</v>
      </c>
      <c r="G408" s="94">
        <v>45423</v>
      </c>
      <c r="H408" s="86" t="str">
        <f>VLOOKUP(Tabla36[[#This Row],[NUM. ECO.]],[2]!Tabla24[[NO.ECO]:[MATERIAL]],8,0)</f>
        <v>BASE HIDRAULICA</v>
      </c>
      <c r="I408" s="86" t="s">
        <v>79</v>
      </c>
      <c r="J408" s="91">
        <f ca="1">J407+TIME(0,RANDBETWEEN((144),(176)),0)</f>
        <v>0.48888888888888887</v>
      </c>
      <c r="K408" s="86" t="str">
        <f ca="1">VLOOKUP(Tabla36[[#This Row],[CODIGO VINCULO]],[1]!Anexar1[[UNION]:[OPERADOR]],4,0)</f>
        <v>RODRIGO ALBERTO SUASTE MARQUEZ</v>
      </c>
      <c r="L408" s="86" t="str" cm="1">
        <f t="array" aca="1" ref="L408" ca="1">_xlfn.IFS(J408&gt;=TIME(14,0,0),"SEGUNDO TURNO",J408&lt;TIME(14,0,0),"PRIMER TURNO")</f>
        <v>PRIMER TURNO</v>
      </c>
      <c r="M408" s="90"/>
    </row>
    <row r="409" spans="1:13">
      <c r="A409" s="86" t="str">
        <f ca="1">_xlfn.CONCAT(Tabla36[[#This Row],[NUM. ECO.]],Tabla36[[#This Row],[TURNO]],Tabla36[[#This Row],[FECHA]])</f>
        <v>T17SEGUNDO TURNO45423</v>
      </c>
      <c r="B409" s="87">
        <v>6</v>
      </c>
      <c r="C409" s="87">
        <v>4</v>
      </c>
      <c r="D409" s="87" t="s">
        <v>30</v>
      </c>
      <c r="E409" s="86"/>
      <c r="F409" s="86">
        <f>VLOOKUP(Tabla36[[#This Row],[NUM. ECO.]],[2]!Tabla24[[NO.ECO]:[CUBICACION
M3]],4,0)</f>
        <v>17</v>
      </c>
      <c r="G409" s="94">
        <v>45423</v>
      </c>
      <c r="H409" s="86" t="str">
        <f>VLOOKUP(Tabla36[[#This Row],[NUM. ECO.]],[2]!Tabla24[[NO.ECO]:[MATERIAL]],8,0)</f>
        <v>BASE HIDRAULICA</v>
      </c>
      <c r="I409" s="86" t="s">
        <v>79</v>
      </c>
      <c r="J409" s="91">
        <f ca="1">J408+TIME(0,RANDBETWEEN((144),(176)),0)</f>
        <v>0.60833333333333328</v>
      </c>
      <c r="K409" s="86" t="str">
        <f ca="1">VLOOKUP(Tabla36[[#This Row],[CODIGO VINCULO]],[1]!Anexar1[[UNION]:[OPERADOR]],4,0)</f>
        <v>LEONCIO CAAMAL CHUC</v>
      </c>
      <c r="L409" s="86" t="str" cm="1">
        <f t="array" aca="1" ref="L409" ca="1">_xlfn.IFS(J409&gt;=TIME(14,0,0),"SEGUNDO TURNO",J409&lt;TIME(14,0,0),"PRIMER TURNO")</f>
        <v>SEGUNDO TURNO</v>
      </c>
      <c r="M409" s="90"/>
    </row>
    <row r="410" spans="1:13">
      <c r="A410" s="86" t="str">
        <f ca="1">_xlfn.CONCAT(Tabla36[[#This Row],[NUM. ECO.]],Tabla36[[#This Row],[TURNO]],Tabla36[[#This Row],[FECHA]])</f>
        <v>T17SEGUNDO TURNO45423</v>
      </c>
      <c r="B410" s="87">
        <v>6</v>
      </c>
      <c r="C410" s="87">
        <v>5</v>
      </c>
      <c r="D410" s="87" t="s">
        <v>30</v>
      </c>
      <c r="E410" s="86"/>
      <c r="F410" s="86">
        <f>VLOOKUP(Tabla36[[#This Row],[NUM. ECO.]],[2]!Tabla24[[NO.ECO]:[CUBICACION
M3]],4,0)</f>
        <v>17</v>
      </c>
      <c r="G410" s="94">
        <v>45423</v>
      </c>
      <c r="H410" s="86" t="str">
        <f>VLOOKUP(Tabla36[[#This Row],[NUM. ECO.]],[2]!Tabla24[[NO.ECO]:[MATERIAL]],8,0)</f>
        <v>BASE HIDRAULICA</v>
      </c>
      <c r="I410" s="86" t="s">
        <v>79</v>
      </c>
      <c r="J410" s="91">
        <f ca="1">J409+TIME(0,RANDBETWEEN((144),(176)),0)</f>
        <v>0.72499999999999998</v>
      </c>
      <c r="K410" s="86" t="str">
        <f ca="1">VLOOKUP(Tabla36[[#This Row],[CODIGO VINCULO]],[1]!Anexar1[[UNION]:[OPERADOR]],4,0)</f>
        <v>LEONCIO CAAMAL CHUC</v>
      </c>
      <c r="L410" s="86" t="str" cm="1">
        <f t="array" aca="1" ref="L410" ca="1">_xlfn.IFS(J410&gt;=TIME(14,0,0),"SEGUNDO TURNO",J410&lt;TIME(14,0,0),"PRIMER TURNO")</f>
        <v>SEGUNDO TURNO</v>
      </c>
      <c r="M410" s="90"/>
    </row>
    <row r="411" spans="1:13">
      <c r="A411" s="86" t="str">
        <f ca="1">_xlfn.CONCAT(Tabla36[[#This Row],[NUM. ECO.]],Tabla36[[#This Row],[TURNO]],Tabla36[[#This Row],[FECHA]])</f>
        <v>T17SEGUNDO TURNO45423</v>
      </c>
      <c r="B411" s="87">
        <v>6</v>
      </c>
      <c r="C411" s="87">
        <v>6</v>
      </c>
      <c r="D411" s="87" t="s">
        <v>30</v>
      </c>
      <c r="E411" s="86"/>
      <c r="F411" s="86">
        <f>VLOOKUP(Tabla36[[#This Row],[NUM. ECO.]],[2]!Tabla24[[NO.ECO]:[CUBICACION
M3]],4,0)</f>
        <v>17</v>
      </c>
      <c r="G411" s="94">
        <v>45423</v>
      </c>
      <c r="H411" s="86" t="str">
        <f>VLOOKUP(Tabla36[[#This Row],[NUM. ECO.]],[2]!Tabla24[[NO.ECO]:[MATERIAL]],8,0)</f>
        <v>BASE HIDRAULICA</v>
      </c>
      <c r="I411" s="86" t="s">
        <v>79</v>
      </c>
      <c r="J411" s="91">
        <f ca="1">J410+TIME(0,RANDBETWEEN((144),(176)),0)</f>
        <v>0.83194444444444438</v>
      </c>
      <c r="K411" s="86" t="str">
        <f ca="1">VLOOKUP(Tabla36[[#This Row],[CODIGO VINCULO]],[1]!Anexar1[[UNION]:[OPERADOR]],4,0)</f>
        <v>LEONCIO CAAMAL CHUC</v>
      </c>
      <c r="L411" s="86" t="str" cm="1">
        <f t="array" aca="1" ref="L411" ca="1">_xlfn.IFS(J411&gt;=TIME(14,0,0),"SEGUNDO TURNO",J411&lt;TIME(14,0,0),"PRIMER TURNO")</f>
        <v>SEGUNDO TURNO</v>
      </c>
      <c r="M411" s="90"/>
    </row>
    <row r="412" spans="1:13">
      <c r="A412" s="86" t="str">
        <f ca="1">_xlfn.CONCAT(Tabla36[[#This Row],[NUM. ECO.]],Tabla36[[#This Row],[TURNO]],Tabla36[[#This Row],[FECHA]])</f>
        <v>T17PRIMER TURNO45425</v>
      </c>
      <c r="B412" s="87">
        <v>6</v>
      </c>
      <c r="C412" s="87">
        <v>1</v>
      </c>
      <c r="D412" s="87" t="s">
        <v>30</v>
      </c>
      <c r="E412" s="86"/>
      <c r="F412" s="86">
        <f>VLOOKUP(Tabla36[[#This Row],[NUM. ECO.]],[2]!Tabla24[[NO.ECO]:[CUBICACION
M3]],4,0)</f>
        <v>17</v>
      </c>
      <c r="G412" s="94">
        <v>45425</v>
      </c>
      <c r="H412" s="86" t="str">
        <f>VLOOKUP(Tabla36[[#This Row],[NUM. ECO.]],[2]!Tabla24[[NO.ECO]:[MATERIAL]],8,0)</f>
        <v>BASE HIDRAULICA</v>
      </c>
      <c r="I412" s="86" t="s">
        <v>79</v>
      </c>
      <c r="J412" s="88">
        <f ca="1">TIME(RANDBETWEEN(5.5,6),RANDBETWEEN(1,29),0)</f>
        <v>0.25138888888888888</v>
      </c>
      <c r="K412" s="86" t="str">
        <f ca="1">VLOOKUP(Tabla36[[#This Row],[CODIGO VINCULO]],[1]!Anexar1[[UNION]:[OPERADOR]],4,0)</f>
        <v>RODRIGO ALBERTO SUASTE MARQUEZ</v>
      </c>
      <c r="L412" s="86" t="str" cm="1">
        <f t="array" aca="1" ref="L412" ca="1">_xlfn.IFS(J412&gt;=TIME(14,0,0),"SEGUNDO TURNO",J412&lt;TIME(14,0,0),"PRIMER TURNO")</f>
        <v>PRIMER TURNO</v>
      </c>
      <c r="M412" s="90"/>
    </row>
    <row r="413" spans="1:13">
      <c r="A413" s="86" t="str">
        <f ca="1">_xlfn.CONCAT(Tabla36[[#This Row],[NUM. ECO.]],Tabla36[[#This Row],[TURNO]],Tabla36[[#This Row],[FECHA]])</f>
        <v>T17PRIMER TURNO45425</v>
      </c>
      <c r="B413" s="87">
        <v>6</v>
      </c>
      <c r="C413" s="87">
        <v>2</v>
      </c>
      <c r="D413" s="87" t="s">
        <v>30</v>
      </c>
      <c r="E413" s="86"/>
      <c r="F413" s="86">
        <f>VLOOKUP(Tabla36[[#This Row],[NUM. ECO.]],[2]!Tabla24[[NO.ECO]:[CUBICACION
M3]],4,0)</f>
        <v>17</v>
      </c>
      <c r="G413" s="94">
        <v>45425</v>
      </c>
      <c r="H413" s="86" t="str">
        <f>VLOOKUP(Tabla36[[#This Row],[NUM. ECO.]],[2]!Tabla24[[NO.ECO]:[MATERIAL]],8,0)</f>
        <v>BASE HIDRAULICA</v>
      </c>
      <c r="I413" s="86" t="s">
        <v>79</v>
      </c>
      <c r="J413" s="88">
        <f ca="1">J412+TIME(0,RANDBETWEEN((144),(176)),0)</f>
        <v>0.36805555555555558</v>
      </c>
      <c r="K413" s="86" t="str">
        <f ca="1">VLOOKUP(Tabla36[[#This Row],[CODIGO VINCULO]],[1]!Anexar1[[UNION]:[OPERADOR]],4,0)</f>
        <v>RODRIGO ALBERTO SUASTE MARQUEZ</v>
      </c>
      <c r="L413" s="86" t="str" cm="1">
        <f t="array" aca="1" ref="L413" ca="1">_xlfn.IFS(J413&gt;=TIME(14,0,0),"SEGUNDO TURNO",J413&lt;TIME(14,0,0),"PRIMER TURNO")</f>
        <v>PRIMER TURNO</v>
      </c>
      <c r="M413" s="90"/>
    </row>
    <row r="414" spans="1:13">
      <c r="A414" s="86" t="str">
        <f ca="1">_xlfn.CONCAT(Tabla36[[#This Row],[NUM. ECO.]],Tabla36[[#This Row],[TURNO]],Tabla36[[#This Row],[FECHA]])</f>
        <v>T17PRIMER TURNO45425</v>
      </c>
      <c r="B414" s="87">
        <v>6</v>
      </c>
      <c r="C414" s="87">
        <v>3</v>
      </c>
      <c r="D414" s="87" t="s">
        <v>30</v>
      </c>
      <c r="E414" s="86"/>
      <c r="F414" s="86">
        <f>VLOOKUP(Tabla36[[#This Row],[NUM. ECO.]],[2]!Tabla24[[NO.ECO]:[CUBICACION
M3]],4,0)</f>
        <v>17</v>
      </c>
      <c r="G414" s="94">
        <v>45425</v>
      </c>
      <c r="H414" s="86" t="str">
        <f>VLOOKUP(Tabla36[[#This Row],[NUM. ECO.]],[2]!Tabla24[[NO.ECO]:[MATERIAL]],8,0)</f>
        <v>BASE HIDRAULICA</v>
      </c>
      <c r="I414" s="86" t="s">
        <v>79</v>
      </c>
      <c r="J414" s="91">
        <f ca="1">J413+TIME(0,RANDBETWEEN((144),(176)),0)</f>
        <v>0.48541666666666672</v>
      </c>
      <c r="K414" s="86" t="str">
        <f ca="1">VLOOKUP(Tabla36[[#This Row],[CODIGO VINCULO]],[1]!Anexar1[[UNION]:[OPERADOR]],4,0)</f>
        <v>RODRIGO ALBERTO SUASTE MARQUEZ</v>
      </c>
      <c r="L414" s="86" t="str" cm="1">
        <f t="array" aca="1" ref="L414" ca="1">_xlfn.IFS(J414&gt;=TIME(14,0,0),"SEGUNDO TURNO",J414&lt;TIME(14,0,0),"PRIMER TURNO")</f>
        <v>PRIMER TURNO</v>
      </c>
      <c r="M414" s="90"/>
    </row>
    <row r="415" spans="1:13">
      <c r="A415" s="86" t="str">
        <f ca="1">_xlfn.CONCAT(Tabla36[[#This Row],[NUM. ECO.]],Tabla36[[#This Row],[TURNO]],Tabla36[[#This Row],[FECHA]])</f>
        <v>T17SEGUNDO TURNO45425</v>
      </c>
      <c r="B415" s="87">
        <v>6</v>
      </c>
      <c r="C415" s="87">
        <v>4</v>
      </c>
      <c r="D415" s="87" t="s">
        <v>30</v>
      </c>
      <c r="E415" s="86"/>
      <c r="F415" s="86">
        <f>VLOOKUP(Tabla36[[#This Row],[NUM. ECO.]],[2]!Tabla24[[NO.ECO]:[CUBICACION
M3]],4,0)</f>
        <v>17</v>
      </c>
      <c r="G415" s="94">
        <v>45425</v>
      </c>
      <c r="H415" s="86" t="str">
        <f>VLOOKUP(Tabla36[[#This Row],[NUM. ECO.]],[2]!Tabla24[[NO.ECO]:[MATERIAL]],8,0)</f>
        <v>BASE HIDRAULICA</v>
      </c>
      <c r="I415" s="86" t="s">
        <v>79</v>
      </c>
      <c r="J415" s="91">
        <f ca="1">J414+TIME(0,RANDBETWEEN((144),(176)),0)</f>
        <v>0.5854166666666667</v>
      </c>
      <c r="K415" s="86" t="str">
        <f ca="1">VLOOKUP(Tabla36[[#This Row],[CODIGO VINCULO]],[1]!Anexar1[[UNION]:[OPERADOR]],4,0)</f>
        <v>LEONCIO CAAMAL CHUC</v>
      </c>
      <c r="L415" s="86" t="str" cm="1">
        <f t="array" aca="1" ref="L415" ca="1">_xlfn.IFS(J415&gt;=TIME(14,0,0),"SEGUNDO TURNO",J415&lt;TIME(14,0,0),"PRIMER TURNO")</f>
        <v>SEGUNDO TURNO</v>
      </c>
      <c r="M415" s="90"/>
    </row>
    <row r="416" spans="1:13">
      <c r="A416" s="86" t="str">
        <f ca="1">_xlfn.CONCAT(Tabla36[[#This Row],[NUM. ECO.]],Tabla36[[#This Row],[TURNO]],Tabla36[[#This Row],[FECHA]])</f>
        <v>T17SEGUNDO TURNO45425</v>
      </c>
      <c r="B416" s="87">
        <v>6</v>
      </c>
      <c r="C416" s="87">
        <v>5</v>
      </c>
      <c r="D416" s="87" t="s">
        <v>30</v>
      </c>
      <c r="E416" s="86"/>
      <c r="F416" s="86">
        <f>VLOOKUP(Tabla36[[#This Row],[NUM. ECO.]],[2]!Tabla24[[NO.ECO]:[CUBICACION
M3]],4,0)</f>
        <v>17</v>
      </c>
      <c r="G416" s="94">
        <v>45425</v>
      </c>
      <c r="H416" s="86" t="str">
        <f>VLOOKUP(Tabla36[[#This Row],[NUM. ECO.]],[2]!Tabla24[[NO.ECO]:[MATERIAL]],8,0)</f>
        <v>BASE HIDRAULICA</v>
      </c>
      <c r="I416" s="86" t="s">
        <v>79</v>
      </c>
      <c r="J416" s="91">
        <f ca="1">J415+TIME(0,RANDBETWEEN((144),(176)),0)</f>
        <v>0.69513888888888897</v>
      </c>
      <c r="K416" s="86" t="str">
        <f ca="1">VLOOKUP(Tabla36[[#This Row],[CODIGO VINCULO]],[1]!Anexar1[[UNION]:[OPERADOR]],4,0)</f>
        <v>LEONCIO CAAMAL CHUC</v>
      </c>
      <c r="L416" s="86" t="str" cm="1">
        <f t="array" aca="1" ref="L416" ca="1">_xlfn.IFS(J416&gt;=TIME(14,0,0),"SEGUNDO TURNO",J416&lt;TIME(14,0,0),"PRIMER TURNO")</f>
        <v>SEGUNDO TURNO</v>
      </c>
      <c r="M416" s="90"/>
    </row>
    <row r="417" spans="1:13">
      <c r="A417" s="86" t="str">
        <f ca="1">_xlfn.CONCAT(Tabla36[[#This Row],[NUM. ECO.]],Tabla36[[#This Row],[TURNO]],Tabla36[[#This Row],[FECHA]])</f>
        <v>T17SEGUNDO TURNO45425</v>
      </c>
      <c r="B417" s="87">
        <v>6</v>
      </c>
      <c r="C417" s="87">
        <v>6</v>
      </c>
      <c r="D417" s="87" t="s">
        <v>30</v>
      </c>
      <c r="E417" s="86"/>
      <c r="F417" s="86">
        <f>VLOOKUP(Tabla36[[#This Row],[NUM. ECO.]],[2]!Tabla24[[NO.ECO]:[CUBICACION
M3]],4,0)</f>
        <v>17</v>
      </c>
      <c r="G417" s="94">
        <v>45425</v>
      </c>
      <c r="H417" s="86" t="str">
        <f>VLOOKUP(Tabla36[[#This Row],[NUM. ECO.]],[2]!Tabla24[[NO.ECO]:[MATERIAL]],8,0)</f>
        <v>BASE HIDRAULICA</v>
      </c>
      <c r="I417" s="86" t="s">
        <v>79</v>
      </c>
      <c r="J417" s="91">
        <f ca="1">J416+TIME(0,RANDBETWEEN((144),(176)),0)</f>
        <v>0.8090277777777779</v>
      </c>
      <c r="K417" s="86" t="str">
        <f ca="1">VLOOKUP(Tabla36[[#This Row],[CODIGO VINCULO]],[1]!Anexar1[[UNION]:[OPERADOR]],4,0)</f>
        <v>LEONCIO CAAMAL CHUC</v>
      </c>
      <c r="L417" s="86" t="str" cm="1">
        <f t="array" aca="1" ref="L417" ca="1">_xlfn.IFS(J417&gt;=TIME(14,0,0),"SEGUNDO TURNO",J417&lt;TIME(14,0,0),"PRIMER TURNO")</f>
        <v>SEGUNDO TURNO</v>
      </c>
      <c r="M417" s="90"/>
    </row>
    <row r="418" spans="1:13">
      <c r="A418" s="86" t="str">
        <f ca="1">_xlfn.CONCAT(Tabla36[[#This Row],[NUM. ECO.]],Tabla36[[#This Row],[TURNO]],Tabla36[[#This Row],[FECHA]])</f>
        <v>T17PRIMER TURNO45426</v>
      </c>
      <c r="B418" s="87">
        <v>6</v>
      </c>
      <c r="C418" s="87">
        <v>1</v>
      </c>
      <c r="D418" s="87" t="s">
        <v>30</v>
      </c>
      <c r="E418" s="86"/>
      <c r="F418" s="86">
        <f>VLOOKUP(Tabla36[[#This Row],[NUM. ECO.]],[2]!Tabla24[[NO.ECO]:[CUBICACION
M3]],4,0)</f>
        <v>17</v>
      </c>
      <c r="G418" s="94">
        <v>45426</v>
      </c>
      <c r="H418" s="86" t="str">
        <f>VLOOKUP(Tabla36[[#This Row],[NUM. ECO.]],[2]!Tabla24[[NO.ECO]:[MATERIAL]],8,0)</f>
        <v>BASE HIDRAULICA</v>
      </c>
      <c r="I418" s="86" t="s">
        <v>79</v>
      </c>
      <c r="J418" s="88">
        <f ca="1">TIME(RANDBETWEEN(5.5,6),RANDBETWEEN(1,29),0)</f>
        <v>0.2590277777777778</v>
      </c>
      <c r="K418" s="86" t="str">
        <f ca="1">VLOOKUP(Tabla36[[#This Row],[CODIGO VINCULO]],[1]!Anexar1[[UNION]:[OPERADOR]],4,0)</f>
        <v>RODRIGO ALBERTO SUASTE MARQUEZ</v>
      </c>
      <c r="L418" s="86" t="str" cm="1">
        <f t="array" aca="1" ref="L418" ca="1">_xlfn.IFS(J418&gt;=TIME(14,0,0),"SEGUNDO TURNO",J418&lt;TIME(14,0,0),"PRIMER TURNO")</f>
        <v>PRIMER TURNO</v>
      </c>
      <c r="M418" s="90"/>
    </row>
    <row r="419" spans="1:13">
      <c r="A419" s="86" t="str">
        <f ca="1">_xlfn.CONCAT(Tabla36[[#This Row],[NUM. ECO.]],Tabla36[[#This Row],[TURNO]],Tabla36[[#This Row],[FECHA]])</f>
        <v>T17PRIMER TURNO45426</v>
      </c>
      <c r="B419" s="87">
        <v>6</v>
      </c>
      <c r="C419" s="87">
        <v>2</v>
      </c>
      <c r="D419" s="87" t="s">
        <v>30</v>
      </c>
      <c r="E419" s="86"/>
      <c r="F419" s="86">
        <f>VLOOKUP(Tabla36[[#This Row],[NUM. ECO.]],[2]!Tabla24[[NO.ECO]:[CUBICACION
M3]],4,0)</f>
        <v>17</v>
      </c>
      <c r="G419" s="94">
        <v>45426</v>
      </c>
      <c r="H419" s="86" t="str">
        <f>VLOOKUP(Tabla36[[#This Row],[NUM. ECO.]],[2]!Tabla24[[NO.ECO]:[MATERIAL]],8,0)</f>
        <v>BASE HIDRAULICA</v>
      </c>
      <c r="I419" s="86" t="s">
        <v>79</v>
      </c>
      <c r="J419" s="88">
        <f ca="1">J418+TIME(0,RANDBETWEEN((144),(176)),0)</f>
        <v>0.37777777777777777</v>
      </c>
      <c r="K419" s="86" t="str">
        <f ca="1">VLOOKUP(Tabla36[[#This Row],[CODIGO VINCULO]],[1]!Anexar1[[UNION]:[OPERADOR]],4,0)</f>
        <v>RODRIGO ALBERTO SUASTE MARQUEZ</v>
      </c>
      <c r="L419" s="86" t="str" cm="1">
        <f t="array" aca="1" ref="L419" ca="1">_xlfn.IFS(J419&gt;=TIME(14,0,0),"SEGUNDO TURNO",J419&lt;TIME(14,0,0),"PRIMER TURNO")</f>
        <v>PRIMER TURNO</v>
      </c>
      <c r="M419" s="90"/>
    </row>
    <row r="420" spans="1:13">
      <c r="A420" s="86" t="str">
        <f ca="1">_xlfn.CONCAT(Tabla36[[#This Row],[NUM. ECO.]],Tabla36[[#This Row],[TURNO]],Tabla36[[#This Row],[FECHA]])</f>
        <v>T17PRIMER TURNO45426</v>
      </c>
      <c r="B420" s="87">
        <v>6</v>
      </c>
      <c r="C420" s="87">
        <v>3</v>
      </c>
      <c r="D420" s="87" t="s">
        <v>30</v>
      </c>
      <c r="E420" s="86"/>
      <c r="F420" s="86">
        <f>VLOOKUP(Tabla36[[#This Row],[NUM. ECO.]],[2]!Tabla24[[NO.ECO]:[CUBICACION
M3]],4,0)</f>
        <v>17</v>
      </c>
      <c r="G420" s="94">
        <v>45426</v>
      </c>
      <c r="H420" s="86" t="str">
        <f>VLOOKUP(Tabla36[[#This Row],[NUM. ECO.]],[2]!Tabla24[[NO.ECO]:[MATERIAL]],8,0)</f>
        <v>BASE HIDRAULICA</v>
      </c>
      <c r="I420" s="86" t="s">
        <v>79</v>
      </c>
      <c r="J420" s="91">
        <f ca="1">J419+TIME(0,RANDBETWEEN((144),(176)),0)</f>
        <v>0.49375000000000002</v>
      </c>
      <c r="K420" s="86" t="str">
        <f ca="1">VLOOKUP(Tabla36[[#This Row],[CODIGO VINCULO]],[1]!Anexar1[[UNION]:[OPERADOR]],4,0)</f>
        <v>RODRIGO ALBERTO SUASTE MARQUEZ</v>
      </c>
      <c r="L420" s="86" t="str" cm="1">
        <f t="array" aca="1" ref="L420" ca="1">_xlfn.IFS(J420&gt;=TIME(14,0,0),"SEGUNDO TURNO",J420&lt;TIME(14,0,0),"PRIMER TURNO")</f>
        <v>PRIMER TURNO</v>
      </c>
      <c r="M420" s="90"/>
    </row>
    <row r="421" spans="1:13">
      <c r="A421" s="86" t="str">
        <f ca="1">_xlfn.CONCAT(Tabla36[[#This Row],[NUM. ECO.]],Tabla36[[#This Row],[TURNO]],Tabla36[[#This Row],[FECHA]])</f>
        <v>T17SEGUNDO TURNO45426</v>
      </c>
      <c r="B421" s="87">
        <v>6</v>
      </c>
      <c r="C421" s="87">
        <v>4</v>
      </c>
      <c r="D421" s="87" t="s">
        <v>30</v>
      </c>
      <c r="E421" s="86"/>
      <c r="F421" s="86">
        <f>VLOOKUP(Tabla36[[#This Row],[NUM. ECO.]],[2]!Tabla24[[NO.ECO]:[CUBICACION
M3]],4,0)</f>
        <v>17</v>
      </c>
      <c r="G421" s="94">
        <v>45426</v>
      </c>
      <c r="H421" s="86" t="str">
        <f>VLOOKUP(Tabla36[[#This Row],[NUM. ECO.]],[2]!Tabla24[[NO.ECO]:[MATERIAL]],8,0)</f>
        <v>BASE HIDRAULICA</v>
      </c>
      <c r="I421" s="86" t="s">
        <v>79</v>
      </c>
      <c r="J421" s="91">
        <f ca="1">J420+TIME(0,RANDBETWEEN((144),(176)),0)</f>
        <v>0.60555555555555562</v>
      </c>
      <c r="K421" s="86" t="str">
        <f ca="1">VLOOKUP(Tabla36[[#This Row],[CODIGO VINCULO]],[1]!Anexar1[[UNION]:[OPERADOR]],4,0)</f>
        <v>LEONCIO CAAMAL CHUC</v>
      </c>
      <c r="L421" s="86" t="str" cm="1">
        <f t="array" aca="1" ref="L421" ca="1">_xlfn.IFS(J421&gt;=TIME(14,0,0),"SEGUNDO TURNO",J421&lt;TIME(14,0,0),"PRIMER TURNO")</f>
        <v>SEGUNDO TURNO</v>
      </c>
      <c r="M421" s="90"/>
    </row>
    <row r="422" spans="1:13">
      <c r="A422" s="86" t="str">
        <f ca="1">_xlfn.CONCAT(Tabla36[[#This Row],[NUM. ECO.]],Tabla36[[#This Row],[TURNO]],Tabla36[[#This Row],[FECHA]])</f>
        <v>T17SEGUNDO TURNO45426</v>
      </c>
      <c r="B422" s="87">
        <v>6</v>
      </c>
      <c r="C422" s="87">
        <v>5</v>
      </c>
      <c r="D422" s="87" t="s">
        <v>30</v>
      </c>
      <c r="E422" s="86"/>
      <c r="F422" s="86">
        <f>VLOOKUP(Tabla36[[#This Row],[NUM. ECO.]],[2]!Tabla24[[NO.ECO]:[CUBICACION
M3]],4,0)</f>
        <v>17</v>
      </c>
      <c r="G422" s="94">
        <v>45426</v>
      </c>
      <c r="H422" s="86" t="str">
        <f>VLOOKUP(Tabla36[[#This Row],[NUM. ECO.]],[2]!Tabla24[[NO.ECO]:[MATERIAL]],8,0)</f>
        <v>BASE HIDRAULICA</v>
      </c>
      <c r="I422" s="86" t="s">
        <v>79</v>
      </c>
      <c r="J422" s="91">
        <f ca="1">J421+TIME(0,RANDBETWEEN((144),(176)),0)</f>
        <v>0.71180555555555558</v>
      </c>
      <c r="K422" s="86" t="str">
        <f ca="1">VLOOKUP(Tabla36[[#This Row],[CODIGO VINCULO]],[1]!Anexar1[[UNION]:[OPERADOR]],4,0)</f>
        <v>LEONCIO CAAMAL CHUC</v>
      </c>
      <c r="L422" s="86" t="str" cm="1">
        <f t="array" aca="1" ref="L422" ca="1">_xlfn.IFS(J422&gt;=TIME(14,0,0),"SEGUNDO TURNO",J422&lt;TIME(14,0,0),"PRIMER TURNO")</f>
        <v>SEGUNDO TURNO</v>
      </c>
      <c r="M422" s="90"/>
    </row>
    <row r="423" spans="1:13">
      <c r="A423" s="86" t="str">
        <f ca="1">_xlfn.CONCAT(Tabla36[[#This Row],[NUM. ECO.]],Tabla36[[#This Row],[TURNO]],Tabla36[[#This Row],[FECHA]])</f>
        <v>T17SEGUNDO TURNO45426</v>
      </c>
      <c r="B423" s="87">
        <v>6</v>
      </c>
      <c r="C423" s="87">
        <v>6</v>
      </c>
      <c r="D423" s="87" t="s">
        <v>30</v>
      </c>
      <c r="E423" s="86"/>
      <c r="F423" s="86">
        <f>VLOOKUP(Tabla36[[#This Row],[NUM. ECO.]],[2]!Tabla24[[NO.ECO]:[CUBICACION
M3]],4,0)</f>
        <v>17</v>
      </c>
      <c r="G423" s="94">
        <v>45426</v>
      </c>
      <c r="H423" s="86" t="str">
        <f>VLOOKUP(Tabla36[[#This Row],[NUM. ECO.]],[2]!Tabla24[[NO.ECO]:[MATERIAL]],8,0)</f>
        <v>BASE HIDRAULICA</v>
      </c>
      <c r="I423" s="86" t="s">
        <v>79</v>
      </c>
      <c r="J423" s="91">
        <f ca="1">J422+TIME(0,RANDBETWEEN((144),(176)),0)</f>
        <v>0.83402777777777781</v>
      </c>
      <c r="K423" s="86" t="str">
        <f ca="1">VLOOKUP(Tabla36[[#This Row],[CODIGO VINCULO]],[1]!Anexar1[[UNION]:[OPERADOR]],4,0)</f>
        <v>LEONCIO CAAMAL CHUC</v>
      </c>
      <c r="L423" s="86" t="str" cm="1">
        <f t="array" aca="1" ref="L423" ca="1">_xlfn.IFS(J423&gt;=TIME(14,0,0),"SEGUNDO TURNO",J423&lt;TIME(14,0,0),"PRIMER TURNO")</f>
        <v>SEGUNDO TURNO</v>
      </c>
      <c r="M423" s="90"/>
    </row>
    <row r="424" spans="1:13">
      <c r="A424" s="86" t="str">
        <f ca="1">_xlfn.CONCAT(Tabla36[[#This Row],[NUM. ECO.]],Tabla36[[#This Row],[TURNO]],Tabla36[[#This Row],[FECHA]])</f>
        <v>T17PRIMER TURNO45427</v>
      </c>
      <c r="B424" s="87">
        <v>6</v>
      </c>
      <c r="C424" s="87">
        <v>1</v>
      </c>
      <c r="D424" s="87" t="s">
        <v>30</v>
      </c>
      <c r="E424" s="86"/>
      <c r="F424" s="86">
        <f>VLOOKUP(Tabla36[[#This Row],[NUM. ECO.]],[2]!Tabla24[[NO.ECO]:[CUBICACION
M3]],4,0)</f>
        <v>17</v>
      </c>
      <c r="G424" s="94">
        <v>45427</v>
      </c>
      <c r="H424" s="86" t="str">
        <f>VLOOKUP(Tabla36[[#This Row],[NUM. ECO.]],[2]!Tabla24[[NO.ECO]:[MATERIAL]],8,0)</f>
        <v>BASE HIDRAULICA</v>
      </c>
      <c r="I424" s="86" t="s">
        <v>79</v>
      </c>
      <c r="J424" s="88">
        <f ca="1">TIME(RANDBETWEEN(5.5,6),RANDBETWEEN(1,29),0)</f>
        <v>0.25138888888888888</v>
      </c>
      <c r="K424" s="86" t="str">
        <f ca="1">VLOOKUP(Tabla36[[#This Row],[CODIGO VINCULO]],[1]!Anexar1[[UNION]:[OPERADOR]],4,0)</f>
        <v>RODRIGO ALBERTO SUASTE MARQUEZ</v>
      </c>
      <c r="L424" s="86" t="str" cm="1">
        <f t="array" aca="1" ref="L424" ca="1">_xlfn.IFS(J424&gt;=TIME(14,0,0),"SEGUNDO TURNO",J424&lt;TIME(14,0,0),"PRIMER TURNO")</f>
        <v>PRIMER TURNO</v>
      </c>
      <c r="M424" s="90"/>
    </row>
    <row r="425" spans="1:13">
      <c r="A425" s="86" t="str">
        <f ca="1">_xlfn.CONCAT(Tabla36[[#This Row],[NUM. ECO.]],Tabla36[[#This Row],[TURNO]],Tabla36[[#This Row],[FECHA]])</f>
        <v>T17PRIMER TURNO45427</v>
      </c>
      <c r="B425" s="87">
        <v>6</v>
      </c>
      <c r="C425" s="87">
        <v>2</v>
      </c>
      <c r="D425" s="87" t="s">
        <v>30</v>
      </c>
      <c r="E425" s="86"/>
      <c r="F425" s="86">
        <f>VLOOKUP(Tabla36[[#This Row],[NUM. ECO.]],[2]!Tabla24[[NO.ECO]:[CUBICACION
M3]],4,0)</f>
        <v>17</v>
      </c>
      <c r="G425" s="94">
        <v>45427</v>
      </c>
      <c r="H425" s="86" t="str">
        <f>VLOOKUP(Tabla36[[#This Row],[NUM. ECO.]],[2]!Tabla24[[NO.ECO]:[MATERIAL]],8,0)</f>
        <v>BASE HIDRAULICA</v>
      </c>
      <c r="I425" s="86" t="s">
        <v>79</v>
      </c>
      <c r="J425" s="88">
        <f ca="1">J424+TIME(0,RANDBETWEEN((144),(176)),0)</f>
        <v>0.36249999999999999</v>
      </c>
      <c r="K425" s="86" t="str">
        <f ca="1">VLOOKUP(Tabla36[[#This Row],[CODIGO VINCULO]],[1]!Anexar1[[UNION]:[OPERADOR]],4,0)</f>
        <v>RODRIGO ALBERTO SUASTE MARQUEZ</v>
      </c>
      <c r="L425" s="86" t="str" cm="1">
        <f t="array" aca="1" ref="L425" ca="1">_xlfn.IFS(J425&gt;=TIME(14,0,0),"SEGUNDO TURNO",J425&lt;TIME(14,0,0),"PRIMER TURNO")</f>
        <v>PRIMER TURNO</v>
      </c>
      <c r="M425" s="90"/>
    </row>
    <row r="426" spans="1:13">
      <c r="A426" s="86" t="str">
        <f ca="1">_xlfn.CONCAT(Tabla36[[#This Row],[NUM. ECO.]],Tabla36[[#This Row],[TURNO]],Tabla36[[#This Row],[FECHA]])</f>
        <v>T17PRIMER TURNO45427</v>
      </c>
      <c r="B426" s="87">
        <v>6</v>
      </c>
      <c r="C426" s="87">
        <v>3</v>
      </c>
      <c r="D426" s="87" t="s">
        <v>30</v>
      </c>
      <c r="E426" s="86"/>
      <c r="F426" s="86">
        <f>VLOOKUP(Tabla36[[#This Row],[NUM. ECO.]],[2]!Tabla24[[NO.ECO]:[CUBICACION
M3]],4,0)</f>
        <v>17</v>
      </c>
      <c r="G426" s="94">
        <v>45427</v>
      </c>
      <c r="H426" s="86" t="str">
        <f>VLOOKUP(Tabla36[[#This Row],[NUM. ECO.]],[2]!Tabla24[[NO.ECO]:[MATERIAL]],8,0)</f>
        <v>BASE HIDRAULICA</v>
      </c>
      <c r="I426" s="86" t="s">
        <v>79</v>
      </c>
      <c r="J426" s="91">
        <f ca="1">J425+TIME(0,RANDBETWEEN((144),(176)),0)</f>
        <v>0.46875</v>
      </c>
      <c r="K426" s="86" t="str">
        <f ca="1">VLOOKUP(Tabla36[[#This Row],[CODIGO VINCULO]],[1]!Anexar1[[UNION]:[OPERADOR]],4,0)</f>
        <v>RODRIGO ALBERTO SUASTE MARQUEZ</v>
      </c>
      <c r="L426" s="86" t="str" cm="1">
        <f t="array" aca="1" ref="L426" ca="1">_xlfn.IFS(J426&gt;=TIME(14,0,0),"SEGUNDO TURNO",J426&lt;TIME(14,0,0),"PRIMER TURNO")</f>
        <v>PRIMER TURNO</v>
      </c>
      <c r="M426" s="90"/>
    </row>
    <row r="427" spans="1:13">
      <c r="A427" s="86" t="str">
        <f ca="1">_xlfn.CONCAT(Tabla36[[#This Row],[NUM. ECO.]],Tabla36[[#This Row],[TURNO]],Tabla36[[#This Row],[FECHA]])</f>
        <v>T17SEGUNDO TURNO45427</v>
      </c>
      <c r="B427" s="87">
        <v>6</v>
      </c>
      <c r="C427" s="87">
        <v>4</v>
      </c>
      <c r="D427" s="87" t="s">
        <v>30</v>
      </c>
      <c r="E427" s="86"/>
      <c r="F427" s="86">
        <f>VLOOKUP(Tabla36[[#This Row],[NUM. ECO.]],[2]!Tabla24[[NO.ECO]:[CUBICACION
M3]],4,0)</f>
        <v>17</v>
      </c>
      <c r="G427" s="94">
        <v>45427</v>
      </c>
      <c r="H427" s="86" t="str">
        <f>VLOOKUP(Tabla36[[#This Row],[NUM. ECO.]],[2]!Tabla24[[NO.ECO]:[MATERIAL]],8,0)</f>
        <v>BASE HIDRAULICA</v>
      </c>
      <c r="I427" s="86" t="s">
        <v>79</v>
      </c>
      <c r="J427" s="91">
        <f ca="1">J426+TIME(0,RANDBETWEEN((144),(176)),0)</f>
        <v>0.58819444444444446</v>
      </c>
      <c r="K427" s="86" t="str">
        <f ca="1">VLOOKUP(Tabla36[[#This Row],[CODIGO VINCULO]],[1]!Anexar1[[UNION]:[OPERADOR]],4,0)</f>
        <v>LEONCIO CAAMAL CHUC</v>
      </c>
      <c r="L427" s="86" t="str" cm="1">
        <f t="array" aca="1" ref="L427" ca="1">_xlfn.IFS(J427&gt;=TIME(14,0,0),"SEGUNDO TURNO",J427&lt;TIME(14,0,0),"PRIMER TURNO")</f>
        <v>SEGUNDO TURNO</v>
      </c>
      <c r="M427" s="90"/>
    </row>
    <row r="428" spans="1:13">
      <c r="A428" s="86" t="str">
        <f ca="1">_xlfn.CONCAT(Tabla36[[#This Row],[NUM. ECO.]],Tabla36[[#This Row],[TURNO]],Tabla36[[#This Row],[FECHA]])</f>
        <v>T17SEGUNDO TURNO45427</v>
      </c>
      <c r="B428" s="87">
        <v>6</v>
      </c>
      <c r="C428" s="87">
        <v>5</v>
      </c>
      <c r="D428" s="87" t="s">
        <v>30</v>
      </c>
      <c r="E428" s="86"/>
      <c r="F428" s="86">
        <f>VLOOKUP(Tabla36[[#This Row],[NUM. ECO.]],[2]!Tabla24[[NO.ECO]:[CUBICACION
M3]],4,0)</f>
        <v>17</v>
      </c>
      <c r="G428" s="94">
        <v>45427</v>
      </c>
      <c r="H428" s="86" t="str">
        <f>VLOOKUP(Tabla36[[#This Row],[NUM. ECO.]],[2]!Tabla24[[NO.ECO]:[MATERIAL]],8,0)</f>
        <v>BASE HIDRAULICA</v>
      </c>
      <c r="I428" s="86" t="s">
        <v>79</v>
      </c>
      <c r="J428" s="91">
        <f ca="1">J427+TIME(0,RANDBETWEEN((144),(176)),0)</f>
        <v>0.69652777777777786</v>
      </c>
      <c r="K428" s="86" t="str">
        <f ca="1">VLOOKUP(Tabla36[[#This Row],[CODIGO VINCULO]],[1]!Anexar1[[UNION]:[OPERADOR]],4,0)</f>
        <v>LEONCIO CAAMAL CHUC</v>
      </c>
      <c r="L428" s="86" t="str" cm="1">
        <f t="array" aca="1" ref="L428" ca="1">_xlfn.IFS(J428&gt;=TIME(14,0,0),"SEGUNDO TURNO",J428&lt;TIME(14,0,0),"PRIMER TURNO")</f>
        <v>SEGUNDO TURNO</v>
      </c>
      <c r="M428" s="90"/>
    </row>
    <row r="429" spans="1:13">
      <c r="A429" s="86" t="str">
        <f ca="1">_xlfn.CONCAT(Tabla36[[#This Row],[NUM. ECO.]],Tabla36[[#This Row],[TURNO]],Tabla36[[#This Row],[FECHA]])</f>
        <v>T17SEGUNDO TURNO45427</v>
      </c>
      <c r="B429" s="87">
        <v>6</v>
      </c>
      <c r="C429" s="87">
        <v>6</v>
      </c>
      <c r="D429" s="87" t="s">
        <v>30</v>
      </c>
      <c r="E429" s="86"/>
      <c r="F429" s="86">
        <f>VLOOKUP(Tabla36[[#This Row],[NUM. ECO.]],[2]!Tabla24[[NO.ECO]:[CUBICACION
M3]],4,0)</f>
        <v>17</v>
      </c>
      <c r="G429" s="94">
        <v>45427</v>
      </c>
      <c r="H429" s="86" t="str">
        <f>VLOOKUP(Tabla36[[#This Row],[NUM. ECO.]],[2]!Tabla24[[NO.ECO]:[MATERIAL]],8,0)</f>
        <v>BASE HIDRAULICA</v>
      </c>
      <c r="I429" s="86" t="s">
        <v>79</v>
      </c>
      <c r="J429" s="91">
        <f ca="1">J428+TIME(0,RANDBETWEEN((144),(176)),0)</f>
        <v>0.80069444444444449</v>
      </c>
      <c r="K429" s="86" t="str">
        <f ca="1">VLOOKUP(Tabla36[[#This Row],[CODIGO VINCULO]],[1]!Anexar1[[UNION]:[OPERADOR]],4,0)</f>
        <v>LEONCIO CAAMAL CHUC</v>
      </c>
      <c r="L429" s="86" t="str" cm="1">
        <f t="array" aca="1" ref="L429" ca="1">_xlfn.IFS(J429&gt;=TIME(14,0,0),"SEGUNDO TURNO",J429&lt;TIME(14,0,0),"PRIMER TURNO")</f>
        <v>SEGUNDO TURNO</v>
      </c>
      <c r="M429" s="90"/>
    </row>
    <row r="430" spans="1:13">
      <c r="A430" s="86" t="str">
        <f ca="1">_xlfn.CONCAT(Tabla36[[#This Row],[NUM. ECO.]],Tabla36[[#This Row],[TURNO]],Tabla36[[#This Row],[FECHA]])</f>
        <v>T17PRIMER TURNO45428</v>
      </c>
      <c r="B430" s="87">
        <v>6</v>
      </c>
      <c r="C430" s="87">
        <v>1</v>
      </c>
      <c r="D430" s="87" t="s">
        <v>30</v>
      </c>
      <c r="E430" s="86"/>
      <c r="F430" s="86">
        <f>VLOOKUP(Tabla36[[#This Row],[NUM. ECO.]],[2]!Tabla24[[NO.ECO]:[CUBICACION
M3]],4,0)</f>
        <v>17</v>
      </c>
      <c r="G430" s="94">
        <v>45428</v>
      </c>
      <c r="H430" s="86" t="str">
        <f>VLOOKUP(Tabla36[[#This Row],[NUM. ECO.]],[2]!Tabla24[[NO.ECO]:[MATERIAL]],8,0)</f>
        <v>BASE HIDRAULICA</v>
      </c>
      <c r="I430" s="86" t="s">
        <v>79</v>
      </c>
      <c r="J430" s="88">
        <f ca="1">TIME(RANDBETWEEN(5.5,6),RANDBETWEEN(1,29),0)</f>
        <v>0.26041666666666669</v>
      </c>
      <c r="K430" s="86" t="str">
        <f ca="1">VLOOKUP(Tabla36[[#This Row],[CODIGO VINCULO]],[1]!Anexar1[[UNION]:[OPERADOR]],4,0)</f>
        <v>RODRIGO ALBERTO SUASTE MARQUEZ</v>
      </c>
      <c r="L430" s="86" t="str" cm="1">
        <f t="array" aca="1" ref="L430" ca="1">_xlfn.IFS(J430&gt;=TIME(14,0,0),"SEGUNDO TURNO",J430&lt;TIME(14,0,0),"PRIMER TURNO")</f>
        <v>PRIMER TURNO</v>
      </c>
      <c r="M430" s="90"/>
    </row>
    <row r="431" spans="1:13">
      <c r="A431" s="86" t="str">
        <f ca="1">_xlfn.CONCAT(Tabla36[[#This Row],[NUM. ECO.]],Tabla36[[#This Row],[TURNO]],Tabla36[[#This Row],[FECHA]])</f>
        <v>T17PRIMER TURNO45428</v>
      </c>
      <c r="B431" s="87">
        <v>6</v>
      </c>
      <c r="C431" s="87">
        <v>2</v>
      </c>
      <c r="D431" s="87" t="s">
        <v>30</v>
      </c>
      <c r="E431" s="86"/>
      <c r="F431" s="86">
        <f>VLOOKUP(Tabla36[[#This Row],[NUM. ECO.]],[2]!Tabla24[[NO.ECO]:[CUBICACION
M3]],4,0)</f>
        <v>17</v>
      </c>
      <c r="G431" s="94">
        <v>45428</v>
      </c>
      <c r="H431" s="86" t="str">
        <f>VLOOKUP(Tabla36[[#This Row],[NUM. ECO.]],[2]!Tabla24[[NO.ECO]:[MATERIAL]],8,0)</f>
        <v>BASE HIDRAULICA</v>
      </c>
      <c r="I431" s="86" t="s">
        <v>79</v>
      </c>
      <c r="J431" s="88">
        <f ca="1">J430+TIME(0,RANDBETWEEN((144),(176)),0)</f>
        <v>0.38055555555555559</v>
      </c>
      <c r="K431" s="86" t="str">
        <f ca="1">VLOOKUP(Tabla36[[#This Row],[CODIGO VINCULO]],[1]!Anexar1[[UNION]:[OPERADOR]],4,0)</f>
        <v>RODRIGO ALBERTO SUASTE MARQUEZ</v>
      </c>
      <c r="L431" s="86" t="str" cm="1">
        <f t="array" aca="1" ref="L431" ca="1">_xlfn.IFS(J431&gt;=TIME(14,0,0),"SEGUNDO TURNO",J431&lt;TIME(14,0,0),"PRIMER TURNO")</f>
        <v>PRIMER TURNO</v>
      </c>
      <c r="M431" s="90"/>
    </row>
    <row r="432" spans="1:13">
      <c r="A432" s="86" t="str">
        <f ca="1">_xlfn.CONCAT(Tabla36[[#This Row],[NUM. ECO.]],Tabla36[[#This Row],[TURNO]],Tabla36[[#This Row],[FECHA]])</f>
        <v>T17PRIMER TURNO45428</v>
      </c>
      <c r="B432" s="87">
        <v>6</v>
      </c>
      <c r="C432" s="87">
        <v>3</v>
      </c>
      <c r="D432" s="87" t="s">
        <v>30</v>
      </c>
      <c r="E432" s="86"/>
      <c r="F432" s="86">
        <f>VLOOKUP(Tabla36[[#This Row],[NUM. ECO.]],[2]!Tabla24[[NO.ECO]:[CUBICACION
M3]],4,0)</f>
        <v>17</v>
      </c>
      <c r="G432" s="94">
        <v>45428</v>
      </c>
      <c r="H432" s="86" t="str">
        <f>VLOOKUP(Tabla36[[#This Row],[NUM. ECO.]],[2]!Tabla24[[NO.ECO]:[MATERIAL]],8,0)</f>
        <v>BASE HIDRAULICA</v>
      </c>
      <c r="I432" s="86" t="s">
        <v>79</v>
      </c>
      <c r="J432" s="91">
        <f ca="1">J431+TIME(0,RANDBETWEEN((144),(176)),0)</f>
        <v>0.49791666666666667</v>
      </c>
      <c r="K432" s="86" t="str">
        <f ca="1">VLOOKUP(Tabla36[[#This Row],[CODIGO VINCULO]],[1]!Anexar1[[UNION]:[OPERADOR]],4,0)</f>
        <v>RODRIGO ALBERTO SUASTE MARQUEZ</v>
      </c>
      <c r="L432" s="86" t="str" cm="1">
        <f t="array" aca="1" ref="L432" ca="1">_xlfn.IFS(J432&gt;=TIME(14,0,0),"SEGUNDO TURNO",J432&lt;TIME(14,0,0),"PRIMER TURNO")</f>
        <v>PRIMER TURNO</v>
      </c>
      <c r="M432" s="90"/>
    </row>
    <row r="433" spans="1:13">
      <c r="A433" s="86" t="str">
        <f ca="1">_xlfn.CONCAT(Tabla36[[#This Row],[NUM. ECO.]],Tabla36[[#This Row],[TURNO]],Tabla36[[#This Row],[FECHA]])</f>
        <v>T17SEGUNDO TURNO45428</v>
      </c>
      <c r="B433" s="87">
        <v>6</v>
      </c>
      <c r="C433" s="87">
        <v>4</v>
      </c>
      <c r="D433" s="87" t="s">
        <v>30</v>
      </c>
      <c r="E433" s="86"/>
      <c r="F433" s="86">
        <f>VLOOKUP(Tabla36[[#This Row],[NUM. ECO.]],[2]!Tabla24[[NO.ECO]:[CUBICACION
M3]],4,0)</f>
        <v>17</v>
      </c>
      <c r="G433" s="94">
        <v>45428</v>
      </c>
      <c r="H433" s="86" t="str">
        <f>VLOOKUP(Tabla36[[#This Row],[NUM. ECO.]],[2]!Tabla24[[NO.ECO]:[MATERIAL]],8,0)</f>
        <v>BASE HIDRAULICA</v>
      </c>
      <c r="I433" s="86" t="s">
        <v>79</v>
      </c>
      <c r="J433" s="91">
        <f ca="1">J432+TIME(0,RANDBETWEEN((144),(176)),0)</f>
        <v>0.60347222222222219</v>
      </c>
      <c r="K433" s="86" t="str">
        <f ca="1">VLOOKUP(Tabla36[[#This Row],[CODIGO VINCULO]],[1]!Anexar1[[UNION]:[OPERADOR]],4,0)</f>
        <v>LEONCIO CAAMAL CHUC</v>
      </c>
      <c r="L433" s="86" t="str" cm="1">
        <f t="array" aca="1" ref="L433" ca="1">_xlfn.IFS(J433&gt;=TIME(14,0,0),"SEGUNDO TURNO",J433&lt;TIME(14,0,0),"PRIMER TURNO")</f>
        <v>SEGUNDO TURNO</v>
      </c>
      <c r="M433" s="90"/>
    </row>
    <row r="434" spans="1:13">
      <c r="A434" s="86" t="str">
        <f ca="1">_xlfn.CONCAT(Tabla36[[#This Row],[NUM. ECO.]],Tabla36[[#This Row],[TURNO]],Tabla36[[#This Row],[FECHA]])</f>
        <v>T17SEGUNDO TURNO45428</v>
      </c>
      <c r="B434" s="87">
        <v>6</v>
      </c>
      <c r="C434" s="87">
        <v>5</v>
      </c>
      <c r="D434" s="87" t="s">
        <v>30</v>
      </c>
      <c r="E434" s="86"/>
      <c r="F434" s="86">
        <f>VLOOKUP(Tabla36[[#This Row],[NUM. ECO.]],[2]!Tabla24[[NO.ECO]:[CUBICACION
M3]],4,0)</f>
        <v>17</v>
      </c>
      <c r="G434" s="94">
        <v>45428</v>
      </c>
      <c r="H434" s="86" t="str">
        <f>VLOOKUP(Tabla36[[#This Row],[NUM. ECO.]],[2]!Tabla24[[NO.ECO]:[MATERIAL]],8,0)</f>
        <v>BASE HIDRAULICA</v>
      </c>
      <c r="I434" s="86" t="s">
        <v>79</v>
      </c>
      <c r="J434" s="91">
        <f ca="1">J433+TIME(0,RANDBETWEEN((144),(176)),0)</f>
        <v>0.70416666666666661</v>
      </c>
      <c r="K434" s="86" t="str">
        <f ca="1">VLOOKUP(Tabla36[[#This Row],[CODIGO VINCULO]],[1]!Anexar1[[UNION]:[OPERADOR]],4,0)</f>
        <v>LEONCIO CAAMAL CHUC</v>
      </c>
      <c r="L434" s="86" t="str" cm="1">
        <f t="array" aca="1" ref="L434" ca="1">_xlfn.IFS(J434&gt;=TIME(14,0,0),"SEGUNDO TURNO",J434&lt;TIME(14,0,0),"PRIMER TURNO")</f>
        <v>SEGUNDO TURNO</v>
      </c>
      <c r="M434" s="90"/>
    </row>
    <row r="435" spans="1:13">
      <c r="A435" s="86" t="str">
        <f ca="1">_xlfn.CONCAT(Tabla36[[#This Row],[NUM. ECO.]],Tabla36[[#This Row],[TURNO]],Tabla36[[#This Row],[FECHA]])</f>
        <v>T17SEGUNDO TURNO45428</v>
      </c>
      <c r="B435" s="87">
        <v>6</v>
      </c>
      <c r="C435" s="87">
        <v>6</v>
      </c>
      <c r="D435" s="87" t="s">
        <v>30</v>
      </c>
      <c r="E435" s="86"/>
      <c r="F435" s="86">
        <f>VLOOKUP(Tabla36[[#This Row],[NUM. ECO.]],[2]!Tabla24[[NO.ECO]:[CUBICACION
M3]],4,0)</f>
        <v>17</v>
      </c>
      <c r="G435" s="94">
        <v>45428</v>
      </c>
      <c r="H435" s="86" t="str">
        <f>VLOOKUP(Tabla36[[#This Row],[NUM. ECO.]],[2]!Tabla24[[NO.ECO]:[MATERIAL]],8,0)</f>
        <v>BASE HIDRAULICA</v>
      </c>
      <c r="I435" s="86" t="s">
        <v>79</v>
      </c>
      <c r="J435" s="91">
        <f ca="1">J434+TIME(0,RANDBETWEEN((144),(176)),0)</f>
        <v>0.81388888888888888</v>
      </c>
      <c r="K435" s="86" t="str">
        <f ca="1">VLOOKUP(Tabla36[[#This Row],[CODIGO VINCULO]],[1]!Anexar1[[UNION]:[OPERADOR]],4,0)</f>
        <v>LEONCIO CAAMAL CHUC</v>
      </c>
      <c r="L435" s="86" t="str" cm="1">
        <f t="array" aca="1" ref="L435" ca="1">_xlfn.IFS(J435&gt;=TIME(14,0,0),"SEGUNDO TURNO",J435&lt;TIME(14,0,0),"PRIMER TURNO")</f>
        <v>SEGUNDO TURNO</v>
      </c>
      <c r="M435" s="90"/>
    </row>
    <row r="436" spans="1:13">
      <c r="A436" s="86" t="str">
        <f ca="1">_xlfn.CONCAT(Tabla36[[#This Row],[NUM. ECO.]],Tabla36[[#This Row],[TURNO]],Tabla36[[#This Row],[FECHA]])</f>
        <v>T17PRIMER TURNO45429</v>
      </c>
      <c r="B436" s="87">
        <v>6</v>
      </c>
      <c r="C436" s="87">
        <v>1</v>
      </c>
      <c r="D436" s="87" t="s">
        <v>30</v>
      </c>
      <c r="E436" s="86"/>
      <c r="F436" s="86">
        <f>VLOOKUP(Tabla36[[#This Row],[NUM. ECO.]],[2]!Tabla24[[NO.ECO]:[CUBICACION
M3]],4,0)</f>
        <v>17</v>
      </c>
      <c r="G436" s="94">
        <v>45429</v>
      </c>
      <c r="H436" s="86" t="str">
        <f>VLOOKUP(Tabla36[[#This Row],[NUM. ECO.]],[2]!Tabla24[[NO.ECO]:[MATERIAL]],8,0)</f>
        <v>BASE HIDRAULICA</v>
      </c>
      <c r="I436" s="86" t="s">
        <v>79</v>
      </c>
      <c r="J436" s="88">
        <f ca="1">TIME(RANDBETWEEN(5.5,6),RANDBETWEEN(1,29),0)</f>
        <v>0.26666666666666666</v>
      </c>
      <c r="K436" s="86" t="str">
        <f ca="1">VLOOKUP(Tabla36[[#This Row],[CODIGO VINCULO]],[1]!Anexar1[[UNION]:[OPERADOR]],4,0)</f>
        <v>RODRIGO ALBERTO SUASTE MARQUEZ</v>
      </c>
      <c r="L436" s="86" t="str" cm="1">
        <f t="array" aca="1" ref="L436" ca="1">_xlfn.IFS(J436&gt;=TIME(14,0,0),"SEGUNDO TURNO",J436&lt;TIME(14,0,0),"PRIMER TURNO")</f>
        <v>PRIMER TURNO</v>
      </c>
      <c r="M436" s="90"/>
    </row>
    <row r="437" spans="1:13">
      <c r="A437" s="86" t="str">
        <f ca="1">_xlfn.CONCAT(Tabla36[[#This Row],[NUM. ECO.]],Tabla36[[#This Row],[TURNO]],Tabla36[[#This Row],[FECHA]])</f>
        <v>T17PRIMER TURNO45429</v>
      </c>
      <c r="B437" s="87">
        <v>6</v>
      </c>
      <c r="C437" s="87">
        <v>2</v>
      </c>
      <c r="D437" s="87" t="s">
        <v>30</v>
      </c>
      <c r="E437" s="86"/>
      <c r="F437" s="86">
        <f>VLOOKUP(Tabla36[[#This Row],[NUM. ECO.]],[2]!Tabla24[[NO.ECO]:[CUBICACION
M3]],4,0)</f>
        <v>17</v>
      </c>
      <c r="G437" s="94">
        <v>45429</v>
      </c>
      <c r="H437" s="86" t="str">
        <f>VLOOKUP(Tabla36[[#This Row],[NUM. ECO.]],[2]!Tabla24[[NO.ECO]:[MATERIAL]],8,0)</f>
        <v>BASE HIDRAULICA</v>
      </c>
      <c r="I437" s="86" t="s">
        <v>79</v>
      </c>
      <c r="J437" s="88">
        <f ca="1">J436+TIME(0,RANDBETWEEN((144),(176)),0)</f>
        <v>0.38194444444444442</v>
      </c>
      <c r="K437" s="86" t="str">
        <f ca="1">VLOOKUP(Tabla36[[#This Row],[CODIGO VINCULO]],[1]!Anexar1[[UNION]:[OPERADOR]],4,0)</f>
        <v>RODRIGO ALBERTO SUASTE MARQUEZ</v>
      </c>
      <c r="L437" s="86" t="str" cm="1">
        <f t="array" aca="1" ref="L437" ca="1">_xlfn.IFS(J437&gt;=TIME(14,0,0),"SEGUNDO TURNO",J437&lt;TIME(14,0,0),"PRIMER TURNO")</f>
        <v>PRIMER TURNO</v>
      </c>
      <c r="M437" s="90"/>
    </row>
    <row r="438" spans="1:13">
      <c r="A438" s="86" t="str">
        <f ca="1">_xlfn.CONCAT(Tabla36[[#This Row],[NUM. ECO.]],Tabla36[[#This Row],[TURNO]],Tabla36[[#This Row],[FECHA]])</f>
        <v>T17PRIMER TURNO45429</v>
      </c>
      <c r="B438" s="87">
        <v>6</v>
      </c>
      <c r="C438" s="87">
        <v>3</v>
      </c>
      <c r="D438" s="87" t="s">
        <v>30</v>
      </c>
      <c r="E438" s="86"/>
      <c r="F438" s="86">
        <f>VLOOKUP(Tabla36[[#This Row],[NUM. ECO.]],[2]!Tabla24[[NO.ECO]:[CUBICACION
M3]],4,0)</f>
        <v>17</v>
      </c>
      <c r="G438" s="94">
        <v>45429</v>
      </c>
      <c r="H438" s="86" t="str">
        <f>VLOOKUP(Tabla36[[#This Row],[NUM. ECO.]],[2]!Tabla24[[NO.ECO]:[MATERIAL]],8,0)</f>
        <v>BASE HIDRAULICA</v>
      </c>
      <c r="I438" s="86" t="s">
        <v>79</v>
      </c>
      <c r="J438" s="91">
        <f ca="1">J437+TIME(0,RANDBETWEEN((144),(176)),0)</f>
        <v>0.50208333333333333</v>
      </c>
      <c r="K438" s="86" t="str">
        <f ca="1">VLOOKUP(Tabla36[[#This Row],[CODIGO VINCULO]],[1]!Anexar1[[UNION]:[OPERADOR]],4,0)</f>
        <v>RODRIGO ALBERTO SUASTE MARQUEZ</v>
      </c>
      <c r="L438" s="86" t="str" cm="1">
        <f t="array" aca="1" ref="L438" ca="1">_xlfn.IFS(J438&gt;=TIME(14,0,0),"SEGUNDO TURNO",J438&lt;TIME(14,0,0),"PRIMER TURNO")</f>
        <v>PRIMER TURNO</v>
      </c>
      <c r="M438" s="90"/>
    </row>
    <row r="439" spans="1:13">
      <c r="A439" s="86" t="str">
        <f ca="1">_xlfn.CONCAT(Tabla36[[#This Row],[NUM. ECO.]],Tabla36[[#This Row],[TURNO]],Tabla36[[#This Row],[FECHA]])</f>
        <v>T17SEGUNDO TURNO45429</v>
      </c>
      <c r="B439" s="87">
        <v>6</v>
      </c>
      <c r="C439" s="87">
        <v>4</v>
      </c>
      <c r="D439" s="87" t="s">
        <v>30</v>
      </c>
      <c r="E439" s="86"/>
      <c r="F439" s="86">
        <f>VLOOKUP(Tabla36[[#This Row],[NUM. ECO.]],[2]!Tabla24[[NO.ECO]:[CUBICACION
M3]],4,0)</f>
        <v>17</v>
      </c>
      <c r="G439" s="94">
        <v>45429</v>
      </c>
      <c r="H439" s="86" t="str">
        <f>VLOOKUP(Tabla36[[#This Row],[NUM. ECO.]],[2]!Tabla24[[NO.ECO]:[MATERIAL]],8,0)</f>
        <v>BASE HIDRAULICA</v>
      </c>
      <c r="I439" s="86" t="s">
        <v>79</v>
      </c>
      <c r="J439" s="91">
        <f ca="1">J438+TIME(0,RANDBETWEEN((144),(176)),0)</f>
        <v>0.60833333333333328</v>
      </c>
      <c r="K439" s="86" t="str">
        <f ca="1">VLOOKUP(Tabla36[[#This Row],[CODIGO VINCULO]],[1]!Anexar1[[UNION]:[OPERADOR]],4,0)</f>
        <v>LEONCIO CAAMAL CHUC</v>
      </c>
      <c r="L439" s="86" t="str" cm="1">
        <f t="array" aca="1" ref="L439" ca="1">_xlfn.IFS(J439&gt;=TIME(14,0,0),"SEGUNDO TURNO",J439&lt;TIME(14,0,0),"PRIMER TURNO")</f>
        <v>SEGUNDO TURNO</v>
      </c>
      <c r="M439" s="90"/>
    </row>
    <row r="440" spans="1:13">
      <c r="A440" s="86" t="str">
        <f ca="1">_xlfn.CONCAT(Tabla36[[#This Row],[NUM. ECO.]],Tabla36[[#This Row],[TURNO]],Tabla36[[#This Row],[FECHA]])</f>
        <v>T17SEGUNDO TURNO45429</v>
      </c>
      <c r="B440" s="87">
        <v>6</v>
      </c>
      <c r="C440" s="87">
        <v>5</v>
      </c>
      <c r="D440" s="87" t="s">
        <v>30</v>
      </c>
      <c r="E440" s="86"/>
      <c r="F440" s="86">
        <f>VLOOKUP(Tabla36[[#This Row],[NUM. ECO.]],[2]!Tabla24[[NO.ECO]:[CUBICACION
M3]],4,0)</f>
        <v>17</v>
      </c>
      <c r="G440" s="94">
        <v>45429</v>
      </c>
      <c r="H440" s="86" t="str">
        <f>VLOOKUP(Tabla36[[#This Row],[NUM. ECO.]],[2]!Tabla24[[NO.ECO]:[MATERIAL]],8,0)</f>
        <v>BASE HIDRAULICA</v>
      </c>
      <c r="I440" s="86" t="s">
        <v>79</v>
      </c>
      <c r="J440" s="91">
        <f ca="1">J439+TIME(0,RANDBETWEEN((144),(176)),0)</f>
        <v>0.71875</v>
      </c>
      <c r="K440" s="86" t="str">
        <f ca="1">VLOOKUP(Tabla36[[#This Row],[CODIGO VINCULO]],[1]!Anexar1[[UNION]:[OPERADOR]],4,0)</f>
        <v>LEONCIO CAAMAL CHUC</v>
      </c>
      <c r="L440" s="86" t="str" cm="1">
        <f t="array" aca="1" ref="L440" ca="1">_xlfn.IFS(J440&gt;=TIME(14,0,0),"SEGUNDO TURNO",J440&lt;TIME(14,0,0),"PRIMER TURNO")</f>
        <v>SEGUNDO TURNO</v>
      </c>
      <c r="M440" s="90"/>
    </row>
    <row r="441" spans="1:13">
      <c r="A441" s="86" t="str">
        <f ca="1">_xlfn.CONCAT(Tabla36[[#This Row],[NUM. ECO.]],Tabla36[[#This Row],[TURNO]],Tabla36[[#This Row],[FECHA]])</f>
        <v>T17SEGUNDO TURNO45429</v>
      </c>
      <c r="B441" s="87">
        <v>6</v>
      </c>
      <c r="C441" s="87">
        <v>6</v>
      </c>
      <c r="D441" s="87" t="s">
        <v>30</v>
      </c>
      <c r="E441" s="86"/>
      <c r="F441" s="86">
        <f>VLOOKUP(Tabla36[[#This Row],[NUM. ECO.]],[2]!Tabla24[[NO.ECO]:[CUBICACION
M3]],4,0)</f>
        <v>17</v>
      </c>
      <c r="G441" s="94">
        <v>45429</v>
      </c>
      <c r="H441" s="86" t="str">
        <f>VLOOKUP(Tabla36[[#This Row],[NUM. ECO.]],[2]!Tabla24[[NO.ECO]:[MATERIAL]],8,0)</f>
        <v>BASE HIDRAULICA</v>
      </c>
      <c r="I441" s="86" t="s">
        <v>79</v>
      </c>
      <c r="J441" s="91">
        <f ca="1">J440+TIME(0,RANDBETWEEN((144),(176)),0)</f>
        <v>0.81944444444444442</v>
      </c>
      <c r="K441" s="86" t="str">
        <f ca="1">VLOOKUP(Tabla36[[#This Row],[CODIGO VINCULO]],[1]!Anexar1[[UNION]:[OPERADOR]],4,0)</f>
        <v>LEONCIO CAAMAL CHUC</v>
      </c>
      <c r="L441" s="86" t="str" cm="1">
        <f t="array" aca="1" ref="L441" ca="1">_xlfn.IFS(J441&gt;=TIME(14,0,0),"SEGUNDO TURNO",J441&lt;TIME(14,0,0),"PRIMER TURNO")</f>
        <v>SEGUNDO TURNO</v>
      </c>
      <c r="M441" s="90"/>
    </row>
    <row r="442" spans="1:13">
      <c r="A442" s="86" t="str">
        <f ca="1">_xlfn.CONCAT(Tabla36[[#This Row],[NUM. ECO.]],Tabla36[[#This Row],[TURNO]],Tabla36[[#This Row],[FECHA]])</f>
        <v>T17PRIMER TURNO45430</v>
      </c>
      <c r="B442" s="87">
        <v>6</v>
      </c>
      <c r="C442" s="87">
        <v>1</v>
      </c>
      <c r="D442" s="87" t="s">
        <v>30</v>
      </c>
      <c r="E442" s="86"/>
      <c r="F442" s="86">
        <f>VLOOKUP(Tabla36[[#This Row],[NUM. ECO.]],[2]!Tabla24[[NO.ECO]:[CUBICACION
M3]],4,0)</f>
        <v>17</v>
      </c>
      <c r="G442" s="94">
        <v>45430</v>
      </c>
      <c r="H442" s="86" t="str">
        <f>VLOOKUP(Tabla36[[#This Row],[NUM. ECO.]],[2]!Tabla24[[NO.ECO]:[MATERIAL]],8,0)</f>
        <v>BASE HIDRAULICA</v>
      </c>
      <c r="I442" s="86" t="s">
        <v>79</v>
      </c>
      <c r="J442" s="88">
        <f ca="1">TIME(RANDBETWEEN(5.5,6),RANDBETWEEN(1,29),0)</f>
        <v>0.25277777777777777</v>
      </c>
      <c r="K442" s="86" t="str">
        <f ca="1">VLOOKUP(Tabla36[[#This Row],[CODIGO VINCULO]],[1]!Anexar1[[UNION]:[OPERADOR]],4,0)</f>
        <v>RODRIGO ALBERTO SUASTE MARQUEZ</v>
      </c>
      <c r="L442" s="86" t="str" cm="1">
        <f t="array" aca="1" ref="L442" ca="1">_xlfn.IFS(J442&gt;=TIME(14,0,0),"SEGUNDO TURNO",J442&lt;TIME(14,0,0),"PRIMER TURNO")</f>
        <v>PRIMER TURNO</v>
      </c>
      <c r="M442" s="90"/>
    </row>
    <row r="443" spans="1:13">
      <c r="A443" s="86" t="str">
        <f ca="1">_xlfn.CONCAT(Tabla36[[#This Row],[NUM. ECO.]],Tabla36[[#This Row],[TURNO]],Tabla36[[#This Row],[FECHA]])</f>
        <v>T17PRIMER TURNO45430</v>
      </c>
      <c r="B443" s="87">
        <v>6</v>
      </c>
      <c r="C443" s="87">
        <v>2</v>
      </c>
      <c r="D443" s="87" t="s">
        <v>30</v>
      </c>
      <c r="E443" s="86"/>
      <c r="F443" s="86">
        <f>VLOOKUP(Tabla36[[#This Row],[NUM. ECO.]],[2]!Tabla24[[NO.ECO]:[CUBICACION
M3]],4,0)</f>
        <v>17</v>
      </c>
      <c r="G443" s="94">
        <v>45430</v>
      </c>
      <c r="H443" s="86" t="str">
        <f>VLOOKUP(Tabla36[[#This Row],[NUM. ECO.]],[2]!Tabla24[[NO.ECO]:[MATERIAL]],8,0)</f>
        <v>BASE HIDRAULICA</v>
      </c>
      <c r="I443" s="86" t="s">
        <v>79</v>
      </c>
      <c r="J443" s="88">
        <f ca="1">J442+TIME(0,RANDBETWEEN((144),(176)),0)</f>
        <v>0.375</v>
      </c>
      <c r="K443" s="86" t="str">
        <f ca="1">VLOOKUP(Tabla36[[#This Row],[CODIGO VINCULO]],[1]!Anexar1[[UNION]:[OPERADOR]],4,0)</f>
        <v>RODRIGO ALBERTO SUASTE MARQUEZ</v>
      </c>
      <c r="L443" s="86" t="str" cm="1">
        <f t="array" aca="1" ref="L443" ca="1">_xlfn.IFS(J443&gt;=TIME(14,0,0),"SEGUNDO TURNO",J443&lt;TIME(14,0,0),"PRIMER TURNO")</f>
        <v>PRIMER TURNO</v>
      </c>
      <c r="M443" s="90"/>
    </row>
    <row r="444" spans="1:13">
      <c r="A444" s="86" t="str">
        <f ca="1">_xlfn.CONCAT(Tabla36[[#This Row],[NUM. ECO.]],Tabla36[[#This Row],[TURNO]],Tabla36[[#This Row],[FECHA]])</f>
        <v>T17PRIMER TURNO45430</v>
      </c>
      <c r="B444" s="87">
        <v>6</v>
      </c>
      <c r="C444" s="87">
        <v>3</v>
      </c>
      <c r="D444" s="87" t="s">
        <v>30</v>
      </c>
      <c r="E444" s="86"/>
      <c r="F444" s="86">
        <f>VLOOKUP(Tabla36[[#This Row],[NUM. ECO.]],[2]!Tabla24[[NO.ECO]:[CUBICACION
M3]],4,0)</f>
        <v>17</v>
      </c>
      <c r="G444" s="94">
        <v>45430</v>
      </c>
      <c r="H444" s="86" t="str">
        <f>VLOOKUP(Tabla36[[#This Row],[NUM. ECO.]],[2]!Tabla24[[NO.ECO]:[MATERIAL]],8,0)</f>
        <v>BASE HIDRAULICA</v>
      </c>
      <c r="I444" s="86" t="s">
        <v>79</v>
      </c>
      <c r="J444" s="91">
        <f ca="1">J443+TIME(0,RANDBETWEEN((144),(176)),0)</f>
        <v>0.47777777777777775</v>
      </c>
      <c r="K444" s="86" t="str">
        <f ca="1">VLOOKUP(Tabla36[[#This Row],[CODIGO VINCULO]],[1]!Anexar1[[UNION]:[OPERADOR]],4,0)</f>
        <v>RODRIGO ALBERTO SUASTE MARQUEZ</v>
      </c>
      <c r="L444" s="86" t="str" cm="1">
        <f t="array" aca="1" ref="L444" ca="1">_xlfn.IFS(J444&gt;=TIME(14,0,0),"SEGUNDO TURNO",J444&lt;TIME(14,0,0),"PRIMER TURNO")</f>
        <v>PRIMER TURNO</v>
      </c>
      <c r="M444" s="90"/>
    </row>
    <row r="445" spans="1:13">
      <c r="A445" s="86" t="str">
        <f ca="1">_xlfn.CONCAT(Tabla36[[#This Row],[NUM. ECO.]],Tabla36[[#This Row],[TURNO]],Tabla36[[#This Row],[FECHA]])</f>
        <v>T17SEGUNDO TURNO45430</v>
      </c>
      <c r="B445" s="87">
        <v>6</v>
      </c>
      <c r="C445" s="87">
        <v>4</v>
      </c>
      <c r="D445" s="87" t="s">
        <v>30</v>
      </c>
      <c r="E445" s="86"/>
      <c r="F445" s="86">
        <f>VLOOKUP(Tabla36[[#This Row],[NUM. ECO.]],[2]!Tabla24[[NO.ECO]:[CUBICACION
M3]],4,0)</f>
        <v>17</v>
      </c>
      <c r="G445" s="94">
        <v>45430</v>
      </c>
      <c r="H445" s="86" t="str">
        <f>VLOOKUP(Tabla36[[#This Row],[NUM. ECO.]],[2]!Tabla24[[NO.ECO]:[MATERIAL]],8,0)</f>
        <v>BASE HIDRAULICA</v>
      </c>
      <c r="I445" s="86" t="s">
        <v>79</v>
      </c>
      <c r="J445" s="91">
        <f ca="1">J444+TIME(0,RANDBETWEEN((144),(176)),0)</f>
        <v>0.58749999999999991</v>
      </c>
      <c r="K445" s="86" t="str">
        <f ca="1">VLOOKUP(Tabla36[[#This Row],[CODIGO VINCULO]],[1]!Anexar1[[UNION]:[OPERADOR]],4,0)</f>
        <v>LEONCIO CAAMAL CHUC</v>
      </c>
      <c r="L445" s="86" t="str" cm="1">
        <f t="array" aca="1" ref="L445" ca="1">_xlfn.IFS(J445&gt;=TIME(14,0,0),"SEGUNDO TURNO",J445&lt;TIME(14,0,0),"PRIMER TURNO")</f>
        <v>SEGUNDO TURNO</v>
      </c>
      <c r="M445" s="90"/>
    </row>
    <row r="446" spans="1:13">
      <c r="A446" s="86" t="str">
        <f ca="1">_xlfn.CONCAT(Tabla36[[#This Row],[NUM. ECO.]],Tabla36[[#This Row],[TURNO]],Tabla36[[#This Row],[FECHA]])</f>
        <v>T17SEGUNDO TURNO45430</v>
      </c>
      <c r="B446" s="87">
        <v>6</v>
      </c>
      <c r="C446" s="87">
        <v>5</v>
      </c>
      <c r="D446" s="87" t="s">
        <v>30</v>
      </c>
      <c r="E446" s="86"/>
      <c r="F446" s="86">
        <f>VLOOKUP(Tabla36[[#This Row],[NUM. ECO.]],[2]!Tabla24[[NO.ECO]:[CUBICACION
M3]],4,0)</f>
        <v>17</v>
      </c>
      <c r="G446" s="94">
        <v>45430</v>
      </c>
      <c r="H446" s="86" t="str">
        <f>VLOOKUP(Tabla36[[#This Row],[NUM. ECO.]],[2]!Tabla24[[NO.ECO]:[MATERIAL]],8,0)</f>
        <v>BASE HIDRAULICA</v>
      </c>
      <c r="I446" s="86" t="s">
        <v>79</v>
      </c>
      <c r="J446" s="91">
        <f ca="1">J445+TIME(0,RANDBETWEEN((144),(176)),0)</f>
        <v>0.69166666666666654</v>
      </c>
      <c r="K446" s="86" t="str">
        <f ca="1">VLOOKUP(Tabla36[[#This Row],[CODIGO VINCULO]],[1]!Anexar1[[UNION]:[OPERADOR]],4,0)</f>
        <v>LEONCIO CAAMAL CHUC</v>
      </c>
      <c r="L446" s="86" t="str" cm="1">
        <f t="array" aca="1" ref="L446" ca="1">_xlfn.IFS(J446&gt;=TIME(14,0,0),"SEGUNDO TURNO",J446&lt;TIME(14,0,0),"PRIMER TURNO")</f>
        <v>SEGUNDO TURNO</v>
      </c>
      <c r="M446" s="90"/>
    </row>
    <row r="447" spans="1:13">
      <c r="A447" s="86" t="str">
        <f ca="1">_xlfn.CONCAT(Tabla36[[#This Row],[NUM. ECO.]],Tabla36[[#This Row],[TURNO]],Tabla36[[#This Row],[FECHA]])</f>
        <v>T17SEGUNDO TURNO45430</v>
      </c>
      <c r="B447" s="87">
        <v>6</v>
      </c>
      <c r="C447" s="87">
        <v>6</v>
      </c>
      <c r="D447" s="87" t="s">
        <v>30</v>
      </c>
      <c r="E447" s="86"/>
      <c r="F447" s="86">
        <f>VLOOKUP(Tabla36[[#This Row],[NUM. ECO.]],[2]!Tabla24[[NO.ECO]:[CUBICACION
M3]],4,0)</f>
        <v>17</v>
      </c>
      <c r="G447" s="94">
        <v>45430</v>
      </c>
      <c r="H447" s="86" t="str">
        <f>VLOOKUP(Tabla36[[#This Row],[NUM. ECO.]],[2]!Tabla24[[NO.ECO]:[MATERIAL]],8,0)</f>
        <v>BASE HIDRAULICA</v>
      </c>
      <c r="I447" s="86" t="s">
        <v>79</v>
      </c>
      <c r="J447" s="91">
        <f ca="1">J446+TIME(0,RANDBETWEEN((144),(176)),0)</f>
        <v>0.80833333333333324</v>
      </c>
      <c r="K447" s="86" t="str">
        <f ca="1">VLOOKUP(Tabla36[[#This Row],[CODIGO VINCULO]],[1]!Anexar1[[UNION]:[OPERADOR]],4,0)</f>
        <v>LEONCIO CAAMAL CHUC</v>
      </c>
      <c r="L447" s="86" t="str" cm="1">
        <f t="array" aca="1" ref="L447" ca="1">_xlfn.IFS(J447&gt;=TIME(14,0,0),"SEGUNDO TURNO",J447&lt;TIME(14,0,0),"PRIMER TURNO")</f>
        <v>SEGUNDO TURNO</v>
      </c>
      <c r="M447" s="90"/>
    </row>
    <row r="448" spans="1:13">
      <c r="A448" s="86" t="str">
        <f ca="1">_xlfn.CONCAT(Tabla36[[#This Row],[NUM. ECO.]],Tabla36[[#This Row],[TURNO]],Tabla36[[#This Row],[FECHA]])</f>
        <v>T17PRIMER TURNO45432</v>
      </c>
      <c r="B448" s="87">
        <v>6</v>
      </c>
      <c r="C448" s="87">
        <v>1</v>
      </c>
      <c r="D448" s="87" t="s">
        <v>30</v>
      </c>
      <c r="E448" s="86"/>
      <c r="F448" s="86">
        <f>VLOOKUP(Tabla36[[#This Row],[NUM. ECO.]],[2]!Tabla24[[NO.ECO]:[CUBICACION
M3]],4,0)</f>
        <v>17</v>
      </c>
      <c r="G448" s="94">
        <v>45432</v>
      </c>
      <c r="H448" s="86" t="str">
        <f>VLOOKUP(Tabla36[[#This Row],[NUM. ECO.]],[2]!Tabla24[[NO.ECO]:[MATERIAL]],8,0)</f>
        <v>BASE HIDRAULICA</v>
      </c>
      <c r="I448" s="86" t="s">
        <v>79</v>
      </c>
      <c r="J448" s="88">
        <f ca="1">TIME(RANDBETWEEN(5.5,6),RANDBETWEEN(1,29),0)</f>
        <v>0.25069444444444444</v>
      </c>
      <c r="K448" s="86" t="str">
        <f ca="1">VLOOKUP(Tabla36[[#This Row],[CODIGO VINCULO]],[1]!Anexar1[[UNION]:[OPERADOR]],4,0)</f>
        <v>RODRIGO ALBERTO SUASTE MARQUEZ</v>
      </c>
      <c r="L448" s="86" t="str" cm="1">
        <f t="array" aca="1" ref="L448" ca="1">_xlfn.IFS(J448&gt;=TIME(14,0,0),"SEGUNDO TURNO",J448&lt;TIME(14,0,0),"PRIMER TURNO")</f>
        <v>PRIMER TURNO</v>
      </c>
      <c r="M448" s="90"/>
    </row>
    <row r="449" spans="1:13">
      <c r="A449" s="86" t="str">
        <f ca="1">_xlfn.CONCAT(Tabla36[[#This Row],[NUM. ECO.]],Tabla36[[#This Row],[TURNO]],Tabla36[[#This Row],[FECHA]])</f>
        <v>T17PRIMER TURNO45432</v>
      </c>
      <c r="B449" s="87">
        <v>6</v>
      </c>
      <c r="C449" s="87">
        <v>2</v>
      </c>
      <c r="D449" s="87" t="s">
        <v>30</v>
      </c>
      <c r="E449" s="86"/>
      <c r="F449" s="86">
        <f>VLOOKUP(Tabla36[[#This Row],[NUM. ECO.]],[2]!Tabla24[[NO.ECO]:[CUBICACION
M3]],4,0)</f>
        <v>17</v>
      </c>
      <c r="G449" s="94">
        <v>45432</v>
      </c>
      <c r="H449" s="86" t="str">
        <f>VLOOKUP(Tabla36[[#This Row],[NUM. ECO.]],[2]!Tabla24[[NO.ECO]:[MATERIAL]],8,0)</f>
        <v>BASE HIDRAULICA</v>
      </c>
      <c r="I449" s="86" t="s">
        <v>79</v>
      </c>
      <c r="J449" s="88">
        <f ca="1">J448+TIME(0,RANDBETWEEN((144),(176)),0)</f>
        <v>0.36944444444444446</v>
      </c>
      <c r="K449" s="86" t="str">
        <f ca="1">VLOOKUP(Tabla36[[#This Row],[CODIGO VINCULO]],[1]!Anexar1[[UNION]:[OPERADOR]],4,0)</f>
        <v>RODRIGO ALBERTO SUASTE MARQUEZ</v>
      </c>
      <c r="L449" s="86" t="str" cm="1">
        <f t="array" aca="1" ref="L449" ca="1">_xlfn.IFS(J449&gt;=TIME(14,0,0),"SEGUNDO TURNO",J449&lt;TIME(14,0,0),"PRIMER TURNO")</f>
        <v>PRIMER TURNO</v>
      </c>
      <c r="M449" s="90"/>
    </row>
    <row r="450" spans="1:13">
      <c r="A450" s="86" t="str">
        <f ca="1">_xlfn.CONCAT(Tabla36[[#This Row],[NUM. ECO.]],Tabla36[[#This Row],[TURNO]],Tabla36[[#This Row],[FECHA]])</f>
        <v>T17PRIMER TURNO45432</v>
      </c>
      <c r="B450" s="87">
        <v>6</v>
      </c>
      <c r="C450" s="87">
        <v>3</v>
      </c>
      <c r="D450" s="87" t="s">
        <v>30</v>
      </c>
      <c r="E450" s="86"/>
      <c r="F450" s="86">
        <f>VLOOKUP(Tabla36[[#This Row],[NUM. ECO.]],[2]!Tabla24[[NO.ECO]:[CUBICACION
M3]],4,0)</f>
        <v>17</v>
      </c>
      <c r="G450" s="94">
        <v>45432</v>
      </c>
      <c r="H450" s="86" t="str">
        <f>VLOOKUP(Tabla36[[#This Row],[NUM. ECO.]],[2]!Tabla24[[NO.ECO]:[MATERIAL]],8,0)</f>
        <v>BASE HIDRAULICA</v>
      </c>
      <c r="I450" s="86" t="s">
        <v>79</v>
      </c>
      <c r="J450" s="91">
        <f ca="1">J449+TIME(0,RANDBETWEEN((144),(176)),0)</f>
        <v>0.48611111111111116</v>
      </c>
      <c r="K450" s="86" t="str">
        <f ca="1">VLOOKUP(Tabla36[[#This Row],[CODIGO VINCULO]],[1]!Anexar1[[UNION]:[OPERADOR]],4,0)</f>
        <v>RODRIGO ALBERTO SUASTE MARQUEZ</v>
      </c>
      <c r="L450" s="86" t="str" cm="1">
        <f t="array" aca="1" ref="L450" ca="1">_xlfn.IFS(J450&gt;=TIME(14,0,0),"SEGUNDO TURNO",J450&lt;TIME(14,0,0),"PRIMER TURNO")</f>
        <v>PRIMER TURNO</v>
      </c>
      <c r="M450" s="90"/>
    </row>
    <row r="451" spans="1:13">
      <c r="A451" s="86" t="str">
        <f ca="1">_xlfn.CONCAT(Tabla36[[#This Row],[NUM. ECO.]],Tabla36[[#This Row],[TURNO]],Tabla36[[#This Row],[FECHA]])</f>
        <v>T17SEGUNDO TURNO45432</v>
      </c>
      <c r="B451" s="87">
        <v>6</v>
      </c>
      <c r="C451" s="87">
        <v>4</v>
      </c>
      <c r="D451" s="87" t="s">
        <v>30</v>
      </c>
      <c r="E451" s="86"/>
      <c r="F451" s="86">
        <f>VLOOKUP(Tabla36[[#This Row],[NUM. ECO.]],[2]!Tabla24[[NO.ECO]:[CUBICACION
M3]],4,0)</f>
        <v>17</v>
      </c>
      <c r="G451" s="94">
        <v>45432</v>
      </c>
      <c r="H451" s="86" t="str">
        <f>VLOOKUP(Tabla36[[#This Row],[NUM. ECO.]],[2]!Tabla24[[NO.ECO]:[MATERIAL]],8,0)</f>
        <v>BASE HIDRAULICA</v>
      </c>
      <c r="I451" s="86" t="s">
        <v>79</v>
      </c>
      <c r="J451" s="91">
        <f ca="1">J450+TIME(0,RANDBETWEEN((144),(176)),0)</f>
        <v>0.60208333333333341</v>
      </c>
      <c r="K451" s="86" t="str">
        <f ca="1">VLOOKUP(Tabla36[[#This Row],[CODIGO VINCULO]],[1]!Anexar1[[UNION]:[OPERADOR]],4,0)</f>
        <v>LEONCIO CAAMAL CHUC</v>
      </c>
      <c r="L451" s="86" t="str" cm="1">
        <f t="array" aca="1" ref="L451" ca="1">_xlfn.IFS(J451&gt;=TIME(14,0,0),"SEGUNDO TURNO",J451&lt;TIME(14,0,0),"PRIMER TURNO")</f>
        <v>SEGUNDO TURNO</v>
      </c>
      <c r="M451" s="90"/>
    </row>
    <row r="452" spans="1:13">
      <c r="A452" s="86" t="str">
        <f ca="1">_xlfn.CONCAT(Tabla36[[#This Row],[NUM. ECO.]],Tabla36[[#This Row],[TURNO]],Tabla36[[#This Row],[FECHA]])</f>
        <v>T17SEGUNDO TURNO45432</v>
      </c>
      <c r="B452" s="87">
        <v>6</v>
      </c>
      <c r="C452" s="87">
        <v>5</v>
      </c>
      <c r="D452" s="87" t="s">
        <v>30</v>
      </c>
      <c r="E452" s="86"/>
      <c r="F452" s="86">
        <f>VLOOKUP(Tabla36[[#This Row],[NUM. ECO.]],[2]!Tabla24[[NO.ECO]:[CUBICACION
M3]],4,0)</f>
        <v>17</v>
      </c>
      <c r="G452" s="94">
        <v>45432</v>
      </c>
      <c r="H452" s="86" t="str">
        <f>VLOOKUP(Tabla36[[#This Row],[NUM. ECO.]],[2]!Tabla24[[NO.ECO]:[MATERIAL]],8,0)</f>
        <v>BASE HIDRAULICA</v>
      </c>
      <c r="I452" s="86" t="s">
        <v>79</v>
      </c>
      <c r="J452" s="91">
        <f ca="1">J451+TIME(0,RANDBETWEEN((144),(176)),0)</f>
        <v>0.70902777777777781</v>
      </c>
      <c r="K452" s="86" t="str">
        <f ca="1">VLOOKUP(Tabla36[[#This Row],[CODIGO VINCULO]],[1]!Anexar1[[UNION]:[OPERADOR]],4,0)</f>
        <v>LEONCIO CAAMAL CHUC</v>
      </c>
      <c r="L452" s="86" t="str" cm="1">
        <f t="array" aca="1" ref="L452" ca="1">_xlfn.IFS(J452&gt;=TIME(14,0,0),"SEGUNDO TURNO",J452&lt;TIME(14,0,0),"PRIMER TURNO")</f>
        <v>SEGUNDO TURNO</v>
      </c>
      <c r="M452" s="90"/>
    </row>
    <row r="453" spans="1:13">
      <c r="A453" s="86" t="str">
        <f ca="1">_xlfn.CONCAT(Tabla36[[#This Row],[NUM. ECO.]],Tabla36[[#This Row],[TURNO]],Tabla36[[#This Row],[FECHA]])</f>
        <v>T17SEGUNDO TURNO45432</v>
      </c>
      <c r="B453" s="87">
        <v>6</v>
      </c>
      <c r="C453" s="87">
        <v>6</v>
      </c>
      <c r="D453" s="87" t="s">
        <v>30</v>
      </c>
      <c r="E453" s="86"/>
      <c r="F453" s="86">
        <f>VLOOKUP(Tabla36[[#This Row],[NUM. ECO.]],[2]!Tabla24[[NO.ECO]:[CUBICACION
M3]],4,0)</f>
        <v>17</v>
      </c>
      <c r="G453" s="94">
        <v>45432</v>
      </c>
      <c r="H453" s="86" t="str">
        <f>VLOOKUP(Tabla36[[#This Row],[NUM. ECO.]],[2]!Tabla24[[NO.ECO]:[MATERIAL]],8,0)</f>
        <v>BASE HIDRAULICA</v>
      </c>
      <c r="I453" s="86" t="s">
        <v>79</v>
      </c>
      <c r="J453" s="91">
        <f ca="1">J452+TIME(0,RANDBETWEEN((144),(176)),0)</f>
        <v>0.82986111111111116</v>
      </c>
      <c r="K453" s="86" t="str">
        <f ca="1">VLOOKUP(Tabla36[[#This Row],[CODIGO VINCULO]],[1]!Anexar1[[UNION]:[OPERADOR]],4,0)</f>
        <v>LEONCIO CAAMAL CHUC</v>
      </c>
      <c r="L453" s="86" t="str" cm="1">
        <f t="array" aca="1" ref="L453" ca="1">_xlfn.IFS(J453&gt;=TIME(14,0,0),"SEGUNDO TURNO",J453&lt;TIME(14,0,0),"PRIMER TURNO")</f>
        <v>SEGUNDO TURNO</v>
      </c>
      <c r="M453" s="90"/>
    </row>
    <row r="454" spans="1:13">
      <c r="A454" s="86" t="str">
        <f ca="1">_xlfn.CONCAT(Tabla36[[#This Row],[NUM. ECO.]],Tabla36[[#This Row],[TURNO]],Tabla36[[#This Row],[FECHA]])</f>
        <v>T17PRIMER TURNO45433</v>
      </c>
      <c r="B454" s="87">
        <v>6</v>
      </c>
      <c r="C454" s="87">
        <v>1</v>
      </c>
      <c r="D454" s="87" t="s">
        <v>30</v>
      </c>
      <c r="E454" s="86"/>
      <c r="F454" s="86">
        <f>VLOOKUP(Tabla36[[#This Row],[NUM. ECO.]],[2]!Tabla24[[NO.ECO]:[CUBICACION
M3]],4,0)</f>
        <v>17</v>
      </c>
      <c r="G454" s="94">
        <v>45433</v>
      </c>
      <c r="H454" s="86" t="str">
        <f>VLOOKUP(Tabla36[[#This Row],[NUM. ECO.]],[2]!Tabla24[[NO.ECO]:[MATERIAL]],8,0)</f>
        <v>BASE HIDRAULICA</v>
      </c>
      <c r="I454" s="86" t="s">
        <v>79</v>
      </c>
      <c r="J454" s="88">
        <f ca="1">TIME(RANDBETWEEN(5.5,6),RANDBETWEEN(1,29),0)</f>
        <v>0.26527777777777778</v>
      </c>
      <c r="K454" s="86" t="str">
        <f ca="1">VLOOKUP(Tabla36[[#This Row],[CODIGO VINCULO]],[1]!Anexar1[[UNION]:[OPERADOR]],4,0)</f>
        <v>RODRIGO ALBERTO SUASTE MARQUEZ</v>
      </c>
      <c r="L454" s="86" t="str" cm="1">
        <f t="array" aca="1" ref="L454" ca="1">_xlfn.IFS(J454&gt;=TIME(14,0,0),"SEGUNDO TURNO",J454&lt;TIME(14,0,0),"PRIMER TURNO")</f>
        <v>PRIMER TURNO</v>
      </c>
      <c r="M454" s="90"/>
    </row>
    <row r="455" spans="1:13">
      <c r="A455" s="86" t="str">
        <f ca="1">_xlfn.CONCAT(Tabla36[[#This Row],[NUM. ECO.]],Tabla36[[#This Row],[TURNO]],Tabla36[[#This Row],[FECHA]])</f>
        <v>T17PRIMER TURNO45433</v>
      </c>
      <c r="B455" s="87">
        <v>6</v>
      </c>
      <c r="C455" s="87">
        <v>2</v>
      </c>
      <c r="D455" s="87" t="s">
        <v>30</v>
      </c>
      <c r="E455" s="86"/>
      <c r="F455" s="86">
        <f>VLOOKUP(Tabla36[[#This Row],[NUM. ECO.]],[2]!Tabla24[[NO.ECO]:[CUBICACION
M3]],4,0)</f>
        <v>17</v>
      </c>
      <c r="G455" s="94">
        <v>45433</v>
      </c>
      <c r="H455" s="86" t="str">
        <f>VLOOKUP(Tabla36[[#This Row],[NUM. ECO.]],[2]!Tabla24[[NO.ECO]:[MATERIAL]],8,0)</f>
        <v>BASE HIDRAULICA</v>
      </c>
      <c r="I455" s="86" t="s">
        <v>79</v>
      </c>
      <c r="J455" s="88">
        <f ca="1">J454+TIME(0,RANDBETWEEN((144),(176)),0)</f>
        <v>0.36875000000000002</v>
      </c>
      <c r="K455" s="86" t="str">
        <f ca="1">VLOOKUP(Tabla36[[#This Row],[CODIGO VINCULO]],[1]!Anexar1[[UNION]:[OPERADOR]],4,0)</f>
        <v>RODRIGO ALBERTO SUASTE MARQUEZ</v>
      </c>
      <c r="L455" s="86" t="str" cm="1">
        <f t="array" aca="1" ref="L455" ca="1">_xlfn.IFS(J455&gt;=TIME(14,0,0),"SEGUNDO TURNO",J455&lt;TIME(14,0,0),"PRIMER TURNO")</f>
        <v>PRIMER TURNO</v>
      </c>
      <c r="M455" s="90"/>
    </row>
    <row r="456" spans="1:13">
      <c r="A456" s="86" t="str">
        <f ca="1">_xlfn.CONCAT(Tabla36[[#This Row],[NUM. ECO.]],Tabla36[[#This Row],[TURNO]],Tabla36[[#This Row],[FECHA]])</f>
        <v>T17PRIMER TURNO45433</v>
      </c>
      <c r="B456" s="87">
        <v>6</v>
      </c>
      <c r="C456" s="87">
        <v>3</v>
      </c>
      <c r="D456" s="87" t="s">
        <v>30</v>
      </c>
      <c r="E456" s="86"/>
      <c r="F456" s="86">
        <f>VLOOKUP(Tabla36[[#This Row],[NUM. ECO.]],[2]!Tabla24[[NO.ECO]:[CUBICACION
M3]],4,0)</f>
        <v>17</v>
      </c>
      <c r="G456" s="94">
        <v>45433</v>
      </c>
      <c r="H456" s="86" t="str">
        <f>VLOOKUP(Tabla36[[#This Row],[NUM. ECO.]],[2]!Tabla24[[NO.ECO]:[MATERIAL]],8,0)</f>
        <v>BASE HIDRAULICA</v>
      </c>
      <c r="I456" s="86" t="s">
        <v>79</v>
      </c>
      <c r="J456" s="91">
        <f ca="1">J455+TIME(0,RANDBETWEEN((144),(176)),0)</f>
        <v>0.47152777777777777</v>
      </c>
      <c r="K456" s="86" t="str">
        <f ca="1">VLOOKUP(Tabla36[[#This Row],[CODIGO VINCULO]],[1]!Anexar1[[UNION]:[OPERADOR]],4,0)</f>
        <v>RODRIGO ALBERTO SUASTE MARQUEZ</v>
      </c>
      <c r="L456" s="86" t="str" cm="1">
        <f t="array" aca="1" ref="L456" ca="1">_xlfn.IFS(J456&gt;=TIME(14,0,0),"SEGUNDO TURNO",J456&lt;TIME(14,0,0),"PRIMER TURNO")</f>
        <v>PRIMER TURNO</v>
      </c>
      <c r="M456" s="90"/>
    </row>
    <row r="457" spans="1:13">
      <c r="A457" s="86" t="str">
        <f ca="1">_xlfn.CONCAT(Tabla36[[#This Row],[NUM. ECO.]],Tabla36[[#This Row],[TURNO]],Tabla36[[#This Row],[FECHA]])</f>
        <v>T17SEGUNDO TURNO45433</v>
      </c>
      <c r="B457" s="87">
        <v>6</v>
      </c>
      <c r="C457" s="87">
        <v>4</v>
      </c>
      <c r="D457" s="87" t="s">
        <v>30</v>
      </c>
      <c r="E457" s="86"/>
      <c r="F457" s="86">
        <f>VLOOKUP(Tabla36[[#This Row],[NUM. ECO.]],[2]!Tabla24[[NO.ECO]:[CUBICACION
M3]],4,0)</f>
        <v>17</v>
      </c>
      <c r="G457" s="94">
        <v>45433</v>
      </c>
      <c r="H457" s="86" t="str">
        <f>VLOOKUP(Tabla36[[#This Row],[NUM. ECO.]],[2]!Tabla24[[NO.ECO]:[MATERIAL]],8,0)</f>
        <v>BASE HIDRAULICA</v>
      </c>
      <c r="I457" s="86" t="s">
        <v>79</v>
      </c>
      <c r="J457" s="91">
        <f ca="1">J456+TIME(0,RANDBETWEEN((144),(176)),0)</f>
        <v>0.59375</v>
      </c>
      <c r="K457" s="86" t="str">
        <f ca="1">VLOOKUP(Tabla36[[#This Row],[CODIGO VINCULO]],[1]!Anexar1[[UNION]:[OPERADOR]],4,0)</f>
        <v>LEONCIO CAAMAL CHUC</v>
      </c>
      <c r="L457" s="86" t="str" cm="1">
        <f t="array" aca="1" ref="L457" ca="1">_xlfn.IFS(J457&gt;=TIME(14,0,0),"SEGUNDO TURNO",J457&lt;TIME(14,0,0),"PRIMER TURNO")</f>
        <v>SEGUNDO TURNO</v>
      </c>
      <c r="M457" s="90"/>
    </row>
    <row r="458" spans="1:13">
      <c r="A458" s="86" t="str">
        <f ca="1">_xlfn.CONCAT(Tabla36[[#This Row],[NUM. ECO.]],Tabla36[[#This Row],[TURNO]],Tabla36[[#This Row],[FECHA]])</f>
        <v>T17SEGUNDO TURNO45433</v>
      </c>
      <c r="B458" s="87">
        <v>6</v>
      </c>
      <c r="C458" s="87">
        <v>5</v>
      </c>
      <c r="D458" s="87" t="s">
        <v>30</v>
      </c>
      <c r="E458" s="86"/>
      <c r="F458" s="86">
        <f>VLOOKUP(Tabla36[[#This Row],[NUM. ECO.]],[2]!Tabla24[[NO.ECO]:[CUBICACION
M3]],4,0)</f>
        <v>17</v>
      </c>
      <c r="G458" s="94">
        <v>45433</v>
      </c>
      <c r="H458" s="86" t="str">
        <f>VLOOKUP(Tabla36[[#This Row],[NUM. ECO.]],[2]!Tabla24[[NO.ECO]:[MATERIAL]],8,0)</f>
        <v>BASE HIDRAULICA</v>
      </c>
      <c r="I458" s="86" t="s">
        <v>79</v>
      </c>
      <c r="J458" s="91">
        <f ca="1">J457+TIME(0,RANDBETWEEN((144),(176)),0)</f>
        <v>0.70763888888888893</v>
      </c>
      <c r="K458" s="86" t="str">
        <f ca="1">VLOOKUP(Tabla36[[#This Row],[CODIGO VINCULO]],[1]!Anexar1[[UNION]:[OPERADOR]],4,0)</f>
        <v>LEONCIO CAAMAL CHUC</v>
      </c>
      <c r="L458" s="86" t="str" cm="1">
        <f t="array" aca="1" ref="L458" ca="1">_xlfn.IFS(J458&gt;=TIME(14,0,0),"SEGUNDO TURNO",J458&lt;TIME(14,0,0),"PRIMER TURNO")</f>
        <v>SEGUNDO TURNO</v>
      </c>
      <c r="M458" s="90"/>
    </row>
    <row r="459" spans="1:13">
      <c r="A459" s="86" t="str">
        <f ca="1">_xlfn.CONCAT(Tabla36[[#This Row],[NUM. ECO.]],Tabla36[[#This Row],[TURNO]],Tabla36[[#This Row],[FECHA]])</f>
        <v>T17SEGUNDO TURNO45433</v>
      </c>
      <c r="B459" s="87">
        <v>6</v>
      </c>
      <c r="C459" s="87">
        <v>6</v>
      </c>
      <c r="D459" s="87" t="s">
        <v>30</v>
      </c>
      <c r="E459" s="86"/>
      <c r="F459" s="86">
        <f>VLOOKUP(Tabla36[[#This Row],[NUM. ECO.]],[2]!Tabla24[[NO.ECO]:[CUBICACION
M3]],4,0)</f>
        <v>17</v>
      </c>
      <c r="G459" s="94">
        <v>45433</v>
      </c>
      <c r="H459" s="86" t="str">
        <f>VLOOKUP(Tabla36[[#This Row],[NUM. ECO.]],[2]!Tabla24[[NO.ECO]:[MATERIAL]],8,0)</f>
        <v>BASE HIDRAULICA</v>
      </c>
      <c r="I459" s="86" t="s">
        <v>79</v>
      </c>
      <c r="J459" s="91">
        <f ca="1">J458+TIME(0,RANDBETWEEN((144),(176)),0)</f>
        <v>0.82013888888888897</v>
      </c>
      <c r="K459" s="86" t="str">
        <f ca="1">VLOOKUP(Tabla36[[#This Row],[CODIGO VINCULO]],[1]!Anexar1[[UNION]:[OPERADOR]],4,0)</f>
        <v>LEONCIO CAAMAL CHUC</v>
      </c>
      <c r="L459" s="86" t="str" cm="1">
        <f t="array" aca="1" ref="L459" ca="1">_xlfn.IFS(J459&gt;=TIME(14,0,0),"SEGUNDO TURNO",J459&lt;TIME(14,0,0),"PRIMER TURNO")</f>
        <v>SEGUNDO TURNO</v>
      </c>
      <c r="M459" s="90"/>
    </row>
    <row r="460" spans="1:13">
      <c r="A460" s="86" t="str">
        <f ca="1">_xlfn.CONCAT(Tabla36[[#This Row],[NUM. ECO.]],Tabla36[[#This Row],[TURNO]],Tabla36[[#This Row],[FECHA]])</f>
        <v>T18PRIMER TURNO45412</v>
      </c>
      <c r="B460" s="87">
        <v>6</v>
      </c>
      <c r="C460" s="87">
        <v>1</v>
      </c>
      <c r="D460" s="87" t="s">
        <v>31</v>
      </c>
      <c r="E460" s="86"/>
      <c r="F460" s="86">
        <f>VLOOKUP(Tabla36[[#This Row],[NUM. ECO.]],[2]!Tabla24[[NO.ECO]:[CUBICACION
M3]],4,0)</f>
        <v>16</v>
      </c>
      <c r="G460" s="94">
        <v>45412</v>
      </c>
      <c r="H460" s="86" t="str">
        <f>VLOOKUP(Tabla36[[#This Row],[NUM. ECO.]],[2]!Tabla24[[NO.ECO]:[MATERIAL]],8,0)</f>
        <v>VOLADURA</v>
      </c>
      <c r="I460" s="86" t="s">
        <v>79</v>
      </c>
      <c r="J460" s="88">
        <f ca="1">TIME(RANDBETWEEN(5.5,6),RANDBETWEEN(1,29),0)</f>
        <v>0.26527777777777778</v>
      </c>
      <c r="K460" s="86" t="str">
        <f ca="1">VLOOKUP(Tabla36[[#This Row],[CODIGO VINCULO]],[1]!Anexar1[[UNION]:[OPERADOR]],4,0)</f>
        <v>OBETH RENE COLLI ACOSTA</v>
      </c>
      <c r="L460" s="86" t="str" cm="1">
        <f t="array" aca="1" ref="L460" ca="1">_xlfn.IFS(J460&gt;=TIME(14,0,0),"SEGUNDO TURNO",J460&lt;TIME(14,0,0),"PRIMER TURNO")</f>
        <v>PRIMER TURNO</v>
      </c>
      <c r="M460" s="90"/>
    </row>
    <row r="461" spans="1:13">
      <c r="A461" s="86" t="str">
        <f ca="1">_xlfn.CONCAT(Tabla36[[#This Row],[NUM. ECO.]],Tabla36[[#This Row],[TURNO]],Tabla36[[#This Row],[FECHA]])</f>
        <v>T18PRIMER TURNO45412</v>
      </c>
      <c r="B461" s="87">
        <v>6</v>
      </c>
      <c r="C461" s="87">
        <v>2</v>
      </c>
      <c r="D461" s="87" t="s">
        <v>31</v>
      </c>
      <c r="E461" s="86"/>
      <c r="F461" s="86">
        <f>VLOOKUP(Tabla36[[#This Row],[NUM. ECO.]],[2]!Tabla24[[NO.ECO]:[CUBICACION
M3]],4,0)</f>
        <v>16</v>
      </c>
      <c r="G461" s="94">
        <v>45412</v>
      </c>
      <c r="H461" s="86" t="str">
        <f>VLOOKUP(Tabla36[[#This Row],[NUM. ECO.]],[2]!Tabla24[[NO.ECO]:[MATERIAL]],8,0)</f>
        <v>VOLADURA</v>
      </c>
      <c r="I461" s="86" t="s">
        <v>79</v>
      </c>
      <c r="J461" s="88">
        <f ca="1">J460+TIME(0,RANDBETWEEN((144),(176)),0)</f>
        <v>0.37847222222222221</v>
      </c>
      <c r="K461" s="86" t="str">
        <f ca="1">VLOOKUP(Tabla36[[#This Row],[CODIGO VINCULO]],[1]!Anexar1[[UNION]:[OPERADOR]],4,0)</f>
        <v>OBETH RENE COLLI ACOSTA</v>
      </c>
      <c r="L461" s="86" t="str" cm="1">
        <f t="array" aca="1" ref="L461" ca="1">_xlfn.IFS(J461&gt;=TIME(14,0,0),"SEGUNDO TURNO",J461&lt;TIME(14,0,0),"PRIMER TURNO")</f>
        <v>PRIMER TURNO</v>
      </c>
      <c r="M461" s="90"/>
    </row>
    <row r="462" spans="1:13">
      <c r="A462" s="86" t="str">
        <f ca="1">_xlfn.CONCAT(Tabla36[[#This Row],[NUM. ECO.]],Tabla36[[#This Row],[TURNO]],Tabla36[[#This Row],[FECHA]])</f>
        <v>T18PRIMER TURNO45412</v>
      </c>
      <c r="B462" s="87">
        <v>6</v>
      </c>
      <c r="C462" s="87">
        <v>3</v>
      </c>
      <c r="D462" s="87" t="s">
        <v>31</v>
      </c>
      <c r="E462" s="86"/>
      <c r="F462" s="86">
        <f>VLOOKUP(Tabla36[[#This Row],[NUM. ECO.]],[2]!Tabla24[[NO.ECO]:[CUBICACION
M3]],4,0)</f>
        <v>16</v>
      </c>
      <c r="G462" s="94">
        <v>45412</v>
      </c>
      <c r="H462" s="86" t="str">
        <f>VLOOKUP(Tabla36[[#This Row],[NUM. ECO.]],[2]!Tabla24[[NO.ECO]:[MATERIAL]],8,0)</f>
        <v>VOLADURA</v>
      </c>
      <c r="I462" s="86" t="s">
        <v>79</v>
      </c>
      <c r="J462" s="91">
        <f ca="1">J461+TIME(0,RANDBETWEEN((144),(176)),0)</f>
        <v>0.4909722222222222</v>
      </c>
      <c r="K462" s="86" t="str">
        <f ca="1">VLOOKUP(Tabla36[[#This Row],[CODIGO VINCULO]],[1]!Anexar1[[UNION]:[OPERADOR]],4,0)</f>
        <v>OBETH RENE COLLI ACOSTA</v>
      </c>
      <c r="L462" s="86" t="str" cm="1">
        <f t="array" aca="1" ref="L462" ca="1">_xlfn.IFS(J462&gt;=TIME(14,0,0),"SEGUNDO TURNO",J462&lt;TIME(14,0,0),"PRIMER TURNO")</f>
        <v>PRIMER TURNO</v>
      </c>
      <c r="M462" s="90"/>
    </row>
    <row r="463" spans="1:13">
      <c r="A463" s="86" t="str">
        <f ca="1">_xlfn.CONCAT(Tabla36[[#This Row],[NUM. ECO.]],Tabla36[[#This Row],[TURNO]],Tabla36[[#This Row],[FECHA]])</f>
        <v>T18SEGUNDO TURNO45412</v>
      </c>
      <c r="B463" s="87">
        <v>6</v>
      </c>
      <c r="C463" s="87">
        <v>4</v>
      </c>
      <c r="D463" s="87" t="s">
        <v>31</v>
      </c>
      <c r="E463" s="86"/>
      <c r="F463" s="86">
        <f>VLOOKUP(Tabla36[[#This Row],[NUM. ECO.]],[2]!Tabla24[[NO.ECO]:[CUBICACION
M3]],4,0)</f>
        <v>16</v>
      </c>
      <c r="G463" s="94">
        <v>45412</v>
      </c>
      <c r="H463" s="86" t="str">
        <f>VLOOKUP(Tabla36[[#This Row],[NUM. ECO.]],[2]!Tabla24[[NO.ECO]:[MATERIAL]],8,0)</f>
        <v>VOLADURA</v>
      </c>
      <c r="I463" s="86" t="s">
        <v>79</v>
      </c>
      <c r="J463" s="91">
        <f ca="1">J462+TIME(0,RANDBETWEEN((144),(176)),0)</f>
        <v>0.59166666666666667</v>
      </c>
      <c r="K463" s="86" t="str">
        <f ca="1">VLOOKUP(Tabla36[[#This Row],[CODIGO VINCULO]],[1]!Anexar1[[UNION]:[OPERADOR]],4,0)</f>
        <v>FELIPE DE JESUS GONZALEZ CHAN</v>
      </c>
      <c r="L463" s="86" t="str" cm="1">
        <f t="array" aca="1" ref="L463" ca="1">_xlfn.IFS(J463&gt;=TIME(14,0,0),"SEGUNDO TURNO",J463&lt;TIME(14,0,0),"PRIMER TURNO")</f>
        <v>SEGUNDO TURNO</v>
      </c>
      <c r="M463" s="90"/>
    </row>
    <row r="464" spans="1:13">
      <c r="A464" s="86" t="str">
        <f ca="1">_xlfn.CONCAT(Tabla36[[#This Row],[NUM. ECO.]],Tabla36[[#This Row],[TURNO]],Tabla36[[#This Row],[FECHA]])</f>
        <v>T18SEGUNDO TURNO45412</v>
      </c>
      <c r="B464" s="87">
        <v>6</v>
      </c>
      <c r="C464" s="87">
        <v>5</v>
      </c>
      <c r="D464" s="87" t="s">
        <v>31</v>
      </c>
      <c r="E464" s="86"/>
      <c r="F464" s="86">
        <f>VLOOKUP(Tabla36[[#This Row],[NUM. ECO.]],[2]!Tabla24[[NO.ECO]:[CUBICACION
M3]],4,0)</f>
        <v>16</v>
      </c>
      <c r="G464" s="94">
        <v>45412</v>
      </c>
      <c r="H464" s="86" t="str">
        <f>VLOOKUP(Tabla36[[#This Row],[NUM. ECO.]],[2]!Tabla24[[NO.ECO]:[MATERIAL]],8,0)</f>
        <v>VOLADURA</v>
      </c>
      <c r="I464" s="86" t="s">
        <v>79</v>
      </c>
      <c r="J464" s="91">
        <f ca="1">J463+TIME(0,RANDBETWEEN((144),(176)),0)</f>
        <v>0.70416666666666672</v>
      </c>
      <c r="K464" s="86" t="str">
        <f ca="1">VLOOKUP(Tabla36[[#This Row],[CODIGO VINCULO]],[1]!Anexar1[[UNION]:[OPERADOR]],4,0)</f>
        <v>FELIPE DE JESUS GONZALEZ CHAN</v>
      </c>
      <c r="L464" s="86" t="str" cm="1">
        <f t="array" aca="1" ref="L464" ca="1">_xlfn.IFS(J464&gt;=TIME(14,0,0),"SEGUNDO TURNO",J464&lt;TIME(14,0,0),"PRIMER TURNO")</f>
        <v>SEGUNDO TURNO</v>
      </c>
      <c r="M464" s="90"/>
    </row>
    <row r="465" spans="1:13">
      <c r="A465" s="86" t="str">
        <f ca="1">_xlfn.CONCAT(Tabla36[[#This Row],[NUM. ECO.]],Tabla36[[#This Row],[TURNO]],Tabla36[[#This Row],[FECHA]])</f>
        <v>T18SEGUNDO TURNO45412</v>
      </c>
      <c r="B465" s="87">
        <v>6</v>
      </c>
      <c r="C465" s="87">
        <v>6</v>
      </c>
      <c r="D465" s="87" t="s">
        <v>31</v>
      </c>
      <c r="E465" s="86"/>
      <c r="F465" s="86">
        <f>VLOOKUP(Tabla36[[#This Row],[NUM. ECO.]],[2]!Tabla24[[NO.ECO]:[CUBICACION
M3]],4,0)</f>
        <v>16</v>
      </c>
      <c r="G465" s="94">
        <v>45412</v>
      </c>
      <c r="H465" s="86" t="str">
        <f>VLOOKUP(Tabla36[[#This Row],[NUM. ECO.]],[2]!Tabla24[[NO.ECO]:[MATERIAL]],8,0)</f>
        <v>VOLADURA</v>
      </c>
      <c r="I465" s="86" t="s">
        <v>79</v>
      </c>
      <c r="J465" s="91">
        <f ca="1">J464+TIME(0,RANDBETWEEN((144),(176)),0)</f>
        <v>0.81666666666666676</v>
      </c>
      <c r="K465" s="86" t="str">
        <f ca="1">VLOOKUP(Tabla36[[#This Row],[CODIGO VINCULO]],[1]!Anexar1[[UNION]:[OPERADOR]],4,0)</f>
        <v>FELIPE DE JESUS GONZALEZ CHAN</v>
      </c>
      <c r="L465" s="86" t="str" cm="1">
        <f t="array" aca="1" ref="L465" ca="1">_xlfn.IFS(J465&gt;=TIME(14,0,0),"SEGUNDO TURNO",J465&lt;TIME(14,0,0),"PRIMER TURNO")</f>
        <v>SEGUNDO TURNO</v>
      </c>
      <c r="M465" s="90"/>
    </row>
    <row r="466" spans="1:13">
      <c r="A466" s="86" t="str">
        <f ca="1">_xlfn.CONCAT(Tabla36[[#This Row],[NUM. ECO.]],Tabla36[[#This Row],[TURNO]],Tabla36[[#This Row],[FECHA]])</f>
        <v>T18PRIMER TURNO45413</v>
      </c>
      <c r="B466" s="87">
        <v>6</v>
      </c>
      <c r="C466" s="87">
        <v>1</v>
      </c>
      <c r="D466" s="87" t="s">
        <v>31</v>
      </c>
      <c r="E466" s="86"/>
      <c r="F466" s="86">
        <f>VLOOKUP(Tabla36[[#This Row],[NUM. ECO.]],[2]!Tabla24[[NO.ECO]:[CUBICACION
M3]],4,0)</f>
        <v>16</v>
      </c>
      <c r="G466" s="94">
        <v>45413</v>
      </c>
      <c r="H466" s="86" t="str">
        <f>VLOOKUP(Tabla36[[#This Row],[NUM. ECO.]],[2]!Tabla24[[NO.ECO]:[MATERIAL]],8,0)</f>
        <v>VOLADURA</v>
      </c>
      <c r="I466" s="86" t="s">
        <v>79</v>
      </c>
      <c r="J466" s="88">
        <f ca="1">TIME(RANDBETWEEN(5.5,6),RANDBETWEEN(1,29),0)</f>
        <v>0.25972222222222224</v>
      </c>
      <c r="K466" s="86" t="str">
        <f ca="1">VLOOKUP(Tabla36[[#This Row],[CODIGO VINCULO]],[1]!Anexar1[[UNION]:[OPERADOR]],4,0)</f>
        <v>OBETH RENE COLLI ACOSTA</v>
      </c>
      <c r="L466" s="86" t="str" cm="1">
        <f t="array" aca="1" ref="L466" ca="1">_xlfn.IFS(J466&gt;=TIME(14,0,0),"SEGUNDO TURNO",J466&lt;TIME(14,0,0),"PRIMER TURNO")</f>
        <v>PRIMER TURNO</v>
      </c>
      <c r="M466" s="90"/>
    </row>
    <row r="467" spans="1:13">
      <c r="A467" s="86" t="str">
        <f ca="1">_xlfn.CONCAT(Tabla36[[#This Row],[NUM. ECO.]],Tabla36[[#This Row],[TURNO]],Tabla36[[#This Row],[FECHA]])</f>
        <v>T18PRIMER TURNO45413</v>
      </c>
      <c r="B467" s="87">
        <v>6</v>
      </c>
      <c r="C467" s="87">
        <v>2</v>
      </c>
      <c r="D467" s="87" t="s">
        <v>31</v>
      </c>
      <c r="E467" s="86"/>
      <c r="F467" s="86">
        <f>VLOOKUP(Tabla36[[#This Row],[NUM. ECO.]],[2]!Tabla24[[NO.ECO]:[CUBICACION
M3]],4,0)</f>
        <v>16</v>
      </c>
      <c r="G467" s="94">
        <v>45413</v>
      </c>
      <c r="H467" s="86" t="str">
        <f>VLOOKUP(Tabla36[[#This Row],[NUM. ECO.]],[2]!Tabla24[[NO.ECO]:[MATERIAL]],8,0)</f>
        <v>VOLADURA</v>
      </c>
      <c r="I467" s="86" t="s">
        <v>79</v>
      </c>
      <c r="J467" s="88">
        <f ca="1">J466+TIME(0,RANDBETWEEN((144),(176)),0)</f>
        <v>0.37013888888888891</v>
      </c>
      <c r="K467" s="86" t="str">
        <f ca="1">VLOOKUP(Tabla36[[#This Row],[CODIGO VINCULO]],[1]!Anexar1[[UNION]:[OPERADOR]],4,0)</f>
        <v>OBETH RENE COLLI ACOSTA</v>
      </c>
      <c r="L467" s="86" t="str" cm="1">
        <f t="array" aca="1" ref="L467" ca="1">_xlfn.IFS(J467&gt;=TIME(14,0,0),"SEGUNDO TURNO",J467&lt;TIME(14,0,0),"PRIMER TURNO")</f>
        <v>PRIMER TURNO</v>
      </c>
      <c r="M467" s="90"/>
    </row>
    <row r="468" spans="1:13">
      <c r="A468" s="86" t="str">
        <f ca="1">_xlfn.CONCAT(Tabla36[[#This Row],[NUM. ECO.]],Tabla36[[#This Row],[TURNO]],Tabla36[[#This Row],[FECHA]])</f>
        <v>T18PRIMER TURNO45413</v>
      </c>
      <c r="B468" s="87">
        <v>6</v>
      </c>
      <c r="C468" s="87">
        <v>3</v>
      </c>
      <c r="D468" s="87" t="s">
        <v>31</v>
      </c>
      <c r="E468" s="86"/>
      <c r="F468" s="86">
        <f>VLOOKUP(Tabla36[[#This Row],[NUM. ECO.]],[2]!Tabla24[[NO.ECO]:[CUBICACION
M3]],4,0)</f>
        <v>16</v>
      </c>
      <c r="G468" s="94">
        <v>45413</v>
      </c>
      <c r="H468" s="86" t="str">
        <f>VLOOKUP(Tabla36[[#This Row],[NUM. ECO.]],[2]!Tabla24[[NO.ECO]:[MATERIAL]],8,0)</f>
        <v>VOLADURA</v>
      </c>
      <c r="I468" s="86" t="s">
        <v>79</v>
      </c>
      <c r="J468" s="91">
        <f ca="1">J467+TIME(0,RANDBETWEEN((144),(176)),0)</f>
        <v>0.4826388888888889</v>
      </c>
      <c r="K468" s="86" t="str">
        <f ca="1">VLOOKUP(Tabla36[[#This Row],[CODIGO VINCULO]],[1]!Anexar1[[UNION]:[OPERADOR]],4,0)</f>
        <v>OBETH RENE COLLI ACOSTA</v>
      </c>
      <c r="L468" s="86" t="str" cm="1">
        <f t="array" aca="1" ref="L468" ca="1">_xlfn.IFS(J468&gt;=TIME(14,0,0),"SEGUNDO TURNO",J468&lt;TIME(14,0,0),"PRIMER TURNO")</f>
        <v>PRIMER TURNO</v>
      </c>
      <c r="M468" s="90"/>
    </row>
    <row r="469" spans="1:13">
      <c r="A469" s="86" t="str">
        <f ca="1">_xlfn.CONCAT(Tabla36[[#This Row],[NUM. ECO.]],Tabla36[[#This Row],[TURNO]],Tabla36[[#This Row],[FECHA]])</f>
        <v>T18SEGUNDO TURNO45413</v>
      </c>
      <c r="B469" s="87">
        <v>6</v>
      </c>
      <c r="C469" s="87">
        <v>4</v>
      </c>
      <c r="D469" s="87" t="s">
        <v>31</v>
      </c>
      <c r="E469" s="86"/>
      <c r="F469" s="86">
        <f>VLOOKUP(Tabla36[[#This Row],[NUM. ECO.]],[2]!Tabla24[[NO.ECO]:[CUBICACION
M3]],4,0)</f>
        <v>16</v>
      </c>
      <c r="G469" s="94">
        <v>45413</v>
      </c>
      <c r="H469" s="86" t="str">
        <f>VLOOKUP(Tabla36[[#This Row],[NUM. ECO.]],[2]!Tabla24[[NO.ECO]:[MATERIAL]],8,0)</f>
        <v>VOLADURA</v>
      </c>
      <c r="I469" s="86" t="s">
        <v>79</v>
      </c>
      <c r="J469" s="91">
        <f ca="1">J468+TIME(0,RANDBETWEEN((144),(176)),0)</f>
        <v>0.58333333333333337</v>
      </c>
      <c r="K469" s="86" t="str">
        <f ca="1">VLOOKUP(Tabla36[[#This Row],[CODIGO VINCULO]],[1]!Anexar1[[UNION]:[OPERADOR]],4,0)</f>
        <v>FELIPE DE JESUS GONZALEZ CHAN</v>
      </c>
      <c r="L469" s="86" t="str" cm="1">
        <f t="array" aca="1" ref="L469" ca="1">_xlfn.IFS(J469&gt;=TIME(14,0,0),"SEGUNDO TURNO",J469&lt;TIME(14,0,0),"PRIMER TURNO")</f>
        <v>SEGUNDO TURNO</v>
      </c>
      <c r="M469" s="90"/>
    </row>
    <row r="470" spans="1:13">
      <c r="A470" s="86" t="str">
        <f ca="1">_xlfn.CONCAT(Tabla36[[#This Row],[NUM. ECO.]],Tabla36[[#This Row],[TURNO]],Tabla36[[#This Row],[FECHA]])</f>
        <v>T18SEGUNDO TURNO45413</v>
      </c>
      <c r="B470" s="87">
        <v>6</v>
      </c>
      <c r="C470" s="87">
        <v>5</v>
      </c>
      <c r="D470" s="87" t="s">
        <v>31</v>
      </c>
      <c r="E470" s="86"/>
      <c r="F470" s="86">
        <f>VLOOKUP(Tabla36[[#This Row],[NUM. ECO.]],[2]!Tabla24[[NO.ECO]:[CUBICACION
M3]],4,0)</f>
        <v>16</v>
      </c>
      <c r="G470" s="94">
        <v>45413</v>
      </c>
      <c r="H470" s="86" t="str">
        <f>VLOOKUP(Tabla36[[#This Row],[NUM. ECO.]],[2]!Tabla24[[NO.ECO]:[MATERIAL]],8,0)</f>
        <v>VOLADURA</v>
      </c>
      <c r="I470" s="86" t="s">
        <v>79</v>
      </c>
      <c r="J470" s="91">
        <f ca="1">J469+TIME(0,RANDBETWEEN((144),(176)),0)</f>
        <v>0.70347222222222228</v>
      </c>
      <c r="K470" s="86" t="str">
        <f ca="1">VLOOKUP(Tabla36[[#This Row],[CODIGO VINCULO]],[1]!Anexar1[[UNION]:[OPERADOR]],4,0)</f>
        <v>FELIPE DE JESUS GONZALEZ CHAN</v>
      </c>
      <c r="L470" s="86" t="str" cm="1">
        <f t="array" aca="1" ref="L470" ca="1">_xlfn.IFS(J470&gt;=TIME(14,0,0),"SEGUNDO TURNO",J470&lt;TIME(14,0,0),"PRIMER TURNO")</f>
        <v>SEGUNDO TURNO</v>
      </c>
      <c r="M470" s="90"/>
    </row>
    <row r="471" spans="1:13">
      <c r="A471" s="86" t="str">
        <f ca="1">_xlfn.CONCAT(Tabla36[[#This Row],[NUM. ECO.]],Tabla36[[#This Row],[TURNO]],Tabla36[[#This Row],[FECHA]])</f>
        <v>T18SEGUNDO TURNO45413</v>
      </c>
      <c r="B471" s="87">
        <v>6</v>
      </c>
      <c r="C471" s="87">
        <v>6</v>
      </c>
      <c r="D471" s="87" t="s">
        <v>31</v>
      </c>
      <c r="E471" s="86"/>
      <c r="F471" s="86">
        <f>VLOOKUP(Tabla36[[#This Row],[NUM. ECO.]],[2]!Tabla24[[NO.ECO]:[CUBICACION
M3]],4,0)</f>
        <v>16</v>
      </c>
      <c r="G471" s="94">
        <v>45413</v>
      </c>
      <c r="H471" s="86" t="str">
        <f>VLOOKUP(Tabla36[[#This Row],[NUM. ECO.]],[2]!Tabla24[[NO.ECO]:[MATERIAL]],8,0)</f>
        <v>VOLADURA</v>
      </c>
      <c r="I471" s="86" t="s">
        <v>79</v>
      </c>
      <c r="J471" s="91">
        <f ca="1">J470+TIME(0,RANDBETWEEN((144),(176)),0)</f>
        <v>0.81597222222222232</v>
      </c>
      <c r="K471" s="86" t="str">
        <f ca="1">VLOOKUP(Tabla36[[#This Row],[CODIGO VINCULO]],[1]!Anexar1[[UNION]:[OPERADOR]],4,0)</f>
        <v>FELIPE DE JESUS GONZALEZ CHAN</v>
      </c>
      <c r="L471" s="86" t="str" cm="1">
        <f t="array" aca="1" ref="L471" ca="1">_xlfn.IFS(J471&gt;=TIME(14,0,0),"SEGUNDO TURNO",J471&lt;TIME(14,0,0),"PRIMER TURNO")</f>
        <v>SEGUNDO TURNO</v>
      </c>
      <c r="M471" s="90"/>
    </row>
    <row r="472" spans="1:13">
      <c r="A472" s="86" t="str">
        <f ca="1">_xlfn.CONCAT(Tabla36[[#This Row],[NUM. ECO.]],Tabla36[[#This Row],[TURNO]],Tabla36[[#This Row],[FECHA]])</f>
        <v>T18PRIMER TURNO45414</v>
      </c>
      <c r="B472" s="87">
        <v>6</v>
      </c>
      <c r="C472" s="87">
        <v>1</v>
      </c>
      <c r="D472" s="87" t="s">
        <v>31</v>
      </c>
      <c r="E472" s="86"/>
      <c r="F472" s="86">
        <f>VLOOKUP(Tabla36[[#This Row],[NUM. ECO.]],[2]!Tabla24[[NO.ECO]:[CUBICACION
M3]],4,0)</f>
        <v>16</v>
      </c>
      <c r="G472" s="94">
        <v>45414</v>
      </c>
      <c r="H472" s="86" t="str">
        <f>VLOOKUP(Tabla36[[#This Row],[NUM. ECO.]],[2]!Tabla24[[NO.ECO]:[MATERIAL]],8,0)</f>
        <v>VOLADURA</v>
      </c>
      <c r="I472" s="86" t="s">
        <v>79</v>
      </c>
      <c r="J472" s="88">
        <f ca="1">TIME(RANDBETWEEN(5.5,6),RANDBETWEEN(1,29),0)</f>
        <v>0.26250000000000001</v>
      </c>
      <c r="K472" s="86" t="str">
        <f ca="1">VLOOKUP(Tabla36[[#This Row],[CODIGO VINCULO]],[1]!Anexar1[[UNION]:[OPERADOR]],4,0)</f>
        <v>OBETH RENE COLLI ACOSTA</v>
      </c>
      <c r="L472" s="86" t="str" cm="1">
        <f t="array" aca="1" ref="L472" ca="1">_xlfn.IFS(J472&gt;=TIME(14,0,0),"SEGUNDO TURNO",J472&lt;TIME(14,0,0),"PRIMER TURNO")</f>
        <v>PRIMER TURNO</v>
      </c>
      <c r="M472" s="90"/>
    </row>
    <row r="473" spans="1:13">
      <c r="A473" s="86" t="str">
        <f ca="1">_xlfn.CONCAT(Tabla36[[#This Row],[NUM. ECO.]],Tabla36[[#This Row],[TURNO]],Tabla36[[#This Row],[FECHA]])</f>
        <v>T18PRIMER TURNO45414</v>
      </c>
      <c r="B473" s="87">
        <v>6</v>
      </c>
      <c r="C473" s="87">
        <v>2</v>
      </c>
      <c r="D473" s="87" t="s">
        <v>31</v>
      </c>
      <c r="E473" s="86"/>
      <c r="F473" s="86">
        <f>VLOOKUP(Tabla36[[#This Row],[NUM. ECO.]],[2]!Tabla24[[NO.ECO]:[CUBICACION
M3]],4,0)</f>
        <v>16</v>
      </c>
      <c r="G473" s="94">
        <v>45414</v>
      </c>
      <c r="H473" s="86" t="str">
        <f>VLOOKUP(Tabla36[[#This Row],[NUM. ECO.]],[2]!Tabla24[[NO.ECO]:[MATERIAL]],8,0)</f>
        <v>VOLADURA</v>
      </c>
      <c r="I473" s="86" t="s">
        <v>79</v>
      </c>
      <c r="J473" s="88">
        <f ca="1">J472+TIME(0,RANDBETWEEN((144),(176)),0)</f>
        <v>0.37083333333333335</v>
      </c>
      <c r="K473" s="86" t="str">
        <f ca="1">VLOOKUP(Tabla36[[#This Row],[CODIGO VINCULO]],[1]!Anexar1[[UNION]:[OPERADOR]],4,0)</f>
        <v>OBETH RENE COLLI ACOSTA</v>
      </c>
      <c r="L473" s="86" t="str" cm="1">
        <f t="array" aca="1" ref="L473" ca="1">_xlfn.IFS(J473&gt;=TIME(14,0,0),"SEGUNDO TURNO",J473&lt;TIME(14,0,0),"PRIMER TURNO")</f>
        <v>PRIMER TURNO</v>
      </c>
      <c r="M473" s="90"/>
    </row>
    <row r="474" spans="1:13">
      <c r="A474" s="86" t="str">
        <f ca="1">_xlfn.CONCAT(Tabla36[[#This Row],[NUM. ECO.]],Tabla36[[#This Row],[TURNO]],Tabla36[[#This Row],[FECHA]])</f>
        <v>T18PRIMER TURNO45414</v>
      </c>
      <c r="B474" s="87">
        <v>6</v>
      </c>
      <c r="C474" s="87">
        <v>3</v>
      </c>
      <c r="D474" s="87" t="s">
        <v>31</v>
      </c>
      <c r="E474" s="86"/>
      <c r="F474" s="86">
        <f>VLOOKUP(Tabla36[[#This Row],[NUM. ECO.]],[2]!Tabla24[[NO.ECO]:[CUBICACION
M3]],4,0)</f>
        <v>16</v>
      </c>
      <c r="G474" s="94">
        <v>45414</v>
      </c>
      <c r="H474" s="86" t="str">
        <f>VLOOKUP(Tabla36[[#This Row],[NUM. ECO.]],[2]!Tabla24[[NO.ECO]:[MATERIAL]],8,0)</f>
        <v>VOLADURA</v>
      </c>
      <c r="I474" s="86" t="s">
        <v>79</v>
      </c>
      <c r="J474" s="91">
        <f ca="1">J473+TIME(0,RANDBETWEEN((144),(176)),0)</f>
        <v>0.4826388888888889</v>
      </c>
      <c r="K474" s="86" t="str">
        <f ca="1">VLOOKUP(Tabla36[[#This Row],[CODIGO VINCULO]],[1]!Anexar1[[UNION]:[OPERADOR]],4,0)</f>
        <v>OBETH RENE COLLI ACOSTA</v>
      </c>
      <c r="L474" s="86" t="str" cm="1">
        <f t="array" aca="1" ref="L474" ca="1">_xlfn.IFS(J474&gt;=TIME(14,0,0),"SEGUNDO TURNO",J474&lt;TIME(14,0,0),"PRIMER TURNO")</f>
        <v>PRIMER TURNO</v>
      </c>
      <c r="M474" s="90"/>
    </row>
    <row r="475" spans="1:13">
      <c r="A475" s="86" t="str">
        <f ca="1">_xlfn.CONCAT(Tabla36[[#This Row],[NUM. ECO.]],Tabla36[[#This Row],[TURNO]],Tabla36[[#This Row],[FECHA]])</f>
        <v>T18SEGUNDO TURNO45414</v>
      </c>
      <c r="B475" s="87">
        <v>6</v>
      </c>
      <c r="C475" s="87">
        <v>4</v>
      </c>
      <c r="D475" s="87" t="s">
        <v>31</v>
      </c>
      <c r="E475" s="86"/>
      <c r="F475" s="86">
        <f>VLOOKUP(Tabla36[[#This Row],[NUM. ECO.]],[2]!Tabla24[[NO.ECO]:[CUBICACION
M3]],4,0)</f>
        <v>16</v>
      </c>
      <c r="G475" s="94">
        <v>45414</v>
      </c>
      <c r="H475" s="86" t="str">
        <f>VLOOKUP(Tabla36[[#This Row],[NUM. ECO.]],[2]!Tabla24[[NO.ECO]:[MATERIAL]],8,0)</f>
        <v>VOLADURA</v>
      </c>
      <c r="I475" s="86" t="s">
        <v>79</v>
      </c>
      <c r="J475" s="91">
        <f ca="1">J474+TIME(0,RANDBETWEEN((144),(176)),0)</f>
        <v>0.59305555555555556</v>
      </c>
      <c r="K475" s="86" t="str">
        <f ca="1">VLOOKUP(Tabla36[[#This Row],[CODIGO VINCULO]],[1]!Anexar1[[UNION]:[OPERADOR]],4,0)</f>
        <v>FELIPE DE JESUS GONZALEZ CHAN</v>
      </c>
      <c r="L475" s="86" t="str" cm="1">
        <f t="array" aca="1" ref="L475" ca="1">_xlfn.IFS(J475&gt;=TIME(14,0,0),"SEGUNDO TURNO",J475&lt;TIME(14,0,0),"PRIMER TURNO")</f>
        <v>SEGUNDO TURNO</v>
      </c>
      <c r="M475" s="90"/>
    </row>
    <row r="476" spans="1:13">
      <c r="A476" s="86" t="str">
        <f ca="1">_xlfn.CONCAT(Tabla36[[#This Row],[NUM. ECO.]],Tabla36[[#This Row],[TURNO]],Tabla36[[#This Row],[FECHA]])</f>
        <v>T18SEGUNDO TURNO45414</v>
      </c>
      <c r="B476" s="87">
        <v>6</v>
      </c>
      <c r="C476" s="87">
        <v>5</v>
      </c>
      <c r="D476" s="87" t="s">
        <v>31</v>
      </c>
      <c r="E476" s="86"/>
      <c r="F476" s="86">
        <f>VLOOKUP(Tabla36[[#This Row],[NUM. ECO.]],[2]!Tabla24[[NO.ECO]:[CUBICACION
M3]],4,0)</f>
        <v>16</v>
      </c>
      <c r="G476" s="94">
        <v>45414</v>
      </c>
      <c r="H476" s="86" t="str">
        <f>VLOOKUP(Tabla36[[#This Row],[NUM. ECO.]],[2]!Tabla24[[NO.ECO]:[MATERIAL]],8,0)</f>
        <v>VOLADURA</v>
      </c>
      <c r="I476" s="86" t="s">
        <v>79</v>
      </c>
      <c r="J476" s="91">
        <f ca="1">J475+TIME(0,RANDBETWEEN((144),(176)),0)</f>
        <v>0.69722222222222219</v>
      </c>
      <c r="K476" s="86" t="str">
        <f ca="1">VLOOKUP(Tabla36[[#This Row],[CODIGO VINCULO]],[1]!Anexar1[[UNION]:[OPERADOR]],4,0)</f>
        <v>FELIPE DE JESUS GONZALEZ CHAN</v>
      </c>
      <c r="L476" s="86" t="str" cm="1">
        <f t="array" aca="1" ref="L476" ca="1">_xlfn.IFS(J476&gt;=TIME(14,0,0),"SEGUNDO TURNO",J476&lt;TIME(14,0,0),"PRIMER TURNO")</f>
        <v>SEGUNDO TURNO</v>
      </c>
      <c r="M476" s="90"/>
    </row>
    <row r="477" spans="1:13">
      <c r="A477" s="86" t="str">
        <f ca="1">_xlfn.CONCAT(Tabla36[[#This Row],[NUM. ECO.]],Tabla36[[#This Row],[TURNO]],Tabla36[[#This Row],[FECHA]])</f>
        <v>T18SEGUNDO TURNO45414</v>
      </c>
      <c r="B477" s="87">
        <v>6</v>
      </c>
      <c r="C477" s="87">
        <v>6</v>
      </c>
      <c r="D477" s="87" t="s">
        <v>31</v>
      </c>
      <c r="E477" s="86"/>
      <c r="F477" s="86">
        <f>VLOOKUP(Tabla36[[#This Row],[NUM. ECO.]],[2]!Tabla24[[NO.ECO]:[CUBICACION
M3]],4,0)</f>
        <v>16</v>
      </c>
      <c r="G477" s="94">
        <v>45414</v>
      </c>
      <c r="H477" s="86" t="str">
        <f>VLOOKUP(Tabla36[[#This Row],[NUM. ECO.]],[2]!Tabla24[[NO.ECO]:[MATERIAL]],8,0)</f>
        <v>VOLADURA</v>
      </c>
      <c r="I477" s="86" t="s">
        <v>79</v>
      </c>
      <c r="J477" s="91">
        <f ca="1">J476+TIME(0,RANDBETWEEN((144),(176)),0)</f>
        <v>0.8125</v>
      </c>
      <c r="K477" s="86" t="str">
        <f ca="1">VLOOKUP(Tabla36[[#This Row],[CODIGO VINCULO]],[1]!Anexar1[[UNION]:[OPERADOR]],4,0)</f>
        <v>FELIPE DE JESUS GONZALEZ CHAN</v>
      </c>
      <c r="L477" s="86" t="str" cm="1">
        <f t="array" aca="1" ref="L477" ca="1">_xlfn.IFS(J477&gt;=TIME(14,0,0),"SEGUNDO TURNO",J477&lt;TIME(14,0,0),"PRIMER TURNO")</f>
        <v>SEGUNDO TURNO</v>
      </c>
      <c r="M477" s="90"/>
    </row>
    <row r="478" spans="1:13">
      <c r="A478" s="86" t="str">
        <f ca="1">_xlfn.CONCAT(Tabla36[[#This Row],[NUM. ECO.]],Tabla36[[#This Row],[TURNO]],Tabla36[[#This Row],[FECHA]])</f>
        <v>T18PRIMER TURNO45415</v>
      </c>
      <c r="B478" s="87">
        <v>6</v>
      </c>
      <c r="C478" s="87">
        <v>1</v>
      </c>
      <c r="D478" s="87" t="s">
        <v>31</v>
      </c>
      <c r="E478" s="86"/>
      <c r="F478" s="86">
        <f>VLOOKUP(Tabla36[[#This Row],[NUM. ECO.]],[2]!Tabla24[[NO.ECO]:[CUBICACION
M3]],4,0)</f>
        <v>16</v>
      </c>
      <c r="G478" s="94">
        <v>45415</v>
      </c>
      <c r="H478" s="86" t="str">
        <f>VLOOKUP(Tabla36[[#This Row],[NUM. ECO.]],[2]!Tabla24[[NO.ECO]:[MATERIAL]],8,0)</f>
        <v>VOLADURA</v>
      </c>
      <c r="I478" s="86" t="s">
        <v>79</v>
      </c>
      <c r="J478" s="88">
        <f ca="1">TIME(RANDBETWEEN(5.5,6),RANDBETWEEN(1,29),0)</f>
        <v>0.25555555555555554</v>
      </c>
      <c r="K478" s="86" t="str">
        <f ca="1">VLOOKUP(Tabla36[[#This Row],[CODIGO VINCULO]],[1]!Anexar1[[UNION]:[OPERADOR]],4,0)</f>
        <v>OBETH RENE COLLI ACOSTA</v>
      </c>
      <c r="L478" s="86" t="str" cm="1">
        <f t="array" aca="1" ref="L478" ca="1">_xlfn.IFS(J478&gt;=TIME(14,0,0),"SEGUNDO TURNO",J478&lt;TIME(14,0,0),"PRIMER TURNO")</f>
        <v>PRIMER TURNO</v>
      </c>
      <c r="M478" s="90"/>
    </row>
    <row r="479" spans="1:13">
      <c r="A479" s="86" t="str">
        <f ca="1">_xlfn.CONCAT(Tabla36[[#This Row],[NUM. ECO.]],Tabla36[[#This Row],[TURNO]],Tabla36[[#This Row],[FECHA]])</f>
        <v>T18PRIMER TURNO45415</v>
      </c>
      <c r="B479" s="87">
        <v>6</v>
      </c>
      <c r="C479" s="87">
        <v>2</v>
      </c>
      <c r="D479" s="87" t="s">
        <v>31</v>
      </c>
      <c r="E479" s="86"/>
      <c r="F479" s="86">
        <f>VLOOKUP(Tabla36[[#This Row],[NUM. ECO.]],[2]!Tabla24[[NO.ECO]:[CUBICACION
M3]],4,0)</f>
        <v>16</v>
      </c>
      <c r="G479" s="94">
        <v>45415</v>
      </c>
      <c r="H479" s="86" t="str">
        <f>VLOOKUP(Tabla36[[#This Row],[NUM. ECO.]],[2]!Tabla24[[NO.ECO]:[MATERIAL]],8,0)</f>
        <v>VOLADURA</v>
      </c>
      <c r="I479" s="86" t="s">
        <v>79</v>
      </c>
      <c r="J479" s="88">
        <f ca="1">J478+TIME(0,RANDBETWEEN((144),(176)),0)</f>
        <v>0.36388888888888887</v>
      </c>
      <c r="K479" s="86" t="str">
        <f ca="1">VLOOKUP(Tabla36[[#This Row],[CODIGO VINCULO]],[1]!Anexar1[[UNION]:[OPERADOR]],4,0)</f>
        <v>OBETH RENE COLLI ACOSTA</v>
      </c>
      <c r="L479" s="86" t="str" cm="1">
        <f t="array" aca="1" ref="L479" ca="1">_xlfn.IFS(J479&gt;=TIME(14,0,0),"SEGUNDO TURNO",J479&lt;TIME(14,0,0),"PRIMER TURNO")</f>
        <v>PRIMER TURNO</v>
      </c>
      <c r="M479" s="90"/>
    </row>
    <row r="480" spans="1:13">
      <c r="A480" s="86" t="str">
        <f ca="1">_xlfn.CONCAT(Tabla36[[#This Row],[NUM. ECO.]],Tabla36[[#This Row],[TURNO]],Tabla36[[#This Row],[FECHA]])</f>
        <v>T18PRIMER TURNO45415</v>
      </c>
      <c r="B480" s="87">
        <v>6</v>
      </c>
      <c r="C480" s="87">
        <v>3</v>
      </c>
      <c r="D480" s="87" t="s">
        <v>31</v>
      </c>
      <c r="E480" s="86"/>
      <c r="F480" s="86">
        <f>VLOOKUP(Tabla36[[#This Row],[NUM. ECO.]],[2]!Tabla24[[NO.ECO]:[CUBICACION
M3]],4,0)</f>
        <v>16</v>
      </c>
      <c r="G480" s="94">
        <v>45415</v>
      </c>
      <c r="H480" s="86" t="str">
        <f>VLOOKUP(Tabla36[[#This Row],[NUM. ECO.]],[2]!Tabla24[[NO.ECO]:[MATERIAL]],8,0)</f>
        <v>VOLADURA</v>
      </c>
      <c r="I480" s="86" t="s">
        <v>79</v>
      </c>
      <c r="J480" s="91">
        <f ca="1">J479+TIME(0,RANDBETWEEN((144),(176)),0)</f>
        <v>0.46666666666666667</v>
      </c>
      <c r="K480" s="86" t="str">
        <f ca="1">VLOOKUP(Tabla36[[#This Row],[CODIGO VINCULO]],[1]!Anexar1[[UNION]:[OPERADOR]],4,0)</f>
        <v>OBETH RENE COLLI ACOSTA</v>
      </c>
      <c r="L480" s="86" t="str" cm="1">
        <f t="array" aca="1" ref="L480" ca="1">_xlfn.IFS(J480&gt;=TIME(14,0,0),"SEGUNDO TURNO",J480&lt;TIME(14,0,0),"PRIMER TURNO")</f>
        <v>PRIMER TURNO</v>
      </c>
      <c r="M480" s="90"/>
    </row>
    <row r="481" spans="1:13">
      <c r="A481" s="86" t="str">
        <f ca="1">_xlfn.CONCAT(Tabla36[[#This Row],[NUM. ECO.]],Tabla36[[#This Row],[TURNO]],Tabla36[[#This Row],[FECHA]])</f>
        <v>T18SEGUNDO TURNO45415</v>
      </c>
      <c r="B481" s="87">
        <v>6</v>
      </c>
      <c r="C481" s="87">
        <v>4</v>
      </c>
      <c r="D481" s="87" t="s">
        <v>31</v>
      </c>
      <c r="E481" s="86"/>
      <c r="F481" s="86">
        <f>VLOOKUP(Tabla36[[#This Row],[NUM. ECO.]],[2]!Tabla24[[NO.ECO]:[CUBICACION
M3]],4,0)</f>
        <v>16</v>
      </c>
      <c r="G481" s="94">
        <v>45415</v>
      </c>
      <c r="H481" s="86" t="str">
        <f>VLOOKUP(Tabla36[[#This Row],[NUM. ECO.]],[2]!Tabla24[[NO.ECO]:[MATERIAL]],8,0)</f>
        <v>VOLADURA</v>
      </c>
      <c r="I481" s="86" t="s">
        <v>79</v>
      </c>
      <c r="J481" s="91">
        <f ca="1">J480+TIME(0,RANDBETWEEN((144),(176)),0)</f>
        <v>0.58750000000000002</v>
      </c>
      <c r="K481" s="86" t="str">
        <f ca="1">VLOOKUP(Tabla36[[#This Row],[CODIGO VINCULO]],[1]!Anexar1[[UNION]:[OPERADOR]],4,0)</f>
        <v>FELIPE DE JESUS GONZALEZ CHAN</v>
      </c>
      <c r="L481" s="86" t="str" cm="1">
        <f t="array" aca="1" ref="L481" ca="1">_xlfn.IFS(J481&gt;=TIME(14,0,0),"SEGUNDO TURNO",J481&lt;TIME(14,0,0),"PRIMER TURNO")</f>
        <v>SEGUNDO TURNO</v>
      </c>
      <c r="M481" s="90"/>
    </row>
    <row r="482" spans="1:13">
      <c r="A482" s="86" t="str">
        <f ca="1">_xlfn.CONCAT(Tabla36[[#This Row],[NUM. ECO.]],Tabla36[[#This Row],[TURNO]],Tabla36[[#This Row],[FECHA]])</f>
        <v>T18SEGUNDO TURNO45415</v>
      </c>
      <c r="B482" s="87">
        <v>6</v>
      </c>
      <c r="C482" s="87">
        <v>5</v>
      </c>
      <c r="D482" s="87" t="s">
        <v>31</v>
      </c>
      <c r="E482" s="86"/>
      <c r="F482" s="86">
        <f>VLOOKUP(Tabla36[[#This Row],[NUM. ECO.]],[2]!Tabla24[[NO.ECO]:[CUBICACION
M3]],4,0)</f>
        <v>16</v>
      </c>
      <c r="G482" s="94">
        <v>45415</v>
      </c>
      <c r="H482" s="86" t="str">
        <f>VLOOKUP(Tabla36[[#This Row],[NUM. ECO.]],[2]!Tabla24[[NO.ECO]:[MATERIAL]],8,0)</f>
        <v>VOLADURA</v>
      </c>
      <c r="I482" s="86" t="s">
        <v>79</v>
      </c>
      <c r="J482" s="91">
        <f ca="1">J481+TIME(0,RANDBETWEEN((144),(176)),0)</f>
        <v>0.70763888888888893</v>
      </c>
      <c r="K482" s="86" t="str">
        <f ca="1">VLOOKUP(Tabla36[[#This Row],[CODIGO VINCULO]],[1]!Anexar1[[UNION]:[OPERADOR]],4,0)</f>
        <v>FELIPE DE JESUS GONZALEZ CHAN</v>
      </c>
      <c r="L482" s="86" t="str" cm="1">
        <f t="array" aca="1" ref="L482" ca="1">_xlfn.IFS(J482&gt;=TIME(14,0,0),"SEGUNDO TURNO",J482&lt;TIME(14,0,0),"PRIMER TURNO")</f>
        <v>SEGUNDO TURNO</v>
      </c>
      <c r="M482" s="90"/>
    </row>
    <row r="483" spans="1:13">
      <c r="A483" s="86" t="str">
        <f ca="1">_xlfn.CONCAT(Tabla36[[#This Row],[NUM. ECO.]],Tabla36[[#This Row],[TURNO]],Tabla36[[#This Row],[FECHA]])</f>
        <v>T18SEGUNDO TURNO45415</v>
      </c>
      <c r="B483" s="87">
        <v>6</v>
      </c>
      <c r="C483" s="87">
        <v>6</v>
      </c>
      <c r="D483" s="87" t="s">
        <v>31</v>
      </c>
      <c r="E483" s="86"/>
      <c r="F483" s="86">
        <f>VLOOKUP(Tabla36[[#This Row],[NUM. ECO.]],[2]!Tabla24[[NO.ECO]:[CUBICACION
M3]],4,0)</f>
        <v>16</v>
      </c>
      <c r="G483" s="94">
        <v>45415</v>
      </c>
      <c r="H483" s="86" t="str">
        <f>VLOOKUP(Tabla36[[#This Row],[NUM. ECO.]],[2]!Tabla24[[NO.ECO]:[MATERIAL]],8,0)</f>
        <v>VOLADURA</v>
      </c>
      <c r="I483" s="86" t="s">
        <v>79</v>
      </c>
      <c r="J483" s="91">
        <f ca="1">J482+TIME(0,RANDBETWEEN((144),(176)),0)</f>
        <v>0.81388888888888888</v>
      </c>
      <c r="K483" s="86" t="str">
        <f ca="1">VLOOKUP(Tabla36[[#This Row],[CODIGO VINCULO]],[1]!Anexar1[[UNION]:[OPERADOR]],4,0)</f>
        <v>FELIPE DE JESUS GONZALEZ CHAN</v>
      </c>
      <c r="L483" s="86" t="str" cm="1">
        <f t="array" aca="1" ref="L483" ca="1">_xlfn.IFS(J483&gt;=TIME(14,0,0),"SEGUNDO TURNO",J483&lt;TIME(14,0,0),"PRIMER TURNO")</f>
        <v>SEGUNDO TURNO</v>
      </c>
      <c r="M483" s="90"/>
    </row>
    <row r="484" spans="1:13">
      <c r="A484" s="86" t="str">
        <f ca="1">_xlfn.CONCAT(Tabla36[[#This Row],[NUM. ECO.]],Tabla36[[#This Row],[TURNO]],Tabla36[[#This Row],[FECHA]])</f>
        <v>T18PRIMER TURNO45416</v>
      </c>
      <c r="B484" s="87">
        <v>6</v>
      </c>
      <c r="C484" s="87">
        <v>1</v>
      </c>
      <c r="D484" s="87" t="s">
        <v>31</v>
      </c>
      <c r="E484" s="86"/>
      <c r="F484" s="86">
        <f>VLOOKUP(Tabla36[[#This Row],[NUM. ECO.]],[2]!Tabla24[[NO.ECO]:[CUBICACION
M3]],4,0)</f>
        <v>16</v>
      </c>
      <c r="G484" s="94">
        <v>45416</v>
      </c>
      <c r="H484" s="86" t="str">
        <f>VLOOKUP(Tabla36[[#This Row],[NUM. ECO.]],[2]!Tabla24[[NO.ECO]:[MATERIAL]],8,0)</f>
        <v>VOLADURA</v>
      </c>
      <c r="I484" s="86" t="s">
        <v>79</v>
      </c>
      <c r="J484" s="88">
        <f ca="1">TIME(RANDBETWEEN(5.5,6),RANDBETWEEN(1,29),0)</f>
        <v>0.25069444444444444</v>
      </c>
      <c r="K484" s="86" t="str">
        <f ca="1">VLOOKUP(Tabla36[[#This Row],[CODIGO VINCULO]],[1]!Anexar1[[UNION]:[OPERADOR]],4,0)</f>
        <v>OBETH RENE COLLI ACOSTA</v>
      </c>
      <c r="L484" s="86" t="str" cm="1">
        <f t="array" aca="1" ref="L484" ca="1">_xlfn.IFS(J484&gt;=TIME(14,0,0),"SEGUNDO TURNO",J484&lt;TIME(14,0,0),"PRIMER TURNO")</f>
        <v>PRIMER TURNO</v>
      </c>
      <c r="M484" s="90"/>
    </row>
    <row r="485" spans="1:13">
      <c r="A485" s="86" t="str">
        <f ca="1">_xlfn.CONCAT(Tabla36[[#This Row],[NUM. ECO.]],Tabla36[[#This Row],[TURNO]],Tabla36[[#This Row],[FECHA]])</f>
        <v>T18PRIMER TURNO45416</v>
      </c>
      <c r="B485" s="87">
        <v>6</v>
      </c>
      <c r="C485" s="87">
        <v>2</v>
      </c>
      <c r="D485" s="87" t="s">
        <v>31</v>
      </c>
      <c r="E485" s="86"/>
      <c r="F485" s="86">
        <f>VLOOKUP(Tabla36[[#This Row],[NUM. ECO.]],[2]!Tabla24[[NO.ECO]:[CUBICACION
M3]],4,0)</f>
        <v>16</v>
      </c>
      <c r="G485" s="94">
        <v>45416</v>
      </c>
      <c r="H485" s="86" t="str">
        <f>VLOOKUP(Tabla36[[#This Row],[NUM. ECO.]],[2]!Tabla24[[NO.ECO]:[MATERIAL]],8,0)</f>
        <v>VOLADURA</v>
      </c>
      <c r="I485" s="86" t="s">
        <v>79</v>
      </c>
      <c r="J485" s="88">
        <f ca="1">J484+TIME(0,RANDBETWEEN((144),(176)),0)</f>
        <v>0.35902777777777778</v>
      </c>
      <c r="K485" s="86" t="str">
        <f ca="1">VLOOKUP(Tabla36[[#This Row],[CODIGO VINCULO]],[1]!Anexar1[[UNION]:[OPERADOR]],4,0)</f>
        <v>OBETH RENE COLLI ACOSTA</v>
      </c>
      <c r="L485" s="86" t="str" cm="1">
        <f t="array" aca="1" ref="L485" ca="1">_xlfn.IFS(J485&gt;=TIME(14,0,0),"SEGUNDO TURNO",J485&lt;TIME(14,0,0),"PRIMER TURNO")</f>
        <v>PRIMER TURNO</v>
      </c>
      <c r="M485" s="90"/>
    </row>
    <row r="486" spans="1:13">
      <c r="A486" s="86" t="str">
        <f ca="1">_xlfn.CONCAT(Tabla36[[#This Row],[NUM. ECO.]],Tabla36[[#This Row],[TURNO]],Tabla36[[#This Row],[FECHA]])</f>
        <v>T18PRIMER TURNO45416</v>
      </c>
      <c r="B486" s="87">
        <v>6</v>
      </c>
      <c r="C486" s="87">
        <v>3</v>
      </c>
      <c r="D486" s="87" t="s">
        <v>31</v>
      </c>
      <c r="E486" s="86"/>
      <c r="F486" s="86">
        <f>VLOOKUP(Tabla36[[#This Row],[NUM. ECO.]],[2]!Tabla24[[NO.ECO]:[CUBICACION
M3]],4,0)</f>
        <v>16</v>
      </c>
      <c r="G486" s="94">
        <v>45416</v>
      </c>
      <c r="H486" s="86" t="str">
        <f>VLOOKUP(Tabla36[[#This Row],[NUM. ECO.]],[2]!Tabla24[[NO.ECO]:[MATERIAL]],8,0)</f>
        <v>VOLADURA</v>
      </c>
      <c r="I486" s="86" t="s">
        <v>79</v>
      </c>
      <c r="J486" s="91">
        <f ca="1">J485+TIME(0,RANDBETWEEN((144),(176)),0)</f>
        <v>0.48055555555555557</v>
      </c>
      <c r="K486" s="86" t="str">
        <f ca="1">VLOOKUP(Tabla36[[#This Row],[CODIGO VINCULO]],[1]!Anexar1[[UNION]:[OPERADOR]],4,0)</f>
        <v>OBETH RENE COLLI ACOSTA</v>
      </c>
      <c r="L486" s="86" t="str" cm="1">
        <f t="array" aca="1" ref="L486" ca="1">_xlfn.IFS(J486&gt;=TIME(14,0,0),"SEGUNDO TURNO",J486&lt;TIME(14,0,0),"PRIMER TURNO")</f>
        <v>PRIMER TURNO</v>
      </c>
      <c r="M486" s="90"/>
    </row>
    <row r="487" spans="1:13">
      <c r="A487" s="86" t="str">
        <f ca="1">_xlfn.CONCAT(Tabla36[[#This Row],[NUM. ECO.]],Tabla36[[#This Row],[TURNO]],Tabla36[[#This Row],[FECHA]])</f>
        <v>T18SEGUNDO TURNO45416</v>
      </c>
      <c r="B487" s="87">
        <v>6</v>
      </c>
      <c r="C487" s="87">
        <v>4</v>
      </c>
      <c r="D487" s="87" t="s">
        <v>31</v>
      </c>
      <c r="E487" s="86"/>
      <c r="F487" s="86">
        <f>VLOOKUP(Tabla36[[#This Row],[NUM. ECO.]],[2]!Tabla24[[NO.ECO]:[CUBICACION
M3]],4,0)</f>
        <v>16</v>
      </c>
      <c r="G487" s="94">
        <v>45416</v>
      </c>
      <c r="H487" s="86" t="str">
        <f>VLOOKUP(Tabla36[[#This Row],[NUM. ECO.]],[2]!Tabla24[[NO.ECO]:[MATERIAL]],8,0)</f>
        <v>VOLADURA</v>
      </c>
      <c r="I487" s="86" t="s">
        <v>79</v>
      </c>
      <c r="J487" s="91">
        <f ca="1">J486+TIME(0,RANDBETWEEN((144),(176)),0)</f>
        <v>0.6</v>
      </c>
      <c r="K487" s="86" t="str">
        <f ca="1">VLOOKUP(Tabla36[[#This Row],[CODIGO VINCULO]],[1]!Anexar1[[UNION]:[OPERADOR]],4,0)</f>
        <v>FELIPE DE JESUS GONZALEZ CHAN</v>
      </c>
      <c r="L487" s="86" t="str" cm="1">
        <f t="array" aca="1" ref="L487" ca="1">_xlfn.IFS(J487&gt;=TIME(14,0,0),"SEGUNDO TURNO",J487&lt;TIME(14,0,0),"PRIMER TURNO")</f>
        <v>SEGUNDO TURNO</v>
      </c>
      <c r="M487" s="90"/>
    </row>
    <row r="488" spans="1:13">
      <c r="A488" s="86" t="str">
        <f ca="1">_xlfn.CONCAT(Tabla36[[#This Row],[NUM. ECO.]],Tabla36[[#This Row],[TURNO]],Tabla36[[#This Row],[FECHA]])</f>
        <v>T18SEGUNDO TURNO45416</v>
      </c>
      <c r="B488" s="87">
        <v>6</v>
      </c>
      <c r="C488" s="87">
        <v>5</v>
      </c>
      <c r="D488" s="87" t="s">
        <v>31</v>
      </c>
      <c r="E488" s="86"/>
      <c r="F488" s="86">
        <f>VLOOKUP(Tabla36[[#This Row],[NUM. ECO.]],[2]!Tabla24[[NO.ECO]:[CUBICACION
M3]],4,0)</f>
        <v>16</v>
      </c>
      <c r="G488" s="94">
        <v>45416</v>
      </c>
      <c r="H488" s="86" t="str">
        <f>VLOOKUP(Tabla36[[#This Row],[NUM. ECO.]],[2]!Tabla24[[NO.ECO]:[MATERIAL]],8,0)</f>
        <v>VOLADURA</v>
      </c>
      <c r="I488" s="86" t="s">
        <v>79</v>
      </c>
      <c r="J488" s="91">
        <f ca="1">J487+TIME(0,RANDBETWEEN((144),(176)),0)</f>
        <v>0.72013888888888888</v>
      </c>
      <c r="K488" s="86" t="str">
        <f ca="1">VLOOKUP(Tabla36[[#This Row],[CODIGO VINCULO]],[1]!Anexar1[[UNION]:[OPERADOR]],4,0)</f>
        <v>FELIPE DE JESUS GONZALEZ CHAN</v>
      </c>
      <c r="L488" s="86" t="str" cm="1">
        <f t="array" aca="1" ref="L488" ca="1">_xlfn.IFS(J488&gt;=TIME(14,0,0),"SEGUNDO TURNO",J488&lt;TIME(14,0,0),"PRIMER TURNO")</f>
        <v>SEGUNDO TURNO</v>
      </c>
      <c r="M488" s="90"/>
    </row>
    <row r="489" spans="1:13">
      <c r="A489" s="86" t="str">
        <f ca="1">_xlfn.CONCAT(Tabla36[[#This Row],[NUM. ECO.]],Tabla36[[#This Row],[TURNO]],Tabla36[[#This Row],[FECHA]])</f>
        <v>T18SEGUNDO TURNO45416</v>
      </c>
      <c r="B489" s="87">
        <v>6</v>
      </c>
      <c r="C489" s="87">
        <v>6</v>
      </c>
      <c r="D489" s="87" t="s">
        <v>31</v>
      </c>
      <c r="E489" s="86"/>
      <c r="F489" s="86">
        <f>VLOOKUP(Tabla36[[#This Row],[NUM. ECO.]],[2]!Tabla24[[NO.ECO]:[CUBICACION
M3]],4,0)</f>
        <v>16</v>
      </c>
      <c r="G489" s="94">
        <v>45416</v>
      </c>
      <c r="H489" s="86" t="str">
        <f>VLOOKUP(Tabla36[[#This Row],[NUM. ECO.]],[2]!Tabla24[[NO.ECO]:[MATERIAL]],8,0)</f>
        <v>VOLADURA</v>
      </c>
      <c r="I489" s="86" t="s">
        <v>79</v>
      </c>
      <c r="J489" s="91">
        <f ca="1">J488+TIME(0,RANDBETWEEN((144),(176)),0)</f>
        <v>0.84166666666666667</v>
      </c>
      <c r="K489" s="86" t="str">
        <f ca="1">VLOOKUP(Tabla36[[#This Row],[CODIGO VINCULO]],[1]!Anexar1[[UNION]:[OPERADOR]],4,0)</f>
        <v>FELIPE DE JESUS GONZALEZ CHAN</v>
      </c>
      <c r="L489" s="86" t="str" cm="1">
        <f t="array" aca="1" ref="L489" ca="1">_xlfn.IFS(J489&gt;=TIME(14,0,0),"SEGUNDO TURNO",J489&lt;TIME(14,0,0),"PRIMER TURNO")</f>
        <v>SEGUNDO TURNO</v>
      </c>
      <c r="M489" s="90"/>
    </row>
    <row r="490" spans="1:13">
      <c r="A490" s="86" t="str">
        <f ca="1">_xlfn.CONCAT(Tabla36[[#This Row],[NUM. ECO.]],Tabla36[[#This Row],[TURNO]],Tabla36[[#This Row],[FECHA]])</f>
        <v>T18PRIMER TURNO45418</v>
      </c>
      <c r="B490" s="87">
        <v>6</v>
      </c>
      <c r="C490" s="87">
        <v>1</v>
      </c>
      <c r="D490" s="87" t="s">
        <v>31</v>
      </c>
      <c r="E490" s="86"/>
      <c r="F490" s="86">
        <f>VLOOKUP(Tabla36[[#This Row],[NUM. ECO.]],[2]!Tabla24[[NO.ECO]:[CUBICACION
M3]],4,0)</f>
        <v>16</v>
      </c>
      <c r="G490" s="94">
        <v>45418</v>
      </c>
      <c r="H490" s="86" t="str">
        <f>VLOOKUP(Tabla36[[#This Row],[NUM. ECO.]],[2]!Tabla24[[NO.ECO]:[MATERIAL]],8,0)</f>
        <v>VOLADURA</v>
      </c>
      <c r="I490" s="86" t="s">
        <v>79</v>
      </c>
      <c r="J490" s="88">
        <f ca="1">TIME(RANDBETWEEN(5.5,6),RANDBETWEEN(1,29),0)</f>
        <v>0.25416666666666665</v>
      </c>
      <c r="K490" s="86" t="str">
        <f ca="1">VLOOKUP(Tabla36[[#This Row],[CODIGO VINCULO]],[1]!Anexar1[[UNION]:[OPERADOR]],4,0)</f>
        <v>OBETH RENE COLLI ACOSTA</v>
      </c>
      <c r="L490" s="86" t="str" cm="1">
        <f t="array" aca="1" ref="L490" ca="1">_xlfn.IFS(J490&gt;=TIME(14,0,0),"SEGUNDO TURNO",J490&lt;TIME(14,0,0),"PRIMER TURNO")</f>
        <v>PRIMER TURNO</v>
      </c>
      <c r="M490" s="90"/>
    </row>
    <row r="491" spans="1:13">
      <c r="A491" s="86" t="str">
        <f ca="1">_xlfn.CONCAT(Tabla36[[#This Row],[NUM. ECO.]],Tabla36[[#This Row],[TURNO]],Tabla36[[#This Row],[FECHA]])</f>
        <v>T18PRIMER TURNO45418</v>
      </c>
      <c r="B491" s="87">
        <v>6</v>
      </c>
      <c r="C491" s="87">
        <v>2</v>
      </c>
      <c r="D491" s="87" t="s">
        <v>31</v>
      </c>
      <c r="E491" s="86"/>
      <c r="F491" s="86">
        <f>VLOOKUP(Tabla36[[#This Row],[NUM. ECO.]],[2]!Tabla24[[NO.ECO]:[CUBICACION
M3]],4,0)</f>
        <v>16</v>
      </c>
      <c r="G491" s="94">
        <v>45418</v>
      </c>
      <c r="H491" s="86" t="str">
        <f>VLOOKUP(Tabla36[[#This Row],[NUM. ECO.]],[2]!Tabla24[[NO.ECO]:[MATERIAL]],8,0)</f>
        <v>VOLADURA</v>
      </c>
      <c r="I491" s="86" t="s">
        <v>79</v>
      </c>
      <c r="J491" s="88">
        <f ca="1">J490+TIME(0,RANDBETWEEN((144),(176)),0)</f>
        <v>0.36944444444444446</v>
      </c>
      <c r="K491" s="86" t="str">
        <f ca="1">VLOOKUP(Tabla36[[#This Row],[CODIGO VINCULO]],[1]!Anexar1[[UNION]:[OPERADOR]],4,0)</f>
        <v>OBETH RENE COLLI ACOSTA</v>
      </c>
      <c r="L491" s="86" t="str" cm="1">
        <f t="array" aca="1" ref="L491" ca="1">_xlfn.IFS(J491&gt;=TIME(14,0,0),"SEGUNDO TURNO",J491&lt;TIME(14,0,0),"PRIMER TURNO")</f>
        <v>PRIMER TURNO</v>
      </c>
      <c r="M491" s="90"/>
    </row>
    <row r="492" spans="1:13">
      <c r="A492" s="86" t="str">
        <f ca="1">_xlfn.CONCAT(Tabla36[[#This Row],[NUM. ECO.]],Tabla36[[#This Row],[TURNO]],Tabla36[[#This Row],[FECHA]])</f>
        <v>T18PRIMER TURNO45418</v>
      </c>
      <c r="B492" s="87">
        <v>6</v>
      </c>
      <c r="C492" s="87">
        <v>3</v>
      </c>
      <c r="D492" s="87" t="s">
        <v>31</v>
      </c>
      <c r="E492" s="86"/>
      <c r="F492" s="86">
        <f>VLOOKUP(Tabla36[[#This Row],[NUM. ECO.]],[2]!Tabla24[[NO.ECO]:[CUBICACION
M3]],4,0)</f>
        <v>16</v>
      </c>
      <c r="G492" s="94">
        <v>45418</v>
      </c>
      <c r="H492" s="86" t="str">
        <f>VLOOKUP(Tabla36[[#This Row],[NUM. ECO.]],[2]!Tabla24[[NO.ECO]:[MATERIAL]],8,0)</f>
        <v>VOLADURA</v>
      </c>
      <c r="I492" s="86" t="s">
        <v>79</v>
      </c>
      <c r="J492" s="91">
        <f ca="1">J491+TIME(0,RANDBETWEEN((144),(176)),0)</f>
        <v>0.48194444444444445</v>
      </c>
      <c r="K492" s="86" t="str">
        <f ca="1">VLOOKUP(Tabla36[[#This Row],[CODIGO VINCULO]],[1]!Anexar1[[UNION]:[OPERADOR]],4,0)</f>
        <v>OBETH RENE COLLI ACOSTA</v>
      </c>
      <c r="L492" s="86" t="str" cm="1">
        <f t="array" aca="1" ref="L492" ca="1">_xlfn.IFS(J492&gt;=TIME(14,0,0),"SEGUNDO TURNO",J492&lt;TIME(14,0,0),"PRIMER TURNO")</f>
        <v>PRIMER TURNO</v>
      </c>
      <c r="M492" s="90"/>
    </row>
    <row r="493" spans="1:13">
      <c r="A493" s="86" t="str">
        <f ca="1">_xlfn.CONCAT(Tabla36[[#This Row],[NUM. ECO.]],Tabla36[[#This Row],[TURNO]],Tabla36[[#This Row],[FECHA]])</f>
        <v>T18SEGUNDO TURNO45418</v>
      </c>
      <c r="B493" s="87">
        <v>6</v>
      </c>
      <c r="C493" s="87">
        <v>4</v>
      </c>
      <c r="D493" s="87" t="s">
        <v>31</v>
      </c>
      <c r="E493" s="86"/>
      <c r="F493" s="86">
        <f>VLOOKUP(Tabla36[[#This Row],[NUM. ECO.]],[2]!Tabla24[[NO.ECO]:[CUBICACION
M3]],4,0)</f>
        <v>16</v>
      </c>
      <c r="G493" s="94">
        <v>45418</v>
      </c>
      <c r="H493" s="86" t="str">
        <f>VLOOKUP(Tabla36[[#This Row],[NUM. ECO.]],[2]!Tabla24[[NO.ECO]:[MATERIAL]],8,0)</f>
        <v>VOLADURA</v>
      </c>
      <c r="I493" s="86" t="s">
        <v>79</v>
      </c>
      <c r="J493" s="91">
        <f ca="1">J492+TIME(0,RANDBETWEEN((144),(176)),0)</f>
        <v>0.6</v>
      </c>
      <c r="K493" s="86" t="str">
        <f ca="1">VLOOKUP(Tabla36[[#This Row],[CODIGO VINCULO]],[1]!Anexar1[[UNION]:[OPERADOR]],4,0)</f>
        <v>FELIPE DE JESUS GONZALEZ CHAN</v>
      </c>
      <c r="L493" s="86" t="str" cm="1">
        <f t="array" aca="1" ref="L493" ca="1">_xlfn.IFS(J493&gt;=TIME(14,0,0),"SEGUNDO TURNO",J493&lt;TIME(14,0,0),"PRIMER TURNO")</f>
        <v>SEGUNDO TURNO</v>
      </c>
      <c r="M493" s="90"/>
    </row>
    <row r="494" spans="1:13">
      <c r="A494" s="86" t="str">
        <f ca="1">_xlfn.CONCAT(Tabla36[[#This Row],[NUM. ECO.]],Tabla36[[#This Row],[TURNO]],Tabla36[[#This Row],[FECHA]])</f>
        <v>T18SEGUNDO TURNO45418</v>
      </c>
      <c r="B494" s="87">
        <v>6</v>
      </c>
      <c r="C494" s="87">
        <v>5</v>
      </c>
      <c r="D494" s="87" t="s">
        <v>31</v>
      </c>
      <c r="E494" s="86"/>
      <c r="F494" s="86">
        <f>VLOOKUP(Tabla36[[#This Row],[NUM. ECO.]],[2]!Tabla24[[NO.ECO]:[CUBICACION
M3]],4,0)</f>
        <v>16</v>
      </c>
      <c r="G494" s="94">
        <v>45418</v>
      </c>
      <c r="H494" s="86" t="str">
        <f>VLOOKUP(Tabla36[[#This Row],[NUM. ECO.]],[2]!Tabla24[[NO.ECO]:[MATERIAL]],8,0)</f>
        <v>VOLADURA</v>
      </c>
      <c r="I494" s="86" t="s">
        <v>79</v>
      </c>
      <c r="J494" s="91">
        <f ca="1">J493+TIME(0,RANDBETWEEN((144),(176)),0)</f>
        <v>0.70555555555555549</v>
      </c>
      <c r="K494" s="86" t="str">
        <f ca="1">VLOOKUP(Tabla36[[#This Row],[CODIGO VINCULO]],[1]!Anexar1[[UNION]:[OPERADOR]],4,0)</f>
        <v>FELIPE DE JESUS GONZALEZ CHAN</v>
      </c>
      <c r="L494" s="86" t="str" cm="1">
        <f t="array" aca="1" ref="L494" ca="1">_xlfn.IFS(J494&gt;=TIME(14,0,0),"SEGUNDO TURNO",J494&lt;TIME(14,0,0),"PRIMER TURNO")</f>
        <v>SEGUNDO TURNO</v>
      </c>
      <c r="M494" s="90"/>
    </row>
    <row r="495" spans="1:13">
      <c r="A495" s="86" t="str">
        <f ca="1">_xlfn.CONCAT(Tabla36[[#This Row],[NUM. ECO.]],Tabla36[[#This Row],[TURNO]],Tabla36[[#This Row],[FECHA]])</f>
        <v>T18SEGUNDO TURNO45418</v>
      </c>
      <c r="B495" s="87">
        <v>6</v>
      </c>
      <c r="C495" s="87">
        <v>6</v>
      </c>
      <c r="D495" s="87" t="s">
        <v>31</v>
      </c>
      <c r="E495" s="86"/>
      <c r="F495" s="86">
        <f>VLOOKUP(Tabla36[[#This Row],[NUM. ECO.]],[2]!Tabla24[[NO.ECO]:[CUBICACION
M3]],4,0)</f>
        <v>16</v>
      </c>
      <c r="G495" s="94">
        <v>45418</v>
      </c>
      <c r="H495" s="86" t="str">
        <f>VLOOKUP(Tabla36[[#This Row],[NUM. ECO.]],[2]!Tabla24[[NO.ECO]:[MATERIAL]],8,0)</f>
        <v>VOLADURA</v>
      </c>
      <c r="I495" s="86" t="s">
        <v>79</v>
      </c>
      <c r="J495" s="91">
        <f ca="1">J494+TIME(0,RANDBETWEEN((144),(176)),0)</f>
        <v>0.81041666666666656</v>
      </c>
      <c r="K495" s="86" t="str">
        <f ca="1">VLOOKUP(Tabla36[[#This Row],[CODIGO VINCULO]],[1]!Anexar1[[UNION]:[OPERADOR]],4,0)</f>
        <v>FELIPE DE JESUS GONZALEZ CHAN</v>
      </c>
      <c r="L495" s="86" t="str" cm="1">
        <f t="array" aca="1" ref="L495" ca="1">_xlfn.IFS(J495&gt;=TIME(14,0,0),"SEGUNDO TURNO",J495&lt;TIME(14,0,0),"PRIMER TURNO")</f>
        <v>SEGUNDO TURNO</v>
      </c>
      <c r="M495" s="90"/>
    </row>
    <row r="496" spans="1:13">
      <c r="A496" s="86" t="str">
        <f ca="1">_xlfn.CONCAT(Tabla36[[#This Row],[NUM. ECO.]],Tabla36[[#This Row],[TURNO]],Tabla36[[#This Row],[FECHA]])</f>
        <v>T18PRIMER TURNO45419</v>
      </c>
      <c r="B496" s="87">
        <v>6</v>
      </c>
      <c r="C496" s="87">
        <v>1</v>
      </c>
      <c r="D496" s="87" t="s">
        <v>31</v>
      </c>
      <c r="E496" s="86"/>
      <c r="F496" s="86">
        <f>VLOOKUP(Tabla36[[#This Row],[NUM. ECO.]],[2]!Tabla24[[NO.ECO]:[CUBICACION
M3]],4,0)</f>
        <v>16</v>
      </c>
      <c r="G496" s="94">
        <v>45419</v>
      </c>
      <c r="H496" s="86" t="str">
        <f>VLOOKUP(Tabla36[[#This Row],[NUM. ECO.]],[2]!Tabla24[[NO.ECO]:[MATERIAL]],8,0)</f>
        <v>VOLADURA</v>
      </c>
      <c r="I496" s="86" t="s">
        <v>79</v>
      </c>
      <c r="J496" s="88">
        <f ca="1">TIME(RANDBETWEEN(5.5,6),RANDBETWEEN(1,29),0)</f>
        <v>0.26319444444444445</v>
      </c>
      <c r="K496" s="86" t="str">
        <f ca="1">VLOOKUP(Tabla36[[#This Row],[CODIGO VINCULO]],[1]!Anexar1[[UNION]:[OPERADOR]],4,0)</f>
        <v>OBETH RENE COLLI ACOSTA</v>
      </c>
      <c r="L496" s="86" t="str" cm="1">
        <f t="array" aca="1" ref="L496" ca="1">_xlfn.IFS(J496&gt;=TIME(14,0,0),"SEGUNDO TURNO",J496&lt;TIME(14,0,0),"PRIMER TURNO")</f>
        <v>PRIMER TURNO</v>
      </c>
      <c r="M496" s="90"/>
    </row>
    <row r="497" spans="1:13">
      <c r="A497" s="86" t="str">
        <f ca="1">_xlfn.CONCAT(Tabla36[[#This Row],[NUM. ECO.]],Tabla36[[#This Row],[TURNO]],Tabla36[[#This Row],[FECHA]])</f>
        <v>T18PRIMER TURNO45419</v>
      </c>
      <c r="B497" s="87">
        <v>6</v>
      </c>
      <c r="C497" s="87">
        <v>2</v>
      </c>
      <c r="D497" s="87" t="s">
        <v>31</v>
      </c>
      <c r="E497" s="86"/>
      <c r="F497" s="86">
        <f>VLOOKUP(Tabla36[[#This Row],[NUM. ECO.]],[2]!Tabla24[[NO.ECO]:[CUBICACION
M3]],4,0)</f>
        <v>16</v>
      </c>
      <c r="G497" s="94">
        <v>45419</v>
      </c>
      <c r="H497" s="86" t="str">
        <f>VLOOKUP(Tabla36[[#This Row],[NUM. ECO.]],[2]!Tabla24[[NO.ECO]:[MATERIAL]],8,0)</f>
        <v>VOLADURA</v>
      </c>
      <c r="I497" s="86" t="s">
        <v>79</v>
      </c>
      <c r="J497" s="88">
        <f ca="1">J496+TIME(0,RANDBETWEEN((144),(176)),0)</f>
        <v>0.37569444444444444</v>
      </c>
      <c r="K497" s="86" t="str">
        <f ca="1">VLOOKUP(Tabla36[[#This Row],[CODIGO VINCULO]],[1]!Anexar1[[UNION]:[OPERADOR]],4,0)</f>
        <v>OBETH RENE COLLI ACOSTA</v>
      </c>
      <c r="L497" s="86" t="str" cm="1">
        <f t="array" aca="1" ref="L497" ca="1">_xlfn.IFS(J497&gt;=TIME(14,0,0),"SEGUNDO TURNO",J497&lt;TIME(14,0,0),"PRIMER TURNO")</f>
        <v>PRIMER TURNO</v>
      </c>
      <c r="M497" s="90"/>
    </row>
    <row r="498" spans="1:13">
      <c r="A498" s="86" t="str">
        <f ca="1">_xlfn.CONCAT(Tabla36[[#This Row],[NUM. ECO.]],Tabla36[[#This Row],[TURNO]],Tabla36[[#This Row],[FECHA]])</f>
        <v>T18PRIMER TURNO45419</v>
      </c>
      <c r="B498" s="87">
        <v>6</v>
      </c>
      <c r="C498" s="87">
        <v>3</v>
      </c>
      <c r="D498" s="87" t="s">
        <v>31</v>
      </c>
      <c r="E498" s="86"/>
      <c r="F498" s="86">
        <f>VLOOKUP(Tabla36[[#This Row],[NUM. ECO.]],[2]!Tabla24[[NO.ECO]:[CUBICACION
M3]],4,0)</f>
        <v>16</v>
      </c>
      <c r="G498" s="94">
        <v>45419</v>
      </c>
      <c r="H498" s="86" t="str">
        <f>VLOOKUP(Tabla36[[#This Row],[NUM. ECO.]],[2]!Tabla24[[NO.ECO]:[MATERIAL]],8,0)</f>
        <v>VOLADURA</v>
      </c>
      <c r="I498" s="86" t="s">
        <v>79</v>
      </c>
      <c r="J498" s="91">
        <f ca="1">J497+TIME(0,RANDBETWEEN((144),(176)),0)</f>
        <v>0.48888888888888887</v>
      </c>
      <c r="K498" s="86" t="str">
        <f ca="1">VLOOKUP(Tabla36[[#This Row],[CODIGO VINCULO]],[1]!Anexar1[[UNION]:[OPERADOR]],4,0)</f>
        <v>OBETH RENE COLLI ACOSTA</v>
      </c>
      <c r="L498" s="86" t="str" cm="1">
        <f t="array" aca="1" ref="L498" ca="1">_xlfn.IFS(J498&gt;=TIME(14,0,0),"SEGUNDO TURNO",J498&lt;TIME(14,0,0),"PRIMER TURNO")</f>
        <v>PRIMER TURNO</v>
      </c>
      <c r="M498" s="90"/>
    </row>
    <row r="499" spans="1:13">
      <c r="A499" s="86" t="str">
        <f ca="1">_xlfn.CONCAT(Tabla36[[#This Row],[NUM. ECO.]],Tabla36[[#This Row],[TURNO]],Tabla36[[#This Row],[FECHA]])</f>
        <v>T18SEGUNDO TURNO45419</v>
      </c>
      <c r="B499" s="87">
        <v>6</v>
      </c>
      <c r="C499" s="87">
        <v>4</v>
      </c>
      <c r="D499" s="87" t="s">
        <v>31</v>
      </c>
      <c r="E499" s="86"/>
      <c r="F499" s="86">
        <f>VLOOKUP(Tabla36[[#This Row],[NUM. ECO.]],[2]!Tabla24[[NO.ECO]:[CUBICACION
M3]],4,0)</f>
        <v>16</v>
      </c>
      <c r="G499" s="94">
        <v>45419</v>
      </c>
      <c r="H499" s="86" t="str">
        <f>VLOOKUP(Tabla36[[#This Row],[NUM. ECO.]],[2]!Tabla24[[NO.ECO]:[MATERIAL]],8,0)</f>
        <v>VOLADURA</v>
      </c>
      <c r="I499" s="86" t="s">
        <v>79</v>
      </c>
      <c r="J499" s="91">
        <f ca="1">J498+TIME(0,RANDBETWEEN((144),(176)),0)</f>
        <v>0.59305555555555556</v>
      </c>
      <c r="K499" s="86" t="str">
        <f ca="1">VLOOKUP(Tabla36[[#This Row],[CODIGO VINCULO]],[1]!Anexar1[[UNION]:[OPERADOR]],4,0)</f>
        <v>FELIPE DE JESUS GONZALEZ CHAN</v>
      </c>
      <c r="L499" s="86" t="str" cm="1">
        <f t="array" aca="1" ref="L499" ca="1">_xlfn.IFS(J499&gt;=TIME(14,0,0),"SEGUNDO TURNO",J499&lt;TIME(14,0,0),"PRIMER TURNO")</f>
        <v>SEGUNDO TURNO</v>
      </c>
      <c r="M499" s="90"/>
    </row>
    <row r="500" spans="1:13">
      <c r="A500" s="86" t="str">
        <f ca="1">_xlfn.CONCAT(Tabla36[[#This Row],[NUM. ECO.]],Tabla36[[#This Row],[TURNO]],Tabla36[[#This Row],[FECHA]])</f>
        <v>T18SEGUNDO TURNO45419</v>
      </c>
      <c r="B500" s="87">
        <v>6</v>
      </c>
      <c r="C500" s="87">
        <v>5</v>
      </c>
      <c r="D500" s="87" t="s">
        <v>31</v>
      </c>
      <c r="E500" s="86"/>
      <c r="F500" s="86">
        <f>VLOOKUP(Tabla36[[#This Row],[NUM. ECO.]],[2]!Tabla24[[NO.ECO]:[CUBICACION
M3]],4,0)</f>
        <v>16</v>
      </c>
      <c r="G500" s="94">
        <v>45419</v>
      </c>
      <c r="H500" s="86" t="str">
        <f>VLOOKUP(Tabla36[[#This Row],[NUM. ECO.]],[2]!Tabla24[[NO.ECO]:[MATERIAL]],8,0)</f>
        <v>VOLADURA</v>
      </c>
      <c r="I500" s="86" t="s">
        <v>79</v>
      </c>
      <c r="J500" s="91">
        <f ca="1">J499+TIME(0,RANDBETWEEN((144),(176)),0)</f>
        <v>0.71388888888888891</v>
      </c>
      <c r="K500" s="86" t="str">
        <f ca="1">VLOOKUP(Tabla36[[#This Row],[CODIGO VINCULO]],[1]!Anexar1[[UNION]:[OPERADOR]],4,0)</f>
        <v>FELIPE DE JESUS GONZALEZ CHAN</v>
      </c>
      <c r="L500" s="86" t="str" cm="1">
        <f t="array" aca="1" ref="L500" ca="1">_xlfn.IFS(J500&gt;=TIME(14,0,0),"SEGUNDO TURNO",J500&lt;TIME(14,0,0),"PRIMER TURNO")</f>
        <v>SEGUNDO TURNO</v>
      </c>
      <c r="M500" s="90"/>
    </row>
    <row r="501" spans="1:13">
      <c r="A501" s="86" t="str">
        <f ca="1">_xlfn.CONCAT(Tabla36[[#This Row],[NUM. ECO.]],Tabla36[[#This Row],[TURNO]],Tabla36[[#This Row],[FECHA]])</f>
        <v>T18SEGUNDO TURNO45419</v>
      </c>
      <c r="B501" s="87">
        <v>6</v>
      </c>
      <c r="C501" s="87">
        <v>6</v>
      </c>
      <c r="D501" s="87" t="s">
        <v>31</v>
      </c>
      <c r="E501" s="86"/>
      <c r="F501" s="86">
        <f>VLOOKUP(Tabla36[[#This Row],[NUM. ECO.]],[2]!Tabla24[[NO.ECO]:[CUBICACION
M3]],4,0)</f>
        <v>16</v>
      </c>
      <c r="G501" s="94">
        <v>45419</v>
      </c>
      <c r="H501" s="86" t="str">
        <f>VLOOKUP(Tabla36[[#This Row],[NUM. ECO.]],[2]!Tabla24[[NO.ECO]:[MATERIAL]],8,0)</f>
        <v>VOLADURA</v>
      </c>
      <c r="I501" s="86" t="s">
        <v>79</v>
      </c>
      <c r="J501" s="91">
        <f ca="1">J500+TIME(0,RANDBETWEEN((144),(176)),0)</f>
        <v>0.83402777777777781</v>
      </c>
      <c r="K501" s="86" t="str">
        <f ca="1">VLOOKUP(Tabla36[[#This Row],[CODIGO VINCULO]],[1]!Anexar1[[UNION]:[OPERADOR]],4,0)</f>
        <v>FELIPE DE JESUS GONZALEZ CHAN</v>
      </c>
      <c r="L501" s="86" t="str" cm="1">
        <f t="array" aca="1" ref="L501" ca="1">_xlfn.IFS(J501&gt;=TIME(14,0,0),"SEGUNDO TURNO",J501&lt;TIME(14,0,0),"PRIMER TURNO")</f>
        <v>SEGUNDO TURNO</v>
      </c>
      <c r="M501" s="90"/>
    </row>
    <row r="502" spans="1:13">
      <c r="A502" s="86" t="str">
        <f ca="1">_xlfn.CONCAT(Tabla36[[#This Row],[NUM. ECO.]],Tabla36[[#This Row],[TURNO]],Tabla36[[#This Row],[FECHA]])</f>
        <v>T18PRIMER TURNO45420</v>
      </c>
      <c r="B502" s="87">
        <v>6</v>
      </c>
      <c r="C502" s="87">
        <v>1</v>
      </c>
      <c r="D502" s="87" t="s">
        <v>31</v>
      </c>
      <c r="E502" s="86"/>
      <c r="F502" s="86">
        <f>VLOOKUP(Tabla36[[#This Row],[NUM. ECO.]],[2]!Tabla24[[NO.ECO]:[CUBICACION
M3]],4,0)</f>
        <v>16</v>
      </c>
      <c r="G502" s="94">
        <v>45420</v>
      </c>
      <c r="H502" s="86" t="str">
        <f>VLOOKUP(Tabla36[[#This Row],[NUM. ECO.]],[2]!Tabla24[[NO.ECO]:[MATERIAL]],8,0)</f>
        <v>VOLADURA</v>
      </c>
      <c r="I502" s="86" t="s">
        <v>79</v>
      </c>
      <c r="J502" s="88">
        <f ca="1">TIME(RANDBETWEEN(5.5,6),RANDBETWEEN(1,29),0)</f>
        <v>0.26458333333333334</v>
      </c>
      <c r="K502" s="86" t="str">
        <f ca="1">VLOOKUP(Tabla36[[#This Row],[CODIGO VINCULO]],[1]!Anexar1[[UNION]:[OPERADOR]],4,0)</f>
        <v>OBETH RENE COLLI ACOSTA</v>
      </c>
      <c r="L502" s="86" t="str" cm="1">
        <f t="array" aca="1" ref="L502" ca="1">_xlfn.IFS(J502&gt;=TIME(14,0,0),"SEGUNDO TURNO",J502&lt;TIME(14,0,0),"PRIMER TURNO")</f>
        <v>PRIMER TURNO</v>
      </c>
      <c r="M502" s="90"/>
    </row>
    <row r="503" spans="1:13">
      <c r="A503" s="86" t="str">
        <f ca="1">_xlfn.CONCAT(Tabla36[[#This Row],[NUM. ECO.]],Tabla36[[#This Row],[TURNO]],Tabla36[[#This Row],[FECHA]])</f>
        <v>T18PRIMER TURNO45420</v>
      </c>
      <c r="B503" s="87">
        <v>6</v>
      </c>
      <c r="C503" s="87">
        <v>2</v>
      </c>
      <c r="D503" s="87" t="s">
        <v>31</v>
      </c>
      <c r="E503" s="86"/>
      <c r="F503" s="86">
        <f>VLOOKUP(Tabla36[[#This Row],[NUM. ECO.]],[2]!Tabla24[[NO.ECO]:[CUBICACION
M3]],4,0)</f>
        <v>16</v>
      </c>
      <c r="G503" s="94">
        <v>45420</v>
      </c>
      <c r="H503" s="86" t="str">
        <f>VLOOKUP(Tabla36[[#This Row],[NUM. ECO.]],[2]!Tabla24[[NO.ECO]:[MATERIAL]],8,0)</f>
        <v>VOLADURA</v>
      </c>
      <c r="I503" s="86" t="s">
        <v>79</v>
      </c>
      <c r="J503" s="88">
        <f ca="1">J502+TIME(0,RANDBETWEEN((144),(176)),0)</f>
        <v>0.37569444444444444</v>
      </c>
      <c r="K503" s="86" t="str">
        <f ca="1">VLOOKUP(Tabla36[[#This Row],[CODIGO VINCULO]],[1]!Anexar1[[UNION]:[OPERADOR]],4,0)</f>
        <v>OBETH RENE COLLI ACOSTA</v>
      </c>
      <c r="L503" s="86" t="str" cm="1">
        <f t="array" aca="1" ref="L503" ca="1">_xlfn.IFS(J503&gt;=TIME(14,0,0),"SEGUNDO TURNO",J503&lt;TIME(14,0,0),"PRIMER TURNO")</f>
        <v>PRIMER TURNO</v>
      </c>
      <c r="M503" s="90"/>
    </row>
    <row r="504" spans="1:13">
      <c r="A504" s="86" t="str">
        <f ca="1">_xlfn.CONCAT(Tabla36[[#This Row],[NUM. ECO.]],Tabla36[[#This Row],[TURNO]],Tabla36[[#This Row],[FECHA]])</f>
        <v>T18PRIMER TURNO45420</v>
      </c>
      <c r="B504" s="87">
        <v>6</v>
      </c>
      <c r="C504" s="87">
        <v>3</v>
      </c>
      <c r="D504" s="87" t="s">
        <v>31</v>
      </c>
      <c r="E504" s="86"/>
      <c r="F504" s="86">
        <f>VLOOKUP(Tabla36[[#This Row],[NUM. ECO.]],[2]!Tabla24[[NO.ECO]:[CUBICACION
M3]],4,0)</f>
        <v>16</v>
      </c>
      <c r="G504" s="94">
        <v>45420</v>
      </c>
      <c r="H504" s="86" t="str">
        <f>VLOOKUP(Tabla36[[#This Row],[NUM. ECO.]],[2]!Tabla24[[NO.ECO]:[MATERIAL]],8,0)</f>
        <v>VOLADURA</v>
      </c>
      <c r="I504" s="86" t="s">
        <v>79</v>
      </c>
      <c r="J504" s="91">
        <f ca="1">J503+TIME(0,RANDBETWEEN((144),(176)),0)</f>
        <v>0.49097222222222225</v>
      </c>
      <c r="K504" s="86" t="str">
        <f ca="1">VLOOKUP(Tabla36[[#This Row],[CODIGO VINCULO]],[1]!Anexar1[[UNION]:[OPERADOR]],4,0)</f>
        <v>OBETH RENE COLLI ACOSTA</v>
      </c>
      <c r="L504" s="86" t="str" cm="1">
        <f t="array" aca="1" ref="L504" ca="1">_xlfn.IFS(J504&gt;=TIME(14,0,0),"SEGUNDO TURNO",J504&lt;TIME(14,0,0),"PRIMER TURNO")</f>
        <v>PRIMER TURNO</v>
      </c>
      <c r="M504" s="90"/>
    </row>
    <row r="505" spans="1:13">
      <c r="A505" s="86" t="str">
        <f ca="1">_xlfn.CONCAT(Tabla36[[#This Row],[NUM. ECO.]],Tabla36[[#This Row],[TURNO]],Tabla36[[#This Row],[FECHA]])</f>
        <v>T18SEGUNDO TURNO45420</v>
      </c>
      <c r="B505" s="87">
        <v>6</v>
      </c>
      <c r="C505" s="87">
        <v>4</v>
      </c>
      <c r="D505" s="87" t="s">
        <v>31</v>
      </c>
      <c r="E505" s="86"/>
      <c r="F505" s="86">
        <f>VLOOKUP(Tabla36[[#This Row],[NUM. ECO.]],[2]!Tabla24[[NO.ECO]:[CUBICACION
M3]],4,0)</f>
        <v>16</v>
      </c>
      <c r="G505" s="94">
        <v>45420</v>
      </c>
      <c r="H505" s="86" t="str">
        <f>VLOOKUP(Tabla36[[#This Row],[NUM. ECO.]],[2]!Tabla24[[NO.ECO]:[MATERIAL]],8,0)</f>
        <v>VOLADURA</v>
      </c>
      <c r="I505" s="86" t="s">
        <v>79</v>
      </c>
      <c r="J505" s="91">
        <f ca="1">J504+TIME(0,RANDBETWEEN((144),(176)),0)</f>
        <v>0.60763888888888895</v>
      </c>
      <c r="K505" s="86" t="str">
        <f ca="1">VLOOKUP(Tabla36[[#This Row],[CODIGO VINCULO]],[1]!Anexar1[[UNION]:[OPERADOR]],4,0)</f>
        <v>FELIPE DE JESUS GONZALEZ CHAN</v>
      </c>
      <c r="L505" s="86" t="str" cm="1">
        <f t="array" aca="1" ref="L505" ca="1">_xlfn.IFS(J505&gt;=TIME(14,0,0),"SEGUNDO TURNO",J505&lt;TIME(14,0,0),"PRIMER TURNO")</f>
        <v>SEGUNDO TURNO</v>
      </c>
      <c r="M505" s="90"/>
    </row>
    <row r="506" spans="1:13">
      <c r="A506" s="86" t="str">
        <f ca="1">_xlfn.CONCAT(Tabla36[[#This Row],[NUM. ECO.]],Tabla36[[#This Row],[TURNO]],Tabla36[[#This Row],[FECHA]])</f>
        <v>T18SEGUNDO TURNO45420</v>
      </c>
      <c r="B506" s="87">
        <v>6</v>
      </c>
      <c r="C506" s="87">
        <v>5</v>
      </c>
      <c r="D506" s="87" t="s">
        <v>31</v>
      </c>
      <c r="E506" s="86"/>
      <c r="F506" s="86">
        <f>VLOOKUP(Tabla36[[#This Row],[NUM. ECO.]],[2]!Tabla24[[NO.ECO]:[CUBICACION
M3]],4,0)</f>
        <v>16</v>
      </c>
      <c r="G506" s="94">
        <v>45420</v>
      </c>
      <c r="H506" s="86" t="str">
        <f>VLOOKUP(Tabla36[[#This Row],[NUM. ECO.]],[2]!Tabla24[[NO.ECO]:[MATERIAL]],8,0)</f>
        <v>VOLADURA</v>
      </c>
      <c r="I506" s="86" t="s">
        <v>79</v>
      </c>
      <c r="J506" s="91">
        <f ca="1">J505+TIME(0,RANDBETWEEN((144),(176)),0)</f>
        <v>0.71180555555555558</v>
      </c>
      <c r="K506" s="86" t="str">
        <f ca="1">VLOOKUP(Tabla36[[#This Row],[CODIGO VINCULO]],[1]!Anexar1[[UNION]:[OPERADOR]],4,0)</f>
        <v>FELIPE DE JESUS GONZALEZ CHAN</v>
      </c>
      <c r="L506" s="86" t="str" cm="1">
        <f t="array" aca="1" ref="L506" ca="1">_xlfn.IFS(J506&gt;=TIME(14,0,0),"SEGUNDO TURNO",J506&lt;TIME(14,0,0),"PRIMER TURNO")</f>
        <v>SEGUNDO TURNO</v>
      </c>
      <c r="M506" s="90"/>
    </row>
    <row r="507" spans="1:13">
      <c r="A507" s="86" t="str">
        <f ca="1">_xlfn.CONCAT(Tabla36[[#This Row],[NUM. ECO.]],Tabla36[[#This Row],[TURNO]],Tabla36[[#This Row],[FECHA]])</f>
        <v>T18SEGUNDO TURNO45420</v>
      </c>
      <c r="B507" s="87">
        <v>6</v>
      </c>
      <c r="C507" s="87">
        <v>6</v>
      </c>
      <c r="D507" s="87" t="s">
        <v>31</v>
      </c>
      <c r="E507" s="86"/>
      <c r="F507" s="86">
        <f>VLOOKUP(Tabla36[[#This Row],[NUM. ECO.]],[2]!Tabla24[[NO.ECO]:[CUBICACION
M3]],4,0)</f>
        <v>16</v>
      </c>
      <c r="G507" s="94">
        <v>45420</v>
      </c>
      <c r="H507" s="86" t="str">
        <f>VLOOKUP(Tabla36[[#This Row],[NUM. ECO.]],[2]!Tabla24[[NO.ECO]:[MATERIAL]],8,0)</f>
        <v>VOLADURA</v>
      </c>
      <c r="I507" s="86" t="s">
        <v>79</v>
      </c>
      <c r="J507" s="91">
        <f ca="1">J506+TIME(0,RANDBETWEEN((144),(176)),0)</f>
        <v>0.82777777777777783</v>
      </c>
      <c r="K507" s="86" t="str">
        <f ca="1">VLOOKUP(Tabla36[[#This Row],[CODIGO VINCULO]],[1]!Anexar1[[UNION]:[OPERADOR]],4,0)</f>
        <v>FELIPE DE JESUS GONZALEZ CHAN</v>
      </c>
      <c r="L507" s="86" t="str" cm="1">
        <f t="array" aca="1" ref="L507" ca="1">_xlfn.IFS(J507&gt;=TIME(14,0,0),"SEGUNDO TURNO",J507&lt;TIME(14,0,0),"PRIMER TURNO")</f>
        <v>SEGUNDO TURNO</v>
      </c>
      <c r="M507" s="90"/>
    </row>
    <row r="508" spans="1:13">
      <c r="A508" s="86" t="str">
        <f ca="1">_xlfn.CONCAT(Tabla36[[#This Row],[NUM. ECO.]],Tabla36[[#This Row],[TURNO]],Tabla36[[#This Row],[FECHA]])</f>
        <v>T18PRIMER TURNO45421</v>
      </c>
      <c r="B508" s="87">
        <v>6</v>
      </c>
      <c r="C508" s="87">
        <v>1</v>
      </c>
      <c r="D508" s="87" t="s">
        <v>31</v>
      </c>
      <c r="E508" s="86"/>
      <c r="F508" s="86">
        <f>VLOOKUP(Tabla36[[#This Row],[NUM. ECO.]],[2]!Tabla24[[NO.ECO]:[CUBICACION
M3]],4,0)</f>
        <v>16</v>
      </c>
      <c r="G508" s="94">
        <v>45421</v>
      </c>
      <c r="H508" s="86" t="str">
        <f>VLOOKUP(Tabla36[[#This Row],[NUM. ECO.]],[2]!Tabla24[[NO.ECO]:[MATERIAL]],8,0)</f>
        <v>VOLADURA</v>
      </c>
      <c r="I508" s="86" t="s">
        <v>79</v>
      </c>
      <c r="J508" s="88">
        <f ca="1">TIME(RANDBETWEEN(5.5,6),RANDBETWEEN(1,29),0)</f>
        <v>0.2673611111111111</v>
      </c>
      <c r="K508" s="86" t="str">
        <f ca="1">VLOOKUP(Tabla36[[#This Row],[CODIGO VINCULO]],[1]!Anexar1[[UNION]:[OPERADOR]],4,0)</f>
        <v>OBETH RENE COLLI ACOSTA</v>
      </c>
      <c r="L508" s="86" t="str" cm="1">
        <f t="array" aca="1" ref="L508" ca="1">_xlfn.IFS(J508&gt;=TIME(14,0,0),"SEGUNDO TURNO",J508&lt;TIME(14,0,0),"PRIMER TURNO")</f>
        <v>PRIMER TURNO</v>
      </c>
      <c r="M508" s="90"/>
    </row>
    <row r="509" spans="1:13">
      <c r="A509" s="86" t="str">
        <f ca="1">_xlfn.CONCAT(Tabla36[[#This Row],[NUM. ECO.]],Tabla36[[#This Row],[TURNO]],Tabla36[[#This Row],[FECHA]])</f>
        <v>T18PRIMER TURNO45421</v>
      </c>
      <c r="B509" s="87">
        <v>6</v>
      </c>
      <c r="C509" s="87">
        <v>2</v>
      </c>
      <c r="D509" s="87" t="s">
        <v>31</v>
      </c>
      <c r="E509" s="86"/>
      <c r="F509" s="86">
        <f>VLOOKUP(Tabla36[[#This Row],[NUM. ECO.]],[2]!Tabla24[[NO.ECO]:[CUBICACION
M3]],4,0)</f>
        <v>16</v>
      </c>
      <c r="G509" s="94">
        <v>45421</v>
      </c>
      <c r="H509" s="86" t="str">
        <f>VLOOKUP(Tabla36[[#This Row],[NUM. ECO.]],[2]!Tabla24[[NO.ECO]:[MATERIAL]],8,0)</f>
        <v>VOLADURA</v>
      </c>
      <c r="I509" s="86" t="s">
        <v>79</v>
      </c>
      <c r="J509" s="88">
        <f ca="1">J508+TIME(0,RANDBETWEEN((144),(176)),0)</f>
        <v>0.37569444444444444</v>
      </c>
      <c r="K509" s="86" t="str">
        <f ca="1">VLOOKUP(Tabla36[[#This Row],[CODIGO VINCULO]],[1]!Anexar1[[UNION]:[OPERADOR]],4,0)</f>
        <v>OBETH RENE COLLI ACOSTA</v>
      </c>
      <c r="L509" s="86" t="str" cm="1">
        <f t="array" aca="1" ref="L509" ca="1">_xlfn.IFS(J509&gt;=TIME(14,0,0),"SEGUNDO TURNO",J509&lt;TIME(14,0,0),"PRIMER TURNO")</f>
        <v>PRIMER TURNO</v>
      </c>
      <c r="M509" s="90"/>
    </row>
    <row r="510" spans="1:13">
      <c r="A510" s="86" t="str">
        <f ca="1">_xlfn.CONCAT(Tabla36[[#This Row],[NUM. ECO.]],Tabla36[[#This Row],[TURNO]],Tabla36[[#This Row],[FECHA]])</f>
        <v>T18PRIMER TURNO45421</v>
      </c>
      <c r="B510" s="87">
        <v>6</v>
      </c>
      <c r="C510" s="87">
        <v>3</v>
      </c>
      <c r="D510" s="87" t="s">
        <v>31</v>
      </c>
      <c r="E510" s="86"/>
      <c r="F510" s="86">
        <f>VLOOKUP(Tabla36[[#This Row],[NUM. ECO.]],[2]!Tabla24[[NO.ECO]:[CUBICACION
M3]],4,0)</f>
        <v>16</v>
      </c>
      <c r="G510" s="94">
        <v>45421</v>
      </c>
      <c r="H510" s="86" t="str">
        <f>VLOOKUP(Tabla36[[#This Row],[NUM. ECO.]],[2]!Tabla24[[NO.ECO]:[MATERIAL]],8,0)</f>
        <v>VOLADURA</v>
      </c>
      <c r="I510" s="86" t="s">
        <v>79</v>
      </c>
      <c r="J510" s="91">
        <f ca="1">J509+TIME(0,RANDBETWEEN((144),(176)),0)</f>
        <v>0.48472222222222222</v>
      </c>
      <c r="K510" s="86" t="str">
        <f ca="1">VLOOKUP(Tabla36[[#This Row],[CODIGO VINCULO]],[1]!Anexar1[[UNION]:[OPERADOR]],4,0)</f>
        <v>OBETH RENE COLLI ACOSTA</v>
      </c>
      <c r="L510" s="86" t="str" cm="1">
        <f t="array" aca="1" ref="L510" ca="1">_xlfn.IFS(J510&gt;=TIME(14,0,0),"SEGUNDO TURNO",J510&lt;TIME(14,0,0),"PRIMER TURNO")</f>
        <v>PRIMER TURNO</v>
      </c>
      <c r="M510" s="90"/>
    </row>
    <row r="511" spans="1:13">
      <c r="A511" s="86" t="str">
        <f ca="1">_xlfn.CONCAT(Tabla36[[#This Row],[NUM. ECO.]],Tabla36[[#This Row],[TURNO]],Tabla36[[#This Row],[FECHA]])</f>
        <v>T18SEGUNDO TURNO45421</v>
      </c>
      <c r="B511" s="87">
        <v>6</v>
      </c>
      <c r="C511" s="87">
        <v>4</v>
      </c>
      <c r="D511" s="87" t="s">
        <v>31</v>
      </c>
      <c r="E511" s="86"/>
      <c r="F511" s="86">
        <f>VLOOKUP(Tabla36[[#This Row],[NUM. ECO.]],[2]!Tabla24[[NO.ECO]:[CUBICACION
M3]],4,0)</f>
        <v>16</v>
      </c>
      <c r="G511" s="94">
        <v>45421</v>
      </c>
      <c r="H511" s="86" t="str">
        <f>VLOOKUP(Tabla36[[#This Row],[NUM. ECO.]],[2]!Tabla24[[NO.ECO]:[MATERIAL]],8,0)</f>
        <v>VOLADURA</v>
      </c>
      <c r="I511" s="86" t="s">
        <v>79</v>
      </c>
      <c r="J511" s="91">
        <f ca="1">J510+TIME(0,RANDBETWEEN((144),(176)),0)</f>
        <v>0.59027777777777779</v>
      </c>
      <c r="K511" s="86" t="str">
        <f ca="1">VLOOKUP(Tabla36[[#This Row],[CODIGO VINCULO]],[1]!Anexar1[[UNION]:[OPERADOR]],4,0)</f>
        <v>FELIPE DE JESUS GONZALEZ CHAN</v>
      </c>
      <c r="L511" s="86" t="str" cm="1">
        <f t="array" aca="1" ref="L511" ca="1">_xlfn.IFS(J511&gt;=TIME(14,0,0),"SEGUNDO TURNO",J511&lt;TIME(14,0,0),"PRIMER TURNO")</f>
        <v>SEGUNDO TURNO</v>
      </c>
      <c r="M511" s="90"/>
    </row>
    <row r="512" spans="1:13">
      <c r="A512" s="86" t="str">
        <f ca="1">_xlfn.CONCAT(Tabla36[[#This Row],[NUM. ECO.]],Tabla36[[#This Row],[TURNO]],Tabla36[[#This Row],[FECHA]])</f>
        <v>T18SEGUNDO TURNO45421</v>
      </c>
      <c r="B512" s="87">
        <v>6</v>
      </c>
      <c r="C512" s="87">
        <v>5</v>
      </c>
      <c r="D512" s="87" t="s">
        <v>31</v>
      </c>
      <c r="E512" s="86"/>
      <c r="F512" s="86">
        <f>VLOOKUP(Tabla36[[#This Row],[NUM. ECO.]],[2]!Tabla24[[NO.ECO]:[CUBICACION
M3]],4,0)</f>
        <v>16</v>
      </c>
      <c r="G512" s="94">
        <v>45421</v>
      </c>
      <c r="H512" s="86" t="str">
        <f>VLOOKUP(Tabla36[[#This Row],[NUM. ECO.]],[2]!Tabla24[[NO.ECO]:[MATERIAL]],8,0)</f>
        <v>VOLADURA</v>
      </c>
      <c r="I512" s="86" t="s">
        <v>79</v>
      </c>
      <c r="J512" s="91">
        <f ca="1">J511+TIME(0,RANDBETWEEN((144),(176)),0)</f>
        <v>0.71180555555555558</v>
      </c>
      <c r="K512" s="86" t="str">
        <f ca="1">VLOOKUP(Tabla36[[#This Row],[CODIGO VINCULO]],[1]!Anexar1[[UNION]:[OPERADOR]],4,0)</f>
        <v>FELIPE DE JESUS GONZALEZ CHAN</v>
      </c>
      <c r="L512" s="86" t="str" cm="1">
        <f t="array" aca="1" ref="L512" ca="1">_xlfn.IFS(J512&gt;=TIME(14,0,0),"SEGUNDO TURNO",J512&lt;TIME(14,0,0),"PRIMER TURNO")</f>
        <v>SEGUNDO TURNO</v>
      </c>
      <c r="M512" s="90"/>
    </row>
    <row r="513" spans="1:13">
      <c r="A513" s="86" t="str">
        <f ca="1">_xlfn.CONCAT(Tabla36[[#This Row],[NUM. ECO.]],Tabla36[[#This Row],[TURNO]],Tabla36[[#This Row],[FECHA]])</f>
        <v>T18SEGUNDO TURNO45421</v>
      </c>
      <c r="B513" s="87">
        <v>6</v>
      </c>
      <c r="C513" s="87">
        <v>6</v>
      </c>
      <c r="D513" s="87" t="s">
        <v>31</v>
      </c>
      <c r="E513" s="86"/>
      <c r="F513" s="86">
        <f>VLOOKUP(Tabla36[[#This Row],[NUM. ECO.]],[2]!Tabla24[[NO.ECO]:[CUBICACION
M3]],4,0)</f>
        <v>16</v>
      </c>
      <c r="G513" s="94">
        <v>45421</v>
      </c>
      <c r="H513" s="86" t="str">
        <f>VLOOKUP(Tabla36[[#This Row],[NUM. ECO.]],[2]!Tabla24[[NO.ECO]:[MATERIAL]],8,0)</f>
        <v>VOLADURA</v>
      </c>
      <c r="I513" s="86" t="s">
        <v>79</v>
      </c>
      <c r="J513" s="91">
        <f ca="1">J512+TIME(0,RANDBETWEEN((144),(176)),0)</f>
        <v>0.82986111111111116</v>
      </c>
      <c r="K513" s="86" t="str">
        <f ca="1">VLOOKUP(Tabla36[[#This Row],[CODIGO VINCULO]],[1]!Anexar1[[UNION]:[OPERADOR]],4,0)</f>
        <v>FELIPE DE JESUS GONZALEZ CHAN</v>
      </c>
      <c r="L513" s="86" t="str" cm="1">
        <f t="array" aca="1" ref="L513" ca="1">_xlfn.IFS(J513&gt;=TIME(14,0,0),"SEGUNDO TURNO",J513&lt;TIME(14,0,0),"PRIMER TURNO")</f>
        <v>SEGUNDO TURNO</v>
      </c>
      <c r="M513" s="90"/>
    </row>
    <row r="514" spans="1:13">
      <c r="A514" s="86" t="str">
        <f ca="1">_xlfn.CONCAT(Tabla36[[#This Row],[NUM. ECO.]],Tabla36[[#This Row],[TURNO]],Tabla36[[#This Row],[FECHA]])</f>
        <v>T18PRIMER TURNO45422</v>
      </c>
      <c r="B514" s="87">
        <v>6</v>
      </c>
      <c r="C514" s="87">
        <v>1</v>
      </c>
      <c r="D514" s="87" t="s">
        <v>31</v>
      </c>
      <c r="E514" s="86"/>
      <c r="F514" s="86">
        <f>VLOOKUP(Tabla36[[#This Row],[NUM. ECO.]],[2]!Tabla24[[NO.ECO]:[CUBICACION
M3]],4,0)</f>
        <v>16</v>
      </c>
      <c r="G514" s="94">
        <v>45422</v>
      </c>
      <c r="H514" s="86" t="str">
        <f>VLOOKUP(Tabla36[[#This Row],[NUM. ECO.]],[2]!Tabla24[[NO.ECO]:[MATERIAL]],8,0)</f>
        <v>VOLADURA</v>
      </c>
      <c r="I514" s="86" t="s">
        <v>79</v>
      </c>
      <c r="J514" s="88">
        <f ca="1">TIME(RANDBETWEEN(5.5,6),RANDBETWEEN(1,29),0)</f>
        <v>0.26874999999999999</v>
      </c>
      <c r="K514" s="86" t="str">
        <f ca="1">VLOOKUP(Tabla36[[#This Row],[CODIGO VINCULO]],[1]!Anexar1[[UNION]:[OPERADOR]],4,0)</f>
        <v>OBETH RENE COLLI ACOSTA</v>
      </c>
      <c r="L514" s="86" t="str" cm="1">
        <f t="array" aca="1" ref="L514" ca="1">_xlfn.IFS(J514&gt;=TIME(14,0,0),"SEGUNDO TURNO",J514&lt;TIME(14,0,0),"PRIMER TURNO")</f>
        <v>PRIMER TURNO</v>
      </c>
      <c r="M514" s="90"/>
    </row>
    <row r="515" spans="1:13">
      <c r="A515" s="86" t="str">
        <f ca="1">_xlfn.CONCAT(Tabla36[[#This Row],[NUM. ECO.]],Tabla36[[#This Row],[TURNO]],Tabla36[[#This Row],[FECHA]])</f>
        <v>T18PRIMER TURNO45422</v>
      </c>
      <c r="B515" s="87">
        <v>6</v>
      </c>
      <c r="C515" s="87">
        <v>2</v>
      </c>
      <c r="D515" s="87" t="s">
        <v>31</v>
      </c>
      <c r="E515" s="86"/>
      <c r="F515" s="86">
        <f>VLOOKUP(Tabla36[[#This Row],[NUM. ECO.]],[2]!Tabla24[[NO.ECO]:[CUBICACION
M3]],4,0)</f>
        <v>16</v>
      </c>
      <c r="G515" s="94">
        <v>45422</v>
      </c>
      <c r="H515" s="86" t="str">
        <f>VLOOKUP(Tabla36[[#This Row],[NUM. ECO.]],[2]!Tabla24[[NO.ECO]:[MATERIAL]],8,0)</f>
        <v>VOLADURA</v>
      </c>
      <c r="I515" s="86" t="s">
        <v>79</v>
      </c>
      <c r="J515" s="88">
        <f ca="1">J514+TIME(0,RANDBETWEEN((144),(176)),0)</f>
        <v>0.3888888888888889</v>
      </c>
      <c r="K515" s="86" t="str">
        <f ca="1">VLOOKUP(Tabla36[[#This Row],[CODIGO VINCULO]],[1]!Anexar1[[UNION]:[OPERADOR]],4,0)</f>
        <v>OBETH RENE COLLI ACOSTA</v>
      </c>
      <c r="L515" s="86" t="str" cm="1">
        <f t="array" aca="1" ref="L515" ca="1">_xlfn.IFS(J515&gt;=TIME(14,0,0),"SEGUNDO TURNO",J515&lt;TIME(14,0,0),"PRIMER TURNO")</f>
        <v>PRIMER TURNO</v>
      </c>
      <c r="M515" s="90"/>
    </row>
    <row r="516" spans="1:13">
      <c r="A516" s="86" t="str">
        <f ca="1">_xlfn.CONCAT(Tabla36[[#This Row],[NUM. ECO.]],Tabla36[[#This Row],[TURNO]],Tabla36[[#This Row],[FECHA]])</f>
        <v>T18PRIMER TURNO45422</v>
      </c>
      <c r="B516" s="87">
        <v>6</v>
      </c>
      <c r="C516" s="87">
        <v>3</v>
      </c>
      <c r="D516" s="87" t="s">
        <v>31</v>
      </c>
      <c r="E516" s="86"/>
      <c r="F516" s="86">
        <f>VLOOKUP(Tabla36[[#This Row],[NUM. ECO.]],[2]!Tabla24[[NO.ECO]:[CUBICACION
M3]],4,0)</f>
        <v>16</v>
      </c>
      <c r="G516" s="94">
        <v>45422</v>
      </c>
      <c r="H516" s="86" t="str">
        <f>VLOOKUP(Tabla36[[#This Row],[NUM. ECO.]],[2]!Tabla24[[NO.ECO]:[MATERIAL]],8,0)</f>
        <v>VOLADURA</v>
      </c>
      <c r="I516" s="86" t="s">
        <v>79</v>
      </c>
      <c r="J516" s="91">
        <f ca="1">J515+TIME(0,RANDBETWEEN((144),(176)),0)</f>
        <v>0.50694444444444442</v>
      </c>
      <c r="K516" s="86" t="str">
        <f ca="1">VLOOKUP(Tabla36[[#This Row],[CODIGO VINCULO]],[1]!Anexar1[[UNION]:[OPERADOR]],4,0)</f>
        <v>OBETH RENE COLLI ACOSTA</v>
      </c>
      <c r="L516" s="86" t="str" cm="1">
        <f t="array" aca="1" ref="L516" ca="1">_xlfn.IFS(J516&gt;=TIME(14,0,0),"SEGUNDO TURNO",J516&lt;TIME(14,0,0),"PRIMER TURNO")</f>
        <v>PRIMER TURNO</v>
      </c>
      <c r="M516" s="90"/>
    </row>
    <row r="517" spans="1:13">
      <c r="A517" s="86" t="str">
        <f ca="1">_xlfn.CONCAT(Tabla36[[#This Row],[NUM. ECO.]],Tabla36[[#This Row],[TURNO]],Tabla36[[#This Row],[FECHA]])</f>
        <v>T18SEGUNDO TURNO45422</v>
      </c>
      <c r="B517" s="87">
        <v>6</v>
      </c>
      <c r="C517" s="87">
        <v>4</v>
      </c>
      <c r="D517" s="87" t="s">
        <v>31</v>
      </c>
      <c r="E517" s="86"/>
      <c r="F517" s="86">
        <f>VLOOKUP(Tabla36[[#This Row],[NUM. ECO.]],[2]!Tabla24[[NO.ECO]:[CUBICACION
M3]],4,0)</f>
        <v>16</v>
      </c>
      <c r="G517" s="94">
        <v>45422</v>
      </c>
      <c r="H517" s="86" t="str">
        <f>VLOOKUP(Tabla36[[#This Row],[NUM. ECO.]],[2]!Tabla24[[NO.ECO]:[MATERIAL]],8,0)</f>
        <v>VOLADURA</v>
      </c>
      <c r="I517" s="86" t="s">
        <v>79</v>
      </c>
      <c r="J517" s="91">
        <f ca="1">J516+TIME(0,RANDBETWEEN((144),(176)),0)</f>
        <v>0.62083333333333335</v>
      </c>
      <c r="K517" s="86" t="str">
        <f ca="1">VLOOKUP(Tabla36[[#This Row],[CODIGO VINCULO]],[1]!Anexar1[[UNION]:[OPERADOR]],4,0)</f>
        <v>FELIPE DE JESUS GONZALEZ CHAN</v>
      </c>
      <c r="L517" s="86" t="str" cm="1">
        <f t="array" aca="1" ref="L517" ca="1">_xlfn.IFS(J517&gt;=TIME(14,0,0),"SEGUNDO TURNO",J517&lt;TIME(14,0,0),"PRIMER TURNO")</f>
        <v>SEGUNDO TURNO</v>
      </c>
      <c r="M517" s="90"/>
    </row>
    <row r="518" spans="1:13">
      <c r="A518" s="86" t="str">
        <f ca="1">_xlfn.CONCAT(Tabla36[[#This Row],[NUM. ECO.]],Tabla36[[#This Row],[TURNO]],Tabla36[[#This Row],[FECHA]])</f>
        <v>T18SEGUNDO TURNO45422</v>
      </c>
      <c r="B518" s="87">
        <v>6</v>
      </c>
      <c r="C518" s="87">
        <v>5</v>
      </c>
      <c r="D518" s="87" t="s">
        <v>31</v>
      </c>
      <c r="E518" s="86"/>
      <c r="F518" s="86">
        <f>VLOOKUP(Tabla36[[#This Row],[NUM. ECO.]],[2]!Tabla24[[NO.ECO]:[CUBICACION
M3]],4,0)</f>
        <v>16</v>
      </c>
      <c r="G518" s="94">
        <v>45422</v>
      </c>
      <c r="H518" s="86" t="str">
        <f>VLOOKUP(Tabla36[[#This Row],[NUM. ECO.]],[2]!Tabla24[[NO.ECO]:[MATERIAL]],8,0)</f>
        <v>VOLADURA</v>
      </c>
      <c r="I518" s="86" t="s">
        <v>79</v>
      </c>
      <c r="J518" s="91">
        <f ca="1">J517+TIME(0,RANDBETWEEN((144),(176)),0)</f>
        <v>0.7270833333333333</v>
      </c>
      <c r="K518" s="86" t="str">
        <f ca="1">VLOOKUP(Tabla36[[#This Row],[CODIGO VINCULO]],[1]!Anexar1[[UNION]:[OPERADOR]],4,0)</f>
        <v>FELIPE DE JESUS GONZALEZ CHAN</v>
      </c>
      <c r="L518" s="86" t="str" cm="1">
        <f t="array" aca="1" ref="L518" ca="1">_xlfn.IFS(J518&gt;=TIME(14,0,0),"SEGUNDO TURNO",J518&lt;TIME(14,0,0),"PRIMER TURNO")</f>
        <v>SEGUNDO TURNO</v>
      </c>
      <c r="M518" s="90"/>
    </row>
    <row r="519" spans="1:13">
      <c r="A519" s="86" t="str">
        <f ca="1">_xlfn.CONCAT(Tabla36[[#This Row],[NUM. ECO.]],Tabla36[[#This Row],[TURNO]],Tabla36[[#This Row],[FECHA]])</f>
        <v>T18SEGUNDO TURNO45422</v>
      </c>
      <c r="B519" s="87">
        <v>6</v>
      </c>
      <c r="C519" s="87">
        <v>6</v>
      </c>
      <c r="D519" s="87" t="s">
        <v>31</v>
      </c>
      <c r="E519" s="86"/>
      <c r="F519" s="86">
        <f>VLOOKUP(Tabla36[[#This Row],[NUM. ECO.]],[2]!Tabla24[[NO.ECO]:[CUBICACION
M3]],4,0)</f>
        <v>16</v>
      </c>
      <c r="G519" s="94">
        <v>45422</v>
      </c>
      <c r="H519" s="86" t="str">
        <f>VLOOKUP(Tabla36[[#This Row],[NUM. ECO.]],[2]!Tabla24[[NO.ECO]:[MATERIAL]],8,0)</f>
        <v>VOLADURA</v>
      </c>
      <c r="I519" s="86" t="s">
        <v>79</v>
      </c>
      <c r="J519" s="91">
        <f ca="1">J518+TIME(0,RANDBETWEEN((144),(176)),0)</f>
        <v>0.83749999999999991</v>
      </c>
      <c r="K519" s="86" t="str">
        <f ca="1">VLOOKUP(Tabla36[[#This Row],[CODIGO VINCULO]],[1]!Anexar1[[UNION]:[OPERADOR]],4,0)</f>
        <v>FELIPE DE JESUS GONZALEZ CHAN</v>
      </c>
      <c r="L519" s="86" t="str" cm="1">
        <f t="array" aca="1" ref="L519" ca="1">_xlfn.IFS(J519&gt;=TIME(14,0,0),"SEGUNDO TURNO",J519&lt;TIME(14,0,0),"PRIMER TURNO")</f>
        <v>SEGUNDO TURNO</v>
      </c>
      <c r="M519" s="90"/>
    </row>
    <row r="520" spans="1:13">
      <c r="A520" s="86" t="str">
        <f ca="1">_xlfn.CONCAT(Tabla36[[#This Row],[NUM. ECO.]],Tabla36[[#This Row],[TURNO]],Tabla36[[#This Row],[FECHA]])</f>
        <v>T18PRIMER TURNO45423</v>
      </c>
      <c r="B520" s="87">
        <v>6</v>
      </c>
      <c r="C520" s="87">
        <v>1</v>
      </c>
      <c r="D520" s="87" t="s">
        <v>31</v>
      </c>
      <c r="E520" s="86"/>
      <c r="F520" s="86">
        <f>VLOOKUP(Tabla36[[#This Row],[NUM. ECO.]],[2]!Tabla24[[NO.ECO]:[CUBICACION
M3]],4,0)</f>
        <v>16</v>
      </c>
      <c r="G520" s="94">
        <v>45423</v>
      </c>
      <c r="H520" s="86" t="str">
        <f>VLOOKUP(Tabla36[[#This Row],[NUM. ECO.]],[2]!Tabla24[[NO.ECO]:[MATERIAL]],8,0)</f>
        <v>VOLADURA</v>
      </c>
      <c r="I520" s="86" t="s">
        <v>79</v>
      </c>
      <c r="J520" s="88">
        <f ca="1">TIME(RANDBETWEEN(5.5,6),RANDBETWEEN(1,29),0)</f>
        <v>0.25763888888888886</v>
      </c>
      <c r="K520" s="86" t="str">
        <f ca="1">VLOOKUP(Tabla36[[#This Row],[CODIGO VINCULO]],[1]!Anexar1[[UNION]:[OPERADOR]],4,0)</f>
        <v>OBETH RENE COLLI ACOSTA</v>
      </c>
      <c r="L520" s="86" t="str" cm="1">
        <f t="array" aca="1" ref="L520" ca="1">_xlfn.IFS(J520&gt;=TIME(14,0,0),"SEGUNDO TURNO",J520&lt;TIME(14,0,0),"PRIMER TURNO")</f>
        <v>PRIMER TURNO</v>
      </c>
      <c r="M520" s="90"/>
    </row>
    <row r="521" spans="1:13">
      <c r="A521" s="86" t="str">
        <f ca="1">_xlfn.CONCAT(Tabla36[[#This Row],[NUM. ECO.]],Tabla36[[#This Row],[TURNO]],Tabla36[[#This Row],[FECHA]])</f>
        <v>T18PRIMER TURNO45423</v>
      </c>
      <c r="B521" s="87">
        <v>6</v>
      </c>
      <c r="C521" s="87">
        <v>2</v>
      </c>
      <c r="D521" s="87" t="s">
        <v>31</v>
      </c>
      <c r="E521" s="86"/>
      <c r="F521" s="86">
        <f>VLOOKUP(Tabla36[[#This Row],[NUM. ECO.]],[2]!Tabla24[[NO.ECO]:[CUBICACION
M3]],4,0)</f>
        <v>16</v>
      </c>
      <c r="G521" s="94">
        <v>45423</v>
      </c>
      <c r="H521" s="86" t="str">
        <f>VLOOKUP(Tabla36[[#This Row],[NUM. ECO.]],[2]!Tabla24[[NO.ECO]:[MATERIAL]],8,0)</f>
        <v>VOLADURA</v>
      </c>
      <c r="I521" s="86" t="s">
        <v>79</v>
      </c>
      <c r="J521" s="88">
        <f ca="1">J520+TIME(0,RANDBETWEEN((144),(176)),0)</f>
        <v>0.35833333333333328</v>
      </c>
      <c r="K521" s="86" t="str">
        <f ca="1">VLOOKUP(Tabla36[[#This Row],[CODIGO VINCULO]],[1]!Anexar1[[UNION]:[OPERADOR]],4,0)</f>
        <v>OBETH RENE COLLI ACOSTA</v>
      </c>
      <c r="L521" s="86" t="str" cm="1">
        <f t="array" aca="1" ref="L521" ca="1">_xlfn.IFS(J521&gt;=TIME(14,0,0),"SEGUNDO TURNO",J521&lt;TIME(14,0,0),"PRIMER TURNO")</f>
        <v>PRIMER TURNO</v>
      </c>
      <c r="M521" s="90"/>
    </row>
    <row r="522" spans="1:13">
      <c r="A522" s="86" t="str">
        <f ca="1">_xlfn.CONCAT(Tabla36[[#This Row],[NUM. ECO.]],Tabla36[[#This Row],[TURNO]],Tabla36[[#This Row],[FECHA]])</f>
        <v>T18PRIMER TURNO45423</v>
      </c>
      <c r="B522" s="87">
        <v>6</v>
      </c>
      <c r="C522" s="87">
        <v>3</v>
      </c>
      <c r="D522" s="87" t="s">
        <v>31</v>
      </c>
      <c r="E522" s="86"/>
      <c r="F522" s="86">
        <f>VLOOKUP(Tabla36[[#This Row],[NUM. ECO.]],[2]!Tabla24[[NO.ECO]:[CUBICACION
M3]],4,0)</f>
        <v>16</v>
      </c>
      <c r="G522" s="94">
        <v>45423</v>
      </c>
      <c r="H522" s="86" t="str">
        <f>VLOOKUP(Tabla36[[#This Row],[NUM. ECO.]],[2]!Tabla24[[NO.ECO]:[MATERIAL]],8,0)</f>
        <v>VOLADURA</v>
      </c>
      <c r="I522" s="86" t="s">
        <v>79</v>
      </c>
      <c r="J522" s="91">
        <f ca="1">J521+TIME(0,RANDBETWEEN((144),(176)),0)</f>
        <v>0.4729166666666666</v>
      </c>
      <c r="K522" s="86" t="str">
        <f ca="1">VLOOKUP(Tabla36[[#This Row],[CODIGO VINCULO]],[1]!Anexar1[[UNION]:[OPERADOR]],4,0)</f>
        <v>OBETH RENE COLLI ACOSTA</v>
      </c>
      <c r="L522" s="86" t="str" cm="1">
        <f t="array" aca="1" ref="L522" ca="1">_xlfn.IFS(J522&gt;=TIME(14,0,0),"SEGUNDO TURNO",J522&lt;TIME(14,0,0),"PRIMER TURNO")</f>
        <v>PRIMER TURNO</v>
      </c>
      <c r="M522" s="90"/>
    </row>
    <row r="523" spans="1:13">
      <c r="A523" s="86" t="str">
        <f ca="1">_xlfn.CONCAT(Tabla36[[#This Row],[NUM. ECO.]],Tabla36[[#This Row],[TURNO]],Tabla36[[#This Row],[FECHA]])</f>
        <v>T18SEGUNDO TURNO45423</v>
      </c>
      <c r="B523" s="87">
        <v>6</v>
      </c>
      <c r="C523" s="87">
        <v>4</v>
      </c>
      <c r="D523" s="87" t="s">
        <v>31</v>
      </c>
      <c r="E523" s="86"/>
      <c r="F523" s="86">
        <f>VLOOKUP(Tabla36[[#This Row],[NUM. ECO.]],[2]!Tabla24[[NO.ECO]:[CUBICACION
M3]],4,0)</f>
        <v>16</v>
      </c>
      <c r="G523" s="94">
        <v>45423</v>
      </c>
      <c r="H523" s="86" t="str">
        <f>VLOOKUP(Tabla36[[#This Row],[NUM. ECO.]],[2]!Tabla24[[NO.ECO]:[MATERIAL]],8,0)</f>
        <v>VOLADURA</v>
      </c>
      <c r="I523" s="86" t="s">
        <v>79</v>
      </c>
      <c r="J523" s="91">
        <f ca="1">J522+TIME(0,RANDBETWEEN((144),(176)),0)</f>
        <v>0.59444444444444433</v>
      </c>
      <c r="K523" s="86" t="str">
        <f ca="1">VLOOKUP(Tabla36[[#This Row],[CODIGO VINCULO]],[1]!Anexar1[[UNION]:[OPERADOR]],4,0)</f>
        <v>FELIPE DE JESUS GONZALEZ CHAN</v>
      </c>
      <c r="L523" s="86" t="str" cm="1">
        <f t="array" aca="1" ref="L523" ca="1">_xlfn.IFS(J523&gt;=TIME(14,0,0),"SEGUNDO TURNO",J523&lt;TIME(14,0,0),"PRIMER TURNO")</f>
        <v>SEGUNDO TURNO</v>
      </c>
      <c r="M523" s="90"/>
    </row>
    <row r="524" spans="1:13">
      <c r="A524" s="86" t="str">
        <f ca="1">_xlfn.CONCAT(Tabla36[[#This Row],[NUM. ECO.]],Tabla36[[#This Row],[TURNO]],Tabla36[[#This Row],[FECHA]])</f>
        <v>T18SEGUNDO TURNO45423</v>
      </c>
      <c r="B524" s="87">
        <v>6</v>
      </c>
      <c r="C524" s="87">
        <v>5</v>
      </c>
      <c r="D524" s="87" t="s">
        <v>31</v>
      </c>
      <c r="E524" s="86"/>
      <c r="F524" s="86">
        <f>VLOOKUP(Tabla36[[#This Row],[NUM. ECO.]],[2]!Tabla24[[NO.ECO]:[CUBICACION
M3]],4,0)</f>
        <v>16</v>
      </c>
      <c r="G524" s="94">
        <v>45423</v>
      </c>
      <c r="H524" s="86" t="str">
        <f>VLOOKUP(Tabla36[[#This Row],[NUM. ECO.]],[2]!Tabla24[[NO.ECO]:[MATERIAL]],8,0)</f>
        <v>VOLADURA</v>
      </c>
      <c r="I524" s="86" t="s">
        <v>79</v>
      </c>
      <c r="J524" s="91">
        <f ca="1">J523+TIME(0,RANDBETWEEN((144),(176)),0)</f>
        <v>0.70694444444444438</v>
      </c>
      <c r="K524" s="86" t="str">
        <f ca="1">VLOOKUP(Tabla36[[#This Row],[CODIGO VINCULO]],[1]!Anexar1[[UNION]:[OPERADOR]],4,0)</f>
        <v>FELIPE DE JESUS GONZALEZ CHAN</v>
      </c>
      <c r="L524" s="86" t="str" cm="1">
        <f t="array" aca="1" ref="L524" ca="1">_xlfn.IFS(J524&gt;=TIME(14,0,0),"SEGUNDO TURNO",J524&lt;TIME(14,0,0),"PRIMER TURNO")</f>
        <v>SEGUNDO TURNO</v>
      </c>
      <c r="M524" s="90"/>
    </row>
    <row r="525" spans="1:13">
      <c r="A525" s="86" t="str">
        <f ca="1">_xlfn.CONCAT(Tabla36[[#This Row],[NUM. ECO.]],Tabla36[[#This Row],[TURNO]],Tabla36[[#This Row],[FECHA]])</f>
        <v>T18SEGUNDO TURNO45423</v>
      </c>
      <c r="B525" s="87">
        <v>6</v>
      </c>
      <c r="C525" s="87">
        <v>6</v>
      </c>
      <c r="D525" s="87" t="s">
        <v>31</v>
      </c>
      <c r="E525" s="86"/>
      <c r="F525" s="86">
        <f>VLOOKUP(Tabla36[[#This Row],[NUM. ECO.]],[2]!Tabla24[[NO.ECO]:[CUBICACION
M3]],4,0)</f>
        <v>16</v>
      </c>
      <c r="G525" s="94">
        <v>45423</v>
      </c>
      <c r="H525" s="86" t="str">
        <f>VLOOKUP(Tabla36[[#This Row],[NUM. ECO.]],[2]!Tabla24[[NO.ECO]:[MATERIAL]],8,0)</f>
        <v>VOLADURA</v>
      </c>
      <c r="I525" s="86" t="s">
        <v>79</v>
      </c>
      <c r="J525" s="91">
        <f ca="1">J524+TIME(0,RANDBETWEEN((144),(176)),0)</f>
        <v>0.81111111111111101</v>
      </c>
      <c r="K525" s="86" t="str">
        <f ca="1">VLOOKUP(Tabla36[[#This Row],[CODIGO VINCULO]],[1]!Anexar1[[UNION]:[OPERADOR]],4,0)</f>
        <v>FELIPE DE JESUS GONZALEZ CHAN</v>
      </c>
      <c r="L525" s="86" t="str" cm="1">
        <f t="array" aca="1" ref="L525" ca="1">_xlfn.IFS(J525&gt;=TIME(14,0,0),"SEGUNDO TURNO",J525&lt;TIME(14,0,0),"PRIMER TURNO")</f>
        <v>SEGUNDO TURNO</v>
      </c>
      <c r="M525" s="90"/>
    </row>
    <row r="526" spans="1:13">
      <c r="A526" s="86" t="str">
        <f ca="1">_xlfn.CONCAT(Tabla36[[#This Row],[NUM. ECO.]],Tabla36[[#This Row],[TURNO]],Tabla36[[#This Row],[FECHA]])</f>
        <v>T18PRIMER TURNO45425</v>
      </c>
      <c r="B526" s="87">
        <v>6</v>
      </c>
      <c r="C526" s="87">
        <v>1</v>
      </c>
      <c r="D526" s="87" t="s">
        <v>31</v>
      </c>
      <c r="E526" s="86"/>
      <c r="F526" s="86">
        <f>VLOOKUP(Tabla36[[#This Row],[NUM. ECO.]],[2]!Tabla24[[NO.ECO]:[CUBICACION
M3]],4,0)</f>
        <v>16</v>
      </c>
      <c r="G526" s="94">
        <v>45425</v>
      </c>
      <c r="H526" s="86" t="str">
        <f>VLOOKUP(Tabla36[[#This Row],[NUM. ECO.]],[2]!Tabla24[[NO.ECO]:[MATERIAL]],8,0)</f>
        <v>VOLADURA</v>
      </c>
      <c r="I526" s="86" t="s">
        <v>79</v>
      </c>
      <c r="J526" s="88">
        <f ca="1">TIME(RANDBETWEEN(5.5,6),RANDBETWEEN(1,29),0)</f>
        <v>0.2638888888888889</v>
      </c>
      <c r="K526" s="86" t="str">
        <f ca="1">VLOOKUP(Tabla36[[#This Row],[CODIGO VINCULO]],[1]!Anexar1[[UNION]:[OPERADOR]],4,0)</f>
        <v>OBETH RENE COLLI ACOSTA</v>
      </c>
      <c r="L526" s="86" t="str" cm="1">
        <f t="array" aca="1" ref="L526" ca="1">_xlfn.IFS(J526&gt;=TIME(14,0,0),"SEGUNDO TURNO",J526&lt;TIME(14,0,0),"PRIMER TURNO")</f>
        <v>PRIMER TURNO</v>
      </c>
      <c r="M526" s="90"/>
    </row>
    <row r="527" spans="1:13">
      <c r="A527" s="86" t="str">
        <f ca="1">_xlfn.CONCAT(Tabla36[[#This Row],[NUM. ECO.]],Tabla36[[#This Row],[TURNO]],Tabla36[[#This Row],[FECHA]])</f>
        <v>T18PRIMER TURNO45425</v>
      </c>
      <c r="B527" s="87">
        <v>6</v>
      </c>
      <c r="C527" s="87">
        <v>2</v>
      </c>
      <c r="D527" s="87" t="s">
        <v>31</v>
      </c>
      <c r="E527" s="86"/>
      <c r="F527" s="86">
        <f>VLOOKUP(Tabla36[[#This Row],[NUM. ECO.]],[2]!Tabla24[[NO.ECO]:[CUBICACION
M3]],4,0)</f>
        <v>16</v>
      </c>
      <c r="G527" s="94">
        <v>45425</v>
      </c>
      <c r="H527" s="86" t="str">
        <f>VLOOKUP(Tabla36[[#This Row],[NUM. ECO.]],[2]!Tabla24[[NO.ECO]:[MATERIAL]],8,0)</f>
        <v>VOLADURA</v>
      </c>
      <c r="I527" s="86" t="s">
        <v>79</v>
      </c>
      <c r="J527" s="88">
        <f ca="1">J526+TIME(0,RANDBETWEEN((144),(176)),0)</f>
        <v>0.375</v>
      </c>
      <c r="K527" s="86" t="str">
        <f ca="1">VLOOKUP(Tabla36[[#This Row],[CODIGO VINCULO]],[1]!Anexar1[[UNION]:[OPERADOR]],4,0)</f>
        <v>OBETH RENE COLLI ACOSTA</v>
      </c>
      <c r="L527" s="86" t="str" cm="1">
        <f t="array" aca="1" ref="L527" ca="1">_xlfn.IFS(J527&gt;=TIME(14,0,0),"SEGUNDO TURNO",J527&lt;TIME(14,0,0),"PRIMER TURNO")</f>
        <v>PRIMER TURNO</v>
      </c>
      <c r="M527" s="90"/>
    </row>
    <row r="528" spans="1:13">
      <c r="A528" s="86" t="str">
        <f ca="1">_xlfn.CONCAT(Tabla36[[#This Row],[NUM. ECO.]],Tabla36[[#This Row],[TURNO]],Tabla36[[#This Row],[FECHA]])</f>
        <v>T18PRIMER TURNO45425</v>
      </c>
      <c r="B528" s="87">
        <v>6</v>
      </c>
      <c r="C528" s="87">
        <v>3</v>
      </c>
      <c r="D528" s="87" t="s">
        <v>31</v>
      </c>
      <c r="E528" s="86"/>
      <c r="F528" s="86">
        <f>VLOOKUP(Tabla36[[#This Row],[NUM. ECO.]],[2]!Tabla24[[NO.ECO]:[CUBICACION
M3]],4,0)</f>
        <v>16</v>
      </c>
      <c r="G528" s="94">
        <v>45425</v>
      </c>
      <c r="H528" s="86" t="str">
        <f>VLOOKUP(Tabla36[[#This Row],[NUM. ECO.]],[2]!Tabla24[[NO.ECO]:[MATERIAL]],8,0)</f>
        <v>VOLADURA</v>
      </c>
      <c r="I528" s="86" t="s">
        <v>79</v>
      </c>
      <c r="J528" s="91">
        <f ca="1">J527+TIME(0,RANDBETWEEN((144),(176)),0)</f>
        <v>0.48819444444444443</v>
      </c>
      <c r="K528" s="86" t="str">
        <f ca="1">VLOOKUP(Tabla36[[#This Row],[CODIGO VINCULO]],[1]!Anexar1[[UNION]:[OPERADOR]],4,0)</f>
        <v>OBETH RENE COLLI ACOSTA</v>
      </c>
      <c r="L528" s="86" t="str" cm="1">
        <f t="array" aca="1" ref="L528" ca="1">_xlfn.IFS(J528&gt;=TIME(14,0,0),"SEGUNDO TURNO",J528&lt;TIME(14,0,0),"PRIMER TURNO")</f>
        <v>PRIMER TURNO</v>
      </c>
      <c r="M528" s="90"/>
    </row>
    <row r="529" spans="1:13">
      <c r="A529" s="86" t="str">
        <f ca="1">_xlfn.CONCAT(Tabla36[[#This Row],[NUM. ECO.]],Tabla36[[#This Row],[TURNO]],Tabla36[[#This Row],[FECHA]])</f>
        <v>T18SEGUNDO TURNO45425</v>
      </c>
      <c r="B529" s="87">
        <v>6</v>
      </c>
      <c r="C529" s="87">
        <v>4</v>
      </c>
      <c r="D529" s="87" t="s">
        <v>31</v>
      </c>
      <c r="E529" s="86"/>
      <c r="F529" s="86">
        <f>VLOOKUP(Tabla36[[#This Row],[NUM. ECO.]],[2]!Tabla24[[NO.ECO]:[CUBICACION
M3]],4,0)</f>
        <v>16</v>
      </c>
      <c r="G529" s="94">
        <v>45425</v>
      </c>
      <c r="H529" s="86" t="str">
        <f>VLOOKUP(Tabla36[[#This Row],[NUM. ECO.]],[2]!Tabla24[[NO.ECO]:[MATERIAL]],8,0)</f>
        <v>VOLADURA</v>
      </c>
      <c r="I529" s="86" t="s">
        <v>79</v>
      </c>
      <c r="J529" s="91">
        <f ca="1">J528+TIME(0,RANDBETWEEN((144),(176)),0)</f>
        <v>0.59027777777777779</v>
      </c>
      <c r="K529" s="86" t="str">
        <f ca="1">VLOOKUP(Tabla36[[#This Row],[CODIGO VINCULO]],[1]!Anexar1[[UNION]:[OPERADOR]],4,0)</f>
        <v>FELIPE DE JESUS GONZALEZ CHAN</v>
      </c>
      <c r="L529" s="86" t="str" cm="1">
        <f t="array" aca="1" ref="L529" ca="1">_xlfn.IFS(J529&gt;=TIME(14,0,0),"SEGUNDO TURNO",J529&lt;TIME(14,0,0),"PRIMER TURNO")</f>
        <v>SEGUNDO TURNO</v>
      </c>
      <c r="M529" s="90"/>
    </row>
    <row r="530" spans="1:13">
      <c r="A530" s="86" t="str">
        <f ca="1">_xlfn.CONCAT(Tabla36[[#This Row],[NUM. ECO.]],Tabla36[[#This Row],[TURNO]],Tabla36[[#This Row],[FECHA]])</f>
        <v>T18SEGUNDO TURNO45425</v>
      </c>
      <c r="B530" s="87">
        <v>6</v>
      </c>
      <c r="C530" s="87">
        <v>5</v>
      </c>
      <c r="D530" s="87" t="s">
        <v>31</v>
      </c>
      <c r="E530" s="86"/>
      <c r="F530" s="86">
        <f>VLOOKUP(Tabla36[[#This Row],[NUM. ECO.]],[2]!Tabla24[[NO.ECO]:[CUBICACION
M3]],4,0)</f>
        <v>16</v>
      </c>
      <c r="G530" s="94">
        <v>45425</v>
      </c>
      <c r="H530" s="86" t="str">
        <f>VLOOKUP(Tabla36[[#This Row],[NUM. ECO.]],[2]!Tabla24[[NO.ECO]:[MATERIAL]],8,0)</f>
        <v>VOLADURA</v>
      </c>
      <c r="I530" s="86" t="s">
        <v>79</v>
      </c>
      <c r="J530" s="91">
        <f ca="1">J529+TIME(0,RANDBETWEEN((144),(176)),0)</f>
        <v>0.6958333333333333</v>
      </c>
      <c r="K530" s="86" t="str">
        <f ca="1">VLOOKUP(Tabla36[[#This Row],[CODIGO VINCULO]],[1]!Anexar1[[UNION]:[OPERADOR]],4,0)</f>
        <v>FELIPE DE JESUS GONZALEZ CHAN</v>
      </c>
      <c r="L530" s="86" t="str" cm="1">
        <f t="array" aca="1" ref="L530" ca="1">_xlfn.IFS(J530&gt;=TIME(14,0,0),"SEGUNDO TURNO",J530&lt;TIME(14,0,0),"PRIMER TURNO")</f>
        <v>SEGUNDO TURNO</v>
      </c>
      <c r="M530" s="90"/>
    </row>
    <row r="531" spans="1:13">
      <c r="A531" s="86" t="str">
        <f ca="1">_xlfn.CONCAT(Tabla36[[#This Row],[NUM. ECO.]],Tabla36[[#This Row],[TURNO]],Tabla36[[#This Row],[FECHA]])</f>
        <v>T18SEGUNDO TURNO45425</v>
      </c>
      <c r="B531" s="87">
        <v>6</v>
      </c>
      <c r="C531" s="87">
        <v>6</v>
      </c>
      <c r="D531" s="87" t="s">
        <v>31</v>
      </c>
      <c r="E531" s="86"/>
      <c r="F531" s="86">
        <f>VLOOKUP(Tabla36[[#This Row],[NUM. ECO.]],[2]!Tabla24[[NO.ECO]:[CUBICACION
M3]],4,0)</f>
        <v>16</v>
      </c>
      <c r="G531" s="94">
        <v>45425</v>
      </c>
      <c r="H531" s="86" t="str">
        <f>VLOOKUP(Tabla36[[#This Row],[NUM. ECO.]],[2]!Tabla24[[NO.ECO]:[MATERIAL]],8,0)</f>
        <v>VOLADURA</v>
      </c>
      <c r="I531" s="86" t="s">
        <v>79</v>
      </c>
      <c r="J531" s="91">
        <f ca="1">J530+TIME(0,RANDBETWEEN((144),(176)),0)</f>
        <v>0.81458333333333333</v>
      </c>
      <c r="K531" s="86" t="str">
        <f ca="1">VLOOKUP(Tabla36[[#This Row],[CODIGO VINCULO]],[1]!Anexar1[[UNION]:[OPERADOR]],4,0)</f>
        <v>FELIPE DE JESUS GONZALEZ CHAN</v>
      </c>
      <c r="L531" s="86" t="str" cm="1">
        <f t="array" aca="1" ref="L531" ca="1">_xlfn.IFS(J531&gt;=TIME(14,0,0),"SEGUNDO TURNO",J531&lt;TIME(14,0,0),"PRIMER TURNO")</f>
        <v>SEGUNDO TURNO</v>
      </c>
      <c r="M531" s="90"/>
    </row>
    <row r="532" spans="1:13">
      <c r="A532" s="86" t="str">
        <f ca="1">_xlfn.CONCAT(Tabla36[[#This Row],[NUM. ECO.]],Tabla36[[#This Row],[TURNO]],Tabla36[[#This Row],[FECHA]])</f>
        <v>T18PRIMER TURNO45426</v>
      </c>
      <c r="B532" s="87">
        <v>6</v>
      </c>
      <c r="C532" s="87">
        <v>1</v>
      </c>
      <c r="D532" s="87" t="s">
        <v>31</v>
      </c>
      <c r="E532" s="86"/>
      <c r="F532" s="86">
        <f>VLOOKUP(Tabla36[[#This Row],[NUM. ECO.]],[2]!Tabla24[[NO.ECO]:[CUBICACION
M3]],4,0)</f>
        <v>16</v>
      </c>
      <c r="G532" s="94">
        <v>45426</v>
      </c>
      <c r="H532" s="86" t="str">
        <f>VLOOKUP(Tabla36[[#This Row],[NUM. ECO.]],[2]!Tabla24[[NO.ECO]:[MATERIAL]],8,0)</f>
        <v>VOLADURA</v>
      </c>
      <c r="I532" s="86" t="s">
        <v>79</v>
      </c>
      <c r="J532" s="88">
        <f ca="1">TIME(RANDBETWEEN(5.5,6),RANDBETWEEN(1,29),0)</f>
        <v>0.26944444444444443</v>
      </c>
      <c r="K532" s="86" t="str">
        <f ca="1">VLOOKUP(Tabla36[[#This Row],[CODIGO VINCULO]],[1]!Anexar1[[UNION]:[OPERADOR]],4,0)</f>
        <v>OBETH RENE COLLI ACOSTA</v>
      </c>
      <c r="L532" s="86" t="str" cm="1">
        <f t="array" aca="1" ref="L532" ca="1">_xlfn.IFS(J532&gt;=TIME(14,0,0),"SEGUNDO TURNO",J532&lt;TIME(14,0,0),"PRIMER TURNO")</f>
        <v>PRIMER TURNO</v>
      </c>
      <c r="M532" s="90"/>
    </row>
    <row r="533" spans="1:13">
      <c r="A533" s="86" t="str">
        <f ca="1">_xlfn.CONCAT(Tabla36[[#This Row],[NUM. ECO.]],Tabla36[[#This Row],[TURNO]],Tabla36[[#This Row],[FECHA]])</f>
        <v>T18PRIMER TURNO45426</v>
      </c>
      <c r="B533" s="87">
        <v>6</v>
      </c>
      <c r="C533" s="87">
        <v>2</v>
      </c>
      <c r="D533" s="87" t="s">
        <v>31</v>
      </c>
      <c r="E533" s="86"/>
      <c r="F533" s="86">
        <f>VLOOKUP(Tabla36[[#This Row],[NUM. ECO.]],[2]!Tabla24[[NO.ECO]:[CUBICACION
M3]],4,0)</f>
        <v>16</v>
      </c>
      <c r="G533" s="94">
        <v>45426</v>
      </c>
      <c r="H533" s="86" t="str">
        <f>VLOOKUP(Tabla36[[#This Row],[NUM. ECO.]],[2]!Tabla24[[NO.ECO]:[MATERIAL]],8,0)</f>
        <v>VOLADURA</v>
      </c>
      <c r="I533" s="86" t="s">
        <v>79</v>
      </c>
      <c r="J533" s="88">
        <f ca="1">J532+TIME(0,RANDBETWEEN((144),(176)),0)</f>
        <v>0.37013888888888891</v>
      </c>
      <c r="K533" s="86" t="str">
        <f ca="1">VLOOKUP(Tabla36[[#This Row],[CODIGO VINCULO]],[1]!Anexar1[[UNION]:[OPERADOR]],4,0)</f>
        <v>OBETH RENE COLLI ACOSTA</v>
      </c>
      <c r="L533" s="86" t="str" cm="1">
        <f t="array" aca="1" ref="L533" ca="1">_xlfn.IFS(J533&gt;=TIME(14,0,0),"SEGUNDO TURNO",J533&lt;TIME(14,0,0),"PRIMER TURNO")</f>
        <v>PRIMER TURNO</v>
      </c>
      <c r="M533" s="90"/>
    </row>
    <row r="534" spans="1:13">
      <c r="A534" s="86" t="str">
        <f ca="1">_xlfn.CONCAT(Tabla36[[#This Row],[NUM. ECO.]],Tabla36[[#This Row],[TURNO]],Tabla36[[#This Row],[FECHA]])</f>
        <v>T18PRIMER TURNO45426</v>
      </c>
      <c r="B534" s="87">
        <v>6</v>
      </c>
      <c r="C534" s="87">
        <v>3</v>
      </c>
      <c r="D534" s="87" t="s">
        <v>31</v>
      </c>
      <c r="E534" s="86"/>
      <c r="F534" s="86">
        <f>VLOOKUP(Tabla36[[#This Row],[NUM. ECO.]],[2]!Tabla24[[NO.ECO]:[CUBICACION
M3]],4,0)</f>
        <v>16</v>
      </c>
      <c r="G534" s="94">
        <v>45426</v>
      </c>
      <c r="H534" s="86" t="str">
        <f>VLOOKUP(Tabla36[[#This Row],[NUM. ECO.]],[2]!Tabla24[[NO.ECO]:[MATERIAL]],8,0)</f>
        <v>VOLADURA</v>
      </c>
      <c r="I534" s="86" t="s">
        <v>79</v>
      </c>
      <c r="J534" s="91">
        <f ca="1">J533+TIME(0,RANDBETWEEN((144),(176)),0)</f>
        <v>0.48541666666666672</v>
      </c>
      <c r="K534" s="86" t="str">
        <f ca="1">VLOOKUP(Tabla36[[#This Row],[CODIGO VINCULO]],[1]!Anexar1[[UNION]:[OPERADOR]],4,0)</f>
        <v>OBETH RENE COLLI ACOSTA</v>
      </c>
      <c r="L534" s="86" t="str" cm="1">
        <f t="array" aca="1" ref="L534" ca="1">_xlfn.IFS(J534&gt;=TIME(14,0,0),"SEGUNDO TURNO",J534&lt;TIME(14,0,0),"PRIMER TURNO")</f>
        <v>PRIMER TURNO</v>
      </c>
      <c r="M534" s="90"/>
    </row>
    <row r="535" spans="1:13">
      <c r="A535" s="86" t="str">
        <f ca="1">_xlfn.CONCAT(Tabla36[[#This Row],[NUM. ECO.]],Tabla36[[#This Row],[TURNO]],Tabla36[[#This Row],[FECHA]])</f>
        <v>T18SEGUNDO TURNO45426</v>
      </c>
      <c r="B535" s="87">
        <v>6</v>
      </c>
      <c r="C535" s="87">
        <v>4</v>
      </c>
      <c r="D535" s="87" t="s">
        <v>31</v>
      </c>
      <c r="E535" s="86"/>
      <c r="F535" s="86">
        <f>VLOOKUP(Tabla36[[#This Row],[NUM. ECO.]],[2]!Tabla24[[NO.ECO]:[CUBICACION
M3]],4,0)</f>
        <v>16</v>
      </c>
      <c r="G535" s="94">
        <v>45426</v>
      </c>
      <c r="H535" s="86" t="str">
        <f>VLOOKUP(Tabla36[[#This Row],[NUM. ECO.]],[2]!Tabla24[[NO.ECO]:[MATERIAL]],8,0)</f>
        <v>VOLADURA</v>
      </c>
      <c r="I535" s="86" t="s">
        <v>79</v>
      </c>
      <c r="J535" s="91">
        <f ca="1">J534+TIME(0,RANDBETWEEN((144),(176)),0)</f>
        <v>0.60000000000000009</v>
      </c>
      <c r="K535" s="86" t="str">
        <f ca="1">VLOOKUP(Tabla36[[#This Row],[CODIGO VINCULO]],[1]!Anexar1[[UNION]:[OPERADOR]],4,0)</f>
        <v>FELIPE DE JESUS GONZALEZ CHAN</v>
      </c>
      <c r="L535" s="86" t="str" cm="1">
        <f t="array" aca="1" ref="L535" ca="1">_xlfn.IFS(J535&gt;=TIME(14,0,0),"SEGUNDO TURNO",J535&lt;TIME(14,0,0),"PRIMER TURNO")</f>
        <v>SEGUNDO TURNO</v>
      </c>
      <c r="M535" s="90"/>
    </row>
    <row r="536" spans="1:13">
      <c r="A536" s="86" t="str">
        <f ca="1">_xlfn.CONCAT(Tabla36[[#This Row],[NUM. ECO.]],Tabla36[[#This Row],[TURNO]],Tabla36[[#This Row],[FECHA]])</f>
        <v>T18SEGUNDO TURNO45426</v>
      </c>
      <c r="B536" s="87">
        <v>6</v>
      </c>
      <c r="C536" s="87">
        <v>5</v>
      </c>
      <c r="D536" s="87" t="s">
        <v>31</v>
      </c>
      <c r="E536" s="86"/>
      <c r="F536" s="86">
        <f>VLOOKUP(Tabla36[[#This Row],[NUM. ECO.]],[2]!Tabla24[[NO.ECO]:[CUBICACION
M3]],4,0)</f>
        <v>16</v>
      </c>
      <c r="G536" s="94">
        <v>45426</v>
      </c>
      <c r="H536" s="86" t="str">
        <f>VLOOKUP(Tabla36[[#This Row],[NUM. ECO.]],[2]!Tabla24[[NO.ECO]:[MATERIAL]],8,0)</f>
        <v>VOLADURA</v>
      </c>
      <c r="I536" s="86" t="s">
        <v>79</v>
      </c>
      <c r="J536" s="91">
        <f ca="1">J535+TIME(0,RANDBETWEEN((144),(176)),0)</f>
        <v>0.70347222222222228</v>
      </c>
      <c r="K536" s="86" t="str">
        <f ca="1">VLOOKUP(Tabla36[[#This Row],[CODIGO VINCULO]],[1]!Anexar1[[UNION]:[OPERADOR]],4,0)</f>
        <v>FELIPE DE JESUS GONZALEZ CHAN</v>
      </c>
      <c r="L536" s="86" t="str" cm="1">
        <f t="array" aca="1" ref="L536" ca="1">_xlfn.IFS(J536&gt;=TIME(14,0,0),"SEGUNDO TURNO",J536&lt;TIME(14,0,0),"PRIMER TURNO")</f>
        <v>SEGUNDO TURNO</v>
      </c>
      <c r="M536" s="90"/>
    </row>
    <row r="537" spans="1:13">
      <c r="A537" s="86" t="str">
        <f ca="1">_xlfn.CONCAT(Tabla36[[#This Row],[NUM. ECO.]],Tabla36[[#This Row],[TURNO]],Tabla36[[#This Row],[FECHA]])</f>
        <v>T18SEGUNDO TURNO45426</v>
      </c>
      <c r="B537" s="87">
        <v>6</v>
      </c>
      <c r="C537" s="87">
        <v>6</v>
      </c>
      <c r="D537" s="87" t="s">
        <v>31</v>
      </c>
      <c r="E537" s="86"/>
      <c r="F537" s="86">
        <f>VLOOKUP(Tabla36[[#This Row],[NUM. ECO.]],[2]!Tabla24[[NO.ECO]:[CUBICACION
M3]],4,0)</f>
        <v>16</v>
      </c>
      <c r="G537" s="94">
        <v>45426</v>
      </c>
      <c r="H537" s="86" t="str">
        <f>VLOOKUP(Tabla36[[#This Row],[NUM. ECO.]],[2]!Tabla24[[NO.ECO]:[MATERIAL]],8,0)</f>
        <v>VOLADURA</v>
      </c>
      <c r="I537" s="86" t="s">
        <v>79</v>
      </c>
      <c r="J537" s="91">
        <f ca="1">J536+TIME(0,RANDBETWEEN((144),(176)),0)</f>
        <v>0.8041666666666667</v>
      </c>
      <c r="K537" s="86" t="str">
        <f ca="1">VLOOKUP(Tabla36[[#This Row],[CODIGO VINCULO]],[1]!Anexar1[[UNION]:[OPERADOR]],4,0)</f>
        <v>FELIPE DE JESUS GONZALEZ CHAN</v>
      </c>
      <c r="L537" s="86" t="str" cm="1">
        <f t="array" aca="1" ref="L537" ca="1">_xlfn.IFS(J537&gt;=TIME(14,0,0),"SEGUNDO TURNO",J537&lt;TIME(14,0,0),"PRIMER TURNO")</f>
        <v>SEGUNDO TURNO</v>
      </c>
      <c r="M537" s="90"/>
    </row>
    <row r="538" spans="1:13">
      <c r="A538" s="86" t="str">
        <f ca="1">_xlfn.CONCAT(Tabla36[[#This Row],[NUM. ECO.]],Tabla36[[#This Row],[TURNO]],Tabla36[[#This Row],[FECHA]])</f>
        <v>T18PRIMER TURNO45427</v>
      </c>
      <c r="B538" s="87">
        <v>6</v>
      </c>
      <c r="C538" s="87">
        <v>1</v>
      </c>
      <c r="D538" s="87" t="s">
        <v>31</v>
      </c>
      <c r="E538" s="86"/>
      <c r="F538" s="86">
        <f>VLOOKUP(Tabla36[[#This Row],[NUM. ECO.]],[2]!Tabla24[[NO.ECO]:[CUBICACION
M3]],4,0)</f>
        <v>16</v>
      </c>
      <c r="G538" s="94">
        <v>45427</v>
      </c>
      <c r="H538" s="86" t="str">
        <f>VLOOKUP(Tabla36[[#This Row],[NUM. ECO.]],[2]!Tabla24[[NO.ECO]:[MATERIAL]],8,0)</f>
        <v>VOLADURA</v>
      </c>
      <c r="I538" s="86" t="s">
        <v>79</v>
      </c>
      <c r="J538" s="88">
        <f ca="1">TIME(RANDBETWEEN(5.5,6),RANDBETWEEN(1,29),0)</f>
        <v>0.2638888888888889</v>
      </c>
      <c r="K538" s="86" t="str">
        <f ca="1">VLOOKUP(Tabla36[[#This Row],[CODIGO VINCULO]],[1]!Anexar1[[UNION]:[OPERADOR]],4,0)</f>
        <v>OBETH RENE COLLI ACOSTA</v>
      </c>
      <c r="L538" s="86" t="str" cm="1">
        <f t="array" aca="1" ref="L538" ca="1">_xlfn.IFS(J538&gt;=TIME(14,0,0),"SEGUNDO TURNO",J538&lt;TIME(14,0,0),"PRIMER TURNO")</f>
        <v>PRIMER TURNO</v>
      </c>
      <c r="M538" s="90"/>
    </row>
    <row r="539" spans="1:13">
      <c r="A539" s="86" t="str">
        <f ca="1">_xlfn.CONCAT(Tabla36[[#This Row],[NUM. ECO.]],Tabla36[[#This Row],[TURNO]],Tabla36[[#This Row],[FECHA]])</f>
        <v>T18PRIMER TURNO45427</v>
      </c>
      <c r="B539" s="87">
        <v>6</v>
      </c>
      <c r="C539" s="87">
        <v>2</v>
      </c>
      <c r="D539" s="87" t="s">
        <v>31</v>
      </c>
      <c r="E539" s="86"/>
      <c r="F539" s="86">
        <f>VLOOKUP(Tabla36[[#This Row],[NUM. ECO.]],[2]!Tabla24[[NO.ECO]:[CUBICACION
M3]],4,0)</f>
        <v>16</v>
      </c>
      <c r="G539" s="94">
        <v>45427</v>
      </c>
      <c r="H539" s="86" t="str">
        <f>VLOOKUP(Tabla36[[#This Row],[NUM. ECO.]],[2]!Tabla24[[NO.ECO]:[MATERIAL]],8,0)</f>
        <v>VOLADURA</v>
      </c>
      <c r="I539" s="86" t="s">
        <v>79</v>
      </c>
      <c r="J539" s="88">
        <f ca="1">J538+TIME(0,RANDBETWEEN((144),(176)),0)</f>
        <v>0.37708333333333333</v>
      </c>
      <c r="K539" s="86" t="str">
        <f ca="1">VLOOKUP(Tabla36[[#This Row],[CODIGO VINCULO]],[1]!Anexar1[[UNION]:[OPERADOR]],4,0)</f>
        <v>OBETH RENE COLLI ACOSTA</v>
      </c>
      <c r="L539" s="86" t="str" cm="1">
        <f t="array" aca="1" ref="L539" ca="1">_xlfn.IFS(J539&gt;=TIME(14,0,0),"SEGUNDO TURNO",J539&lt;TIME(14,0,0),"PRIMER TURNO")</f>
        <v>PRIMER TURNO</v>
      </c>
      <c r="M539" s="90"/>
    </row>
    <row r="540" spans="1:13">
      <c r="A540" s="86" t="str">
        <f ca="1">_xlfn.CONCAT(Tabla36[[#This Row],[NUM. ECO.]],Tabla36[[#This Row],[TURNO]],Tabla36[[#This Row],[FECHA]])</f>
        <v>T18PRIMER TURNO45427</v>
      </c>
      <c r="B540" s="87">
        <v>6</v>
      </c>
      <c r="C540" s="87">
        <v>3</v>
      </c>
      <c r="D540" s="87" t="s">
        <v>31</v>
      </c>
      <c r="E540" s="86"/>
      <c r="F540" s="86">
        <f>VLOOKUP(Tabla36[[#This Row],[NUM. ECO.]],[2]!Tabla24[[NO.ECO]:[CUBICACION
M3]],4,0)</f>
        <v>16</v>
      </c>
      <c r="G540" s="94">
        <v>45427</v>
      </c>
      <c r="H540" s="86" t="str">
        <f>VLOOKUP(Tabla36[[#This Row],[NUM. ECO.]],[2]!Tabla24[[NO.ECO]:[MATERIAL]],8,0)</f>
        <v>VOLADURA</v>
      </c>
      <c r="I540" s="86" t="s">
        <v>79</v>
      </c>
      <c r="J540" s="91">
        <f ca="1">J539+TIME(0,RANDBETWEEN((144),(176)),0)</f>
        <v>0.48194444444444445</v>
      </c>
      <c r="K540" s="86" t="str">
        <f ca="1">VLOOKUP(Tabla36[[#This Row],[CODIGO VINCULO]],[1]!Anexar1[[UNION]:[OPERADOR]],4,0)</f>
        <v>OBETH RENE COLLI ACOSTA</v>
      </c>
      <c r="L540" s="86" t="str" cm="1">
        <f t="array" aca="1" ref="L540" ca="1">_xlfn.IFS(J540&gt;=TIME(14,0,0),"SEGUNDO TURNO",J540&lt;TIME(14,0,0),"PRIMER TURNO")</f>
        <v>PRIMER TURNO</v>
      </c>
      <c r="M540" s="90"/>
    </row>
    <row r="541" spans="1:13">
      <c r="A541" s="86" t="str">
        <f ca="1">_xlfn.CONCAT(Tabla36[[#This Row],[NUM. ECO.]],Tabla36[[#This Row],[TURNO]],Tabla36[[#This Row],[FECHA]])</f>
        <v>T18SEGUNDO TURNO45427</v>
      </c>
      <c r="B541" s="87">
        <v>6</v>
      </c>
      <c r="C541" s="87">
        <v>4</v>
      </c>
      <c r="D541" s="87" t="s">
        <v>31</v>
      </c>
      <c r="E541" s="86"/>
      <c r="F541" s="86">
        <f>VLOOKUP(Tabla36[[#This Row],[NUM. ECO.]],[2]!Tabla24[[NO.ECO]:[CUBICACION
M3]],4,0)</f>
        <v>16</v>
      </c>
      <c r="G541" s="94">
        <v>45427</v>
      </c>
      <c r="H541" s="86" t="str">
        <f>VLOOKUP(Tabla36[[#This Row],[NUM. ECO.]],[2]!Tabla24[[NO.ECO]:[MATERIAL]],8,0)</f>
        <v>VOLADURA</v>
      </c>
      <c r="I541" s="86" t="s">
        <v>79</v>
      </c>
      <c r="J541" s="91">
        <f ca="1">J540+TIME(0,RANDBETWEEN((144),(176)),0)</f>
        <v>0.59305555555555556</v>
      </c>
      <c r="K541" s="86" t="str">
        <f ca="1">VLOOKUP(Tabla36[[#This Row],[CODIGO VINCULO]],[1]!Anexar1[[UNION]:[OPERADOR]],4,0)</f>
        <v>FELIPE DE JESUS GONZALEZ CHAN</v>
      </c>
      <c r="L541" s="86" t="str" cm="1">
        <f t="array" aca="1" ref="L541" ca="1">_xlfn.IFS(J541&gt;=TIME(14,0,0),"SEGUNDO TURNO",J541&lt;TIME(14,0,0),"PRIMER TURNO")</f>
        <v>SEGUNDO TURNO</v>
      </c>
      <c r="M541" s="90"/>
    </row>
    <row r="542" spans="1:13">
      <c r="A542" s="86" t="str">
        <f ca="1">_xlfn.CONCAT(Tabla36[[#This Row],[NUM. ECO.]],Tabla36[[#This Row],[TURNO]],Tabla36[[#This Row],[FECHA]])</f>
        <v>T18SEGUNDO TURNO45427</v>
      </c>
      <c r="B542" s="87">
        <v>6</v>
      </c>
      <c r="C542" s="87">
        <v>5</v>
      </c>
      <c r="D542" s="87" t="s">
        <v>31</v>
      </c>
      <c r="E542" s="86"/>
      <c r="F542" s="86">
        <f>VLOOKUP(Tabla36[[#This Row],[NUM. ECO.]],[2]!Tabla24[[NO.ECO]:[CUBICACION
M3]],4,0)</f>
        <v>16</v>
      </c>
      <c r="G542" s="94">
        <v>45427</v>
      </c>
      <c r="H542" s="86" t="str">
        <f>VLOOKUP(Tabla36[[#This Row],[NUM. ECO.]],[2]!Tabla24[[NO.ECO]:[MATERIAL]],8,0)</f>
        <v>VOLADURA</v>
      </c>
      <c r="I542" s="86" t="s">
        <v>79</v>
      </c>
      <c r="J542" s="91">
        <f ca="1">J541+TIME(0,RANDBETWEEN((144),(176)),0)</f>
        <v>0.69791666666666663</v>
      </c>
      <c r="K542" s="86" t="str">
        <f ca="1">VLOOKUP(Tabla36[[#This Row],[CODIGO VINCULO]],[1]!Anexar1[[UNION]:[OPERADOR]],4,0)</f>
        <v>FELIPE DE JESUS GONZALEZ CHAN</v>
      </c>
      <c r="L542" s="86" t="str" cm="1">
        <f t="array" aca="1" ref="L542" ca="1">_xlfn.IFS(J542&gt;=TIME(14,0,0),"SEGUNDO TURNO",J542&lt;TIME(14,0,0),"PRIMER TURNO")</f>
        <v>SEGUNDO TURNO</v>
      </c>
      <c r="M542" s="90"/>
    </row>
    <row r="543" spans="1:13">
      <c r="A543" s="86" t="str">
        <f ca="1">_xlfn.CONCAT(Tabla36[[#This Row],[NUM. ECO.]],Tabla36[[#This Row],[TURNO]],Tabla36[[#This Row],[FECHA]])</f>
        <v>T18SEGUNDO TURNO45427</v>
      </c>
      <c r="B543" s="87">
        <v>6</v>
      </c>
      <c r="C543" s="87">
        <v>6</v>
      </c>
      <c r="D543" s="87" t="s">
        <v>31</v>
      </c>
      <c r="E543" s="86"/>
      <c r="F543" s="86">
        <f>VLOOKUP(Tabla36[[#This Row],[NUM. ECO.]],[2]!Tabla24[[NO.ECO]:[CUBICACION
M3]],4,0)</f>
        <v>16</v>
      </c>
      <c r="G543" s="94">
        <v>45427</v>
      </c>
      <c r="H543" s="86" t="str">
        <f>VLOOKUP(Tabla36[[#This Row],[NUM. ECO.]],[2]!Tabla24[[NO.ECO]:[MATERIAL]],8,0)</f>
        <v>VOLADURA</v>
      </c>
      <c r="I543" s="86" t="s">
        <v>79</v>
      </c>
      <c r="J543" s="91">
        <f ca="1">J542+TIME(0,RANDBETWEEN((144),(176)),0)</f>
        <v>0.8027777777777777</v>
      </c>
      <c r="K543" s="86" t="str">
        <f ca="1">VLOOKUP(Tabla36[[#This Row],[CODIGO VINCULO]],[1]!Anexar1[[UNION]:[OPERADOR]],4,0)</f>
        <v>FELIPE DE JESUS GONZALEZ CHAN</v>
      </c>
      <c r="L543" s="86" t="str" cm="1">
        <f t="array" aca="1" ref="L543" ca="1">_xlfn.IFS(J543&gt;=TIME(14,0,0),"SEGUNDO TURNO",J543&lt;TIME(14,0,0),"PRIMER TURNO")</f>
        <v>SEGUNDO TURNO</v>
      </c>
      <c r="M543" s="90"/>
    </row>
    <row r="544" spans="1:13">
      <c r="A544" s="86" t="str">
        <f ca="1">_xlfn.CONCAT(Tabla36[[#This Row],[NUM. ECO.]],Tabla36[[#This Row],[TURNO]],Tabla36[[#This Row],[FECHA]])</f>
        <v>T18PRIMER TURNO45428</v>
      </c>
      <c r="B544" s="87">
        <v>6</v>
      </c>
      <c r="C544" s="87">
        <v>1</v>
      </c>
      <c r="D544" s="87" t="s">
        <v>31</v>
      </c>
      <c r="E544" s="86"/>
      <c r="F544" s="86">
        <f>VLOOKUP(Tabla36[[#This Row],[NUM. ECO.]],[2]!Tabla24[[NO.ECO]:[CUBICACION
M3]],4,0)</f>
        <v>16</v>
      </c>
      <c r="G544" s="94">
        <v>45428</v>
      </c>
      <c r="H544" s="86" t="str">
        <f>VLOOKUP(Tabla36[[#This Row],[NUM. ECO.]],[2]!Tabla24[[NO.ECO]:[MATERIAL]],8,0)</f>
        <v>VOLADURA</v>
      </c>
      <c r="I544" s="86" t="s">
        <v>79</v>
      </c>
      <c r="J544" s="88">
        <f ca="1">TIME(RANDBETWEEN(5.5,6),RANDBETWEEN(1,29),0)</f>
        <v>0.25624999999999998</v>
      </c>
      <c r="K544" s="86" t="str">
        <f ca="1">VLOOKUP(Tabla36[[#This Row],[CODIGO VINCULO]],[1]!Anexar1[[UNION]:[OPERADOR]],4,0)</f>
        <v>OBETH RENE COLLI ACOSTA</v>
      </c>
      <c r="L544" s="86" t="str" cm="1">
        <f t="array" aca="1" ref="L544" ca="1">_xlfn.IFS(J544&gt;=TIME(14,0,0),"SEGUNDO TURNO",J544&lt;TIME(14,0,0),"PRIMER TURNO")</f>
        <v>PRIMER TURNO</v>
      </c>
      <c r="M544" s="90"/>
    </row>
    <row r="545" spans="1:13">
      <c r="A545" s="86" t="str">
        <f ca="1">_xlfn.CONCAT(Tabla36[[#This Row],[NUM. ECO.]],Tabla36[[#This Row],[TURNO]],Tabla36[[#This Row],[FECHA]])</f>
        <v>T18PRIMER TURNO45428</v>
      </c>
      <c r="B545" s="87">
        <v>6</v>
      </c>
      <c r="C545" s="87">
        <v>2</v>
      </c>
      <c r="D545" s="87" t="s">
        <v>31</v>
      </c>
      <c r="E545" s="86"/>
      <c r="F545" s="86">
        <f>VLOOKUP(Tabla36[[#This Row],[NUM. ECO.]],[2]!Tabla24[[NO.ECO]:[CUBICACION
M3]],4,0)</f>
        <v>16</v>
      </c>
      <c r="G545" s="94">
        <v>45428</v>
      </c>
      <c r="H545" s="86" t="str">
        <f>VLOOKUP(Tabla36[[#This Row],[NUM. ECO.]],[2]!Tabla24[[NO.ECO]:[MATERIAL]],8,0)</f>
        <v>VOLADURA</v>
      </c>
      <c r="I545" s="86" t="s">
        <v>79</v>
      </c>
      <c r="J545" s="88">
        <f ca="1">J544+TIME(0,RANDBETWEEN((144),(176)),0)</f>
        <v>0.35902777777777772</v>
      </c>
      <c r="K545" s="86" t="str">
        <f ca="1">VLOOKUP(Tabla36[[#This Row],[CODIGO VINCULO]],[1]!Anexar1[[UNION]:[OPERADOR]],4,0)</f>
        <v>OBETH RENE COLLI ACOSTA</v>
      </c>
      <c r="L545" s="86" t="str" cm="1">
        <f t="array" aca="1" ref="L545" ca="1">_xlfn.IFS(J545&gt;=TIME(14,0,0),"SEGUNDO TURNO",J545&lt;TIME(14,0,0),"PRIMER TURNO")</f>
        <v>PRIMER TURNO</v>
      </c>
      <c r="M545" s="90"/>
    </row>
    <row r="546" spans="1:13">
      <c r="A546" s="86" t="str">
        <f ca="1">_xlfn.CONCAT(Tabla36[[#This Row],[NUM. ECO.]],Tabla36[[#This Row],[TURNO]],Tabla36[[#This Row],[FECHA]])</f>
        <v>T18PRIMER TURNO45428</v>
      </c>
      <c r="B546" s="87">
        <v>6</v>
      </c>
      <c r="C546" s="87">
        <v>3</v>
      </c>
      <c r="D546" s="87" t="s">
        <v>31</v>
      </c>
      <c r="E546" s="86"/>
      <c r="F546" s="86">
        <f>VLOOKUP(Tabla36[[#This Row],[NUM. ECO.]],[2]!Tabla24[[NO.ECO]:[CUBICACION
M3]],4,0)</f>
        <v>16</v>
      </c>
      <c r="G546" s="94">
        <v>45428</v>
      </c>
      <c r="H546" s="86" t="str">
        <f>VLOOKUP(Tabla36[[#This Row],[NUM. ECO.]],[2]!Tabla24[[NO.ECO]:[MATERIAL]],8,0)</f>
        <v>VOLADURA</v>
      </c>
      <c r="I546" s="86" t="s">
        <v>79</v>
      </c>
      <c r="J546" s="91">
        <f ca="1">J545+TIME(0,RANDBETWEEN((144),(176)),0)</f>
        <v>0.47222222222222215</v>
      </c>
      <c r="K546" s="86" t="str">
        <f ca="1">VLOOKUP(Tabla36[[#This Row],[CODIGO VINCULO]],[1]!Anexar1[[UNION]:[OPERADOR]],4,0)</f>
        <v>OBETH RENE COLLI ACOSTA</v>
      </c>
      <c r="L546" s="86" t="str" cm="1">
        <f t="array" aca="1" ref="L546" ca="1">_xlfn.IFS(J546&gt;=TIME(14,0,0),"SEGUNDO TURNO",J546&lt;TIME(14,0,0),"PRIMER TURNO")</f>
        <v>PRIMER TURNO</v>
      </c>
      <c r="M546" s="90"/>
    </row>
    <row r="547" spans="1:13">
      <c r="A547" s="86" t="str">
        <f ca="1">_xlfn.CONCAT(Tabla36[[#This Row],[NUM. ECO.]],Tabla36[[#This Row],[TURNO]],Tabla36[[#This Row],[FECHA]])</f>
        <v>T18PRIMER TURNO45428</v>
      </c>
      <c r="B547" s="87">
        <v>6</v>
      </c>
      <c r="C547" s="87">
        <v>4</v>
      </c>
      <c r="D547" s="87" t="s">
        <v>31</v>
      </c>
      <c r="E547" s="86"/>
      <c r="F547" s="86">
        <f>VLOOKUP(Tabla36[[#This Row],[NUM. ECO.]],[2]!Tabla24[[NO.ECO]:[CUBICACION
M3]],4,0)</f>
        <v>16</v>
      </c>
      <c r="G547" s="94">
        <v>45428</v>
      </c>
      <c r="H547" s="86" t="str">
        <f>VLOOKUP(Tabla36[[#This Row],[NUM. ECO.]],[2]!Tabla24[[NO.ECO]:[MATERIAL]],8,0)</f>
        <v>VOLADURA</v>
      </c>
      <c r="I547" s="86" t="s">
        <v>79</v>
      </c>
      <c r="J547" s="91">
        <f ca="1">J546+TIME(0,RANDBETWEEN((144),(176)),0)</f>
        <v>0.58194444444444438</v>
      </c>
      <c r="K547" s="86" t="str">
        <f ca="1">VLOOKUP(Tabla36[[#This Row],[CODIGO VINCULO]],[1]!Anexar1[[UNION]:[OPERADOR]],4,0)</f>
        <v>OBETH RENE COLLI ACOSTA</v>
      </c>
      <c r="L547" s="86" t="str" cm="1">
        <f t="array" aca="1" ref="L547" ca="1">_xlfn.IFS(J547&gt;=TIME(14,0,0),"SEGUNDO TURNO",J547&lt;TIME(14,0,0),"PRIMER TURNO")</f>
        <v>PRIMER TURNO</v>
      </c>
      <c r="M547" s="90"/>
    </row>
    <row r="548" spans="1:13">
      <c r="A548" s="86" t="str">
        <f ca="1">_xlfn.CONCAT(Tabla36[[#This Row],[NUM. ECO.]],Tabla36[[#This Row],[TURNO]],Tabla36[[#This Row],[FECHA]])</f>
        <v>T18SEGUNDO TURNO45428</v>
      </c>
      <c r="B548" s="87">
        <v>6</v>
      </c>
      <c r="C548" s="87">
        <v>5</v>
      </c>
      <c r="D548" s="87" t="s">
        <v>31</v>
      </c>
      <c r="E548" s="86"/>
      <c r="F548" s="86">
        <f>VLOOKUP(Tabla36[[#This Row],[NUM. ECO.]],[2]!Tabla24[[NO.ECO]:[CUBICACION
M3]],4,0)</f>
        <v>16</v>
      </c>
      <c r="G548" s="94">
        <v>45428</v>
      </c>
      <c r="H548" s="86" t="str">
        <f>VLOOKUP(Tabla36[[#This Row],[NUM. ECO.]],[2]!Tabla24[[NO.ECO]:[MATERIAL]],8,0)</f>
        <v>VOLADURA</v>
      </c>
      <c r="I548" s="86" t="s">
        <v>79</v>
      </c>
      <c r="J548" s="91">
        <f ca="1">J547+TIME(0,RANDBETWEEN((144),(176)),0)</f>
        <v>0.68888888888888877</v>
      </c>
      <c r="K548" s="86" t="str">
        <f ca="1">VLOOKUP(Tabla36[[#This Row],[CODIGO VINCULO]],[1]!Anexar1[[UNION]:[OPERADOR]],4,0)</f>
        <v>FELIPE DE JESUS GONZALEZ CHAN</v>
      </c>
      <c r="L548" s="86" t="str" cm="1">
        <f t="array" aca="1" ref="L548" ca="1">_xlfn.IFS(J548&gt;=TIME(14,0,0),"SEGUNDO TURNO",J548&lt;TIME(14,0,0),"PRIMER TURNO")</f>
        <v>SEGUNDO TURNO</v>
      </c>
      <c r="M548" s="90"/>
    </row>
    <row r="549" spans="1:13">
      <c r="A549" s="86" t="str">
        <f ca="1">_xlfn.CONCAT(Tabla36[[#This Row],[NUM. ECO.]],Tabla36[[#This Row],[TURNO]],Tabla36[[#This Row],[FECHA]])</f>
        <v>T18SEGUNDO TURNO45428</v>
      </c>
      <c r="B549" s="87">
        <v>6</v>
      </c>
      <c r="C549" s="87">
        <v>6</v>
      </c>
      <c r="D549" s="87" t="s">
        <v>31</v>
      </c>
      <c r="E549" s="86"/>
      <c r="F549" s="86">
        <f>VLOOKUP(Tabla36[[#This Row],[NUM. ECO.]],[2]!Tabla24[[NO.ECO]:[CUBICACION
M3]],4,0)</f>
        <v>16</v>
      </c>
      <c r="G549" s="94">
        <v>45428</v>
      </c>
      <c r="H549" s="86" t="str">
        <f>VLOOKUP(Tabla36[[#This Row],[NUM. ECO.]],[2]!Tabla24[[NO.ECO]:[MATERIAL]],8,0)</f>
        <v>VOLADURA</v>
      </c>
      <c r="I549" s="86" t="s">
        <v>79</v>
      </c>
      <c r="J549" s="91">
        <f ca="1">J548+TIME(0,RANDBETWEEN((144),(176)),0)</f>
        <v>0.79861111111111094</v>
      </c>
      <c r="K549" s="86" t="str">
        <f ca="1">VLOOKUP(Tabla36[[#This Row],[CODIGO VINCULO]],[1]!Anexar1[[UNION]:[OPERADOR]],4,0)</f>
        <v>FELIPE DE JESUS GONZALEZ CHAN</v>
      </c>
      <c r="L549" s="86" t="str" cm="1">
        <f t="array" aca="1" ref="L549" ca="1">_xlfn.IFS(J549&gt;=TIME(14,0,0),"SEGUNDO TURNO",J549&lt;TIME(14,0,0),"PRIMER TURNO")</f>
        <v>SEGUNDO TURNO</v>
      </c>
      <c r="M549" s="90"/>
    </row>
    <row r="550" spans="1:13">
      <c r="A550" s="86" t="str">
        <f ca="1">_xlfn.CONCAT(Tabla36[[#This Row],[NUM. ECO.]],Tabla36[[#This Row],[TURNO]],Tabla36[[#This Row],[FECHA]])</f>
        <v>T18PRIMER TURNO45429</v>
      </c>
      <c r="B550" s="87">
        <v>6</v>
      </c>
      <c r="C550" s="87">
        <v>1</v>
      </c>
      <c r="D550" s="87" t="s">
        <v>31</v>
      </c>
      <c r="E550" s="86"/>
      <c r="F550" s="86">
        <f>VLOOKUP(Tabla36[[#This Row],[NUM. ECO.]],[2]!Tabla24[[NO.ECO]:[CUBICACION
M3]],4,0)</f>
        <v>16</v>
      </c>
      <c r="G550" s="94">
        <v>45429</v>
      </c>
      <c r="H550" s="86" t="str">
        <f>VLOOKUP(Tabla36[[#This Row],[NUM. ECO.]],[2]!Tabla24[[NO.ECO]:[MATERIAL]],8,0)</f>
        <v>VOLADURA</v>
      </c>
      <c r="I550" s="86" t="s">
        <v>79</v>
      </c>
      <c r="J550" s="88">
        <f ca="1">TIME(RANDBETWEEN(5.5,6),RANDBETWEEN(1,29),0)</f>
        <v>0.26805555555555555</v>
      </c>
      <c r="K550" s="86" t="str">
        <f ca="1">VLOOKUP(Tabla36[[#This Row],[CODIGO VINCULO]],[1]!Anexar1[[UNION]:[OPERADOR]],4,0)</f>
        <v>OBETH RENE COLLI ACOSTA</v>
      </c>
      <c r="L550" s="86" t="str" cm="1">
        <f t="array" aca="1" ref="L550" ca="1">_xlfn.IFS(J550&gt;=TIME(14,0,0),"SEGUNDO TURNO",J550&lt;TIME(14,0,0),"PRIMER TURNO")</f>
        <v>PRIMER TURNO</v>
      </c>
      <c r="M550" s="90"/>
    </row>
    <row r="551" spans="1:13">
      <c r="A551" s="86" t="str">
        <f ca="1">_xlfn.CONCAT(Tabla36[[#This Row],[NUM. ECO.]],Tabla36[[#This Row],[TURNO]],Tabla36[[#This Row],[FECHA]])</f>
        <v>T18PRIMER TURNO45429</v>
      </c>
      <c r="B551" s="87">
        <v>6</v>
      </c>
      <c r="C551" s="87">
        <v>2</v>
      </c>
      <c r="D551" s="87" t="s">
        <v>31</v>
      </c>
      <c r="E551" s="86"/>
      <c r="F551" s="86">
        <f>VLOOKUP(Tabla36[[#This Row],[NUM. ECO.]],[2]!Tabla24[[NO.ECO]:[CUBICACION
M3]],4,0)</f>
        <v>16</v>
      </c>
      <c r="G551" s="94">
        <v>45429</v>
      </c>
      <c r="H551" s="86" t="str">
        <f>VLOOKUP(Tabla36[[#This Row],[NUM. ECO.]],[2]!Tabla24[[NO.ECO]:[MATERIAL]],8,0)</f>
        <v>VOLADURA</v>
      </c>
      <c r="I551" s="86" t="s">
        <v>79</v>
      </c>
      <c r="J551" s="88">
        <f ca="1">J550+TIME(0,RANDBETWEEN((144),(176)),0)</f>
        <v>0.37291666666666667</v>
      </c>
      <c r="K551" s="86" t="str">
        <f ca="1">VLOOKUP(Tabla36[[#This Row],[CODIGO VINCULO]],[1]!Anexar1[[UNION]:[OPERADOR]],4,0)</f>
        <v>OBETH RENE COLLI ACOSTA</v>
      </c>
      <c r="L551" s="86" t="str" cm="1">
        <f t="array" aca="1" ref="L551" ca="1">_xlfn.IFS(J551&gt;=TIME(14,0,0),"SEGUNDO TURNO",J551&lt;TIME(14,0,0),"PRIMER TURNO")</f>
        <v>PRIMER TURNO</v>
      </c>
      <c r="M551" s="90"/>
    </row>
    <row r="552" spans="1:13">
      <c r="A552" s="86" t="str">
        <f ca="1">_xlfn.CONCAT(Tabla36[[#This Row],[NUM. ECO.]],Tabla36[[#This Row],[TURNO]],Tabla36[[#This Row],[FECHA]])</f>
        <v>T18PRIMER TURNO45429</v>
      </c>
      <c r="B552" s="87">
        <v>6</v>
      </c>
      <c r="C552" s="87">
        <v>3</v>
      </c>
      <c r="D552" s="87" t="s">
        <v>31</v>
      </c>
      <c r="E552" s="86"/>
      <c r="F552" s="86">
        <f>VLOOKUP(Tabla36[[#This Row],[NUM. ECO.]],[2]!Tabla24[[NO.ECO]:[CUBICACION
M3]],4,0)</f>
        <v>16</v>
      </c>
      <c r="G552" s="94">
        <v>45429</v>
      </c>
      <c r="H552" s="86" t="str">
        <f>VLOOKUP(Tabla36[[#This Row],[NUM. ECO.]],[2]!Tabla24[[NO.ECO]:[MATERIAL]],8,0)</f>
        <v>VOLADURA</v>
      </c>
      <c r="I552" s="86" t="s">
        <v>79</v>
      </c>
      <c r="J552" s="91">
        <f ca="1">J551+TIME(0,RANDBETWEEN((144),(176)),0)</f>
        <v>0.4826388888888889</v>
      </c>
      <c r="K552" s="86" t="str">
        <f ca="1">VLOOKUP(Tabla36[[#This Row],[CODIGO VINCULO]],[1]!Anexar1[[UNION]:[OPERADOR]],4,0)</f>
        <v>OBETH RENE COLLI ACOSTA</v>
      </c>
      <c r="L552" s="86" t="str" cm="1">
        <f t="array" aca="1" ref="L552" ca="1">_xlfn.IFS(J552&gt;=TIME(14,0,0),"SEGUNDO TURNO",J552&lt;TIME(14,0,0),"PRIMER TURNO")</f>
        <v>PRIMER TURNO</v>
      </c>
      <c r="M552" s="90"/>
    </row>
    <row r="553" spans="1:13">
      <c r="A553" s="86" t="str">
        <f ca="1">_xlfn.CONCAT(Tabla36[[#This Row],[NUM. ECO.]],Tabla36[[#This Row],[TURNO]],Tabla36[[#This Row],[FECHA]])</f>
        <v>T18SEGUNDO TURNO45429</v>
      </c>
      <c r="B553" s="87">
        <v>6</v>
      </c>
      <c r="C553" s="87">
        <v>4</v>
      </c>
      <c r="D553" s="87" t="s">
        <v>31</v>
      </c>
      <c r="E553" s="86"/>
      <c r="F553" s="86">
        <f>VLOOKUP(Tabla36[[#This Row],[NUM. ECO.]],[2]!Tabla24[[NO.ECO]:[CUBICACION
M3]],4,0)</f>
        <v>16</v>
      </c>
      <c r="G553" s="94">
        <v>45429</v>
      </c>
      <c r="H553" s="86" t="str">
        <f>VLOOKUP(Tabla36[[#This Row],[NUM. ECO.]],[2]!Tabla24[[NO.ECO]:[MATERIAL]],8,0)</f>
        <v>VOLADURA</v>
      </c>
      <c r="I553" s="86" t="s">
        <v>79</v>
      </c>
      <c r="J553" s="91">
        <f ca="1">J552+TIME(0,RANDBETWEEN((144),(176)),0)</f>
        <v>0.5854166666666667</v>
      </c>
      <c r="K553" s="86" t="str">
        <f ca="1">VLOOKUP(Tabla36[[#This Row],[CODIGO VINCULO]],[1]!Anexar1[[UNION]:[OPERADOR]],4,0)</f>
        <v>FELIPE DE JESUS GONZALEZ CHAN</v>
      </c>
      <c r="L553" s="86" t="str" cm="1">
        <f t="array" aca="1" ref="L553" ca="1">_xlfn.IFS(J553&gt;=TIME(14,0,0),"SEGUNDO TURNO",J553&lt;TIME(14,0,0),"PRIMER TURNO")</f>
        <v>SEGUNDO TURNO</v>
      </c>
      <c r="M553" s="90"/>
    </row>
    <row r="554" spans="1:13">
      <c r="A554" s="86" t="str">
        <f ca="1">_xlfn.CONCAT(Tabla36[[#This Row],[NUM. ECO.]],Tabla36[[#This Row],[TURNO]],Tabla36[[#This Row],[FECHA]])</f>
        <v>T18SEGUNDO TURNO45429</v>
      </c>
      <c r="B554" s="87">
        <v>6</v>
      </c>
      <c r="C554" s="87">
        <v>5</v>
      </c>
      <c r="D554" s="87" t="s">
        <v>31</v>
      </c>
      <c r="E554" s="86"/>
      <c r="F554" s="86">
        <f>VLOOKUP(Tabla36[[#This Row],[NUM. ECO.]],[2]!Tabla24[[NO.ECO]:[CUBICACION
M3]],4,0)</f>
        <v>16</v>
      </c>
      <c r="G554" s="94">
        <v>45429</v>
      </c>
      <c r="H554" s="86" t="str">
        <f>VLOOKUP(Tabla36[[#This Row],[NUM. ECO.]],[2]!Tabla24[[NO.ECO]:[MATERIAL]],8,0)</f>
        <v>VOLADURA</v>
      </c>
      <c r="I554" s="86" t="s">
        <v>79</v>
      </c>
      <c r="J554" s="91">
        <f ca="1">J553+TIME(0,RANDBETWEEN((144),(176)),0)</f>
        <v>0.69236111111111109</v>
      </c>
      <c r="K554" s="86" t="str">
        <f ca="1">VLOOKUP(Tabla36[[#This Row],[CODIGO VINCULO]],[1]!Anexar1[[UNION]:[OPERADOR]],4,0)</f>
        <v>FELIPE DE JESUS GONZALEZ CHAN</v>
      </c>
      <c r="L554" s="86" t="str" cm="1">
        <f t="array" aca="1" ref="L554" ca="1">_xlfn.IFS(J554&gt;=TIME(14,0,0),"SEGUNDO TURNO",J554&lt;TIME(14,0,0),"PRIMER TURNO")</f>
        <v>SEGUNDO TURNO</v>
      </c>
      <c r="M554" s="90"/>
    </row>
    <row r="555" spans="1:13">
      <c r="A555" s="86" t="str">
        <f ca="1">_xlfn.CONCAT(Tabla36[[#This Row],[NUM. ECO.]],Tabla36[[#This Row],[TURNO]],Tabla36[[#This Row],[FECHA]])</f>
        <v>T18SEGUNDO TURNO45429</v>
      </c>
      <c r="B555" s="87">
        <v>6</v>
      </c>
      <c r="C555" s="87">
        <v>6</v>
      </c>
      <c r="D555" s="87" t="s">
        <v>31</v>
      </c>
      <c r="E555" s="86"/>
      <c r="F555" s="86">
        <f>VLOOKUP(Tabla36[[#This Row],[NUM. ECO.]],[2]!Tabla24[[NO.ECO]:[CUBICACION
M3]],4,0)</f>
        <v>16</v>
      </c>
      <c r="G555" s="94">
        <v>45429</v>
      </c>
      <c r="H555" s="86" t="str">
        <f>VLOOKUP(Tabla36[[#This Row],[NUM. ECO.]],[2]!Tabla24[[NO.ECO]:[MATERIAL]],8,0)</f>
        <v>VOLADURA</v>
      </c>
      <c r="I555" s="86" t="s">
        <v>79</v>
      </c>
      <c r="J555" s="91">
        <f ca="1">J554+TIME(0,RANDBETWEEN((144),(176)),0)</f>
        <v>0.80625000000000002</v>
      </c>
      <c r="K555" s="86" t="str">
        <f ca="1">VLOOKUP(Tabla36[[#This Row],[CODIGO VINCULO]],[1]!Anexar1[[UNION]:[OPERADOR]],4,0)</f>
        <v>FELIPE DE JESUS GONZALEZ CHAN</v>
      </c>
      <c r="L555" s="86" t="str" cm="1">
        <f t="array" aca="1" ref="L555" ca="1">_xlfn.IFS(J555&gt;=TIME(14,0,0),"SEGUNDO TURNO",J555&lt;TIME(14,0,0),"PRIMER TURNO")</f>
        <v>SEGUNDO TURNO</v>
      </c>
      <c r="M555" s="90"/>
    </row>
    <row r="556" spans="1:13">
      <c r="A556" s="86" t="str">
        <f ca="1">_xlfn.CONCAT(Tabla36[[#This Row],[NUM. ECO.]],Tabla36[[#This Row],[TURNO]],Tabla36[[#This Row],[FECHA]])</f>
        <v>T18PRIMER TURNO45430</v>
      </c>
      <c r="B556" s="87">
        <v>6</v>
      </c>
      <c r="C556" s="87">
        <v>1</v>
      </c>
      <c r="D556" s="87" t="s">
        <v>31</v>
      </c>
      <c r="E556" s="86"/>
      <c r="F556" s="86">
        <f>VLOOKUP(Tabla36[[#This Row],[NUM. ECO.]],[2]!Tabla24[[NO.ECO]:[CUBICACION
M3]],4,0)</f>
        <v>16</v>
      </c>
      <c r="G556" s="94">
        <v>45430</v>
      </c>
      <c r="H556" s="86" t="str">
        <f>VLOOKUP(Tabla36[[#This Row],[NUM. ECO.]],[2]!Tabla24[[NO.ECO]:[MATERIAL]],8,0)</f>
        <v>VOLADURA</v>
      </c>
      <c r="I556" s="86" t="s">
        <v>79</v>
      </c>
      <c r="J556" s="88">
        <f ca="1">TIME(RANDBETWEEN(5.5,6),RANDBETWEEN(1,29),0)</f>
        <v>0.25833333333333336</v>
      </c>
      <c r="K556" s="86" t="str">
        <f ca="1">VLOOKUP(Tabla36[[#This Row],[CODIGO VINCULO]],[1]!Anexar1[[UNION]:[OPERADOR]],4,0)</f>
        <v>OBETH RENE COLLI ACOSTA</v>
      </c>
      <c r="L556" s="86" t="str" cm="1">
        <f t="array" aca="1" ref="L556" ca="1">_xlfn.IFS(J556&gt;=TIME(14,0,0),"SEGUNDO TURNO",J556&lt;TIME(14,0,0),"PRIMER TURNO")</f>
        <v>PRIMER TURNO</v>
      </c>
      <c r="M556" s="90"/>
    </row>
    <row r="557" spans="1:13">
      <c r="A557" s="86" t="str">
        <f ca="1">_xlfn.CONCAT(Tabla36[[#This Row],[NUM. ECO.]],Tabla36[[#This Row],[TURNO]],Tabla36[[#This Row],[FECHA]])</f>
        <v>T18PRIMER TURNO45430</v>
      </c>
      <c r="B557" s="87">
        <v>6</v>
      </c>
      <c r="C557" s="87">
        <v>2</v>
      </c>
      <c r="D557" s="87" t="s">
        <v>31</v>
      </c>
      <c r="E557" s="86"/>
      <c r="F557" s="86">
        <f>VLOOKUP(Tabla36[[#This Row],[NUM. ECO.]],[2]!Tabla24[[NO.ECO]:[CUBICACION
M3]],4,0)</f>
        <v>16</v>
      </c>
      <c r="G557" s="94">
        <v>45430</v>
      </c>
      <c r="H557" s="86" t="str">
        <f>VLOOKUP(Tabla36[[#This Row],[NUM. ECO.]],[2]!Tabla24[[NO.ECO]:[MATERIAL]],8,0)</f>
        <v>VOLADURA</v>
      </c>
      <c r="I557" s="86" t="s">
        <v>79</v>
      </c>
      <c r="J557" s="88">
        <f ca="1">J556+TIME(0,RANDBETWEEN((144),(176)),0)</f>
        <v>0.37986111111111115</v>
      </c>
      <c r="K557" s="86" t="str">
        <f ca="1">VLOOKUP(Tabla36[[#This Row],[CODIGO VINCULO]],[1]!Anexar1[[UNION]:[OPERADOR]],4,0)</f>
        <v>OBETH RENE COLLI ACOSTA</v>
      </c>
      <c r="L557" s="86" t="str" cm="1">
        <f t="array" aca="1" ref="L557" ca="1">_xlfn.IFS(J557&gt;=TIME(14,0,0),"SEGUNDO TURNO",J557&lt;TIME(14,0,0),"PRIMER TURNO")</f>
        <v>PRIMER TURNO</v>
      </c>
      <c r="M557" s="90"/>
    </row>
    <row r="558" spans="1:13">
      <c r="A558" s="86" t="str">
        <f ca="1">_xlfn.CONCAT(Tabla36[[#This Row],[NUM. ECO.]],Tabla36[[#This Row],[TURNO]],Tabla36[[#This Row],[FECHA]])</f>
        <v>T18PRIMER TURNO45430</v>
      </c>
      <c r="B558" s="87">
        <v>6</v>
      </c>
      <c r="C558" s="87">
        <v>3</v>
      </c>
      <c r="D558" s="87" t="s">
        <v>31</v>
      </c>
      <c r="E558" s="86"/>
      <c r="F558" s="86">
        <f>VLOOKUP(Tabla36[[#This Row],[NUM. ECO.]],[2]!Tabla24[[NO.ECO]:[CUBICACION
M3]],4,0)</f>
        <v>16</v>
      </c>
      <c r="G558" s="94">
        <v>45430</v>
      </c>
      <c r="H558" s="86" t="str">
        <f>VLOOKUP(Tabla36[[#This Row],[NUM. ECO.]],[2]!Tabla24[[NO.ECO]:[MATERIAL]],8,0)</f>
        <v>VOLADURA</v>
      </c>
      <c r="I558" s="86" t="s">
        <v>79</v>
      </c>
      <c r="J558" s="91">
        <f ca="1">J557+TIME(0,RANDBETWEEN((144),(176)),0)</f>
        <v>0.48472222222222228</v>
      </c>
      <c r="K558" s="86" t="str">
        <f ca="1">VLOOKUP(Tabla36[[#This Row],[CODIGO VINCULO]],[1]!Anexar1[[UNION]:[OPERADOR]],4,0)</f>
        <v>OBETH RENE COLLI ACOSTA</v>
      </c>
      <c r="L558" s="86" t="str" cm="1">
        <f t="array" aca="1" ref="L558" ca="1">_xlfn.IFS(J558&gt;=TIME(14,0,0),"SEGUNDO TURNO",J558&lt;TIME(14,0,0),"PRIMER TURNO")</f>
        <v>PRIMER TURNO</v>
      </c>
      <c r="M558" s="90"/>
    </row>
    <row r="559" spans="1:13">
      <c r="A559" s="86" t="str">
        <f ca="1">_xlfn.CONCAT(Tabla36[[#This Row],[NUM. ECO.]],Tabla36[[#This Row],[TURNO]],Tabla36[[#This Row],[FECHA]])</f>
        <v>T18SEGUNDO TURNO45430</v>
      </c>
      <c r="B559" s="87">
        <v>6</v>
      </c>
      <c r="C559" s="87">
        <v>4</v>
      </c>
      <c r="D559" s="87" t="s">
        <v>31</v>
      </c>
      <c r="E559" s="86"/>
      <c r="F559" s="86">
        <f>VLOOKUP(Tabla36[[#This Row],[NUM. ECO.]],[2]!Tabla24[[NO.ECO]:[CUBICACION
M3]],4,0)</f>
        <v>16</v>
      </c>
      <c r="G559" s="94">
        <v>45430</v>
      </c>
      <c r="H559" s="86" t="str">
        <f>VLOOKUP(Tabla36[[#This Row],[NUM. ECO.]],[2]!Tabla24[[NO.ECO]:[MATERIAL]],8,0)</f>
        <v>VOLADURA</v>
      </c>
      <c r="I559" s="86" t="s">
        <v>79</v>
      </c>
      <c r="J559" s="91">
        <f ca="1">J558+TIME(0,RANDBETWEEN((144),(176)),0)</f>
        <v>0.59583333333333344</v>
      </c>
      <c r="K559" s="86" t="str">
        <f ca="1">VLOOKUP(Tabla36[[#This Row],[CODIGO VINCULO]],[1]!Anexar1[[UNION]:[OPERADOR]],4,0)</f>
        <v>FELIPE DE JESUS GONZALEZ CHAN</v>
      </c>
      <c r="L559" s="86" t="str" cm="1">
        <f t="array" aca="1" ref="L559" ca="1">_xlfn.IFS(J559&gt;=TIME(14,0,0),"SEGUNDO TURNO",J559&lt;TIME(14,0,0),"PRIMER TURNO")</f>
        <v>SEGUNDO TURNO</v>
      </c>
      <c r="M559" s="90"/>
    </row>
    <row r="560" spans="1:13">
      <c r="A560" s="86" t="str">
        <f ca="1">_xlfn.CONCAT(Tabla36[[#This Row],[NUM. ECO.]],Tabla36[[#This Row],[TURNO]],Tabla36[[#This Row],[FECHA]])</f>
        <v>T18SEGUNDO TURNO45430</v>
      </c>
      <c r="B560" s="87">
        <v>6</v>
      </c>
      <c r="C560" s="87">
        <v>5</v>
      </c>
      <c r="D560" s="87" t="s">
        <v>31</v>
      </c>
      <c r="E560" s="86"/>
      <c r="F560" s="86">
        <f>VLOOKUP(Tabla36[[#This Row],[NUM. ECO.]],[2]!Tabla24[[NO.ECO]:[CUBICACION
M3]],4,0)</f>
        <v>16</v>
      </c>
      <c r="G560" s="94">
        <v>45430</v>
      </c>
      <c r="H560" s="86" t="str">
        <f>VLOOKUP(Tabla36[[#This Row],[NUM. ECO.]],[2]!Tabla24[[NO.ECO]:[MATERIAL]],8,0)</f>
        <v>VOLADURA</v>
      </c>
      <c r="I560" s="86" t="s">
        <v>79</v>
      </c>
      <c r="J560" s="91">
        <f ca="1">J559+TIME(0,RANDBETWEEN((144),(176)),0)</f>
        <v>0.70347222222222228</v>
      </c>
      <c r="K560" s="86" t="str">
        <f ca="1">VLOOKUP(Tabla36[[#This Row],[CODIGO VINCULO]],[1]!Anexar1[[UNION]:[OPERADOR]],4,0)</f>
        <v>FELIPE DE JESUS GONZALEZ CHAN</v>
      </c>
      <c r="L560" s="86" t="str" cm="1">
        <f t="array" aca="1" ref="L560" ca="1">_xlfn.IFS(J560&gt;=TIME(14,0,0),"SEGUNDO TURNO",J560&lt;TIME(14,0,0),"PRIMER TURNO")</f>
        <v>SEGUNDO TURNO</v>
      </c>
      <c r="M560" s="90"/>
    </row>
    <row r="561" spans="1:13">
      <c r="A561" s="86" t="str">
        <f ca="1">_xlfn.CONCAT(Tabla36[[#This Row],[NUM. ECO.]],Tabla36[[#This Row],[TURNO]],Tabla36[[#This Row],[FECHA]])</f>
        <v>T18SEGUNDO TURNO45430</v>
      </c>
      <c r="B561" s="87">
        <v>6</v>
      </c>
      <c r="C561" s="87">
        <v>6</v>
      </c>
      <c r="D561" s="87" t="s">
        <v>31</v>
      </c>
      <c r="E561" s="86"/>
      <c r="F561" s="86">
        <f>VLOOKUP(Tabla36[[#This Row],[NUM. ECO.]],[2]!Tabla24[[NO.ECO]:[CUBICACION
M3]],4,0)</f>
        <v>16</v>
      </c>
      <c r="G561" s="94">
        <v>45430</v>
      </c>
      <c r="H561" s="86" t="str">
        <f>VLOOKUP(Tabla36[[#This Row],[NUM. ECO.]],[2]!Tabla24[[NO.ECO]:[MATERIAL]],8,0)</f>
        <v>VOLADURA</v>
      </c>
      <c r="I561" s="86" t="s">
        <v>79</v>
      </c>
      <c r="J561" s="91">
        <f ca="1">J560+TIME(0,RANDBETWEEN((144),(176)),0)</f>
        <v>0.8125</v>
      </c>
      <c r="K561" s="86" t="str">
        <f ca="1">VLOOKUP(Tabla36[[#This Row],[CODIGO VINCULO]],[1]!Anexar1[[UNION]:[OPERADOR]],4,0)</f>
        <v>FELIPE DE JESUS GONZALEZ CHAN</v>
      </c>
      <c r="L561" s="86" t="str" cm="1">
        <f t="array" aca="1" ref="L561" ca="1">_xlfn.IFS(J561&gt;=TIME(14,0,0),"SEGUNDO TURNO",J561&lt;TIME(14,0,0),"PRIMER TURNO")</f>
        <v>SEGUNDO TURNO</v>
      </c>
      <c r="M561" s="90"/>
    </row>
    <row r="562" spans="1:13">
      <c r="A562" s="86" t="str">
        <f ca="1">_xlfn.CONCAT(Tabla36[[#This Row],[NUM. ECO.]],Tabla36[[#This Row],[TURNO]],Tabla36[[#This Row],[FECHA]])</f>
        <v>T18PRIMER TURNO45432</v>
      </c>
      <c r="B562" s="87">
        <v>6</v>
      </c>
      <c r="C562" s="87">
        <v>1</v>
      </c>
      <c r="D562" s="87" t="s">
        <v>31</v>
      </c>
      <c r="E562" s="86"/>
      <c r="F562" s="86">
        <f>VLOOKUP(Tabla36[[#This Row],[NUM. ECO.]],[2]!Tabla24[[NO.ECO]:[CUBICACION
M3]],4,0)</f>
        <v>16</v>
      </c>
      <c r="G562" s="94">
        <v>45432</v>
      </c>
      <c r="H562" s="86" t="str">
        <f>VLOOKUP(Tabla36[[#This Row],[NUM. ECO.]],[2]!Tabla24[[NO.ECO]:[MATERIAL]],8,0)</f>
        <v>VOLADURA</v>
      </c>
      <c r="I562" s="86" t="s">
        <v>79</v>
      </c>
      <c r="J562" s="88">
        <f ca="1">TIME(RANDBETWEEN(5.5,6),RANDBETWEEN(1,29),0)</f>
        <v>0.26250000000000001</v>
      </c>
      <c r="K562" s="86" t="str">
        <f ca="1">VLOOKUP(Tabla36[[#This Row],[CODIGO VINCULO]],[1]!Anexar1[[UNION]:[OPERADOR]],4,0)</f>
        <v>OBETH RENE COLLI ACOSTA</v>
      </c>
      <c r="L562" s="86" t="str" cm="1">
        <f t="array" aca="1" ref="L562" ca="1">_xlfn.IFS(J562&gt;=TIME(14,0,0),"SEGUNDO TURNO",J562&lt;TIME(14,0,0),"PRIMER TURNO")</f>
        <v>PRIMER TURNO</v>
      </c>
      <c r="M562" s="90"/>
    </row>
    <row r="563" spans="1:13">
      <c r="A563" s="86" t="str">
        <f ca="1">_xlfn.CONCAT(Tabla36[[#This Row],[NUM. ECO.]],Tabla36[[#This Row],[TURNO]],Tabla36[[#This Row],[FECHA]])</f>
        <v>T18PRIMER TURNO45432</v>
      </c>
      <c r="B563" s="87">
        <v>6</v>
      </c>
      <c r="C563" s="87">
        <v>2</v>
      </c>
      <c r="D563" s="87" t="s">
        <v>31</v>
      </c>
      <c r="E563" s="86"/>
      <c r="F563" s="86">
        <f>VLOOKUP(Tabla36[[#This Row],[NUM. ECO.]],[2]!Tabla24[[NO.ECO]:[CUBICACION
M3]],4,0)</f>
        <v>16</v>
      </c>
      <c r="G563" s="94">
        <v>45432</v>
      </c>
      <c r="H563" s="86" t="str">
        <f>VLOOKUP(Tabla36[[#This Row],[NUM. ECO.]],[2]!Tabla24[[NO.ECO]:[MATERIAL]],8,0)</f>
        <v>VOLADURA</v>
      </c>
      <c r="I563" s="86" t="s">
        <v>79</v>
      </c>
      <c r="J563" s="88">
        <f ca="1">J562+TIME(0,RANDBETWEEN((144),(176)),0)</f>
        <v>0.37847222222222221</v>
      </c>
      <c r="K563" s="86" t="str">
        <f ca="1">VLOOKUP(Tabla36[[#This Row],[CODIGO VINCULO]],[1]!Anexar1[[UNION]:[OPERADOR]],4,0)</f>
        <v>OBETH RENE COLLI ACOSTA</v>
      </c>
      <c r="L563" s="86" t="str" cm="1">
        <f t="array" aca="1" ref="L563" ca="1">_xlfn.IFS(J563&gt;=TIME(14,0,0),"SEGUNDO TURNO",J563&lt;TIME(14,0,0),"PRIMER TURNO")</f>
        <v>PRIMER TURNO</v>
      </c>
      <c r="M563" s="90"/>
    </row>
    <row r="564" spans="1:13">
      <c r="A564" s="86" t="str">
        <f ca="1">_xlfn.CONCAT(Tabla36[[#This Row],[NUM. ECO.]],Tabla36[[#This Row],[TURNO]],Tabla36[[#This Row],[FECHA]])</f>
        <v>T18PRIMER TURNO45432</v>
      </c>
      <c r="B564" s="87">
        <v>6</v>
      </c>
      <c r="C564" s="87">
        <v>3</v>
      </c>
      <c r="D564" s="87" t="s">
        <v>31</v>
      </c>
      <c r="E564" s="86"/>
      <c r="F564" s="86">
        <f>VLOOKUP(Tabla36[[#This Row],[NUM. ECO.]],[2]!Tabla24[[NO.ECO]:[CUBICACION
M3]],4,0)</f>
        <v>16</v>
      </c>
      <c r="G564" s="94">
        <v>45432</v>
      </c>
      <c r="H564" s="86" t="str">
        <f>VLOOKUP(Tabla36[[#This Row],[NUM. ECO.]],[2]!Tabla24[[NO.ECO]:[MATERIAL]],8,0)</f>
        <v>VOLADURA</v>
      </c>
      <c r="I564" s="86" t="s">
        <v>79</v>
      </c>
      <c r="J564" s="91">
        <f ca="1">J563+TIME(0,RANDBETWEEN((144),(176)),0)</f>
        <v>0.49791666666666667</v>
      </c>
      <c r="K564" s="86" t="str">
        <f ca="1">VLOOKUP(Tabla36[[#This Row],[CODIGO VINCULO]],[1]!Anexar1[[UNION]:[OPERADOR]],4,0)</f>
        <v>OBETH RENE COLLI ACOSTA</v>
      </c>
      <c r="L564" s="86" t="str" cm="1">
        <f t="array" aca="1" ref="L564" ca="1">_xlfn.IFS(J564&gt;=TIME(14,0,0),"SEGUNDO TURNO",J564&lt;TIME(14,0,0),"PRIMER TURNO")</f>
        <v>PRIMER TURNO</v>
      </c>
      <c r="M564" s="90"/>
    </row>
    <row r="565" spans="1:13">
      <c r="A565" s="86" t="str">
        <f ca="1">_xlfn.CONCAT(Tabla36[[#This Row],[NUM. ECO.]],Tabla36[[#This Row],[TURNO]],Tabla36[[#This Row],[FECHA]])</f>
        <v>T18SEGUNDO TURNO45432</v>
      </c>
      <c r="B565" s="87">
        <v>6</v>
      </c>
      <c r="C565" s="87">
        <v>4</v>
      </c>
      <c r="D565" s="87" t="s">
        <v>31</v>
      </c>
      <c r="E565" s="86"/>
      <c r="F565" s="86">
        <f>VLOOKUP(Tabla36[[#This Row],[NUM. ECO.]],[2]!Tabla24[[NO.ECO]:[CUBICACION
M3]],4,0)</f>
        <v>16</v>
      </c>
      <c r="G565" s="94">
        <v>45432</v>
      </c>
      <c r="H565" s="86" t="str">
        <f>VLOOKUP(Tabla36[[#This Row],[NUM. ECO.]],[2]!Tabla24[[NO.ECO]:[MATERIAL]],8,0)</f>
        <v>VOLADURA</v>
      </c>
      <c r="I565" s="86" t="s">
        <v>79</v>
      </c>
      <c r="J565" s="91">
        <f ca="1">J564+TIME(0,RANDBETWEEN((144),(176)),0)</f>
        <v>0.61319444444444449</v>
      </c>
      <c r="K565" s="86" t="str">
        <f ca="1">VLOOKUP(Tabla36[[#This Row],[CODIGO VINCULO]],[1]!Anexar1[[UNION]:[OPERADOR]],4,0)</f>
        <v>FELIPE DE JESUS GONZALEZ CHAN</v>
      </c>
      <c r="L565" s="86" t="str" cm="1">
        <f t="array" aca="1" ref="L565" ca="1">_xlfn.IFS(J565&gt;=TIME(14,0,0),"SEGUNDO TURNO",J565&lt;TIME(14,0,0),"PRIMER TURNO")</f>
        <v>SEGUNDO TURNO</v>
      </c>
      <c r="M565" s="90"/>
    </row>
    <row r="566" spans="1:13">
      <c r="A566" s="86" t="str">
        <f ca="1">_xlfn.CONCAT(Tabla36[[#This Row],[NUM. ECO.]],Tabla36[[#This Row],[TURNO]],Tabla36[[#This Row],[FECHA]])</f>
        <v>T18SEGUNDO TURNO45432</v>
      </c>
      <c r="B566" s="87">
        <v>6</v>
      </c>
      <c r="C566" s="87">
        <v>5</v>
      </c>
      <c r="D566" s="87" t="s">
        <v>31</v>
      </c>
      <c r="E566" s="86"/>
      <c r="F566" s="86">
        <f>VLOOKUP(Tabla36[[#This Row],[NUM. ECO.]],[2]!Tabla24[[NO.ECO]:[CUBICACION
M3]],4,0)</f>
        <v>16</v>
      </c>
      <c r="G566" s="94">
        <v>45432</v>
      </c>
      <c r="H566" s="86" t="str">
        <f>VLOOKUP(Tabla36[[#This Row],[NUM. ECO.]],[2]!Tabla24[[NO.ECO]:[MATERIAL]],8,0)</f>
        <v>VOLADURA</v>
      </c>
      <c r="I566" s="86" t="s">
        <v>79</v>
      </c>
      <c r="J566" s="91">
        <f ca="1">J565+TIME(0,RANDBETWEEN((144),(176)),0)</f>
        <v>0.73472222222222228</v>
      </c>
      <c r="K566" s="86" t="str">
        <f ca="1">VLOOKUP(Tabla36[[#This Row],[CODIGO VINCULO]],[1]!Anexar1[[UNION]:[OPERADOR]],4,0)</f>
        <v>FELIPE DE JESUS GONZALEZ CHAN</v>
      </c>
      <c r="L566" s="86" t="str" cm="1">
        <f t="array" aca="1" ref="L566" ca="1">_xlfn.IFS(J566&gt;=TIME(14,0,0),"SEGUNDO TURNO",J566&lt;TIME(14,0,0),"PRIMER TURNO")</f>
        <v>SEGUNDO TURNO</v>
      </c>
      <c r="M566" s="90"/>
    </row>
    <row r="567" spans="1:13">
      <c r="A567" s="86" t="str">
        <f ca="1">_xlfn.CONCAT(Tabla36[[#This Row],[NUM. ECO.]],Tabla36[[#This Row],[TURNO]],Tabla36[[#This Row],[FECHA]])</f>
        <v>T18SEGUNDO TURNO45432</v>
      </c>
      <c r="B567" s="87">
        <v>6</v>
      </c>
      <c r="C567" s="87">
        <v>6</v>
      </c>
      <c r="D567" s="87" t="s">
        <v>31</v>
      </c>
      <c r="E567" s="86"/>
      <c r="F567" s="86">
        <f>VLOOKUP(Tabla36[[#This Row],[NUM. ECO.]],[2]!Tabla24[[NO.ECO]:[CUBICACION
M3]],4,0)</f>
        <v>16</v>
      </c>
      <c r="G567" s="94">
        <v>45432</v>
      </c>
      <c r="H567" s="86" t="str">
        <f>VLOOKUP(Tabla36[[#This Row],[NUM. ECO.]],[2]!Tabla24[[NO.ECO]:[MATERIAL]],8,0)</f>
        <v>VOLADURA</v>
      </c>
      <c r="I567" s="86" t="s">
        <v>79</v>
      </c>
      <c r="J567" s="91">
        <f ca="1">J566+TIME(0,RANDBETWEEN((144),(176)),0)</f>
        <v>0.84652777777777788</v>
      </c>
      <c r="K567" s="86" t="str">
        <f ca="1">VLOOKUP(Tabla36[[#This Row],[CODIGO VINCULO]],[1]!Anexar1[[UNION]:[OPERADOR]],4,0)</f>
        <v>FELIPE DE JESUS GONZALEZ CHAN</v>
      </c>
      <c r="L567" s="86" t="str" cm="1">
        <f t="array" aca="1" ref="L567" ca="1">_xlfn.IFS(J567&gt;=TIME(14,0,0),"SEGUNDO TURNO",J567&lt;TIME(14,0,0),"PRIMER TURNO")</f>
        <v>SEGUNDO TURNO</v>
      </c>
      <c r="M567" s="90"/>
    </row>
    <row r="568" spans="1:13">
      <c r="A568" s="86" t="str">
        <f ca="1">_xlfn.CONCAT(Tabla36[[#This Row],[NUM. ECO.]],Tabla36[[#This Row],[TURNO]],Tabla36[[#This Row],[FECHA]])</f>
        <v>T18PRIMER TURNO45433</v>
      </c>
      <c r="B568" s="87">
        <v>6</v>
      </c>
      <c r="C568" s="87">
        <v>1</v>
      </c>
      <c r="D568" s="87" t="s">
        <v>31</v>
      </c>
      <c r="E568" s="86"/>
      <c r="F568" s="86">
        <f>VLOOKUP(Tabla36[[#This Row],[NUM. ECO.]],[2]!Tabla24[[NO.ECO]:[CUBICACION
M3]],4,0)</f>
        <v>16</v>
      </c>
      <c r="G568" s="94">
        <v>45433</v>
      </c>
      <c r="H568" s="86" t="str">
        <f>VLOOKUP(Tabla36[[#This Row],[NUM. ECO.]],[2]!Tabla24[[NO.ECO]:[MATERIAL]],8,0)</f>
        <v>VOLADURA</v>
      </c>
      <c r="I568" s="86" t="s">
        <v>79</v>
      </c>
      <c r="J568" s="88">
        <f ca="1">TIME(RANDBETWEEN(5.5,6),RANDBETWEEN(1,29),0)</f>
        <v>0.26805555555555555</v>
      </c>
      <c r="K568" s="86" t="str">
        <f ca="1">VLOOKUP(Tabla36[[#This Row],[CODIGO VINCULO]],[1]!Anexar1[[UNION]:[OPERADOR]],4,0)</f>
        <v>OBETH RENE COLLI ACOSTA</v>
      </c>
      <c r="L568" s="86" t="str" cm="1">
        <f t="array" aca="1" ref="L568" ca="1">_xlfn.IFS(J568&gt;=TIME(14,0,0),"SEGUNDO TURNO",J568&lt;TIME(14,0,0),"PRIMER TURNO")</f>
        <v>PRIMER TURNO</v>
      </c>
      <c r="M568" s="90"/>
    </row>
    <row r="569" spans="1:13">
      <c r="A569" s="86" t="str">
        <f ca="1">_xlfn.CONCAT(Tabla36[[#This Row],[NUM. ECO.]],Tabla36[[#This Row],[TURNO]],Tabla36[[#This Row],[FECHA]])</f>
        <v>T18PRIMER TURNO45433</v>
      </c>
      <c r="B569" s="87">
        <v>6</v>
      </c>
      <c r="C569" s="87">
        <v>2</v>
      </c>
      <c r="D569" s="87" t="s">
        <v>31</v>
      </c>
      <c r="E569" s="86"/>
      <c r="F569" s="86">
        <f>VLOOKUP(Tabla36[[#This Row],[NUM. ECO.]],[2]!Tabla24[[NO.ECO]:[CUBICACION
M3]],4,0)</f>
        <v>16</v>
      </c>
      <c r="G569" s="94">
        <v>45433</v>
      </c>
      <c r="H569" s="86" t="str">
        <f>VLOOKUP(Tabla36[[#This Row],[NUM. ECO.]],[2]!Tabla24[[NO.ECO]:[MATERIAL]],8,0)</f>
        <v>VOLADURA</v>
      </c>
      <c r="I569" s="86" t="s">
        <v>79</v>
      </c>
      <c r="J569" s="88">
        <f ca="1">J568+TIME(0,RANDBETWEEN((144),(176)),0)</f>
        <v>0.36805555555555558</v>
      </c>
      <c r="K569" s="86" t="str">
        <f ca="1">VLOOKUP(Tabla36[[#This Row],[CODIGO VINCULO]],[1]!Anexar1[[UNION]:[OPERADOR]],4,0)</f>
        <v>OBETH RENE COLLI ACOSTA</v>
      </c>
      <c r="L569" s="86" t="str" cm="1">
        <f t="array" aca="1" ref="L569" ca="1">_xlfn.IFS(J569&gt;=TIME(14,0,0),"SEGUNDO TURNO",J569&lt;TIME(14,0,0),"PRIMER TURNO")</f>
        <v>PRIMER TURNO</v>
      </c>
      <c r="M569" s="90"/>
    </row>
    <row r="570" spans="1:13">
      <c r="A570" s="86" t="str">
        <f ca="1">_xlfn.CONCAT(Tabla36[[#This Row],[NUM. ECO.]],Tabla36[[#This Row],[TURNO]],Tabla36[[#This Row],[FECHA]])</f>
        <v>T18PRIMER TURNO45433</v>
      </c>
      <c r="B570" s="87">
        <v>6</v>
      </c>
      <c r="C570" s="87">
        <v>3</v>
      </c>
      <c r="D570" s="87" t="s">
        <v>31</v>
      </c>
      <c r="E570" s="86"/>
      <c r="F570" s="86">
        <f>VLOOKUP(Tabla36[[#This Row],[NUM. ECO.]],[2]!Tabla24[[NO.ECO]:[CUBICACION
M3]],4,0)</f>
        <v>16</v>
      </c>
      <c r="G570" s="94">
        <v>45433</v>
      </c>
      <c r="H570" s="86" t="str">
        <f>VLOOKUP(Tabla36[[#This Row],[NUM. ECO.]],[2]!Tabla24[[NO.ECO]:[MATERIAL]],8,0)</f>
        <v>VOLADURA</v>
      </c>
      <c r="I570" s="86" t="s">
        <v>79</v>
      </c>
      <c r="J570" s="91">
        <f ca="1">J569+TIME(0,RANDBETWEEN((144),(176)),0)</f>
        <v>0.47083333333333333</v>
      </c>
      <c r="K570" s="86" t="str">
        <f ca="1">VLOOKUP(Tabla36[[#This Row],[CODIGO VINCULO]],[1]!Anexar1[[UNION]:[OPERADOR]],4,0)</f>
        <v>OBETH RENE COLLI ACOSTA</v>
      </c>
      <c r="L570" s="86" t="str" cm="1">
        <f t="array" aca="1" ref="L570" ca="1">_xlfn.IFS(J570&gt;=TIME(14,0,0),"SEGUNDO TURNO",J570&lt;TIME(14,0,0),"PRIMER TURNO")</f>
        <v>PRIMER TURNO</v>
      </c>
      <c r="M570" s="90"/>
    </row>
    <row r="571" spans="1:13">
      <c r="A571" s="86" t="str">
        <f ca="1">_xlfn.CONCAT(Tabla36[[#This Row],[NUM. ECO.]],Tabla36[[#This Row],[TURNO]],Tabla36[[#This Row],[FECHA]])</f>
        <v>T18SEGUNDO TURNO45433</v>
      </c>
      <c r="B571" s="87">
        <v>6</v>
      </c>
      <c r="C571" s="87">
        <v>4</v>
      </c>
      <c r="D571" s="87" t="s">
        <v>31</v>
      </c>
      <c r="E571" s="86"/>
      <c r="F571" s="86">
        <f>VLOOKUP(Tabla36[[#This Row],[NUM. ECO.]],[2]!Tabla24[[NO.ECO]:[CUBICACION
M3]],4,0)</f>
        <v>16</v>
      </c>
      <c r="G571" s="94">
        <v>45433</v>
      </c>
      <c r="H571" s="86" t="str">
        <f>VLOOKUP(Tabla36[[#This Row],[NUM. ECO.]],[2]!Tabla24[[NO.ECO]:[MATERIAL]],8,0)</f>
        <v>VOLADURA</v>
      </c>
      <c r="I571" s="86" t="s">
        <v>79</v>
      </c>
      <c r="J571" s="91">
        <f ca="1">J570+TIME(0,RANDBETWEEN((144),(176)),0)</f>
        <v>0.58958333333333335</v>
      </c>
      <c r="K571" s="86" t="str">
        <f ca="1">VLOOKUP(Tabla36[[#This Row],[CODIGO VINCULO]],[1]!Anexar1[[UNION]:[OPERADOR]],4,0)</f>
        <v>FELIPE DE JESUS GONZALEZ CHAN</v>
      </c>
      <c r="L571" s="86" t="str" cm="1">
        <f t="array" aca="1" ref="L571" ca="1">_xlfn.IFS(J571&gt;=TIME(14,0,0),"SEGUNDO TURNO",J571&lt;TIME(14,0,0),"PRIMER TURNO")</f>
        <v>SEGUNDO TURNO</v>
      </c>
      <c r="M571" s="90"/>
    </row>
    <row r="572" spans="1:13">
      <c r="A572" s="86" t="str">
        <f ca="1">_xlfn.CONCAT(Tabla36[[#This Row],[NUM. ECO.]],Tabla36[[#This Row],[TURNO]],Tabla36[[#This Row],[FECHA]])</f>
        <v>T18SEGUNDO TURNO45433</v>
      </c>
      <c r="B572" s="87">
        <v>6</v>
      </c>
      <c r="C572" s="87">
        <v>5</v>
      </c>
      <c r="D572" s="87" t="s">
        <v>31</v>
      </c>
      <c r="E572" s="86"/>
      <c r="F572" s="86">
        <f>VLOOKUP(Tabla36[[#This Row],[NUM. ECO.]],[2]!Tabla24[[NO.ECO]:[CUBICACION
M3]],4,0)</f>
        <v>16</v>
      </c>
      <c r="G572" s="94">
        <v>45433</v>
      </c>
      <c r="H572" s="86" t="str">
        <f>VLOOKUP(Tabla36[[#This Row],[NUM. ECO.]],[2]!Tabla24[[NO.ECO]:[MATERIAL]],8,0)</f>
        <v>VOLADURA</v>
      </c>
      <c r="I572" s="86" t="s">
        <v>79</v>
      </c>
      <c r="J572" s="91">
        <f ca="1">J571+TIME(0,RANDBETWEEN((144),(176)),0)</f>
        <v>0.71111111111111114</v>
      </c>
      <c r="K572" s="86" t="str">
        <f ca="1">VLOOKUP(Tabla36[[#This Row],[CODIGO VINCULO]],[1]!Anexar1[[UNION]:[OPERADOR]],4,0)</f>
        <v>FELIPE DE JESUS GONZALEZ CHAN</v>
      </c>
      <c r="L572" s="86" t="str" cm="1">
        <f t="array" aca="1" ref="L572" ca="1">_xlfn.IFS(J572&gt;=TIME(14,0,0),"SEGUNDO TURNO",J572&lt;TIME(14,0,0),"PRIMER TURNO")</f>
        <v>SEGUNDO TURNO</v>
      </c>
      <c r="M572" s="90"/>
    </row>
    <row r="573" spans="1:13">
      <c r="A573" s="86" t="str">
        <f ca="1">_xlfn.CONCAT(Tabla36[[#This Row],[NUM. ECO.]],Tabla36[[#This Row],[TURNO]],Tabla36[[#This Row],[FECHA]])</f>
        <v>T18SEGUNDO TURNO45433</v>
      </c>
      <c r="B573" s="87">
        <v>6</v>
      </c>
      <c r="C573" s="87">
        <v>6</v>
      </c>
      <c r="D573" s="87" t="s">
        <v>31</v>
      </c>
      <c r="E573" s="86"/>
      <c r="F573" s="86">
        <f>VLOOKUP(Tabla36[[#This Row],[NUM. ECO.]],[2]!Tabla24[[NO.ECO]:[CUBICACION
M3]],4,0)</f>
        <v>16</v>
      </c>
      <c r="G573" s="94">
        <v>45433</v>
      </c>
      <c r="H573" s="86" t="str">
        <f>VLOOKUP(Tabla36[[#This Row],[NUM. ECO.]],[2]!Tabla24[[NO.ECO]:[MATERIAL]],8,0)</f>
        <v>VOLADURA</v>
      </c>
      <c r="I573" s="86" t="s">
        <v>79</v>
      </c>
      <c r="J573" s="91">
        <f ca="1">J572+TIME(0,RANDBETWEEN((144),(176)),0)</f>
        <v>0.8125</v>
      </c>
      <c r="K573" s="86" t="str">
        <f ca="1">VLOOKUP(Tabla36[[#This Row],[CODIGO VINCULO]],[1]!Anexar1[[UNION]:[OPERADOR]],4,0)</f>
        <v>FELIPE DE JESUS GONZALEZ CHAN</v>
      </c>
      <c r="L573" s="86" t="str" cm="1">
        <f t="array" aca="1" ref="L573" ca="1">_xlfn.IFS(J573&gt;=TIME(14,0,0),"SEGUNDO TURNO",J573&lt;TIME(14,0,0),"PRIMER TURNO")</f>
        <v>SEGUNDO TURNO</v>
      </c>
      <c r="M573" s="90"/>
    </row>
    <row r="574" spans="1:13">
      <c r="A574" s="86" t="str">
        <f ca="1">_xlfn.CONCAT(Tabla36[[#This Row],[NUM. ECO.]],Tabla36[[#This Row],[TURNO]],Tabla36[[#This Row],[FECHA]])</f>
        <v>T19PRIMER TURNO45412</v>
      </c>
      <c r="B574" s="87">
        <v>6</v>
      </c>
      <c r="C574" s="87">
        <v>1</v>
      </c>
      <c r="D574" s="87" t="s">
        <v>32</v>
      </c>
      <c r="E574" s="86"/>
      <c r="F574" s="86">
        <f>VLOOKUP(Tabla36[[#This Row],[NUM. ECO.]],[2]!Tabla24[[NO.ECO]:[CUBICACION
M3]],4,0)</f>
        <v>15</v>
      </c>
      <c r="G574" s="94">
        <v>45412</v>
      </c>
      <c r="H574" s="86" t="str">
        <f>VLOOKUP(Tabla36[[#This Row],[NUM. ECO.]],[2]!Tabla24[[NO.ECO]:[MATERIAL]],8,0)</f>
        <v>BASE HIDRAULICA</v>
      </c>
      <c r="I574" s="86" t="s">
        <v>79</v>
      </c>
      <c r="J574" s="88">
        <f ca="1">TIME(RANDBETWEEN(5.5,6),RANDBETWEEN(1,29),0)</f>
        <v>0.26458333333333334</v>
      </c>
      <c r="K574" s="86" t="str">
        <f ca="1">VLOOKUP(Tabla36[[#This Row],[CODIGO VINCULO]],[1]!Anexar1[[UNION]:[OPERADOR]],4,0)</f>
        <v>DEIMAR EDUARDO HERNANDEZ ESPADAS</v>
      </c>
      <c r="L574" s="86" t="str" cm="1">
        <f t="array" aca="1" ref="L574" ca="1">_xlfn.IFS(J574&gt;=TIME(14,0,0),"SEGUNDO TURNO",J574&lt;TIME(14,0,0),"PRIMER TURNO")</f>
        <v>PRIMER TURNO</v>
      </c>
      <c r="M574" s="90"/>
    </row>
    <row r="575" spans="1:13">
      <c r="A575" s="86" t="str">
        <f ca="1">_xlfn.CONCAT(Tabla36[[#This Row],[NUM. ECO.]],Tabla36[[#This Row],[TURNO]],Tabla36[[#This Row],[FECHA]])</f>
        <v>T19PRIMER TURNO45412</v>
      </c>
      <c r="B575" s="87">
        <v>6</v>
      </c>
      <c r="C575" s="87">
        <v>2</v>
      </c>
      <c r="D575" s="87" t="s">
        <v>32</v>
      </c>
      <c r="E575" s="86"/>
      <c r="F575" s="86">
        <f>VLOOKUP(Tabla36[[#This Row],[NUM. ECO.]],[2]!Tabla24[[NO.ECO]:[CUBICACION
M3]],4,0)</f>
        <v>15</v>
      </c>
      <c r="G575" s="94">
        <v>45412</v>
      </c>
      <c r="H575" s="86" t="str">
        <f>VLOOKUP(Tabla36[[#This Row],[NUM. ECO.]],[2]!Tabla24[[NO.ECO]:[MATERIAL]],8,0)</f>
        <v>BASE HIDRAULICA</v>
      </c>
      <c r="I575" s="86" t="s">
        <v>79</v>
      </c>
      <c r="J575" s="88">
        <f ca="1">J574+TIME(0,RANDBETWEEN((144),(176)),0)</f>
        <v>0.37083333333333335</v>
      </c>
      <c r="K575" s="86" t="str">
        <f ca="1">VLOOKUP(Tabla36[[#This Row],[CODIGO VINCULO]],[1]!Anexar1[[UNION]:[OPERADOR]],4,0)</f>
        <v>DEIMAR EDUARDO HERNANDEZ ESPADAS</v>
      </c>
      <c r="L575" s="86" t="str" cm="1">
        <f t="array" aca="1" ref="L575" ca="1">_xlfn.IFS(J575&gt;=TIME(14,0,0),"SEGUNDO TURNO",J575&lt;TIME(14,0,0),"PRIMER TURNO")</f>
        <v>PRIMER TURNO</v>
      </c>
      <c r="M575" s="90"/>
    </row>
    <row r="576" spans="1:13">
      <c r="A576" s="86" t="str">
        <f ca="1">_xlfn.CONCAT(Tabla36[[#This Row],[NUM. ECO.]],Tabla36[[#This Row],[TURNO]],Tabla36[[#This Row],[FECHA]])</f>
        <v>T19PRIMER TURNO45412</v>
      </c>
      <c r="B576" s="87">
        <v>6</v>
      </c>
      <c r="C576" s="87">
        <v>3</v>
      </c>
      <c r="D576" s="87" t="s">
        <v>32</v>
      </c>
      <c r="E576" s="86"/>
      <c r="F576" s="86">
        <f>VLOOKUP(Tabla36[[#This Row],[NUM. ECO.]],[2]!Tabla24[[NO.ECO]:[CUBICACION
M3]],4,0)</f>
        <v>15</v>
      </c>
      <c r="G576" s="94">
        <v>45412</v>
      </c>
      <c r="H576" s="86" t="str">
        <f>VLOOKUP(Tabla36[[#This Row],[NUM. ECO.]],[2]!Tabla24[[NO.ECO]:[MATERIAL]],8,0)</f>
        <v>BASE HIDRAULICA</v>
      </c>
      <c r="I576" s="86" t="s">
        <v>79</v>
      </c>
      <c r="J576" s="91">
        <f ca="1">J575+TIME(0,RANDBETWEEN((144),(176)),0)</f>
        <v>0.47361111111111109</v>
      </c>
      <c r="K576" s="86" t="str">
        <f ca="1">VLOOKUP(Tabla36[[#This Row],[CODIGO VINCULO]],[1]!Anexar1[[UNION]:[OPERADOR]],4,0)</f>
        <v>DEIMAR EDUARDO HERNANDEZ ESPADAS</v>
      </c>
      <c r="L576" s="86" t="str" cm="1">
        <f t="array" aca="1" ref="L576" ca="1">_xlfn.IFS(J576&gt;=TIME(14,0,0),"SEGUNDO TURNO",J576&lt;TIME(14,0,0),"PRIMER TURNO")</f>
        <v>PRIMER TURNO</v>
      </c>
      <c r="M576" s="90"/>
    </row>
    <row r="577" spans="1:13">
      <c r="A577" s="86" t="str">
        <f ca="1">_xlfn.CONCAT(Tabla36[[#This Row],[NUM. ECO.]],Tabla36[[#This Row],[TURNO]],Tabla36[[#This Row],[FECHA]])</f>
        <v>T19PRIMER TURNO45412</v>
      </c>
      <c r="B577" s="87">
        <v>6</v>
      </c>
      <c r="C577" s="87">
        <v>4</v>
      </c>
      <c r="D577" s="87" t="s">
        <v>32</v>
      </c>
      <c r="E577" s="86"/>
      <c r="F577" s="86">
        <f>VLOOKUP(Tabla36[[#This Row],[NUM. ECO.]],[2]!Tabla24[[NO.ECO]:[CUBICACION
M3]],4,0)</f>
        <v>15</v>
      </c>
      <c r="G577" s="94">
        <v>45412</v>
      </c>
      <c r="H577" s="86" t="str">
        <f>VLOOKUP(Tabla36[[#This Row],[NUM. ECO.]],[2]!Tabla24[[NO.ECO]:[MATERIAL]],8,0)</f>
        <v>BASE HIDRAULICA</v>
      </c>
      <c r="I577" s="86" t="s">
        <v>79</v>
      </c>
      <c r="J577" s="91">
        <f ca="1">J576+TIME(0,RANDBETWEEN((144),(176)),0)</f>
        <v>0.57638888888888884</v>
      </c>
      <c r="K577" s="86" t="str">
        <f ca="1">VLOOKUP(Tabla36[[#This Row],[CODIGO VINCULO]],[1]!Anexar1[[UNION]:[OPERADOR]],4,0)</f>
        <v>DEIMAR EDUARDO HERNANDEZ ESPADAS</v>
      </c>
      <c r="L577" s="86" t="str" cm="1">
        <f t="array" aca="1" ref="L577" ca="1">_xlfn.IFS(J577&gt;=TIME(14,0,0),"SEGUNDO TURNO",J577&lt;TIME(14,0,0),"PRIMER TURNO")</f>
        <v>PRIMER TURNO</v>
      </c>
      <c r="M577" s="90"/>
    </row>
    <row r="578" spans="1:13">
      <c r="A578" s="86" t="str">
        <f ca="1">_xlfn.CONCAT(Tabla36[[#This Row],[NUM. ECO.]],Tabla36[[#This Row],[TURNO]],Tabla36[[#This Row],[FECHA]])</f>
        <v>T19SEGUNDO TURNO45412</v>
      </c>
      <c r="B578" s="87">
        <v>6</v>
      </c>
      <c r="C578" s="87">
        <v>5</v>
      </c>
      <c r="D578" s="87" t="s">
        <v>32</v>
      </c>
      <c r="E578" s="86"/>
      <c r="F578" s="86">
        <f>VLOOKUP(Tabla36[[#This Row],[NUM. ECO.]],[2]!Tabla24[[NO.ECO]:[CUBICACION
M3]],4,0)</f>
        <v>15</v>
      </c>
      <c r="G578" s="94">
        <v>45412</v>
      </c>
      <c r="H578" s="86" t="str">
        <f>VLOOKUP(Tabla36[[#This Row],[NUM. ECO.]],[2]!Tabla24[[NO.ECO]:[MATERIAL]],8,0)</f>
        <v>BASE HIDRAULICA</v>
      </c>
      <c r="I578" s="86" t="s">
        <v>79</v>
      </c>
      <c r="J578" s="91">
        <f ca="1">J577+TIME(0,RANDBETWEEN((144),(176)),0)</f>
        <v>0.68055555555555547</v>
      </c>
      <c r="K578" s="86" t="str">
        <f ca="1">VLOOKUP(Tabla36[[#This Row],[CODIGO VINCULO]],[1]!Anexar1[[UNION]:[OPERADOR]],4,0)</f>
        <v>JOSE DOLORES CHAN POOT</v>
      </c>
      <c r="L578" s="86" t="str" cm="1">
        <f t="array" aca="1" ref="L578" ca="1">_xlfn.IFS(J578&gt;=TIME(14,0,0),"SEGUNDO TURNO",J578&lt;TIME(14,0,0),"PRIMER TURNO")</f>
        <v>SEGUNDO TURNO</v>
      </c>
      <c r="M578" s="90"/>
    </row>
    <row r="579" spans="1:13">
      <c r="A579" s="86" t="str">
        <f ca="1">_xlfn.CONCAT(Tabla36[[#This Row],[NUM. ECO.]],Tabla36[[#This Row],[TURNO]],Tabla36[[#This Row],[FECHA]])</f>
        <v>T19SEGUNDO TURNO45412</v>
      </c>
      <c r="B579" s="87">
        <v>6</v>
      </c>
      <c r="C579" s="87">
        <v>6</v>
      </c>
      <c r="D579" s="87" t="s">
        <v>32</v>
      </c>
      <c r="E579" s="86"/>
      <c r="F579" s="86">
        <f>VLOOKUP(Tabla36[[#This Row],[NUM. ECO.]],[2]!Tabla24[[NO.ECO]:[CUBICACION
M3]],4,0)</f>
        <v>15</v>
      </c>
      <c r="G579" s="94">
        <v>45412</v>
      </c>
      <c r="H579" s="86" t="str">
        <f>VLOOKUP(Tabla36[[#This Row],[NUM. ECO.]],[2]!Tabla24[[NO.ECO]:[MATERIAL]],8,0)</f>
        <v>BASE HIDRAULICA</v>
      </c>
      <c r="I579" s="86" t="s">
        <v>79</v>
      </c>
      <c r="J579" s="91">
        <f ca="1">J578+TIME(0,RANDBETWEEN((144),(176)),0)</f>
        <v>0.78333333333333321</v>
      </c>
      <c r="K579" s="86" t="str">
        <f ca="1">VLOOKUP(Tabla36[[#This Row],[CODIGO VINCULO]],[1]!Anexar1[[UNION]:[OPERADOR]],4,0)</f>
        <v>JOSE DOLORES CHAN POOT</v>
      </c>
      <c r="L579" s="86" t="str" cm="1">
        <f t="array" aca="1" ref="L579" ca="1">_xlfn.IFS(J579&gt;=TIME(14,0,0),"SEGUNDO TURNO",J579&lt;TIME(14,0,0),"PRIMER TURNO")</f>
        <v>SEGUNDO TURNO</v>
      </c>
      <c r="M579" s="90"/>
    </row>
    <row r="580" spans="1:13">
      <c r="A580" s="86" t="str">
        <f ca="1">_xlfn.CONCAT(Tabla36[[#This Row],[NUM. ECO.]],Tabla36[[#This Row],[TURNO]],Tabla36[[#This Row],[FECHA]])</f>
        <v>T19PRIMER TURNO45413</v>
      </c>
      <c r="B580" s="87">
        <v>6</v>
      </c>
      <c r="C580" s="87">
        <v>1</v>
      </c>
      <c r="D580" s="87" t="s">
        <v>32</v>
      </c>
      <c r="E580" s="86"/>
      <c r="F580" s="86">
        <f>VLOOKUP(Tabla36[[#This Row],[NUM. ECO.]],[2]!Tabla24[[NO.ECO]:[CUBICACION
M3]],4,0)</f>
        <v>15</v>
      </c>
      <c r="G580" s="94">
        <v>45413</v>
      </c>
      <c r="H580" s="86" t="str">
        <f>VLOOKUP(Tabla36[[#This Row],[NUM. ECO.]],[2]!Tabla24[[NO.ECO]:[MATERIAL]],8,0)</f>
        <v>BASE HIDRAULICA</v>
      </c>
      <c r="I580" s="86" t="s">
        <v>79</v>
      </c>
      <c r="J580" s="88">
        <f ca="1">TIME(RANDBETWEEN(5.5,6),RANDBETWEEN(1,29),0)</f>
        <v>0.26041666666666669</v>
      </c>
      <c r="K580" s="86" t="str">
        <f ca="1">VLOOKUP(Tabla36[[#This Row],[CODIGO VINCULO]],[1]!Anexar1[[UNION]:[OPERADOR]],4,0)</f>
        <v>DEIMAR EDUARDO HERNANDEZ ESPADAS</v>
      </c>
      <c r="L580" s="86" t="str" cm="1">
        <f t="array" aca="1" ref="L580" ca="1">_xlfn.IFS(J580&gt;=TIME(14,0,0),"SEGUNDO TURNO",J580&lt;TIME(14,0,0),"PRIMER TURNO")</f>
        <v>PRIMER TURNO</v>
      </c>
      <c r="M580" s="90"/>
    </row>
    <row r="581" spans="1:13">
      <c r="A581" s="86" t="str">
        <f ca="1">_xlfn.CONCAT(Tabla36[[#This Row],[NUM. ECO.]],Tabla36[[#This Row],[TURNO]],Tabla36[[#This Row],[FECHA]])</f>
        <v>T19PRIMER TURNO45413</v>
      </c>
      <c r="B581" s="87">
        <v>6</v>
      </c>
      <c r="C581" s="87">
        <v>2</v>
      </c>
      <c r="D581" s="87" t="s">
        <v>32</v>
      </c>
      <c r="E581" s="86"/>
      <c r="F581" s="86">
        <f>VLOOKUP(Tabla36[[#This Row],[NUM. ECO.]],[2]!Tabla24[[NO.ECO]:[CUBICACION
M3]],4,0)</f>
        <v>15</v>
      </c>
      <c r="G581" s="94">
        <v>45413</v>
      </c>
      <c r="H581" s="86" t="str">
        <f>VLOOKUP(Tabla36[[#This Row],[NUM. ECO.]],[2]!Tabla24[[NO.ECO]:[MATERIAL]],8,0)</f>
        <v>BASE HIDRAULICA</v>
      </c>
      <c r="I581" s="86" t="s">
        <v>79</v>
      </c>
      <c r="J581" s="88">
        <f ca="1">J580+TIME(0,RANDBETWEEN((144),(176)),0)</f>
        <v>0.36597222222222225</v>
      </c>
      <c r="K581" s="86" t="str">
        <f ca="1">VLOOKUP(Tabla36[[#This Row],[CODIGO VINCULO]],[1]!Anexar1[[UNION]:[OPERADOR]],4,0)</f>
        <v>DEIMAR EDUARDO HERNANDEZ ESPADAS</v>
      </c>
      <c r="L581" s="86" t="str" cm="1">
        <f t="array" aca="1" ref="L581" ca="1">_xlfn.IFS(J581&gt;=TIME(14,0,0),"SEGUNDO TURNO",J581&lt;TIME(14,0,0),"PRIMER TURNO")</f>
        <v>PRIMER TURNO</v>
      </c>
      <c r="M581" s="90"/>
    </row>
    <row r="582" spans="1:13">
      <c r="A582" s="86" t="str">
        <f ca="1">_xlfn.CONCAT(Tabla36[[#This Row],[NUM. ECO.]],Tabla36[[#This Row],[TURNO]],Tabla36[[#This Row],[FECHA]])</f>
        <v>T19PRIMER TURNO45413</v>
      </c>
      <c r="B582" s="87">
        <v>6</v>
      </c>
      <c r="C582" s="87">
        <v>3</v>
      </c>
      <c r="D582" s="87" t="s">
        <v>32</v>
      </c>
      <c r="E582" s="86"/>
      <c r="F582" s="86">
        <f>VLOOKUP(Tabla36[[#This Row],[NUM. ECO.]],[2]!Tabla24[[NO.ECO]:[CUBICACION
M3]],4,0)</f>
        <v>15</v>
      </c>
      <c r="G582" s="94">
        <v>45413</v>
      </c>
      <c r="H582" s="86" t="str">
        <f>VLOOKUP(Tabla36[[#This Row],[NUM. ECO.]],[2]!Tabla24[[NO.ECO]:[MATERIAL]],8,0)</f>
        <v>BASE HIDRAULICA</v>
      </c>
      <c r="I582" s="86" t="s">
        <v>79</v>
      </c>
      <c r="J582" s="91">
        <f ca="1">J581+TIME(0,RANDBETWEEN((144),(176)),0)</f>
        <v>0.46805555555555556</v>
      </c>
      <c r="K582" s="86" t="str">
        <f ca="1">VLOOKUP(Tabla36[[#This Row],[CODIGO VINCULO]],[1]!Anexar1[[UNION]:[OPERADOR]],4,0)</f>
        <v>DEIMAR EDUARDO HERNANDEZ ESPADAS</v>
      </c>
      <c r="L582" s="86" t="str" cm="1">
        <f t="array" aca="1" ref="L582" ca="1">_xlfn.IFS(J582&gt;=TIME(14,0,0),"SEGUNDO TURNO",J582&lt;TIME(14,0,0),"PRIMER TURNO")</f>
        <v>PRIMER TURNO</v>
      </c>
      <c r="M582" s="90"/>
    </row>
    <row r="583" spans="1:13">
      <c r="A583" s="86" t="str">
        <f ca="1">_xlfn.CONCAT(Tabla36[[#This Row],[NUM. ECO.]],Tabla36[[#This Row],[TURNO]],Tabla36[[#This Row],[FECHA]])</f>
        <v>T19SEGUNDO TURNO45413</v>
      </c>
      <c r="B583" s="87">
        <v>6</v>
      </c>
      <c r="C583" s="87">
        <v>4</v>
      </c>
      <c r="D583" s="87" t="s">
        <v>32</v>
      </c>
      <c r="E583" s="86"/>
      <c r="F583" s="86">
        <f>VLOOKUP(Tabla36[[#This Row],[NUM. ECO.]],[2]!Tabla24[[NO.ECO]:[CUBICACION
M3]],4,0)</f>
        <v>15</v>
      </c>
      <c r="G583" s="94">
        <v>45413</v>
      </c>
      <c r="H583" s="86" t="str">
        <f>VLOOKUP(Tabla36[[#This Row],[NUM. ECO.]],[2]!Tabla24[[NO.ECO]:[MATERIAL]],8,0)</f>
        <v>BASE HIDRAULICA</v>
      </c>
      <c r="I583" s="86" t="s">
        <v>79</v>
      </c>
      <c r="J583" s="91">
        <f ca="1">J582+TIME(0,RANDBETWEEN((144),(176)),0)</f>
        <v>0.5854166666666667</v>
      </c>
      <c r="K583" s="86" t="str">
        <f ca="1">VLOOKUP(Tabla36[[#This Row],[CODIGO VINCULO]],[1]!Anexar1[[UNION]:[OPERADOR]],4,0)</f>
        <v>JOSE DOLORES CHAN POOT</v>
      </c>
      <c r="L583" s="86" t="str" cm="1">
        <f t="array" aca="1" ref="L583" ca="1">_xlfn.IFS(J583&gt;=TIME(14,0,0),"SEGUNDO TURNO",J583&lt;TIME(14,0,0),"PRIMER TURNO")</f>
        <v>SEGUNDO TURNO</v>
      </c>
      <c r="M583" s="90"/>
    </row>
    <row r="584" spans="1:13">
      <c r="A584" s="86" t="str">
        <f ca="1">_xlfn.CONCAT(Tabla36[[#This Row],[NUM. ECO.]],Tabla36[[#This Row],[TURNO]],Tabla36[[#This Row],[FECHA]])</f>
        <v>T19SEGUNDO TURNO45413</v>
      </c>
      <c r="B584" s="87">
        <v>6</v>
      </c>
      <c r="C584" s="87">
        <v>5</v>
      </c>
      <c r="D584" s="87" t="s">
        <v>32</v>
      </c>
      <c r="E584" s="86"/>
      <c r="F584" s="86">
        <f>VLOOKUP(Tabla36[[#This Row],[NUM. ECO.]],[2]!Tabla24[[NO.ECO]:[CUBICACION
M3]],4,0)</f>
        <v>15</v>
      </c>
      <c r="G584" s="94">
        <v>45413</v>
      </c>
      <c r="H584" s="86" t="str">
        <f>VLOOKUP(Tabla36[[#This Row],[NUM. ECO.]],[2]!Tabla24[[NO.ECO]:[MATERIAL]],8,0)</f>
        <v>BASE HIDRAULICA</v>
      </c>
      <c r="I584" s="86" t="s">
        <v>79</v>
      </c>
      <c r="J584" s="91">
        <f ca="1">J583+TIME(0,RANDBETWEEN((144),(176)),0)</f>
        <v>0.69027777777777777</v>
      </c>
      <c r="K584" s="86" t="str">
        <f ca="1">VLOOKUP(Tabla36[[#This Row],[CODIGO VINCULO]],[1]!Anexar1[[UNION]:[OPERADOR]],4,0)</f>
        <v>JOSE DOLORES CHAN POOT</v>
      </c>
      <c r="L584" s="86" t="str" cm="1">
        <f t="array" aca="1" ref="L584" ca="1">_xlfn.IFS(J584&gt;=TIME(14,0,0),"SEGUNDO TURNO",J584&lt;TIME(14,0,0),"PRIMER TURNO")</f>
        <v>SEGUNDO TURNO</v>
      </c>
      <c r="M584" s="90"/>
    </row>
    <row r="585" spans="1:13">
      <c r="A585" s="86" t="str">
        <f ca="1">_xlfn.CONCAT(Tabla36[[#This Row],[NUM. ECO.]],Tabla36[[#This Row],[TURNO]],Tabla36[[#This Row],[FECHA]])</f>
        <v>T19SEGUNDO TURNO45413</v>
      </c>
      <c r="B585" s="87">
        <v>6</v>
      </c>
      <c r="C585" s="87">
        <v>6</v>
      </c>
      <c r="D585" s="87" t="s">
        <v>32</v>
      </c>
      <c r="E585" s="86"/>
      <c r="F585" s="86">
        <f>VLOOKUP(Tabla36[[#This Row],[NUM. ECO.]],[2]!Tabla24[[NO.ECO]:[CUBICACION
M3]],4,0)</f>
        <v>15</v>
      </c>
      <c r="G585" s="94">
        <v>45413</v>
      </c>
      <c r="H585" s="86" t="str">
        <f>VLOOKUP(Tabla36[[#This Row],[NUM. ECO.]],[2]!Tabla24[[NO.ECO]:[MATERIAL]],8,0)</f>
        <v>BASE HIDRAULICA</v>
      </c>
      <c r="I585" s="86" t="s">
        <v>79</v>
      </c>
      <c r="J585" s="91">
        <f ca="1">J584+TIME(0,RANDBETWEEN((144),(176)),0)</f>
        <v>0.80069444444444438</v>
      </c>
      <c r="K585" s="86" t="str">
        <f ca="1">VLOOKUP(Tabla36[[#This Row],[CODIGO VINCULO]],[1]!Anexar1[[UNION]:[OPERADOR]],4,0)</f>
        <v>JOSE DOLORES CHAN POOT</v>
      </c>
      <c r="L585" s="86" t="str" cm="1">
        <f t="array" aca="1" ref="L585" ca="1">_xlfn.IFS(J585&gt;=TIME(14,0,0),"SEGUNDO TURNO",J585&lt;TIME(14,0,0),"PRIMER TURNO")</f>
        <v>SEGUNDO TURNO</v>
      </c>
      <c r="M585" s="90"/>
    </row>
    <row r="586" spans="1:13">
      <c r="A586" s="86" t="str">
        <f ca="1">_xlfn.CONCAT(Tabla36[[#This Row],[NUM. ECO.]],Tabla36[[#This Row],[TURNO]],Tabla36[[#This Row],[FECHA]])</f>
        <v>T19PRIMER TURNO45414</v>
      </c>
      <c r="B586" s="87">
        <v>6</v>
      </c>
      <c r="C586" s="87">
        <v>1</v>
      </c>
      <c r="D586" s="87" t="s">
        <v>32</v>
      </c>
      <c r="E586" s="86"/>
      <c r="F586" s="86">
        <f>VLOOKUP(Tabla36[[#This Row],[NUM. ECO.]],[2]!Tabla24[[NO.ECO]:[CUBICACION
M3]],4,0)</f>
        <v>15</v>
      </c>
      <c r="G586" s="94">
        <v>45414</v>
      </c>
      <c r="H586" s="86" t="str">
        <f>VLOOKUP(Tabla36[[#This Row],[NUM. ECO.]],[2]!Tabla24[[NO.ECO]:[MATERIAL]],8,0)</f>
        <v>BASE HIDRAULICA</v>
      </c>
      <c r="I586" s="86" t="s">
        <v>79</v>
      </c>
      <c r="J586" s="88">
        <f ca="1">TIME(RANDBETWEEN(5.5,6),RANDBETWEEN(1,29),0)</f>
        <v>0.26874999999999999</v>
      </c>
      <c r="K586" s="86" t="str">
        <f ca="1">VLOOKUP(Tabla36[[#This Row],[CODIGO VINCULO]],[1]!Anexar1[[UNION]:[OPERADOR]],4,0)</f>
        <v>DEIMAR EDUARDO HERNANDEZ ESPADAS</v>
      </c>
      <c r="L586" s="86" t="str" cm="1">
        <f t="array" aca="1" ref="L586" ca="1">_xlfn.IFS(J586&gt;=TIME(14,0,0),"SEGUNDO TURNO",J586&lt;TIME(14,0,0),"PRIMER TURNO")</f>
        <v>PRIMER TURNO</v>
      </c>
      <c r="M586" s="90"/>
    </row>
    <row r="587" spans="1:13">
      <c r="A587" s="86" t="str">
        <f ca="1">_xlfn.CONCAT(Tabla36[[#This Row],[NUM. ECO.]],Tabla36[[#This Row],[TURNO]],Tabla36[[#This Row],[FECHA]])</f>
        <v>T19PRIMER TURNO45414</v>
      </c>
      <c r="B587" s="87">
        <v>6</v>
      </c>
      <c r="C587" s="87">
        <v>2</v>
      </c>
      <c r="D587" s="87" t="s">
        <v>32</v>
      </c>
      <c r="E587" s="86"/>
      <c r="F587" s="86">
        <f>VLOOKUP(Tabla36[[#This Row],[NUM. ECO.]],[2]!Tabla24[[NO.ECO]:[CUBICACION
M3]],4,0)</f>
        <v>15</v>
      </c>
      <c r="G587" s="94">
        <v>45414</v>
      </c>
      <c r="H587" s="86" t="str">
        <f>VLOOKUP(Tabla36[[#This Row],[NUM. ECO.]],[2]!Tabla24[[NO.ECO]:[MATERIAL]],8,0)</f>
        <v>BASE HIDRAULICA</v>
      </c>
      <c r="I587" s="86" t="s">
        <v>79</v>
      </c>
      <c r="J587" s="88">
        <f ca="1">J586+TIME(0,RANDBETWEEN((144),(176)),0)</f>
        <v>0.38402777777777775</v>
      </c>
      <c r="K587" s="86" t="str">
        <f ca="1">VLOOKUP(Tabla36[[#This Row],[CODIGO VINCULO]],[1]!Anexar1[[UNION]:[OPERADOR]],4,0)</f>
        <v>DEIMAR EDUARDO HERNANDEZ ESPADAS</v>
      </c>
      <c r="L587" s="86" t="str" cm="1">
        <f t="array" aca="1" ref="L587" ca="1">_xlfn.IFS(J587&gt;=TIME(14,0,0),"SEGUNDO TURNO",J587&lt;TIME(14,0,0),"PRIMER TURNO")</f>
        <v>PRIMER TURNO</v>
      </c>
      <c r="M587" s="90"/>
    </row>
    <row r="588" spans="1:13">
      <c r="A588" s="86" t="str">
        <f ca="1">_xlfn.CONCAT(Tabla36[[#This Row],[NUM. ECO.]],Tabla36[[#This Row],[TURNO]],Tabla36[[#This Row],[FECHA]])</f>
        <v>T19PRIMER TURNO45414</v>
      </c>
      <c r="B588" s="87">
        <v>6</v>
      </c>
      <c r="C588" s="87">
        <v>3</v>
      </c>
      <c r="D588" s="87" t="s">
        <v>32</v>
      </c>
      <c r="E588" s="86"/>
      <c r="F588" s="86">
        <f>VLOOKUP(Tabla36[[#This Row],[NUM. ECO.]],[2]!Tabla24[[NO.ECO]:[CUBICACION
M3]],4,0)</f>
        <v>15</v>
      </c>
      <c r="G588" s="94">
        <v>45414</v>
      </c>
      <c r="H588" s="86" t="str">
        <f>VLOOKUP(Tabla36[[#This Row],[NUM. ECO.]],[2]!Tabla24[[NO.ECO]:[MATERIAL]],8,0)</f>
        <v>BASE HIDRAULICA</v>
      </c>
      <c r="I588" s="86" t="s">
        <v>79</v>
      </c>
      <c r="J588" s="91">
        <f ca="1">J587+TIME(0,RANDBETWEEN((144),(176)),0)</f>
        <v>0.50208333333333333</v>
      </c>
      <c r="K588" s="86" t="str">
        <f ca="1">VLOOKUP(Tabla36[[#This Row],[CODIGO VINCULO]],[1]!Anexar1[[UNION]:[OPERADOR]],4,0)</f>
        <v>DEIMAR EDUARDO HERNANDEZ ESPADAS</v>
      </c>
      <c r="L588" s="86" t="str" cm="1">
        <f t="array" aca="1" ref="L588" ca="1">_xlfn.IFS(J588&gt;=TIME(14,0,0),"SEGUNDO TURNO",J588&lt;TIME(14,0,0),"PRIMER TURNO")</f>
        <v>PRIMER TURNO</v>
      </c>
      <c r="M588" s="90"/>
    </row>
    <row r="589" spans="1:13">
      <c r="A589" s="86" t="str">
        <f ca="1">_xlfn.CONCAT(Tabla36[[#This Row],[NUM. ECO.]],Tabla36[[#This Row],[TURNO]],Tabla36[[#This Row],[FECHA]])</f>
        <v>T19SEGUNDO TURNO45414</v>
      </c>
      <c r="B589" s="87">
        <v>6</v>
      </c>
      <c r="C589" s="87">
        <v>4</v>
      </c>
      <c r="D589" s="87" t="s">
        <v>32</v>
      </c>
      <c r="E589" s="86"/>
      <c r="F589" s="86">
        <f>VLOOKUP(Tabla36[[#This Row],[NUM. ECO.]],[2]!Tabla24[[NO.ECO]:[CUBICACION
M3]],4,0)</f>
        <v>15</v>
      </c>
      <c r="G589" s="94">
        <v>45414</v>
      </c>
      <c r="H589" s="86" t="str">
        <f>VLOOKUP(Tabla36[[#This Row],[NUM. ECO.]],[2]!Tabla24[[NO.ECO]:[MATERIAL]],8,0)</f>
        <v>BASE HIDRAULICA</v>
      </c>
      <c r="I589" s="86" t="s">
        <v>79</v>
      </c>
      <c r="J589" s="91">
        <f ca="1">J588+TIME(0,RANDBETWEEN((144),(176)),0)</f>
        <v>0.61388888888888893</v>
      </c>
      <c r="K589" s="86" t="str">
        <f ca="1">VLOOKUP(Tabla36[[#This Row],[CODIGO VINCULO]],[1]!Anexar1[[UNION]:[OPERADOR]],4,0)</f>
        <v>JOSE DOLORES CHAN POOT</v>
      </c>
      <c r="L589" s="86" t="str" cm="1">
        <f t="array" aca="1" ref="L589" ca="1">_xlfn.IFS(J589&gt;=TIME(14,0,0),"SEGUNDO TURNO",J589&lt;TIME(14,0,0),"PRIMER TURNO")</f>
        <v>SEGUNDO TURNO</v>
      </c>
      <c r="M589" s="90"/>
    </row>
    <row r="590" spans="1:13">
      <c r="A590" s="86" t="str">
        <f ca="1">_xlfn.CONCAT(Tabla36[[#This Row],[NUM. ECO.]],Tabla36[[#This Row],[TURNO]],Tabla36[[#This Row],[FECHA]])</f>
        <v>T19SEGUNDO TURNO45414</v>
      </c>
      <c r="B590" s="87">
        <v>6</v>
      </c>
      <c r="C590" s="87">
        <v>5</v>
      </c>
      <c r="D590" s="87" t="s">
        <v>32</v>
      </c>
      <c r="E590" s="86"/>
      <c r="F590" s="86">
        <f>VLOOKUP(Tabla36[[#This Row],[NUM. ECO.]],[2]!Tabla24[[NO.ECO]:[CUBICACION
M3]],4,0)</f>
        <v>15</v>
      </c>
      <c r="G590" s="94">
        <v>45414</v>
      </c>
      <c r="H590" s="86" t="str">
        <f>VLOOKUP(Tabla36[[#This Row],[NUM. ECO.]],[2]!Tabla24[[NO.ECO]:[MATERIAL]],8,0)</f>
        <v>BASE HIDRAULICA</v>
      </c>
      <c r="I590" s="86" t="s">
        <v>79</v>
      </c>
      <c r="J590" s="91">
        <f ca="1">J589+TIME(0,RANDBETWEEN((144),(176)),0)</f>
        <v>0.7284722222222223</v>
      </c>
      <c r="K590" s="86" t="str">
        <f ca="1">VLOOKUP(Tabla36[[#This Row],[CODIGO VINCULO]],[1]!Anexar1[[UNION]:[OPERADOR]],4,0)</f>
        <v>JOSE DOLORES CHAN POOT</v>
      </c>
      <c r="L590" s="86" t="str" cm="1">
        <f t="array" aca="1" ref="L590" ca="1">_xlfn.IFS(J590&gt;=TIME(14,0,0),"SEGUNDO TURNO",J590&lt;TIME(14,0,0),"PRIMER TURNO")</f>
        <v>SEGUNDO TURNO</v>
      </c>
      <c r="M590" s="90"/>
    </row>
    <row r="591" spans="1:13">
      <c r="A591" s="86" t="str">
        <f ca="1">_xlfn.CONCAT(Tabla36[[#This Row],[NUM. ECO.]],Tabla36[[#This Row],[TURNO]],Tabla36[[#This Row],[FECHA]])</f>
        <v>T19SEGUNDO TURNO45414</v>
      </c>
      <c r="B591" s="87">
        <v>6</v>
      </c>
      <c r="C591" s="87">
        <v>6</v>
      </c>
      <c r="D591" s="87" t="s">
        <v>32</v>
      </c>
      <c r="E591" s="86"/>
      <c r="F591" s="86">
        <f>VLOOKUP(Tabla36[[#This Row],[NUM. ECO.]],[2]!Tabla24[[NO.ECO]:[CUBICACION
M3]],4,0)</f>
        <v>15</v>
      </c>
      <c r="G591" s="94">
        <v>45414</v>
      </c>
      <c r="H591" s="86" t="str">
        <f>VLOOKUP(Tabla36[[#This Row],[NUM. ECO.]],[2]!Tabla24[[NO.ECO]:[MATERIAL]],8,0)</f>
        <v>BASE HIDRAULICA</v>
      </c>
      <c r="I591" s="86" t="s">
        <v>79</v>
      </c>
      <c r="J591" s="91">
        <f ca="1">J590+TIME(0,RANDBETWEEN((144),(176)),0)</f>
        <v>0.8402777777777779</v>
      </c>
      <c r="K591" s="86" t="str">
        <f ca="1">VLOOKUP(Tabla36[[#This Row],[CODIGO VINCULO]],[1]!Anexar1[[UNION]:[OPERADOR]],4,0)</f>
        <v>JOSE DOLORES CHAN POOT</v>
      </c>
      <c r="L591" s="86" t="str" cm="1">
        <f t="array" aca="1" ref="L591" ca="1">_xlfn.IFS(J591&gt;=TIME(14,0,0),"SEGUNDO TURNO",J591&lt;TIME(14,0,0),"PRIMER TURNO")</f>
        <v>SEGUNDO TURNO</v>
      </c>
      <c r="M591" s="90"/>
    </row>
    <row r="592" spans="1:13">
      <c r="A592" s="86" t="str">
        <f ca="1">_xlfn.CONCAT(Tabla36[[#This Row],[NUM. ECO.]],Tabla36[[#This Row],[TURNO]],Tabla36[[#This Row],[FECHA]])</f>
        <v>T19PRIMER TURNO45415</v>
      </c>
      <c r="B592" s="87">
        <v>6</v>
      </c>
      <c r="C592" s="87">
        <v>1</v>
      </c>
      <c r="D592" s="87" t="s">
        <v>32</v>
      </c>
      <c r="E592" s="86"/>
      <c r="F592" s="86">
        <f>VLOOKUP(Tabla36[[#This Row],[NUM. ECO.]],[2]!Tabla24[[NO.ECO]:[CUBICACION
M3]],4,0)</f>
        <v>15</v>
      </c>
      <c r="G592" s="94">
        <v>45415</v>
      </c>
      <c r="H592" s="86" t="str">
        <f>VLOOKUP(Tabla36[[#This Row],[NUM. ECO.]],[2]!Tabla24[[NO.ECO]:[MATERIAL]],8,0)</f>
        <v>BASE HIDRAULICA</v>
      </c>
      <c r="I592" s="86" t="s">
        <v>79</v>
      </c>
      <c r="J592" s="88">
        <f ca="1">TIME(RANDBETWEEN(5.5,6),RANDBETWEEN(1,29),0)</f>
        <v>0.26666666666666666</v>
      </c>
      <c r="K592" s="86" t="str">
        <f ca="1">VLOOKUP(Tabla36[[#This Row],[CODIGO VINCULO]],[1]!Anexar1[[UNION]:[OPERADOR]],4,0)</f>
        <v>DEIMAR EDUARDO HERNANDEZ ESPADAS</v>
      </c>
      <c r="L592" s="86" t="str" cm="1">
        <f t="array" aca="1" ref="L592" ca="1">_xlfn.IFS(J592&gt;=TIME(14,0,0),"SEGUNDO TURNO",J592&lt;TIME(14,0,0),"PRIMER TURNO")</f>
        <v>PRIMER TURNO</v>
      </c>
      <c r="M592" s="90"/>
    </row>
    <row r="593" spans="1:13">
      <c r="A593" s="86" t="str">
        <f ca="1">_xlfn.CONCAT(Tabla36[[#This Row],[NUM. ECO.]],Tabla36[[#This Row],[TURNO]],Tabla36[[#This Row],[FECHA]])</f>
        <v>T19PRIMER TURNO45415</v>
      </c>
      <c r="B593" s="87">
        <v>6</v>
      </c>
      <c r="C593" s="87">
        <v>2</v>
      </c>
      <c r="D593" s="87" t="s">
        <v>32</v>
      </c>
      <c r="E593" s="86"/>
      <c r="F593" s="86">
        <f>VLOOKUP(Tabla36[[#This Row],[NUM. ECO.]],[2]!Tabla24[[NO.ECO]:[CUBICACION
M3]],4,0)</f>
        <v>15</v>
      </c>
      <c r="G593" s="94">
        <v>45415</v>
      </c>
      <c r="H593" s="86" t="str">
        <f>VLOOKUP(Tabla36[[#This Row],[NUM. ECO.]],[2]!Tabla24[[NO.ECO]:[MATERIAL]],8,0)</f>
        <v>BASE HIDRAULICA</v>
      </c>
      <c r="I593" s="86" t="s">
        <v>79</v>
      </c>
      <c r="J593" s="88">
        <f ca="1">J592+TIME(0,RANDBETWEEN((144),(176)),0)</f>
        <v>0.37291666666666667</v>
      </c>
      <c r="K593" s="86" t="str">
        <f ca="1">VLOOKUP(Tabla36[[#This Row],[CODIGO VINCULO]],[1]!Anexar1[[UNION]:[OPERADOR]],4,0)</f>
        <v>DEIMAR EDUARDO HERNANDEZ ESPADAS</v>
      </c>
      <c r="L593" s="86" t="str" cm="1">
        <f t="array" aca="1" ref="L593" ca="1">_xlfn.IFS(J593&gt;=TIME(14,0,0),"SEGUNDO TURNO",J593&lt;TIME(14,0,0),"PRIMER TURNO")</f>
        <v>PRIMER TURNO</v>
      </c>
      <c r="M593" s="90"/>
    </row>
    <row r="594" spans="1:13">
      <c r="A594" s="86" t="str">
        <f ca="1">_xlfn.CONCAT(Tabla36[[#This Row],[NUM. ECO.]],Tabla36[[#This Row],[TURNO]],Tabla36[[#This Row],[FECHA]])</f>
        <v>T19PRIMER TURNO45415</v>
      </c>
      <c r="B594" s="87">
        <v>6</v>
      </c>
      <c r="C594" s="87">
        <v>3</v>
      </c>
      <c r="D594" s="87" t="s">
        <v>32</v>
      </c>
      <c r="E594" s="86"/>
      <c r="F594" s="86">
        <f>VLOOKUP(Tabla36[[#This Row],[NUM. ECO.]],[2]!Tabla24[[NO.ECO]:[CUBICACION
M3]],4,0)</f>
        <v>15</v>
      </c>
      <c r="G594" s="94">
        <v>45415</v>
      </c>
      <c r="H594" s="86" t="str">
        <f>VLOOKUP(Tabla36[[#This Row],[NUM. ECO.]],[2]!Tabla24[[NO.ECO]:[MATERIAL]],8,0)</f>
        <v>BASE HIDRAULICA</v>
      </c>
      <c r="I594" s="86" t="s">
        <v>79</v>
      </c>
      <c r="J594" s="91">
        <f ca="1">J593+TIME(0,RANDBETWEEN((144),(176)),0)</f>
        <v>0.47638888888888886</v>
      </c>
      <c r="K594" s="86" t="str">
        <f ca="1">VLOOKUP(Tabla36[[#This Row],[CODIGO VINCULO]],[1]!Anexar1[[UNION]:[OPERADOR]],4,0)</f>
        <v>DEIMAR EDUARDO HERNANDEZ ESPADAS</v>
      </c>
      <c r="L594" s="86" t="str" cm="1">
        <f t="array" aca="1" ref="L594" ca="1">_xlfn.IFS(J594&gt;=TIME(14,0,0),"SEGUNDO TURNO",J594&lt;TIME(14,0,0),"PRIMER TURNO")</f>
        <v>PRIMER TURNO</v>
      </c>
      <c r="M594" s="90"/>
    </row>
    <row r="595" spans="1:13">
      <c r="A595" s="86" t="str">
        <f ca="1">_xlfn.CONCAT(Tabla36[[#This Row],[NUM. ECO.]],Tabla36[[#This Row],[TURNO]],Tabla36[[#This Row],[FECHA]])</f>
        <v>T19SEGUNDO TURNO45415</v>
      </c>
      <c r="B595" s="87">
        <v>6</v>
      </c>
      <c r="C595" s="87">
        <v>4</v>
      </c>
      <c r="D595" s="87" t="s">
        <v>32</v>
      </c>
      <c r="E595" s="86"/>
      <c r="F595" s="86">
        <f>VLOOKUP(Tabla36[[#This Row],[NUM. ECO.]],[2]!Tabla24[[NO.ECO]:[CUBICACION
M3]],4,0)</f>
        <v>15</v>
      </c>
      <c r="G595" s="94">
        <v>45415</v>
      </c>
      <c r="H595" s="86" t="str">
        <f>VLOOKUP(Tabla36[[#This Row],[NUM. ECO.]],[2]!Tabla24[[NO.ECO]:[MATERIAL]],8,0)</f>
        <v>BASE HIDRAULICA</v>
      </c>
      <c r="I595" s="86" t="s">
        <v>79</v>
      </c>
      <c r="J595" s="91">
        <f ca="1">J594+TIME(0,RANDBETWEEN((144),(176)),0)</f>
        <v>0.58958333333333335</v>
      </c>
      <c r="K595" s="86" t="str">
        <f ca="1">VLOOKUP(Tabla36[[#This Row],[CODIGO VINCULO]],[1]!Anexar1[[UNION]:[OPERADOR]],4,0)</f>
        <v>JOSE DOLORES CHAN POOT</v>
      </c>
      <c r="L595" s="86" t="str" cm="1">
        <f t="array" aca="1" ref="L595" ca="1">_xlfn.IFS(J595&gt;=TIME(14,0,0),"SEGUNDO TURNO",J595&lt;TIME(14,0,0),"PRIMER TURNO")</f>
        <v>SEGUNDO TURNO</v>
      </c>
      <c r="M595" s="90"/>
    </row>
    <row r="596" spans="1:13">
      <c r="A596" s="86" t="str">
        <f ca="1">_xlfn.CONCAT(Tabla36[[#This Row],[NUM. ECO.]],Tabla36[[#This Row],[TURNO]],Tabla36[[#This Row],[FECHA]])</f>
        <v>T19SEGUNDO TURNO45415</v>
      </c>
      <c r="B596" s="87">
        <v>6</v>
      </c>
      <c r="C596" s="87">
        <v>5</v>
      </c>
      <c r="D596" s="87" t="s">
        <v>32</v>
      </c>
      <c r="E596" s="86"/>
      <c r="F596" s="86">
        <f>VLOOKUP(Tabla36[[#This Row],[NUM. ECO.]],[2]!Tabla24[[NO.ECO]:[CUBICACION
M3]],4,0)</f>
        <v>15</v>
      </c>
      <c r="G596" s="94">
        <v>45415</v>
      </c>
      <c r="H596" s="86" t="str">
        <f>VLOOKUP(Tabla36[[#This Row],[NUM. ECO.]],[2]!Tabla24[[NO.ECO]:[MATERIAL]],8,0)</f>
        <v>BASE HIDRAULICA</v>
      </c>
      <c r="I596" s="86" t="s">
        <v>79</v>
      </c>
      <c r="J596" s="91">
        <f ca="1">J595+TIME(0,RANDBETWEEN((144),(176)),0)</f>
        <v>0.70625000000000004</v>
      </c>
      <c r="K596" s="86" t="str">
        <f ca="1">VLOOKUP(Tabla36[[#This Row],[CODIGO VINCULO]],[1]!Anexar1[[UNION]:[OPERADOR]],4,0)</f>
        <v>JOSE DOLORES CHAN POOT</v>
      </c>
      <c r="L596" s="86" t="str" cm="1">
        <f t="array" aca="1" ref="L596" ca="1">_xlfn.IFS(J596&gt;=TIME(14,0,0),"SEGUNDO TURNO",J596&lt;TIME(14,0,0),"PRIMER TURNO")</f>
        <v>SEGUNDO TURNO</v>
      </c>
      <c r="M596" s="90"/>
    </row>
    <row r="597" spans="1:13">
      <c r="A597" s="86" t="str">
        <f ca="1">_xlfn.CONCAT(Tabla36[[#This Row],[NUM. ECO.]],Tabla36[[#This Row],[TURNO]],Tabla36[[#This Row],[FECHA]])</f>
        <v>T19SEGUNDO TURNO45415</v>
      </c>
      <c r="B597" s="87">
        <v>6</v>
      </c>
      <c r="C597" s="87">
        <v>6</v>
      </c>
      <c r="D597" s="87" t="s">
        <v>32</v>
      </c>
      <c r="E597" s="86"/>
      <c r="F597" s="86">
        <f>VLOOKUP(Tabla36[[#This Row],[NUM. ECO.]],[2]!Tabla24[[NO.ECO]:[CUBICACION
M3]],4,0)</f>
        <v>15</v>
      </c>
      <c r="G597" s="94">
        <v>45415</v>
      </c>
      <c r="H597" s="86" t="str">
        <f>VLOOKUP(Tabla36[[#This Row],[NUM. ECO.]],[2]!Tabla24[[NO.ECO]:[MATERIAL]],8,0)</f>
        <v>BASE HIDRAULICA</v>
      </c>
      <c r="I597" s="86" t="s">
        <v>79</v>
      </c>
      <c r="J597" s="91">
        <f ca="1">J596+TIME(0,RANDBETWEEN((144),(176)),0)</f>
        <v>0.81527777777777777</v>
      </c>
      <c r="K597" s="86" t="str">
        <f ca="1">VLOOKUP(Tabla36[[#This Row],[CODIGO VINCULO]],[1]!Anexar1[[UNION]:[OPERADOR]],4,0)</f>
        <v>JOSE DOLORES CHAN POOT</v>
      </c>
      <c r="L597" s="86" t="str" cm="1">
        <f t="array" aca="1" ref="L597" ca="1">_xlfn.IFS(J597&gt;=TIME(14,0,0),"SEGUNDO TURNO",J597&lt;TIME(14,0,0),"PRIMER TURNO")</f>
        <v>SEGUNDO TURNO</v>
      </c>
      <c r="M597" s="90"/>
    </row>
    <row r="598" spans="1:13">
      <c r="A598" s="86" t="str">
        <f ca="1">_xlfn.CONCAT(Tabla36[[#This Row],[NUM. ECO.]],Tabla36[[#This Row],[TURNO]],Tabla36[[#This Row],[FECHA]])</f>
        <v>T19PRIMER TURNO45416</v>
      </c>
      <c r="B598" s="87">
        <v>6</v>
      </c>
      <c r="C598" s="87">
        <v>1</v>
      </c>
      <c r="D598" s="87" t="s">
        <v>32</v>
      </c>
      <c r="E598" s="86"/>
      <c r="F598" s="86">
        <f>VLOOKUP(Tabla36[[#This Row],[NUM. ECO.]],[2]!Tabla24[[NO.ECO]:[CUBICACION
M3]],4,0)</f>
        <v>15</v>
      </c>
      <c r="G598" s="94">
        <v>45416</v>
      </c>
      <c r="H598" s="86" t="str">
        <f>VLOOKUP(Tabla36[[#This Row],[NUM. ECO.]],[2]!Tabla24[[NO.ECO]:[MATERIAL]],8,0)</f>
        <v>BASE HIDRAULICA</v>
      </c>
      <c r="I598" s="86" t="s">
        <v>79</v>
      </c>
      <c r="J598" s="88">
        <f ca="1">TIME(RANDBETWEEN(5.5,6),RANDBETWEEN(1,29),0)</f>
        <v>0.2638888888888889</v>
      </c>
      <c r="K598" s="86" t="str">
        <f ca="1">VLOOKUP(Tabla36[[#This Row],[CODIGO VINCULO]],[1]!Anexar1[[UNION]:[OPERADOR]],4,0)</f>
        <v>DEIMAR EDUARDO HERNANDEZ ESPADAS</v>
      </c>
      <c r="L598" s="86" t="str" cm="1">
        <f t="array" aca="1" ref="L598" ca="1">_xlfn.IFS(J598&gt;=TIME(14,0,0),"SEGUNDO TURNO",J598&lt;TIME(14,0,0),"PRIMER TURNO")</f>
        <v>PRIMER TURNO</v>
      </c>
      <c r="M598" s="90"/>
    </row>
    <row r="599" spans="1:13">
      <c r="A599" s="86" t="str">
        <f ca="1">_xlfn.CONCAT(Tabla36[[#This Row],[NUM. ECO.]],Tabla36[[#This Row],[TURNO]],Tabla36[[#This Row],[FECHA]])</f>
        <v>T19PRIMER TURNO45416</v>
      </c>
      <c r="B599" s="87">
        <v>6</v>
      </c>
      <c r="C599" s="87">
        <v>2</v>
      </c>
      <c r="D599" s="87" t="s">
        <v>32</v>
      </c>
      <c r="E599" s="86"/>
      <c r="F599" s="86">
        <f>VLOOKUP(Tabla36[[#This Row],[NUM. ECO.]],[2]!Tabla24[[NO.ECO]:[CUBICACION
M3]],4,0)</f>
        <v>15</v>
      </c>
      <c r="G599" s="94">
        <v>45416</v>
      </c>
      <c r="H599" s="86" t="str">
        <f>VLOOKUP(Tabla36[[#This Row],[NUM. ECO.]],[2]!Tabla24[[NO.ECO]:[MATERIAL]],8,0)</f>
        <v>BASE HIDRAULICA</v>
      </c>
      <c r="I599" s="86" t="s">
        <v>79</v>
      </c>
      <c r="J599" s="88">
        <f ca="1">J598+TIME(0,RANDBETWEEN((144),(176)),0)</f>
        <v>0.38333333333333336</v>
      </c>
      <c r="K599" s="86" t="str">
        <f ca="1">VLOOKUP(Tabla36[[#This Row],[CODIGO VINCULO]],[1]!Anexar1[[UNION]:[OPERADOR]],4,0)</f>
        <v>DEIMAR EDUARDO HERNANDEZ ESPADAS</v>
      </c>
      <c r="L599" s="86" t="str" cm="1">
        <f t="array" aca="1" ref="L599" ca="1">_xlfn.IFS(J599&gt;=TIME(14,0,0),"SEGUNDO TURNO",J599&lt;TIME(14,0,0),"PRIMER TURNO")</f>
        <v>PRIMER TURNO</v>
      </c>
      <c r="M599" s="90"/>
    </row>
    <row r="600" spans="1:13">
      <c r="A600" s="86" t="str">
        <f ca="1">_xlfn.CONCAT(Tabla36[[#This Row],[NUM. ECO.]],Tabla36[[#This Row],[TURNO]],Tabla36[[#This Row],[FECHA]])</f>
        <v>T19PRIMER TURNO45416</v>
      </c>
      <c r="B600" s="87">
        <v>6</v>
      </c>
      <c r="C600" s="87">
        <v>3</v>
      </c>
      <c r="D600" s="87" t="s">
        <v>32</v>
      </c>
      <c r="E600" s="86"/>
      <c r="F600" s="86">
        <f>VLOOKUP(Tabla36[[#This Row],[NUM. ECO.]],[2]!Tabla24[[NO.ECO]:[CUBICACION
M3]],4,0)</f>
        <v>15</v>
      </c>
      <c r="G600" s="94">
        <v>45416</v>
      </c>
      <c r="H600" s="86" t="str">
        <f>VLOOKUP(Tabla36[[#This Row],[NUM. ECO.]],[2]!Tabla24[[NO.ECO]:[MATERIAL]],8,0)</f>
        <v>BASE HIDRAULICA</v>
      </c>
      <c r="I600" s="86" t="s">
        <v>79</v>
      </c>
      <c r="J600" s="91">
        <f ca="1">J599+TIME(0,RANDBETWEEN((144),(176)),0)</f>
        <v>0.49027777777777781</v>
      </c>
      <c r="K600" s="86" t="str">
        <f ca="1">VLOOKUP(Tabla36[[#This Row],[CODIGO VINCULO]],[1]!Anexar1[[UNION]:[OPERADOR]],4,0)</f>
        <v>DEIMAR EDUARDO HERNANDEZ ESPADAS</v>
      </c>
      <c r="L600" s="86" t="str" cm="1">
        <f t="array" aca="1" ref="L600" ca="1">_xlfn.IFS(J600&gt;=TIME(14,0,0),"SEGUNDO TURNO",J600&lt;TIME(14,0,0),"PRIMER TURNO")</f>
        <v>PRIMER TURNO</v>
      </c>
      <c r="M600" s="90"/>
    </row>
    <row r="601" spans="1:13">
      <c r="A601" s="86" t="str">
        <f ca="1">_xlfn.CONCAT(Tabla36[[#This Row],[NUM. ECO.]],Tabla36[[#This Row],[TURNO]],Tabla36[[#This Row],[FECHA]])</f>
        <v>T19SEGUNDO TURNO45416</v>
      </c>
      <c r="B601" s="87">
        <v>6</v>
      </c>
      <c r="C601" s="87">
        <v>4</v>
      </c>
      <c r="D601" s="87" t="s">
        <v>32</v>
      </c>
      <c r="E601" s="86"/>
      <c r="F601" s="86">
        <f>VLOOKUP(Tabla36[[#This Row],[NUM. ECO.]],[2]!Tabla24[[NO.ECO]:[CUBICACION
M3]],4,0)</f>
        <v>15</v>
      </c>
      <c r="G601" s="94">
        <v>45416</v>
      </c>
      <c r="H601" s="86" t="str">
        <f>VLOOKUP(Tabla36[[#This Row],[NUM. ECO.]],[2]!Tabla24[[NO.ECO]:[MATERIAL]],8,0)</f>
        <v>BASE HIDRAULICA</v>
      </c>
      <c r="I601" s="86" t="s">
        <v>79</v>
      </c>
      <c r="J601" s="91">
        <f ca="1">J600+TIME(0,RANDBETWEEN((144),(176)),0)</f>
        <v>0.60902777777777783</v>
      </c>
      <c r="K601" s="86" t="str">
        <f ca="1">VLOOKUP(Tabla36[[#This Row],[CODIGO VINCULO]],[1]!Anexar1[[UNION]:[OPERADOR]],4,0)</f>
        <v>JOSE DOLORES CHAN POOT</v>
      </c>
      <c r="L601" s="86" t="str" cm="1">
        <f t="array" aca="1" ref="L601" ca="1">_xlfn.IFS(J601&gt;=TIME(14,0,0),"SEGUNDO TURNO",J601&lt;TIME(14,0,0),"PRIMER TURNO")</f>
        <v>SEGUNDO TURNO</v>
      </c>
      <c r="M601" s="90"/>
    </row>
    <row r="602" spans="1:13">
      <c r="A602" s="86" t="str">
        <f ca="1">_xlfn.CONCAT(Tabla36[[#This Row],[NUM. ECO.]],Tabla36[[#This Row],[TURNO]],Tabla36[[#This Row],[FECHA]])</f>
        <v>T19SEGUNDO TURNO45416</v>
      </c>
      <c r="B602" s="87">
        <v>6</v>
      </c>
      <c r="C602" s="87">
        <v>5</v>
      </c>
      <c r="D602" s="87" t="s">
        <v>32</v>
      </c>
      <c r="E602" s="86"/>
      <c r="F602" s="86">
        <f>VLOOKUP(Tabla36[[#This Row],[NUM. ECO.]],[2]!Tabla24[[NO.ECO]:[CUBICACION
M3]],4,0)</f>
        <v>15</v>
      </c>
      <c r="G602" s="94">
        <v>45416</v>
      </c>
      <c r="H602" s="86" t="str">
        <f>VLOOKUP(Tabla36[[#This Row],[NUM. ECO.]],[2]!Tabla24[[NO.ECO]:[MATERIAL]],8,0)</f>
        <v>BASE HIDRAULICA</v>
      </c>
      <c r="I602" s="86" t="s">
        <v>79</v>
      </c>
      <c r="J602" s="91">
        <f ca="1">J601+TIME(0,RANDBETWEEN((144),(176)),0)</f>
        <v>0.71666666666666679</v>
      </c>
      <c r="K602" s="86" t="str">
        <f ca="1">VLOOKUP(Tabla36[[#This Row],[CODIGO VINCULO]],[1]!Anexar1[[UNION]:[OPERADOR]],4,0)</f>
        <v>JOSE DOLORES CHAN POOT</v>
      </c>
      <c r="L602" s="86" t="str" cm="1">
        <f t="array" aca="1" ref="L602" ca="1">_xlfn.IFS(J602&gt;=TIME(14,0,0),"SEGUNDO TURNO",J602&lt;TIME(14,0,0),"PRIMER TURNO")</f>
        <v>SEGUNDO TURNO</v>
      </c>
      <c r="M602" s="90"/>
    </row>
    <row r="603" spans="1:13">
      <c r="A603" s="86" t="str">
        <f ca="1">_xlfn.CONCAT(Tabla36[[#This Row],[NUM. ECO.]],Tabla36[[#This Row],[TURNO]],Tabla36[[#This Row],[FECHA]])</f>
        <v>T19SEGUNDO TURNO45416</v>
      </c>
      <c r="B603" s="87">
        <v>6</v>
      </c>
      <c r="C603" s="87">
        <v>6</v>
      </c>
      <c r="D603" s="87" t="s">
        <v>32</v>
      </c>
      <c r="E603" s="86"/>
      <c r="F603" s="86">
        <f>VLOOKUP(Tabla36[[#This Row],[NUM. ECO.]],[2]!Tabla24[[NO.ECO]:[CUBICACION
M3]],4,0)</f>
        <v>15</v>
      </c>
      <c r="G603" s="94">
        <v>45416</v>
      </c>
      <c r="H603" s="86" t="str">
        <f>VLOOKUP(Tabla36[[#This Row],[NUM. ECO.]],[2]!Tabla24[[NO.ECO]:[MATERIAL]],8,0)</f>
        <v>BASE HIDRAULICA</v>
      </c>
      <c r="I603" s="86" t="s">
        <v>79</v>
      </c>
      <c r="J603" s="91">
        <f ca="1">J602+TIME(0,RANDBETWEEN((144),(176)),0)</f>
        <v>0.82847222222222239</v>
      </c>
      <c r="K603" s="86" t="str">
        <f ca="1">VLOOKUP(Tabla36[[#This Row],[CODIGO VINCULO]],[1]!Anexar1[[UNION]:[OPERADOR]],4,0)</f>
        <v>JOSE DOLORES CHAN POOT</v>
      </c>
      <c r="L603" s="86" t="str" cm="1">
        <f t="array" aca="1" ref="L603" ca="1">_xlfn.IFS(J603&gt;=TIME(14,0,0),"SEGUNDO TURNO",J603&lt;TIME(14,0,0),"PRIMER TURNO")</f>
        <v>SEGUNDO TURNO</v>
      </c>
      <c r="M603" s="90"/>
    </row>
    <row r="604" spans="1:13">
      <c r="A604" s="86" t="str">
        <f ca="1">_xlfn.CONCAT(Tabla36[[#This Row],[NUM. ECO.]],Tabla36[[#This Row],[TURNO]],Tabla36[[#This Row],[FECHA]])</f>
        <v>T19PRIMER TURNO45418</v>
      </c>
      <c r="B604" s="87">
        <v>6</v>
      </c>
      <c r="C604" s="87">
        <v>1</v>
      </c>
      <c r="D604" s="87" t="s">
        <v>32</v>
      </c>
      <c r="E604" s="86"/>
      <c r="F604" s="86">
        <f>VLOOKUP(Tabla36[[#This Row],[NUM. ECO.]],[2]!Tabla24[[NO.ECO]:[CUBICACION
M3]],4,0)</f>
        <v>15</v>
      </c>
      <c r="G604" s="94">
        <v>45418</v>
      </c>
      <c r="H604" s="86" t="str">
        <f>VLOOKUP(Tabla36[[#This Row],[NUM. ECO.]],[2]!Tabla24[[NO.ECO]:[MATERIAL]],8,0)</f>
        <v>BASE HIDRAULICA</v>
      </c>
      <c r="I604" s="86" t="s">
        <v>79</v>
      </c>
      <c r="J604" s="88">
        <f ca="1">TIME(RANDBETWEEN(5.5,6),RANDBETWEEN(1,29),0)</f>
        <v>0.27013888888888887</v>
      </c>
      <c r="K604" s="86" t="str">
        <f ca="1">VLOOKUP(Tabla36[[#This Row],[CODIGO VINCULO]],[1]!Anexar1[[UNION]:[OPERADOR]],4,0)</f>
        <v>DEIMAR EDUARDO HERNANDEZ ESPADAS</v>
      </c>
      <c r="L604" s="86" t="str" cm="1">
        <f t="array" aca="1" ref="L604" ca="1">_xlfn.IFS(J604&gt;=TIME(14,0,0),"SEGUNDO TURNO",J604&lt;TIME(14,0,0),"PRIMER TURNO")</f>
        <v>PRIMER TURNO</v>
      </c>
      <c r="M604" s="90"/>
    </row>
    <row r="605" spans="1:13">
      <c r="A605" s="86" t="str">
        <f ca="1">_xlfn.CONCAT(Tabla36[[#This Row],[NUM. ECO.]],Tabla36[[#This Row],[TURNO]],Tabla36[[#This Row],[FECHA]])</f>
        <v>T19PRIMER TURNO45418</v>
      </c>
      <c r="B605" s="87">
        <v>6</v>
      </c>
      <c r="C605" s="87">
        <v>2</v>
      </c>
      <c r="D605" s="87" t="s">
        <v>32</v>
      </c>
      <c r="E605" s="86"/>
      <c r="F605" s="86">
        <f>VLOOKUP(Tabla36[[#This Row],[NUM. ECO.]],[2]!Tabla24[[NO.ECO]:[CUBICACION
M3]],4,0)</f>
        <v>15</v>
      </c>
      <c r="G605" s="94">
        <v>45418</v>
      </c>
      <c r="H605" s="86" t="str">
        <f>VLOOKUP(Tabla36[[#This Row],[NUM. ECO.]],[2]!Tabla24[[NO.ECO]:[MATERIAL]],8,0)</f>
        <v>BASE HIDRAULICA</v>
      </c>
      <c r="I605" s="86" t="s">
        <v>79</v>
      </c>
      <c r="J605" s="88">
        <f ca="1">J604+TIME(0,RANDBETWEEN((144),(176)),0)</f>
        <v>0.39166666666666666</v>
      </c>
      <c r="K605" s="86" t="str">
        <f ca="1">VLOOKUP(Tabla36[[#This Row],[CODIGO VINCULO]],[1]!Anexar1[[UNION]:[OPERADOR]],4,0)</f>
        <v>DEIMAR EDUARDO HERNANDEZ ESPADAS</v>
      </c>
      <c r="L605" s="86" t="str" cm="1">
        <f t="array" aca="1" ref="L605" ca="1">_xlfn.IFS(J605&gt;=TIME(14,0,0),"SEGUNDO TURNO",J605&lt;TIME(14,0,0),"PRIMER TURNO")</f>
        <v>PRIMER TURNO</v>
      </c>
      <c r="M605" s="90"/>
    </row>
    <row r="606" spans="1:13">
      <c r="A606" s="86" t="str">
        <f ca="1">_xlfn.CONCAT(Tabla36[[#This Row],[NUM. ECO.]],Tabla36[[#This Row],[TURNO]],Tabla36[[#This Row],[FECHA]])</f>
        <v>T19PRIMER TURNO45418</v>
      </c>
      <c r="B606" s="87">
        <v>6</v>
      </c>
      <c r="C606" s="87">
        <v>3</v>
      </c>
      <c r="D606" s="87" t="s">
        <v>32</v>
      </c>
      <c r="E606" s="86"/>
      <c r="F606" s="86">
        <f>VLOOKUP(Tabla36[[#This Row],[NUM. ECO.]],[2]!Tabla24[[NO.ECO]:[CUBICACION
M3]],4,0)</f>
        <v>15</v>
      </c>
      <c r="G606" s="94">
        <v>45418</v>
      </c>
      <c r="H606" s="86" t="str">
        <f>VLOOKUP(Tabla36[[#This Row],[NUM. ECO.]],[2]!Tabla24[[NO.ECO]:[MATERIAL]],8,0)</f>
        <v>BASE HIDRAULICA</v>
      </c>
      <c r="I606" s="86" t="s">
        <v>79</v>
      </c>
      <c r="J606" s="91">
        <f ca="1">J605+TIME(0,RANDBETWEEN((144),(176)),0)</f>
        <v>0.49583333333333335</v>
      </c>
      <c r="K606" s="86" t="str">
        <f ca="1">VLOOKUP(Tabla36[[#This Row],[CODIGO VINCULO]],[1]!Anexar1[[UNION]:[OPERADOR]],4,0)</f>
        <v>DEIMAR EDUARDO HERNANDEZ ESPADAS</v>
      </c>
      <c r="L606" s="86" t="str" cm="1">
        <f t="array" aca="1" ref="L606" ca="1">_xlfn.IFS(J606&gt;=TIME(14,0,0),"SEGUNDO TURNO",J606&lt;TIME(14,0,0),"PRIMER TURNO")</f>
        <v>PRIMER TURNO</v>
      </c>
      <c r="M606" s="90"/>
    </row>
    <row r="607" spans="1:13">
      <c r="A607" s="86" t="str">
        <f ca="1">_xlfn.CONCAT(Tabla36[[#This Row],[NUM. ECO.]],Tabla36[[#This Row],[TURNO]],Tabla36[[#This Row],[FECHA]])</f>
        <v>T19SEGUNDO TURNO45418</v>
      </c>
      <c r="B607" s="87">
        <v>6</v>
      </c>
      <c r="C607" s="87">
        <v>4</v>
      </c>
      <c r="D607" s="87" t="s">
        <v>32</v>
      </c>
      <c r="E607" s="86"/>
      <c r="F607" s="86">
        <f>VLOOKUP(Tabla36[[#This Row],[NUM. ECO.]],[2]!Tabla24[[NO.ECO]:[CUBICACION
M3]],4,0)</f>
        <v>15</v>
      </c>
      <c r="G607" s="94">
        <v>45418</v>
      </c>
      <c r="H607" s="86" t="str">
        <f>VLOOKUP(Tabla36[[#This Row],[NUM. ECO.]],[2]!Tabla24[[NO.ECO]:[MATERIAL]],8,0)</f>
        <v>BASE HIDRAULICA</v>
      </c>
      <c r="I607" s="86" t="s">
        <v>79</v>
      </c>
      <c r="J607" s="91">
        <f ca="1">J606+TIME(0,RANDBETWEEN((144),(176)),0)</f>
        <v>0.61319444444444449</v>
      </c>
      <c r="K607" s="86" t="str">
        <f ca="1">VLOOKUP(Tabla36[[#This Row],[CODIGO VINCULO]],[1]!Anexar1[[UNION]:[OPERADOR]],4,0)</f>
        <v>JOSE DOLORES CHAN POOT</v>
      </c>
      <c r="L607" s="86" t="str" cm="1">
        <f t="array" aca="1" ref="L607" ca="1">_xlfn.IFS(J607&gt;=TIME(14,0,0),"SEGUNDO TURNO",J607&lt;TIME(14,0,0),"PRIMER TURNO")</f>
        <v>SEGUNDO TURNO</v>
      </c>
      <c r="M607" s="90"/>
    </row>
    <row r="608" spans="1:13">
      <c r="A608" s="86" t="str">
        <f ca="1">_xlfn.CONCAT(Tabla36[[#This Row],[NUM. ECO.]],Tabla36[[#This Row],[TURNO]],Tabla36[[#This Row],[FECHA]])</f>
        <v>T19SEGUNDO TURNO45418</v>
      </c>
      <c r="B608" s="87">
        <v>6</v>
      </c>
      <c r="C608" s="87">
        <v>5</v>
      </c>
      <c r="D608" s="87" t="s">
        <v>32</v>
      </c>
      <c r="E608" s="86"/>
      <c r="F608" s="86">
        <f>VLOOKUP(Tabla36[[#This Row],[NUM. ECO.]],[2]!Tabla24[[NO.ECO]:[CUBICACION
M3]],4,0)</f>
        <v>15</v>
      </c>
      <c r="G608" s="94">
        <v>45418</v>
      </c>
      <c r="H608" s="86" t="str">
        <f>VLOOKUP(Tabla36[[#This Row],[NUM. ECO.]],[2]!Tabla24[[NO.ECO]:[MATERIAL]],8,0)</f>
        <v>BASE HIDRAULICA</v>
      </c>
      <c r="I608" s="86" t="s">
        <v>79</v>
      </c>
      <c r="J608" s="91">
        <f ca="1">J607+TIME(0,RANDBETWEEN((144),(176)),0)</f>
        <v>0.71458333333333335</v>
      </c>
      <c r="K608" s="86" t="str">
        <f ca="1">VLOOKUP(Tabla36[[#This Row],[CODIGO VINCULO]],[1]!Anexar1[[UNION]:[OPERADOR]],4,0)</f>
        <v>JOSE DOLORES CHAN POOT</v>
      </c>
      <c r="L608" s="86" t="str" cm="1">
        <f t="array" aca="1" ref="L608" ca="1">_xlfn.IFS(J608&gt;=TIME(14,0,0),"SEGUNDO TURNO",J608&lt;TIME(14,0,0),"PRIMER TURNO")</f>
        <v>SEGUNDO TURNO</v>
      </c>
      <c r="M608" s="90"/>
    </row>
    <row r="609" spans="1:13">
      <c r="A609" s="86" t="str">
        <f ca="1">_xlfn.CONCAT(Tabla36[[#This Row],[NUM. ECO.]],Tabla36[[#This Row],[TURNO]],Tabla36[[#This Row],[FECHA]])</f>
        <v>T19SEGUNDO TURNO45418</v>
      </c>
      <c r="B609" s="87">
        <v>6</v>
      </c>
      <c r="C609" s="87">
        <v>6</v>
      </c>
      <c r="D609" s="87" t="s">
        <v>32</v>
      </c>
      <c r="E609" s="86"/>
      <c r="F609" s="86">
        <f>VLOOKUP(Tabla36[[#This Row],[NUM. ECO.]],[2]!Tabla24[[NO.ECO]:[CUBICACION
M3]],4,0)</f>
        <v>15</v>
      </c>
      <c r="G609" s="94">
        <v>45418</v>
      </c>
      <c r="H609" s="86" t="str">
        <f>VLOOKUP(Tabla36[[#This Row],[NUM. ECO.]],[2]!Tabla24[[NO.ECO]:[MATERIAL]],8,0)</f>
        <v>BASE HIDRAULICA</v>
      </c>
      <c r="I609" s="86" t="s">
        <v>79</v>
      </c>
      <c r="J609" s="91">
        <f ca="1">J608+TIME(0,RANDBETWEEN((144),(176)),0)</f>
        <v>0.82013888888888886</v>
      </c>
      <c r="K609" s="86" t="str">
        <f ca="1">VLOOKUP(Tabla36[[#This Row],[CODIGO VINCULO]],[1]!Anexar1[[UNION]:[OPERADOR]],4,0)</f>
        <v>JOSE DOLORES CHAN POOT</v>
      </c>
      <c r="L609" s="86" t="str" cm="1">
        <f t="array" aca="1" ref="L609" ca="1">_xlfn.IFS(J609&gt;=TIME(14,0,0),"SEGUNDO TURNO",J609&lt;TIME(14,0,0),"PRIMER TURNO")</f>
        <v>SEGUNDO TURNO</v>
      </c>
      <c r="M609" s="90"/>
    </row>
    <row r="610" spans="1:13">
      <c r="A610" s="86" t="str">
        <f ca="1">_xlfn.CONCAT(Tabla36[[#This Row],[NUM. ECO.]],Tabla36[[#This Row],[TURNO]],Tabla36[[#This Row],[FECHA]])</f>
        <v>T19PRIMER TURNO45419</v>
      </c>
      <c r="B610" s="87">
        <v>6</v>
      </c>
      <c r="C610" s="87">
        <v>1</v>
      </c>
      <c r="D610" s="87" t="s">
        <v>32</v>
      </c>
      <c r="E610" s="86"/>
      <c r="F610" s="86">
        <f>VLOOKUP(Tabla36[[#This Row],[NUM. ECO.]],[2]!Tabla24[[NO.ECO]:[CUBICACION
M3]],4,0)</f>
        <v>15</v>
      </c>
      <c r="G610" s="94">
        <v>45419</v>
      </c>
      <c r="H610" s="86" t="str">
        <f>VLOOKUP(Tabla36[[#This Row],[NUM. ECO.]],[2]!Tabla24[[NO.ECO]:[MATERIAL]],8,0)</f>
        <v>BASE HIDRAULICA</v>
      </c>
      <c r="I610" s="86" t="s">
        <v>79</v>
      </c>
      <c r="J610" s="88">
        <f ca="1">TIME(RANDBETWEEN(5.5,6),RANDBETWEEN(1,29),0)</f>
        <v>0.25555555555555554</v>
      </c>
      <c r="K610" s="86" t="str">
        <f ca="1">VLOOKUP(Tabla36[[#This Row],[CODIGO VINCULO]],[1]!Anexar1[[UNION]:[OPERADOR]],4,0)</f>
        <v>DEIMAR EDUARDO HERNANDEZ ESPADAS</v>
      </c>
      <c r="L610" s="86" t="str" cm="1">
        <f t="array" aca="1" ref="L610" ca="1">_xlfn.IFS(J610&gt;=TIME(14,0,0),"SEGUNDO TURNO",J610&lt;TIME(14,0,0),"PRIMER TURNO")</f>
        <v>PRIMER TURNO</v>
      </c>
      <c r="M610" s="90"/>
    </row>
    <row r="611" spans="1:13">
      <c r="A611" s="86" t="str">
        <f ca="1">_xlfn.CONCAT(Tabla36[[#This Row],[NUM. ECO.]],Tabla36[[#This Row],[TURNO]],Tabla36[[#This Row],[FECHA]])</f>
        <v>T19PRIMER TURNO45419</v>
      </c>
      <c r="B611" s="87">
        <v>6</v>
      </c>
      <c r="C611" s="87">
        <v>2</v>
      </c>
      <c r="D611" s="87" t="s">
        <v>32</v>
      </c>
      <c r="E611" s="86"/>
      <c r="F611" s="86">
        <f>VLOOKUP(Tabla36[[#This Row],[NUM. ECO.]],[2]!Tabla24[[NO.ECO]:[CUBICACION
M3]],4,0)</f>
        <v>15</v>
      </c>
      <c r="G611" s="94">
        <v>45419</v>
      </c>
      <c r="H611" s="86" t="str">
        <f>VLOOKUP(Tabla36[[#This Row],[NUM. ECO.]],[2]!Tabla24[[NO.ECO]:[MATERIAL]],8,0)</f>
        <v>BASE HIDRAULICA</v>
      </c>
      <c r="I611" s="86" t="s">
        <v>79</v>
      </c>
      <c r="J611" s="88">
        <f ca="1">J610+TIME(0,RANDBETWEEN((144),(176)),0)</f>
        <v>0.37291666666666667</v>
      </c>
      <c r="K611" s="86" t="str">
        <f ca="1">VLOOKUP(Tabla36[[#This Row],[CODIGO VINCULO]],[1]!Anexar1[[UNION]:[OPERADOR]],4,0)</f>
        <v>DEIMAR EDUARDO HERNANDEZ ESPADAS</v>
      </c>
      <c r="L611" s="86" t="str" cm="1">
        <f t="array" aca="1" ref="L611" ca="1">_xlfn.IFS(J611&gt;=TIME(14,0,0),"SEGUNDO TURNO",J611&lt;TIME(14,0,0),"PRIMER TURNO")</f>
        <v>PRIMER TURNO</v>
      </c>
      <c r="M611" s="90"/>
    </row>
    <row r="612" spans="1:13">
      <c r="A612" s="86" t="str">
        <f ca="1">_xlfn.CONCAT(Tabla36[[#This Row],[NUM. ECO.]],Tabla36[[#This Row],[TURNO]],Tabla36[[#This Row],[FECHA]])</f>
        <v>T19PRIMER TURNO45419</v>
      </c>
      <c r="B612" s="87">
        <v>6</v>
      </c>
      <c r="C612" s="87">
        <v>3</v>
      </c>
      <c r="D612" s="87" t="s">
        <v>32</v>
      </c>
      <c r="E612" s="86"/>
      <c r="F612" s="86">
        <f>VLOOKUP(Tabla36[[#This Row],[NUM. ECO.]],[2]!Tabla24[[NO.ECO]:[CUBICACION
M3]],4,0)</f>
        <v>15</v>
      </c>
      <c r="G612" s="94">
        <v>45419</v>
      </c>
      <c r="H612" s="86" t="str">
        <f>VLOOKUP(Tabla36[[#This Row],[NUM. ECO.]],[2]!Tabla24[[NO.ECO]:[MATERIAL]],8,0)</f>
        <v>BASE HIDRAULICA</v>
      </c>
      <c r="I612" s="86" t="s">
        <v>79</v>
      </c>
      <c r="J612" s="91">
        <f ca="1">J611+TIME(0,RANDBETWEEN((144),(176)),0)</f>
        <v>0.47569444444444442</v>
      </c>
      <c r="K612" s="86" t="str">
        <f ca="1">VLOOKUP(Tabla36[[#This Row],[CODIGO VINCULO]],[1]!Anexar1[[UNION]:[OPERADOR]],4,0)</f>
        <v>DEIMAR EDUARDO HERNANDEZ ESPADAS</v>
      </c>
      <c r="L612" s="86" t="str" cm="1">
        <f t="array" aca="1" ref="L612" ca="1">_xlfn.IFS(J612&gt;=TIME(14,0,0),"SEGUNDO TURNO",J612&lt;TIME(14,0,0),"PRIMER TURNO")</f>
        <v>PRIMER TURNO</v>
      </c>
      <c r="M612" s="90"/>
    </row>
    <row r="613" spans="1:13">
      <c r="A613" s="86" t="str">
        <f ca="1">_xlfn.CONCAT(Tabla36[[#This Row],[NUM. ECO.]],Tabla36[[#This Row],[TURNO]],Tabla36[[#This Row],[FECHA]])</f>
        <v>T19PRIMER TURNO45419</v>
      </c>
      <c r="B613" s="87">
        <v>6</v>
      </c>
      <c r="C613" s="87">
        <v>4</v>
      </c>
      <c r="D613" s="87" t="s">
        <v>32</v>
      </c>
      <c r="E613" s="86"/>
      <c r="F613" s="86">
        <f>VLOOKUP(Tabla36[[#This Row],[NUM. ECO.]],[2]!Tabla24[[NO.ECO]:[CUBICACION
M3]],4,0)</f>
        <v>15</v>
      </c>
      <c r="G613" s="94">
        <v>45419</v>
      </c>
      <c r="H613" s="86" t="str">
        <f>VLOOKUP(Tabla36[[#This Row],[NUM. ECO.]],[2]!Tabla24[[NO.ECO]:[MATERIAL]],8,0)</f>
        <v>BASE HIDRAULICA</v>
      </c>
      <c r="I613" s="86" t="s">
        <v>79</v>
      </c>
      <c r="J613" s="91">
        <f ca="1">J612+TIME(0,RANDBETWEEN((144),(176)),0)</f>
        <v>0.57986111111111105</v>
      </c>
      <c r="K613" s="86" t="str">
        <f ca="1">VLOOKUP(Tabla36[[#This Row],[CODIGO VINCULO]],[1]!Anexar1[[UNION]:[OPERADOR]],4,0)</f>
        <v>DEIMAR EDUARDO HERNANDEZ ESPADAS</v>
      </c>
      <c r="L613" s="86" t="str" cm="1">
        <f t="array" aca="1" ref="L613" ca="1">_xlfn.IFS(J613&gt;=TIME(14,0,0),"SEGUNDO TURNO",J613&lt;TIME(14,0,0),"PRIMER TURNO")</f>
        <v>PRIMER TURNO</v>
      </c>
      <c r="M613" s="90"/>
    </row>
    <row r="614" spans="1:13">
      <c r="A614" s="86" t="str">
        <f ca="1">_xlfn.CONCAT(Tabla36[[#This Row],[NUM. ECO.]],Tabla36[[#This Row],[TURNO]],Tabla36[[#This Row],[FECHA]])</f>
        <v>T19SEGUNDO TURNO45419</v>
      </c>
      <c r="B614" s="87">
        <v>6</v>
      </c>
      <c r="C614" s="87">
        <v>5</v>
      </c>
      <c r="D614" s="87" t="s">
        <v>32</v>
      </c>
      <c r="E614" s="86"/>
      <c r="F614" s="86">
        <f>VLOOKUP(Tabla36[[#This Row],[NUM. ECO.]],[2]!Tabla24[[NO.ECO]:[CUBICACION
M3]],4,0)</f>
        <v>15</v>
      </c>
      <c r="G614" s="94">
        <v>45419</v>
      </c>
      <c r="H614" s="86" t="str">
        <f>VLOOKUP(Tabla36[[#This Row],[NUM. ECO.]],[2]!Tabla24[[NO.ECO]:[MATERIAL]],8,0)</f>
        <v>BASE HIDRAULICA</v>
      </c>
      <c r="I614" s="86" t="s">
        <v>79</v>
      </c>
      <c r="J614" s="91">
        <f ca="1">J613+TIME(0,RANDBETWEEN((144),(176)),0)</f>
        <v>0.7</v>
      </c>
      <c r="K614" s="86" t="str">
        <f ca="1">VLOOKUP(Tabla36[[#This Row],[CODIGO VINCULO]],[1]!Anexar1[[UNION]:[OPERADOR]],4,0)</f>
        <v>JOSE DOLORES CHAN POOT</v>
      </c>
      <c r="L614" s="86" t="str" cm="1">
        <f t="array" aca="1" ref="L614" ca="1">_xlfn.IFS(J614&gt;=TIME(14,0,0),"SEGUNDO TURNO",J614&lt;TIME(14,0,0),"PRIMER TURNO")</f>
        <v>SEGUNDO TURNO</v>
      </c>
      <c r="M614" s="90"/>
    </row>
    <row r="615" spans="1:13">
      <c r="A615" s="86" t="str">
        <f ca="1">_xlfn.CONCAT(Tabla36[[#This Row],[NUM. ECO.]],Tabla36[[#This Row],[TURNO]],Tabla36[[#This Row],[FECHA]])</f>
        <v>T19SEGUNDO TURNO45419</v>
      </c>
      <c r="B615" s="87">
        <v>6</v>
      </c>
      <c r="C615" s="87">
        <v>6</v>
      </c>
      <c r="D615" s="87" t="s">
        <v>32</v>
      </c>
      <c r="E615" s="86"/>
      <c r="F615" s="86">
        <f>VLOOKUP(Tabla36[[#This Row],[NUM. ECO.]],[2]!Tabla24[[NO.ECO]:[CUBICACION
M3]],4,0)</f>
        <v>15</v>
      </c>
      <c r="G615" s="94">
        <v>45419</v>
      </c>
      <c r="H615" s="86" t="str">
        <f>VLOOKUP(Tabla36[[#This Row],[NUM. ECO.]],[2]!Tabla24[[NO.ECO]:[MATERIAL]],8,0)</f>
        <v>BASE HIDRAULICA</v>
      </c>
      <c r="I615" s="86" t="s">
        <v>79</v>
      </c>
      <c r="J615" s="91">
        <f ca="1">J614+TIME(0,RANDBETWEEN((144),(176)),0)</f>
        <v>0.81597222222222221</v>
      </c>
      <c r="K615" s="86" t="str">
        <f ca="1">VLOOKUP(Tabla36[[#This Row],[CODIGO VINCULO]],[1]!Anexar1[[UNION]:[OPERADOR]],4,0)</f>
        <v>JOSE DOLORES CHAN POOT</v>
      </c>
      <c r="L615" s="86" t="str" cm="1">
        <f t="array" aca="1" ref="L615" ca="1">_xlfn.IFS(J615&gt;=TIME(14,0,0),"SEGUNDO TURNO",J615&lt;TIME(14,0,0),"PRIMER TURNO")</f>
        <v>SEGUNDO TURNO</v>
      </c>
      <c r="M615" s="90"/>
    </row>
    <row r="616" spans="1:13">
      <c r="A616" s="86" t="str">
        <f ca="1">_xlfn.CONCAT(Tabla36[[#This Row],[NUM. ECO.]],Tabla36[[#This Row],[TURNO]],Tabla36[[#This Row],[FECHA]])</f>
        <v>T19PRIMER TURNO45420</v>
      </c>
      <c r="B616" s="87">
        <v>6</v>
      </c>
      <c r="C616" s="87">
        <v>1</v>
      </c>
      <c r="D616" s="87" t="s">
        <v>32</v>
      </c>
      <c r="E616" s="86"/>
      <c r="F616" s="86">
        <f>VLOOKUP(Tabla36[[#This Row],[NUM. ECO.]],[2]!Tabla24[[NO.ECO]:[CUBICACION
M3]],4,0)</f>
        <v>15</v>
      </c>
      <c r="G616" s="94">
        <v>45420</v>
      </c>
      <c r="H616" s="86" t="str">
        <f>VLOOKUP(Tabla36[[#This Row],[NUM. ECO.]],[2]!Tabla24[[NO.ECO]:[MATERIAL]],8,0)</f>
        <v>BASE HIDRAULICA</v>
      </c>
      <c r="I616" s="86" t="s">
        <v>79</v>
      </c>
      <c r="J616" s="88">
        <f ca="1">TIME(RANDBETWEEN(5.5,6),RANDBETWEEN(1,29),0)</f>
        <v>0.26944444444444443</v>
      </c>
      <c r="K616" s="86" t="str">
        <f ca="1">VLOOKUP(Tabla36[[#This Row],[CODIGO VINCULO]],[1]!Anexar1[[UNION]:[OPERADOR]],4,0)</f>
        <v>DEIMAR EDUARDO HERNANDEZ ESPADAS</v>
      </c>
      <c r="L616" s="86" t="str" cm="1">
        <f t="array" aca="1" ref="L616" ca="1">_xlfn.IFS(J616&gt;=TIME(14,0,0),"SEGUNDO TURNO",J616&lt;TIME(14,0,0),"PRIMER TURNO")</f>
        <v>PRIMER TURNO</v>
      </c>
      <c r="M616" s="90"/>
    </row>
    <row r="617" spans="1:13">
      <c r="A617" s="86" t="str">
        <f ca="1">_xlfn.CONCAT(Tabla36[[#This Row],[NUM. ECO.]],Tabla36[[#This Row],[TURNO]],Tabla36[[#This Row],[FECHA]])</f>
        <v>T19PRIMER TURNO45420</v>
      </c>
      <c r="B617" s="87">
        <v>6</v>
      </c>
      <c r="C617" s="87">
        <v>2</v>
      </c>
      <c r="D617" s="87" t="s">
        <v>32</v>
      </c>
      <c r="E617" s="86"/>
      <c r="F617" s="86">
        <f>VLOOKUP(Tabla36[[#This Row],[NUM. ECO.]],[2]!Tabla24[[NO.ECO]:[CUBICACION
M3]],4,0)</f>
        <v>15</v>
      </c>
      <c r="G617" s="94">
        <v>45420</v>
      </c>
      <c r="H617" s="86" t="str">
        <f>VLOOKUP(Tabla36[[#This Row],[NUM. ECO.]],[2]!Tabla24[[NO.ECO]:[MATERIAL]],8,0)</f>
        <v>BASE HIDRAULICA</v>
      </c>
      <c r="I617" s="86" t="s">
        <v>79</v>
      </c>
      <c r="J617" s="88">
        <f ca="1">J616+TIME(0,RANDBETWEEN((144),(176)),0)</f>
        <v>0.38124999999999998</v>
      </c>
      <c r="K617" s="86" t="str">
        <f ca="1">VLOOKUP(Tabla36[[#This Row],[CODIGO VINCULO]],[1]!Anexar1[[UNION]:[OPERADOR]],4,0)</f>
        <v>DEIMAR EDUARDO HERNANDEZ ESPADAS</v>
      </c>
      <c r="L617" s="86" t="str" cm="1">
        <f t="array" aca="1" ref="L617" ca="1">_xlfn.IFS(J617&gt;=TIME(14,0,0),"SEGUNDO TURNO",J617&lt;TIME(14,0,0),"PRIMER TURNO")</f>
        <v>PRIMER TURNO</v>
      </c>
      <c r="M617" s="90"/>
    </row>
    <row r="618" spans="1:13">
      <c r="A618" s="86" t="str">
        <f ca="1">_xlfn.CONCAT(Tabla36[[#This Row],[NUM. ECO.]],Tabla36[[#This Row],[TURNO]],Tabla36[[#This Row],[FECHA]])</f>
        <v>T19PRIMER TURNO45420</v>
      </c>
      <c r="B618" s="87">
        <v>6</v>
      </c>
      <c r="C618" s="87">
        <v>3</v>
      </c>
      <c r="D618" s="87" t="s">
        <v>32</v>
      </c>
      <c r="E618" s="86"/>
      <c r="F618" s="86">
        <f>VLOOKUP(Tabla36[[#This Row],[NUM. ECO.]],[2]!Tabla24[[NO.ECO]:[CUBICACION
M3]],4,0)</f>
        <v>15</v>
      </c>
      <c r="G618" s="94">
        <v>45420</v>
      </c>
      <c r="H618" s="86" t="str">
        <f>VLOOKUP(Tabla36[[#This Row],[NUM. ECO.]],[2]!Tabla24[[NO.ECO]:[MATERIAL]],8,0)</f>
        <v>BASE HIDRAULICA</v>
      </c>
      <c r="I618" s="86" t="s">
        <v>79</v>
      </c>
      <c r="J618" s="91">
        <f ca="1">J617+TIME(0,RANDBETWEEN((144),(176)),0)</f>
        <v>0.49374999999999997</v>
      </c>
      <c r="K618" s="86" t="str">
        <f ca="1">VLOOKUP(Tabla36[[#This Row],[CODIGO VINCULO]],[1]!Anexar1[[UNION]:[OPERADOR]],4,0)</f>
        <v>DEIMAR EDUARDO HERNANDEZ ESPADAS</v>
      </c>
      <c r="L618" s="86" t="str" cm="1">
        <f t="array" aca="1" ref="L618" ca="1">_xlfn.IFS(J618&gt;=TIME(14,0,0),"SEGUNDO TURNO",J618&lt;TIME(14,0,0),"PRIMER TURNO")</f>
        <v>PRIMER TURNO</v>
      </c>
      <c r="M618" s="90"/>
    </row>
    <row r="619" spans="1:13">
      <c r="A619" s="86" t="str">
        <f ca="1">_xlfn.CONCAT(Tabla36[[#This Row],[NUM. ECO.]],Tabla36[[#This Row],[TURNO]],Tabla36[[#This Row],[FECHA]])</f>
        <v>T19SEGUNDO TURNO45420</v>
      </c>
      <c r="B619" s="87">
        <v>6</v>
      </c>
      <c r="C619" s="87">
        <v>4</v>
      </c>
      <c r="D619" s="87" t="s">
        <v>32</v>
      </c>
      <c r="E619" s="86"/>
      <c r="F619" s="86">
        <f>VLOOKUP(Tabla36[[#This Row],[NUM. ECO.]],[2]!Tabla24[[NO.ECO]:[CUBICACION
M3]],4,0)</f>
        <v>15</v>
      </c>
      <c r="G619" s="94">
        <v>45420</v>
      </c>
      <c r="H619" s="86" t="str">
        <f>VLOOKUP(Tabla36[[#This Row],[NUM. ECO.]],[2]!Tabla24[[NO.ECO]:[MATERIAL]],8,0)</f>
        <v>BASE HIDRAULICA</v>
      </c>
      <c r="I619" s="86" t="s">
        <v>79</v>
      </c>
      <c r="J619" s="91">
        <f ca="1">J618+TIME(0,RANDBETWEEN((144),(176)),0)</f>
        <v>0.61180555555555549</v>
      </c>
      <c r="K619" s="86" t="str">
        <f ca="1">VLOOKUP(Tabla36[[#This Row],[CODIGO VINCULO]],[1]!Anexar1[[UNION]:[OPERADOR]],4,0)</f>
        <v>JOSE DOLORES CHAN POOT</v>
      </c>
      <c r="L619" s="86" t="str" cm="1">
        <f t="array" aca="1" ref="L619" ca="1">_xlfn.IFS(J619&gt;=TIME(14,0,0),"SEGUNDO TURNO",J619&lt;TIME(14,0,0),"PRIMER TURNO")</f>
        <v>SEGUNDO TURNO</v>
      </c>
      <c r="M619" s="90"/>
    </row>
    <row r="620" spans="1:13">
      <c r="A620" s="86" t="str">
        <f ca="1">_xlfn.CONCAT(Tabla36[[#This Row],[NUM. ECO.]],Tabla36[[#This Row],[TURNO]],Tabla36[[#This Row],[FECHA]])</f>
        <v>T19SEGUNDO TURNO45420</v>
      </c>
      <c r="B620" s="87">
        <v>6</v>
      </c>
      <c r="C620" s="87">
        <v>5</v>
      </c>
      <c r="D620" s="87" t="s">
        <v>32</v>
      </c>
      <c r="E620" s="86"/>
      <c r="F620" s="86">
        <f>VLOOKUP(Tabla36[[#This Row],[NUM. ECO.]],[2]!Tabla24[[NO.ECO]:[CUBICACION
M3]],4,0)</f>
        <v>15</v>
      </c>
      <c r="G620" s="94">
        <v>45420</v>
      </c>
      <c r="H620" s="86" t="str">
        <f>VLOOKUP(Tabla36[[#This Row],[NUM. ECO.]],[2]!Tabla24[[NO.ECO]:[MATERIAL]],8,0)</f>
        <v>BASE HIDRAULICA</v>
      </c>
      <c r="I620" s="86" t="s">
        <v>79</v>
      </c>
      <c r="J620" s="91">
        <f ca="1">J619+TIME(0,RANDBETWEEN((144),(176)),0)</f>
        <v>0.72638888888888886</v>
      </c>
      <c r="K620" s="86" t="str">
        <f ca="1">VLOOKUP(Tabla36[[#This Row],[CODIGO VINCULO]],[1]!Anexar1[[UNION]:[OPERADOR]],4,0)</f>
        <v>JOSE DOLORES CHAN POOT</v>
      </c>
      <c r="L620" s="86" t="str" cm="1">
        <f t="array" aca="1" ref="L620" ca="1">_xlfn.IFS(J620&gt;=TIME(14,0,0),"SEGUNDO TURNO",J620&lt;TIME(14,0,0),"PRIMER TURNO")</f>
        <v>SEGUNDO TURNO</v>
      </c>
      <c r="M620" s="90"/>
    </row>
    <row r="621" spans="1:13">
      <c r="A621" s="86" t="str">
        <f ca="1">_xlfn.CONCAT(Tabla36[[#This Row],[NUM. ECO.]],Tabla36[[#This Row],[TURNO]],Tabla36[[#This Row],[FECHA]])</f>
        <v>T19SEGUNDO TURNO45420</v>
      </c>
      <c r="B621" s="87">
        <v>6</v>
      </c>
      <c r="C621" s="87">
        <v>6</v>
      </c>
      <c r="D621" s="87" t="s">
        <v>32</v>
      </c>
      <c r="E621" s="86"/>
      <c r="F621" s="86">
        <f>VLOOKUP(Tabla36[[#This Row],[NUM. ECO.]],[2]!Tabla24[[NO.ECO]:[CUBICACION
M3]],4,0)</f>
        <v>15</v>
      </c>
      <c r="G621" s="94">
        <v>45420</v>
      </c>
      <c r="H621" s="86" t="str">
        <f>VLOOKUP(Tabla36[[#This Row],[NUM. ECO.]],[2]!Tabla24[[NO.ECO]:[MATERIAL]],8,0)</f>
        <v>BASE HIDRAULICA</v>
      </c>
      <c r="I621" s="86" t="s">
        <v>79</v>
      </c>
      <c r="J621" s="91">
        <f ca="1">J620+TIME(0,RANDBETWEEN((144),(176)),0)</f>
        <v>0.83333333333333326</v>
      </c>
      <c r="K621" s="86" t="str">
        <f ca="1">VLOOKUP(Tabla36[[#This Row],[CODIGO VINCULO]],[1]!Anexar1[[UNION]:[OPERADOR]],4,0)</f>
        <v>JOSE DOLORES CHAN POOT</v>
      </c>
      <c r="L621" s="86" t="str" cm="1">
        <f t="array" aca="1" ref="L621" ca="1">_xlfn.IFS(J621&gt;=TIME(14,0,0),"SEGUNDO TURNO",J621&lt;TIME(14,0,0),"PRIMER TURNO")</f>
        <v>SEGUNDO TURNO</v>
      </c>
      <c r="M621" s="90"/>
    </row>
    <row r="622" spans="1:13">
      <c r="A622" s="86" t="str">
        <f ca="1">_xlfn.CONCAT(Tabla36[[#This Row],[NUM. ECO.]],Tabla36[[#This Row],[TURNO]],Tabla36[[#This Row],[FECHA]])</f>
        <v>T19PRIMER TURNO45421</v>
      </c>
      <c r="B622" s="87">
        <v>6</v>
      </c>
      <c r="C622" s="87">
        <v>1</v>
      </c>
      <c r="D622" s="87" t="s">
        <v>32</v>
      </c>
      <c r="E622" s="86"/>
      <c r="F622" s="86">
        <f>VLOOKUP(Tabla36[[#This Row],[NUM. ECO.]],[2]!Tabla24[[NO.ECO]:[CUBICACION
M3]],4,0)</f>
        <v>15</v>
      </c>
      <c r="G622" s="94">
        <v>45421</v>
      </c>
      <c r="H622" s="86" t="str">
        <f>VLOOKUP(Tabla36[[#This Row],[NUM. ECO.]],[2]!Tabla24[[NO.ECO]:[MATERIAL]],8,0)</f>
        <v>BASE HIDRAULICA</v>
      </c>
      <c r="I622" s="86" t="s">
        <v>79</v>
      </c>
      <c r="J622" s="88">
        <f ca="1">TIME(RANDBETWEEN(5.5,6),RANDBETWEEN(1,29),0)</f>
        <v>0.26319444444444445</v>
      </c>
      <c r="K622" s="86" t="str">
        <f ca="1">VLOOKUP(Tabla36[[#This Row],[CODIGO VINCULO]],[1]!Anexar1[[UNION]:[OPERADOR]],4,0)</f>
        <v>DEIMAR EDUARDO HERNANDEZ ESPADAS</v>
      </c>
      <c r="L622" s="86" t="str" cm="1">
        <f t="array" aca="1" ref="L622" ca="1">_xlfn.IFS(J622&gt;=TIME(14,0,0),"SEGUNDO TURNO",J622&lt;TIME(14,0,0),"PRIMER TURNO")</f>
        <v>PRIMER TURNO</v>
      </c>
      <c r="M622" s="90"/>
    </row>
    <row r="623" spans="1:13">
      <c r="A623" s="86" t="str">
        <f ca="1">_xlfn.CONCAT(Tabla36[[#This Row],[NUM. ECO.]],Tabla36[[#This Row],[TURNO]],Tabla36[[#This Row],[FECHA]])</f>
        <v>T19PRIMER TURNO45421</v>
      </c>
      <c r="B623" s="87">
        <v>6</v>
      </c>
      <c r="C623" s="87">
        <v>2</v>
      </c>
      <c r="D623" s="87" t="s">
        <v>32</v>
      </c>
      <c r="E623" s="86"/>
      <c r="F623" s="86">
        <f>VLOOKUP(Tabla36[[#This Row],[NUM. ECO.]],[2]!Tabla24[[NO.ECO]:[CUBICACION
M3]],4,0)</f>
        <v>15</v>
      </c>
      <c r="G623" s="94">
        <v>45421</v>
      </c>
      <c r="H623" s="86" t="str">
        <f>VLOOKUP(Tabla36[[#This Row],[NUM. ECO.]],[2]!Tabla24[[NO.ECO]:[MATERIAL]],8,0)</f>
        <v>BASE HIDRAULICA</v>
      </c>
      <c r="I623" s="86" t="s">
        <v>79</v>
      </c>
      <c r="J623" s="88">
        <f ca="1">J622+TIME(0,RANDBETWEEN((144),(176)),0)</f>
        <v>0.38333333333333336</v>
      </c>
      <c r="K623" s="86" t="str">
        <f ca="1">VLOOKUP(Tabla36[[#This Row],[CODIGO VINCULO]],[1]!Anexar1[[UNION]:[OPERADOR]],4,0)</f>
        <v>DEIMAR EDUARDO HERNANDEZ ESPADAS</v>
      </c>
      <c r="L623" s="86" t="str" cm="1">
        <f t="array" aca="1" ref="L623" ca="1">_xlfn.IFS(J623&gt;=TIME(14,0,0),"SEGUNDO TURNO",J623&lt;TIME(14,0,0),"PRIMER TURNO")</f>
        <v>PRIMER TURNO</v>
      </c>
      <c r="M623" s="90"/>
    </row>
    <row r="624" spans="1:13">
      <c r="A624" s="86" t="str">
        <f ca="1">_xlfn.CONCAT(Tabla36[[#This Row],[NUM. ECO.]],Tabla36[[#This Row],[TURNO]],Tabla36[[#This Row],[FECHA]])</f>
        <v>T19PRIMER TURNO45421</v>
      </c>
      <c r="B624" s="87">
        <v>6</v>
      </c>
      <c r="C624" s="87">
        <v>3</v>
      </c>
      <c r="D624" s="87" t="s">
        <v>32</v>
      </c>
      <c r="E624" s="86"/>
      <c r="F624" s="86">
        <f>VLOOKUP(Tabla36[[#This Row],[NUM. ECO.]],[2]!Tabla24[[NO.ECO]:[CUBICACION
M3]],4,0)</f>
        <v>15</v>
      </c>
      <c r="G624" s="94">
        <v>45421</v>
      </c>
      <c r="H624" s="86" t="str">
        <f>VLOOKUP(Tabla36[[#This Row],[NUM. ECO.]],[2]!Tabla24[[NO.ECO]:[MATERIAL]],8,0)</f>
        <v>BASE HIDRAULICA</v>
      </c>
      <c r="I624" s="86" t="s">
        <v>79</v>
      </c>
      <c r="J624" s="91">
        <f ca="1">J623+TIME(0,RANDBETWEEN((144),(176)),0)</f>
        <v>0.50555555555555554</v>
      </c>
      <c r="K624" s="86" t="str">
        <f ca="1">VLOOKUP(Tabla36[[#This Row],[CODIGO VINCULO]],[1]!Anexar1[[UNION]:[OPERADOR]],4,0)</f>
        <v>DEIMAR EDUARDO HERNANDEZ ESPADAS</v>
      </c>
      <c r="L624" s="86" t="str" cm="1">
        <f t="array" aca="1" ref="L624" ca="1">_xlfn.IFS(J624&gt;=TIME(14,0,0),"SEGUNDO TURNO",J624&lt;TIME(14,0,0),"PRIMER TURNO")</f>
        <v>PRIMER TURNO</v>
      </c>
      <c r="M624" s="90"/>
    </row>
    <row r="625" spans="1:13">
      <c r="A625" s="86" t="str">
        <f ca="1">_xlfn.CONCAT(Tabla36[[#This Row],[NUM. ECO.]],Tabla36[[#This Row],[TURNO]],Tabla36[[#This Row],[FECHA]])</f>
        <v>T19SEGUNDO TURNO45421</v>
      </c>
      <c r="B625" s="87">
        <v>6</v>
      </c>
      <c r="C625" s="87">
        <v>4</v>
      </c>
      <c r="D625" s="87" t="s">
        <v>32</v>
      </c>
      <c r="E625" s="86"/>
      <c r="F625" s="86">
        <f>VLOOKUP(Tabla36[[#This Row],[NUM. ECO.]],[2]!Tabla24[[NO.ECO]:[CUBICACION
M3]],4,0)</f>
        <v>15</v>
      </c>
      <c r="G625" s="94">
        <v>45421</v>
      </c>
      <c r="H625" s="86" t="str">
        <f>VLOOKUP(Tabla36[[#This Row],[NUM. ECO.]],[2]!Tabla24[[NO.ECO]:[MATERIAL]],8,0)</f>
        <v>BASE HIDRAULICA</v>
      </c>
      <c r="I625" s="86" t="s">
        <v>79</v>
      </c>
      <c r="J625" s="91">
        <f ca="1">J624+TIME(0,RANDBETWEEN((144),(176)),0)</f>
        <v>0.62708333333333333</v>
      </c>
      <c r="K625" s="86" t="str">
        <f ca="1">VLOOKUP(Tabla36[[#This Row],[CODIGO VINCULO]],[1]!Anexar1[[UNION]:[OPERADOR]],4,0)</f>
        <v>JOSE DOLORES CHAN POOT</v>
      </c>
      <c r="L625" s="86" t="str" cm="1">
        <f t="array" aca="1" ref="L625" ca="1">_xlfn.IFS(J625&gt;=TIME(14,0,0),"SEGUNDO TURNO",J625&lt;TIME(14,0,0),"PRIMER TURNO")</f>
        <v>SEGUNDO TURNO</v>
      </c>
      <c r="M625" s="90"/>
    </row>
    <row r="626" spans="1:13">
      <c r="A626" s="86" t="str">
        <f ca="1">_xlfn.CONCAT(Tabla36[[#This Row],[NUM. ECO.]],Tabla36[[#This Row],[TURNO]],Tabla36[[#This Row],[FECHA]])</f>
        <v>T19SEGUNDO TURNO45421</v>
      </c>
      <c r="B626" s="87">
        <v>6</v>
      </c>
      <c r="C626" s="87">
        <v>5</v>
      </c>
      <c r="D626" s="87" t="s">
        <v>32</v>
      </c>
      <c r="E626" s="86"/>
      <c r="F626" s="86">
        <f>VLOOKUP(Tabla36[[#This Row],[NUM. ECO.]],[2]!Tabla24[[NO.ECO]:[CUBICACION
M3]],4,0)</f>
        <v>15</v>
      </c>
      <c r="G626" s="94">
        <v>45421</v>
      </c>
      <c r="H626" s="86" t="str">
        <f>VLOOKUP(Tabla36[[#This Row],[NUM. ECO.]],[2]!Tabla24[[NO.ECO]:[MATERIAL]],8,0)</f>
        <v>BASE HIDRAULICA</v>
      </c>
      <c r="I626" s="86" t="s">
        <v>79</v>
      </c>
      <c r="J626" s="91">
        <f ca="1">J625+TIME(0,RANDBETWEEN((144),(176)),0)</f>
        <v>0.73958333333333337</v>
      </c>
      <c r="K626" s="86" t="str">
        <f ca="1">VLOOKUP(Tabla36[[#This Row],[CODIGO VINCULO]],[1]!Anexar1[[UNION]:[OPERADOR]],4,0)</f>
        <v>JOSE DOLORES CHAN POOT</v>
      </c>
      <c r="L626" s="86" t="str" cm="1">
        <f t="array" aca="1" ref="L626" ca="1">_xlfn.IFS(J626&gt;=TIME(14,0,0),"SEGUNDO TURNO",J626&lt;TIME(14,0,0),"PRIMER TURNO")</f>
        <v>SEGUNDO TURNO</v>
      </c>
      <c r="M626" s="90"/>
    </row>
    <row r="627" spans="1:13">
      <c r="A627" s="86" t="str">
        <f ca="1">_xlfn.CONCAT(Tabla36[[#This Row],[NUM. ECO.]],Tabla36[[#This Row],[TURNO]],Tabla36[[#This Row],[FECHA]])</f>
        <v>T19SEGUNDO TURNO45421</v>
      </c>
      <c r="B627" s="87">
        <v>6</v>
      </c>
      <c r="C627" s="87">
        <v>6</v>
      </c>
      <c r="D627" s="87" t="s">
        <v>32</v>
      </c>
      <c r="E627" s="86"/>
      <c r="F627" s="86">
        <f>VLOOKUP(Tabla36[[#This Row],[NUM. ECO.]],[2]!Tabla24[[NO.ECO]:[CUBICACION
M3]],4,0)</f>
        <v>15</v>
      </c>
      <c r="G627" s="94">
        <v>45421</v>
      </c>
      <c r="H627" s="86" t="str">
        <f>VLOOKUP(Tabla36[[#This Row],[NUM. ECO.]],[2]!Tabla24[[NO.ECO]:[MATERIAL]],8,0)</f>
        <v>BASE HIDRAULICA</v>
      </c>
      <c r="I627" s="86" t="s">
        <v>79</v>
      </c>
      <c r="J627" s="91">
        <f ca="1">J626+TIME(0,RANDBETWEEN((144),(176)),0)</f>
        <v>0.85208333333333341</v>
      </c>
      <c r="K627" s="86" t="str">
        <f ca="1">VLOOKUP(Tabla36[[#This Row],[CODIGO VINCULO]],[1]!Anexar1[[UNION]:[OPERADOR]],4,0)</f>
        <v>JOSE DOLORES CHAN POOT</v>
      </c>
      <c r="L627" s="86" t="str" cm="1">
        <f t="array" aca="1" ref="L627" ca="1">_xlfn.IFS(J627&gt;=TIME(14,0,0),"SEGUNDO TURNO",J627&lt;TIME(14,0,0),"PRIMER TURNO")</f>
        <v>SEGUNDO TURNO</v>
      </c>
      <c r="M627" s="90"/>
    </row>
    <row r="628" spans="1:13">
      <c r="A628" s="86" t="str">
        <f ca="1">_xlfn.CONCAT(Tabla36[[#This Row],[NUM. ECO.]],Tabla36[[#This Row],[TURNO]],Tabla36[[#This Row],[FECHA]])</f>
        <v>T19PRIMER TURNO45422</v>
      </c>
      <c r="B628" s="87">
        <v>6</v>
      </c>
      <c r="C628" s="87">
        <v>1</v>
      </c>
      <c r="D628" s="87" t="s">
        <v>32</v>
      </c>
      <c r="E628" s="86"/>
      <c r="F628" s="86">
        <f>VLOOKUP(Tabla36[[#This Row],[NUM. ECO.]],[2]!Tabla24[[NO.ECO]:[CUBICACION
M3]],4,0)</f>
        <v>15</v>
      </c>
      <c r="G628" s="94">
        <v>45422</v>
      </c>
      <c r="H628" s="86" t="str">
        <f>VLOOKUP(Tabla36[[#This Row],[NUM. ECO.]],[2]!Tabla24[[NO.ECO]:[MATERIAL]],8,0)</f>
        <v>BASE HIDRAULICA</v>
      </c>
      <c r="I628" s="86" t="s">
        <v>79</v>
      </c>
      <c r="J628" s="88">
        <f ca="1">TIME(RANDBETWEEN(5.5,6),RANDBETWEEN(1,29),0)</f>
        <v>0.26180555555555557</v>
      </c>
      <c r="K628" s="86" t="str">
        <f ca="1">VLOOKUP(Tabla36[[#This Row],[CODIGO VINCULO]],[1]!Anexar1[[UNION]:[OPERADOR]],4,0)</f>
        <v>DEIMAR EDUARDO HERNANDEZ ESPADAS</v>
      </c>
      <c r="L628" s="86" t="str" cm="1">
        <f t="array" aca="1" ref="L628" ca="1">_xlfn.IFS(J628&gt;=TIME(14,0,0),"SEGUNDO TURNO",J628&lt;TIME(14,0,0),"PRIMER TURNO")</f>
        <v>PRIMER TURNO</v>
      </c>
      <c r="M628" s="90"/>
    </row>
    <row r="629" spans="1:13">
      <c r="A629" s="86" t="str">
        <f ca="1">_xlfn.CONCAT(Tabla36[[#This Row],[NUM. ECO.]],Tabla36[[#This Row],[TURNO]],Tabla36[[#This Row],[FECHA]])</f>
        <v>T19PRIMER TURNO45422</v>
      </c>
      <c r="B629" s="87">
        <v>6</v>
      </c>
      <c r="C629" s="87">
        <v>2</v>
      </c>
      <c r="D629" s="87" t="s">
        <v>32</v>
      </c>
      <c r="E629" s="86"/>
      <c r="F629" s="86">
        <f>VLOOKUP(Tabla36[[#This Row],[NUM. ECO.]],[2]!Tabla24[[NO.ECO]:[CUBICACION
M3]],4,0)</f>
        <v>15</v>
      </c>
      <c r="G629" s="94">
        <v>45422</v>
      </c>
      <c r="H629" s="86" t="str">
        <f>VLOOKUP(Tabla36[[#This Row],[NUM. ECO.]],[2]!Tabla24[[NO.ECO]:[MATERIAL]],8,0)</f>
        <v>BASE HIDRAULICA</v>
      </c>
      <c r="I629" s="86" t="s">
        <v>79</v>
      </c>
      <c r="J629" s="88">
        <f ca="1">J628+TIME(0,RANDBETWEEN((144),(176)),0)</f>
        <v>0.3840277777777778</v>
      </c>
      <c r="K629" s="86" t="str">
        <f ca="1">VLOOKUP(Tabla36[[#This Row],[CODIGO VINCULO]],[1]!Anexar1[[UNION]:[OPERADOR]],4,0)</f>
        <v>DEIMAR EDUARDO HERNANDEZ ESPADAS</v>
      </c>
      <c r="L629" s="86" t="str" cm="1">
        <f t="array" aca="1" ref="L629" ca="1">_xlfn.IFS(J629&gt;=TIME(14,0,0),"SEGUNDO TURNO",J629&lt;TIME(14,0,0),"PRIMER TURNO")</f>
        <v>PRIMER TURNO</v>
      </c>
      <c r="M629" s="90"/>
    </row>
    <row r="630" spans="1:13">
      <c r="A630" s="86" t="str">
        <f ca="1">_xlfn.CONCAT(Tabla36[[#This Row],[NUM. ECO.]],Tabla36[[#This Row],[TURNO]],Tabla36[[#This Row],[FECHA]])</f>
        <v>T19PRIMER TURNO45422</v>
      </c>
      <c r="B630" s="87">
        <v>6</v>
      </c>
      <c r="C630" s="87">
        <v>3</v>
      </c>
      <c r="D630" s="87" t="s">
        <v>32</v>
      </c>
      <c r="E630" s="86"/>
      <c r="F630" s="86">
        <f>VLOOKUP(Tabla36[[#This Row],[NUM. ECO.]],[2]!Tabla24[[NO.ECO]:[CUBICACION
M3]],4,0)</f>
        <v>15</v>
      </c>
      <c r="G630" s="94">
        <v>45422</v>
      </c>
      <c r="H630" s="86" t="str">
        <f>VLOOKUP(Tabla36[[#This Row],[NUM. ECO.]],[2]!Tabla24[[NO.ECO]:[MATERIAL]],8,0)</f>
        <v>BASE HIDRAULICA</v>
      </c>
      <c r="I630" s="86" t="s">
        <v>79</v>
      </c>
      <c r="J630" s="91">
        <f ca="1">J629+TIME(0,RANDBETWEEN((144),(176)),0)</f>
        <v>0.50624999999999998</v>
      </c>
      <c r="K630" s="86" t="str">
        <f ca="1">VLOOKUP(Tabla36[[#This Row],[CODIGO VINCULO]],[1]!Anexar1[[UNION]:[OPERADOR]],4,0)</f>
        <v>DEIMAR EDUARDO HERNANDEZ ESPADAS</v>
      </c>
      <c r="L630" s="86" t="str" cm="1">
        <f t="array" aca="1" ref="L630" ca="1">_xlfn.IFS(J630&gt;=TIME(14,0,0),"SEGUNDO TURNO",J630&lt;TIME(14,0,0),"PRIMER TURNO")</f>
        <v>PRIMER TURNO</v>
      </c>
      <c r="M630" s="90"/>
    </row>
    <row r="631" spans="1:13">
      <c r="A631" s="86" t="str">
        <f ca="1">_xlfn.CONCAT(Tabla36[[#This Row],[NUM. ECO.]],Tabla36[[#This Row],[TURNO]],Tabla36[[#This Row],[FECHA]])</f>
        <v>T19SEGUNDO TURNO45422</v>
      </c>
      <c r="B631" s="87">
        <v>6</v>
      </c>
      <c r="C631" s="87">
        <v>4</v>
      </c>
      <c r="D631" s="87" t="s">
        <v>32</v>
      </c>
      <c r="E631" s="86"/>
      <c r="F631" s="86">
        <f>VLOOKUP(Tabla36[[#This Row],[NUM. ECO.]],[2]!Tabla24[[NO.ECO]:[CUBICACION
M3]],4,0)</f>
        <v>15</v>
      </c>
      <c r="G631" s="94">
        <v>45422</v>
      </c>
      <c r="H631" s="86" t="str">
        <f>VLOOKUP(Tabla36[[#This Row],[NUM. ECO.]],[2]!Tabla24[[NO.ECO]:[MATERIAL]],8,0)</f>
        <v>BASE HIDRAULICA</v>
      </c>
      <c r="I631" s="86" t="s">
        <v>79</v>
      </c>
      <c r="J631" s="91">
        <f ca="1">J630+TIME(0,RANDBETWEEN((144),(176)),0)</f>
        <v>0.6166666666666667</v>
      </c>
      <c r="K631" s="86" t="str">
        <f ca="1">VLOOKUP(Tabla36[[#This Row],[CODIGO VINCULO]],[1]!Anexar1[[UNION]:[OPERADOR]],4,0)</f>
        <v>JOSE DOLORES CHAN POOT</v>
      </c>
      <c r="L631" s="86" t="str" cm="1">
        <f t="array" aca="1" ref="L631" ca="1">_xlfn.IFS(J631&gt;=TIME(14,0,0),"SEGUNDO TURNO",J631&lt;TIME(14,0,0),"PRIMER TURNO")</f>
        <v>SEGUNDO TURNO</v>
      </c>
      <c r="M631" s="90"/>
    </row>
    <row r="632" spans="1:13">
      <c r="A632" s="86" t="str">
        <f ca="1">_xlfn.CONCAT(Tabla36[[#This Row],[NUM. ECO.]],Tabla36[[#This Row],[TURNO]],Tabla36[[#This Row],[FECHA]])</f>
        <v>T19SEGUNDO TURNO45422</v>
      </c>
      <c r="B632" s="87">
        <v>6</v>
      </c>
      <c r="C632" s="87">
        <v>5</v>
      </c>
      <c r="D632" s="87" t="s">
        <v>32</v>
      </c>
      <c r="E632" s="86"/>
      <c r="F632" s="86">
        <f>VLOOKUP(Tabla36[[#This Row],[NUM. ECO.]],[2]!Tabla24[[NO.ECO]:[CUBICACION
M3]],4,0)</f>
        <v>15</v>
      </c>
      <c r="G632" s="94">
        <v>45422</v>
      </c>
      <c r="H632" s="86" t="str">
        <f>VLOOKUP(Tabla36[[#This Row],[NUM. ECO.]],[2]!Tabla24[[NO.ECO]:[MATERIAL]],8,0)</f>
        <v>BASE HIDRAULICA</v>
      </c>
      <c r="I632" s="86" t="s">
        <v>79</v>
      </c>
      <c r="J632" s="91">
        <f ca="1">J631+TIME(0,RANDBETWEEN((144),(176)),0)</f>
        <v>0.73888888888888893</v>
      </c>
      <c r="K632" s="86" t="str">
        <f ca="1">VLOOKUP(Tabla36[[#This Row],[CODIGO VINCULO]],[1]!Anexar1[[UNION]:[OPERADOR]],4,0)</f>
        <v>JOSE DOLORES CHAN POOT</v>
      </c>
      <c r="L632" s="86" t="str" cm="1">
        <f t="array" aca="1" ref="L632" ca="1">_xlfn.IFS(J632&gt;=TIME(14,0,0),"SEGUNDO TURNO",J632&lt;TIME(14,0,0),"PRIMER TURNO")</f>
        <v>SEGUNDO TURNO</v>
      </c>
      <c r="M632" s="90"/>
    </row>
    <row r="633" spans="1:13">
      <c r="A633" s="86" t="str">
        <f ca="1">_xlfn.CONCAT(Tabla36[[#This Row],[NUM. ECO.]],Tabla36[[#This Row],[TURNO]],Tabla36[[#This Row],[FECHA]])</f>
        <v>T19SEGUNDO TURNO45422</v>
      </c>
      <c r="B633" s="87">
        <v>6</v>
      </c>
      <c r="C633" s="87">
        <v>6</v>
      </c>
      <c r="D633" s="87" t="s">
        <v>32</v>
      </c>
      <c r="E633" s="86"/>
      <c r="F633" s="86">
        <f>VLOOKUP(Tabla36[[#This Row],[NUM. ECO.]],[2]!Tabla24[[NO.ECO]:[CUBICACION
M3]],4,0)</f>
        <v>15</v>
      </c>
      <c r="G633" s="94">
        <v>45422</v>
      </c>
      <c r="H633" s="86" t="str">
        <f>VLOOKUP(Tabla36[[#This Row],[NUM. ECO.]],[2]!Tabla24[[NO.ECO]:[MATERIAL]],8,0)</f>
        <v>BASE HIDRAULICA</v>
      </c>
      <c r="I633" s="86" t="s">
        <v>79</v>
      </c>
      <c r="J633" s="91">
        <f ca="1">J632+TIME(0,RANDBETWEEN((144),(176)),0)</f>
        <v>0.86041666666666672</v>
      </c>
      <c r="K633" s="86" t="str">
        <f ca="1">VLOOKUP(Tabla36[[#This Row],[CODIGO VINCULO]],[1]!Anexar1[[UNION]:[OPERADOR]],4,0)</f>
        <v>JOSE DOLORES CHAN POOT</v>
      </c>
      <c r="L633" s="86" t="str" cm="1">
        <f t="array" aca="1" ref="L633" ca="1">_xlfn.IFS(J633&gt;=TIME(14,0,0),"SEGUNDO TURNO",J633&lt;TIME(14,0,0),"PRIMER TURNO")</f>
        <v>SEGUNDO TURNO</v>
      </c>
      <c r="M633" s="90"/>
    </row>
    <row r="634" spans="1:13">
      <c r="A634" s="86" t="str">
        <f ca="1">_xlfn.CONCAT(Tabla36[[#This Row],[NUM. ECO.]],Tabla36[[#This Row],[TURNO]],Tabla36[[#This Row],[FECHA]])</f>
        <v>T19PRIMER TURNO45423</v>
      </c>
      <c r="B634" s="87">
        <v>6</v>
      </c>
      <c r="C634" s="87">
        <v>1</v>
      </c>
      <c r="D634" s="87" t="s">
        <v>32</v>
      </c>
      <c r="E634" s="86"/>
      <c r="F634" s="86">
        <f>VLOOKUP(Tabla36[[#This Row],[NUM. ECO.]],[2]!Tabla24[[NO.ECO]:[CUBICACION
M3]],4,0)</f>
        <v>15</v>
      </c>
      <c r="G634" s="94">
        <v>45423</v>
      </c>
      <c r="H634" s="86" t="str">
        <f>VLOOKUP(Tabla36[[#This Row],[NUM. ECO.]],[2]!Tabla24[[NO.ECO]:[MATERIAL]],8,0)</f>
        <v>BASE HIDRAULICA</v>
      </c>
      <c r="I634" s="86" t="s">
        <v>79</v>
      </c>
      <c r="J634" s="88">
        <f ca="1">TIME(RANDBETWEEN(5.5,6),RANDBETWEEN(1,29),0)</f>
        <v>0.26805555555555555</v>
      </c>
      <c r="K634" s="86" t="str">
        <f ca="1">VLOOKUP(Tabla36[[#This Row],[CODIGO VINCULO]],[1]!Anexar1[[UNION]:[OPERADOR]],4,0)</f>
        <v>DEIMAR EDUARDO HERNANDEZ ESPADAS</v>
      </c>
      <c r="L634" s="86" t="str" cm="1">
        <f t="array" aca="1" ref="L634" ca="1">_xlfn.IFS(J634&gt;=TIME(14,0,0),"SEGUNDO TURNO",J634&lt;TIME(14,0,0),"PRIMER TURNO")</f>
        <v>PRIMER TURNO</v>
      </c>
      <c r="M634" s="90"/>
    </row>
    <row r="635" spans="1:13">
      <c r="A635" s="86" t="str">
        <f ca="1">_xlfn.CONCAT(Tabla36[[#This Row],[NUM. ECO.]],Tabla36[[#This Row],[TURNO]],Tabla36[[#This Row],[FECHA]])</f>
        <v>T19PRIMER TURNO45423</v>
      </c>
      <c r="B635" s="87">
        <v>6</v>
      </c>
      <c r="C635" s="87">
        <v>2</v>
      </c>
      <c r="D635" s="87" t="s">
        <v>32</v>
      </c>
      <c r="E635" s="86"/>
      <c r="F635" s="86">
        <f>VLOOKUP(Tabla36[[#This Row],[NUM. ECO.]],[2]!Tabla24[[NO.ECO]:[CUBICACION
M3]],4,0)</f>
        <v>15</v>
      </c>
      <c r="G635" s="94">
        <v>45423</v>
      </c>
      <c r="H635" s="86" t="str">
        <f>VLOOKUP(Tabla36[[#This Row],[NUM. ECO.]],[2]!Tabla24[[NO.ECO]:[MATERIAL]],8,0)</f>
        <v>BASE HIDRAULICA</v>
      </c>
      <c r="I635" s="86" t="s">
        <v>79</v>
      </c>
      <c r="J635" s="88">
        <f ca="1">J634+TIME(0,RANDBETWEEN((144),(176)),0)</f>
        <v>0.37222222222222223</v>
      </c>
      <c r="K635" s="86" t="str">
        <f ca="1">VLOOKUP(Tabla36[[#This Row],[CODIGO VINCULO]],[1]!Anexar1[[UNION]:[OPERADOR]],4,0)</f>
        <v>DEIMAR EDUARDO HERNANDEZ ESPADAS</v>
      </c>
      <c r="L635" s="86" t="str" cm="1">
        <f t="array" aca="1" ref="L635" ca="1">_xlfn.IFS(J635&gt;=TIME(14,0,0),"SEGUNDO TURNO",J635&lt;TIME(14,0,0),"PRIMER TURNO")</f>
        <v>PRIMER TURNO</v>
      </c>
      <c r="M635" s="90"/>
    </row>
    <row r="636" spans="1:13">
      <c r="A636" s="86" t="str">
        <f ca="1">_xlfn.CONCAT(Tabla36[[#This Row],[NUM. ECO.]],Tabla36[[#This Row],[TURNO]],Tabla36[[#This Row],[FECHA]])</f>
        <v>T19PRIMER TURNO45423</v>
      </c>
      <c r="B636" s="87">
        <v>6</v>
      </c>
      <c r="C636" s="87">
        <v>3</v>
      </c>
      <c r="D636" s="87" t="s">
        <v>32</v>
      </c>
      <c r="E636" s="86"/>
      <c r="F636" s="86">
        <f>VLOOKUP(Tabla36[[#This Row],[NUM. ECO.]],[2]!Tabla24[[NO.ECO]:[CUBICACION
M3]],4,0)</f>
        <v>15</v>
      </c>
      <c r="G636" s="94">
        <v>45423</v>
      </c>
      <c r="H636" s="86" t="str">
        <f>VLOOKUP(Tabla36[[#This Row],[NUM. ECO.]],[2]!Tabla24[[NO.ECO]:[MATERIAL]],8,0)</f>
        <v>BASE HIDRAULICA</v>
      </c>
      <c r="I636" s="86" t="s">
        <v>79</v>
      </c>
      <c r="J636" s="91">
        <f ca="1">J635+TIME(0,RANDBETWEEN((144),(176)),0)</f>
        <v>0.47847222222222224</v>
      </c>
      <c r="K636" s="86" t="str">
        <f ca="1">VLOOKUP(Tabla36[[#This Row],[CODIGO VINCULO]],[1]!Anexar1[[UNION]:[OPERADOR]],4,0)</f>
        <v>DEIMAR EDUARDO HERNANDEZ ESPADAS</v>
      </c>
      <c r="L636" s="86" t="str" cm="1">
        <f t="array" aca="1" ref="L636" ca="1">_xlfn.IFS(J636&gt;=TIME(14,0,0),"SEGUNDO TURNO",J636&lt;TIME(14,0,0),"PRIMER TURNO")</f>
        <v>PRIMER TURNO</v>
      </c>
      <c r="M636" s="90"/>
    </row>
    <row r="637" spans="1:13">
      <c r="A637" s="86" t="str">
        <f ca="1">_xlfn.CONCAT(Tabla36[[#This Row],[NUM. ECO.]],Tabla36[[#This Row],[TURNO]],Tabla36[[#This Row],[FECHA]])</f>
        <v>T19SEGUNDO TURNO45423</v>
      </c>
      <c r="B637" s="87">
        <v>6</v>
      </c>
      <c r="C637" s="87">
        <v>4</v>
      </c>
      <c r="D637" s="87" t="s">
        <v>32</v>
      </c>
      <c r="E637" s="86"/>
      <c r="F637" s="86">
        <f>VLOOKUP(Tabla36[[#This Row],[NUM. ECO.]],[2]!Tabla24[[NO.ECO]:[CUBICACION
M3]],4,0)</f>
        <v>15</v>
      </c>
      <c r="G637" s="94">
        <v>45423</v>
      </c>
      <c r="H637" s="86" t="str">
        <f>VLOOKUP(Tabla36[[#This Row],[NUM. ECO.]],[2]!Tabla24[[NO.ECO]:[MATERIAL]],8,0)</f>
        <v>BASE HIDRAULICA</v>
      </c>
      <c r="I637" s="86" t="s">
        <v>79</v>
      </c>
      <c r="J637" s="91">
        <f ca="1">J636+TIME(0,RANDBETWEEN((144),(176)),0)</f>
        <v>0.59583333333333333</v>
      </c>
      <c r="K637" s="86" t="str">
        <f ca="1">VLOOKUP(Tabla36[[#This Row],[CODIGO VINCULO]],[1]!Anexar1[[UNION]:[OPERADOR]],4,0)</f>
        <v>JOSE DOLORES CHAN POOT</v>
      </c>
      <c r="L637" s="86" t="str" cm="1">
        <f t="array" aca="1" ref="L637" ca="1">_xlfn.IFS(J637&gt;=TIME(14,0,0),"SEGUNDO TURNO",J637&lt;TIME(14,0,0),"PRIMER TURNO")</f>
        <v>SEGUNDO TURNO</v>
      </c>
      <c r="M637" s="90"/>
    </row>
    <row r="638" spans="1:13">
      <c r="A638" s="86" t="str">
        <f ca="1">_xlfn.CONCAT(Tabla36[[#This Row],[NUM. ECO.]],Tabla36[[#This Row],[TURNO]],Tabla36[[#This Row],[FECHA]])</f>
        <v>T19SEGUNDO TURNO45423</v>
      </c>
      <c r="B638" s="87">
        <v>6</v>
      </c>
      <c r="C638" s="87">
        <v>5</v>
      </c>
      <c r="D638" s="87" t="s">
        <v>32</v>
      </c>
      <c r="E638" s="86"/>
      <c r="F638" s="86">
        <f>VLOOKUP(Tabla36[[#This Row],[NUM. ECO.]],[2]!Tabla24[[NO.ECO]:[CUBICACION
M3]],4,0)</f>
        <v>15</v>
      </c>
      <c r="G638" s="94">
        <v>45423</v>
      </c>
      <c r="H638" s="86" t="str">
        <f>VLOOKUP(Tabla36[[#This Row],[NUM. ECO.]],[2]!Tabla24[[NO.ECO]:[MATERIAL]],8,0)</f>
        <v>BASE HIDRAULICA</v>
      </c>
      <c r="I638" s="86" t="s">
        <v>79</v>
      </c>
      <c r="J638" s="91">
        <f ca="1">J637+TIME(0,RANDBETWEEN((144),(176)),0)</f>
        <v>0.71111111111111114</v>
      </c>
      <c r="K638" s="86" t="str">
        <f ca="1">VLOOKUP(Tabla36[[#This Row],[CODIGO VINCULO]],[1]!Anexar1[[UNION]:[OPERADOR]],4,0)</f>
        <v>JOSE DOLORES CHAN POOT</v>
      </c>
      <c r="L638" s="86" t="str" cm="1">
        <f t="array" aca="1" ref="L638" ca="1">_xlfn.IFS(J638&gt;=TIME(14,0,0),"SEGUNDO TURNO",J638&lt;TIME(14,0,0),"PRIMER TURNO")</f>
        <v>SEGUNDO TURNO</v>
      </c>
      <c r="M638" s="90"/>
    </row>
    <row r="639" spans="1:13">
      <c r="A639" s="86" t="str">
        <f ca="1">_xlfn.CONCAT(Tabla36[[#This Row],[NUM. ECO.]],Tabla36[[#This Row],[TURNO]],Tabla36[[#This Row],[FECHA]])</f>
        <v>T19SEGUNDO TURNO45423</v>
      </c>
      <c r="B639" s="87">
        <v>6</v>
      </c>
      <c r="C639" s="87">
        <v>6</v>
      </c>
      <c r="D639" s="87" t="s">
        <v>32</v>
      </c>
      <c r="E639" s="86"/>
      <c r="F639" s="86">
        <f>VLOOKUP(Tabla36[[#This Row],[NUM. ECO.]],[2]!Tabla24[[NO.ECO]:[CUBICACION
M3]],4,0)</f>
        <v>15</v>
      </c>
      <c r="G639" s="94">
        <v>45423</v>
      </c>
      <c r="H639" s="86" t="str">
        <f>VLOOKUP(Tabla36[[#This Row],[NUM. ECO.]],[2]!Tabla24[[NO.ECO]:[MATERIAL]],8,0)</f>
        <v>BASE HIDRAULICA</v>
      </c>
      <c r="I639" s="86" t="s">
        <v>79</v>
      </c>
      <c r="J639" s="91">
        <f ca="1">J638+TIME(0,RANDBETWEEN((144),(176)),0)</f>
        <v>0.82361111111111118</v>
      </c>
      <c r="K639" s="86" t="str">
        <f ca="1">VLOOKUP(Tabla36[[#This Row],[CODIGO VINCULO]],[1]!Anexar1[[UNION]:[OPERADOR]],4,0)</f>
        <v>JOSE DOLORES CHAN POOT</v>
      </c>
      <c r="L639" s="86" t="str" cm="1">
        <f t="array" aca="1" ref="L639" ca="1">_xlfn.IFS(J639&gt;=TIME(14,0,0),"SEGUNDO TURNO",J639&lt;TIME(14,0,0),"PRIMER TURNO")</f>
        <v>SEGUNDO TURNO</v>
      </c>
      <c r="M639" s="90"/>
    </row>
    <row r="640" spans="1:13">
      <c r="A640" s="86" t="str">
        <f ca="1">_xlfn.CONCAT(Tabla36[[#This Row],[NUM. ECO.]],Tabla36[[#This Row],[TURNO]],Tabla36[[#This Row],[FECHA]])</f>
        <v>T19PRIMER TURNO45425</v>
      </c>
      <c r="B640" s="87">
        <v>6</v>
      </c>
      <c r="C640" s="87">
        <v>1</v>
      </c>
      <c r="D640" s="87" t="s">
        <v>32</v>
      </c>
      <c r="E640" s="86"/>
      <c r="F640" s="86">
        <f>VLOOKUP(Tabla36[[#This Row],[NUM. ECO.]],[2]!Tabla24[[NO.ECO]:[CUBICACION
M3]],4,0)</f>
        <v>15</v>
      </c>
      <c r="G640" s="94">
        <v>45425</v>
      </c>
      <c r="H640" s="86" t="str">
        <f>VLOOKUP(Tabla36[[#This Row],[NUM. ECO.]],[2]!Tabla24[[NO.ECO]:[MATERIAL]],8,0)</f>
        <v>BASE HIDRAULICA</v>
      </c>
      <c r="I640" s="86" t="s">
        <v>79</v>
      </c>
      <c r="J640" s="88">
        <f ca="1">TIME(RANDBETWEEN(5.5,6),RANDBETWEEN(1,29),0)</f>
        <v>0.26180555555555557</v>
      </c>
      <c r="K640" s="86" t="str">
        <f ca="1">VLOOKUP(Tabla36[[#This Row],[CODIGO VINCULO]],[1]!Anexar1[[UNION]:[OPERADOR]],4,0)</f>
        <v>DEIMAR EDUARDO HERNANDEZ ESPADAS</v>
      </c>
      <c r="L640" s="86" t="str" cm="1">
        <f t="array" aca="1" ref="L640" ca="1">_xlfn.IFS(J640&gt;=TIME(14,0,0),"SEGUNDO TURNO",J640&lt;TIME(14,0,0),"PRIMER TURNO")</f>
        <v>PRIMER TURNO</v>
      </c>
      <c r="M640" s="90"/>
    </row>
    <row r="641" spans="1:13">
      <c r="A641" s="86" t="str">
        <f ca="1">_xlfn.CONCAT(Tabla36[[#This Row],[NUM. ECO.]],Tabla36[[#This Row],[TURNO]],Tabla36[[#This Row],[FECHA]])</f>
        <v>T19PRIMER TURNO45425</v>
      </c>
      <c r="B641" s="87">
        <v>6</v>
      </c>
      <c r="C641" s="87">
        <v>2</v>
      </c>
      <c r="D641" s="87" t="s">
        <v>32</v>
      </c>
      <c r="E641" s="86"/>
      <c r="F641" s="86">
        <f>VLOOKUP(Tabla36[[#This Row],[NUM. ECO.]],[2]!Tabla24[[NO.ECO]:[CUBICACION
M3]],4,0)</f>
        <v>15</v>
      </c>
      <c r="G641" s="94">
        <v>45425</v>
      </c>
      <c r="H641" s="86" t="str">
        <f>VLOOKUP(Tabla36[[#This Row],[NUM. ECO.]],[2]!Tabla24[[NO.ECO]:[MATERIAL]],8,0)</f>
        <v>BASE HIDRAULICA</v>
      </c>
      <c r="I641" s="86" t="s">
        <v>79</v>
      </c>
      <c r="J641" s="88">
        <f ca="1">J640+TIME(0,RANDBETWEEN((144),(176)),0)</f>
        <v>0.36944444444444446</v>
      </c>
      <c r="K641" s="86" t="str">
        <f ca="1">VLOOKUP(Tabla36[[#This Row],[CODIGO VINCULO]],[1]!Anexar1[[UNION]:[OPERADOR]],4,0)</f>
        <v>DEIMAR EDUARDO HERNANDEZ ESPADAS</v>
      </c>
      <c r="L641" s="86" t="str" cm="1">
        <f t="array" aca="1" ref="L641" ca="1">_xlfn.IFS(J641&gt;=TIME(14,0,0),"SEGUNDO TURNO",J641&lt;TIME(14,0,0),"PRIMER TURNO")</f>
        <v>PRIMER TURNO</v>
      </c>
      <c r="M641" s="90"/>
    </row>
    <row r="642" spans="1:13">
      <c r="A642" s="86" t="str">
        <f ca="1">_xlfn.CONCAT(Tabla36[[#This Row],[NUM. ECO.]],Tabla36[[#This Row],[TURNO]],Tabla36[[#This Row],[FECHA]])</f>
        <v>T19PRIMER TURNO45425</v>
      </c>
      <c r="B642" s="87">
        <v>6</v>
      </c>
      <c r="C642" s="87">
        <v>3</v>
      </c>
      <c r="D642" s="87" t="s">
        <v>32</v>
      </c>
      <c r="E642" s="86"/>
      <c r="F642" s="86">
        <f>VLOOKUP(Tabla36[[#This Row],[NUM. ECO.]],[2]!Tabla24[[NO.ECO]:[CUBICACION
M3]],4,0)</f>
        <v>15</v>
      </c>
      <c r="G642" s="94">
        <v>45425</v>
      </c>
      <c r="H642" s="86" t="str">
        <f>VLOOKUP(Tabla36[[#This Row],[NUM. ECO.]],[2]!Tabla24[[NO.ECO]:[MATERIAL]],8,0)</f>
        <v>BASE HIDRAULICA</v>
      </c>
      <c r="I642" s="86" t="s">
        <v>79</v>
      </c>
      <c r="J642" s="91">
        <f ca="1">J641+TIME(0,RANDBETWEEN((144),(176)),0)</f>
        <v>0.48055555555555557</v>
      </c>
      <c r="K642" s="86" t="str">
        <f ca="1">VLOOKUP(Tabla36[[#This Row],[CODIGO VINCULO]],[1]!Anexar1[[UNION]:[OPERADOR]],4,0)</f>
        <v>DEIMAR EDUARDO HERNANDEZ ESPADAS</v>
      </c>
      <c r="L642" s="86" t="str" cm="1">
        <f t="array" aca="1" ref="L642" ca="1">_xlfn.IFS(J642&gt;=TIME(14,0,0),"SEGUNDO TURNO",J642&lt;TIME(14,0,0),"PRIMER TURNO")</f>
        <v>PRIMER TURNO</v>
      </c>
      <c r="M642" s="90"/>
    </row>
    <row r="643" spans="1:13">
      <c r="A643" s="86" t="str">
        <f ca="1">_xlfn.CONCAT(Tabla36[[#This Row],[NUM. ECO.]],Tabla36[[#This Row],[TURNO]],Tabla36[[#This Row],[FECHA]])</f>
        <v>T19SEGUNDO TURNO45425</v>
      </c>
      <c r="B643" s="87">
        <v>6</v>
      </c>
      <c r="C643" s="87">
        <v>4</v>
      </c>
      <c r="D643" s="87" t="s">
        <v>32</v>
      </c>
      <c r="E643" s="86"/>
      <c r="F643" s="86">
        <f>VLOOKUP(Tabla36[[#This Row],[NUM. ECO.]],[2]!Tabla24[[NO.ECO]:[CUBICACION
M3]],4,0)</f>
        <v>15</v>
      </c>
      <c r="G643" s="94">
        <v>45425</v>
      </c>
      <c r="H643" s="86" t="str">
        <f>VLOOKUP(Tabla36[[#This Row],[NUM. ECO.]],[2]!Tabla24[[NO.ECO]:[MATERIAL]],8,0)</f>
        <v>BASE HIDRAULICA</v>
      </c>
      <c r="I643" s="86" t="s">
        <v>79</v>
      </c>
      <c r="J643" s="91">
        <f ca="1">J642+TIME(0,RANDBETWEEN((144),(176)),0)</f>
        <v>0.60069444444444442</v>
      </c>
      <c r="K643" s="86" t="str">
        <f ca="1">VLOOKUP(Tabla36[[#This Row],[CODIGO VINCULO]],[1]!Anexar1[[UNION]:[OPERADOR]],4,0)</f>
        <v>JOSE DOLORES CHAN POOT</v>
      </c>
      <c r="L643" s="86" t="str" cm="1">
        <f t="array" aca="1" ref="L643" ca="1">_xlfn.IFS(J643&gt;=TIME(14,0,0),"SEGUNDO TURNO",J643&lt;TIME(14,0,0),"PRIMER TURNO")</f>
        <v>SEGUNDO TURNO</v>
      </c>
      <c r="M643" s="90"/>
    </row>
    <row r="644" spans="1:13">
      <c r="A644" s="86" t="str">
        <f ca="1">_xlfn.CONCAT(Tabla36[[#This Row],[NUM. ECO.]],Tabla36[[#This Row],[TURNO]],Tabla36[[#This Row],[FECHA]])</f>
        <v>T19SEGUNDO TURNO45425</v>
      </c>
      <c r="B644" s="87">
        <v>6</v>
      </c>
      <c r="C644" s="87">
        <v>5</v>
      </c>
      <c r="D644" s="87" t="s">
        <v>32</v>
      </c>
      <c r="E644" s="86"/>
      <c r="F644" s="86">
        <f>VLOOKUP(Tabla36[[#This Row],[NUM. ECO.]],[2]!Tabla24[[NO.ECO]:[CUBICACION
M3]],4,0)</f>
        <v>15</v>
      </c>
      <c r="G644" s="94">
        <v>45425</v>
      </c>
      <c r="H644" s="86" t="str">
        <f>VLOOKUP(Tabla36[[#This Row],[NUM. ECO.]],[2]!Tabla24[[NO.ECO]:[MATERIAL]],8,0)</f>
        <v>BASE HIDRAULICA</v>
      </c>
      <c r="I644" s="86" t="s">
        <v>79</v>
      </c>
      <c r="J644" s="91">
        <f ca="1">J643+TIME(0,RANDBETWEEN((144),(176)),0)</f>
        <v>0.71180555555555558</v>
      </c>
      <c r="K644" s="86" t="str">
        <f ca="1">VLOOKUP(Tabla36[[#This Row],[CODIGO VINCULO]],[1]!Anexar1[[UNION]:[OPERADOR]],4,0)</f>
        <v>JOSE DOLORES CHAN POOT</v>
      </c>
      <c r="L644" s="86" t="str" cm="1">
        <f t="array" aca="1" ref="L644" ca="1">_xlfn.IFS(J644&gt;=TIME(14,0,0),"SEGUNDO TURNO",J644&lt;TIME(14,0,0),"PRIMER TURNO")</f>
        <v>SEGUNDO TURNO</v>
      </c>
      <c r="M644" s="90"/>
    </row>
    <row r="645" spans="1:13">
      <c r="A645" s="86" t="str">
        <f ca="1">_xlfn.CONCAT(Tabla36[[#This Row],[NUM. ECO.]],Tabla36[[#This Row],[TURNO]],Tabla36[[#This Row],[FECHA]])</f>
        <v>T19SEGUNDO TURNO45425</v>
      </c>
      <c r="B645" s="87">
        <v>6</v>
      </c>
      <c r="C645" s="87">
        <v>6</v>
      </c>
      <c r="D645" s="87" t="s">
        <v>32</v>
      </c>
      <c r="E645" s="86"/>
      <c r="F645" s="86">
        <f>VLOOKUP(Tabla36[[#This Row],[NUM. ECO.]],[2]!Tabla24[[NO.ECO]:[CUBICACION
M3]],4,0)</f>
        <v>15</v>
      </c>
      <c r="G645" s="94">
        <v>45425</v>
      </c>
      <c r="H645" s="86" t="str">
        <f>VLOOKUP(Tabla36[[#This Row],[NUM. ECO.]],[2]!Tabla24[[NO.ECO]:[MATERIAL]],8,0)</f>
        <v>BASE HIDRAULICA</v>
      </c>
      <c r="I645" s="86" t="s">
        <v>79</v>
      </c>
      <c r="J645" s="91">
        <f ca="1">J644+TIME(0,RANDBETWEEN((144),(176)),0)</f>
        <v>0.82986111111111116</v>
      </c>
      <c r="K645" s="86" t="str">
        <f ca="1">VLOOKUP(Tabla36[[#This Row],[CODIGO VINCULO]],[1]!Anexar1[[UNION]:[OPERADOR]],4,0)</f>
        <v>JOSE DOLORES CHAN POOT</v>
      </c>
      <c r="L645" s="86" t="str" cm="1">
        <f t="array" aca="1" ref="L645" ca="1">_xlfn.IFS(J645&gt;=TIME(14,0,0),"SEGUNDO TURNO",J645&lt;TIME(14,0,0),"PRIMER TURNO")</f>
        <v>SEGUNDO TURNO</v>
      </c>
      <c r="M645" s="90"/>
    </row>
    <row r="646" spans="1:13">
      <c r="A646" s="86" t="str">
        <f ca="1">_xlfn.CONCAT(Tabla36[[#This Row],[NUM. ECO.]],Tabla36[[#This Row],[TURNO]],Tabla36[[#This Row],[FECHA]])</f>
        <v>T19PRIMER TURNO45426</v>
      </c>
      <c r="B646" s="87">
        <v>6</v>
      </c>
      <c r="C646" s="87">
        <v>1</v>
      </c>
      <c r="D646" s="87" t="s">
        <v>32</v>
      </c>
      <c r="E646" s="86"/>
      <c r="F646" s="86">
        <f>VLOOKUP(Tabla36[[#This Row],[NUM. ECO.]],[2]!Tabla24[[NO.ECO]:[CUBICACION
M3]],4,0)</f>
        <v>15</v>
      </c>
      <c r="G646" s="94">
        <v>45426</v>
      </c>
      <c r="H646" s="86" t="str">
        <f>VLOOKUP(Tabla36[[#This Row],[NUM. ECO.]],[2]!Tabla24[[NO.ECO]:[MATERIAL]],8,0)</f>
        <v>BASE HIDRAULICA</v>
      </c>
      <c r="I646" s="86" t="s">
        <v>79</v>
      </c>
      <c r="J646" s="88">
        <f ca="1">TIME(RANDBETWEEN(5.5,6),RANDBETWEEN(1,29),0)</f>
        <v>0.27013888888888887</v>
      </c>
      <c r="K646" s="86" t="str">
        <f ca="1">VLOOKUP(Tabla36[[#This Row],[CODIGO VINCULO]],[1]!Anexar1[[UNION]:[OPERADOR]],4,0)</f>
        <v>DEIMAR EDUARDO HERNANDEZ ESPADAS</v>
      </c>
      <c r="L646" s="86" t="str" cm="1">
        <f t="array" aca="1" ref="L646" ca="1">_xlfn.IFS(J646&gt;=TIME(14,0,0),"SEGUNDO TURNO",J646&lt;TIME(14,0,0),"PRIMER TURNO")</f>
        <v>PRIMER TURNO</v>
      </c>
      <c r="M646" s="90"/>
    </row>
    <row r="647" spans="1:13">
      <c r="A647" s="86" t="str">
        <f ca="1">_xlfn.CONCAT(Tabla36[[#This Row],[NUM. ECO.]],Tabla36[[#This Row],[TURNO]],Tabla36[[#This Row],[FECHA]])</f>
        <v>T19PRIMER TURNO45426</v>
      </c>
      <c r="B647" s="87">
        <v>6</v>
      </c>
      <c r="C647" s="87">
        <v>2</v>
      </c>
      <c r="D647" s="87" t="s">
        <v>32</v>
      </c>
      <c r="E647" s="86"/>
      <c r="F647" s="86">
        <f>VLOOKUP(Tabla36[[#This Row],[NUM. ECO.]],[2]!Tabla24[[NO.ECO]:[CUBICACION
M3]],4,0)</f>
        <v>15</v>
      </c>
      <c r="G647" s="94">
        <v>45426</v>
      </c>
      <c r="H647" s="86" t="str">
        <f>VLOOKUP(Tabla36[[#This Row],[NUM. ECO.]],[2]!Tabla24[[NO.ECO]:[MATERIAL]],8,0)</f>
        <v>BASE HIDRAULICA</v>
      </c>
      <c r="I647" s="86" t="s">
        <v>79</v>
      </c>
      <c r="J647" s="88">
        <f ca="1">J646+TIME(0,RANDBETWEEN((144),(176)),0)</f>
        <v>0.37638888888888888</v>
      </c>
      <c r="K647" s="86" t="str">
        <f ca="1">VLOOKUP(Tabla36[[#This Row],[CODIGO VINCULO]],[1]!Anexar1[[UNION]:[OPERADOR]],4,0)</f>
        <v>DEIMAR EDUARDO HERNANDEZ ESPADAS</v>
      </c>
      <c r="L647" s="86" t="str" cm="1">
        <f t="array" aca="1" ref="L647" ca="1">_xlfn.IFS(J647&gt;=TIME(14,0,0),"SEGUNDO TURNO",J647&lt;TIME(14,0,0),"PRIMER TURNO")</f>
        <v>PRIMER TURNO</v>
      </c>
      <c r="M647" s="90"/>
    </row>
    <row r="648" spans="1:13">
      <c r="A648" s="86" t="str">
        <f ca="1">_xlfn.CONCAT(Tabla36[[#This Row],[NUM. ECO.]],Tabla36[[#This Row],[TURNO]],Tabla36[[#This Row],[FECHA]])</f>
        <v>T19PRIMER TURNO45426</v>
      </c>
      <c r="B648" s="87">
        <v>6</v>
      </c>
      <c r="C648" s="87">
        <v>3</v>
      </c>
      <c r="D648" s="87" t="s">
        <v>32</v>
      </c>
      <c r="E648" s="86"/>
      <c r="F648" s="86">
        <f>VLOOKUP(Tabla36[[#This Row],[NUM. ECO.]],[2]!Tabla24[[NO.ECO]:[CUBICACION
M3]],4,0)</f>
        <v>15</v>
      </c>
      <c r="G648" s="94">
        <v>45426</v>
      </c>
      <c r="H648" s="86" t="str">
        <f>VLOOKUP(Tabla36[[#This Row],[NUM. ECO.]],[2]!Tabla24[[NO.ECO]:[MATERIAL]],8,0)</f>
        <v>BASE HIDRAULICA</v>
      </c>
      <c r="I648" s="86" t="s">
        <v>79</v>
      </c>
      <c r="J648" s="91">
        <f ca="1">J647+TIME(0,RANDBETWEEN((144),(176)),0)</f>
        <v>0.48472222222222222</v>
      </c>
      <c r="K648" s="86" t="str">
        <f ca="1">VLOOKUP(Tabla36[[#This Row],[CODIGO VINCULO]],[1]!Anexar1[[UNION]:[OPERADOR]],4,0)</f>
        <v>DEIMAR EDUARDO HERNANDEZ ESPADAS</v>
      </c>
      <c r="L648" s="86" t="str" cm="1">
        <f t="array" aca="1" ref="L648" ca="1">_xlfn.IFS(J648&gt;=TIME(14,0,0),"SEGUNDO TURNO",J648&lt;TIME(14,0,0),"PRIMER TURNO")</f>
        <v>PRIMER TURNO</v>
      </c>
      <c r="M648" s="90"/>
    </row>
    <row r="649" spans="1:13">
      <c r="A649" s="86" t="str">
        <f ca="1">_xlfn.CONCAT(Tabla36[[#This Row],[NUM. ECO.]],Tabla36[[#This Row],[TURNO]],Tabla36[[#This Row],[FECHA]])</f>
        <v>T19SEGUNDO TURNO45426</v>
      </c>
      <c r="B649" s="87">
        <v>6</v>
      </c>
      <c r="C649" s="87">
        <v>4</v>
      </c>
      <c r="D649" s="87" t="s">
        <v>32</v>
      </c>
      <c r="E649" s="86"/>
      <c r="F649" s="86">
        <f>VLOOKUP(Tabla36[[#This Row],[NUM. ECO.]],[2]!Tabla24[[NO.ECO]:[CUBICACION
M3]],4,0)</f>
        <v>15</v>
      </c>
      <c r="G649" s="94">
        <v>45426</v>
      </c>
      <c r="H649" s="86" t="str">
        <f>VLOOKUP(Tabla36[[#This Row],[NUM. ECO.]],[2]!Tabla24[[NO.ECO]:[MATERIAL]],8,0)</f>
        <v>BASE HIDRAULICA</v>
      </c>
      <c r="I649" s="86" t="s">
        <v>79</v>
      </c>
      <c r="J649" s="91">
        <f ca="1">J648+TIME(0,RANDBETWEEN((144),(176)),0)</f>
        <v>0.59583333333333333</v>
      </c>
      <c r="K649" s="86" t="str">
        <f ca="1">VLOOKUP(Tabla36[[#This Row],[CODIGO VINCULO]],[1]!Anexar1[[UNION]:[OPERADOR]],4,0)</f>
        <v>JOSE DOLORES CHAN POOT</v>
      </c>
      <c r="L649" s="86" t="str" cm="1">
        <f t="array" aca="1" ref="L649" ca="1">_xlfn.IFS(J649&gt;=TIME(14,0,0),"SEGUNDO TURNO",J649&lt;TIME(14,0,0),"PRIMER TURNO")</f>
        <v>SEGUNDO TURNO</v>
      </c>
      <c r="M649" s="90"/>
    </row>
    <row r="650" spans="1:13">
      <c r="A650" s="86" t="str">
        <f ca="1">_xlfn.CONCAT(Tabla36[[#This Row],[NUM. ECO.]],Tabla36[[#This Row],[TURNO]],Tabla36[[#This Row],[FECHA]])</f>
        <v>T19SEGUNDO TURNO45426</v>
      </c>
      <c r="B650" s="87">
        <v>6</v>
      </c>
      <c r="C650" s="87">
        <v>5</v>
      </c>
      <c r="D650" s="87" t="s">
        <v>32</v>
      </c>
      <c r="E650" s="86"/>
      <c r="F650" s="86">
        <f>VLOOKUP(Tabla36[[#This Row],[NUM. ECO.]],[2]!Tabla24[[NO.ECO]:[CUBICACION
M3]],4,0)</f>
        <v>15</v>
      </c>
      <c r="G650" s="94">
        <v>45426</v>
      </c>
      <c r="H650" s="86" t="str">
        <f>VLOOKUP(Tabla36[[#This Row],[NUM. ECO.]],[2]!Tabla24[[NO.ECO]:[MATERIAL]],8,0)</f>
        <v>BASE HIDRAULICA</v>
      </c>
      <c r="I650" s="86" t="s">
        <v>79</v>
      </c>
      <c r="J650" s="91">
        <f ca="1">J649+TIME(0,RANDBETWEEN((144),(176)),0)</f>
        <v>0.69930555555555551</v>
      </c>
      <c r="K650" s="86" t="str">
        <f ca="1">VLOOKUP(Tabla36[[#This Row],[CODIGO VINCULO]],[1]!Anexar1[[UNION]:[OPERADOR]],4,0)</f>
        <v>JOSE DOLORES CHAN POOT</v>
      </c>
      <c r="L650" s="86" t="str" cm="1">
        <f t="array" aca="1" ref="L650" ca="1">_xlfn.IFS(J650&gt;=TIME(14,0,0),"SEGUNDO TURNO",J650&lt;TIME(14,0,0),"PRIMER TURNO")</f>
        <v>SEGUNDO TURNO</v>
      </c>
      <c r="M650" s="90"/>
    </row>
    <row r="651" spans="1:13">
      <c r="A651" s="86" t="str">
        <f ca="1">_xlfn.CONCAT(Tabla36[[#This Row],[NUM. ECO.]],Tabla36[[#This Row],[TURNO]],Tabla36[[#This Row],[FECHA]])</f>
        <v>T19SEGUNDO TURNO45426</v>
      </c>
      <c r="B651" s="87">
        <v>6</v>
      </c>
      <c r="C651" s="87">
        <v>6</v>
      </c>
      <c r="D651" s="87" t="s">
        <v>32</v>
      </c>
      <c r="E651" s="86"/>
      <c r="F651" s="86">
        <f>VLOOKUP(Tabla36[[#This Row],[NUM. ECO.]],[2]!Tabla24[[NO.ECO]:[CUBICACION
M3]],4,0)</f>
        <v>15</v>
      </c>
      <c r="G651" s="94">
        <v>45426</v>
      </c>
      <c r="H651" s="86" t="str">
        <f>VLOOKUP(Tabla36[[#This Row],[NUM. ECO.]],[2]!Tabla24[[NO.ECO]:[MATERIAL]],8,0)</f>
        <v>BASE HIDRAULICA</v>
      </c>
      <c r="I651" s="86" t="s">
        <v>79</v>
      </c>
      <c r="J651" s="91">
        <f ca="1">J650+TIME(0,RANDBETWEEN((144),(176)),0)</f>
        <v>0.80972222222222223</v>
      </c>
      <c r="K651" s="86" t="str">
        <f ca="1">VLOOKUP(Tabla36[[#This Row],[CODIGO VINCULO]],[1]!Anexar1[[UNION]:[OPERADOR]],4,0)</f>
        <v>JOSE DOLORES CHAN POOT</v>
      </c>
      <c r="L651" s="86" t="str" cm="1">
        <f t="array" aca="1" ref="L651" ca="1">_xlfn.IFS(J651&gt;=TIME(14,0,0),"SEGUNDO TURNO",J651&lt;TIME(14,0,0),"PRIMER TURNO")</f>
        <v>SEGUNDO TURNO</v>
      </c>
      <c r="M651" s="90"/>
    </row>
    <row r="652" spans="1:13">
      <c r="A652" s="86" t="str">
        <f ca="1">_xlfn.CONCAT(Tabla36[[#This Row],[NUM. ECO.]],Tabla36[[#This Row],[TURNO]],Tabla36[[#This Row],[FECHA]])</f>
        <v>T19PRIMER TURNO45427</v>
      </c>
      <c r="B652" s="87">
        <v>6</v>
      </c>
      <c r="C652" s="87">
        <v>1</v>
      </c>
      <c r="D652" s="87" t="s">
        <v>32</v>
      </c>
      <c r="E652" s="86"/>
      <c r="F652" s="86">
        <f>VLOOKUP(Tabla36[[#This Row],[NUM. ECO.]],[2]!Tabla24[[NO.ECO]:[CUBICACION
M3]],4,0)</f>
        <v>15</v>
      </c>
      <c r="G652" s="94">
        <v>45427</v>
      </c>
      <c r="H652" s="86" t="str">
        <f>VLOOKUP(Tabla36[[#This Row],[NUM. ECO.]],[2]!Tabla24[[NO.ECO]:[MATERIAL]],8,0)</f>
        <v>BASE HIDRAULICA</v>
      </c>
      <c r="I652" s="86" t="s">
        <v>79</v>
      </c>
      <c r="J652" s="88">
        <f ca="1">TIME(RANDBETWEEN(5.5,6),RANDBETWEEN(1,29),0)</f>
        <v>0.25486111111111109</v>
      </c>
      <c r="K652" s="86" t="str">
        <f ca="1">VLOOKUP(Tabla36[[#This Row],[CODIGO VINCULO]],[1]!Anexar1[[UNION]:[OPERADOR]],4,0)</f>
        <v>DEIMAR EDUARDO HERNANDEZ ESPADAS</v>
      </c>
      <c r="L652" s="86" t="str" cm="1">
        <f t="array" aca="1" ref="L652" ca="1">_xlfn.IFS(J652&gt;=TIME(14,0,0),"SEGUNDO TURNO",J652&lt;TIME(14,0,0),"PRIMER TURNO")</f>
        <v>PRIMER TURNO</v>
      </c>
      <c r="M652" s="90"/>
    </row>
    <row r="653" spans="1:13">
      <c r="A653" s="86" t="str">
        <f ca="1">_xlfn.CONCAT(Tabla36[[#This Row],[NUM. ECO.]],Tabla36[[#This Row],[TURNO]],Tabla36[[#This Row],[FECHA]])</f>
        <v>T19PRIMER TURNO45427</v>
      </c>
      <c r="B653" s="87">
        <v>6</v>
      </c>
      <c r="C653" s="87">
        <v>2</v>
      </c>
      <c r="D653" s="87" t="s">
        <v>32</v>
      </c>
      <c r="E653" s="86"/>
      <c r="F653" s="86">
        <f>VLOOKUP(Tabla36[[#This Row],[NUM. ECO.]],[2]!Tabla24[[NO.ECO]:[CUBICACION
M3]],4,0)</f>
        <v>15</v>
      </c>
      <c r="G653" s="94">
        <v>45427</v>
      </c>
      <c r="H653" s="86" t="str">
        <f>VLOOKUP(Tabla36[[#This Row],[NUM. ECO.]],[2]!Tabla24[[NO.ECO]:[MATERIAL]],8,0)</f>
        <v>BASE HIDRAULICA</v>
      </c>
      <c r="I653" s="86" t="s">
        <v>79</v>
      </c>
      <c r="J653" s="88">
        <f ca="1">J652+TIME(0,RANDBETWEEN((144),(176)),0)</f>
        <v>0.375</v>
      </c>
      <c r="K653" s="86" t="str">
        <f ca="1">VLOOKUP(Tabla36[[#This Row],[CODIGO VINCULO]],[1]!Anexar1[[UNION]:[OPERADOR]],4,0)</f>
        <v>DEIMAR EDUARDO HERNANDEZ ESPADAS</v>
      </c>
      <c r="L653" s="86" t="str" cm="1">
        <f t="array" aca="1" ref="L653" ca="1">_xlfn.IFS(J653&gt;=TIME(14,0,0),"SEGUNDO TURNO",J653&lt;TIME(14,0,0),"PRIMER TURNO")</f>
        <v>PRIMER TURNO</v>
      </c>
      <c r="M653" s="90"/>
    </row>
    <row r="654" spans="1:13">
      <c r="A654" s="86" t="str">
        <f ca="1">_xlfn.CONCAT(Tabla36[[#This Row],[NUM. ECO.]],Tabla36[[#This Row],[TURNO]],Tabla36[[#This Row],[FECHA]])</f>
        <v>T19PRIMER TURNO45427</v>
      </c>
      <c r="B654" s="87">
        <v>6</v>
      </c>
      <c r="C654" s="87">
        <v>3</v>
      </c>
      <c r="D654" s="87" t="s">
        <v>32</v>
      </c>
      <c r="E654" s="86"/>
      <c r="F654" s="86">
        <f>VLOOKUP(Tabla36[[#This Row],[NUM. ECO.]],[2]!Tabla24[[NO.ECO]:[CUBICACION
M3]],4,0)</f>
        <v>15</v>
      </c>
      <c r="G654" s="94">
        <v>45427</v>
      </c>
      <c r="H654" s="86" t="str">
        <f>VLOOKUP(Tabla36[[#This Row],[NUM. ECO.]],[2]!Tabla24[[NO.ECO]:[MATERIAL]],8,0)</f>
        <v>BASE HIDRAULICA</v>
      </c>
      <c r="I654" s="86" t="s">
        <v>79</v>
      </c>
      <c r="J654" s="91">
        <f ca="1">J653+TIME(0,RANDBETWEEN((144),(176)),0)</f>
        <v>0.48333333333333334</v>
      </c>
      <c r="K654" s="86" t="str">
        <f ca="1">VLOOKUP(Tabla36[[#This Row],[CODIGO VINCULO]],[1]!Anexar1[[UNION]:[OPERADOR]],4,0)</f>
        <v>DEIMAR EDUARDO HERNANDEZ ESPADAS</v>
      </c>
      <c r="L654" s="86" t="str" cm="1">
        <f t="array" aca="1" ref="L654" ca="1">_xlfn.IFS(J654&gt;=TIME(14,0,0),"SEGUNDO TURNO",J654&lt;TIME(14,0,0),"PRIMER TURNO")</f>
        <v>PRIMER TURNO</v>
      </c>
      <c r="M654" s="90"/>
    </row>
    <row r="655" spans="1:13">
      <c r="A655" s="86" t="str">
        <f ca="1">_xlfn.CONCAT(Tabla36[[#This Row],[NUM. ECO.]],Tabla36[[#This Row],[TURNO]],Tabla36[[#This Row],[FECHA]])</f>
        <v>T19SEGUNDO TURNO45427</v>
      </c>
      <c r="B655" s="87">
        <v>6</v>
      </c>
      <c r="C655" s="87">
        <v>4</v>
      </c>
      <c r="D655" s="87" t="s">
        <v>32</v>
      </c>
      <c r="E655" s="86"/>
      <c r="F655" s="86">
        <f>VLOOKUP(Tabla36[[#This Row],[NUM. ECO.]],[2]!Tabla24[[NO.ECO]:[CUBICACION
M3]],4,0)</f>
        <v>15</v>
      </c>
      <c r="G655" s="94">
        <v>45427</v>
      </c>
      <c r="H655" s="86" t="str">
        <f>VLOOKUP(Tabla36[[#This Row],[NUM. ECO.]],[2]!Tabla24[[NO.ECO]:[MATERIAL]],8,0)</f>
        <v>BASE HIDRAULICA</v>
      </c>
      <c r="I655" s="86" t="s">
        <v>79</v>
      </c>
      <c r="J655" s="91">
        <f ca="1">J654+TIME(0,RANDBETWEEN((144),(176)),0)</f>
        <v>0.59305555555555556</v>
      </c>
      <c r="K655" s="86" t="str">
        <f ca="1">VLOOKUP(Tabla36[[#This Row],[CODIGO VINCULO]],[1]!Anexar1[[UNION]:[OPERADOR]],4,0)</f>
        <v>JOSE DOLORES CHAN POOT</v>
      </c>
      <c r="L655" s="86" t="str" cm="1">
        <f t="array" aca="1" ref="L655" ca="1">_xlfn.IFS(J655&gt;=TIME(14,0,0),"SEGUNDO TURNO",J655&lt;TIME(14,0,0),"PRIMER TURNO")</f>
        <v>SEGUNDO TURNO</v>
      </c>
      <c r="M655" s="90"/>
    </row>
    <row r="656" spans="1:13">
      <c r="A656" s="86" t="str">
        <f ca="1">_xlfn.CONCAT(Tabla36[[#This Row],[NUM. ECO.]],Tabla36[[#This Row],[TURNO]],Tabla36[[#This Row],[FECHA]])</f>
        <v>T19SEGUNDO TURNO45427</v>
      </c>
      <c r="B656" s="87">
        <v>6</v>
      </c>
      <c r="C656" s="87">
        <v>5</v>
      </c>
      <c r="D656" s="87" t="s">
        <v>32</v>
      </c>
      <c r="E656" s="86"/>
      <c r="F656" s="86">
        <f>VLOOKUP(Tabla36[[#This Row],[NUM. ECO.]],[2]!Tabla24[[NO.ECO]:[CUBICACION
M3]],4,0)</f>
        <v>15</v>
      </c>
      <c r="G656" s="94">
        <v>45427</v>
      </c>
      <c r="H656" s="86" t="str">
        <f>VLOOKUP(Tabla36[[#This Row],[NUM. ECO.]],[2]!Tabla24[[NO.ECO]:[MATERIAL]],8,0)</f>
        <v>BASE HIDRAULICA</v>
      </c>
      <c r="I656" s="86" t="s">
        <v>79</v>
      </c>
      <c r="J656" s="91">
        <f ca="1">J655+TIME(0,RANDBETWEEN((144),(176)),0)</f>
        <v>0.70277777777777772</v>
      </c>
      <c r="K656" s="86" t="str">
        <f ca="1">VLOOKUP(Tabla36[[#This Row],[CODIGO VINCULO]],[1]!Anexar1[[UNION]:[OPERADOR]],4,0)</f>
        <v>JOSE DOLORES CHAN POOT</v>
      </c>
      <c r="L656" s="86" t="str" cm="1">
        <f t="array" aca="1" ref="L656" ca="1">_xlfn.IFS(J656&gt;=TIME(14,0,0),"SEGUNDO TURNO",J656&lt;TIME(14,0,0),"PRIMER TURNO")</f>
        <v>SEGUNDO TURNO</v>
      </c>
      <c r="M656" s="90"/>
    </row>
    <row r="657" spans="1:13">
      <c r="A657" s="86" t="str">
        <f ca="1">_xlfn.CONCAT(Tabla36[[#This Row],[NUM. ECO.]],Tabla36[[#This Row],[TURNO]],Tabla36[[#This Row],[FECHA]])</f>
        <v>T19SEGUNDO TURNO45427</v>
      </c>
      <c r="B657" s="87">
        <v>6</v>
      </c>
      <c r="C657" s="87">
        <v>6</v>
      </c>
      <c r="D657" s="87" t="s">
        <v>32</v>
      </c>
      <c r="E657" s="86"/>
      <c r="F657" s="86">
        <f>VLOOKUP(Tabla36[[#This Row],[NUM. ECO.]],[2]!Tabla24[[NO.ECO]:[CUBICACION
M3]],4,0)</f>
        <v>15</v>
      </c>
      <c r="G657" s="94">
        <v>45427</v>
      </c>
      <c r="H657" s="86" t="str">
        <f>VLOOKUP(Tabla36[[#This Row],[NUM. ECO.]],[2]!Tabla24[[NO.ECO]:[MATERIAL]],8,0)</f>
        <v>BASE HIDRAULICA</v>
      </c>
      <c r="I657" s="86" t="s">
        <v>79</v>
      </c>
      <c r="J657" s="91">
        <f ca="1">J656+TIME(0,RANDBETWEEN((144),(176)),0)</f>
        <v>0.82013888888888886</v>
      </c>
      <c r="K657" s="86" t="str">
        <f ca="1">VLOOKUP(Tabla36[[#This Row],[CODIGO VINCULO]],[1]!Anexar1[[UNION]:[OPERADOR]],4,0)</f>
        <v>JOSE DOLORES CHAN POOT</v>
      </c>
      <c r="L657" s="86" t="str" cm="1">
        <f t="array" aca="1" ref="L657" ca="1">_xlfn.IFS(J657&gt;=TIME(14,0,0),"SEGUNDO TURNO",J657&lt;TIME(14,0,0),"PRIMER TURNO")</f>
        <v>SEGUNDO TURNO</v>
      </c>
      <c r="M657" s="90"/>
    </row>
    <row r="658" spans="1:13">
      <c r="A658" s="86" t="str">
        <f ca="1">_xlfn.CONCAT(Tabla36[[#This Row],[NUM. ECO.]],Tabla36[[#This Row],[TURNO]],Tabla36[[#This Row],[FECHA]])</f>
        <v>T19PRIMER TURNO45428</v>
      </c>
      <c r="B658" s="87">
        <v>6</v>
      </c>
      <c r="C658" s="87">
        <v>1</v>
      </c>
      <c r="D658" s="87" t="s">
        <v>32</v>
      </c>
      <c r="E658" s="86"/>
      <c r="F658" s="86">
        <f>VLOOKUP(Tabla36[[#This Row],[NUM. ECO.]],[2]!Tabla24[[NO.ECO]:[CUBICACION
M3]],4,0)</f>
        <v>15</v>
      </c>
      <c r="G658" s="94">
        <v>45428</v>
      </c>
      <c r="H658" s="86" t="str">
        <f>VLOOKUP(Tabla36[[#This Row],[NUM. ECO.]],[2]!Tabla24[[NO.ECO]:[MATERIAL]],8,0)</f>
        <v>BASE HIDRAULICA</v>
      </c>
      <c r="I658" s="86" t="s">
        <v>79</v>
      </c>
      <c r="J658" s="88">
        <f ca="1">TIME(RANDBETWEEN(5.5,6),RANDBETWEEN(1,29),0)</f>
        <v>0.26944444444444443</v>
      </c>
      <c r="K658" s="86" t="str">
        <f ca="1">VLOOKUP(Tabla36[[#This Row],[CODIGO VINCULO]],[1]!Anexar1[[UNION]:[OPERADOR]],4,0)</f>
        <v>DEIMAR EDUARDO HERNANDEZ ESPADAS</v>
      </c>
      <c r="L658" s="86" t="str" cm="1">
        <f t="array" aca="1" ref="L658" ca="1">_xlfn.IFS(J658&gt;=TIME(14,0,0),"SEGUNDO TURNO",J658&lt;TIME(14,0,0),"PRIMER TURNO")</f>
        <v>PRIMER TURNO</v>
      </c>
      <c r="M658" s="90"/>
    </row>
    <row r="659" spans="1:13">
      <c r="A659" s="86" t="str">
        <f ca="1">_xlfn.CONCAT(Tabla36[[#This Row],[NUM. ECO.]],Tabla36[[#This Row],[TURNO]],Tabla36[[#This Row],[FECHA]])</f>
        <v>T19PRIMER TURNO45428</v>
      </c>
      <c r="B659" s="87">
        <v>6</v>
      </c>
      <c r="C659" s="87">
        <v>2</v>
      </c>
      <c r="D659" s="87" t="s">
        <v>32</v>
      </c>
      <c r="E659" s="86"/>
      <c r="F659" s="86">
        <f>VLOOKUP(Tabla36[[#This Row],[NUM. ECO.]],[2]!Tabla24[[NO.ECO]:[CUBICACION
M3]],4,0)</f>
        <v>15</v>
      </c>
      <c r="G659" s="94">
        <v>45428</v>
      </c>
      <c r="H659" s="86" t="str">
        <f>VLOOKUP(Tabla36[[#This Row],[NUM. ECO.]],[2]!Tabla24[[NO.ECO]:[MATERIAL]],8,0)</f>
        <v>BASE HIDRAULICA</v>
      </c>
      <c r="I659" s="86" t="s">
        <v>79</v>
      </c>
      <c r="J659" s="88">
        <f ca="1">J658+TIME(0,RANDBETWEEN((144),(176)),0)</f>
        <v>0.37361111111111112</v>
      </c>
      <c r="K659" s="86" t="str">
        <f ca="1">VLOOKUP(Tabla36[[#This Row],[CODIGO VINCULO]],[1]!Anexar1[[UNION]:[OPERADOR]],4,0)</f>
        <v>DEIMAR EDUARDO HERNANDEZ ESPADAS</v>
      </c>
      <c r="L659" s="86" t="str" cm="1">
        <f t="array" aca="1" ref="L659" ca="1">_xlfn.IFS(J659&gt;=TIME(14,0,0),"SEGUNDO TURNO",J659&lt;TIME(14,0,0),"PRIMER TURNO")</f>
        <v>PRIMER TURNO</v>
      </c>
      <c r="M659" s="90"/>
    </row>
    <row r="660" spans="1:13">
      <c r="A660" s="86" t="str">
        <f ca="1">_xlfn.CONCAT(Tabla36[[#This Row],[NUM. ECO.]],Tabla36[[#This Row],[TURNO]],Tabla36[[#This Row],[FECHA]])</f>
        <v>T19PRIMER TURNO45428</v>
      </c>
      <c r="B660" s="87">
        <v>6</v>
      </c>
      <c r="C660" s="87">
        <v>3</v>
      </c>
      <c r="D660" s="87" t="s">
        <v>32</v>
      </c>
      <c r="E660" s="86"/>
      <c r="F660" s="86">
        <f>VLOOKUP(Tabla36[[#This Row],[NUM. ECO.]],[2]!Tabla24[[NO.ECO]:[CUBICACION
M3]],4,0)</f>
        <v>15</v>
      </c>
      <c r="G660" s="94">
        <v>45428</v>
      </c>
      <c r="H660" s="86" t="str">
        <f>VLOOKUP(Tabla36[[#This Row],[NUM. ECO.]],[2]!Tabla24[[NO.ECO]:[MATERIAL]],8,0)</f>
        <v>BASE HIDRAULICA</v>
      </c>
      <c r="I660" s="86" t="s">
        <v>79</v>
      </c>
      <c r="J660" s="91">
        <f ca="1">J659+TIME(0,RANDBETWEEN((144),(176)),0)</f>
        <v>0.48749999999999999</v>
      </c>
      <c r="K660" s="86" t="str">
        <f ca="1">VLOOKUP(Tabla36[[#This Row],[CODIGO VINCULO]],[1]!Anexar1[[UNION]:[OPERADOR]],4,0)</f>
        <v>DEIMAR EDUARDO HERNANDEZ ESPADAS</v>
      </c>
      <c r="L660" s="86" t="str" cm="1">
        <f t="array" aca="1" ref="L660" ca="1">_xlfn.IFS(J660&gt;=TIME(14,0,0),"SEGUNDO TURNO",J660&lt;TIME(14,0,0),"PRIMER TURNO")</f>
        <v>PRIMER TURNO</v>
      </c>
      <c r="M660" s="90"/>
    </row>
    <row r="661" spans="1:13">
      <c r="A661" s="86" t="str">
        <f ca="1">_xlfn.CONCAT(Tabla36[[#This Row],[NUM. ECO.]],Tabla36[[#This Row],[TURNO]],Tabla36[[#This Row],[FECHA]])</f>
        <v>T19SEGUNDO TURNO45428</v>
      </c>
      <c r="B661" s="87">
        <v>6</v>
      </c>
      <c r="C661" s="87">
        <v>4</v>
      </c>
      <c r="D661" s="87" t="s">
        <v>32</v>
      </c>
      <c r="E661" s="86"/>
      <c r="F661" s="86">
        <f>VLOOKUP(Tabla36[[#This Row],[NUM. ECO.]],[2]!Tabla24[[NO.ECO]:[CUBICACION
M3]],4,0)</f>
        <v>15</v>
      </c>
      <c r="G661" s="94">
        <v>45428</v>
      </c>
      <c r="H661" s="86" t="str">
        <f>VLOOKUP(Tabla36[[#This Row],[NUM. ECO.]],[2]!Tabla24[[NO.ECO]:[MATERIAL]],8,0)</f>
        <v>BASE HIDRAULICA</v>
      </c>
      <c r="I661" s="86" t="s">
        <v>79</v>
      </c>
      <c r="J661" s="91">
        <f ca="1">J660+TIME(0,RANDBETWEEN((144),(176)),0)</f>
        <v>0.60555555555555551</v>
      </c>
      <c r="K661" s="86" t="str">
        <f ca="1">VLOOKUP(Tabla36[[#This Row],[CODIGO VINCULO]],[1]!Anexar1[[UNION]:[OPERADOR]],4,0)</f>
        <v>JOSE DOLORES CHAN POOT</v>
      </c>
      <c r="L661" s="86" t="str" cm="1">
        <f t="array" aca="1" ref="L661" ca="1">_xlfn.IFS(J661&gt;=TIME(14,0,0),"SEGUNDO TURNO",J661&lt;TIME(14,0,0),"PRIMER TURNO")</f>
        <v>SEGUNDO TURNO</v>
      </c>
      <c r="M661" s="90"/>
    </row>
    <row r="662" spans="1:13">
      <c r="A662" s="86" t="str">
        <f ca="1">_xlfn.CONCAT(Tabla36[[#This Row],[NUM. ECO.]],Tabla36[[#This Row],[TURNO]],Tabla36[[#This Row],[FECHA]])</f>
        <v>T19SEGUNDO TURNO45428</v>
      </c>
      <c r="B662" s="87">
        <v>6</v>
      </c>
      <c r="C662" s="87">
        <v>5</v>
      </c>
      <c r="D662" s="87" t="s">
        <v>32</v>
      </c>
      <c r="E662" s="86"/>
      <c r="F662" s="86">
        <f>VLOOKUP(Tabla36[[#This Row],[NUM. ECO.]],[2]!Tabla24[[NO.ECO]:[CUBICACION
M3]],4,0)</f>
        <v>15</v>
      </c>
      <c r="G662" s="94">
        <v>45428</v>
      </c>
      <c r="H662" s="86" t="str">
        <f>VLOOKUP(Tabla36[[#This Row],[NUM. ECO.]],[2]!Tabla24[[NO.ECO]:[MATERIAL]],8,0)</f>
        <v>BASE HIDRAULICA</v>
      </c>
      <c r="I662" s="86" t="s">
        <v>79</v>
      </c>
      <c r="J662" s="91">
        <f ca="1">J661+TIME(0,RANDBETWEEN((144),(176)),0)</f>
        <v>0.72777777777777775</v>
      </c>
      <c r="K662" s="86" t="str">
        <f ca="1">VLOOKUP(Tabla36[[#This Row],[CODIGO VINCULO]],[1]!Anexar1[[UNION]:[OPERADOR]],4,0)</f>
        <v>JOSE DOLORES CHAN POOT</v>
      </c>
      <c r="L662" s="86" t="str" cm="1">
        <f t="array" aca="1" ref="L662" ca="1">_xlfn.IFS(J662&gt;=TIME(14,0,0),"SEGUNDO TURNO",J662&lt;TIME(14,0,0),"PRIMER TURNO")</f>
        <v>SEGUNDO TURNO</v>
      </c>
      <c r="M662" s="90"/>
    </row>
    <row r="663" spans="1:13">
      <c r="A663" s="86" t="str">
        <f ca="1">_xlfn.CONCAT(Tabla36[[#This Row],[NUM. ECO.]],Tabla36[[#This Row],[TURNO]],Tabla36[[#This Row],[FECHA]])</f>
        <v>T19SEGUNDO TURNO45428</v>
      </c>
      <c r="B663" s="87">
        <v>6</v>
      </c>
      <c r="C663" s="87">
        <v>6</v>
      </c>
      <c r="D663" s="87" t="s">
        <v>32</v>
      </c>
      <c r="E663" s="86"/>
      <c r="F663" s="86">
        <f>VLOOKUP(Tabla36[[#This Row],[NUM. ECO.]],[2]!Tabla24[[NO.ECO]:[CUBICACION
M3]],4,0)</f>
        <v>15</v>
      </c>
      <c r="G663" s="94">
        <v>45428</v>
      </c>
      <c r="H663" s="86" t="str">
        <f>VLOOKUP(Tabla36[[#This Row],[NUM. ECO.]],[2]!Tabla24[[NO.ECO]:[MATERIAL]],8,0)</f>
        <v>BASE HIDRAULICA</v>
      </c>
      <c r="I663" s="86" t="s">
        <v>79</v>
      </c>
      <c r="J663" s="91">
        <f ca="1">J662+TIME(0,RANDBETWEEN((144),(176)),0)</f>
        <v>0.84722222222222221</v>
      </c>
      <c r="K663" s="86" t="str">
        <f ca="1">VLOOKUP(Tabla36[[#This Row],[CODIGO VINCULO]],[1]!Anexar1[[UNION]:[OPERADOR]],4,0)</f>
        <v>JOSE DOLORES CHAN POOT</v>
      </c>
      <c r="L663" s="86" t="str" cm="1">
        <f t="array" aca="1" ref="L663" ca="1">_xlfn.IFS(J663&gt;=TIME(14,0,0),"SEGUNDO TURNO",J663&lt;TIME(14,0,0),"PRIMER TURNO")</f>
        <v>SEGUNDO TURNO</v>
      </c>
      <c r="M663" s="90"/>
    </row>
    <row r="664" spans="1:13">
      <c r="A664" s="86" t="str">
        <f ca="1">_xlfn.CONCAT(Tabla36[[#This Row],[NUM. ECO.]],Tabla36[[#This Row],[TURNO]],Tabla36[[#This Row],[FECHA]])</f>
        <v>T19PRIMER TURNO45429</v>
      </c>
      <c r="B664" s="87">
        <v>6</v>
      </c>
      <c r="C664" s="87">
        <v>1</v>
      </c>
      <c r="D664" s="87" t="s">
        <v>32</v>
      </c>
      <c r="E664" s="86"/>
      <c r="F664" s="86">
        <f>VLOOKUP(Tabla36[[#This Row],[NUM. ECO.]],[2]!Tabla24[[NO.ECO]:[CUBICACION
M3]],4,0)</f>
        <v>15</v>
      </c>
      <c r="G664" s="94">
        <v>45429</v>
      </c>
      <c r="H664" s="86" t="str">
        <f>VLOOKUP(Tabla36[[#This Row],[NUM. ECO.]],[2]!Tabla24[[NO.ECO]:[MATERIAL]],8,0)</f>
        <v>BASE HIDRAULICA</v>
      </c>
      <c r="I664" s="86" t="s">
        <v>79</v>
      </c>
      <c r="J664" s="88">
        <f ca="1">TIME(RANDBETWEEN(5.5,6),RANDBETWEEN(1,29),0)</f>
        <v>0.26666666666666666</v>
      </c>
      <c r="K664" s="86" t="str">
        <f ca="1">VLOOKUP(Tabla36[[#This Row],[CODIGO VINCULO]],[1]!Anexar1[[UNION]:[OPERADOR]],4,0)</f>
        <v>DEIMAR EDUARDO HERNANDEZ ESPADAS</v>
      </c>
      <c r="L664" s="86" t="str" cm="1">
        <f t="array" aca="1" ref="L664" ca="1">_xlfn.IFS(J664&gt;=TIME(14,0,0),"SEGUNDO TURNO",J664&lt;TIME(14,0,0),"PRIMER TURNO")</f>
        <v>PRIMER TURNO</v>
      </c>
      <c r="M664" s="90"/>
    </row>
    <row r="665" spans="1:13">
      <c r="A665" s="86" t="str">
        <f ca="1">_xlfn.CONCAT(Tabla36[[#This Row],[NUM. ECO.]],Tabla36[[#This Row],[TURNO]],Tabla36[[#This Row],[FECHA]])</f>
        <v>T19PRIMER TURNO45429</v>
      </c>
      <c r="B665" s="87">
        <v>6</v>
      </c>
      <c r="C665" s="87">
        <v>2</v>
      </c>
      <c r="D665" s="87" t="s">
        <v>32</v>
      </c>
      <c r="E665" s="86"/>
      <c r="F665" s="86">
        <f>VLOOKUP(Tabla36[[#This Row],[NUM. ECO.]],[2]!Tabla24[[NO.ECO]:[CUBICACION
M3]],4,0)</f>
        <v>15</v>
      </c>
      <c r="G665" s="94">
        <v>45429</v>
      </c>
      <c r="H665" s="86" t="str">
        <f>VLOOKUP(Tabla36[[#This Row],[NUM. ECO.]],[2]!Tabla24[[NO.ECO]:[MATERIAL]],8,0)</f>
        <v>BASE HIDRAULICA</v>
      </c>
      <c r="I665" s="86" t="s">
        <v>79</v>
      </c>
      <c r="J665" s="88">
        <f ca="1">J664+TIME(0,RANDBETWEEN((144),(176)),0)</f>
        <v>0.37222222222222223</v>
      </c>
      <c r="K665" s="86" t="str">
        <f ca="1">VLOOKUP(Tabla36[[#This Row],[CODIGO VINCULO]],[1]!Anexar1[[UNION]:[OPERADOR]],4,0)</f>
        <v>DEIMAR EDUARDO HERNANDEZ ESPADAS</v>
      </c>
      <c r="L665" s="86" t="str" cm="1">
        <f t="array" aca="1" ref="L665" ca="1">_xlfn.IFS(J665&gt;=TIME(14,0,0),"SEGUNDO TURNO",J665&lt;TIME(14,0,0),"PRIMER TURNO")</f>
        <v>PRIMER TURNO</v>
      </c>
      <c r="M665" s="90"/>
    </row>
    <row r="666" spans="1:13">
      <c r="A666" s="86" t="str">
        <f ca="1">_xlfn.CONCAT(Tabla36[[#This Row],[NUM. ECO.]],Tabla36[[#This Row],[TURNO]],Tabla36[[#This Row],[FECHA]])</f>
        <v>T19PRIMER TURNO45429</v>
      </c>
      <c r="B666" s="87">
        <v>6</v>
      </c>
      <c r="C666" s="87">
        <v>3</v>
      </c>
      <c r="D666" s="87" t="s">
        <v>32</v>
      </c>
      <c r="E666" s="86"/>
      <c r="F666" s="86">
        <f>VLOOKUP(Tabla36[[#This Row],[NUM. ECO.]],[2]!Tabla24[[NO.ECO]:[CUBICACION
M3]],4,0)</f>
        <v>15</v>
      </c>
      <c r="G666" s="94">
        <v>45429</v>
      </c>
      <c r="H666" s="86" t="str">
        <f>VLOOKUP(Tabla36[[#This Row],[NUM. ECO.]],[2]!Tabla24[[NO.ECO]:[MATERIAL]],8,0)</f>
        <v>BASE HIDRAULICA</v>
      </c>
      <c r="I666" s="86" t="s">
        <v>79</v>
      </c>
      <c r="J666" s="91">
        <f ca="1">J665+TIME(0,RANDBETWEEN((144),(176)),0)</f>
        <v>0.49444444444444446</v>
      </c>
      <c r="K666" s="86" t="str">
        <f ca="1">VLOOKUP(Tabla36[[#This Row],[CODIGO VINCULO]],[1]!Anexar1[[UNION]:[OPERADOR]],4,0)</f>
        <v>DEIMAR EDUARDO HERNANDEZ ESPADAS</v>
      </c>
      <c r="L666" s="86" t="str" cm="1">
        <f t="array" aca="1" ref="L666" ca="1">_xlfn.IFS(J666&gt;=TIME(14,0,0),"SEGUNDO TURNO",J666&lt;TIME(14,0,0),"PRIMER TURNO")</f>
        <v>PRIMER TURNO</v>
      </c>
      <c r="M666" s="90"/>
    </row>
    <row r="667" spans="1:13">
      <c r="A667" s="86" t="str">
        <f ca="1">_xlfn.CONCAT(Tabla36[[#This Row],[NUM. ECO.]],Tabla36[[#This Row],[TURNO]],Tabla36[[#This Row],[FECHA]])</f>
        <v>T19SEGUNDO TURNO45429</v>
      </c>
      <c r="B667" s="87">
        <v>6</v>
      </c>
      <c r="C667" s="87">
        <v>4</v>
      </c>
      <c r="D667" s="87" t="s">
        <v>32</v>
      </c>
      <c r="E667" s="86"/>
      <c r="F667" s="86">
        <f>VLOOKUP(Tabla36[[#This Row],[NUM. ECO.]],[2]!Tabla24[[NO.ECO]:[CUBICACION
M3]],4,0)</f>
        <v>15</v>
      </c>
      <c r="G667" s="94">
        <v>45429</v>
      </c>
      <c r="H667" s="86" t="str">
        <f>VLOOKUP(Tabla36[[#This Row],[NUM. ECO.]],[2]!Tabla24[[NO.ECO]:[MATERIAL]],8,0)</f>
        <v>BASE HIDRAULICA</v>
      </c>
      <c r="I667" s="86" t="s">
        <v>79</v>
      </c>
      <c r="J667" s="91">
        <f ca="1">J666+TIME(0,RANDBETWEEN((144),(176)),0)</f>
        <v>0.59652777777777777</v>
      </c>
      <c r="K667" s="86" t="str">
        <f ca="1">VLOOKUP(Tabla36[[#This Row],[CODIGO VINCULO]],[1]!Anexar1[[UNION]:[OPERADOR]],4,0)</f>
        <v>JOSE DOLORES CHAN POOT</v>
      </c>
      <c r="L667" s="86" t="str" cm="1">
        <f t="array" aca="1" ref="L667" ca="1">_xlfn.IFS(J667&gt;=TIME(14,0,0),"SEGUNDO TURNO",J667&lt;TIME(14,0,0),"PRIMER TURNO")</f>
        <v>SEGUNDO TURNO</v>
      </c>
      <c r="M667" s="90"/>
    </row>
    <row r="668" spans="1:13">
      <c r="A668" s="86" t="str">
        <f ca="1">_xlfn.CONCAT(Tabla36[[#This Row],[NUM. ECO.]],Tabla36[[#This Row],[TURNO]],Tabla36[[#This Row],[FECHA]])</f>
        <v>T19SEGUNDO TURNO45429</v>
      </c>
      <c r="B668" s="87">
        <v>6</v>
      </c>
      <c r="C668" s="87">
        <v>5</v>
      </c>
      <c r="D668" s="87" t="s">
        <v>32</v>
      </c>
      <c r="E668" s="86"/>
      <c r="F668" s="86">
        <f>VLOOKUP(Tabla36[[#This Row],[NUM. ECO.]],[2]!Tabla24[[NO.ECO]:[CUBICACION
M3]],4,0)</f>
        <v>15</v>
      </c>
      <c r="G668" s="94">
        <v>45429</v>
      </c>
      <c r="H668" s="86" t="str">
        <f>VLOOKUP(Tabla36[[#This Row],[NUM. ECO.]],[2]!Tabla24[[NO.ECO]:[MATERIAL]],8,0)</f>
        <v>BASE HIDRAULICA</v>
      </c>
      <c r="I668" s="86" t="s">
        <v>79</v>
      </c>
      <c r="J668" s="91">
        <f ca="1">J667+TIME(0,RANDBETWEEN((144),(176)),0)</f>
        <v>0.69652777777777775</v>
      </c>
      <c r="K668" s="86" t="str">
        <f ca="1">VLOOKUP(Tabla36[[#This Row],[CODIGO VINCULO]],[1]!Anexar1[[UNION]:[OPERADOR]],4,0)</f>
        <v>JOSE DOLORES CHAN POOT</v>
      </c>
      <c r="L668" s="86" t="str" cm="1">
        <f t="array" aca="1" ref="L668" ca="1">_xlfn.IFS(J668&gt;=TIME(14,0,0),"SEGUNDO TURNO",J668&lt;TIME(14,0,0),"PRIMER TURNO")</f>
        <v>SEGUNDO TURNO</v>
      </c>
      <c r="M668" s="90"/>
    </row>
    <row r="669" spans="1:13">
      <c r="A669" s="86" t="str">
        <f ca="1">_xlfn.CONCAT(Tabla36[[#This Row],[NUM. ECO.]],Tabla36[[#This Row],[TURNO]],Tabla36[[#This Row],[FECHA]])</f>
        <v>T19SEGUNDO TURNO45429</v>
      </c>
      <c r="B669" s="87">
        <v>6</v>
      </c>
      <c r="C669" s="87">
        <v>6</v>
      </c>
      <c r="D669" s="87" t="s">
        <v>32</v>
      </c>
      <c r="E669" s="86"/>
      <c r="F669" s="86">
        <f>VLOOKUP(Tabla36[[#This Row],[NUM. ECO.]],[2]!Tabla24[[NO.ECO]:[CUBICACION
M3]],4,0)</f>
        <v>15</v>
      </c>
      <c r="G669" s="94">
        <v>45429</v>
      </c>
      <c r="H669" s="86" t="str">
        <f>VLOOKUP(Tabla36[[#This Row],[NUM. ECO.]],[2]!Tabla24[[NO.ECO]:[MATERIAL]],8,0)</f>
        <v>BASE HIDRAULICA</v>
      </c>
      <c r="I669" s="86" t="s">
        <v>79</v>
      </c>
      <c r="J669" s="91">
        <f ca="1">J668+TIME(0,RANDBETWEEN((144),(176)),0)</f>
        <v>0.79999999999999993</v>
      </c>
      <c r="K669" s="86" t="str">
        <f ca="1">VLOOKUP(Tabla36[[#This Row],[CODIGO VINCULO]],[1]!Anexar1[[UNION]:[OPERADOR]],4,0)</f>
        <v>JOSE DOLORES CHAN POOT</v>
      </c>
      <c r="L669" s="86" t="str" cm="1">
        <f t="array" aca="1" ref="L669" ca="1">_xlfn.IFS(J669&gt;=TIME(14,0,0),"SEGUNDO TURNO",J669&lt;TIME(14,0,0),"PRIMER TURNO")</f>
        <v>SEGUNDO TURNO</v>
      </c>
      <c r="M669" s="90"/>
    </row>
    <row r="670" spans="1:13">
      <c r="A670" s="86" t="str">
        <f ca="1">_xlfn.CONCAT(Tabla36[[#This Row],[NUM. ECO.]],Tabla36[[#This Row],[TURNO]],Tabla36[[#This Row],[FECHA]])</f>
        <v>T19PRIMER TURNO45430</v>
      </c>
      <c r="B670" s="87">
        <v>6</v>
      </c>
      <c r="C670" s="87">
        <v>1</v>
      </c>
      <c r="D670" s="87" t="s">
        <v>32</v>
      </c>
      <c r="E670" s="86"/>
      <c r="F670" s="86">
        <f>VLOOKUP(Tabla36[[#This Row],[NUM. ECO.]],[2]!Tabla24[[NO.ECO]:[CUBICACION
M3]],4,0)</f>
        <v>15</v>
      </c>
      <c r="G670" s="94">
        <v>45430</v>
      </c>
      <c r="H670" s="86" t="str">
        <f>VLOOKUP(Tabla36[[#This Row],[NUM. ECO.]],[2]!Tabla24[[NO.ECO]:[MATERIAL]],8,0)</f>
        <v>BASE HIDRAULICA</v>
      </c>
      <c r="I670" s="86" t="s">
        <v>79</v>
      </c>
      <c r="J670" s="88">
        <f ca="1">TIME(RANDBETWEEN(5.5,6),RANDBETWEEN(1,29),0)</f>
        <v>0.26319444444444445</v>
      </c>
      <c r="K670" s="86" t="str">
        <f ca="1">VLOOKUP(Tabla36[[#This Row],[CODIGO VINCULO]],[1]!Anexar1[[UNION]:[OPERADOR]],4,0)</f>
        <v>DEIMAR EDUARDO HERNANDEZ ESPADAS</v>
      </c>
      <c r="L670" s="86" t="str" cm="1">
        <f t="array" aca="1" ref="L670" ca="1">_xlfn.IFS(J670&gt;=TIME(14,0,0),"SEGUNDO TURNO",J670&lt;TIME(14,0,0),"PRIMER TURNO")</f>
        <v>PRIMER TURNO</v>
      </c>
      <c r="M670" s="90"/>
    </row>
    <row r="671" spans="1:13">
      <c r="A671" s="86" t="str">
        <f ca="1">_xlfn.CONCAT(Tabla36[[#This Row],[NUM. ECO.]],Tabla36[[#This Row],[TURNO]],Tabla36[[#This Row],[FECHA]])</f>
        <v>T19PRIMER TURNO45430</v>
      </c>
      <c r="B671" s="87">
        <v>6</v>
      </c>
      <c r="C671" s="87">
        <v>2</v>
      </c>
      <c r="D671" s="87" t="s">
        <v>32</v>
      </c>
      <c r="E671" s="86"/>
      <c r="F671" s="86">
        <f>VLOOKUP(Tabla36[[#This Row],[NUM. ECO.]],[2]!Tabla24[[NO.ECO]:[CUBICACION
M3]],4,0)</f>
        <v>15</v>
      </c>
      <c r="G671" s="94">
        <v>45430</v>
      </c>
      <c r="H671" s="86" t="str">
        <f>VLOOKUP(Tabla36[[#This Row],[NUM. ECO.]],[2]!Tabla24[[NO.ECO]:[MATERIAL]],8,0)</f>
        <v>BASE HIDRAULICA</v>
      </c>
      <c r="I671" s="86" t="s">
        <v>79</v>
      </c>
      <c r="J671" s="88">
        <f ca="1">J670+TIME(0,RANDBETWEEN((144),(176)),0)</f>
        <v>0.36597222222222225</v>
      </c>
      <c r="K671" s="86" t="str">
        <f ca="1">VLOOKUP(Tabla36[[#This Row],[CODIGO VINCULO]],[1]!Anexar1[[UNION]:[OPERADOR]],4,0)</f>
        <v>DEIMAR EDUARDO HERNANDEZ ESPADAS</v>
      </c>
      <c r="L671" s="86" t="str" cm="1">
        <f t="array" aca="1" ref="L671" ca="1">_xlfn.IFS(J671&gt;=TIME(14,0,0),"SEGUNDO TURNO",J671&lt;TIME(14,0,0),"PRIMER TURNO")</f>
        <v>PRIMER TURNO</v>
      </c>
      <c r="M671" s="90"/>
    </row>
    <row r="672" spans="1:13">
      <c r="A672" s="86" t="str">
        <f ca="1">_xlfn.CONCAT(Tabla36[[#This Row],[NUM. ECO.]],Tabla36[[#This Row],[TURNO]],Tabla36[[#This Row],[FECHA]])</f>
        <v>T19PRIMER TURNO45430</v>
      </c>
      <c r="B672" s="87">
        <v>6</v>
      </c>
      <c r="C672" s="87">
        <v>3</v>
      </c>
      <c r="D672" s="87" t="s">
        <v>32</v>
      </c>
      <c r="E672" s="86"/>
      <c r="F672" s="86">
        <f>VLOOKUP(Tabla36[[#This Row],[NUM. ECO.]],[2]!Tabla24[[NO.ECO]:[CUBICACION
M3]],4,0)</f>
        <v>15</v>
      </c>
      <c r="G672" s="94">
        <v>45430</v>
      </c>
      <c r="H672" s="86" t="str">
        <f>VLOOKUP(Tabla36[[#This Row],[NUM. ECO.]],[2]!Tabla24[[NO.ECO]:[MATERIAL]],8,0)</f>
        <v>BASE HIDRAULICA</v>
      </c>
      <c r="I672" s="86" t="s">
        <v>79</v>
      </c>
      <c r="J672" s="91">
        <f ca="1">J671+TIME(0,RANDBETWEEN((144),(176)),0)</f>
        <v>0.46666666666666667</v>
      </c>
      <c r="K672" s="86" t="str">
        <f ca="1">VLOOKUP(Tabla36[[#This Row],[CODIGO VINCULO]],[1]!Anexar1[[UNION]:[OPERADOR]],4,0)</f>
        <v>DEIMAR EDUARDO HERNANDEZ ESPADAS</v>
      </c>
      <c r="L672" s="86" t="str" cm="1">
        <f t="array" aca="1" ref="L672" ca="1">_xlfn.IFS(J672&gt;=TIME(14,0,0),"SEGUNDO TURNO",J672&lt;TIME(14,0,0),"PRIMER TURNO")</f>
        <v>PRIMER TURNO</v>
      </c>
      <c r="M672" s="90"/>
    </row>
    <row r="673" spans="1:13">
      <c r="A673" s="86" t="str">
        <f ca="1">_xlfn.CONCAT(Tabla36[[#This Row],[NUM. ECO.]],Tabla36[[#This Row],[TURNO]],Tabla36[[#This Row],[FECHA]])</f>
        <v>T19SEGUNDO TURNO45430</v>
      </c>
      <c r="B673" s="87">
        <v>6</v>
      </c>
      <c r="C673" s="87">
        <v>4</v>
      </c>
      <c r="D673" s="87" t="s">
        <v>32</v>
      </c>
      <c r="E673" s="86"/>
      <c r="F673" s="86">
        <f>VLOOKUP(Tabla36[[#This Row],[NUM. ECO.]],[2]!Tabla24[[NO.ECO]:[CUBICACION
M3]],4,0)</f>
        <v>15</v>
      </c>
      <c r="G673" s="94">
        <v>45430</v>
      </c>
      <c r="H673" s="86" t="str">
        <f>VLOOKUP(Tabla36[[#This Row],[NUM. ECO.]],[2]!Tabla24[[NO.ECO]:[MATERIAL]],8,0)</f>
        <v>BASE HIDRAULICA</v>
      </c>
      <c r="I673" s="86" t="s">
        <v>79</v>
      </c>
      <c r="J673" s="91">
        <f ca="1">J672+TIME(0,RANDBETWEEN((144),(176)),0)</f>
        <v>0.58750000000000002</v>
      </c>
      <c r="K673" s="86" t="str">
        <f ca="1">VLOOKUP(Tabla36[[#This Row],[CODIGO VINCULO]],[1]!Anexar1[[UNION]:[OPERADOR]],4,0)</f>
        <v>JOSE DOLORES CHAN POOT</v>
      </c>
      <c r="L673" s="86" t="str" cm="1">
        <f t="array" aca="1" ref="L673" ca="1">_xlfn.IFS(J673&gt;=TIME(14,0,0),"SEGUNDO TURNO",J673&lt;TIME(14,0,0),"PRIMER TURNO")</f>
        <v>SEGUNDO TURNO</v>
      </c>
      <c r="M673" s="90"/>
    </row>
    <row r="674" spans="1:13">
      <c r="A674" s="86" t="str">
        <f ca="1">_xlfn.CONCAT(Tabla36[[#This Row],[NUM. ECO.]],Tabla36[[#This Row],[TURNO]],Tabla36[[#This Row],[FECHA]])</f>
        <v>T19SEGUNDO TURNO45430</v>
      </c>
      <c r="B674" s="87">
        <v>6</v>
      </c>
      <c r="C674" s="87">
        <v>5</v>
      </c>
      <c r="D674" s="87" t="s">
        <v>32</v>
      </c>
      <c r="E674" s="86"/>
      <c r="F674" s="86">
        <f>VLOOKUP(Tabla36[[#This Row],[NUM. ECO.]],[2]!Tabla24[[NO.ECO]:[CUBICACION
M3]],4,0)</f>
        <v>15</v>
      </c>
      <c r="G674" s="94">
        <v>45430</v>
      </c>
      <c r="H674" s="86" t="str">
        <f>VLOOKUP(Tabla36[[#This Row],[NUM. ECO.]],[2]!Tabla24[[NO.ECO]:[MATERIAL]],8,0)</f>
        <v>BASE HIDRAULICA</v>
      </c>
      <c r="I674" s="86" t="s">
        <v>79</v>
      </c>
      <c r="J674" s="91">
        <f ca="1">J673+TIME(0,RANDBETWEEN((144),(176)),0)</f>
        <v>0.70833333333333337</v>
      </c>
      <c r="K674" s="86" t="str">
        <f ca="1">VLOOKUP(Tabla36[[#This Row],[CODIGO VINCULO]],[1]!Anexar1[[UNION]:[OPERADOR]],4,0)</f>
        <v>JOSE DOLORES CHAN POOT</v>
      </c>
      <c r="L674" s="86" t="str" cm="1">
        <f t="array" aca="1" ref="L674" ca="1">_xlfn.IFS(J674&gt;=TIME(14,0,0),"SEGUNDO TURNO",J674&lt;TIME(14,0,0),"PRIMER TURNO")</f>
        <v>SEGUNDO TURNO</v>
      </c>
      <c r="M674" s="90"/>
    </row>
    <row r="675" spans="1:13">
      <c r="A675" s="86" t="str">
        <f ca="1">_xlfn.CONCAT(Tabla36[[#This Row],[NUM. ECO.]],Tabla36[[#This Row],[TURNO]],Tabla36[[#This Row],[FECHA]])</f>
        <v>T19SEGUNDO TURNO45430</v>
      </c>
      <c r="B675" s="87">
        <v>6</v>
      </c>
      <c r="C675" s="87">
        <v>6</v>
      </c>
      <c r="D675" s="87" t="s">
        <v>32</v>
      </c>
      <c r="E675" s="86"/>
      <c r="F675" s="86">
        <f>VLOOKUP(Tabla36[[#This Row],[NUM. ECO.]],[2]!Tabla24[[NO.ECO]:[CUBICACION
M3]],4,0)</f>
        <v>15</v>
      </c>
      <c r="G675" s="94">
        <v>45430</v>
      </c>
      <c r="H675" s="86" t="str">
        <f>VLOOKUP(Tabla36[[#This Row],[NUM. ECO.]],[2]!Tabla24[[NO.ECO]:[MATERIAL]],8,0)</f>
        <v>BASE HIDRAULICA</v>
      </c>
      <c r="I675" s="86" t="s">
        <v>79</v>
      </c>
      <c r="J675" s="91">
        <f ca="1">J674+TIME(0,RANDBETWEEN((144),(176)),0)</f>
        <v>0.81805555555555554</v>
      </c>
      <c r="K675" s="86" t="str">
        <f ca="1">VLOOKUP(Tabla36[[#This Row],[CODIGO VINCULO]],[1]!Anexar1[[UNION]:[OPERADOR]],4,0)</f>
        <v>JOSE DOLORES CHAN POOT</v>
      </c>
      <c r="L675" s="86" t="str" cm="1">
        <f t="array" aca="1" ref="L675" ca="1">_xlfn.IFS(J675&gt;=TIME(14,0,0),"SEGUNDO TURNO",J675&lt;TIME(14,0,0),"PRIMER TURNO")</f>
        <v>SEGUNDO TURNO</v>
      </c>
      <c r="M675" s="90"/>
    </row>
    <row r="676" spans="1:13">
      <c r="A676" s="86" t="str">
        <f ca="1">_xlfn.CONCAT(Tabla36[[#This Row],[NUM. ECO.]],Tabla36[[#This Row],[TURNO]],Tabla36[[#This Row],[FECHA]])</f>
        <v>T19PRIMER TURNO45432</v>
      </c>
      <c r="B676" s="87">
        <v>6</v>
      </c>
      <c r="C676" s="87">
        <v>1</v>
      </c>
      <c r="D676" s="87" t="s">
        <v>32</v>
      </c>
      <c r="E676" s="86"/>
      <c r="F676" s="86">
        <f>VLOOKUP(Tabla36[[#This Row],[NUM. ECO.]],[2]!Tabla24[[NO.ECO]:[CUBICACION
M3]],4,0)</f>
        <v>15</v>
      </c>
      <c r="G676" s="94">
        <v>45432</v>
      </c>
      <c r="H676" s="86" t="str">
        <f>VLOOKUP(Tabla36[[#This Row],[NUM. ECO.]],[2]!Tabla24[[NO.ECO]:[MATERIAL]],8,0)</f>
        <v>BASE HIDRAULICA</v>
      </c>
      <c r="I676" s="86" t="s">
        <v>79</v>
      </c>
      <c r="J676" s="88">
        <f ca="1">TIME(RANDBETWEEN(5.5,6),RANDBETWEEN(1,29),0)</f>
        <v>0.25833333333333336</v>
      </c>
      <c r="K676" s="86" t="str">
        <f ca="1">VLOOKUP(Tabla36[[#This Row],[CODIGO VINCULO]],[1]!Anexar1[[UNION]:[OPERADOR]],4,0)</f>
        <v>DEIMAR EDUARDO HERNANDEZ ESPADAS</v>
      </c>
      <c r="L676" s="86" t="str" cm="1">
        <f t="array" aca="1" ref="L676" ca="1">_xlfn.IFS(J676&gt;=TIME(14,0,0),"SEGUNDO TURNO",J676&lt;TIME(14,0,0),"PRIMER TURNO")</f>
        <v>PRIMER TURNO</v>
      </c>
      <c r="M676" s="90"/>
    </row>
    <row r="677" spans="1:13">
      <c r="A677" s="86" t="str">
        <f ca="1">_xlfn.CONCAT(Tabla36[[#This Row],[NUM. ECO.]],Tabla36[[#This Row],[TURNO]],Tabla36[[#This Row],[FECHA]])</f>
        <v>T19PRIMER TURNO45432</v>
      </c>
      <c r="B677" s="87">
        <v>6</v>
      </c>
      <c r="C677" s="87">
        <v>2</v>
      </c>
      <c r="D677" s="87" t="s">
        <v>32</v>
      </c>
      <c r="E677" s="86"/>
      <c r="F677" s="86">
        <f>VLOOKUP(Tabla36[[#This Row],[NUM. ECO.]],[2]!Tabla24[[NO.ECO]:[CUBICACION
M3]],4,0)</f>
        <v>15</v>
      </c>
      <c r="G677" s="94">
        <v>45432</v>
      </c>
      <c r="H677" s="86" t="str">
        <f>VLOOKUP(Tabla36[[#This Row],[NUM. ECO.]],[2]!Tabla24[[NO.ECO]:[MATERIAL]],8,0)</f>
        <v>BASE HIDRAULICA</v>
      </c>
      <c r="I677" s="86" t="s">
        <v>79</v>
      </c>
      <c r="J677" s="88">
        <f ca="1">J676+TIME(0,RANDBETWEEN((144),(176)),0)</f>
        <v>0.3618055555555556</v>
      </c>
      <c r="K677" s="86" t="str">
        <f ca="1">VLOOKUP(Tabla36[[#This Row],[CODIGO VINCULO]],[1]!Anexar1[[UNION]:[OPERADOR]],4,0)</f>
        <v>DEIMAR EDUARDO HERNANDEZ ESPADAS</v>
      </c>
      <c r="L677" s="86" t="str" cm="1">
        <f t="array" aca="1" ref="L677" ca="1">_xlfn.IFS(J677&gt;=TIME(14,0,0),"SEGUNDO TURNO",J677&lt;TIME(14,0,0),"PRIMER TURNO")</f>
        <v>PRIMER TURNO</v>
      </c>
      <c r="M677" s="90"/>
    </row>
    <row r="678" spans="1:13">
      <c r="A678" s="86" t="str">
        <f ca="1">_xlfn.CONCAT(Tabla36[[#This Row],[NUM. ECO.]],Tabla36[[#This Row],[TURNO]],Tabla36[[#This Row],[FECHA]])</f>
        <v>T19PRIMER TURNO45432</v>
      </c>
      <c r="B678" s="87">
        <v>6</v>
      </c>
      <c r="C678" s="87">
        <v>3</v>
      </c>
      <c r="D678" s="87" t="s">
        <v>32</v>
      </c>
      <c r="E678" s="86"/>
      <c r="F678" s="86">
        <f>VLOOKUP(Tabla36[[#This Row],[NUM. ECO.]],[2]!Tabla24[[NO.ECO]:[CUBICACION
M3]],4,0)</f>
        <v>15</v>
      </c>
      <c r="G678" s="94">
        <v>45432</v>
      </c>
      <c r="H678" s="86" t="str">
        <f>VLOOKUP(Tabla36[[#This Row],[NUM. ECO.]],[2]!Tabla24[[NO.ECO]:[MATERIAL]],8,0)</f>
        <v>BASE HIDRAULICA</v>
      </c>
      <c r="I678" s="86" t="s">
        <v>79</v>
      </c>
      <c r="J678" s="91">
        <f ca="1">J677+TIME(0,RANDBETWEEN((144),(176)),0)</f>
        <v>0.46875000000000006</v>
      </c>
      <c r="K678" s="86" t="str">
        <f ca="1">VLOOKUP(Tabla36[[#This Row],[CODIGO VINCULO]],[1]!Anexar1[[UNION]:[OPERADOR]],4,0)</f>
        <v>DEIMAR EDUARDO HERNANDEZ ESPADAS</v>
      </c>
      <c r="L678" s="86" t="str" cm="1">
        <f t="array" aca="1" ref="L678" ca="1">_xlfn.IFS(J678&gt;=TIME(14,0,0),"SEGUNDO TURNO",J678&lt;TIME(14,0,0),"PRIMER TURNO")</f>
        <v>PRIMER TURNO</v>
      </c>
      <c r="M678" s="90"/>
    </row>
    <row r="679" spans="1:13">
      <c r="A679" s="86" t="str">
        <f ca="1">_xlfn.CONCAT(Tabla36[[#This Row],[NUM. ECO.]],Tabla36[[#This Row],[TURNO]],Tabla36[[#This Row],[FECHA]])</f>
        <v>T19PRIMER TURNO45432</v>
      </c>
      <c r="B679" s="87">
        <v>6</v>
      </c>
      <c r="C679" s="87">
        <v>4</v>
      </c>
      <c r="D679" s="87" t="s">
        <v>32</v>
      </c>
      <c r="E679" s="86"/>
      <c r="F679" s="86">
        <f>VLOOKUP(Tabla36[[#This Row],[NUM. ECO.]],[2]!Tabla24[[NO.ECO]:[CUBICACION
M3]],4,0)</f>
        <v>15</v>
      </c>
      <c r="G679" s="94">
        <v>45432</v>
      </c>
      <c r="H679" s="86" t="str">
        <f>VLOOKUP(Tabla36[[#This Row],[NUM. ECO.]],[2]!Tabla24[[NO.ECO]:[MATERIAL]],8,0)</f>
        <v>BASE HIDRAULICA</v>
      </c>
      <c r="I679" s="86" t="s">
        <v>79</v>
      </c>
      <c r="J679" s="91">
        <f ca="1">J678+TIME(0,RANDBETWEEN((144),(176)),0)</f>
        <v>0.56875000000000009</v>
      </c>
      <c r="K679" s="86" t="str">
        <f ca="1">VLOOKUP(Tabla36[[#This Row],[CODIGO VINCULO]],[1]!Anexar1[[UNION]:[OPERADOR]],4,0)</f>
        <v>DEIMAR EDUARDO HERNANDEZ ESPADAS</v>
      </c>
      <c r="L679" s="86" t="str" cm="1">
        <f t="array" aca="1" ref="L679" ca="1">_xlfn.IFS(J679&gt;=TIME(14,0,0),"SEGUNDO TURNO",J679&lt;TIME(14,0,0),"PRIMER TURNO")</f>
        <v>PRIMER TURNO</v>
      </c>
      <c r="M679" s="90"/>
    </row>
    <row r="680" spans="1:13">
      <c r="A680" s="86" t="str">
        <f ca="1">_xlfn.CONCAT(Tabla36[[#This Row],[NUM. ECO.]],Tabla36[[#This Row],[TURNO]],Tabla36[[#This Row],[FECHA]])</f>
        <v>T19SEGUNDO TURNO45432</v>
      </c>
      <c r="B680" s="87">
        <v>6</v>
      </c>
      <c r="C680" s="87">
        <v>5</v>
      </c>
      <c r="D680" s="87" t="s">
        <v>32</v>
      </c>
      <c r="E680" s="86"/>
      <c r="F680" s="86">
        <f>VLOOKUP(Tabla36[[#This Row],[NUM. ECO.]],[2]!Tabla24[[NO.ECO]:[CUBICACION
M3]],4,0)</f>
        <v>15</v>
      </c>
      <c r="G680" s="94">
        <v>45432</v>
      </c>
      <c r="H680" s="86" t="str">
        <f>VLOOKUP(Tabla36[[#This Row],[NUM. ECO.]],[2]!Tabla24[[NO.ECO]:[MATERIAL]],8,0)</f>
        <v>BASE HIDRAULICA</v>
      </c>
      <c r="I680" s="86" t="s">
        <v>79</v>
      </c>
      <c r="J680" s="91">
        <f ca="1">J679+TIME(0,RANDBETWEEN((144),(176)),0)</f>
        <v>0.67638888888888893</v>
      </c>
      <c r="K680" s="86" t="str">
        <f ca="1">VLOOKUP(Tabla36[[#This Row],[CODIGO VINCULO]],[1]!Anexar1[[UNION]:[OPERADOR]],4,0)</f>
        <v>JOSE DOLORES CHAN POOT</v>
      </c>
      <c r="L680" s="86" t="str" cm="1">
        <f t="array" aca="1" ref="L680" ca="1">_xlfn.IFS(J680&gt;=TIME(14,0,0),"SEGUNDO TURNO",J680&lt;TIME(14,0,0),"PRIMER TURNO")</f>
        <v>SEGUNDO TURNO</v>
      </c>
      <c r="M680" s="90"/>
    </row>
    <row r="681" spans="1:13">
      <c r="A681" s="86" t="str">
        <f ca="1">_xlfn.CONCAT(Tabla36[[#This Row],[NUM. ECO.]],Tabla36[[#This Row],[TURNO]],Tabla36[[#This Row],[FECHA]])</f>
        <v>T19SEGUNDO TURNO45432</v>
      </c>
      <c r="B681" s="87">
        <v>6</v>
      </c>
      <c r="C681" s="87">
        <v>6</v>
      </c>
      <c r="D681" s="87" t="s">
        <v>32</v>
      </c>
      <c r="E681" s="86"/>
      <c r="F681" s="86">
        <f>VLOOKUP(Tabla36[[#This Row],[NUM. ECO.]],[2]!Tabla24[[NO.ECO]:[CUBICACION
M3]],4,0)</f>
        <v>15</v>
      </c>
      <c r="G681" s="94">
        <v>45432</v>
      </c>
      <c r="H681" s="86" t="str">
        <f>VLOOKUP(Tabla36[[#This Row],[NUM. ECO.]],[2]!Tabla24[[NO.ECO]:[MATERIAL]],8,0)</f>
        <v>BASE HIDRAULICA</v>
      </c>
      <c r="I681" s="86" t="s">
        <v>79</v>
      </c>
      <c r="J681" s="91">
        <f ca="1">J680+TIME(0,RANDBETWEEN((144),(176)),0)</f>
        <v>0.79652777777777783</v>
      </c>
      <c r="K681" s="86" t="str">
        <f ca="1">VLOOKUP(Tabla36[[#This Row],[CODIGO VINCULO]],[1]!Anexar1[[UNION]:[OPERADOR]],4,0)</f>
        <v>JOSE DOLORES CHAN POOT</v>
      </c>
      <c r="L681" s="86" t="str" cm="1">
        <f t="array" aca="1" ref="L681" ca="1">_xlfn.IFS(J681&gt;=TIME(14,0,0),"SEGUNDO TURNO",J681&lt;TIME(14,0,0),"PRIMER TURNO")</f>
        <v>SEGUNDO TURNO</v>
      </c>
      <c r="M681" s="90"/>
    </row>
    <row r="682" spans="1:13">
      <c r="A682" s="86" t="str">
        <f ca="1">_xlfn.CONCAT(Tabla36[[#This Row],[NUM. ECO.]],Tabla36[[#This Row],[TURNO]],Tabla36[[#This Row],[FECHA]])</f>
        <v>T12PRIMER TURNO45412</v>
      </c>
      <c r="B682" s="87">
        <v>7</v>
      </c>
      <c r="C682" s="87">
        <v>1</v>
      </c>
      <c r="D682" s="87" t="s">
        <v>25</v>
      </c>
      <c r="E682" s="86"/>
      <c r="F682" s="86">
        <f>VLOOKUP(Tabla36[[#This Row],[NUM. ECO.]],[2]!Tabla24[[NO.ECO]:[CUBICACION
M3]],4,0)</f>
        <v>15</v>
      </c>
      <c r="G682" s="94">
        <v>45412</v>
      </c>
      <c r="H682" s="86" t="str">
        <f>VLOOKUP(Tabla36[[#This Row],[NUM. ECO.]],[2]!Tabla24[[NO.ECO]:[MATERIAL]],8,0)</f>
        <v>VOLADURA</v>
      </c>
      <c r="I682" s="86" t="s">
        <v>79</v>
      </c>
      <c r="J682" s="88">
        <f ca="1">TIME(RANDBETWEEN(5.5,6),RANDBETWEEN(1,29),0)</f>
        <v>0.26944444444444443</v>
      </c>
      <c r="K682" s="86" t="str">
        <f ca="1">VLOOKUP(Tabla36[[#This Row],[CODIGO VINCULO]],[1]!Anexar1[[UNION]:[OPERADOR]],4,0)</f>
        <v>MARCELO CEN UH</v>
      </c>
      <c r="L682" s="86" t="str" cm="1">
        <f t="array" aca="1" ref="L682" ca="1">_xlfn.IFS(J682&gt;=TIME(14,0,0),"SEGUNDO TURNO",J682&lt;TIME(14,0,0),"PRIMER TURNO")</f>
        <v>PRIMER TURNO</v>
      </c>
      <c r="M682" s="90"/>
    </row>
    <row r="683" spans="1:13">
      <c r="A683" s="86" t="str">
        <f ca="1">_xlfn.CONCAT(Tabla36[[#This Row],[NUM. ECO.]],Tabla36[[#This Row],[TURNO]],Tabla36[[#This Row],[FECHA]])</f>
        <v>T12PRIMER TURNO45412</v>
      </c>
      <c r="B683" s="87">
        <v>7</v>
      </c>
      <c r="C683" s="87">
        <v>2</v>
      </c>
      <c r="D683" s="87" t="s">
        <v>25</v>
      </c>
      <c r="E683" s="86"/>
      <c r="F683" s="86">
        <f>VLOOKUP(Tabla36[[#This Row],[NUM. ECO.]],[2]!Tabla24[[NO.ECO]:[CUBICACION
M3]],4,0)</f>
        <v>15</v>
      </c>
      <c r="G683" s="94">
        <v>45412</v>
      </c>
      <c r="H683" s="86" t="str">
        <f>VLOOKUP(Tabla36[[#This Row],[NUM. ECO.]],[2]!Tabla24[[NO.ECO]:[MATERIAL]],8,0)</f>
        <v>VOLADURA</v>
      </c>
      <c r="I683" s="86" t="s">
        <v>79</v>
      </c>
      <c r="J683" s="91">
        <f ca="1">J682+TIME(0,RANDBETWEEN((123),(151)),0)</f>
        <v>0.37361111111111112</v>
      </c>
      <c r="K683" s="86" t="str">
        <f ca="1">VLOOKUP(Tabla36[[#This Row],[CODIGO VINCULO]],[1]!Anexar1[[UNION]:[OPERADOR]],4,0)</f>
        <v>MARCELO CEN UH</v>
      </c>
      <c r="L683" s="86" t="str" cm="1">
        <f t="array" aca="1" ref="L683" ca="1">_xlfn.IFS(J683&gt;=TIME(14,0,0),"SEGUNDO TURNO",J683&lt;TIME(14,0,0),"PRIMER TURNO")</f>
        <v>PRIMER TURNO</v>
      </c>
      <c r="M683" s="90"/>
    </row>
    <row r="684" spans="1:13">
      <c r="A684" s="86" t="str">
        <f ca="1">_xlfn.CONCAT(Tabla36[[#This Row],[NUM. ECO.]],Tabla36[[#This Row],[TURNO]],Tabla36[[#This Row],[FECHA]])</f>
        <v>T12PRIMER TURNO45412</v>
      </c>
      <c r="B684" s="87">
        <v>7</v>
      </c>
      <c r="C684" s="87">
        <v>3</v>
      </c>
      <c r="D684" s="87" t="s">
        <v>25</v>
      </c>
      <c r="E684" s="86"/>
      <c r="F684" s="86">
        <f>VLOOKUP(Tabla36[[#This Row],[NUM. ECO.]],[2]!Tabla24[[NO.ECO]:[CUBICACION
M3]],4,0)</f>
        <v>15</v>
      </c>
      <c r="G684" s="94">
        <v>45412</v>
      </c>
      <c r="H684" s="86" t="str">
        <f>VLOOKUP(Tabla36[[#This Row],[NUM. ECO.]],[2]!Tabla24[[NO.ECO]:[MATERIAL]],8,0)</f>
        <v>VOLADURA</v>
      </c>
      <c r="I684" s="86" t="s">
        <v>79</v>
      </c>
      <c r="J684" s="91">
        <f ca="1">J683+TIME(0,RANDBETWEEN((123),(151)),0)</f>
        <v>0.46319444444444446</v>
      </c>
      <c r="K684" s="86" t="str">
        <f ca="1">VLOOKUP(Tabla36[[#This Row],[CODIGO VINCULO]],[1]!Anexar1[[UNION]:[OPERADOR]],4,0)</f>
        <v>MARCELO CEN UH</v>
      </c>
      <c r="L684" s="86" t="str" cm="1">
        <f t="array" aca="1" ref="L684" ca="1">_xlfn.IFS(J684&gt;=TIME(14,0,0),"SEGUNDO TURNO",J684&lt;TIME(14,0,0),"PRIMER TURNO")</f>
        <v>PRIMER TURNO</v>
      </c>
      <c r="M684" s="90"/>
    </row>
    <row r="685" spans="1:13">
      <c r="A685" s="86" t="str">
        <f ca="1">_xlfn.CONCAT(Tabla36[[#This Row],[NUM. ECO.]],Tabla36[[#This Row],[TURNO]],Tabla36[[#This Row],[FECHA]])</f>
        <v>T12PRIMER TURNO45412</v>
      </c>
      <c r="B685" s="87">
        <v>7</v>
      </c>
      <c r="C685" s="87">
        <v>4</v>
      </c>
      <c r="D685" s="87" t="s">
        <v>25</v>
      </c>
      <c r="E685" s="86"/>
      <c r="F685" s="86">
        <f>VLOOKUP(Tabla36[[#This Row],[NUM. ECO.]],[2]!Tabla24[[NO.ECO]:[CUBICACION
M3]],4,0)</f>
        <v>15</v>
      </c>
      <c r="G685" s="94">
        <v>45412</v>
      </c>
      <c r="H685" s="86" t="str">
        <f>VLOOKUP(Tabla36[[#This Row],[NUM. ECO.]],[2]!Tabla24[[NO.ECO]:[MATERIAL]],8,0)</f>
        <v>VOLADURA</v>
      </c>
      <c r="I685" s="86" t="s">
        <v>79</v>
      </c>
      <c r="J685" s="91">
        <f ca="1">J684+TIME(0,RANDBETWEEN((123),(151)),0)</f>
        <v>0.56319444444444444</v>
      </c>
      <c r="K685" s="86" t="str">
        <f ca="1">VLOOKUP(Tabla36[[#This Row],[CODIGO VINCULO]],[1]!Anexar1[[UNION]:[OPERADOR]],4,0)</f>
        <v>MARCELO CEN UH</v>
      </c>
      <c r="L685" s="86" t="str" cm="1">
        <f t="array" aca="1" ref="L685" ca="1">_xlfn.IFS(J685&gt;=TIME(14,0,0),"SEGUNDO TURNO",J685&lt;TIME(14,0,0),"PRIMER TURNO")</f>
        <v>PRIMER TURNO</v>
      </c>
      <c r="M685" s="90"/>
    </row>
    <row r="686" spans="1:13">
      <c r="A686" s="86" t="str">
        <f ca="1">_xlfn.CONCAT(Tabla36[[#This Row],[NUM. ECO.]],Tabla36[[#This Row],[TURNO]],Tabla36[[#This Row],[FECHA]])</f>
        <v>T12SEGUNDO TURNO45412</v>
      </c>
      <c r="B686" s="87">
        <v>7</v>
      </c>
      <c r="C686" s="87">
        <v>5</v>
      </c>
      <c r="D686" s="87" t="s">
        <v>25</v>
      </c>
      <c r="E686" s="86"/>
      <c r="F686" s="86">
        <f>VLOOKUP(Tabla36[[#This Row],[NUM. ECO.]],[2]!Tabla24[[NO.ECO]:[CUBICACION
M3]],4,0)</f>
        <v>15</v>
      </c>
      <c r="G686" s="94">
        <v>45412</v>
      </c>
      <c r="H686" s="86" t="str">
        <f>VLOOKUP(Tabla36[[#This Row],[NUM. ECO.]],[2]!Tabla24[[NO.ECO]:[MATERIAL]],8,0)</f>
        <v>VOLADURA</v>
      </c>
      <c r="I686" s="86" t="s">
        <v>79</v>
      </c>
      <c r="J686" s="91">
        <f ca="1">J685+TIME(0,RANDBETWEEN((123),(151)),0)</f>
        <v>0.65902777777777777</v>
      </c>
      <c r="K686" s="86" t="str">
        <f ca="1">VLOOKUP(Tabla36[[#This Row],[CODIGO VINCULO]],[1]!Anexar1[[UNION]:[OPERADOR]],4,0)</f>
        <v>ISMAEL ALVAREZ CRUZ</v>
      </c>
      <c r="L686" s="86" t="str" cm="1">
        <f t="array" aca="1" ref="L686" ca="1">_xlfn.IFS(J686&gt;=TIME(14,0,0),"SEGUNDO TURNO",J686&lt;TIME(14,0,0),"PRIMER TURNO")</f>
        <v>SEGUNDO TURNO</v>
      </c>
      <c r="M686" s="90"/>
    </row>
    <row r="687" spans="1:13">
      <c r="A687" s="86" t="str">
        <f ca="1">_xlfn.CONCAT(Tabla36[[#This Row],[NUM. ECO.]],Tabla36[[#This Row],[TURNO]],Tabla36[[#This Row],[FECHA]])</f>
        <v>T12SEGUNDO TURNO45412</v>
      </c>
      <c r="B687" s="87">
        <v>7</v>
      </c>
      <c r="C687" s="87">
        <v>6</v>
      </c>
      <c r="D687" s="87" t="s">
        <v>25</v>
      </c>
      <c r="E687" s="86"/>
      <c r="F687" s="86">
        <f>VLOOKUP(Tabla36[[#This Row],[NUM. ECO.]],[2]!Tabla24[[NO.ECO]:[CUBICACION
M3]],4,0)</f>
        <v>15</v>
      </c>
      <c r="G687" s="94">
        <v>45412</v>
      </c>
      <c r="H687" s="86" t="str">
        <f>VLOOKUP(Tabla36[[#This Row],[NUM. ECO.]],[2]!Tabla24[[NO.ECO]:[MATERIAL]],8,0)</f>
        <v>VOLADURA</v>
      </c>
      <c r="I687" s="86" t="s">
        <v>79</v>
      </c>
      <c r="J687" s="91">
        <f ca="1">J686+TIME(0,RANDBETWEEN((123),(151)),0)</f>
        <v>0.75694444444444442</v>
      </c>
      <c r="K687" s="86" t="str">
        <f ca="1">VLOOKUP(Tabla36[[#This Row],[CODIGO VINCULO]],[1]!Anexar1[[UNION]:[OPERADOR]],4,0)</f>
        <v>ISMAEL ALVAREZ CRUZ</v>
      </c>
      <c r="L687" s="86" t="str" cm="1">
        <f t="array" aca="1" ref="L687" ca="1">_xlfn.IFS(J687&gt;=TIME(14,0,0),"SEGUNDO TURNO",J687&lt;TIME(14,0,0),"PRIMER TURNO")</f>
        <v>SEGUNDO TURNO</v>
      </c>
      <c r="M687" s="90"/>
    </row>
    <row r="688" spans="1:13">
      <c r="A688" s="86" t="str">
        <f ca="1">_xlfn.CONCAT(Tabla36[[#This Row],[NUM. ECO.]],Tabla36[[#This Row],[TURNO]],Tabla36[[#This Row],[FECHA]])</f>
        <v>T12SEGUNDO TURNO45412</v>
      </c>
      <c r="B688" s="87">
        <v>7</v>
      </c>
      <c r="C688" s="87">
        <v>7</v>
      </c>
      <c r="D688" s="87" t="s">
        <v>25</v>
      </c>
      <c r="E688" s="86"/>
      <c r="F688" s="86">
        <f>VLOOKUP(Tabla36[[#This Row],[NUM. ECO.]],[2]!Tabla24[[NO.ECO]:[CUBICACION
M3]],4,0)</f>
        <v>15</v>
      </c>
      <c r="G688" s="94">
        <v>45412</v>
      </c>
      <c r="H688" s="86" t="str">
        <f>VLOOKUP(Tabla36[[#This Row],[NUM. ECO.]],[2]!Tabla24[[NO.ECO]:[MATERIAL]],8,0)</f>
        <v>VOLADURA</v>
      </c>
      <c r="I688" s="86" t="s">
        <v>79</v>
      </c>
      <c r="J688" s="91">
        <f ca="1">J687+TIME(0,RANDBETWEEN((123),(151)),0)</f>
        <v>0.85138888888888886</v>
      </c>
      <c r="K688" s="86" t="str">
        <f ca="1">VLOOKUP(Tabla36[[#This Row],[CODIGO VINCULO]],[1]!Anexar1[[UNION]:[OPERADOR]],4,0)</f>
        <v>ISMAEL ALVAREZ CRUZ</v>
      </c>
      <c r="L688" s="86" t="str" cm="1">
        <f t="array" aca="1" ref="L688" ca="1">_xlfn.IFS(J688&gt;=TIME(14,0,0),"SEGUNDO TURNO",J688&lt;TIME(14,0,0),"PRIMER TURNO")</f>
        <v>SEGUNDO TURNO</v>
      </c>
      <c r="M688" s="90"/>
    </row>
    <row r="689" spans="1:13">
      <c r="A689" s="86" t="str">
        <f ca="1">_xlfn.CONCAT(Tabla36[[#This Row],[NUM. ECO.]],Tabla36[[#This Row],[TURNO]],Tabla36[[#This Row],[FECHA]])</f>
        <v>T12PRIMER TURNO45413</v>
      </c>
      <c r="B689" s="87">
        <v>7</v>
      </c>
      <c r="C689" s="87">
        <v>1</v>
      </c>
      <c r="D689" s="87" t="s">
        <v>25</v>
      </c>
      <c r="E689" s="86"/>
      <c r="F689" s="86">
        <f>VLOOKUP(Tabla36[[#This Row],[NUM. ECO.]],[2]!Tabla24[[NO.ECO]:[CUBICACION
M3]],4,0)</f>
        <v>15</v>
      </c>
      <c r="G689" s="94">
        <v>45413</v>
      </c>
      <c r="H689" s="86" t="str">
        <f>VLOOKUP(Tabla36[[#This Row],[NUM. ECO.]],[2]!Tabla24[[NO.ECO]:[MATERIAL]],8,0)</f>
        <v>VOLADURA</v>
      </c>
      <c r="I689" s="86" t="s">
        <v>79</v>
      </c>
      <c r="J689" s="88">
        <f ca="1">TIME(RANDBETWEEN(5.5,6),RANDBETWEEN(1,29),0)</f>
        <v>0.25833333333333336</v>
      </c>
      <c r="K689" s="86" t="str">
        <f ca="1">VLOOKUP(Tabla36[[#This Row],[CODIGO VINCULO]],[1]!Anexar1[[UNION]:[OPERADOR]],4,0)</f>
        <v>MARCELO CEN UH</v>
      </c>
      <c r="L689" s="86" t="str" cm="1">
        <f t="array" aca="1" ref="L689" ca="1">_xlfn.IFS(J689&gt;=TIME(14,0,0),"SEGUNDO TURNO",J689&lt;TIME(14,0,0),"PRIMER TURNO")</f>
        <v>PRIMER TURNO</v>
      </c>
      <c r="M689" s="90"/>
    </row>
    <row r="690" spans="1:13">
      <c r="A690" s="86" t="str">
        <f ca="1">_xlfn.CONCAT(Tabla36[[#This Row],[NUM. ECO.]],Tabla36[[#This Row],[TURNO]],Tabla36[[#This Row],[FECHA]])</f>
        <v>T12PRIMER TURNO45413</v>
      </c>
      <c r="B690" s="87">
        <v>7</v>
      </c>
      <c r="C690" s="87">
        <v>2</v>
      </c>
      <c r="D690" s="87" t="s">
        <v>25</v>
      </c>
      <c r="E690" s="86"/>
      <c r="F690" s="86">
        <f>VLOOKUP(Tabla36[[#This Row],[NUM. ECO.]],[2]!Tabla24[[NO.ECO]:[CUBICACION
M3]],4,0)</f>
        <v>15</v>
      </c>
      <c r="G690" s="94">
        <v>45413</v>
      </c>
      <c r="H690" s="86" t="str">
        <f>VLOOKUP(Tabla36[[#This Row],[NUM. ECO.]],[2]!Tabla24[[NO.ECO]:[MATERIAL]],8,0)</f>
        <v>VOLADURA</v>
      </c>
      <c r="I690" s="86" t="s">
        <v>79</v>
      </c>
      <c r="J690" s="91">
        <f ca="1">J689+TIME(0,RANDBETWEEN((123),(151)),0)</f>
        <v>0.36111111111111116</v>
      </c>
      <c r="K690" s="86" t="str">
        <f ca="1">VLOOKUP(Tabla36[[#This Row],[CODIGO VINCULO]],[1]!Anexar1[[UNION]:[OPERADOR]],4,0)</f>
        <v>MARCELO CEN UH</v>
      </c>
      <c r="L690" s="86" t="str" cm="1">
        <f t="array" aca="1" ref="L690" ca="1">_xlfn.IFS(J690&gt;=TIME(14,0,0),"SEGUNDO TURNO",J690&lt;TIME(14,0,0),"PRIMER TURNO")</f>
        <v>PRIMER TURNO</v>
      </c>
      <c r="M690" s="90"/>
    </row>
    <row r="691" spans="1:13">
      <c r="A691" s="86" t="str">
        <f ca="1">_xlfn.CONCAT(Tabla36[[#This Row],[NUM. ECO.]],Tabla36[[#This Row],[TURNO]],Tabla36[[#This Row],[FECHA]])</f>
        <v>T12PRIMER TURNO45413</v>
      </c>
      <c r="B691" s="87">
        <v>7</v>
      </c>
      <c r="C691" s="87">
        <v>3</v>
      </c>
      <c r="D691" s="87" t="s">
        <v>25</v>
      </c>
      <c r="E691" s="86"/>
      <c r="F691" s="86">
        <f>VLOOKUP(Tabla36[[#This Row],[NUM. ECO.]],[2]!Tabla24[[NO.ECO]:[CUBICACION
M3]],4,0)</f>
        <v>15</v>
      </c>
      <c r="G691" s="94">
        <v>45413</v>
      </c>
      <c r="H691" s="86" t="str">
        <f>VLOOKUP(Tabla36[[#This Row],[NUM. ECO.]],[2]!Tabla24[[NO.ECO]:[MATERIAL]],8,0)</f>
        <v>VOLADURA</v>
      </c>
      <c r="I691" s="86" t="s">
        <v>79</v>
      </c>
      <c r="J691" s="91">
        <f ca="1">J690+TIME(0,RANDBETWEEN((123),(151)),0)</f>
        <v>0.45000000000000007</v>
      </c>
      <c r="K691" s="86" t="str">
        <f ca="1">VLOOKUP(Tabla36[[#This Row],[CODIGO VINCULO]],[1]!Anexar1[[UNION]:[OPERADOR]],4,0)</f>
        <v>MARCELO CEN UH</v>
      </c>
      <c r="L691" s="86" t="str" cm="1">
        <f t="array" aca="1" ref="L691" ca="1">_xlfn.IFS(J691&gt;=TIME(14,0,0),"SEGUNDO TURNO",J691&lt;TIME(14,0,0),"PRIMER TURNO")</f>
        <v>PRIMER TURNO</v>
      </c>
      <c r="M691" s="90"/>
    </row>
    <row r="692" spans="1:13">
      <c r="A692" s="86" t="str">
        <f ca="1">_xlfn.CONCAT(Tabla36[[#This Row],[NUM. ECO.]],Tabla36[[#This Row],[TURNO]],Tabla36[[#This Row],[FECHA]])</f>
        <v>T12PRIMER TURNO45413</v>
      </c>
      <c r="B692" s="87">
        <v>7</v>
      </c>
      <c r="C692" s="87">
        <v>4</v>
      </c>
      <c r="D692" s="87" t="s">
        <v>25</v>
      </c>
      <c r="E692" s="86"/>
      <c r="F692" s="86">
        <f>VLOOKUP(Tabla36[[#This Row],[NUM. ECO.]],[2]!Tabla24[[NO.ECO]:[CUBICACION
M3]],4,0)</f>
        <v>15</v>
      </c>
      <c r="G692" s="94">
        <v>45413</v>
      </c>
      <c r="H692" s="86" t="str">
        <f>VLOOKUP(Tabla36[[#This Row],[NUM. ECO.]],[2]!Tabla24[[NO.ECO]:[MATERIAL]],8,0)</f>
        <v>VOLADURA</v>
      </c>
      <c r="I692" s="86" t="s">
        <v>79</v>
      </c>
      <c r="J692" s="91">
        <f ca="1">J691+TIME(0,RANDBETWEEN((123),(151)),0)</f>
        <v>0.54652777777777783</v>
      </c>
      <c r="K692" s="86" t="str">
        <f ca="1">VLOOKUP(Tabla36[[#This Row],[CODIGO VINCULO]],[1]!Anexar1[[UNION]:[OPERADOR]],4,0)</f>
        <v>MARCELO CEN UH</v>
      </c>
      <c r="L692" s="86" t="str" cm="1">
        <f t="array" aca="1" ref="L692" ca="1">_xlfn.IFS(J692&gt;=TIME(14,0,0),"SEGUNDO TURNO",J692&lt;TIME(14,0,0),"PRIMER TURNO")</f>
        <v>PRIMER TURNO</v>
      </c>
      <c r="M692" s="90"/>
    </row>
    <row r="693" spans="1:13">
      <c r="A693" s="86" t="str">
        <f ca="1">_xlfn.CONCAT(Tabla36[[#This Row],[NUM. ECO.]],Tabla36[[#This Row],[TURNO]],Tabla36[[#This Row],[FECHA]])</f>
        <v>T12SEGUNDO TURNO45413</v>
      </c>
      <c r="B693" s="87">
        <v>7</v>
      </c>
      <c r="C693" s="87">
        <v>5</v>
      </c>
      <c r="D693" s="87" t="s">
        <v>25</v>
      </c>
      <c r="E693" s="86"/>
      <c r="F693" s="86">
        <f>VLOOKUP(Tabla36[[#This Row],[NUM. ECO.]],[2]!Tabla24[[NO.ECO]:[CUBICACION
M3]],4,0)</f>
        <v>15</v>
      </c>
      <c r="G693" s="94">
        <v>45413</v>
      </c>
      <c r="H693" s="86" t="str">
        <f>VLOOKUP(Tabla36[[#This Row],[NUM. ECO.]],[2]!Tabla24[[NO.ECO]:[MATERIAL]],8,0)</f>
        <v>VOLADURA</v>
      </c>
      <c r="I693" s="86" t="s">
        <v>79</v>
      </c>
      <c r="J693" s="91">
        <f ca="1">J692+TIME(0,RANDBETWEEN((123),(151)),0)</f>
        <v>0.64097222222222228</v>
      </c>
      <c r="K693" s="86" t="str">
        <f ca="1">VLOOKUP(Tabla36[[#This Row],[CODIGO VINCULO]],[1]!Anexar1[[UNION]:[OPERADOR]],4,0)</f>
        <v>ISMAEL ALVAREZ CRUZ</v>
      </c>
      <c r="L693" s="86" t="str" cm="1">
        <f t="array" aca="1" ref="L693" ca="1">_xlfn.IFS(J693&gt;=TIME(14,0,0),"SEGUNDO TURNO",J693&lt;TIME(14,0,0),"PRIMER TURNO")</f>
        <v>SEGUNDO TURNO</v>
      </c>
      <c r="M693" s="90"/>
    </row>
    <row r="694" spans="1:13">
      <c r="A694" s="86" t="str">
        <f ca="1">_xlfn.CONCAT(Tabla36[[#This Row],[NUM. ECO.]],Tabla36[[#This Row],[TURNO]],Tabla36[[#This Row],[FECHA]])</f>
        <v>T12SEGUNDO TURNO45413</v>
      </c>
      <c r="B694" s="87">
        <v>7</v>
      </c>
      <c r="C694" s="87">
        <v>6</v>
      </c>
      <c r="D694" s="87" t="s">
        <v>25</v>
      </c>
      <c r="E694" s="86"/>
      <c r="F694" s="86">
        <f>VLOOKUP(Tabla36[[#This Row],[NUM. ECO.]],[2]!Tabla24[[NO.ECO]:[CUBICACION
M3]],4,0)</f>
        <v>15</v>
      </c>
      <c r="G694" s="94">
        <v>45413</v>
      </c>
      <c r="H694" s="86" t="str">
        <f>VLOOKUP(Tabla36[[#This Row],[NUM. ECO.]],[2]!Tabla24[[NO.ECO]:[MATERIAL]],8,0)</f>
        <v>VOLADURA</v>
      </c>
      <c r="I694" s="86" t="s">
        <v>79</v>
      </c>
      <c r="J694" s="91">
        <f ca="1">J693+TIME(0,RANDBETWEEN((123),(151)),0)</f>
        <v>0.72638888888888897</v>
      </c>
      <c r="K694" s="86" t="str">
        <f ca="1">VLOOKUP(Tabla36[[#This Row],[CODIGO VINCULO]],[1]!Anexar1[[UNION]:[OPERADOR]],4,0)</f>
        <v>ISMAEL ALVAREZ CRUZ</v>
      </c>
      <c r="L694" s="86" t="str" cm="1">
        <f t="array" aca="1" ref="L694" ca="1">_xlfn.IFS(J694&gt;=TIME(14,0,0),"SEGUNDO TURNO",J694&lt;TIME(14,0,0),"PRIMER TURNO")</f>
        <v>SEGUNDO TURNO</v>
      </c>
      <c r="M694" s="90"/>
    </row>
    <row r="695" spans="1:13">
      <c r="A695" s="86" t="str">
        <f ca="1">_xlfn.CONCAT(Tabla36[[#This Row],[NUM. ECO.]],Tabla36[[#This Row],[TURNO]],Tabla36[[#This Row],[FECHA]])</f>
        <v>T12SEGUNDO TURNO45413</v>
      </c>
      <c r="B695" s="87">
        <v>7</v>
      </c>
      <c r="C695" s="87">
        <v>7</v>
      </c>
      <c r="D695" s="87" t="s">
        <v>25</v>
      </c>
      <c r="E695" s="86"/>
      <c r="F695" s="86">
        <f>VLOOKUP(Tabla36[[#This Row],[NUM. ECO.]],[2]!Tabla24[[NO.ECO]:[CUBICACION
M3]],4,0)</f>
        <v>15</v>
      </c>
      <c r="G695" s="94">
        <v>45413</v>
      </c>
      <c r="H695" s="86" t="str">
        <f>VLOOKUP(Tabla36[[#This Row],[NUM. ECO.]],[2]!Tabla24[[NO.ECO]:[MATERIAL]],8,0)</f>
        <v>VOLADURA</v>
      </c>
      <c r="I695" s="86" t="s">
        <v>79</v>
      </c>
      <c r="J695" s="91">
        <f ca="1">J694+TIME(0,RANDBETWEEN((123),(151)),0)</f>
        <v>0.81666666666666676</v>
      </c>
      <c r="K695" s="86" t="str">
        <f ca="1">VLOOKUP(Tabla36[[#This Row],[CODIGO VINCULO]],[1]!Anexar1[[UNION]:[OPERADOR]],4,0)</f>
        <v>ISMAEL ALVAREZ CRUZ</v>
      </c>
      <c r="L695" s="86" t="str" cm="1">
        <f t="array" aca="1" ref="L695" ca="1">_xlfn.IFS(J695&gt;=TIME(14,0,0),"SEGUNDO TURNO",J695&lt;TIME(14,0,0),"PRIMER TURNO")</f>
        <v>SEGUNDO TURNO</v>
      </c>
      <c r="M695" s="90"/>
    </row>
    <row r="696" spans="1:13">
      <c r="A696" s="86" t="str">
        <f ca="1">_xlfn.CONCAT(Tabla36[[#This Row],[NUM. ECO.]],Tabla36[[#This Row],[TURNO]],Tabla36[[#This Row],[FECHA]])</f>
        <v>T12PRIMER TURNO45414</v>
      </c>
      <c r="B696" s="87">
        <v>7</v>
      </c>
      <c r="C696" s="87">
        <v>1</v>
      </c>
      <c r="D696" s="87" t="s">
        <v>25</v>
      </c>
      <c r="E696" s="86"/>
      <c r="F696" s="86">
        <f>VLOOKUP(Tabla36[[#This Row],[NUM. ECO.]],[2]!Tabla24[[NO.ECO]:[CUBICACION
M3]],4,0)</f>
        <v>15</v>
      </c>
      <c r="G696" s="94">
        <v>45414</v>
      </c>
      <c r="H696" s="86" t="str">
        <f>VLOOKUP(Tabla36[[#This Row],[NUM. ECO.]],[2]!Tabla24[[NO.ECO]:[MATERIAL]],8,0)</f>
        <v>VOLADURA</v>
      </c>
      <c r="I696" s="86" t="s">
        <v>79</v>
      </c>
      <c r="J696" s="88">
        <f ca="1">TIME(RANDBETWEEN(5.5,6),RANDBETWEEN(1,29),0)</f>
        <v>0.26874999999999999</v>
      </c>
      <c r="K696" s="86" t="str">
        <f ca="1">VLOOKUP(Tabla36[[#This Row],[CODIGO VINCULO]],[1]!Anexar1[[UNION]:[OPERADOR]],4,0)</f>
        <v>MARCELO CEN UH</v>
      </c>
      <c r="L696" s="86" t="str" cm="1">
        <f t="array" aca="1" ref="L696" ca="1">_xlfn.IFS(J696&gt;=TIME(14,0,0),"SEGUNDO TURNO",J696&lt;TIME(14,0,0),"PRIMER TURNO")</f>
        <v>PRIMER TURNO</v>
      </c>
      <c r="M696" s="90"/>
    </row>
    <row r="697" spans="1:13">
      <c r="A697" s="86" t="str">
        <f ca="1">_xlfn.CONCAT(Tabla36[[#This Row],[NUM. ECO.]],Tabla36[[#This Row],[TURNO]],Tabla36[[#This Row],[FECHA]])</f>
        <v>T12PRIMER TURNO45414</v>
      </c>
      <c r="B697" s="87">
        <v>7</v>
      </c>
      <c r="C697" s="87">
        <v>2</v>
      </c>
      <c r="D697" s="87" t="s">
        <v>25</v>
      </c>
      <c r="E697" s="86"/>
      <c r="F697" s="86">
        <f>VLOOKUP(Tabla36[[#This Row],[NUM. ECO.]],[2]!Tabla24[[NO.ECO]:[CUBICACION
M3]],4,0)</f>
        <v>15</v>
      </c>
      <c r="G697" s="94">
        <v>45414</v>
      </c>
      <c r="H697" s="86" t="str">
        <f>VLOOKUP(Tabla36[[#This Row],[NUM. ECO.]],[2]!Tabla24[[NO.ECO]:[MATERIAL]],8,0)</f>
        <v>VOLADURA</v>
      </c>
      <c r="I697" s="86" t="s">
        <v>79</v>
      </c>
      <c r="J697" s="91">
        <f ca="1">J696+TIME(0,RANDBETWEEN((123),(151)),0)</f>
        <v>0.36527777777777776</v>
      </c>
      <c r="K697" s="86" t="str">
        <f ca="1">VLOOKUP(Tabla36[[#This Row],[CODIGO VINCULO]],[1]!Anexar1[[UNION]:[OPERADOR]],4,0)</f>
        <v>MARCELO CEN UH</v>
      </c>
      <c r="L697" s="86" t="str" cm="1">
        <f t="array" aca="1" ref="L697" ca="1">_xlfn.IFS(J697&gt;=TIME(14,0,0),"SEGUNDO TURNO",J697&lt;TIME(14,0,0),"PRIMER TURNO")</f>
        <v>PRIMER TURNO</v>
      </c>
      <c r="M697" s="90"/>
    </row>
    <row r="698" spans="1:13">
      <c r="A698" s="86" t="str">
        <f ca="1">_xlfn.CONCAT(Tabla36[[#This Row],[NUM. ECO.]],Tabla36[[#This Row],[TURNO]],Tabla36[[#This Row],[FECHA]])</f>
        <v>T12PRIMER TURNO45414</v>
      </c>
      <c r="B698" s="87">
        <v>7</v>
      </c>
      <c r="C698" s="87">
        <v>3</v>
      </c>
      <c r="D698" s="87" t="s">
        <v>25</v>
      </c>
      <c r="E698" s="86"/>
      <c r="F698" s="86">
        <f>VLOOKUP(Tabla36[[#This Row],[NUM. ECO.]],[2]!Tabla24[[NO.ECO]:[CUBICACION
M3]],4,0)</f>
        <v>15</v>
      </c>
      <c r="G698" s="94">
        <v>45414</v>
      </c>
      <c r="H698" s="86" t="str">
        <f>VLOOKUP(Tabla36[[#This Row],[NUM. ECO.]],[2]!Tabla24[[NO.ECO]:[MATERIAL]],8,0)</f>
        <v>VOLADURA</v>
      </c>
      <c r="I698" s="86" t="s">
        <v>79</v>
      </c>
      <c r="J698" s="91">
        <f ca="1">J697+TIME(0,RANDBETWEEN((123),(151)),0)</f>
        <v>0.45833333333333331</v>
      </c>
      <c r="K698" s="86" t="str">
        <f ca="1">VLOOKUP(Tabla36[[#This Row],[CODIGO VINCULO]],[1]!Anexar1[[UNION]:[OPERADOR]],4,0)</f>
        <v>MARCELO CEN UH</v>
      </c>
      <c r="L698" s="86" t="str" cm="1">
        <f t="array" aca="1" ref="L698" ca="1">_xlfn.IFS(J698&gt;=TIME(14,0,0),"SEGUNDO TURNO",J698&lt;TIME(14,0,0),"PRIMER TURNO")</f>
        <v>PRIMER TURNO</v>
      </c>
      <c r="M698" s="90"/>
    </row>
    <row r="699" spans="1:13">
      <c r="A699" s="86" t="str">
        <f ca="1">_xlfn.CONCAT(Tabla36[[#This Row],[NUM. ECO.]],Tabla36[[#This Row],[TURNO]],Tabla36[[#This Row],[FECHA]])</f>
        <v>T12PRIMER TURNO45414</v>
      </c>
      <c r="B699" s="87">
        <v>7</v>
      </c>
      <c r="C699" s="87">
        <v>4</v>
      </c>
      <c r="D699" s="87" t="s">
        <v>25</v>
      </c>
      <c r="E699" s="86"/>
      <c r="F699" s="86">
        <f>VLOOKUP(Tabla36[[#This Row],[NUM. ECO.]],[2]!Tabla24[[NO.ECO]:[CUBICACION
M3]],4,0)</f>
        <v>15</v>
      </c>
      <c r="G699" s="94">
        <v>45414</v>
      </c>
      <c r="H699" s="86" t="str">
        <f>VLOOKUP(Tabla36[[#This Row],[NUM. ECO.]],[2]!Tabla24[[NO.ECO]:[MATERIAL]],8,0)</f>
        <v>VOLADURA</v>
      </c>
      <c r="I699" s="86" t="s">
        <v>79</v>
      </c>
      <c r="J699" s="91">
        <f ca="1">J698+TIME(0,RANDBETWEEN((123),(151)),0)</f>
        <v>0.55833333333333335</v>
      </c>
      <c r="K699" s="86" t="str">
        <f ca="1">VLOOKUP(Tabla36[[#This Row],[CODIGO VINCULO]],[1]!Anexar1[[UNION]:[OPERADOR]],4,0)</f>
        <v>MARCELO CEN UH</v>
      </c>
      <c r="L699" s="86" t="str" cm="1">
        <f t="array" aca="1" ref="L699" ca="1">_xlfn.IFS(J699&gt;=TIME(14,0,0),"SEGUNDO TURNO",J699&lt;TIME(14,0,0),"PRIMER TURNO")</f>
        <v>PRIMER TURNO</v>
      </c>
      <c r="M699" s="90"/>
    </row>
    <row r="700" spans="1:13">
      <c r="A700" s="86" t="str">
        <f ca="1">_xlfn.CONCAT(Tabla36[[#This Row],[NUM. ECO.]],Tabla36[[#This Row],[TURNO]],Tabla36[[#This Row],[FECHA]])</f>
        <v>T12SEGUNDO TURNO45414</v>
      </c>
      <c r="B700" s="87">
        <v>7</v>
      </c>
      <c r="C700" s="87">
        <v>5</v>
      </c>
      <c r="D700" s="87" t="s">
        <v>25</v>
      </c>
      <c r="E700" s="86"/>
      <c r="F700" s="86">
        <f>VLOOKUP(Tabla36[[#This Row],[NUM. ECO.]],[2]!Tabla24[[NO.ECO]:[CUBICACION
M3]],4,0)</f>
        <v>15</v>
      </c>
      <c r="G700" s="94">
        <v>45414</v>
      </c>
      <c r="H700" s="86" t="str">
        <f>VLOOKUP(Tabla36[[#This Row],[NUM. ECO.]],[2]!Tabla24[[NO.ECO]:[MATERIAL]],8,0)</f>
        <v>VOLADURA</v>
      </c>
      <c r="I700" s="86" t="s">
        <v>79</v>
      </c>
      <c r="J700" s="91">
        <f ca="1">J699+TIME(0,RANDBETWEEN((123),(151)),0)</f>
        <v>0.65625</v>
      </c>
      <c r="K700" s="86" t="str">
        <f ca="1">VLOOKUP(Tabla36[[#This Row],[CODIGO VINCULO]],[1]!Anexar1[[UNION]:[OPERADOR]],4,0)</f>
        <v>ISMAEL ALVAREZ CRUZ</v>
      </c>
      <c r="L700" s="86" t="str" cm="1">
        <f t="array" aca="1" ref="L700" ca="1">_xlfn.IFS(J700&gt;=TIME(14,0,0),"SEGUNDO TURNO",J700&lt;TIME(14,0,0),"PRIMER TURNO")</f>
        <v>SEGUNDO TURNO</v>
      </c>
      <c r="M700" s="90"/>
    </row>
    <row r="701" spans="1:13">
      <c r="A701" s="86" t="str">
        <f ca="1">_xlfn.CONCAT(Tabla36[[#This Row],[NUM. ECO.]],Tabla36[[#This Row],[TURNO]],Tabla36[[#This Row],[FECHA]])</f>
        <v>T12SEGUNDO TURNO45414</v>
      </c>
      <c r="B701" s="87">
        <v>7</v>
      </c>
      <c r="C701" s="87">
        <v>6</v>
      </c>
      <c r="D701" s="87" t="s">
        <v>25</v>
      </c>
      <c r="E701" s="86"/>
      <c r="F701" s="86">
        <f>VLOOKUP(Tabla36[[#This Row],[NUM. ECO.]],[2]!Tabla24[[NO.ECO]:[CUBICACION
M3]],4,0)</f>
        <v>15</v>
      </c>
      <c r="G701" s="94">
        <v>45414</v>
      </c>
      <c r="H701" s="86" t="str">
        <f>VLOOKUP(Tabla36[[#This Row],[NUM. ECO.]],[2]!Tabla24[[NO.ECO]:[MATERIAL]],8,0)</f>
        <v>VOLADURA</v>
      </c>
      <c r="I701" s="86" t="s">
        <v>79</v>
      </c>
      <c r="J701" s="91">
        <f ca="1">J700+TIME(0,RANDBETWEEN((123),(151)),0)</f>
        <v>0.75972222222222219</v>
      </c>
      <c r="K701" s="86" t="str">
        <f ca="1">VLOOKUP(Tabla36[[#This Row],[CODIGO VINCULO]],[1]!Anexar1[[UNION]:[OPERADOR]],4,0)</f>
        <v>ISMAEL ALVAREZ CRUZ</v>
      </c>
      <c r="L701" s="86" t="str" cm="1">
        <f t="array" aca="1" ref="L701" ca="1">_xlfn.IFS(J701&gt;=TIME(14,0,0),"SEGUNDO TURNO",J701&lt;TIME(14,0,0),"PRIMER TURNO")</f>
        <v>SEGUNDO TURNO</v>
      </c>
      <c r="M701" s="90"/>
    </row>
    <row r="702" spans="1:13">
      <c r="A702" s="86" t="str">
        <f ca="1">_xlfn.CONCAT(Tabla36[[#This Row],[NUM. ECO.]],Tabla36[[#This Row],[TURNO]],Tabla36[[#This Row],[FECHA]])</f>
        <v>T12SEGUNDO TURNO45414</v>
      </c>
      <c r="B702" s="87">
        <v>7</v>
      </c>
      <c r="C702" s="87">
        <v>7</v>
      </c>
      <c r="D702" s="87" t="s">
        <v>25</v>
      </c>
      <c r="E702" s="86"/>
      <c r="F702" s="86">
        <f>VLOOKUP(Tabla36[[#This Row],[NUM. ECO.]],[2]!Tabla24[[NO.ECO]:[CUBICACION
M3]],4,0)</f>
        <v>15</v>
      </c>
      <c r="G702" s="94">
        <v>45414</v>
      </c>
      <c r="H702" s="86" t="str">
        <f>VLOOKUP(Tabla36[[#This Row],[NUM. ECO.]],[2]!Tabla24[[NO.ECO]:[MATERIAL]],8,0)</f>
        <v>VOLADURA</v>
      </c>
      <c r="I702" s="86" t="s">
        <v>79</v>
      </c>
      <c r="J702" s="91">
        <f ca="1">J701+TIME(0,RANDBETWEEN((123),(151)),0)</f>
        <v>0.86319444444444438</v>
      </c>
      <c r="K702" s="86" t="str">
        <f ca="1">VLOOKUP(Tabla36[[#This Row],[CODIGO VINCULO]],[1]!Anexar1[[UNION]:[OPERADOR]],4,0)</f>
        <v>ISMAEL ALVAREZ CRUZ</v>
      </c>
      <c r="L702" s="86" t="str" cm="1">
        <f t="array" aca="1" ref="L702" ca="1">_xlfn.IFS(J702&gt;=TIME(14,0,0),"SEGUNDO TURNO",J702&lt;TIME(14,0,0),"PRIMER TURNO")</f>
        <v>SEGUNDO TURNO</v>
      </c>
      <c r="M702" s="90"/>
    </row>
    <row r="703" spans="1:13">
      <c r="A703" s="86" t="str">
        <f ca="1">_xlfn.CONCAT(Tabla36[[#This Row],[NUM. ECO.]],Tabla36[[#This Row],[TURNO]],Tabla36[[#This Row],[FECHA]])</f>
        <v>T12PRIMER TURNO45415</v>
      </c>
      <c r="B703" s="87">
        <v>7</v>
      </c>
      <c r="C703" s="87">
        <v>1</v>
      </c>
      <c r="D703" s="87" t="s">
        <v>25</v>
      </c>
      <c r="E703" s="86"/>
      <c r="F703" s="86">
        <f>VLOOKUP(Tabla36[[#This Row],[NUM. ECO.]],[2]!Tabla24[[NO.ECO]:[CUBICACION
M3]],4,0)</f>
        <v>15</v>
      </c>
      <c r="G703" s="94">
        <v>45415</v>
      </c>
      <c r="H703" s="86" t="str">
        <f>VLOOKUP(Tabla36[[#This Row],[NUM. ECO.]],[2]!Tabla24[[NO.ECO]:[MATERIAL]],8,0)</f>
        <v>VOLADURA</v>
      </c>
      <c r="I703" s="86" t="s">
        <v>79</v>
      </c>
      <c r="J703" s="88">
        <f ca="1">TIME(RANDBETWEEN(5.5,6),RANDBETWEEN(1,29),0)</f>
        <v>0.2590277777777778</v>
      </c>
      <c r="K703" s="86" t="str">
        <f ca="1">VLOOKUP(Tabla36[[#This Row],[CODIGO VINCULO]],[1]!Anexar1[[UNION]:[OPERADOR]],4,0)</f>
        <v>MARCELO CEN UH</v>
      </c>
      <c r="L703" s="86" t="str" cm="1">
        <f t="array" aca="1" ref="L703" ca="1">_xlfn.IFS(J703&gt;=TIME(14,0,0),"SEGUNDO TURNO",J703&lt;TIME(14,0,0),"PRIMER TURNO")</f>
        <v>PRIMER TURNO</v>
      </c>
      <c r="M703" s="90"/>
    </row>
    <row r="704" spans="1:13">
      <c r="A704" s="86" t="str">
        <f ca="1">_xlfn.CONCAT(Tabla36[[#This Row],[NUM. ECO.]],Tabla36[[#This Row],[TURNO]],Tabla36[[#This Row],[FECHA]])</f>
        <v>T12PRIMER TURNO45415</v>
      </c>
      <c r="B704" s="87">
        <v>7</v>
      </c>
      <c r="C704" s="87">
        <v>2</v>
      </c>
      <c r="D704" s="87" t="s">
        <v>25</v>
      </c>
      <c r="E704" s="86"/>
      <c r="F704" s="86">
        <f>VLOOKUP(Tabla36[[#This Row],[NUM. ECO.]],[2]!Tabla24[[NO.ECO]:[CUBICACION
M3]],4,0)</f>
        <v>15</v>
      </c>
      <c r="G704" s="94">
        <v>45415</v>
      </c>
      <c r="H704" s="86" t="str">
        <f>VLOOKUP(Tabla36[[#This Row],[NUM. ECO.]],[2]!Tabla24[[NO.ECO]:[MATERIAL]],8,0)</f>
        <v>VOLADURA</v>
      </c>
      <c r="I704" s="86" t="s">
        <v>79</v>
      </c>
      <c r="J704" s="91">
        <f ca="1">J703+TIME(0,RANDBETWEEN((123),(151)),0)</f>
        <v>0.3527777777777778</v>
      </c>
      <c r="K704" s="86" t="str">
        <f ca="1">VLOOKUP(Tabla36[[#This Row],[CODIGO VINCULO]],[1]!Anexar1[[UNION]:[OPERADOR]],4,0)</f>
        <v>MARCELO CEN UH</v>
      </c>
      <c r="L704" s="86" t="str" cm="1">
        <f t="array" aca="1" ref="L704" ca="1">_xlfn.IFS(J704&gt;=TIME(14,0,0),"SEGUNDO TURNO",J704&lt;TIME(14,0,0),"PRIMER TURNO")</f>
        <v>PRIMER TURNO</v>
      </c>
      <c r="M704" s="90"/>
    </row>
    <row r="705" spans="1:13">
      <c r="A705" s="86" t="str">
        <f ca="1">_xlfn.CONCAT(Tabla36[[#This Row],[NUM. ECO.]],Tabla36[[#This Row],[TURNO]],Tabla36[[#This Row],[FECHA]])</f>
        <v>T12PRIMER TURNO45415</v>
      </c>
      <c r="B705" s="87">
        <v>7</v>
      </c>
      <c r="C705" s="87">
        <v>3</v>
      </c>
      <c r="D705" s="87" t="s">
        <v>25</v>
      </c>
      <c r="E705" s="86"/>
      <c r="F705" s="86">
        <f>VLOOKUP(Tabla36[[#This Row],[NUM. ECO.]],[2]!Tabla24[[NO.ECO]:[CUBICACION
M3]],4,0)</f>
        <v>15</v>
      </c>
      <c r="G705" s="94">
        <v>45415</v>
      </c>
      <c r="H705" s="86" t="str">
        <f>VLOOKUP(Tabla36[[#This Row],[NUM. ECO.]],[2]!Tabla24[[NO.ECO]:[MATERIAL]],8,0)</f>
        <v>VOLADURA</v>
      </c>
      <c r="I705" s="86" t="s">
        <v>79</v>
      </c>
      <c r="J705" s="91">
        <f ca="1">J704+TIME(0,RANDBETWEEN((123),(151)),0)</f>
        <v>0.44791666666666669</v>
      </c>
      <c r="K705" s="86" t="str">
        <f ca="1">VLOOKUP(Tabla36[[#This Row],[CODIGO VINCULO]],[1]!Anexar1[[UNION]:[OPERADOR]],4,0)</f>
        <v>MARCELO CEN UH</v>
      </c>
      <c r="L705" s="86" t="str" cm="1">
        <f t="array" aca="1" ref="L705" ca="1">_xlfn.IFS(J705&gt;=TIME(14,0,0),"SEGUNDO TURNO",J705&lt;TIME(14,0,0),"PRIMER TURNO")</f>
        <v>PRIMER TURNO</v>
      </c>
      <c r="M705" s="90"/>
    </row>
    <row r="706" spans="1:13">
      <c r="A706" s="86" t="str">
        <f ca="1">_xlfn.CONCAT(Tabla36[[#This Row],[NUM. ECO.]],Tabla36[[#This Row],[TURNO]],Tabla36[[#This Row],[FECHA]])</f>
        <v>T12PRIMER TURNO45415</v>
      </c>
      <c r="B706" s="87">
        <v>7</v>
      </c>
      <c r="C706" s="87">
        <v>4</v>
      </c>
      <c r="D706" s="87" t="s">
        <v>25</v>
      </c>
      <c r="E706" s="86"/>
      <c r="F706" s="86">
        <f>VLOOKUP(Tabla36[[#This Row],[NUM. ECO.]],[2]!Tabla24[[NO.ECO]:[CUBICACION
M3]],4,0)</f>
        <v>15</v>
      </c>
      <c r="G706" s="94">
        <v>45415</v>
      </c>
      <c r="H706" s="86" t="str">
        <f>VLOOKUP(Tabla36[[#This Row],[NUM. ECO.]],[2]!Tabla24[[NO.ECO]:[MATERIAL]],8,0)</f>
        <v>VOLADURA</v>
      </c>
      <c r="I706" s="86" t="s">
        <v>79</v>
      </c>
      <c r="J706" s="91">
        <f ca="1">J705+TIME(0,RANDBETWEEN((123),(151)),0)</f>
        <v>0.55000000000000004</v>
      </c>
      <c r="K706" s="86" t="str">
        <f ca="1">VLOOKUP(Tabla36[[#This Row],[CODIGO VINCULO]],[1]!Anexar1[[UNION]:[OPERADOR]],4,0)</f>
        <v>MARCELO CEN UH</v>
      </c>
      <c r="L706" s="86" t="str" cm="1">
        <f t="array" aca="1" ref="L706" ca="1">_xlfn.IFS(J706&gt;=TIME(14,0,0),"SEGUNDO TURNO",J706&lt;TIME(14,0,0),"PRIMER TURNO")</f>
        <v>PRIMER TURNO</v>
      </c>
      <c r="M706" s="90"/>
    </row>
    <row r="707" spans="1:13">
      <c r="A707" s="86" t="str">
        <f ca="1">_xlfn.CONCAT(Tabla36[[#This Row],[NUM. ECO.]],Tabla36[[#This Row],[TURNO]],Tabla36[[#This Row],[FECHA]])</f>
        <v>T12SEGUNDO TURNO45415</v>
      </c>
      <c r="B707" s="87">
        <v>7</v>
      </c>
      <c r="C707" s="87">
        <v>5</v>
      </c>
      <c r="D707" s="87" t="s">
        <v>25</v>
      </c>
      <c r="E707" s="86"/>
      <c r="F707" s="86">
        <f>VLOOKUP(Tabla36[[#This Row],[NUM. ECO.]],[2]!Tabla24[[NO.ECO]:[CUBICACION
M3]],4,0)</f>
        <v>15</v>
      </c>
      <c r="G707" s="94">
        <v>45415</v>
      </c>
      <c r="H707" s="86" t="str">
        <f>VLOOKUP(Tabla36[[#This Row],[NUM. ECO.]],[2]!Tabla24[[NO.ECO]:[MATERIAL]],8,0)</f>
        <v>VOLADURA</v>
      </c>
      <c r="I707" s="86" t="s">
        <v>79</v>
      </c>
      <c r="J707" s="91">
        <f ca="1">J706+TIME(0,RANDBETWEEN((123),(151)),0)</f>
        <v>0.63541666666666674</v>
      </c>
      <c r="K707" s="86" t="str">
        <f ca="1">VLOOKUP(Tabla36[[#This Row],[CODIGO VINCULO]],[1]!Anexar1[[UNION]:[OPERADOR]],4,0)</f>
        <v>ISMAEL ALVAREZ CRUZ</v>
      </c>
      <c r="L707" s="86" t="str" cm="1">
        <f t="array" aca="1" ref="L707" ca="1">_xlfn.IFS(J707&gt;=TIME(14,0,0),"SEGUNDO TURNO",J707&lt;TIME(14,0,0),"PRIMER TURNO")</f>
        <v>SEGUNDO TURNO</v>
      </c>
      <c r="M707" s="90"/>
    </row>
    <row r="708" spans="1:13">
      <c r="A708" s="86" t="str">
        <f ca="1">_xlfn.CONCAT(Tabla36[[#This Row],[NUM. ECO.]],Tabla36[[#This Row],[TURNO]],Tabla36[[#This Row],[FECHA]])</f>
        <v>T12SEGUNDO TURNO45415</v>
      </c>
      <c r="B708" s="87">
        <v>7</v>
      </c>
      <c r="C708" s="87">
        <v>6</v>
      </c>
      <c r="D708" s="87" t="s">
        <v>25</v>
      </c>
      <c r="E708" s="86"/>
      <c r="F708" s="86">
        <f>VLOOKUP(Tabla36[[#This Row],[NUM. ECO.]],[2]!Tabla24[[NO.ECO]:[CUBICACION
M3]],4,0)</f>
        <v>15</v>
      </c>
      <c r="G708" s="94">
        <v>45415</v>
      </c>
      <c r="H708" s="86" t="str">
        <f>VLOOKUP(Tabla36[[#This Row],[NUM. ECO.]],[2]!Tabla24[[NO.ECO]:[MATERIAL]],8,0)</f>
        <v>VOLADURA</v>
      </c>
      <c r="I708" s="86" t="s">
        <v>79</v>
      </c>
      <c r="J708" s="91">
        <f ca="1">J707+TIME(0,RANDBETWEEN((123),(151)),0)</f>
        <v>0.73611111111111116</v>
      </c>
      <c r="K708" s="86" t="str">
        <f ca="1">VLOOKUP(Tabla36[[#This Row],[CODIGO VINCULO]],[1]!Anexar1[[UNION]:[OPERADOR]],4,0)</f>
        <v>ISMAEL ALVAREZ CRUZ</v>
      </c>
      <c r="L708" s="86" t="str" cm="1">
        <f t="array" aca="1" ref="L708" ca="1">_xlfn.IFS(J708&gt;=TIME(14,0,0),"SEGUNDO TURNO",J708&lt;TIME(14,0,0),"PRIMER TURNO")</f>
        <v>SEGUNDO TURNO</v>
      </c>
      <c r="M708" s="90"/>
    </row>
    <row r="709" spans="1:13">
      <c r="A709" s="86" t="str">
        <f ca="1">_xlfn.CONCAT(Tabla36[[#This Row],[NUM. ECO.]],Tabla36[[#This Row],[TURNO]],Tabla36[[#This Row],[FECHA]])</f>
        <v>T12SEGUNDO TURNO45415</v>
      </c>
      <c r="B709" s="87">
        <v>7</v>
      </c>
      <c r="C709" s="87">
        <v>7</v>
      </c>
      <c r="D709" s="87" t="s">
        <v>25</v>
      </c>
      <c r="E709" s="86"/>
      <c r="F709" s="86">
        <f>VLOOKUP(Tabla36[[#This Row],[NUM. ECO.]],[2]!Tabla24[[NO.ECO]:[CUBICACION
M3]],4,0)</f>
        <v>15</v>
      </c>
      <c r="G709" s="94">
        <v>45415</v>
      </c>
      <c r="H709" s="86" t="str">
        <f>VLOOKUP(Tabla36[[#This Row],[NUM. ECO.]],[2]!Tabla24[[NO.ECO]:[MATERIAL]],8,0)</f>
        <v>VOLADURA</v>
      </c>
      <c r="I709" s="86" t="s">
        <v>79</v>
      </c>
      <c r="J709" s="91">
        <f ca="1">J708+TIME(0,RANDBETWEEN((123),(151)),0)</f>
        <v>0.82430555555555562</v>
      </c>
      <c r="K709" s="86" t="str">
        <f ca="1">VLOOKUP(Tabla36[[#This Row],[CODIGO VINCULO]],[1]!Anexar1[[UNION]:[OPERADOR]],4,0)</f>
        <v>ISMAEL ALVAREZ CRUZ</v>
      </c>
      <c r="L709" s="86" t="str" cm="1">
        <f t="array" aca="1" ref="L709" ca="1">_xlfn.IFS(J709&gt;=TIME(14,0,0),"SEGUNDO TURNO",J709&lt;TIME(14,0,0),"PRIMER TURNO")</f>
        <v>SEGUNDO TURNO</v>
      </c>
      <c r="M709" s="90"/>
    </row>
    <row r="710" spans="1:13">
      <c r="A710" s="86" t="str">
        <f ca="1">_xlfn.CONCAT(Tabla36[[#This Row],[NUM. ECO.]],Tabla36[[#This Row],[TURNO]],Tabla36[[#This Row],[FECHA]])</f>
        <v>T12PRIMER TURNO45416</v>
      </c>
      <c r="B710" s="87">
        <v>7</v>
      </c>
      <c r="C710" s="87">
        <v>1</v>
      </c>
      <c r="D710" s="87" t="s">
        <v>25</v>
      </c>
      <c r="E710" s="86"/>
      <c r="F710" s="86">
        <f>VLOOKUP(Tabla36[[#This Row],[NUM. ECO.]],[2]!Tabla24[[NO.ECO]:[CUBICACION
M3]],4,0)</f>
        <v>15</v>
      </c>
      <c r="G710" s="94">
        <v>45416</v>
      </c>
      <c r="H710" s="86" t="str">
        <f>VLOOKUP(Tabla36[[#This Row],[NUM. ECO.]],[2]!Tabla24[[NO.ECO]:[MATERIAL]],8,0)</f>
        <v>VOLADURA</v>
      </c>
      <c r="I710" s="86" t="s">
        <v>79</v>
      </c>
      <c r="J710" s="88">
        <f ca="1">TIME(RANDBETWEEN(5.5,6),RANDBETWEEN(1,29),0)</f>
        <v>0.25416666666666665</v>
      </c>
      <c r="K710" s="86" t="str">
        <f ca="1">VLOOKUP(Tabla36[[#This Row],[CODIGO VINCULO]],[1]!Anexar1[[UNION]:[OPERADOR]],4,0)</f>
        <v>MARCELO CEN UH</v>
      </c>
      <c r="L710" s="86" t="str" cm="1">
        <f t="array" aca="1" ref="L710" ca="1">_xlfn.IFS(J710&gt;=TIME(14,0,0),"SEGUNDO TURNO",J710&lt;TIME(14,0,0),"PRIMER TURNO")</f>
        <v>PRIMER TURNO</v>
      </c>
      <c r="M710" s="90"/>
    </row>
    <row r="711" spans="1:13">
      <c r="A711" s="86" t="str">
        <f ca="1">_xlfn.CONCAT(Tabla36[[#This Row],[NUM. ECO.]],Tabla36[[#This Row],[TURNO]],Tabla36[[#This Row],[FECHA]])</f>
        <v>T12PRIMER TURNO45416</v>
      </c>
      <c r="B711" s="87">
        <v>7</v>
      </c>
      <c r="C711" s="87">
        <v>2</v>
      </c>
      <c r="D711" s="87" t="s">
        <v>25</v>
      </c>
      <c r="E711" s="86"/>
      <c r="F711" s="86">
        <f>VLOOKUP(Tabla36[[#This Row],[NUM. ECO.]],[2]!Tabla24[[NO.ECO]:[CUBICACION
M3]],4,0)</f>
        <v>15</v>
      </c>
      <c r="G711" s="94">
        <v>45416</v>
      </c>
      <c r="H711" s="86" t="str">
        <f>VLOOKUP(Tabla36[[#This Row],[NUM. ECO.]],[2]!Tabla24[[NO.ECO]:[MATERIAL]],8,0)</f>
        <v>VOLADURA</v>
      </c>
      <c r="I711" s="86" t="s">
        <v>79</v>
      </c>
      <c r="J711" s="91">
        <f ca="1">J710+TIME(0,RANDBETWEEN((123),(151)),0)</f>
        <v>0.33958333333333335</v>
      </c>
      <c r="K711" s="86" t="str">
        <f ca="1">VLOOKUP(Tabla36[[#This Row],[CODIGO VINCULO]],[1]!Anexar1[[UNION]:[OPERADOR]],4,0)</f>
        <v>MARCELO CEN UH</v>
      </c>
      <c r="L711" s="86" t="str" cm="1">
        <f t="array" aca="1" ref="L711" ca="1">_xlfn.IFS(J711&gt;=TIME(14,0,0),"SEGUNDO TURNO",J711&lt;TIME(14,0,0),"PRIMER TURNO")</f>
        <v>PRIMER TURNO</v>
      </c>
      <c r="M711" s="90"/>
    </row>
    <row r="712" spans="1:13">
      <c r="A712" s="86" t="str">
        <f ca="1">_xlfn.CONCAT(Tabla36[[#This Row],[NUM. ECO.]],Tabla36[[#This Row],[TURNO]],Tabla36[[#This Row],[FECHA]])</f>
        <v>T12PRIMER TURNO45416</v>
      </c>
      <c r="B712" s="87">
        <v>7</v>
      </c>
      <c r="C712" s="87">
        <v>3</v>
      </c>
      <c r="D712" s="87" t="s">
        <v>25</v>
      </c>
      <c r="E712" s="86"/>
      <c r="F712" s="86">
        <f>VLOOKUP(Tabla36[[#This Row],[NUM. ECO.]],[2]!Tabla24[[NO.ECO]:[CUBICACION
M3]],4,0)</f>
        <v>15</v>
      </c>
      <c r="G712" s="94">
        <v>45416</v>
      </c>
      <c r="H712" s="86" t="str">
        <f>VLOOKUP(Tabla36[[#This Row],[NUM. ECO.]],[2]!Tabla24[[NO.ECO]:[MATERIAL]],8,0)</f>
        <v>VOLADURA</v>
      </c>
      <c r="I712" s="86" t="s">
        <v>79</v>
      </c>
      <c r="J712" s="91">
        <f ca="1">J711+TIME(0,RANDBETWEEN((123),(151)),0)</f>
        <v>0.42569444444444449</v>
      </c>
      <c r="K712" s="86" t="str">
        <f ca="1">VLOOKUP(Tabla36[[#This Row],[CODIGO VINCULO]],[1]!Anexar1[[UNION]:[OPERADOR]],4,0)</f>
        <v>MARCELO CEN UH</v>
      </c>
      <c r="L712" s="86" t="str" cm="1">
        <f t="array" aca="1" ref="L712" ca="1">_xlfn.IFS(J712&gt;=TIME(14,0,0),"SEGUNDO TURNO",J712&lt;TIME(14,0,0),"PRIMER TURNO")</f>
        <v>PRIMER TURNO</v>
      </c>
      <c r="M712" s="90"/>
    </row>
    <row r="713" spans="1:13">
      <c r="A713" s="86" t="str">
        <f ca="1">_xlfn.CONCAT(Tabla36[[#This Row],[NUM. ECO.]],Tabla36[[#This Row],[TURNO]],Tabla36[[#This Row],[FECHA]])</f>
        <v>T12PRIMER TURNO45416</v>
      </c>
      <c r="B713" s="87">
        <v>7</v>
      </c>
      <c r="C713" s="87">
        <v>4</v>
      </c>
      <c r="D713" s="87" t="s">
        <v>25</v>
      </c>
      <c r="E713" s="86"/>
      <c r="F713" s="86">
        <f>VLOOKUP(Tabla36[[#This Row],[NUM. ECO.]],[2]!Tabla24[[NO.ECO]:[CUBICACION
M3]],4,0)</f>
        <v>15</v>
      </c>
      <c r="G713" s="94">
        <v>45416</v>
      </c>
      <c r="H713" s="86" t="str">
        <f>VLOOKUP(Tabla36[[#This Row],[NUM. ECO.]],[2]!Tabla24[[NO.ECO]:[MATERIAL]],8,0)</f>
        <v>VOLADURA</v>
      </c>
      <c r="I713" s="86" t="s">
        <v>79</v>
      </c>
      <c r="J713" s="91">
        <f ca="1">J712+TIME(0,RANDBETWEEN((123),(151)),0)</f>
        <v>0.51458333333333339</v>
      </c>
      <c r="K713" s="86" t="str">
        <f ca="1">VLOOKUP(Tabla36[[#This Row],[CODIGO VINCULO]],[1]!Anexar1[[UNION]:[OPERADOR]],4,0)</f>
        <v>MARCELO CEN UH</v>
      </c>
      <c r="L713" s="86" t="str" cm="1">
        <f t="array" aca="1" ref="L713" ca="1">_xlfn.IFS(J713&gt;=TIME(14,0,0),"SEGUNDO TURNO",J713&lt;TIME(14,0,0),"PRIMER TURNO")</f>
        <v>PRIMER TURNO</v>
      </c>
      <c r="M713" s="90"/>
    </row>
    <row r="714" spans="1:13">
      <c r="A714" s="86" t="str">
        <f ca="1">_xlfn.CONCAT(Tabla36[[#This Row],[NUM. ECO.]],Tabla36[[#This Row],[TURNO]],Tabla36[[#This Row],[FECHA]])</f>
        <v>T12SEGUNDO TURNO45416</v>
      </c>
      <c r="B714" s="87">
        <v>7</v>
      </c>
      <c r="C714" s="87">
        <v>5</v>
      </c>
      <c r="D714" s="87" t="s">
        <v>25</v>
      </c>
      <c r="E714" s="86"/>
      <c r="F714" s="86">
        <f>VLOOKUP(Tabla36[[#This Row],[NUM. ECO.]],[2]!Tabla24[[NO.ECO]:[CUBICACION
M3]],4,0)</f>
        <v>15</v>
      </c>
      <c r="G714" s="94">
        <v>45416</v>
      </c>
      <c r="H714" s="86" t="str">
        <f>VLOOKUP(Tabla36[[#This Row],[NUM. ECO.]],[2]!Tabla24[[NO.ECO]:[MATERIAL]],8,0)</f>
        <v>VOLADURA</v>
      </c>
      <c r="I714" s="86" t="s">
        <v>79</v>
      </c>
      <c r="J714" s="91">
        <f ca="1">J713+TIME(0,RANDBETWEEN((123),(151)),0)</f>
        <v>0.60277777777777786</v>
      </c>
      <c r="K714" s="86" t="str">
        <f ca="1">VLOOKUP(Tabla36[[#This Row],[CODIGO VINCULO]],[1]!Anexar1[[UNION]:[OPERADOR]],4,0)</f>
        <v>ISMAEL ALVAREZ CRUZ</v>
      </c>
      <c r="L714" s="86" t="str" cm="1">
        <f t="array" aca="1" ref="L714" ca="1">_xlfn.IFS(J714&gt;=TIME(14,0,0),"SEGUNDO TURNO",J714&lt;TIME(14,0,0),"PRIMER TURNO")</f>
        <v>SEGUNDO TURNO</v>
      </c>
      <c r="M714" s="90"/>
    </row>
    <row r="715" spans="1:13">
      <c r="A715" s="86" t="str">
        <f ca="1">_xlfn.CONCAT(Tabla36[[#This Row],[NUM. ECO.]],Tabla36[[#This Row],[TURNO]],Tabla36[[#This Row],[FECHA]])</f>
        <v>T12SEGUNDO TURNO45416</v>
      </c>
      <c r="B715" s="87">
        <v>7</v>
      </c>
      <c r="C715" s="87">
        <v>6</v>
      </c>
      <c r="D715" s="87" t="s">
        <v>25</v>
      </c>
      <c r="E715" s="86"/>
      <c r="F715" s="86">
        <f>VLOOKUP(Tabla36[[#This Row],[NUM. ECO.]],[2]!Tabla24[[NO.ECO]:[CUBICACION
M3]],4,0)</f>
        <v>15</v>
      </c>
      <c r="G715" s="94">
        <v>45416</v>
      </c>
      <c r="H715" s="86" t="str">
        <f>VLOOKUP(Tabla36[[#This Row],[NUM. ECO.]],[2]!Tabla24[[NO.ECO]:[MATERIAL]],8,0)</f>
        <v>VOLADURA</v>
      </c>
      <c r="I715" s="86" t="s">
        <v>79</v>
      </c>
      <c r="J715" s="91">
        <f ca="1">J714+TIME(0,RANDBETWEEN((123),(151)),0)</f>
        <v>0.70625000000000004</v>
      </c>
      <c r="K715" s="86" t="str">
        <f ca="1">VLOOKUP(Tabla36[[#This Row],[CODIGO VINCULO]],[1]!Anexar1[[UNION]:[OPERADOR]],4,0)</f>
        <v>ISMAEL ALVAREZ CRUZ</v>
      </c>
      <c r="L715" s="86" t="str" cm="1">
        <f t="array" aca="1" ref="L715" ca="1">_xlfn.IFS(J715&gt;=TIME(14,0,0),"SEGUNDO TURNO",J715&lt;TIME(14,0,0),"PRIMER TURNO")</f>
        <v>SEGUNDO TURNO</v>
      </c>
      <c r="M715" s="90"/>
    </row>
    <row r="716" spans="1:13">
      <c r="A716" s="86" t="str">
        <f ca="1">_xlfn.CONCAT(Tabla36[[#This Row],[NUM. ECO.]],Tabla36[[#This Row],[TURNO]],Tabla36[[#This Row],[FECHA]])</f>
        <v>T12SEGUNDO TURNO45416</v>
      </c>
      <c r="B716" s="87">
        <v>7</v>
      </c>
      <c r="C716" s="87">
        <v>7</v>
      </c>
      <c r="D716" s="87" t="s">
        <v>25</v>
      </c>
      <c r="E716" s="86"/>
      <c r="F716" s="86">
        <f>VLOOKUP(Tabla36[[#This Row],[NUM. ECO.]],[2]!Tabla24[[NO.ECO]:[CUBICACION
M3]],4,0)</f>
        <v>15</v>
      </c>
      <c r="G716" s="94">
        <v>45416</v>
      </c>
      <c r="H716" s="86" t="str">
        <f>VLOOKUP(Tabla36[[#This Row],[NUM. ECO.]],[2]!Tabla24[[NO.ECO]:[MATERIAL]],8,0)</f>
        <v>VOLADURA</v>
      </c>
      <c r="I716" s="86" t="s">
        <v>79</v>
      </c>
      <c r="J716" s="91">
        <f ca="1">J715+TIME(0,RANDBETWEEN((123),(151)),0)</f>
        <v>0.80138888888888893</v>
      </c>
      <c r="K716" s="86" t="str">
        <f ca="1">VLOOKUP(Tabla36[[#This Row],[CODIGO VINCULO]],[1]!Anexar1[[UNION]:[OPERADOR]],4,0)</f>
        <v>ISMAEL ALVAREZ CRUZ</v>
      </c>
      <c r="L716" s="86" t="str" cm="1">
        <f t="array" aca="1" ref="L716" ca="1">_xlfn.IFS(J716&gt;=TIME(14,0,0),"SEGUNDO TURNO",J716&lt;TIME(14,0,0),"PRIMER TURNO")</f>
        <v>SEGUNDO TURNO</v>
      </c>
      <c r="M716" s="90"/>
    </row>
    <row r="717" spans="1:13">
      <c r="A717" s="86" t="str">
        <f ca="1">_xlfn.CONCAT(Tabla36[[#This Row],[NUM. ECO.]],Tabla36[[#This Row],[TURNO]],Tabla36[[#This Row],[FECHA]])</f>
        <v>T12PRIMER TURNO45418</v>
      </c>
      <c r="B717" s="87">
        <v>7</v>
      </c>
      <c r="C717" s="87">
        <v>1</v>
      </c>
      <c r="D717" s="87" t="s">
        <v>25</v>
      </c>
      <c r="E717" s="86"/>
      <c r="F717" s="86">
        <f>VLOOKUP(Tabla36[[#This Row],[NUM. ECO.]],[2]!Tabla24[[NO.ECO]:[CUBICACION
M3]],4,0)</f>
        <v>15</v>
      </c>
      <c r="G717" s="94">
        <v>45418</v>
      </c>
      <c r="H717" s="86" t="str">
        <f>VLOOKUP(Tabla36[[#This Row],[NUM. ECO.]],[2]!Tabla24[[NO.ECO]:[MATERIAL]],8,0)</f>
        <v>VOLADURA</v>
      </c>
      <c r="I717" s="86" t="s">
        <v>79</v>
      </c>
      <c r="J717" s="88">
        <f ca="1">TIME(RANDBETWEEN(5.5,6),RANDBETWEEN(1,29),0)</f>
        <v>0.25694444444444442</v>
      </c>
      <c r="K717" s="86" t="str">
        <f ca="1">VLOOKUP(Tabla36[[#This Row],[CODIGO VINCULO]],[1]!Anexar1[[UNION]:[OPERADOR]],4,0)</f>
        <v>MARCELO CEN UH</v>
      </c>
      <c r="L717" s="86" t="str" cm="1">
        <f t="array" aca="1" ref="L717" ca="1">_xlfn.IFS(J717&gt;=TIME(14,0,0),"SEGUNDO TURNO",J717&lt;TIME(14,0,0),"PRIMER TURNO")</f>
        <v>PRIMER TURNO</v>
      </c>
      <c r="M717" s="90"/>
    </row>
    <row r="718" spans="1:13">
      <c r="A718" s="86" t="str">
        <f ca="1">_xlfn.CONCAT(Tabla36[[#This Row],[NUM. ECO.]],Tabla36[[#This Row],[TURNO]],Tabla36[[#This Row],[FECHA]])</f>
        <v>T12PRIMER TURNO45418</v>
      </c>
      <c r="B718" s="87">
        <v>7</v>
      </c>
      <c r="C718" s="87">
        <v>2</v>
      </c>
      <c r="D718" s="87" t="s">
        <v>25</v>
      </c>
      <c r="E718" s="86"/>
      <c r="F718" s="86">
        <f>VLOOKUP(Tabla36[[#This Row],[NUM. ECO.]],[2]!Tabla24[[NO.ECO]:[CUBICACION
M3]],4,0)</f>
        <v>15</v>
      </c>
      <c r="G718" s="94">
        <v>45418</v>
      </c>
      <c r="H718" s="86" t="str">
        <f>VLOOKUP(Tabla36[[#This Row],[NUM. ECO.]],[2]!Tabla24[[NO.ECO]:[MATERIAL]],8,0)</f>
        <v>VOLADURA</v>
      </c>
      <c r="I718" s="86" t="s">
        <v>79</v>
      </c>
      <c r="J718" s="91">
        <f ca="1">J717+TIME(0,RANDBETWEEN((123),(151)),0)</f>
        <v>0.34652777777777777</v>
      </c>
      <c r="K718" s="86" t="str">
        <f ca="1">VLOOKUP(Tabla36[[#This Row],[CODIGO VINCULO]],[1]!Anexar1[[UNION]:[OPERADOR]],4,0)</f>
        <v>MARCELO CEN UH</v>
      </c>
      <c r="L718" s="86" t="str" cm="1">
        <f t="array" aca="1" ref="L718" ca="1">_xlfn.IFS(J718&gt;=TIME(14,0,0),"SEGUNDO TURNO",J718&lt;TIME(14,0,0),"PRIMER TURNO")</f>
        <v>PRIMER TURNO</v>
      </c>
      <c r="M718" s="90"/>
    </row>
    <row r="719" spans="1:13">
      <c r="A719" s="86" t="str">
        <f ca="1">_xlfn.CONCAT(Tabla36[[#This Row],[NUM. ECO.]],Tabla36[[#This Row],[TURNO]],Tabla36[[#This Row],[FECHA]])</f>
        <v>T12PRIMER TURNO45418</v>
      </c>
      <c r="B719" s="87">
        <v>7</v>
      </c>
      <c r="C719" s="87">
        <v>3</v>
      </c>
      <c r="D719" s="87" t="s">
        <v>25</v>
      </c>
      <c r="E719" s="86"/>
      <c r="F719" s="86">
        <f>VLOOKUP(Tabla36[[#This Row],[NUM. ECO.]],[2]!Tabla24[[NO.ECO]:[CUBICACION
M3]],4,0)</f>
        <v>15</v>
      </c>
      <c r="G719" s="94">
        <v>45418</v>
      </c>
      <c r="H719" s="86" t="str">
        <f>VLOOKUP(Tabla36[[#This Row],[NUM. ECO.]],[2]!Tabla24[[NO.ECO]:[MATERIAL]],8,0)</f>
        <v>VOLADURA</v>
      </c>
      <c r="I719" s="86" t="s">
        <v>79</v>
      </c>
      <c r="J719" s="91">
        <f ca="1">J718+TIME(0,RANDBETWEEN((123),(151)),0)</f>
        <v>0.44513888888888886</v>
      </c>
      <c r="K719" s="86" t="str">
        <f ca="1">VLOOKUP(Tabla36[[#This Row],[CODIGO VINCULO]],[1]!Anexar1[[UNION]:[OPERADOR]],4,0)</f>
        <v>MARCELO CEN UH</v>
      </c>
      <c r="L719" s="86" t="str" cm="1">
        <f t="array" aca="1" ref="L719" ca="1">_xlfn.IFS(J719&gt;=TIME(14,0,0),"SEGUNDO TURNO",J719&lt;TIME(14,0,0),"PRIMER TURNO")</f>
        <v>PRIMER TURNO</v>
      </c>
      <c r="M719" s="90"/>
    </row>
    <row r="720" spans="1:13">
      <c r="A720" s="86" t="str">
        <f ca="1">_xlfn.CONCAT(Tabla36[[#This Row],[NUM. ECO.]],Tabla36[[#This Row],[TURNO]],Tabla36[[#This Row],[FECHA]])</f>
        <v>T12PRIMER TURNO45418</v>
      </c>
      <c r="B720" s="87">
        <v>7</v>
      </c>
      <c r="C720" s="87">
        <v>4</v>
      </c>
      <c r="D720" s="87" t="s">
        <v>25</v>
      </c>
      <c r="E720" s="86"/>
      <c r="F720" s="86">
        <f>VLOOKUP(Tabla36[[#This Row],[NUM. ECO.]],[2]!Tabla24[[NO.ECO]:[CUBICACION
M3]],4,0)</f>
        <v>15</v>
      </c>
      <c r="G720" s="94">
        <v>45418</v>
      </c>
      <c r="H720" s="86" t="str">
        <f>VLOOKUP(Tabla36[[#This Row],[NUM. ECO.]],[2]!Tabla24[[NO.ECO]:[MATERIAL]],8,0)</f>
        <v>VOLADURA</v>
      </c>
      <c r="I720" s="86" t="s">
        <v>79</v>
      </c>
      <c r="J720" s="91">
        <f ca="1">J719+TIME(0,RANDBETWEEN((123),(151)),0)</f>
        <v>0.53263888888888888</v>
      </c>
      <c r="K720" s="86" t="str">
        <f ca="1">VLOOKUP(Tabla36[[#This Row],[CODIGO VINCULO]],[1]!Anexar1[[UNION]:[OPERADOR]],4,0)</f>
        <v>MARCELO CEN UH</v>
      </c>
      <c r="L720" s="86" t="str" cm="1">
        <f t="array" aca="1" ref="L720" ca="1">_xlfn.IFS(J720&gt;=TIME(14,0,0),"SEGUNDO TURNO",J720&lt;TIME(14,0,0),"PRIMER TURNO")</f>
        <v>PRIMER TURNO</v>
      </c>
      <c r="M720" s="90"/>
    </row>
    <row r="721" spans="1:13">
      <c r="A721" s="86" t="str">
        <f ca="1">_xlfn.CONCAT(Tabla36[[#This Row],[NUM. ECO.]],Tabla36[[#This Row],[TURNO]],Tabla36[[#This Row],[FECHA]])</f>
        <v>T12SEGUNDO TURNO45418</v>
      </c>
      <c r="B721" s="87">
        <v>7</v>
      </c>
      <c r="C721" s="87">
        <v>5</v>
      </c>
      <c r="D721" s="87" t="s">
        <v>25</v>
      </c>
      <c r="E721" s="86"/>
      <c r="F721" s="86">
        <f>VLOOKUP(Tabla36[[#This Row],[NUM. ECO.]],[2]!Tabla24[[NO.ECO]:[CUBICACION
M3]],4,0)</f>
        <v>15</v>
      </c>
      <c r="G721" s="94">
        <v>45418</v>
      </c>
      <c r="H721" s="86" t="str">
        <f>VLOOKUP(Tabla36[[#This Row],[NUM. ECO.]],[2]!Tabla24[[NO.ECO]:[MATERIAL]],8,0)</f>
        <v>VOLADURA</v>
      </c>
      <c r="I721" s="86" t="s">
        <v>79</v>
      </c>
      <c r="J721" s="91">
        <f ca="1">J720+TIME(0,RANDBETWEEN((123),(151)),0)</f>
        <v>0.61944444444444446</v>
      </c>
      <c r="K721" s="86" t="str">
        <f ca="1">VLOOKUP(Tabla36[[#This Row],[CODIGO VINCULO]],[1]!Anexar1[[UNION]:[OPERADOR]],4,0)</f>
        <v>ISMAEL ALVAREZ CRUZ</v>
      </c>
      <c r="L721" s="86" t="str" cm="1">
        <f t="array" aca="1" ref="L721" ca="1">_xlfn.IFS(J721&gt;=TIME(14,0,0),"SEGUNDO TURNO",J721&lt;TIME(14,0,0),"PRIMER TURNO")</f>
        <v>SEGUNDO TURNO</v>
      </c>
      <c r="M721" s="90"/>
    </row>
    <row r="722" spans="1:13">
      <c r="A722" s="86" t="str">
        <f ca="1">_xlfn.CONCAT(Tabla36[[#This Row],[NUM. ECO.]],Tabla36[[#This Row],[TURNO]],Tabla36[[#This Row],[FECHA]])</f>
        <v>T12SEGUNDO TURNO45418</v>
      </c>
      <c r="B722" s="87">
        <v>7</v>
      </c>
      <c r="C722" s="87">
        <v>6</v>
      </c>
      <c r="D722" s="87" t="s">
        <v>25</v>
      </c>
      <c r="E722" s="86"/>
      <c r="F722" s="86">
        <f>VLOOKUP(Tabla36[[#This Row],[NUM. ECO.]],[2]!Tabla24[[NO.ECO]:[CUBICACION
M3]],4,0)</f>
        <v>15</v>
      </c>
      <c r="G722" s="94">
        <v>45418</v>
      </c>
      <c r="H722" s="86" t="str">
        <f>VLOOKUP(Tabla36[[#This Row],[NUM. ECO.]],[2]!Tabla24[[NO.ECO]:[MATERIAL]],8,0)</f>
        <v>VOLADURA</v>
      </c>
      <c r="I722" s="86" t="s">
        <v>79</v>
      </c>
      <c r="J722" s="91">
        <f ca="1">J721+TIME(0,RANDBETWEEN((123),(151)),0)</f>
        <v>0.7104166666666667</v>
      </c>
      <c r="K722" s="86" t="str">
        <f ca="1">VLOOKUP(Tabla36[[#This Row],[CODIGO VINCULO]],[1]!Anexar1[[UNION]:[OPERADOR]],4,0)</f>
        <v>ISMAEL ALVAREZ CRUZ</v>
      </c>
      <c r="L722" s="86" t="str" cm="1">
        <f t="array" aca="1" ref="L722" ca="1">_xlfn.IFS(J722&gt;=TIME(14,0,0),"SEGUNDO TURNO",J722&lt;TIME(14,0,0),"PRIMER TURNO")</f>
        <v>SEGUNDO TURNO</v>
      </c>
      <c r="M722" s="90"/>
    </row>
    <row r="723" spans="1:13">
      <c r="A723" s="86" t="str">
        <f ca="1">_xlfn.CONCAT(Tabla36[[#This Row],[NUM. ECO.]],Tabla36[[#This Row],[TURNO]],Tabla36[[#This Row],[FECHA]])</f>
        <v>T12SEGUNDO TURNO45418</v>
      </c>
      <c r="B723" s="87">
        <v>7</v>
      </c>
      <c r="C723" s="87">
        <v>7</v>
      </c>
      <c r="D723" s="87" t="s">
        <v>25</v>
      </c>
      <c r="E723" s="86"/>
      <c r="F723" s="86">
        <f>VLOOKUP(Tabla36[[#This Row],[NUM. ECO.]],[2]!Tabla24[[NO.ECO]:[CUBICACION
M3]],4,0)</f>
        <v>15</v>
      </c>
      <c r="G723" s="94">
        <v>45418</v>
      </c>
      <c r="H723" s="86" t="str">
        <f>VLOOKUP(Tabla36[[#This Row],[NUM. ECO.]],[2]!Tabla24[[NO.ECO]:[MATERIAL]],8,0)</f>
        <v>VOLADURA</v>
      </c>
      <c r="I723" s="86" t="s">
        <v>79</v>
      </c>
      <c r="J723" s="91">
        <f ca="1">J722+TIME(0,RANDBETWEEN((123),(151)),0)</f>
        <v>0.80069444444444449</v>
      </c>
      <c r="K723" s="86" t="str">
        <f ca="1">VLOOKUP(Tabla36[[#This Row],[CODIGO VINCULO]],[1]!Anexar1[[UNION]:[OPERADOR]],4,0)</f>
        <v>ISMAEL ALVAREZ CRUZ</v>
      </c>
      <c r="L723" s="86" t="str" cm="1">
        <f t="array" aca="1" ref="L723" ca="1">_xlfn.IFS(J723&gt;=TIME(14,0,0),"SEGUNDO TURNO",J723&lt;TIME(14,0,0),"PRIMER TURNO")</f>
        <v>SEGUNDO TURNO</v>
      </c>
      <c r="M723" s="90"/>
    </row>
    <row r="724" spans="1:13">
      <c r="A724" s="86" t="str">
        <f ca="1">_xlfn.CONCAT(Tabla36[[#This Row],[NUM. ECO.]],Tabla36[[#This Row],[TURNO]],Tabla36[[#This Row],[FECHA]])</f>
        <v>T12PRIMER TURNO45419</v>
      </c>
      <c r="B724" s="87">
        <v>7</v>
      </c>
      <c r="C724" s="87">
        <v>1</v>
      </c>
      <c r="D724" s="87" t="s">
        <v>25</v>
      </c>
      <c r="E724" s="86"/>
      <c r="F724" s="86">
        <f>VLOOKUP(Tabla36[[#This Row],[NUM. ECO.]],[2]!Tabla24[[NO.ECO]:[CUBICACION
M3]],4,0)</f>
        <v>15</v>
      </c>
      <c r="G724" s="94">
        <v>45419</v>
      </c>
      <c r="H724" s="86" t="str">
        <f>VLOOKUP(Tabla36[[#This Row],[NUM. ECO.]],[2]!Tabla24[[NO.ECO]:[MATERIAL]],8,0)</f>
        <v>VOLADURA</v>
      </c>
      <c r="I724" s="86" t="s">
        <v>79</v>
      </c>
      <c r="J724" s="88">
        <f ca="1">TIME(RANDBETWEEN(5.5,6),RANDBETWEEN(1,29),0)</f>
        <v>0.26805555555555555</v>
      </c>
      <c r="K724" s="86" t="str">
        <f ca="1">VLOOKUP(Tabla36[[#This Row],[CODIGO VINCULO]],[1]!Anexar1[[UNION]:[OPERADOR]],4,0)</f>
        <v>MARCELO CEN UH</v>
      </c>
      <c r="L724" s="86" t="str" cm="1">
        <f t="array" aca="1" ref="L724" ca="1">_xlfn.IFS(J724&gt;=TIME(14,0,0),"SEGUNDO TURNO",J724&lt;TIME(14,0,0),"PRIMER TURNO")</f>
        <v>PRIMER TURNO</v>
      </c>
      <c r="M724" s="90"/>
    </row>
    <row r="725" spans="1:13">
      <c r="A725" s="86" t="str">
        <f ca="1">_xlfn.CONCAT(Tabla36[[#This Row],[NUM. ECO.]],Tabla36[[#This Row],[TURNO]],Tabla36[[#This Row],[FECHA]])</f>
        <v>T12PRIMER TURNO45419</v>
      </c>
      <c r="B725" s="87">
        <v>7</v>
      </c>
      <c r="C725" s="87">
        <v>2</v>
      </c>
      <c r="D725" s="87" t="s">
        <v>25</v>
      </c>
      <c r="E725" s="86"/>
      <c r="F725" s="86">
        <f>VLOOKUP(Tabla36[[#This Row],[NUM. ECO.]],[2]!Tabla24[[NO.ECO]:[CUBICACION
M3]],4,0)</f>
        <v>15</v>
      </c>
      <c r="G725" s="94">
        <v>45419</v>
      </c>
      <c r="H725" s="86" t="str">
        <f>VLOOKUP(Tabla36[[#This Row],[NUM. ECO.]],[2]!Tabla24[[NO.ECO]:[MATERIAL]],8,0)</f>
        <v>VOLADURA</v>
      </c>
      <c r="I725" s="86" t="s">
        <v>79</v>
      </c>
      <c r="J725" s="91">
        <f ca="1">J724+TIME(0,RANDBETWEEN((123),(151)),0)</f>
        <v>0.37222222222222223</v>
      </c>
      <c r="K725" s="86" t="str">
        <f ca="1">VLOOKUP(Tabla36[[#This Row],[CODIGO VINCULO]],[1]!Anexar1[[UNION]:[OPERADOR]],4,0)</f>
        <v>MARCELO CEN UH</v>
      </c>
      <c r="L725" s="86" t="str" cm="1">
        <f t="array" aca="1" ref="L725" ca="1">_xlfn.IFS(J725&gt;=TIME(14,0,0),"SEGUNDO TURNO",J725&lt;TIME(14,0,0),"PRIMER TURNO")</f>
        <v>PRIMER TURNO</v>
      </c>
      <c r="M725" s="90"/>
    </row>
    <row r="726" spans="1:13">
      <c r="A726" s="86" t="str">
        <f ca="1">_xlfn.CONCAT(Tabla36[[#This Row],[NUM. ECO.]],Tabla36[[#This Row],[TURNO]],Tabla36[[#This Row],[FECHA]])</f>
        <v>T12PRIMER TURNO45419</v>
      </c>
      <c r="B726" s="87">
        <v>7</v>
      </c>
      <c r="C726" s="87">
        <v>3</v>
      </c>
      <c r="D726" s="87" t="s">
        <v>25</v>
      </c>
      <c r="E726" s="86"/>
      <c r="F726" s="86">
        <f>VLOOKUP(Tabla36[[#This Row],[NUM. ECO.]],[2]!Tabla24[[NO.ECO]:[CUBICACION
M3]],4,0)</f>
        <v>15</v>
      </c>
      <c r="G726" s="94">
        <v>45419</v>
      </c>
      <c r="H726" s="86" t="str">
        <f>VLOOKUP(Tabla36[[#This Row],[NUM. ECO.]],[2]!Tabla24[[NO.ECO]:[MATERIAL]],8,0)</f>
        <v>VOLADURA</v>
      </c>
      <c r="I726" s="86" t="s">
        <v>79</v>
      </c>
      <c r="J726" s="91">
        <f ca="1">J725+TIME(0,RANDBETWEEN((123),(151)),0)</f>
        <v>0.47013888888888888</v>
      </c>
      <c r="K726" s="86" t="str">
        <f ca="1">VLOOKUP(Tabla36[[#This Row],[CODIGO VINCULO]],[1]!Anexar1[[UNION]:[OPERADOR]],4,0)</f>
        <v>MARCELO CEN UH</v>
      </c>
      <c r="L726" s="86" t="str" cm="1">
        <f t="array" aca="1" ref="L726" ca="1">_xlfn.IFS(J726&gt;=TIME(14,0,0),"SEGUNDO TURNO",J726&lt;TIME(14,0,0),"PRIMER TURNO")</f>
        <v>PRIMER TURNO</v>
      </c>
      <c r="M726" s="90"/>
    </row>
    <row r="727" spans="1:13">
      <c r="A727" s="86" t="str">
        <f ca="1">_xlfn.CONCAT(Tabla36[[#This Row],[NUM. ECO.]],Tabla36[[#This Row],[TURNO]],Tabla36[[#This Row],[FECHA]])</f>
        <v>T12PRIMER TURNO45419</v>
      </c>
      <c r="B727" s="87">
        <v>7</v>
      </c>
      <c r="C727" s="87">
        <v>4</v>
      </c>
      <c r="D727" s="87" t="s">
        <v>25</v>
      </c>
      <c r="E727" s="86"/>
      <c r="F727" s="86">
        <f>VLOOKUP(Tabla36[[#This Row],[NUM. ECO.]],[2]!Tabla24[[NO.ECO]:[CUBICACION
M3]],4,0)</f>
        <v>15</v>
      </c>
      <c r="G727" s="94">
        <v>45419</v>
      </c>
      <c r="H727" s="86" t="str">
        <f>VLOOKUP(Tabla36[[#This Row],[NUM. ECO.]],[2]!Tabla24[[NO.ECO]:[MATERIAL]],8,0)</f>
        <v>VOLADURA</v>
      </c>
      <c r="I727" s="86" t="s">
        <v>79</v>
      </c>
      <c r="J727" s="91">
        <f ca="1">J726+TIME(0,RANDBETWEEN((123),(151)),0)</f>
        <v>0.56458333333333333</v>
      </c>
      <c r="K727" s="86" t="str">
        <f ca="1">VLOOKUP(Tabla36[[#This Row],[CODIGO VINCULO]],[1]!Anexar1[[UNION]:[OPERADOR]],4,0)</f>
        <v>MARCELO CEN UH</v>
      </c>
      <c r="L727" s="86" t="str" cm="1">
        <f t="array" aca="1" ref="L727" ca="1">_xlfn.IFS(J727&gt;=TIME(14,0,0),"SEGUNDO TURNO",J727&lt;TIME(14,0,0),"PRIMER TURNO")</f>
        <v>PRIMER TURNO</v>
      </c>
      <c r="M727" s="90"/>
    </row>
    <row r="728" spans="1:13">
      <c r="A728" s="86" t="str">
        <f ca="1">_xlfn.CONCAT(Tabla36[[#This Row],[NUM. ECO.]],Tabla36[[#This Row],[TURNO]],Tabla36[[#This Row],[FECHA]])</f>
        <v>T12SEGUNDO TURNO45419</v>
      </c>
      <c r="B728" s="87">
        <v>7</v>
      </c>
      <c r="C728" s="87">
        <v>5</v>
      </c>
      <c r="D728" s="87" t="s">
        <v>25</v>
      </c>
      <c r="E728" s="86"/>
      <c r="F728" s="86">
        <f>VLOOKUP(Tabla36[[#This Row],[NUM. ECO.]],[2]!Tabla24[[NO.ECO]:[CUBICACION
M3]],4,0)</f>
        <v>15</v>
      </c>
      <c r="G728" s="94">
        <v>45419</v>
      </c>
      <c r="H728" s="86" t="str">
        <f>VLOOKUP(Tabla36[[#This Row],[NUM. ECO.]],[2]!Tabla24[[NO.ECO]:[MATERIAL]],8,0)</f>
        <v>VOLADURA</v>
      </c>
      <c r="I728" s="86" t="s">
        <v>79</v>
      </c>
      <c r="J728" s="91">
        <f ca="1">J727+TIME(0,RANDBETWEEN((123),(151)),0)</f>
        <v>0.6645833333333333</v>
      </c>
      <c r="K728" s="86" t="str">
        <f ca="1">VLOOKUP(Tabla36[[#This Row],[CODIGO VINCULO]],[1]!Anexar1[[UNION]:[OPERADOR]],4,0)</f>
        <v>ISMAEL ALVAREZ CRUZ</v>
      </c>
      <c r="L728" s="86" t="str" cm="1">
        <f t="array" aca="1" ref="L728" ca="1">_xlfn.IFS(J728&gt;=TIME(14,0,0),"SEGUNDO TURNO",J728&lt;TIME(14,0,0),"PRIMER TURNO")</f>
        <v>SEGUNDO TURNO</v>
      </c>
      <c r="M728" s="90"/>
    </row>
    <row r="729" spans="1:13">
      <c r="A729" s="86" t="str">
        <f ca="1">_xlfn.CONCAT(Tabla36[[#This Row],[NUM. ECO.]],Tabla36[[#This Row],[TURNO]],Tabla36[[#This Row],[FECHA]])</f>
        <v>T12SEGUNDO TURNO45419</v>
      </c>
      <c r="B729" s="87">
        <v>7</v>
      </c>
      <c r="C729" s="87">
        <v>6</v>
      </c>
      <c r="D729" s="87" t="s">
        <v>25</v>
      </c>
      <c r="E729" s="86"/>
      <c r="F729" s="86">
        <f>VLOOKUP(Tabla36[[#This Row],[NUM. ECO.]],[2]!Tabla24[[NO.ECO]:[CUBICACION
M3]],4,0)</f>
        <v>15</v>
      </c>
      <c r="G729" s="94">
        <v>45419</v>
      </c>
      <c r="H729" s="86" t="str">
        <f>VLOOKUP(Tabla36[[#This Row],[NUM. ECO.]],[2]!Tabla24[[NO.ECO]:[MATERIAL]],8,0)</f>
        <v>VOLADURA</v>
      </c>
      <c r="I729" s="86" t="s">
        <v>79</v>
      </c>
      <c r="J729" s="91">
        <f ca="1">J728+TIME(0,RANDBETWEEN((123),(151)),0)</f>
        <v>0.76527777777777772</v>
      </c>
      <c r="K729" s="86" t="str">
        <f ca="1">VLOOKUP(Tabla36[[#This Row],[CODIGO VINCULO]],[1]!Anexar1[[UNION]:[OPERADOR]],4,0)</f>
        <v>ISMAEL ALVAREZ CRUZ</v>
      </c>
      <c r="L729" s="86" t="str" cm="1">
        <f t="array" aca="1" ref="L729" ca="1">_xlfn.IFS(J729&gt;=TIME(14,0,0),"SEGUNDO TURNO",J729&lt;TIME(14,0,0),"PRIMER TURNO")</f>
        <v>SEGUNDO TURNO</v>
      </c>
      <c r="M729" s="90"/>
    </row>
    <row r="730" spans="1:13">
      <c r="A730" s="86" t="str">
        <f ca="1">_xlfn.CONCAT(Tabla36[[#This Row],[NUM. ECO.]],Tabla36[[#This Row],[TURNO]],Tabla36[[#This Row],[FECHA]])</f>
        <v>T12SEGUNDO TURNO45419</v>
      </c>
      <c r="B730" s="87">
        <v>7</v>
      </c>
      <c r="C730" s="87">
        <v>7</v>
      </c>
      <c r="D730" s="87" t="s">
        <v>25</v>
      </c>
      <c r="E730" s="86"/>
      <c r="F730" s="86">
        <f>VLOOKUP(Tabla36[[#This Row],[NUM. ECO.]],[2]!Tabla24[[NO.ECO]:[CUBICACION
M3]],4,0)</f>
        <v>15</v>
      </c>
      <c r="G730" s="94">
        <v>45419</v>
      </c>
      <c r="H730" s="86" t="str">
        <f>VLOOKUP(Tabla36[[#This Row],[NUM. ECO.]],[2]!Tabla24[[NO.ECO]:[MATERIAL]],8,0)</f>
        <v>VOLADURA</v>
      </c>
      <c r="I730" s="86" t="s">
        <v>79</v>
      </c>
      <c r="J730" s="91">
        <f ca="1">J729+TIME(0,RANDBETWEEN((123),(151)),0)</f>
        <v>0.85763888888888884</v>
      </c>
      <c r="K730" s="86" t="str">
        <f ca="1">VLOOKUP(Tabla36[[#This Row],[CODIGO VINCULO]],[1]!Anexar1[[UNION]:[OPERADOR]],4,0)</f>
        <v>ISMAEL ALVAREZ CRUZ</v>
      </c>
      <c r="L730" s="86" t="str" cm="1">
        <f t="array" aca="1" ref="L730" ca="1">_xlfn.IFS(J730&gt;=TIME(14,0,0),"SEGUNDO TURNO",J730&lt;TIME(14,0,0),"PRIMER TURNO")</f>
        <v>SEGUNDO TURNO</v>
      </c>
      <c r="M730" s="90"/>
    </row>
    <row r="731" spans="1:13">
      <c r="A731" s="86" t="str">
        <f ca="1">_xlfn.CONCAT(Tabla36[[#This Row],[NUM. ECO.]],Tabla36[[#This Row],[TURNO]],Tabla36[[#This Row],[FECHA]])</f>
        <v>T12PRIMER TURNO45420</v>
      </c>
      <c r="B731" s="87">
        <v>7</v>
      </c>
      <c r="C731" s="87">
        <v>1</v>
      </c>
      <c r="D731" s="87" t="s">
        <v>25</v>
      </c>
      <c r="E731" s="86"/>
      <c r="F731" s="86">
        <f>VLOOKUP(Tabla36[[#This Row],[NUM. ECO.]],[2]!Tabla24[[NO.ECO]:[CUBICACION
M3]],4,0)</f>
        <v>15</v>
      </c>
      <c r="G731" s="94">
        <v>45420</v>
      </c>
      <c r="H731" s="86" t="str">
        <f>VLOOKUP(Tabla36[[#This Row],[NUM. ECO.]],[2]!Tabla24[[NO.ECO]:[MATERIAL]],8,0)</f>
        <v>VOLADURA</v>
      </c>
      <c r="I731" s="86" t="s">
        <v>79</v>
      </c>
      <c r="J731" s="88">
        <f ca="1">TIME(RANDBETWEEN(5.5,6),RANDBETWEEN(1,29),0)</f>
        <v>0.25833333333333336</v>
      </c>
      <c r="K731" s="86" t="str">
        <f ca="1">VLOOKUP(Tabla36[[#This Row],[CODIGO VINCULO]],[1]!Anexar1[[UNION]:[OPERADOR]],4,0)</f>
        <v>MARCELO CEN UH</v>
      </c>
      <c r="L731" s="86" t="str" cm="1">
        <f t="array" aca="1" ref="L731" ca="1">_xlfn.IFS(J731&gt;=TIME(14,0,0),"SEGUNDO TURNO",J731&lt;TIME(14,0,0),"PRIMER TURNO")</f>
        <v>PRIMER TURNO</v>
      </c>
      <c r="M731" s="90"/>
    </row>
    <row r="732" spans="1:13">
      <c r="A732" s="86" t="str">
        <f ca="1">_xlfn.CONCAT(Tabla36[[#This Row],[NUM. ECO.]],Tabla36[[#This Row],[TURNO]],Tabla36[[#This Row],[FECHA]])</f>
        <v>T12PRIMER TURNO45420</v>
      </c>
      <c r="B732" s="87">
        <v>7</v>
      </c>
      <c r="C732" s="87">
        <v>2</v>
      </c>
      <c r="D732" s="87" t="s">
        <v>25</v>
      </c>
      <c r="E732" s="86"/>
      <c r="F732" s="86">
        <f>VLOOKUP(Tabla36[[#This Row],[NUM. ECO.]],[2]!Tabla24[[NO.ECO]:[CUBICACION
M3]],4,0)</f>
        <v>15</v>
      </c>
      <c r="G732" s="94">
        <v>45420</v>
      </c>
      <c r="H732" s="86" t="str">
        <f>VLOOKUP(Tabla36[[#This Row],[NUM. ECO.]],[2]!Tabla24[[NO.ECO]:[MATERIAL]],8,0)</f>
        <v>VOLADURA</v>
      </c>
      <c r="I732" s="86" t="s">
        <v>79</v>
      </c>
      <c r="J732" s="91">
        <f ca="1">J731+TIME(0,RANDBETWEEN((123),(151)),0)</f>
        <v>0.36041666666666672</v>
      </c>
      <c r="K732" s="86" t="str">
        <f ca="1">VLOOKUP(Tabla36[[#This Row],[CODIGO VINCULO]],[1]!Anexar1[[UNION]:[OPERADOR]],4,0)</f>
        <v>MARCELO CEN UH</v>
      </c>
      <c r="L732" s="86" t="str" cm="1">
        <f t="array" aca="1" ref="L732" ca="1">_xlfn.IFS(J732&gt;=TIME(14,0,0),"SEGUNDO TURNO",J732&lt;TIME(14,0,0),"PRIMER TURNO")</f>
        <v>PRIMER TURNO</v>
      </c>
      <c r="M732" s="90"/>
    </row>
    <row r="733" spans="1:13">
      <c r="A733" s="86" t="str">
        <f ca="1">_xlfn.CONCAT(Tabla36[[#This Row],[NUM. ECO.]],Tabla36[[#This Row],[TURNO]],Tabla36[[#This Row],[FECHA]])</f>
        <v>T12PRIMER TURNO45420</v>
      </c>
      <c r="B733" s="87">
        <v>7</v>
      </c>
      <c r="C733" s="87">
        <v>3</v>
      </c>
      <c r="D733" s="87" t="s">
        <v>25</v>
      </c>
      <c r="E733" s="86"/>
      <c r="F733" s="86">
        <f>VLOOKUP(Tabla36[[#This Row],[NUM. ECO.]],[2]!Tabla24[[NO.ECO]:[CUBICACION
M3]],4,0)</f>
        <v>15</v>
      </c>
      <c r="G733" s="94">
        <v>45420</v>
      </c>
      <c r="H733" s="86" t="str">
        <f>VLOOKUP(Tabla36[[#This Row],[NUM. ECO.]],[2]!Tabla24[[NO.ECO]:[MATERIAL]],8,0)</f>
        <v>VOLADURA</v>
      </c>
      <c r="I733" s="86" t="s">
        <v>79</v>
      </c>
      <c r="J733" s="91">
        <f ca="1">J732+TIME(0,RANDBETWEEN((123),(151)),0)</f>
        <v>0.45069444444444451</v>
      </c>
      <c r="K733" s="86" t="str">
        <f ca="1">VLOOKUP(Tabla36[[#This Row],[CODIGO VINCULO]],[1]!Anexar1[[UNION]:[OPERADOR]],4,0)</f>
        <v>MARCELO CEN UH</v>
      </c>
      <c r="L733" s="86" t="str" cm="1">
        <f t="array" aca="1" ref="L733" ca="1">_xlfn.IFS(J733&gt;=TIME(14,0,0),"SEGUNDO TURNO",J733&lt;TIME(14,0,0),"PRIMER TURNO")</f>
        <v>PRIMER TURNO</v>
      </c>
      <c r="M733" s="90"/>
    </row>
    <row r="734" spans="1:13">
      <c r="A734" s="86" t="str">
        <f ca="1">_xlfn.CONCAT(Tabla36[[#This Row],[NUM. ECO.]],Tabla36[[#This Row],[TURNO]],Tabla36[[#This Row],[FECHA]])</f>
        <v>T12PRIMER TURNO45420</v>
      </c>
      <c r="B734" s="87">
        <v>7</v>
      </c>
      <c r="C734" s="87">
        <v>4</v>
      </c>
      <c r="D734" s="87" t="s">
        <v>25</v>
      </c>
      <c r="E734" s="86"/>
      <c r="F734" s="86">
        <f>VLOOKUP(Tabla36[[#This Row],[NUM. ECO.]],[2]!Tabla24[[NO.ECO]:[CUBICACION
M3]],4,0)</f>
        <v>15</v>
      </c>
      <c r="G734" s="94">
        <v>45420</v>
      </c>
      <c r="H734" s="86" t="str">
        <f>VLOOKUP(Tabla36[[#This Row],[NUM. ECO.]],[2]!Tabla24[[NO.ECO]:[MATERIAL]],8,0)</f>
        <v>VOLADURA</v>
      </c>
      <c r="I734" s="86" t="s">
        <v>79</v>
      </c>
      <c r="J734" s="91">
        <f ca="1">J733+TIME(0,RANDBETWEEN((123),(151)),0)</f>
        <v>0.54236111111111118</v>
      </c>
      <c r="K734" s="86" t="str">
        <f ca="1">VLOOKUP(Tabla36[[#This Row],[CODIGO VINCULO]],[1]!Anexar1[[UNION]:[OPERADOR]],4,0)</f>
        <v>MARCELO CEN UH</v>
      </c>
      <c r="L734" s="86" t="str" cm="1">
        <f t="array" aca="1" ref="L734" ca="1">_xlfn.IFS(J734&gt;=TIME(14,0,0),"SEGUNDO TURNO",J734&lt;TIME(14,0,0),"PRIMER TURNO")</f>
        <v>PRIMER TURNO</v>
      </c>
      <c r="M734" s="90"/>
    </row>
    <row r="735" spans="1:13">
      <c r="A735" s="86" t="str">
        <f ca="1">_xlfn.CONCAT(Tabla36[[#This Row],[NUM. ECO.]],Tabla36[[#This Row],[TURNO]],Tabla36[[#This Row],[FECHA]])</f>
        <v>T12SEGUNDO TURNO45420</v>
      </c>
      <c r="B735" s="87">
        <v>7</v>
      </c>
      <c r="C735" s="87">
        <v>5</v>
      </c>
      <c r="D735" s="87" t="s">
        <v>25</v>
      </c>
      <c r="E735" s="86"/>
      <c r="F735" s="86">
        <f>VLOOKUP(Tabla36[[#This Row],[NUM. ECO.]],[2]!Tabla24[[NO.ECO]:[CUBICACION
M3]],4,0)</f>
        <v>15</v>
      </c>
      <c r="G735" s="94">
        <v>45420</v>
      </c>
      <c r="H735" s="86" t="str">
        <f>VLOOKUP(Tabla36[[#This Row],[NUM. ECO.]],[2]!Tabla24[[NO.ECO]:[MATERIAL]],8,0)</f>
        <v>VOLADURA</v>
      </c>
      <c r="I735" s="86" t="s">
        <v>79</v>
      </c>
      <c r="J735" s="91">
        <f ca="1">J734+TIME(0,RANDBETWEEN((123),(151)),0)</f>
        <v>0.63888888888888895</v>
      </c>
      <c r="K735" s="86" t="str">
        <f ca="1">VLOOKUP(Tabla36[[#This Row],[CODIGO VINCULO]],[1]!Anexar1[[UNION]:[OPERADOR]],4,0)</f>
        <v>ISMAEL ALVAREZ CRUZ</v>
      </c>
      <c r="L735" s="86" t="str" cm="1">
        <f t="array" aca="1" ref="L735" ca="1">_xlfn.IFS(J735&gt;=TIME(14,0,0),"SEGUNDO TURNO",J735&lt;TIME(14,0,0),"PRIMER TURNO")</f>
        <v>SEGUNDO TURNO</v>
      </c>
      <c r="M735" s="90"/>
    </row>
    <row r="736" spans="1:13">
      <c r="A736" s="86" t="str">
        <f ca="1">_xlfn.CONCAT(Tabla36[[#This Row],[NUM. ECO.]],Tabla36[[#This Row],[TURNO]],Tabla36[[#This Row],[FECHA]])</f>
        <v>T12SEGUNDO TURNO45420</v>
      </c>
      <c r="B736" s="87">
        <v>7</v>
      </c>
      <c r="C736" s="87">
        <v>6</v>
      </c>
      <c r="D736" s="87" t="s">
        <v>25</v>
      </c>
      <c r="E736" s="86"/>
      <c r="F736" s="86">
        <f>VLOOKUP(Tabla36[[#This Row],[NUM. ECO.]],[2]!Tabla24[[NO.ECO]:[CUBICACION
M3]],4,0)</f>
        <v>15</v>
      </c>
      <c r="G736" s="94">
        <v>45420</v>
      </c>
      <c r="H736" s="86" t="str">
        <f>VLOOKUP(Tabla36[[#This Row],[NUM. ECO.]],[2]!Tabla24[[NO.ECO]:[MATERIAL]],8,0)</f>
        <v>VOLADURA</v>
      </c>
      <c r="I736" s="86" t="s">
        <v>79</v>
      </c>
      <c r="J736" s="91">
        <f ca="1">J735+TIME(0,RANDBETWEEN((123),(151)),0)</f>
        <v>0.73819444444444449</v>
      </c>
      <c r="K736" s="86" t="str">
        <f ca="1">VLOOKUP(Tabla36[[#This Row],[CODIGO VINCULO]],[1]!Anexar1[[UNION]:[OPERADOR]],4,0)</f>
        <v>ISMAEL ALVAREZ CRUZ</v>
      </c>
      <c r="L736" s="86" t="str" cm="1">
        <f t="array" aca="1" ref="L736" ca="1">_xlfn.IFS(J736&gt;=TIME(14,0,0),"SEGUNDO TURNO",J736&lt;TIME(14,0,0),"PRIMER TURNO")</f>
        <v>SEGUNDO TURNO</v>
      </c>
      <c r="M736" s="90"/>
    </row>
    <row r="737" spans="1:13">
      <c r="A737" s="86" t="str">
        <f ca="1">_xlfn.CONCAT(Tabla36[[#This Row],[NUM. ECO.]],Tabla36[[#This Row],[TURNO]],Tabla36[[#This Row],[FECHA]])</f>
        <v>T12SEGUNDO TURNO45420</v>
      </c>
      <c r="B737" s="87">
        <v>7</v>
      </c>
      <c r="C737" s="87">
        <v>7</v>
      </c>
      <c r="D737" s="87" t="s">
        <v>25</v>
      </c>
      <c r="E737" s="86"/>
      <c r="F737" s="86">
        <f>VLOOKUP(Tabla36[[#This Row],[NUM. ECO.]],[2]!Tabla24[[NO.ECO]:[CUBICACION
M3]],4,0)</f>
        <v>15</v>
      </c>
      <c r="G737" s="94">
        <v>45420</v>
      </c>
      <c r="H737" s="86" t="str">
        <f>VLOOKUP(Tabla36[[#This Row],[NUM. ECO.]],[2]!Tabla24[[NO.ECO]:[MATERIAL]],8,0)</f>
        <v>VOLADURA</v>
      </c>
      <c r="I737" s="86" t="s">
        <v>79</v>
      </c>
      <c r="J737" s="91">
        <f ca="1">J736+TIME(0,RANDBETWEEN((123),(151)),0)</f>
        <v>0.83402777777777781</v>
      </c>
      <c r="K737" s="86" t="str">
        <f ca="1">VLOOKUP(Tabla36[[#This Row],[CODIGO VINCULO]],[1]!Anexar1[[UNION]:[OPERADOR]],4,0)</f>
        <v>ISMAEL ALVAREZ CRUZ</v>
      </c>
      <c r="L737" s="86" t="str" cm="1">
        <f t="array" aca="1" ref="L737" ca="1">_xlfn.IFS(J737&gt;=TIME(14,0,0),"SEGUNDO TURNO",J737&lt;TIME(14,0,0),"PRIMER TURNO")</f>
        <v>SEGUNDO TURNO</v>
      </c>
      <c r="M737" s="90"/>
    </row>
    <row r="738" spans="1:13">
      <c r="A738" s="86" t="str">
        <f ca="1">_xlfn.CONCAT(Tabla36[[#This Row],[NUM. ECO.]],Tabla36[[#This Row],[TURNO]],Tabla36[[#This Row],[FECHA]])</f>
        <v>T12PRIMER TURNO45421</v>
      </c>
      <c r="B738" s="87">
        <v>7</v>
      </c>
      <c r="C738" s="87">
        <v>1</v>
      </c>
      <c r="D738" s="87" t="s">
        <v>25</v>
      </c>
      <c r="E738" s="86"/>
      <c r="F738" s="86">
        <f>VLOOKUP(Tabla36[[#This Row],[NUM. ECO.]],[2]!Tabla24[[NO.ECO]:[CUBICACION
M3]],4,0)</f>
        <v>15</v>
      </c>
      <c r="G738" s="94">
        <v>45421</v>
      </c>
      <c r="H738" s="86" t="str">
        <f>VLOOKUP(Tabla36[[#This Row],[NUM. ECO.]],[2]!Tabla24[[NO.ECO]:[MATERIAL]],8,0)</f>
        <v>VOLADURA</v>
      </c>
      <c r="I738" s="86" t="s">
        <v>79</v>
      </c>
      <c r="J738" s="88">
        <f ca="1">TIME(RANDBETWEEN(5.5,6),RANDBETWEEN(1,29),0)</f>
        <v>0.2590277777777778</v>
      </c>
      <c r="K738" s="86" t="str">
        <f ca="1">VLOOKUP(Tabla36[[#This Row],[CODIGO VINCULO]],[1]!Anexar1[[UNION]:[OPERADOR]],4,0)</f>
        <v>MARCELO CEN UH</v>
      </c>
      <c r="L738" s="86" t="str" cm="1">
        <f t="array" aca="1" ref="L738" ca="1">_xlfn.IFS(J738&gt;=TIME(14,0,0),"SEGUNDO TURNO",J738&lt;TIME(14,0,0),"PRIMER TURNO")</f>
        <v>PRIMER TURNO</v>
      </c>
      <c r="M738" s="90"/>
    </row>
    <row r="739" spans="1:13">
      <c r="A739" s="86" t="str">
        <f ca="1">_xlfn.CONCAT(Tabla36[[#This Row],[NUM. ECO.]],Tabla36[[#This Row],[TURNO]],Tabla36[[#This Row],[FECHA]])</f>
        <v>T12PRIMER TURNO45421</v>
      </c>
      <c r="B739" s="87">
        <v>7</v>
      </c>
      <c r="C739" s="87">
        <v>2</v>
      </c>
      <c r="D739" s="87" t="s">
        <v>25</v>
      </c>
      <c r="E739" s="86"/>
      <c r="F739" s="86">
        <f>VLOOKUP(Tabla36[[#This Row],[NUM. ECO.]],[2]!Tabla24[[NO.ECO]:[CUBICACION
M3]],4,0)</f>
        <v>15</v>
      </c>
      <c r="G739" s="94">
        <v>45421</v>
      </c>
      <c r="H739" s="86" t="str">
        <f>VLOOKUP(Tabla36[[#This Row],[NUM. ECO.]],[2]!Tabla24[[NO.ECO]:[MATERIAL]],8,0)</f>
        <v>VOLADURA</v>
      </c>
      <c r="I739" s="86" t="s">
        <v>79</v>
      </c>
      <c r="J739" s="91">
        <f ca="1">J738+TIME(0,RANDBETWEEN((123),(151)),0)</f>
        <v>0.35972222222222228</v>
      </c>
      <c r="K739" s="86" t="str">
        <f ca="1">VLOOKUP(Tabla36[[#This Row],[CODIGO VINCULO]],[1]!Anexar1[[UNION]:[OPERADOR]],4,0)</f>
        <v>MARCELO CEN UH</v>
      </c>
      <c r="L739" s="86" t="str" cm="1">
        <f t="array" aca="1" ref="L739" ca="1">_xlfn.IFS(J739&gt;=TIME(14,0,0),"SEGUNDO TURNO",J739&lt;TIME(14,0,0),"PRIMER TURNO")</f>
        <v>PRIMER TURNO</v>
      </c>
      <c r="M739" s="90"/>
    </row>
    <row r="740" spans="1:13">
      <c r="A740" s="86" t="str">
        <f ca="1">_xlfn.CONCAT(Tabla36[[#This Row],[NUM. ECO.]],Tabla36[[#This Row],[TURNO]],Tabla36[[#This Row],[FECHA]])</f>
        <v>T12PRIMER TURNO45421</v>
      </c>
      <c r="B740" s="87">
        <v>7</v>
      </c>
      <c r="C740" s="87">
        <v>3</v>
      </c>
      <c r="D740" s="87" t="s">
        <v>25</v>
      </c>
      <c r="E740" s="86"/>
      <c r="F740" s="86">
        <f>VLOOKUP(Tabla36[[#This Row],[NUM. ECO.]],[2]!Tabla24[[NO.ECO]:[CUBICACION
M3]],4,0)</f>
        <v>15</v>
      </c>
      <c r="G740" s="94">
        <v>45421</v>
      </c>
      <c r="H740" s="86" t="str">
        <f>VLOOKUP(Tabla36[[#This Row],[NUM. ECO.]],[2]!Tabla24[[NO.ECO]:[MATERIAL]],8,0)</f>
        <v>VOLADURA</v>
      </c>
      <c r="I740" s="86" t="s">
        <v>79</v>
      </c>
      <c r="J740" s="91">
        <f ca="1">J739+TIME(0,RANDBETWEEN((123),(151)),0)</f>
        <v>0.45000000000000007</v>
      </c>
      <c r="K740" s="86" t="str">
        <f ca="1">VLOOKUP(Tabla36[[#This Row],[CODIGO VINCULO]],[1]!Anexar1[[UNION]:[OPERADOR]],4,0)</f>
        <v>MARCELO CEN UH</v>
      </c>
      <c r="L740" s="86" t="str" cm="1">
        <f t="array" aca="1" ref="L740" ca="1">_xlfn.IFS(J740&gt;=TIME(14,0,0),"SEGUNDO TURNO",J740&lt;TIME(14,0,0),"PRIMER TURNO")</f>
        <v>PRIMER TURNO</v>
      </c>
      <c r="M740" s="90"/>
    </row>
    <row r="741" spans="1:13">
      <c r="A741" s="86" t="str">
        <f ca="1">_xlfn.CONCAT(Tabla36[[#This Row],[NUM. ECO.]],Tabla36[[#This Row],[TURNO]],Tabla36[[#This Row],[FECHA]])</f>
        <v>T12PRIMER TURNO45421</v>
      </c>
      <c r="B741" s="87">
        <v>7</v>
      </c>
      <c r="C741" s="87">
        <v>4</v>
      </c>
      <c r="D741" s="87" t="s">
        <v>25</v>
      </c>
      <c r="E741" s="86"/>
      <c r="F741" s="86">
        <f>VLOOKUP(Tabla36[[#This Row],[NUM. ECO.]],[2]!Tabla24[[NO.ECO]:[CUBICACION
M3]],4,0)</f>
        <v>15</v>
      </c>
      <c r="G741" s="94">
        <v>45421</v>
      </c>
      <c r="H741" s="86" t="str">
        <f>VLOOKUP(Tabla36[[#This Row],[NUM. ECO.]],[2]!Tabla24[[NO.ECO]:[MATERIAL]],8,0)</f>
        <v>VOLADURA</v>
      </c>
      <c r="I741" s="86" t="s">
        <v>79</v>
      </c>
      <c r="J741" s="91">
        <f ca="1">J740+TIME(0,RANDBETWEEN((123),(151)),0)</f>
        <v>0.53888888888888897</v>
      </c>
      <c r="K741" s="86" t="str">
        <f ca="1">VLOOKUP(Tabla36[[#This Row],[CODIGO VINCULO]],[1]!Anexar1[[UNION]:[OPERADOR]],4,0)</f>
        <v>MARCELO CEN UH</v>
      </c>
      <c r="L741" s="86" t="str" cm="1">
        <f t="array" aca="1" ref="L741" ca="1">_xlfn.IFS(J741&gt;=TIME(14,0,0),"SEGUNDO TURNO",J741&lt;TIME(14,0,0),"PRIMER TURNO")</f>
        <v>PRIMER TURNO</v>
      </c>
      <c r="M741" s="90"/>
    </row>
    <row r="742" spans="1:13">
      <c r="A742" s="86" t="str">
        <f ca="1">_xlfn.CONCAT(Tabla36[[#This Row],[NUM. ECO.]],Tabla36[[#This Row],[TURNO]],Tabla36[[#This Row],[FECHA]])</f>
        <v>T12SEGUNDO TURNO45421</v>
      </c>
      <c r="B742" s="87">
        <v>7</v>
      </c>
      <c r="C742" s="87">
        <v>5</v>
      </c>
      <c r="D742" s="87" t="s">
        <v>25</v>
      </c>
      <c r="E742" s="86"/>
      <c r="F742" s="86">
        <f>VLOOKUP(Tabla36[[#This Row],[NUM. ECO.]],[2]!Tabla24[[NO.ECO]:[CUBICACION
M3]],4,0)</f>
        <v>15</v>
      </c>
      <c r="G742" s="94">
        <v>45421</v>
      </c>
      <c r="H742" s="86" t="str">
        <f>VLOOKUP(Tabla36[[#This Row],[NUM. ECO.]],[2]!Tabla24[[NO.ECO]:[MATERIAL]],8,0)</f>
        <v>VOLADURA</v>
      </c>
      <c r="I742" s="86" t="s">
        <v>79</v>
      </c>
      <c r="J742" s="91">
        <f ca="1">J741+TIME(0,RANDBETWEEN((123),(151)),0)</f>
        <v>0.63819444444444451</v>
      </c>
      <c r="K742" s="86" t="str">
        <f ca="1">VLOOKUP(Tabla36[[#This Row],[CODIGO VINCULO]],[1]!Anexar1[[UNION]:[OPERADOR]],4,0)</f>
        <v>ISMAEL ALVAREZ CRUZ</v>
      </c>
      <c r="L742" s="86" t="str" cm="1">
        <f t="array" aca="1" ref="L742" ca="1">_xlfn.IFS(J742&gt;=TIME(14,0,0),"SEGUNDO TURNO",J742&lt;TIME(14,0,0),"PRIMER TURNO")</f>
        <v>SEGUNDO TURNO</v>
      </c>
      <c r="M742" s="90"/>
    </row>
    <row r="743" spans="1:13">
      <c r="A743" s="86" t="str">
        <f ca="1">_xlfn.CONCAT(Tabla36[[#This Row],[NUM. ECO.]],Tabla36[[#This Row],[TURNO]],Tabla36[[#This Row],[FECHA]])</f>
        <v>T12SEGUNDO TURNO45421</v>
      </c>
      <c r="B743" s="87">
        <v>7</v>
      </c>
      <c r="C743" s="87">
        <v>6</v>
      </c>
      <c r="D743" s="87" t="s">
        <v>25</v>
      </c>
      <c r="E743" s="86"/>
      <c r="F743" s="86">
        <f>VLOOKUP(Tabla36[[#This Row],[NUM. ECO.]],[2]!Tabla24[[NO.ECO]:[CUBICACION
M3]],4,0)</f>
        <v>15</v>
      </c>
      <c r="G743" s="94">
        <v>45421</v>
      </c>
      <c r="H743" s="86" t="str">
        <f>VLOOKUP(Tabla36[[#This Row],[NUM. ECO.]],[2]!Tabla24[[NO.ECO]:[MATERIAL]],8,0)</f>
        <v>VOLADURA</v>
      </c>
      <c r="I743" s="86" t="s">
        <v>79</v>
      </c>
      <c r="J743" s="91">
        <f ca="1">J742+TIME(0,RANDBETWEEN((123),(151)),0)</f>
        <v>0.7284722222222223</v>
      </c>
      <c r="K743" s="86" t="str">
        <f ca="1">VLOOKUP(Tabla36[[#This Row],[CODIGO VINCULO]],[1]!Anexar1[[UNION]:[OPERADOR]],4,0)</f>
        <v>ISMAEL ALVAREZ CRUZ</v>
      </c>
      <c r="L743" s="86" t="str" cm="1">
        <f t="array" aca="1" ref="L743" ca="1">_xlfn.IFS(J743&gt;=TIME(14,0,0),"SEGUNDO TURNO",J743&lt;TIME(14,0,0),"PRIMER TURNO")</f>
        <v>SEGUNDO TURNO</v>
      </c>
      <c r="M743" s="90"/>
    </row>
    <row r="744" spans="1:13">
      <c r="A744" s="86" t="str">
        <f ca="1">_xlfn.CONCAT(Tabla36[[#This Row],[NUM. ECO.]],Tabla36[[#This Row],[TURNO]],Tabla36[[#This Row],[FECHA]])</f>
        <v>T12SEGUNDO TURNO45421</v>
      </c>
      <c r="B744" s="87">
        <v>7</v>
      </c>
      <c r="C744" s="87">
        <v>7</v>
      </c>
      <c r="D744" s="87" t="s">
        <v>25</v>
      </c>
      <c r="E744" s="86"/>
      <c r="F744" s="86">
        <f>VLOOKUP(Tabla36[[#This Row],[NUM. ECO.]],[2]!Tabla24[[NO.ECO]:[CUBICACION
M3]],4,0)</f>
        <v>15</v>
      </c>
      <c r="G744" s="94">
        <v>45421</v>
      </c>
      <c r="H744" s="86" t="str">
        <f>VLOOKUP(Tabla36[[#This Row],[NUM. ECO.]],[2]!Tabla24[[NO.ECO]:[MATERIAL]],8,0)</f>
        <v>VOLADURA</v>
      </c>
      <c r="I744" s="86" t="s">
        <v>79</v>
      </c>
      <c r="J744" s="91">
        <f ca="1">J743+TIME(0,RANDBETWEEN((123),(151)),0)</f>
        <v>0.82569444444444451</v>
      </c>
      <c r="K744" s="86" t="str">
        <f ca="1">VLOOKUP(Tabla36[[#This Row],[CODIGO VINCULO]],[1]!Anexar1[[UNION]:[OPERADOR]],4,0)</f>
        <v>ISMAEL ALVAREZ CRUZ</v>
      </c>
      <c r="L744" s="86" t="str" cm="1">
        <f t="array" aca="1" ref="L744" ca="1">_xlfn.IFS(J744&gt;=TIME(14,0,0),"SEGUNDO TURNO",J744&lt;TIME(14,0,0),"PRIMER TURNO")</f>
        <v>SEGUNDO TURNO</v>
      </c>
      <c r="M744" s="90"/>
    </row>
    <row r="745" spans="1:13">
      <c r="A745" s="86" t="str">
        <f ca="1">_xlfn.CONCAT(Tabla36[[#This Row],[NUM. ECO.]],Tabla36[[#This Row],[TURNO]],Tabla36[[#This Row],[FECHA]])</f>
        <v>T12PRIMER TURNO45422</v>
      </c>
      <c r="B745" s="87">
        <v>7</v>
      </c>
      <c r="C745" s="87">
        <v>1</v>
      </c>
      <c r="D745" s="87" t="s">
        <v>25</v>
      </c>
      <c r="E745" s="86"/>
      <c r="F745" s="86">
        <f>VLOOKUP(Tabla36[[#This Row],[NUM. ECO.]],[2]!Tabla24[[NO.ECO]:[CUBICACION
M3]],4,0)</f>
        <v>15</v>
      </c>
      <c r="G745" s="94">
        <v>45422</v>
      </c>
      <c r="H745" s="86" t="str">
        <f>VLOOKUP(Tabla36[[#This Row],[NUM. ECO.]],[2]!Tabla24[[NO.ECO]:[MATERIAL]],8,0)</f>
        <v>VOLADURA</v>
      </c>
      <c r="I745" s="86" t="s">
        <v>79</v>
      </c>
      <c r="J745" s="88">
        <f ca="1">TIME(RANDBETWEEN(5.5,6),RANDBETWEEN(1,29),0)</f>
        <v>0.26527777777777778</v>
      </c>
      <c r="K745" s="86" t="str">
        <f ca="1">VLOOKUP(Tabla36[[#This Row],[CODIGO VINCULO]],[1]!Anexar1[[UNION]:[OPERADOR]],4,0)</f>
        <v>MARCELO CEN UH</v>
      </c>
      <c r="L745" s="86" t="str" cm="1">
        <f t="array" aca="1" ref="L745" ca="1">_xlfn.IFS(J745&gt;=TIME(14,0,0),"SEGUNDO TURNO",J745&lt;TIME(14,0,0),"PRIMER TURNO")</f>
        <v>PRIMER TURNO</v>
      </c>
      <c r="M745" s="90"/>
    </row>
    <row r="746" spans="1:13">
      <c r="A746" s="86" t="str">
        <f ca="1">_xlfn.CONCAT(Tabla36[[#This Row],[NUM. ECO.]],Tabla36[[#This Row],[TURNO]],Tabla36[[#This Row],[FECHA]])</f>
        <v>T12PRIMER TURNO45422</v>
      </c>
      <c r="B746" s="87">
        <v>7</v>
      </c>
      <c r="C746" s="87">
        <v>2</v>
      </c>
      <c r="D746" s="87" t="s">
        <v>25</v>
      </c>
      <c r="E746" s="86"/>
      <c r="F746" s="86">
        <f>VLOOKUP(Tabla36[[#This Row],[NUM. ECO.]],[2]!Tabla24[[NO.ECO]:[CUBICACION
M3]],4,0)</f>
        <v>15</v>
      </c>
      <c r="G746" s="94">
        <v>45422</v>
      </c>
      <c r="H746" s="86" t="str">
        <f>VLOOKUP(Tabla36[[#This Row],[NUM. ECO.]],[2]!Tabla24[[NO.ECO]:[MATERIAL]],8,0)</f>
        <v>VOLADURA</v>
      </c>
      <c r="I746" s="86" t="s">
        <v>79</v>
      </c>
      <c r="J746" s="91">
        <f ca="1">J745+TIME(0,RANDBETWEEN((123),(151)),0)</f>
        <v>0.35972222222222222</v>
      </c>
      <c r="K746" s="86" t="str">
        <f ca="1">VLOOKUP(Tabla36[[#This Row],[CODIGO VINCULO]],[1]!Anexar1[[UNION]:[OPERADOR]],4,0)</f>
        <v>MARCELO CEN UH</v>
      </c>
      <c r="L746" s="86" t="str" cm="1">
        <f t="array" aca="1" ref="L746" ca="1">_xlfn.IFS(J746&gt;=TIME(14,0,0),"SEGUNDO TURNO",J746&lt;TIME(14,0,0),"PRIMER TURNO")</f>
        <v>PRIMER TURNO</v>
      </c>
      <c r="M746" s="90"/>
    </row>
    <row r="747" spans="1:13">
      <c r="A747" s="86" t="str">
        <f ca="1">_xlfn.CONCAT(Tabla36[[#This Row],[NUM. ECO.]],Tabla36[[#This Row],[TURNO]],Tabla36[[#This Row],[FECHA]])</f>
        <v>T12PRIMER TURNO45422</v>
      </c>
      <c r="B747" s="87">
        <v>7</v>
      </c>
      <c r="C747" s="87">
        <v>3</v>
      </c>
      <c r="D747" s="87" t="s">
        <v>25</v>
      </c>
      <c r="E747" s="86"/>
      <c r="F747" s="86">
        <f>VLOOKUP(Tabla36[[#This Row],[NUM. ECO.]],[2]!Tabla24[[NO.ECO]:[CUBICACION
M3]],4,0)</f>
        <v>15</v>
      </c>
      <c r="G747" s="94">
        <v>45422</v>
      </c>
      <c r="H747" s="86" t="str">
        <f>VLOOKUP(Tabla36[[#This Row],[NUM. ECO.]],[2]!Tabla24[[NO.ECO]:[MATERIAL]],8,0)</f>
        <v>VOLADURA</v>
      </c>
      <c r="I747" s="86" t="s">
        <v>79</v>
      </c>
      <c r="J747" s="91">
        <f ca="1">J746+TIME(0,RANDBETWEEN((123),(151)),0)</f>
        <v>0.45</v>
      </c>
      <c r="K747" s="86" t="str">
        <f ca="1">VLOOKUP(Tabla36[[#This Row],[CODIGO VINCULO]],[1]!Anexar1[[UNION]:[OPERADOR]],4,0)</f>
        <v>MARCELO CEN UH</v>
      </c>
      <c r="L747" s="86" t="str" cm="1">
        <f t="array" aca="1" ref="L747" ca="1">_xlfn.IFS(J747&gt;=TIME(14,0,0),"SEGUNDO TURNO",J747&lt;TIME(14,0,0),"PRIMER TURNO")</f>
        <v>PRIMER TURNO</v>
      </c>
      <c r="M747" s="90"/>
    </row>
    <row r="748" spans="1:13">
      <c r="A748" s="86" t="str">
        <f ca="1">_xlfn.CONCAT(Tabla36[[#This Row],[NUM. ECO.]],Tabla36[[#This Row],[TURNO]],Tabla36[[#This Row],[FECHA]])</f>
        <v>T12PRIMER TURNO45422</v>
      </c>
      <c r="B748" s="87">
        <v>7</v>
      </c>
      <c r="C748" s="87">
        <v>4</v>
      </c>
      <c r="D748" s="87" t="s">
        <v>25</v>
      </c>
      <c r="E748" s="86"/>
      <c r="F748" s="86">
        <f>VLOOKUP(Tabla36[[#This Row],[NUM. ECO.]],[2]!Tabla24[[NO.ECO]:[CUBICACION
M3]],4,0)</f>
        <v>15</v>
      </c>
      <c r="G748" s="94">
        <v>45422</v>
      </c>
      <c r="H748" s="86" t="str">
        <f>VLOOKUP(Tabla36[[#This Row],[NUM. ECO.]],[2]!Tabla24[[NO.ECO]:[MATERIAL]],8,0)</f>
        <v>VOLADURA</v>
      </c>
      <c r="I748" s="86" t="s">
        <v>79</v>
      </c>
      <c r="J748" s="91">
        <f ca="1">J747+TIME(0,RANDBETWEEN((123),(151)),0)</f>
        <v>0.54444444444444451</v>
      </c>
      <c r="K748" s="86" t="str">
        <f ca="1">VLOOKUP(Tabla36[[#This Row],[CODIGO VINCULO]],[1]!Anexar1[[UNION]:[OPERADOR]],4,0)</f>
        <v>MARCELO CEN UH</v>
      </c>
      <c r="L748" s="86" t="str" cm="1">
        <f t="array" aca="1" ref="L748" ca="1">_xlfn.IFS(J748&gt;=TIME(14,0,0),"SEGUNDO TURNO",J748&lt;TIME(14,0,0),"PRIMER TURNO")</f>
        <v>PRIMER TURNO</v>
      </c>
      <c r="M748" s="90"/>
    </row>
    <row r="749" spans="1:13">
      <c r="A749" s="86" t="str">
        <f ca="1">_xlfn.CONCAT(Tabla36[[#This Row],[NUM. ECO.]],Tabla36[[#This Row],[TURNO]],Tabla36[[#This Row],[FECHA]])</f>
        <v>T12SEGUNDO TURNO45422</v>
      </c>
      <c r="B749" s="87">
        <v>7</v>
      </c>
      <c r="C749" s="87">
        <v>5</v>
      </c>
      <c r="D749" s="87" t="s">
        <v>25</v>
      </c>
      <c r="E749" s="86"/>
      <c r="F749" s="86">
        <f>VLOOKUP(Tabla36[[#This Row],[NUM. ECO.]],[2]!Tabla24[[NO.ECO]:[CUBICACION
M3]],4,0)</f>
        <v>15</v>
      </c>
      <c r="G749" s="94">
        <v>45422</v>
      </c>
      <c r="H749" s="86" t="str">
        <f>VLOOKUP(Tabla36[[#This Row],[NUM. ECO.]],[2]!Tabla24[[NO.ECO]:[MATERIAL]],8,0)</f>
        <v>VOLADURA</v>
      </c>
      <c r="I749" s="86" t="s">
        <v>79</v>
      </c>
      <c r="J749" s="91">
        <f ca="1">J748+TIME(0,RANDBETWEEN((123),(151)),0)</f>
        <v>0.64930555555555558</v>
      </c>
      <c r="K749" s="86" t="str">
        <f ca="1">VLOOKUP(Tabla36[[#This Row],[CODIGO VINCULO]],[1]!Anexar1[[UNION]:[OPERADOR]],4,0)</f>
        <v>ISMAEL ALVAREZ CRUZ</v>
      </c>
      <c r="L749" s="86" t="str" cm="1">
        <f t="array" aca="1" ref="L749" ca="1">_xlfn.IFS(J749&gt;=TIME(14,0,0),"SEGUNDO TURNO",J749&lt;TIME(14,0,0),"PRIMER TURNO")</f>
        <v>SEGUNDO TURNO</v>
      </c>
      <c r="M749" s="90"/>
    </row>
    <row r="750" spans="1:13">
      <c r="A750" s="86" t="str">
        <f ca="1">_xlfn.CONCAT(Tabla36[[#This Row],[NUM. ECO.]],Tabla36[[#This Row],[TURNO]],Tabla36[[#This Row],[FECHA]])</f>
        <v>T12SEGUNDO TURNO45422</v>
      </c>
      <c r="B750" s="87">
        <v>7</v>
      </c>
      <c r="C750" s="87">
        <v>6</v>
      </c>
      <c r="D750" s="87" t="s">
        <v>25</v>
      </c>
      <c r="E750" s="86"/>
      <c r="F750" s="86">
        <f>VLOOKUP(Tabla36[[#This Row],[NUM. ECO.]],[2]!Tabla24[[NO.ECO]:[CUBICACION
M3]],4,0)</f>
        <v>15</v>
      </c>
      <c r="G750" s="94">
        <v>45422</v>
      </c>
      <c r="H750" s="86" t="str">
        <f>VLOOKUP(Tabla36[[#This Row],[NUM. ECO.]],[2]!Tabla24[[NO.ECO]:[MATERIAL]],8,0)</f>
        <v>VOLADURA</v>
      </c>
      <c r="I750" s="86" t="s">
        <v>79</v>
      </c>
      <c r="J750" s="91">
        <f ca="1">J749+TIME(0,RANDBETWEEN((123),(151)),0)</f>
        <v>0.74652777777777779</v>
      </c>
      <c r="K750" s="86" t="str">
        <f ca="1">VLOOKUP(Tabla36[[#This Row],[CODIGO VINCULO]],[1]!Anexar1[[UNION]:[OPERADOR]],4,0)</f>
        <v>ISMAEL ALVAREZ CRUZ</v>
      </c>
      <c r="L750" s="86" t="str" cm="1">
        <f t="array" aca="1" ref="L750" ca="1">_xlfn.IFS(J750&gt;=TIME(14,0,0),"SEGUNDO TURNO",J750&lt;TIME(14,0,0),"PRIMER TURNO")</f>
        <v>SEGUNDO TURNO</v>
      </c>
      <c r="M750" s="90"/>
    </row>
    <row r="751" spans="1:13">
      <c r="A751" s="86" t="str">
        <f ca="1">_xlfn.CONCAT(Tabla36[[#This Row],[NUM. ECO.]],Tabla36[[#This Row],[TURNO]],Tabla36[[#This Row],[FECHA]])</f>
        <v>T12SEGUNDO TURNO45422</v>
      </c>
      <c r="B751" s="87">
        <v>7</v>
      </c>
      <c r="C751" s="87">
        <v>7</v>
      </c>
      <c r="D751" s="87" t="s">
        <v>25</v>
      </c>
      <c r="E751" s="86"/>
      <c r="F751" s="86">
        <f>VLOOKUP(Tabla36[[#This Row],[NUM. ECO.]],[2]!Tabla24[[NO.ECO]:[CUBICACION
M3]],4,0)</f>
        <v>15</v>
      </c>
      <c r="G751" s="94">
        <v>45422</v>
      </c>
      <c r="H751" s="86" t="str">
        <f>VLOOKUP(Tabla36[[#This Row],[NUM. ECO.]],[2]!Tabla24[[NO.ECO]:[MATERIAL]],8,0)</f>
        <v>VOLADURA</v>
      </c>
      <c r="I751" s="86" t="s">
        <v>79</v>
      </c>
      <c r="J751" s="91">
        <f ca="1">J750+TIME(0,RANDBETWEEN((123),(151)),0)</f>
        <v>0.84861111111111109</v>
      </c>
      <c r="K751" s="86" t="str">
        <f ca="1">VLOOKUP(Tabla36[[#This Row],[CODIGO VINCULO]],[1]!Anexar1[[UNION]:[OPERADOR]],4,0)</f>
        <v>ISMAEL ALVAREZ CRUZ</v>
      </c>
      <c r="L751" s="86" t="str" cm="1">
        <f t="array" aca="1" ref="L751" ca="1">_xlfn.IFS(J751&gt;=TIME(14,0,0),"SEGUNDO TURNO",J751&lt;TIME(14,0,0),"PRIMER TURNO")</f>
        <v>SEGUNDO TURNO</v>
      </c>
      <c r="M751" s="90"/>
    </row>
    <row r="752" spans="1:13">
      <c r="A752" s="86" t="str">
        <f ca="1">_xlfn.CONCAT(Tabla36[[#This Row],[NUM. ECO.]],Tabla36[[#This Row],[TURNO]],Tabla36[[#This Row],[FECHA]])</f>
        <v>T12PRIMER TURNO45423</v>
      </c>
      <c r="B752" s="87">
        <v>7</v>
      </c>
      <c r="C752" s="87">
        <v>1</v>
      </c>
      <c r="D752" s="87" t="s">
        <v>25</v>
      </c>
      <c r="E752" s="86"/>
      <c r="F752" s="86">
        <f>VLOOKUP(Tabla36[[#This Row],[NUM. ECO.]],[2]!Tabla24[[NO.ECO]:[CUBICACION
M3]],4,0)</f>
        <v>15</v>
      </c>
      <c r="G752" s="94">
        <v>45423</v>
      </c>
      <c r="H752" s="86" t="str">
        <f>VLOOKUP(Tabla36[[#This Row],[NUM. ECO.]],[2]!Tabla24[[NO.ECO]:[MATERIAL]],8,0)</f>
        <v>VOLADURA</v>
      </c>
      <c r="I752" s="86" t="s">
        <v>79</v>
      </c>
      <c r="J752" s="88">
        <f ca="1">TIME(RANDBETWEEN(5.5,6),RANDBETWEEN(1,29),0)</f>
        <v>0.26250000000000001</v>
      </c>
      <c r="K752" s="86" t="str">
        <f ca="1">VLOOKUP(Tabla36[[#This Row],[CODIGO VINCULO]],[1]!Anexar1[[UNION]:[OPERADOR]],4,0)</f>
        <v>MARCELO CEN UH</v>
      </c>
      <c r="L752" s="86" t="str" cm="1">
        <f t="array" aca="1" ref="L752" ca="1">_xlfn.IFS(J752&gt;=TIME(14,0,0),"SEGUNDO TURNO",J752&lt;TIME(14,0,0),"PRIMER TURNO")</f>
        <v>PRIMER TURNO</v>
      </c>
      <c r="M752" s="90"/>
    </row>
    <row r="753" spans="1:13">
      <c r="A753" s="86" t="str">
        <f ca="1">_xlfn.CONCAT(Tabla36[[#This Row],[NUM. ECO.]],Tabla36[[#This Row],[TURNO]],Tabla36[[#This Row],[FECHA]])</f>
        <v>T12PRIMER TURNO45423</v>
      </c>
      <c r="B753" s="87">
        <v>7</v>
      </c>
      <c r="C753" s="87">
        <v>2</v>
      </c>
      <c r="D753" s="87" t="s">
        <v>25</v>
      </c>
      <c r="E753" s="86"/>
      <c r="F753" s="86">
        <f>VLOOKUP(Tabla36[[#This Row],[NUM. ECO.]],[2]!Tabla24[[NO.ECO]:[CUBICACION
M3]],4,0)</f>
        <v>15</v>
      </c>
      <c r="G753" s="94">
        <v>45423</v>
      </c>
      <c r="H753" s="86" t="str">
        <f>VLOOKUP(Tabla36[[#This Row],[NUM. ECO.]],[2]!Tabla24[[NO.ECO]:[MATERIAL]],8,0)</f>
        <v>VOLADURA</v>
      </c>
      <c r="I753" s="86" t="s">
        <v>79</v>
      </c>
      <c r="J753" s="91">
        <f ca="1">J752+TIME(0,RANDBETWEEN((123),(151)),0)</f>
        <v>0.3666666666666667</v>
      </c>
      <c r="K753" s="86" t="str">
        <f ca="1">VLOOKUP(Tabla36[[#This Row],[CODIGO VINCULO]],[1]!Anexar1[[UNION]:[OPERADOR]],4,0)</f>
        <v>MARCELO CEN UH</v>
      </c>
      <c r="L753" s="86" t="str" cm="1">
        <f t="array" aca="1" ref="L753" ca="1">_xlfn.IFS(J753&gt;=TIME(14,0,0),"SEGUNDO TURNO",J753&lt;TIME(14,0,0),"PRIMER TURNO")</f>
        <v>PRIMER TURNO</v>
      </c>
      <c r="M753" s="90"/>
    </row>
    <row r="754" spans="1:13">
      <c r="A754" s="86" t="str">
        <f ca="1">_xlfn.CONCAT(Tabla36[[#This Row],[NUM. ECO.]],Tabla36[[#This Row],[TURNO]],Tabla36[[#This Row],[FECHA]])</f>
        <v>T12PRIMER TURNO45423</v>
      </c>
      <c r="B754" s="87">
        <v>7</v>
      </c>
      <c r="C754" s="87">
        <v>3</v>
      </c>
      <c r="D754" s="87" t="s">
        <v>25</v>
      </c>
      <c r="E754" s="86"/>
      <c r="F754" s="86">
        <f>VLOOKUP(Tabla36[[#This Row],[NUM. ECO.]],[2]!Tabla24[[NO.ECO]:[CUBICACION
M3]],4,0)</f>
        <v>15</v>
      </c>
      <c r="G754" s="94">
        <v>45423</v>
      </c>
      <c r="H754" s="86" t="str">
        <f>VLOOKUP(Tabla36[[#This Row],[NUM. ECO.]],[2]!Tabla24[[NO.ECO]:[MATERIAL]],8,0)</f>
        <v>VOLADURA</v>
      </c>
      <c r="I754" s="86" t="s">
        <v>79</v>
      </c>
      <c r="J754" s="91">
        <f ca="1">J753+TIME(0,RANDBETWEEN((123),(151)),0)</f>
        <v>0.46666666666666667</v>
      </c>
      <c r="K754" s="86" t="str">
        <f ca="1">VLOOKUP(Tabla36[[#This Row],[CODIGO VINCULO]],[1]!Anexar1[[UNION]:[OPERADOR]],4,0)</f>
        <v>MARCELO CEN UH</v>
      </c>
      <c r="L754" s="86" t="str" cm="1">
        <f t="array" aca="1" ref="L754" ca="1">_xlfn.IFS(J754&gt;=TIME(14,0,0),"SEGUNDO TURNO",J754&lt;TIME(14,0,0),"PRIMER TURNO")</f>
        <v>PRIMER TURNO</v>
      </c>
      <c r="M754" s="90"/>
    </row>
    <row r="755" spans="1:13">
      <c r="A755" s="86" t="str">
        <f ca="1">_xlfn.CONCAT(Tabla36[[#This Row],[NUM. ECO.]],Tabla36[[#This Row],[TURNO]],Tabla36[[#This Row],[FECHA]])</f>
        <v>T12PRIMER TURNO45423</v>
      </c>
      <c r="B755" s="87">
        <v>7</v>
      </c>
      <c r="C755" s="87">
        <v>4</v>
      </c>
      <c r="D755" s="87" t="s">
        <v>25</v>
      </c>
      <c r="E755" s="86"/>
      <c r="F755" s="86">
        <f>VLOOKUP(Tabla36[[#This Row],[NUM. ECO.]],[2]!Tabla24[[NO.ECO]:[CUBICACION
M3]],4,0)</f>
        <v>15</v>
      </c>
      <c r="G755" s="94">
        <v>45423</v>
      </c>
      <c r="H755" s="86" t="str">
        <f>VLOOKUP(Tabla36[[#This Row],[NUM. ECO.]],[2]!Tabla24[[NO.ECO]:[MATERIAL]],8,0)</f>
        <v>VOLADURA</v>
      </c>
      <c r="I755" s="86" t="s">
        <v>79</v>
      </c>
      <c r="J755" s="91">
        <f ca="1">J754+TIME(0,RANDBETWEEN((123),(151)),0)</f>
        <v>0.56180555555555556</v>
      </c>
      <c r="K755" s="86" t="str">
        <f ca="1">VLOOKUP(Tabla36[[#This Row],[CODIGO VINCULO]],[1]!Anexar1[[UNION]:[OPERADOR]],4,0)</f>
        <v>MARCELO CEN UH</v>
      </c>
      <c r="L755" s="86" t="str" cm="1">
        <f t="array" aca="1" ref="L755" ca="1">_xlfn.IFS(J755&gt;=TIME(14,0,0),"SEGUNDO TURNO",J755&lt;TIME(14,0,0),"PRIMER TURNO")</f>
        <v>PRIMER TURNO</v>
      </c>
      <c r="M755" s="90"/>
    </row>
    <row r="756" spans="1:13">
      <c r="A756" s="86" t="str">
        <f ca="1">_xlfn.CONCAT(Tabla36[[#This Row],[NUM. ECO.]],Tabla36[[#This Row],[TURNO]],Tabla36[[#This Row],[FECHA]])</f>
        <v>T12SEGUNDO TURNO45423</v>
      </c>
      <c r="B756" s="87">
        <v>7</v>
      </c>
      <c r="C756" s="87">
        <v>5</v>
      </c>
      <c r="D756" s="87" t="s">
        <v>25</v>
      </c>
      <c r="E756" s="86"/>
      <c r="F756" s="86">
        <f>VLOOKUP(Tabla36[[#This Row],[NUM. ECO.]],[2]!Tabla24[[NO.ECO]:[CUBICACION
M3]],4,0)</f>
        <v>15</v>
      </c>
      <c r="G756" s="94">
        <v>45423</v>
      </c>
      <c r="H756" s="86" t="str">
        <f>VLOOKUP(Tabla36[[#This Row],[NUM. ECO.]],[2]!Tabla24[[NO.ECO]:[MATERIAL]],8,0)</f>
        <v>VOLADURA</v>
      </c>
      <c r="I756" s="86" t="s">
        <v>79</v>
      </c>
      <c r="J756" s="91">
        <f ca="1">J755+TIME(0,RANDBETWEEN((123),(151)),0)</f>
        <v>0.64930555555555558</v>
      </c>
      <c r="K756" s="86" t="str">
        <f ca="1">VLOOKUP(Tabla36[[#This Row],[CODIGO VINCULO]],[1]!Anexar1[[UNION]:[OPERADOR]],4,0)</f>
        <v>ISMAEL ALVAREZ CRUZ</v>
      </c>
      <c r="L756" s="86" t="str" cm="1">
        <f t="array" aca="1" ref="L756" ca="1">_xlfn.IFS(J756&gt;=TIME(14,0,0),"SEGUNDO TURNO",J756&lt;TIME(14,0,0),"PRIMER TURNO")</f>
        <v>SEGUNDO TURNO</v>
      </c>
      <c r="M756" s="90"/>
    </row>
    <row r="757" spans="1:13">
      <c r="A757" s="86" t="str">
        <f ca="1">_xlfn.CONCAT(Tabla36[[#This Row],[NUM. ECO.]],Tabla36[[#This Row],[TURNO]],Tabla36[[#This Row],[FECHA]])</f>
        <v>T12SEGUNDO TURNO45423</v>
      </c>
      <c r="B757" s="87">
        <v>7</v>
      </c>
      <c r="C757" s="87">
        <v>6</v>
      </c>
      <c r="D757" s="87" t="s">
        <v>25</v>
      </c>
      <c r="E757" s="86"/>
      <c r="F757" s="86">
        <f>VLOOKUP(Tabla36[[#This Row],[NUM. ECO.]],[2]!Tabla24[[NO.ECO]:[CUBICACION
M3]],4,0)</f>
        <v>15</v>
      </c>
      <c r="G757" s="94">
        <v>45423</v>
      </c>
      <c r="H757" s="86" t="str">
        <f>VLOOKUP(Tabla36[[#This Row],[NUM. ECO.]],[2]!Tabla24[[NO.ECO]:[MATERIAL]],8,0)</f>
        <v>VOLADURA</v>
      </c>
      <c r="I757" s="86" t="s">
        <v>79</v>
      </c>
      <c r="J757" s="91">
        <f ca="1">J756+TIME(0,RANDBETWEEN((123),(151)),0)</f>
        <v>0.74652777777777779</v>
      </c>
      <c r="K757" s="86" t="str">
        <f ca="1">VLOOKUP(Tabla36[[#This Row],[CODIGO VINCULO]],[1]!Anexar1[[UNION]:[OPERADOR]],4,0)</f>
        <v>ISMAEL ALVAREZ CRUZ</v>
      </c>
      <c r="L757" s="86" t="str" cm="1">
        <f t="array" aca="1" ref="L757" ca="1">_xlfn.IFS(J757&gt;=TIME(14,0,0),"SEGUNDO TURNO",J757&lt;TIME(14,0,0),"PRIMER TURNO")</f>
        <v>SEGUNDO TURNO</v>
      </c>
      <c r="M757" s="90"/>
    </row>
    <row r="758" spans="1:13">
      <c r="A758" s="86" t="str">
        <f ca="1">_xlfn.CONCAT(Tabla36[[#This Row],[NUM. ECO.]],Tabla36[[#This Row],[TURNO]],Tabla36[[#This Row],[FECHA]])</f>
        <v>T12SEGUNDO TURNO45423</v>
      </c>
      <c r="B758" s="87">
        <v>7</v>
      </c>
      <c r="C758" s="87">
        <v>7</v>
      </c>
      <c r="D758" s="87" t="s">
        <v>25</v>
      </c>
      <c r="E758" s="86"/>
      <c r="F758" s="86">
        <f>VLOOKUP(Tabla36[[#This Row],[NUM. ECO.]],[2]!Tabla24[[NO.ECO]:[CUBICACION
M3]],4,0)</f>
        <v>15</v>
      </c>
      <c r="G758" s="94">
        <v>45423</v>
      </c>
      <c r="H758" s="86" t="str">
        <f>VLOOKUP(Tabla36[[#This Row],[NUM. ECO.]],[2]!Tabla24[[NO.ECO]:[MATERIAL]],8,0)</f>
        <v>VOLADURA</v>
      </c>
      <c r="I758" s="86" t="s">
        <v>79</v>
      </c>
      <c r="J758" s="91">
        <f ca="1">J757+TIME(0,RANDBETWEEN((123),(151)),0)</f>
        <v>0.83750000000000002</v>
      </c>
      <c r="K758" s="86" t="str">
        <f ca="1">VLOOKUP(Tabla36[[#This Row],[CODIGO VINCULO]],[1]!Anexar1[[UNION]:[OPERADOR]],4,0)</f>
        <v>ISMAEL ALVAREZ CRUZ</v>
      </c>
      <c r="L758" s="86" t="str" cm="1">
        <f t="array" aca="1" ref="L758" ca="1">_xlfn.IFS(J758&gt;=TIME(14,0,0),"SEGUNDO TURNO",J758&lt;TIME(14,0,0),"PRIMER TURNO")</f>
        <v>SEGUNDO TURNO</v>
      </c>
      <c r="M758" s="90"/>
    </row>
    <row r="759" spans="1:13">
      <c r="A759" s="86" t="str">
        <f ca="1">_xlfn.CONCAT(Tabla36[[#This Row],[NUM. ECO.]],Tabla36[[#This Row],[TURNO]],Tabla36[[#This Row],[FECHA]])</f>
        <v>T12PRIMER TURNO45425</v>
      </c>
      <c r="B759" s="87">
        <v>7</v>
      </c>
      <c r="C759" s="87">
        <v>1</v>
      </c>
      <c r="D759" s="87" t="s">
        <v>25</v>
      </c>
      <c r="E759" s="86"/>
      <c r="F759" s="86">
        <f>VLOOKUP(Tabla36[[#This Row],[NUM. ECO.]],[2]!Tabla24[[NO.ECO]:[CUBICACION
M3]],4,0)</f>
        <v>15</v>
      </c>
      <c r="G759" s="94">
        <v>45425</v>
      </c>
      <c r="H759" s="86" t="str">
        <f>VLOOKUP(Tabla36[[#This Row],[NUM. ECO.]],[2]!Tabla24[[NO.ECO]:[MATERIAL]],8,0)</f>
        <v>VOLADURA</v>
      </c>
      <c r="I759" s="86" t="s">
        <v>79</v>
      </c>
      <c r="J759" s="88">
        <f ca="1">TIME(RANDBETWEEN(5.5,6),RANDBETWEEN(1,29),0)</f>
        <v>0.26944444444444443</v>
      </c>
      <c r="K759" s="86" t="str">
        <f ca="1">VLOOKUP(Tabla36[[#This Row],[CODIGO VINCULO]],[1]!Anexar1[[UNION]:[OPERADOR]],4,0)</f>
        <v>MARCELO CEN UH</v>
      </c>
      <c r="L759" s="86" t="str" cm="1">
        <f t="array" aca="1" ref="L759" ca="1">_xlfn.IFS(J759&gt;=TIME(14,0,0),"SEGUNDO TURNO",J759&lt;TIME(14,0,0),"PRIMER TURNO")</f>
        <v>PRIMER TURNO</v>
      </c>
      <c r="M759" s="90"/>
    </row>
    <row r="760" spans="1:13">
      <c r="A760" s="86" t="str">
        <f ca="1">_xlfn.CONCAT(Tabla36[[#This Row],[NUM. ECO.]],Tabla36[[#This Row],[TURNO]],Tabla36[[#This Row],[FECHA]])</f>
        <v>T12PRIMER TURNO45425</v>
      </c>
      <c r="B760" s="87">
        <v>7</v>
      </c>
      <c r="C760" s="87">
        <v>2</v>
      </c>
      <c r="D760" s="87" t="s">
        <v>25</v>
      </c>
      <c r="E760" s="86"/>
      <c r="F760" s="86">
        <f>VLOOKUP(Tabla36[[#This Row],[NUM. ECO.]],[2]!Tabla24[[NO.ECO]:[CUBICACION
M3]],4,0)</f>
        <v>15</v>
      </c>
      <c r="G760" s="94">
        <v>45425</v>
      </c>
      <c r="H760" s="86" t="str">
        <f>VLOOKUP(Tabla36[[#This Row],[NUM. ECO.]],[2]!Tabla24[[NO.ECO]:[MATERIAL]],8,0)</f>
        <v>VOLADURA</v>
      </c>
      <c r="I760" s="86" t="s">
        <v>79</v>
      </c>
      <c r="J760" s="91">
        <f ca="1">J759+TIME(0,RANDBETWEEN((123),(151)),0)</f>
        <v>0.35555555555555551</v>
      </c>
      <c r="K760" s="86" t="str">
        <f ca="1">VLOOKUP(Tabla36[[#This Row],[CODIGO VINCULO]],[1]!Anexar1[[UNION]:[OPERADOR]],4,0)</f>
        <v>MARCELO CEN UH</v>
      </c>
      <c r="L760" s="86" t="str" cm="1">
        <f t="array" aca="1" ref="L760" ca="1">_xlfn.IFS(J760&gt;=TIME(14,0,0),"SEGUNDO TURNO",J760&lt;TIME(14,0,0),"PRIMER TURNO")</f>
        <v>PRIMER TURNO</v>
      </c>
      <c r="M760" s="90"/>
    </row>
    <row r="761" spans="1:13">
      <c r="A761" s="86" t="str">
        <f ca="1">_xlfn.CONCAT(Tabla36[[#This Row],[NUM. ECO.]],Tabla36[[#This Row],[TURNO]],Tabla36[[#This Row],[FECHA]])</f>
        <v>T12PRIMER TURNO45425</v>
      </c>
      <c r="B761" s="87">
        <v>7</v>
      </c>
      <c r="C761" s="87">
        <v>3</v>
      </c>
      <c r="D761" s="87" t="s">
        <v>25</v>
      </c>
      <c r="E761" s="86"/>
      <c r="F761" s="86">
        <f>VLOOKUP(Tabla36[[#This Row],[NUM. ECO.]],[2]!Tabla24[[NO.ECO]:[CUBICACION
M3]],4,0)</f>
        <v>15</v>
      </c>
      <c r="G761" s="94">
        <v>45425</v>
      </c>
      <c r="H761" s="86" t="str">
        <f>VLOOKUP(Tabla36[[#This Row],[NUM. ECO.]],[2]!Tabla24[[NO.ECO]:[MATERIAL]],8,0)</f>
        <v>VOLADURA</v>
      </c>
      <c r="I761" s="86" t="s">
        <v>79</v>
      </c>
      <c r="J761" s="91">
        <f ca="1">J760+TIME(0,RANDBETWEEN((123),(151)),0)</f>
        <v>0.45347222222222217</v>
      </c>
      <c r="K761" s="86" t="str">
        <f ca="1">VLOOKUP(Tabla36[[#This Row],[CODIGO VINCULO]],[1]!Anexar1[[UNION]:[OPERADOR]],4,0)</f>
        <v>MARCELO CEN UH</v>
      </c>
      <c r="L761" s="86" t="str" cm="1">
        <f t="array" aca="1" ref="L761" ca="1">_xlfn.IFS(J761&gt;=TIME(14,0,0),"SEGUNDO TURNO",J761&lt;TIME(14,0,0),"PRIMER TURNO")</f>
        <v>PRIMER TURNO</v>
      </c>
      <c r="M761" s="90"/>
    </row>
    <row r="762" spans="1:13">
      <c r="A762" s="86" t="str">
        <f ca="1">_xlfn.CONCAT(Tabla36[[#This Row],[NUM. ECO.]],Tabla36[[#This Row],[TURNO]],Tabla36[[#This Row],[FECHA]])</f>
        <v>T12PRIMER TURNO45425</v>
      </c>
      <c r="B762" s="87">
        <v>7</v>
      </c>
      <c r="C762" s="87">
        <v>4</v>
      </c>
      <c r="D762" s="87" t="s">
        <v>25</v>
      </c>
      <c r="E762" s="86"/>
      <c r="F762" s="86">
        <f>VLOOKUP(Tabla36[[#This Row],[NUM. ECO.]],[2]!Tabla24[[NO.ECO]:[CUBICACION
M3]],4,0)</f>
        <v>15</v>
      </c>
      <c r="G762" s="94">
        <v>45425</v>
      </c>
      <c r="H762" s="86" t="str">
        <f>VLOOKUP(Tabla36[[#This Row],[NUM. ECO.]],[2]!Tabla24[[NO.ECO]:[MATERIAL]],8,0)</f>
        <v>VOLADURA</v>
      </c>
      <c r="I762" s="86" t="s">
        <v>79</v>
      </c>
      <c r="J762" s="91">
        <f ca="1">J761+TIME(0,RANDBETWEEN((123),(151)),0)</f>
        <v>0.54999999999999993</v>
      </c>
      <c r="K762" s="86" t="str">
        <f ca="1">VLOOKUP(Tabla36[[#This Row],[CODIGO VINCULO]],[1]!Anexar1[[UNION]:[OPERADOR]],4,0)</f>
        <v>MARCELO CEN UH</v>
      </c>
      <c r="L762" s="86" t="str" cm="1">
        <f t="array" aca="1" ref="L762" ca="1">_xlfn.IFS(J762&gt;=TIME(14,0,0),"SEGUNDO TURNO",J762&lt;TIME(14,0,0),"PRIMER TURNO")</f>
        <v>PRIMER TURNO</v>
      </c>
      <c r="M762" s="90"/>
    </row>
    <row r="763" spans="1:13">
      <c r="A763" s="86" t="str">
        <f ca="1">_xlfn.CONCAT(Tabla36[[#This Row],[NUM. ECO.]],Tabla36[[#This Row],[TURNO]],Tabla36[[#This Row],[FECHA]])</f>
        <v>T12SEGUNDO TURNO45425</v>
      </c>
      <c r="B763" s="87">
        <v>7</v>
      </c>
      <c r="C763" s="87">
        <v>5</v>
      </c>
      <c r="D763" s="87" t="s">
        <v>25</v>
      </c>
      <c r="E763" s="86"/>
      <c r="F763" s="86">
        <f>VLOOKUP(Tabla36[[#This Row],[NUM. ECO.]],[2]!Tabla24[[NO.ECO]:[CUBICACION
M3]],4,0)</f>
        <v>15</v>
      </c>
      <c r="G763" s="94">
        <v>45425</v>
      </c>
      <c r="H763" s="86" t="str">
        <f>VLOOKUP(Tabla36[[#This Row],[NUM. ECO.]],[2]!Tabla24[[NO.ECO]:[MATERIAL]],8,0)</f>
        <v>VOLADURA</v>
      </c>
      <c r="I763" s="86" t="s">
        <v>79</v>
      </c>
      <c r="J763" s="91">
        <f ca="1">J762+TIME(0,RANDBETWEEN((123),(151)),0)</f>
        <v>0.64374999999999993</v>
      </c>
      <c r="K763" s="86" t="str">
        <f ca="1">VLOOKUP(Tabla36[[#This Row],[CODIGO VINCULO]],[1]!Anexar1[[UNION]:[OPERADOR]],4,0)</f>
        <v>ISMAEL ALVAREZ CRUZ</v>
      </c>
      <c r="L763" s="86" t="str" cm="1">
        <f t="array" aca="1" ref="L763" ca="1">_xlfn.IFS(J763&gt;=TIME(14,0,0),"SEGUNDO TURNO",J763&lt;TIME(14,0,0),"PRIMER TURNO")</f>
        <v>SEGUNDO TURNO</v>
      </c>
      <c r="M763" s="90"/>
    </row>
    <row r="764" spans="1:13">
      <c r="A764" s="86" t="str">
        <f ca="1">_xlfn.CONCAT(Tabla36[[#This Row],[NUM. ECO.]],Tabla36[[#This Row],[TURNO]],Tabla36[[#This Row],[FECHA]])</f>
        <v>T12SEGUNDO TURNO45425</v>
      </c>
      <c r="B764" s="87">
        <v>7</v>
      </c>
      <c r="C764" s="87">
        <v>6</v>
      </c>
      <c r="D764" s="87" t="s">
        <v>25</v>
      </c>
      <c r="E764" s="86"/>
      <c r="F764" s="86">
        <f>VLOOKUP(Tabla36[[#This Row],[NUM. ECO.]],[2]!Tabla24[[NO.ECO]:[CUBICACION
M3]],4,0)</f>
        <v>15</v>
      </c>
      <c r="G764" s="94">
        <v>45425</v>
      </c>
      <c r="H764" s="86" t="str">
        <f>VLOOKUP(Tabla36[[#This Row],[NUM. ECO.]],[2]!Tabla24[[NO.ECO]:[MATERIAL]],8,0)</f>
        <v>VOLADURA</v>
      </c>
      <c r="I764" s="86" t="s">
        <v>79</v>
      </c>
      <c r="J764" s="91">
        <f ca="1">J763+TIME(0,RANDBETWEEN((123),(151)),0)</f>
        <v>0.73263888888888884</v>
      </c>
      <c r="K764" s="86" t="str">
        <f ca="1">VLOOKUP(Tabla36[[#This Row],[CODIGO VINCULO]],[1]!Anexar1[[UNION]:[OPERADOR]],4,0)</f>
        <v>ISMAEL ALVAREZ CRUZ</v>
      </c>
      <c r="L764" s="86" t="str" cm="1">
        <f t="array" aca="1" ref="L764" ca="1">_xlfn.IFS(J764&gt;=TIME(14,0,0),"SEGUNDO TURNO",J764&lt;TIME(14,0,0),"PRIMER TURNO")</f>
        <v>SEGUNDO TURNO</v>
      </c>
      <c r="M764" s="90"/>
    </row>
    <row r="765" spans="1:13">
      <c r="A765" s="86" t="str">
        <f ca="1">_xlfn.CONCAT(Tabla36[[#This Row],[NUM. ECO.]],Tabla36[[#This Row],[TURNO]],Tabla36[[#This Row],[FECHA]])</f>
        <v>T12SEGUNDO TURNO45425</v>
      </c>
      <c r="B765" s="87">
        <v>7</v>
      </c>
      <c r="C765" s="87">
        <v>7</v>
      </c>
      <c r="D765" s="87" t="s">
        <v>25</v>
      </c>
      <c r="E765" s="86"/>
      <c r="F765" s="86">
        <f>VLOOKUP(Tabla36[[#This Row],[NUM. ECO.]],[2]!Tabla24[[NO.ECO]:[CUBICACION
M3]],4,0)</f>
        <v>15</v>
      </c>
      <c r="G765" s="94">
        <v>45425</v>
      </c>
      <c r="H765" s="86" t="str">
        <f>VLOOKUP(Tabla36[[#This Row],[NUM. ECO.]],[2]!Tabla24[[NO.ECO]:[MATERIAL]],8,0)</f>
        <v>VOLADURA</v>
      </c>
      <c r="I765" s="86" t="s">
        <v>79</v>
      </c>
      <c r="J765" s="91">
        <f ca="1">J764+TIME(0,RANDBETWEEN((123),(151)),0)</f>
        <v>0.82152777777777775</v>
      </c>
      <c r="K765" s="86" t="str">
        <f ca="1">VLOOKUP(Tabla36[[#This Row],[CODIGO VINCULO]],[1]!Anexar1[[UNION]:[OPERADOR]],4,0)</f>
        <v>ISMAEL ALVAREZ CRUZ</v>
      </c>
      <c r="L765" s="86" t="str" cm="1">
        <f t="array" aca="1" ref="L765" ca="1">_xlfn.IFS(J765&gt;=TIME(14,0,0),"SEGUNDO TURNO",J765&lt;TIME(14,0,0),"PRIMER TURNO")</f>
        <v>SEGUNDO TURNO</v>
      </c>
      <c r="M765" s="90"/>
    </row>
    <row r="766" spans="1:13">
      <c r="A766" s="86" t="str">
        <f ca="1">_xlfn.CONCAT(Tabla36[[#This Row],[NUM. ECO.]],Tabla36[[#This Row],[TURNO]],Tabla36[[#This Row],[FECHA]])</f>
        <v>T12PRIMER TURNO45426</v>
      </c>
      <c r="B766" s="87">
        <v>7</v>
      </c>
      <c r="C766" s="87">
        <v>1</v>
      </c>
      <c r="D766" s="87" t="s">
        <v>25</v>
      </c>
      <c r="E766" s="86"/>
      <c r="F766" s="86">
        <f>VLOOKUP(Tabla36[[#This Row],[NUM. ECO.]],[2]!Tabla24[[NO.ECO]:[CUBICACION
M3]],4,0)</f>
        <v>15</v>
      </c>
      <c r="G766" s="94">
        <v>45426</v>
      </c>
      <c r="H766" s="86" t="str">
        <f>VLOOKUP(Tabla36[[#This Row],[NUM. ECO.]],[2]!Tabla24[[NO.ECO]:[MATERIAL]],8,0)</f>
        <v>VOLADURA</v>
      </c>
      <c r="I766" s="86" t="s">
        <v>79</v>
      </c>
      <c r="J766" s="88">
        <f ca="1">TIME(RANDBETWEEN(5.5,6),RANDBETWEEN(1,29),0)</f>
        <v>0.25972222222222224</v>
      </c>
      <c r="K766" s="86" t="str">
        <f ca="1">VLOOKUP(Tabla36[[#This Row],[CODIGO VINCULO]],[1]!Anexar1[[UNION]:[OPERADOR]],4,0)</f>
        <v>MARCELO CEN UH</v>
      </c>
      <c r="L766" s="86" t="str" cm="1">
        <f t="array" aca="1" ref="L766" ca="1">_xlfn.IFS(J766&gt;=TIME(14,0,0),"SEGUNDO TURNO",J766&lt;TIME(14,0,0),"PRIMER TURNO")</f>
        <v>PRIMER TURNO</v>
      </c>
      <c r="M766" s="90"/>
    </row>
    <row r="767" spans="1:13">
      <c r="A767" s="86" t="str">
        <f ca="1">_xlfn.CONCAT(Tabla36[[#This Row],[NUM. ECO.]],Tabla36[[#This Row],[TURNO]],Tabla36[[#This Row],[FECHA]])</f>
        <v>T12PRIMER TURNO45426</v>
      </c>
      <c r="B767" s="87">
        <v>7</v>
      </c>
      <c r="C767" s="87">
        <v>2</v>
      </c>
      <c r="D767" s="87" t="s">
        <v>25</v>
      </c>
      <c r="E767" s="86"/>
      <c r="F767" s="86">
        <f>VLOOKUP(Tabla36[[#This Row],[NUM. ECO.]],[2]!Tabla24[[NO.ECO]:[CUBICACION
M3]],4,0)</f>
        <v>15</v>
      </c>
      <c r="G767" s="94">
        <v>45426</v>
      </c>
      <c r="H767" s="86" t="str">
        <f>VLOOKUP(Tabla36[[#This Row],[NUM. ECO.]],[2]!Tabla24[[NO.ECO]:[MATERIAL]],8,0)</f>
        <v>VOLADURA</v>
      </c>
      <c r="I767" s="86" t="s">
        <v>79</v>
      </c>
      <c r="J767" s="91">
        <f ca="1">J766+TIME(0,RANDBETWEEN((123),(151)),0)</f>
        <v>0.35416666666666669</v>
      </c>
      <c r="K767" s="86" t="str">
        <f ca="1">VLOOKUP(Tabla36[[#This Row],[CODIGO VINCULO]],[1]!Anexar1[[UNION]:[OPERADOR]],4,0)</f>
        <v>MARCELO CEN UH</v>
      </c>
      <c r="L767" s="86" t="str" cm="1">
        <f t="array" aca="1" ref="L767" ca="1">_xlfn.IFS(J767&gt;=TIME(14,0,0),"SEGUNDO TURNO",J767&lt;TIME(14,0,0),"PRIMER TURNO")</f>
        <v>PRIMER TURNO</v>
      </c>
      <c r="M767" s="90"/>
    </row>
    <row r="768" spans="1:13">
      <c r="A768" s="86" t="str">
        <f ca="1">_xlfn.CONCAT(Tabla36[[#This Row],[NUM. ECO.]],Tabla36[[#This Row],[TURNO]],Tabla36[[#This Row],[FECHA]])</f>
        <v>T12PRIMER TURNO45426</v>
      </c>
      <c r="B768" s="87">
        <v>7</v>
      </c>
      <c r="C768" s="87">
        <v>3</v>
      </c>
      <c r="D768" s="87" t="s">
        <v>25</v>
      </c>
      <c r="E768" s="86"/>
      <c r="F768" s="86">
        <f>VLOOKUP(Tabla36[[#This Row],[NUM. ECO.]],[2]!Tabla24[[NO.ECO]:[CUBICACION
M3]],4,0)</f>
        <v>15</v>
      </c>
      <c r="G768" s="94">
        <v>45426</v>
      </c>
      <c r="H768" s="86" t="str">
        <f>VLOOKUP(Tabla36[[#This Row],[NUM. ECO.]],[2]!Tabla24[[NO.ECO]:[MATERIAL]],8,0)</f>
        <v>VOLADURA</v>
      </c>
      <c r="I768" s="86" t="s">
        <v>79</v>
      </c>
      <c r="J768" s="91">
        <f ca="1">J767+TIME(0,RANDBETWEEN((123),(151)),0)</f>
        <v>0.45347222222222222</v>
      </c>
      <c r="K768" s="86" t="str">
        <f ca="1">VLOOKUP(Tabla36[[#This Row],[CODIGO VINCULO]],[1]!Anexar1[[UNION]:[OPERADOR]],4,0)</f>
        <v>MARCELO CEN UH</v>
      </c>
      <c r="L768" s="86" t="str" cm="1">
        <f t="array" aca="1" ref="L768" ca="1">_xlfn.IFS(J768&gt;=TIME(14,0,0),"SEGUNDO TURNO",J768&lt;TIME(14,0,0),"PRIMER TURNO")</f>
        <v>PRIMER TURNO</v>
      </c>
      <c r="M768" s="90"/>
    </row>
    <row r="769" spans="1:13">
      <c r="A769" s="86" t="str">
        <f ca="1">_xlfn.CONCAT(Tabla36[[#This Row],[NUM. ECO.]],Tabla36[[#This Row],[TURNO]],Tabla36[[#This Row],[FECHA]])</f>
        <v>T12PRIMER TURNO45426</v>
      </c>
      <c r="B769" s="87">
        <v>7</v>
      </c>
      <c r="C769" s="87">
        <v>4</v>
      </c>
      <c r="D769" s="87" t="s">
        <v>25</v>
      </c>
      <c r="E769" s="86"/>
      <c r="F769" s="86">
        <f>VLOOKUP(Tabla36[[#This Row],[NUM. ECO.]],[2]!Tabla24[[NO.ECO]:[CUBICACION
M3]],4,0)</f>
        <v>15</v>
      </c>
      <c r="G769" s="94">
        <v>45426</v>
      </c>
      <c r="H769" s="86" t="str">
        <f>VLOOKUP(Tabla36[[#This Row],[NUM. ECO.]],[2]!Tabla24[[NO.ECO]:[MATERIAL]],8,0)</f>
        <v>VOLADURA</v>
      </c>
      <c r="I769" s="86" t="s">
        <v>79</v>
      </c>
      <c r="J769" s="91">
        <f ca="1">J768+TIME(0,RANDBETWEEN((123),(151)),0)</f>
        <v>0.54861111111111116</v>
      </c>
      <c r="K769" s="86" t="str">
        <f ca="1">VLOOKUP(Tabla36[[#This Row],[CODIGO VINCULO]],[1]!Anexar1[[UNION]:[OPERADOR]],4,0)</f>
        <v>MARCELO CEN UH</v>
      </c>
      <c r="L769" s="86" t="str" cm="1">
        <f t="array" aca="1" ref="L769" ca="1">_xlfn.IFS(J769&gt;=TIME(14,0,0),"SEGUNDO TURNO",J769&lt;TIME(14,0,0),"PRIMER TURNO")</f>
        <v>PRIMER TURNO</v>
      </c>
      <c r="M769" s="90"/>
    </row>
    <row r="770" spans="1:13">
      <c r="A770" s="86" t="str">
        <f ca="1">_xlfn.CONCAT(Tabla36[[#This Row],[NUM. ECO.]],Tabla36[[#This Row],[TURNO]],Tabla36[[#This Row],[FECHA]])</f>
        <v>T12SEGUNDO TURNO45426</v>
      </c>
      <c r="B770" s="87">
        <v>7</v>
      </c>
      <c r="C770" s="87">
        <v>5</v>
      </c>
      <c r="D770" s="87" t="s">
        <v>25</v>
      </c>
      <c r="E770" s="86"/>
      <c r="F770" s="86">
        <f>VLOOKUP(Tabla36[[#This Row],[NUM. ECO.]],[2]!Tabla24[[NO.ECO]:[CUBICACION
M3]],4,0)</f>
        <v>15</v>
      </c>
      <c r="G770" s="94">
        <v>45426</v>
      </c>
      <c r="H770" s="86" t="str">
        <f>VLOOKUP(Tabla36[[#This Row],[NUM. ECO.]],[2]!Tabla24[[NO.ECO]:[MATERIAL]],8,0)</f>
        <v>VOLADURA</v>
      </c>
      <c r="I770" s="86" t="s">
        <v>79</v>
      </c>
      <c r="J770" s="91">
        <f ca="1">J769+TIME(0,RANDBETWEEN((123),(151)),0)</f>
        <v>0.63611111111111118</v>
      </c>
      <c r="K770" s="86" t="str">
        <f ca="1">VLOOKUP(Tabla36[[#This Row],[CODIGO VINCULO]],[1]!Anexar1[[UNION]:[OPERADOR]],4,0)</f>
        <v>ISMAEL ALVAREZ CRUZ</v>
      </c>
      <c r="L770" s="86" t="str" cm="1">
        <f t="array" aca="1" ref="L770" ca="1">_xlfn.IFS(J770&gt;=TIME(14,0,0),"SEGUNDO TURNO",J770&lt;TIME(14,0,0),"PRIMER TURNO")</f>
        <v>SEGUNDO TURNO</v>
      </c>
      <c r="M770" s="90"/>
    </row>
    <row r="771" spans="1:13">
      <c r="A771" s="86" t="str">
        <f ca="1">_xlfn.CONCAT(Tabla36[[#This Row],[NUM. ECO.]],Tabla36[[#This Row],[TURNO]],Tabla36[[#This Row],[FECHA]])</f>
        <v>T12SEGUNDO TURNO45426</v>
      </c>
      <c r="B771" s="87">
        <v>7</v>
      </c>
      <c r="C771" s="87">
        <v>6</v>
      </c>
      <c r="D771" s="87" t="s">
        <v>25</v>
      </c>
      <c r="E771" s="86"/>
      <c r="F771" s="86">
        <f>VLOOKUP(Tabla36[[#This Row],[NUM. ECO.]],[2]!Tabla24[[NO.ECO]:[CUBICACION
M3]],4,0)</f>
        <v>15</v>
      </c>
      <c r="G771" s="94">
        <v>45426</v>
      </c>
      <c r="H771" s="86" t="str">
        <f>VLOOKUP(Tabla36[[#This Row],[NUM. ECO.]],[2]!Tabla24[[NO.ECO]:[MATERIAL]],8,0)</f>
        <v>VOLADURA</v>
      </c>
      <c r="I771" s="86" t="s">
        <v>79</v>
      </c>
      <c r="J771" s="91">
        <f ca="1">J770+TIME(0,RANDBETWEEN((123),(151)),0)</f>
        <v>0.73750000000000004</v>
      </c>
      <c r="K771" s="86" t="str">
        <f ca="1">VLOOKUP(Tabla36[[#This Row],[CODIGO VINCULO]],[1]!Anexar1[[UNION]:[OPERADOR]],4,0)</f>
        <v>ISMAEL ALVAREZ CRUZ</v>
      </c>
      <c r="L771" s="86" t="str" cm="1">
        <f t="array" aca="1" ref="L771" ca="1">_xlfn.IFS(J771&gt;=TIME(14,0,0),"SEGUNDO TURNO",J771&lt;TIME(14,0,0),"PRIMER TURNO")</f>
        <v>SEGUNDO TURNO</v>
      </c>
      <c r="M771" s="90"/>
    </row>
    <row r="772" spans="1:13">
      <c r="A772" s="86" t="str">
        <f ca="1">_xlfn.CONCAT(Tabla36[[#This Row],[NUM. ECO.]],Tabla36[[#This Row],[TURNO]],Tabla36[[#This Row],[FECHA]])</f>
        <v>T12SEGUNDO TURNO45426</v>
      </c>
      <c r="B772" s="87">
        <v>7</v>
      </c>
      <c r="C772" s="87">
        <v>7</v>
      </c>
      <c r="D772" s="87" t="s">
        <v>25</v>
      </c>
      <c r="E772" s="86"/>
      <c r="F772" s="86">
        <f>VLOOKUP(Tabla36[[#This Row],[NUM. ECO.]],[2]!Tabla24[[NO.ECO]:[CUBICACION
M3]],4,0)</f>
        <v>15</v>
      </c>
      <c r="G772" s="94">
        <v>45426</v>
      </c>
      <c r="H772" s="86" t="str">
        <f>VLOOKUP(Tabla36[[#This Row],[NUM. ECO.]],[2]!Tabla24[[NO.ECO]:[MATERIAL]],8,0)</f>
        <v>VOLADURA</v>
      </c>
      <c r="I772" s="86" t="s">
        <v>79</v>
      </c>
      <c r="J772" s="91">
        <f ca="1">J771+TIME(0,RANDBETWEEN((123),(151)),0)</f>
        <v>0.83472222222222225</v>
      </c>
      <c r="K772" s="86" t="str">
        <f ca="1">VLOOKUP(Tabla36[[#This Row],[CODIGO VINCULO]],[1]!Anexar1[[UNION]:[OPERADOR]],4,0)</f>
        <v>ISMAEL ALVAREZ CRUZ</v>
      </c>
      <c r="L772" s="86" t="str" cm="1">
        <f t="array" aca="1" ref="L772" ca="1">_xlfn.IFS(J772&gt;=TIME(14,0,0),"SEGUNDO TURNO",J772&lt;TIME(14,0,0),"PRIMER TURNO")</f>
        <v>SEGUNDO TURNO</v>
      </c>
      <c r="M772" s="90"/>
    </row>
    <row r="773" spans="1:13">
      <c r="A773" s="86" t="str">
        <f ca="1">_xlfn.CONCAT(Tabla36[[#This Row],[NUM. ECO.]],Tabla36[[#This Row],[TURNO]],Tabla36[[#This Row],[FECHA]])</f>
        <v>T12PRIMER TURNO45427</v>
      </c>
      <c r="B773" s="87">
        <v>7</v>
      </c>
      <c r="C773" s="87">
        <v>1</v>
      </c>
      <c r="D773" s="87" t="s">
        <v>25</v>
      </c>
      <c r="E773" s="86"/>
      <c r="F773" s="86">
        <f>VLOOKUP(Tabla36[[#This Row],[NUM. ECO.]],[2]!Tabla24[[NO.ECO]:[CUBICACION
M3]],4,0)</f>
        <v>15</v>
      </c>
      <c r="G773" s="94">
        <v>45427</v>
      </c>
      <c r="H773" s="86" t="str">
        <f>VLOOKUP(Tabla36[[#This Row],[NUM. ECO.]],[2]!Tabla24[[NO.ECO]:[MATERIAL]],8,0)</f>
        <v>VOLADURA</v>
      </c>
      <c r="I773" s="86" t="s">
        <v>79</v>
      </c>
      <c r="J773" s="88">
        <f ca="1">TIME(RANDBETWEEN(5.5,6),RANDBETWEEN(1,29),0)</f>
        <v>0.25416666666666665</v>
      </c>
      <c r="K773" s="86" t="str">
        <f ca="1">VLOOKUP(Tabla36[[#This Row],[CODIGO VINCULO]],[1]!Anexar1[[UNION]:[OPERADOR]],4,0)</f>
        <v>MARCELO CEN UH</v>
      </c>
      <c r="L773" s="86" t="str" cm="1">
        <f t="array" aca="1" ref="L773" ca="1">_xlfn.IFS(J773&gt;=TIME(14,0,0),"SEGUNDO TURNO",J773&lt;TIME(14,0,0),"PRIMER TURNO")</f>
        <v>PRIMER TURNO</v>
      </c>
      <c r="M773" s="90"/>
    </row>
    <row r="774" spans="1:13">
      <c r="A774" s="86" t="str">
        <f ca="1">_xlfn.CONCAT(Tabla36[[#This Row],[NUM. ECO.]],Tabla36[[#This Row],[TURNO]],Tabla36[[#This Row],[FECHA]])</f>
        <v>T12PRIMER TURNO45427</v>
      </c>
      <c r="B774" s="87">
        <v>7</v>
      </c>
      <c r="C774" s="87">
        <v>2</v>
      </c>
      <c r="D774" s="87" t="s">
        <v>25</v>
      </c>
      <c r="E774" s="86"/>
      <c r="F774" s="86">
        <f>VLOOKUP(Tabla36[[#This Row],[NUM. ECO.]],[2]!Tabla24[[NO.ECO]:[CUBICACION
M3]],4,0)</f>
        <v>15</v>
      </c>
      <c r="G774" s="94">
        <v>45427</v>
      </c>
      <c r="H774" s="86" t="str">
        <f>VLOOKUP(Tabla36[[#This Row],[NUM. ECO.]],[2]!Tabla24[[NO.ECO]:[MATERIAL]],8,0)</f>
        <v>VOLADURA</v>
      </c>
      <c r="I774" s="86" t="s">
        <v>79</v>
      </c>
      <c r="J774" s="91">
        <f ca="1">J773+TIME(0,RANDBETWEEN((123),(151)),0)</f>
        <v>0.34791666666666665</v>
      </c>
      <c r="K774" s="86" t="str">
        <f ca="1">VLOOKUP(Tabla36[[#This Row],[CODIGO VINCULO]],[1]!Anexar1[[UNION]:[OPERADOR]],4,0)</f>
        <v>MARCELO CEN UH</v>
      </c>
      <c r="L774" s="86" t="str" cm="1">
        <f t="array" aca="1" ref="L774" ca="1">_xlfn.IFS(J774&gt;=TIME(14,0,0),"SEGUNDO TURNO",J774&lt;TIME(14,0,0),"PRIMER TURNO")</f>
        <v>PRIMER TURNO</v>
      </c>
      <c r="M774" s="90"/>
    </row>
    <row r="775" spans="1:13">
      <c r="A775" s="86" t="str">
        <f ca="1">_xlfn.CONCAT(Tabla36[[#This Row],[NUM. ECO.]],Tabla36[[#This Row],[TURNO]],Tabla36[[#This Row],[FECHA]])</f>
        <v>T12PRIMER TURNO45427</v>
      </c>
      <c r="B775" s="87">
        <v>7</v>
      </c>
      <c r="C775" s="87">
        <v>3</v>
      </c>
      <c r="D775" s="87" t="s">
        <v>25</v>
      </c>
      <c r="E775" s="86"/>
      <c r="F775" s="86">
        <f>VLOOKUP(Tabla36[[#This Row],[NUM. ECO.]],[2]!Tabla24[[NO.ECO]:[CUBICACION
M3]],4,0)</f>
        <v>15</v>
      </c>
      <c r="G775" s="94">
        <v>45427</v>
      </c>
      <c r="H775" s="86" t="str">
        <f>VLOOKUP(Tabla36[[#This Row],[NUM. ECO.]],[2]!Tabla24[[NO.ECO]:[MATERIAL]],8,0)</f>
        <v>VOLADURA</v>
      </c>
      <c r="I775" s="86" t="s">
        <v>79</v>
      </c>
      <c r="J775" s="91">
        <f ca="1">J774+TIME(0,RANDBETWEEN((123),(151)),0)</f>
        <v>0.43888888888888888</v>
      </c>
      <c r="K775" s="86" t="str">
        <f ca="1">VLOOKUP(Tabla36[[#This Row],[CODIGO VINCULO]],[1]!Anexar1[[UNION]:[OPERADOR]],4,0)</f>
        <v>MARCELO CEN UH</v>
      </c>
      <c r="L775" s="86" t="str" cm="1">
        <f t="array" aca="1" ref="L775" ca="1">_xlfn.IFS(J775&gt;=TIME(14,0,0),"SEGUNDO TURNO",J775&lt;TIME(14,0,0),"PRIMER TURNO")</f>
        <v>PRIMER TURNO</v>
      </c>
      <c r="M775" s="90"/>
    </row>
    <row r="776" spans="1:13">
      <c r="A776" s="86" t="str">
        <f ca="1">_xlfn.CONCAT(Tabla36[[#This Row],[NUM. ECO.]],Tabla36[[#This Row],[TURNO]],Tabla36[[#This Row],[FECHA]])</f>
        <v>T12PRIMER TURNO45427</v>
      </c>
      <c r="B776" s="87">
        <v>7</v>
      </c>
      <c r="C776" s="87">
        <v>4</v>
      </c>
      <c r="D776" s="87" t="s">
        <v>25</v>
      </c>
      <c r="E776" s="86"/>
      <c r="F776" s="86">
        <f>VLOOKUP(Tabla36[[#This Row],[NUM. ECO.]],[2]!Tabla24[[NO.ECO]:[CUBICACION
M3]],4,0)</f>
        <v>15</v>
      </c>
      <c r="G776" s="94">
        <v>45427</v>
      </c>
      <c r="H776" s="86" t="str">
        <f>VLOOKUP(Tabla36[[#This Row],[NUM. ECO.]],[2]!Tabla24[[NO.ECO]:[MATERIAL]],8,0)</f>
        <v>VOLADURA</v>
      </c>
      <c r="I776" s="86" t="s">
        <v>79</v>
      </c>
      <c r="J776" s="91">
        <f ca="1">J775+TIME(0,RANDBETWEEN((123),(151)),0)</f>
        <v>0.52569444444444446</v>
      </c>
      <c r="K776" s="86" t="str">
        <f ca="1">VLOOKUP(Tabla36[[#This Row],[CODIGO VINCULO]],[1]!Anexar1[[UNION]:[OPERADOR]],4,0)</f>
        <v>MARCELO CEN UH</v>
      </c>
      <c r="L776" s="86" t="str" cm="1">
        <f t="array" aca="1" ref="L776" ca="1">_xlfn.IFS(J776&gt;=TIME(14,0,0),"SEGUNDO TURNO",J776&lt;TIME(14,0,0),"PRIMER TURNO")</f>
        <v>PRIMER TURNO</v>
      </c>
      <c r="M776" s="90"/>
    </row>
    <row r="777" spans="1:13">
      <c r="A777" s="86" t="str">
        <f ca="1">_xlfn.CONCAT(Tabla36[[#This Row],[NUM. ECO.]],Tabla36[[#This Row],[TURNO]],Tabla36[[#This Row],[FECHA]])</f>
        <v>T12SEGUNDO TURNO45427</v>
      </c>
      <c r="B777" s="87">
        <v>7</v>
      </c>
      <c r="C777" s="87">
        <v>5</v>
      </c>
      <c r="D777" s="87" t="s">
        <v>25</v>
      </c>
      <c r="E777" s="86"/>
      <c r="F777" s="86">
        <f>VLOOKUP(Tabla36[[#This Row],[NUM. ECO.]],[2]!Tabla24[[NO.ECO]:[CUBICACION
M3]],4,0)</f>
        <v>15</v>
      </c>
      <c r="G777" s="94">
        <v>45427</v>
      </c>
      <c r="H777" s="86" t="str">
        <f>VLOOKUP(Tabla36[[#This Row],[NUM. ECO.]],[2]!Tabla24[[NO.ECO]:[MATERIAL]],8,0)</f>
        <v>VOLADURA</v>
      </c>
      <c r="I777" s="86" t="s">
        <v>79</v>
      </c>
      <c r="J777" s="91">
        <f ca="1">J776+TIME(0,RANDBETWEEN((123),(151)),0)</f>
        <v>0.62777777777777777</v>
      </c>
      <c r="K777" s="86" t="str">
        <f ca="1">VLOOKUP(Tabla36[[#This Row],[CODIGO VINCULO]],[1]!Anexar1[[UNION]:[OPERADOR]],4,0)</f>
        <v>ISMAEL ALVAREZ CRUZ</v>
      </c>
      <c r="L777" s="86" t="str" cm="1">
        <f t="array" aca="1" ref="L777" ca="1">_xlfn.IFS(J777&gt;=TIME(14,0,0),"SEGUNDO TURNO",J777&lt;TIME(14,0,0),"PRIMER TURNO")</f>
        <v>SEGUNDO TURNO</v>
      </c>
      <c r="M777" s="90"/>
    </row>
    <row r="778" spans="1:13">
      <c r="A778" s="86" t="str">
        <f ca="1">_xlfn.CONCAT(Tabla36[[#This Row],[NUM. ECO.]],Tabla36[[#This Row],[TURNO]],Tabla36[[#This Row],[FECHA]])</f>
        <v>T12SEGUNDO TURNO45427</v>
      </c>
      <c r="B778" s="87">
        <v>7</v>
      </c>
      <c r="C778" s="87">
        <v>6</v>
      </c>
      <c r="D778" s="87" t="s">
        <v>25</v>
      </c>
      <c r="E778" s="86"/>
      <c r="F778" s="86">
        <f>VLOOKUP(Tabla36[[#This Row],[NUM. ECO.]],[2]!Tabla24[[NO.ECO]:[CUBICACION
M3]],4,0)</f>
        <v>15</v>
      </c>
      <c r="G778" s="94">
        <v>45427</v>
      </c>
      <c r="H778" s="86" t="str">
        <f>VLOOKUP(Tabla36[[#This Row],[NUM. ECO.]],[2]!Tabla24[[NO.ECO]:[MATERIAL]],8,0)</f>
        <v>VOLADURA</v>
      </c>
      <c r="I778" s="86" t="s">
        <v>79</v>
      </c>
      <c r="J778" s="91">
        <f ca="1">J777+TIME(0,RANDBETWEEN((123),(151)),0)</f>
        <v>0.72916666666666663</v>
      </c>
      <c r="K778" s="86" t="str">
        <f ca="1">VLOOKUP(Tabla36[[#This Row],[CODIGO VINCULO]],[1]!Anexar1[[UNION]:[OPERADOR]],4,0)</f>
        <v>ISMAEL ALVAREZ CRUZ</v>
      </c>
      <c r="L778" s="86" t="str" cm="1">
        <f t="array" aca="1" ref="L778" ca="1">_xlfn.IFS(J778&gt;=TIME(14,0,0),"SEGUNDO TURNO",J778&lt;TIME(14,0,0),"PRIMER TURNO")</f>
        <v>SEGUNDO TURNO</v>
      </c>
      <c r="M778" s="90"/>
    </row>
    <row r="779" spans="1:13">
      <c r="A779" s="86" t="str">
        <f ca="1">_xlfn.CONCAT(Tabla36[[#This Row],[NUM. ECO.]],Tabla36[[#This Row],[TURNO]],Tabla36[[#This Row],[FECHA]])</f>
        <v>T12SEGUNDO TURNO45427</v>
      </c>
      <c r="B779" s="87">
        <v>7</v>
      </c>
      <c r="C779" s="87">
        <v>7</v>
      </c>
      <c r="D779" s="87" t="s">
        <v>25</v>
      </c>
      <c r="E779" s="86"/>
      <c r="F779" s="86">
        <f>VLOOKUP(Tabla36[[#This Row],[NUM. ECO.]],[2]!Tabla24[[NO.ECO]:[CUBICACION
M3]],4,0)</f>
        <v>15</v>
      </c>
      <c r="G779" s="94">
        <v>45427</v>
      </c>
      <c r="H779" s="86" t="str">
        <f>VLOOKUP(Tabla36[[#This Row],[NUM. ECO.]],[2]!Tabla24[[NO.ECO]:[MATERIAL]],8,0)</f>
        <v>VOLADURA</v>
      </c>
      <c r="I779" s="86" t="s">
        <v>79</v>
      </c>
      <c r="J779" s="91">
        <f ca="1">J778+TIME(0,RANDBETWEEN((123),(151)),0)</f>
        <v>0.83055555555555549</v>
      </c>
      <c r="K779" s="86" t="str">
        <f ca="1">VLOOKUP(Tabla36[[#This Row],[CODIGO VINCULO]],[1]!Anexar1[[UNION]:[OPERADOR]],4,0)</f>
        <v>ISMAEL ALVAREZ CRUZ</v>
      </c>
      <c r="L779" s="86" t="str" cm="1">
        <f t="array" aca="1" ref="L779" ca="1">_xlfn.IFS(J779&gt;=TIME(14,0,0),"SEGUNDO TURNO",J779&lt;TIME(14,0,0),"PRIMER TURNO")</f>
        <v>SEGUNDO TURNO</v>
      </c>
      <c r="M779" s="90"/>
    </row>
    <row r="780" spans="1:13">
      <c r="A780" s="86" t="str">
        <f ca="1">_xlfn.CONCAT(Tabla36[[#This Row],[NUM. ECO.]],Tabla36[[#This Row],[TURNO]],Tabla36[[#This Row],[FECHA]])</f>
        <v>T12PRIMER TURNO45428</v>
      </c>
      <c r="B780" s="87">
        <v>7</v>
      </c>
      <c r="C780" s="87">
        <v>1</v>
      </c>
      <c r="D780" s="87" t="s">
        <v>25</v>
      </c>
      <c r="E780" s="86"/>
      <c r="F780" s="86">
        <f>VLOOKUP(Tabla36[[#This Row],[NUM. ECO.]],[2]!Tabla24[[NO.ECO]:[CUBICACION
M3]],4,0)</f>
        <v>15</v>
      </c>
      <c r="G780" s="94">
        <v>45428</v>
      </c>
      <c r="H780" s="86" t="str">
        <f>VLOOKUP(Tabla36[[#This Row],[NUM. ECO.]],[2]!Tabla24[[NO.ECO]:[MATERIAL]],8,0)</f>
        <v>VOLADURA</v>
      </c>
      <c r="I780" s="86" t="s">
        <v>79</v>
      </c>
      <c r="J780" s="88">
        <f ca="1">TIME(RANDBETWEEN(5.5,6),RANDBETWEEN(1,29),0)</f>
        <v>0.25833333333333336</v>
      </c>
      <c r="K780" s="86" t="str">
        <f ca="1">VLOOKUP(Tabla36[[#This Row],[CODIGO VINCULO]],[1]!Anexar1[[UNION]:[OPERADOR]],4,0)</f>
        <v>MARCELO CEN UH</v>
      </c>
      <c r="L780" s="86" t="str" cm="1">
        <f t="array" aca="1" ref="L780" ca="1">_xlfn.IFS(J780&gt;=TIME(14,0,0),"SEGUNDO TURNO",J780&lt;TIME(14,0,0),"PRIMER TURNO")</f>
        <v>PRIMER TURNO</v>
      </c>
      <c r="M780" s="90"/>
    </row>
    <row r="781" spans="1:13">
      <c r="A781" s="86" t="str">
        <f ca="1">_xlfn.CONCAT(Tabla36[[#This Row],[NUM. ECO.]],Tabla36[[#This Row],[TURNO]],Tabla36[[#This Row],[FECHA]])</f>
        <v>T12PRIMER TURNO45428</v>
      </c>
      <c r="B781" s="87">
        <v>7</v>
      </c>
      <c r="C781" s="87">
        <v>2</v>
      </c>
      <c r="D781" s="87" t="s">
        <v>25</v>
      </c>
      <c r="E781" s="86"/>
      <c r="F781" s="86">
        <f>VLOOKUP(Tabla36[[#This Row],[NUM. ECO.]],[2]!Tabla24[[NO.ECO]:[CUBICACION
M3]],4,0)</f>
        <v>15</v>
      </c>
      <c r="G781" s="94">
        <v>45428</v>
      </c>
      <c r="H781" s="86" t="str">
        <f>VLOOKUP(Tabla36[[#This Row],[NUM. ECO.]],[2]!Tabla24[[NO.ECO]:[MATERIAL]],8,0)</f>
        <v>VOLADURA</v>
      </c>
      <c r="I781" s="86" t="s">
        <v>79</v>
      </c>
      <c r="J781" s="91">
        <f ca="1">J780+TIME(0,RANDBETWEEN((123),(151)),0)</f>
        <v>0.36111111111111116</v>
      </c>
      <c r="K781" s="86" t="str">
        <f ca="1">VLOOKUP(Tabla36[[#This Row],[CODIGO VINCULO]],[1]!Anexar1[[UNION]:[OPERADOR]],4,0)</f>
        <v>MARCELO CEN UH</v>
      </c>
      <c r="L781" s="86" t="str" cm="1">
        <f t="array" aca="1" ref="L781" ca="1">_xlfn.IFS(J781&gt;=TIME(14,0,0),"SEGUNDO TURNO",J781&lt;TIME(14,0,0),"PRIMER TURNO")</f>
        <v>PRIMER TURNO</v>
      </c>
      <c r="M781" s="90"/>
    </row>
    <row r="782" spans="1:13">
      <c r="A782" s="86" t="str">
        <f ca="1">_xlfn.CONCAT(Tabla36[[#This Row],[NUM. ECO.]],Tabla36[[#This Row],[TURNO]],Tabla36[[#This Row],[FECHA]])</f>
        <v>T12PRIMER TURNO45428</v>
      </c>
      <c r="B782" s="87">
        <v>7</v>
      </c>
      <c r="C782" s="87">
        <v>3</v>
      </c>
      <c r="D782" s="87" t="s">
        <v>25</v>
      </c>
      <c r="E782" s="86"/>
      <c r="F782" s="86">
        <f>VLOOKUP(Tabla36[[#This Row],[NUM. ECO.]],[2]!Tabla24[[NO.ECO]:[CUBICACION
M3]],4,0)</f>
        <v>15</v>
      </c>
      <c r="G782" s="94">
        <v>45428</v>
      </c>
      <c r="H782" s="86" t="str">
        <f>VLOOKUP(Tabla36[[#This Row],[NUM. ECO.]],[2]!Tabla24[[NO.ECO]:[MATERIAL]],8,0)</f>
        <v>VOLADURA</v>
      </c>
      <c r="I782" s="86" t="s">
        <v>79</v>
      </c>
      <c r="J782" s="91">
        <f ca="1">J781+TIME(0,RANDBETWEEN((123),(151)),0)</f>
        <v>0.44652777777777786</v>
      </c>
      <c r="K782" s="86" t="str">
        <f ca="1">VLOOKUP(Tabla36[[#This Row],[CODIGO VINCULO]],[1]!Anexar1[[UNION]:[OPERADOR]],4,0)</f>
        <v>MARCELO CEN UH</v>
      </c>
      <c r="L782" s="86" t="str" cm="1">
        <f t="array" aca="1" ref="L782" ca="1">_xlfn.IFS(J782&gt;=TIME(14,0,0),"SEGUNDO TURNO",J782&lt;TIME(14,0,0),"PRIMER TURNO")</f>
        <v>PRIMER TURNO</v>
      </c>
      <c r="M782" s="90"/>
    </row>
    <row r="783" spans="1:13">
      <c r="A783" s="86" t="str">
        <f ca="1">_xlfn.CONCAT(Tabla36[[#This Row],[NUM. ECO.]],Tabla36[[#This Row],[TURNO]],Tabla36[[#This Row],[FECHA]])</f>
        <v>T12PRIMER TURNO45428</v>
      </c>
      <c r="B783" s="87">
        <v>7</v>
      </c>
      <c r="C783" s="87">
        <v>4</v>
      </c>
      <c r="D783" s="87" t="s">
        <v>25</v>
      </c>
      <c r="E783" s="86"/>
      <c r="F783" s="86">
        <f>VLOOKUP(Tabla36[[#This Row],[NUM. ECO.]],[2]!Tabla24[[NO.ECO]:[CUBICACION
M3]],4,0)</f>
        <v>15</v>
      </c>
      <c r="G783" s="94">
        <v>45428</v>
      </c>
      <c r="H783" s="86" t="str">
        <f>VLOOKUP(Tabla36[[#This Row],[NUM. ECO.]],[2]!Tabla24[[NO.ECO]:[MATERIAL]],8,0)</f>
        <v>VOLADURA</v>
      </c>
      <c r="I783" s="86" t="s">
        <v>79</v>
      </c>
      <c r="J783" s="91">
        <f ca="1">J782+TIME(0,RANDBETWEEN((123),(151)),0)</f>
        <v>0.53402777777777788</v>
      </c>
      <c r="K783" s="86" t="str">
        <f ca="1">VLOOKUP(Tabla36[[#This Row],[CODIGO VINCULO]],[1]!Anexar1[[UNION]:[OPERADOR]],4,0)</f>
        <v>MARCELO CEN UH</v>
      </c>
      <c r="L783" s="86" t="str" cm="1">
        <f t="array" aca="1" ref="L783" ca="1">_xlfn.IFS(J783&gt;=TIME(14,0,0),"SEGUNDO TURNO",J783&lt;TIME(14,0,0),"PRIMER TURNO")</f>
        <v>PRIMER TURNO</v>
      </c>
      <c r="M783" s="90"/>
    </row>
    <row r="784" spans="1:13">
      <c r="A784" s="86" t="str">
        <f ca="1">_xlfn.CONCAT(Tabla36[[#This Row],[NUM. ECO.]],Tabla36[[#This Row],[TURNO]],Tabla36[[#This Row],[FECHA]])</f>
        <v>T12SEGUNDO TURNO45428</v>
      </c>
      <c r="B784" s="87">
        <v>7</v>
      </c>
      <c r="C784" s="87">
        <v>5</v>
      </c>
      <c r="D784" s="87" t="s">
        <v>25</v>
      </c>
      <c r="E784" s="86"/>
      <c r="F784" s="86">
        <f>VLOOKUP(Tabla36[[#This Row],[NUM. ECO.]],[2]!Tabla24[[NO.ECO]:[CUBICACION
M3]],4,0)</f>
        <v>15</v>
      </c>
      <c r="G784" s="94">
        <v>45428</v>
      </c>
      <c r="H784" s="86" t="str">
        <f>VLOOKUP(Tabla36[[#This Row],[NUM. ECO.]],[2]!Tabla24[[NO.ECO]:[MATERIAL]],8,0)</f>
        <v>VOLADURA</v>
      </c>
      <c r="I784" s="86" t="s">
        <v>79</v>
      </c>
      <c r="J784" s="91">
        <f ca="1">J783+TIME(0,RANDBETWEEN((123),(151)),0)</f>
        <v>0.63125000000000009</v>
      </c>
      <c r="K784" s="86" t="str">
        <f ca="1">VLOOKUP(Tabla36[[#This Row],[CODIGO VINCULO]],[1]!Anexar1[[UNION]:[OPERADOR]],4,0)</f>
        <v>ISMAEL ALVAREZ CRUZ</v>
      </c>
      <c r="L784" s="86" t="str" cm="1">
        <f t="array" aca="1" ref="L784" ca="1">_xlfn.IFS(J784&gt;=TIME(14,0,0),"SEGUNDO TURNO",J784&lt;TIME(14,0,0),"PRIMER TURNO")</f>
        <v>SEGUNDO TURNO</v>
      </c>
      <c r="M784" s="90"/>
    </row>
    <row r="785" spans="1:13">
      <c r="A785" s="86" t="str">
        <f ca="1">_xlfn.CONCAT(Tabla36[[#This Row],[NUM. ECO.]],Tabla36[[#This Row],[TURNO]],Tabla36[[#This Row],[FECHA]])</f>
        <v>T12SEGUNDO TURNO45428</v>
      </c>
      <c r="B785" s="87">
        <v>7</v>
      </c>
      <c r="C785" s="87">
        <v>6</v>
      </c>
      <c r="D785" s="87" t="s">
        <v>25</v>
      </c>
      <c r="E785" s="86"/>
      <c r="F785" s="86">
        <f>VLOOKUP(Tabla36[[#This Row],[NUM. ECO.]],[2]!Tabla24[[NO.ECO]:[CUBICACION
M3]],4,0)</f>
        <v>15</v>
      </c>
      <c r="G785" s="94">
        <v>45428</v>
      </c>
      <c r="H785" s="86" t="str">
        <f>VLOOKUP(Tabla36[[#This Row],[NUM. ECO.]],[2]!Tabla24[[NO.ECO]:[MATERIAL]],8,0)</f>
        <v>VOLADURA</v>
      </c>
      <c r="I785" s="86" t="s">
        <v>79</v>
      </c>
      <c r="J785" s="91">
        <f ca="1">J784+TIME(0,RANDBETWEEN((123),(151)),0)</f>
        <v>0.73611111111111116</v>
      </c>
      <c r="K785" s="86" t="str">
        <f ca="1">VLOOKUP(Tabla36[[#This Row],[CODIGO VINCULO]],[1]!Anexar1[[UNION]:[OPERADOR]],4,0)</f>
        <v>ISMAEL ALVAREZ CRUZ</v>
      </c>
      <c r="L785" s="86" t="str" cm="1">
        <f t="array" aca="1" ref="L785" ca="1">_xlfn.IFS(J785&gt;=TIME(14,0,0),"SEGUNDO TURNO",J785&lt;TIME(14,0,0),"PRIMER TURNO")</f>
        <v>SEGUNDO TURNO</v>
      </c>
      <c r="M785" s="90"/>
    </row>
    <row r="786" spans="1:13">
      <c r="A786" s="86" t="str">
        <f ca="1">_xlfn.CONCAT(Tabla36[[#This Row],[NUM. ECO.]],Tabla36[[#This Row],[TURNO]],Tabla36[[#This Row],[FECHA]])</f>
        <v>T12SEGUNDO TURNO45428</v>
      </c>
      <c r="B786" s="87">
        <v>7</v>
      </c>
      <c r="C786" s="87">
        <v>7</v>
      </c>
      <c r="D786" s="87" t="s">
        <v>25</v>
      </c>
      <c r="E786" s="86"/>
      <c r="F786" s="86">
        <f>VLOOKUP(Tabla36[[#This Row],[NUM. ECO.]],[2]!Tabla24[[NO.ECO]:[CUBICACION
M3]],4,0)</f>
        <v>15</v>
      </c>
      <c r="G786" s="94">
        <v>45428</v>
      </c>
      <c r="H786" s="86" t="str">
        <f>VLOOKUP(Tabla36[[#This Row],[NUM. ECO.]],[2]!Tabla24[[NO.ECO]:[MATERIAL]],8,0)</f>
        <v>VOLADURA</v>
      </c>
      <c r="I786" s="86" t="s">
        <v>79</v>
      </c>
      <c r="J786" s="91">
        <f ca="1">J785+TIME(0,RANDBETWEEN((123),(151)),0)</f>
        <v>0.83194444444444449</v>
      </c>
      <c r="K786" s="86" t="str">
        <f ca="1">VLOOKUP(Tabla36[[#This Row],[CODIGO VINCULO]],[1]!Anexar1[[UNION]:[OPERADOR]],4,0)</f>
        <v>ISMAEL ALVAREZ CRUZ</v>
      </c>
      <c r="L786" s="86" t="str" cm="1">
        <f t="array" aca="1" ref="L786" ca="1">_xlfn.IFS(J786&gt;=TIME(14,0,0),"SEGUNDO TURNO",J786&lt;TIME(14,0,0),"PRIMER TURNO")</f>
        <v>SEGUNDO TURNO</v>
      </c>
      <c r="M786" s="90"/>
    </row>
    <row r="787" spans="1:13">
      <c r="A787" s="86" t="str">
        <f ca="1">_xlfn.CONCAT(Tabla36[[#This Row],[NUM. ECO.]],Tabla36[[#This Row],[TURNO]],Tabla36[[#This Row],[FECHA]])</f>
        <v>T12PRIMER TURNO45429</v>
      </c>
      <c r="B787" s="87">
        <v>7</v>
      </c>
      <c r="C787" s="87">
        <v>1</v>
      </c>
      <c r="D787" s="87" t="s">
        <v>25</v>
      </c>
      <c r="E787" s="86"/>
      <c r="F787" s="86">
        <f>VLOOKUP(Tabla36[[#This Row],[NUM. ECO.]],[2]!Tabla24[[NO.ECO]:[CUBICACION
M3]],4,0)</f>
        <v>15</v>
      </c>
      <c r="G787" s="94">
        <v>45429</v>
      </c>
      <c r="H787" s="86" t="str">
        <f>VLOOKUP(Tabla36[[#This Row],[NUM. ECO.]],[2]!Tabla24[[NO.ECO]:[MATERIAL]],8,0)</f>
        <v>VOLADURA</v>
      </c>
      <c r="I787" s="86" t="s">
        <v>79</v>
      </c>
      <c r="J787" s="88">
        <f ca="1">TIME(RANDBETWEEN(5.5,6),RANDBETWEEN(1,29),0)</f>
        <v>0.26597222222222222</v>
      </c>
      <c r="K787" s="86" t="str">
        <f ca="1">VLOOKUP(Tabla36[[#This Row],[CODIGO VINCULO]],[1]!Anexar1[[UNION]:[OPERADOR]],4,0)</f>
        <v>MARCELO CEN UH</v>
      </c>
      <c r="L787" s="86" t="str" cm="1">
        <f t="array" aca="1" ref="L787" ca="1">_xlfn.IFS(J787&gt;=TIME(14,0,0),"SEGUNDO TURNO",J787&lt;TIME(14,0,0),"PRIMER TURNO")</f>
        <v>PRIMER TURNO</v>
      </c>
      <c r="M787" s="90"/>
    </row>
    <row r="788" spans="1:13">
      <c r="A788" s="86" t="str">
        <f ca="1">_xlfn.CONCAT(Tabla36[[#This Row],[NUM. ECO.]],Tabla36[[#This Row],[TURNO]],Tabla36[[#This Row],[FECHA]])</f>
        <v>T12PRIMER TURNO45429</v>
      </c>
      <c r="B788" s="87">
        <v>7</v>
      </c>
      <c r="C788" s="87">
        <v>2</v>
      </c>
      <c r="D788" s="87" t="s">
        <v>25</v>
      </c>
      <c r="E788" s="86"/>
      <c r="F788" s="86">
        <f>VLOOKUP(Tabla36[[#This Row],[NUM. ECO.]],[2]!Tabla24[[NO.ECO]:[CUBICACION
M3]],4,0)</f>
        <v>15</v>
      </c>
      <c r="G788" s="94">
        <v>45429</v>
      </c>
      <c r="H788" s="86" t="str">
        <f>VLOOKUP(Tabla36[[#This Row],[NUM. ECO.]],[2]!Tabla24[[NO.ECO]:[MATERIAL]],8,0)</f>
        <v>VOLADURA</v>
      </c>
      <c r="I788" s="86" t="s">
        <v>79</v>
      </c>
      <c r="J788" s="91">
        <f ca="1">J787+TIME(0,RANDBETWEEN((123),(151)),0)</f>
        <v>0.36249999999999999</v>
      </c>
      <c r="K788" s="86" t="str">
        <f ca="1">VLOOKUP(Tabla36[[#This Row],[CODIGO VINCULO]],[1]!Anexar1[[UNION]:[OPERADOR]],4,0)</f>
        <v>MARCELO CEN UH</v>
      </c>
      <c r="L788" s="86" t="str" cm="1">
        <f t="array" aca="1" ref="L788" ca="1">_xlfn.IFS(J788&gt;=TIME(14,0,0),"SEGUNDO TURNO",J788&lt;TIME(14,0,0),"PRIMER TURNO")</f>
        <v>PRIMER TURNO</v>
      </c>
      <c r="M788" s="90"/>
    </row>
    <row r="789" spans="1:13">
      <c r="A789" s="86" t="str">
        <f ca="1">_xlfn.CONCAT(Tabla36[[#This Row],[NUM. ECO.]],Tabla36[[#This Row],[TURNO]],Tabla36[[#This Row],[FECHA]])</f>
        <v>T12PRIMER TURNO45429</v>
      </c>
      <c r="B789" s="87">
        <v>7</v>
      </c>
      <c r="C789" s="87">
        <v>3</v>
      </c>
      <c r="D789" s="87" t="s">
        <v>25</v>
      </c>
      <c r="E789" s="86"/>
      <c r="F789" s="86">
        <f>VLOOKUP(Tabla36[[#This Row],[NUM. ECO.]],[2]!Tabla24[[NO.ECO]:[CUBICACION
M3]],4,0)</f>
        <v>15</v>
      </c>
      <c r="G789" s="94">
        <v>45429</v>
      </c>
      <c r="H789" s="86" t="str">
        <f>VLOOKUP(Tabla36[[#This Row],[NUM. ECO.]],[2]!Tabla24[[NO.ECO]:[MATERIAL]],8,0)</f>
        <v>VOLADURA</v>
      </c>
      <c r="I789" s="86" t="s">
        <v>79</v>
      </c>
      <c r="J789" s="91">
        <f ca="1">J788+TIME(0,RANDBETWEEN((123),(151)),0)</f>
        <v>0.46041666666666664</v>
      </c>
      <c r="K789" s="86" t="str">
        <f ca="1">VLOOKUP(Tabla36[[#This Row],[CODIGO VINCULO]],[1]!Anexar1[[UNION]:[OPERADOR]],4,0)</f>
        <v>MARCELO CEN UH</v>
      </c>
      <c r="L789" s="86" t="str" cm="1">
        <f t="array" aca="1" ref="L789" ca="1">_xlfn.IFS(J789&gt;=TIME(14,0,0),"SEGUNDO TURNO",J789&lt;TIME(14,0,0),"PRIMER TURNO")</f>
        <v>PRIMER TURNO</v>
      </c>
      <c r="M789" s="90"/>
    </row>
    <row r="790" spans="1:13">
      <c r="A790" s="86" t="str">
        <f ca="1">_xlfn.CONCAT(Tabla36[[#This Row],[NUM. ECO.]],Tabla36[[#This Row],[TURNO]],Tabla36[[#This Row],[FECHA]])</f>
        <v>T12PRIMER TURNO45429</v>
      </c>
      <c r="B790" s="87">
        <v>7</v>
      </c>
      <c r="C790" s="87">
        <v>4</v>
      </c>
      <c r="D790" s="87" t="s">
        <v>25</v>
      </c>
      <c r="E790" s="86"/>
      <c r="F790" s="86">
        <f>VLOOKUP(Tabla36[[#This Row],[NUM. ECO.]],[2]!Tabla24[[NO.ECO]:[CUBICACION
M3]],4,0)</f>
        <v>15</v>
      </c>
      <c r="G790" s="94">
        <v>45429</v>
      </c>
      <c r="H790" s="86" t="str">
        <f>VLOOKUP(Tabla36[[#This Row],[NUM. ECO.]],[2]!Tabla24[[NO.ECO]:[MATERIAL]],8,0)</f>
        <v>VOLADURA</v>
      </c>
      <c r="I790" s="86" t="s">
        <v>79</v>
      </c>
      <c r="J790" s="91">
        <f ca="1">J789+TIME(0,RANDBETWEEN((123),(151)),0)</f>
        <v>0.5541666666666667</v>
      </c>
      <c r="K790" s="86" t="str">
        <f ca="1">VLOOKUP(Tabla36[[#This Row],[CODIGO VINCULO]],[1]!Anexar1[[UNION]:[OPERADOR]],4,0)</f>
        <v>MARCELO CEN UH</v>
      </c>
      <c r="L790" s="86" t="str" cm="1">
        <f t="array" aca="1" ref="L790" ca="1">_xlfn.IFS(J790&gt;=TIME(14,0,0),"SEGUNDO TURNO",J790&lt;TIME(14,0,0),"PRIMER TURNO")</f>
        <v>PRIMER TURNO</v>
      </c>
      <c r="M790" s="90"/>
    </row>
    <row r="791" spans="1:13">
      <c r="A791" s="86" t="str">
        <f ca="1">_xlfn.CONCAT(Tabla36[[#This Row],[NUM. ECO.]],Tabla36[[#This Row],[TURNO]],Tabla36[[#This Row],[FECHA]])</f>
        <v>T12SEGUNDO TURNO45429</v>
      </c>
      <c r="B791" s="87">
        <v>7</v>
      </c>
      <c r="C791" s="87">
        <v>5</v>
      </c>
      <c r="D791" s="87" t="s">
        <v>25</v>
      </c>
      <c r="E791" s="86"/>
      <c r="F791" s="86">
        <f>VLOOKUP(Tabla36[[#This Row],[NUM. ECO.]],[2]!Tabla24[[NO.ECO]:[CUBICACION
M3]],4,0)</f>
        <v>15</v>
      </c>
      <c r="G791" s="94">
        <v>45429</v>
      </c>
      <c r="H791" s="86" t="str">
        <f>VLOOKUP(Tabla36[[#This Row],[NUM. ECO.]],[2]!Tabla24[[NO.ECO]:[MATERIAL]],8,0)</f>
        <v>VOLADURA</v>
      </c>
      <c r="I791" s="86" t="s">
        <v>79</v>
      </c>
      <c r="J791" s="91">
        <f ca="1">J790+TIME(0,RANDBETWEEN((123),(151)),0)</f>
        <v>0.64583333333333337</v>
      </c>
      <c r="K791" s="86" t="str">
        <f ca="1">VLOOKUP(Tabla36[[#This Row],[CODIGO VINCULO]],[1]!Anexar1[[UNION]:[OPERADOR]],4,0)</f>
        <v>ISMAEL ALVAREZ CRUZ</v>
      </c>
      <c r="L791" s="86" t="str" cm="1">
        <f t="array" aca="1" ref="L791" ca="1">_xlfn.IFS(J791&gt;=TIME(14,0,0),"SEGUNDO TURNO",J791&lt;TIME(14,0,0),"PRIMER TURNO")</f>
        <v>SEGUNDO TURNO</v>
      </c>
      <c r="M791" s="90"/>
    </row>
    <row r="792" spans="1:13">
      <c r="A792" s="86" t="str">
        <f ca="1">_xlfn.CONCAT(Tabla36[[#This Row],[NUM. ECO.]],Tabla36[[#This Row],[TURNO]],Tabla36[[#This Row],[FECHA]])</f>
        <v>T12SEGUNDO TURNO45429</v>
      </c>
      <c r="B792" s="87">
        <v>7</v>
      </c>
      <c r="C792" s="87">
        <v>6</v>
      </c>
      <c r="D792" s="87" t="s">
        <v>25</v>
      </c>
      <c r="E792" s="86"/>
      <c r="F792" s="86">
        <f>VLOOKUP(Tabla36[[#This Row],[NUM. ECO.]],[2]!Tabla24[[NO.ECO]:[CUBICACION
M3]],4,0)</f>
        <v>15</v>
      </c>
      <c r="G792" s="94">
        <v>45429</v>
      </c>
      <c r="H792" s="86" t="str">
        <f>VLOOKUP(Tabla36[[#This Row],[NUM. ECO.]],[2]!Tabla24[[NO.ECO]:[MATERIAL]],8,0)</f>
        <v>VOLADURA</v>
      </c>
      <c r="I792" s="86" t="s">
        <v>79</v>
      </c>
      <c r="J792" s="91">
        <f ca="1">J791+TIME(0,RANDBETWEEN((123),(151)),0)</f>
        <v>0.73819444444444449</v>
      </c>
      <c r="K792" s="86" t="str">
        <f ca="1">VLOOKUP(Tabla36[[#This Row],[CODIGO VINCULO]],[1]!Anexar1[[UNION]:[OPERADOR]],4,0)</f>
        <v>ISMAEL ALVAREZ CRUZ</v>
      </c>
      <c r="L792" s="86" t="str" cm="1">
        <f t="array" aca="1" ref="L792" ca="1">_xlfn.IFS(J792&gt;=TIME(14,0,0),"SEGUNDO TURNO",J792&lt;TIME(14,0,0),"PRIMER TURNO")</f>
        <v>SEGUNDO TURNO</v>
      </c>
      <c r="M792" s="90"/>
    </row>
    <row r="793" spans="1:13">
      <c r="A793" s="86" t="str">
        <f ca="1">_xlfn.CONCAT(Tabla36[[#This Row],[NUM. ECO.]],Tabla36[[#This Row],[TURNO]],Tabla36[[#This Row],[FECHA]])</f>
        <v>T12SEGUNDO TURNO45429</v>
      </c>
      <c r="B793" s="87">
        <v>7</v>
      </c>
      <c r="C793" s="87">
        <v>7</v>
      </c>
      <c r="D793" s="87" t="s">
        <v>25</v>
      </c>
      <c r="E793" s="86"/>
      <c r="F793" s="86">
        <f>VLOOKUP(Tabla36[[#This Row],[NUM. ECO.]],[2]!Tabla24[[NO.ECO]:[CUBICACION
M3]],4,0)</f>
        <v>15</v>
      </c>
      <c r="G793" s="94">
        <v>45429</v>
      </c>
      <c r="H793" s="86" t="str">
        <f>VLOOKUP(Tabla36[[#This Row],[NUM. ECO.]],[2]!Tabla24[[NO.ECO]:[MATERIAL]],8,0)</f>
        <v>VOLADURA</v>
      </c>
      <c r="I793" s="86" t="s">
        <v>79</v>
      </c>
      <c r="J793" s="91">
        <f ca="1">J792+TIME(0,RANDBETWEEN((123),(151)),0)</f>
        <v>0.82916666666666672</v>
      </c>
      <c r="K793" s="86" t="str">
        <f ca="1">VLOOKUP(Tabla36[[#This Row],[CODIGO VINCULO]],[1]!Anexar1[[UNION]:[OPERADOR]],4,0)</f>
        <v>ISMAEL ALVAREZ CRUZ</v>
      </c>
      <c r="L793" s="86" t="str" cm="1">
        <f t="array" aca="1" ref="L793" ca="1">_xlfn.IFS(J793&gt;=TIME(14,0,0),"SEGUNDO TURNO",J793&lt;TIME(14,0,0),"PRIMER TURNO")</f>
        <v>SEGUNDO TURNO</v>
      </c>
      <c r="M793" s="90"/>
    </row>
    <row r="794" spans="1:13">
      <c r="A794" s="86" t="str">
        <f ca="1">_xlfn.CONCAT(Tabla36[[#This Row],[NUM. ECO.]],Tabla36[[#This Row],[TURNO]],Tabla36[[#This Row],[FECHA]])</f>
        <v>T12PRIMER TURNO45430</v>
      </c>
      <c r="B794" s="87">
        <v>7</v>
      </c>
      <c r="C794" s="87">
        <v>1</v>
      </c>
      <c r="D794" s="87" t="s">
        <v>25</v>
      </c>
      <c r="E794" s="86"/>
      <c r="F794" s="86">
        <f>VLOOKUP(Tabla36[[#This Row],[NUM. ECO.]],[2]!Tabla24[[NO.ECO]:[CUBICACION
M3]],4,0)</f>
        <v>15</v>
      </c>
      <c r="G794" s="94">
        <v>45430</v>
      </c>
      <c r="H794" s="86" t="str">
        <f>VLOOKUP(Tabla36[[#This Row],[NUM. ECO.]],[2]!Tabla24[[NO.ECO]:[MATERIAL]],8,0)</f>
        <v>VOLADURA</v>
      </c>
      <c r="I794" s="86" t="s">
        <v>79</v>
      </c>
      <c r="J794" s="88">
        <f ca="1">TIME(RANDBETWEEN(5.5,6),RANDBETWEEN(1,29),0)</f>
        <v>0.26527777777777778</v>
      </c>
      <c r="K794" s="86" t="str">
        <f ca="1">VLOOKUP(Tabla36[[#This Row],[CODIGO VINCULO]],[1]!Anexar1[[UNION]:[OPERADOR]],4,0)</f>
        <v>MARCELO CEN UH</v>
      </c>
      <c r="L794" s="86" t="str" cm="1">
        <f t="array" aca="1" ref="L794" ca="1">_xlfn.IFS(J794&gt;=TIME(14,0,0),"SEGUNDO TURNO",J794&lt;TIME(14,0,0),"PRIMER TURNO")</f>
        <v>PRIMER TURNO</v>
      </c>
      <c r="M794" s="90"/>
    </row>
    <row r="795" spans="1:13">
      <c r="A795" s="86" t="str">
        <f ca="1">_xlfn.CONCAT(Tabla36[[#This Row],[NUM. ECO.]],Tabla36[[#This Row],[TURNO]],Tabla36[[#This Row],[FECHA]])</f>
        <v>T12PRIMER TURNO45430</v>
      </c>
      <c r="B795" s="87">
        <v>7</v>
      </c>
      <c r="C795" s="87">
        <v>2</v>
      </c>
      <c r="D795" s="87" t="s">
        <v>25</v>
      </c>
      <c r="E795" s="86"/>
      <c r="F795" s="86">
        <f>VLOOKUP(Tabla36[[#This Row],[NUM. ECO.]],[2]!Tabla24[[NO.ECO]:[CUBICACION
M3]],4,0)</f>
        <v>15</v>
      </c>
      <c r="G795" s="94">
        <v>45430</v>
      </c>
      <c r="H795" s="86" t="str">
        <f>VLOOKUP(Tabla36[[#This Row],[NUM. ECO.]],[2]!Tabla24[[NO.ECO]:[MATERIAL]],8,0)</f>
        <v>VOLADURA</v>
      </c>
      <c r="I795" s="86" t="s">
        <v>79</v>
      </c>
      <c r="J795" s="91">
        <f ca="1">J794+TIME(0,RANDBETWEEN((123),(151)),0)</f>
        <v>0.35902777777777778</v>
      </c>
      <c r="K795" s="86" t="str">
        <f ca="1">VLOOKUP(Tabla36[[#This Row],[CODIGO VINCULO]],[1]!Anexar1[[UNION]:[OPERADOR]],4,0)</f>
        <v>MARCELO CEN UH</v>
      </c>
      <c r="L795" s="86" t="str" cm="1">
        <f t="array" aca="1" ref="L795" ca="1">_xlfn.IFS(J795&gt;=TIME(14,0,0),"SEGUNDO TURNO",J795&lt;TIME(14,0,0),"PRIMER TURNO")</f>
        <v>PRIMER TURNO</v>
      </c>
      <c r="M795" s="90"/>
    </row>
    <row r="796" spans="1:13">
      <c r="A796" s="86" t="str">
        <f ca="1">_xlfn.CONCAT(Tabla36[[#This Row],[NUM. ECO.]],Tabla36[[#This Row],[TURNO]],Tabla36[[#This Row],[FECHA]])</f>
        <v>T12PRIMER TURNO45430</v>
      </c>
      <c r="B796" s="87">
        <v>7</v>
      </c>
      <c r="C796" s="87">
        <v>3</v>
      </c>
      <c r="D796" s="87" t="s">
        <v>25</v>
      </c>
      <c r="E796" s="86"/>
      <c r="F796" s="86">
        <f>VLOOKUP(Tabla36[[#This Row],[NUM. ECO.]],[2]!Tabla24[[NO.ECO]:[CUBICACION
M3]],4,0)</f>
        <v>15</v>
      </c>
      <c r="G796" s="94">
        <v>45430</v>
      </c>
      <c r="H796" s="86" t="str">
        <f>VLOOKUP(Tabla36[[#This Row],[NUM. ECO.]],[2]!Tabla24[[NO.ECO]:[MATERIAL]],8,0)</f>
        <v>VOLADURA</v>
      </c>
      <c r="I796" s="86" t="s">
        <v>79</v>
      </c>
      <c r="J796" s="91">
        <f ca="1">J795+TIME(0,RANDBETWEEN((123),(151)),0)</f>
        <v>0.44722222222222224</v>
      </c>
      <c r="K796" s="86" t="str">
        <f ca="1">VLOOKUP(Tabla36[[#This Row],[CODIGO VINCULO]],[1]!Anexar1[[UNION]:[OPERADOR]],4,0)</f>
        <v>MARCELO CEN UH</v>
      </c>
      <c r="L796" s="86" t="str" cm="1">
        <f t="array" aca="1" ref="L796" ca="1">_xlfn.IFS(J796&gt;=TIME(14,0,0),"SEGUNDO TURNO",J796&lt;TIME(14,0,0),"PRIMER TURNO")</f>
        <v>PRIMER TURNO</v>
      </c>
      <c r="M796" s="90"/>
    </row>
    <row r="797" spans="1:13">
      <c r="A797" s="86" t="str">
        <f ca="1">_xlfn.CONCAT(Tabla36[[#This Row],[NUM. ECO.]],Tabla36[[#This Row],[TURNO]],Tabla36[[#This Row],[FECHA]])</f>
        <v>T12PRIMER TURNO45430</v>
      </c>
      <c r="B797" s="87">
        <v>7</v>
      </c>
      <c r="C797" s="87">
        <v>4</v>
      </c>
      <c r="D797" s="87" t="s">
        <v>25</v>
      </c>
      <c r="E797" s="86"/>
      <c r="F797" s="86">
        <f>VLOOKUP(Tabla36[[#This Row],[NUM. ECO.]],[2]!Tabla24[[NO.ECO]:[CUBICACION
M3]],4,0)</f>
        <v>15</v>
      </c>
      <c r="G797" s="94">
        <v>45430</v>
      </c>
      <c r="H797" s="86" t="str">
        <f>VLOOKUP(Tabla36[[#This Row],[NUM. ECO.]],[2]!Tabla24[[NO.ECO]:[MATERIAL]],8,0)</f>
        <v>VOLADURA</v>
      </c>
      <c r="I797" s="86" t="s">
        <v>79</v>
      </c>
      <c r="J797" s="91">
        <f ca="1">J796+TIME(0,RANDBETWEEN((123),(151)),0)</f>
        <v>0.53680555555555554</v>
      </c>
      <c r="K797" s="86" t="str">
        <f ca="1">VLOOKUP(Tabla36[[#This Row],[CODIGO VINCULO]],[1]!Anexar1[[UNION]:[OPERADOR]],4,0)</f>
        <v>MARCELO CEN UH</v>
      </c>
      <c r="L797" s="86" t="str" cm="1">
        <f t="array" aca="1" ref="L797" ca="1">_xlfn.IFS(J797&gt;=TIME(14,0,0),"SEGUNDO TURNO",J797&lt;TIME(14,0,0),"PRIMER TURNO")</f>
        <v>PRIMER TURNO</v>
      </c>
      <c r="M797" s="90"/>
    </row>
    <row r="798" spans="1:13">
      <c r="A798" s="86" t="str">
        <f ca="1">_xlfn.CONCAT(Tabla36[[#This Row],[NUM. ECO.]],Tabla36[[#This Row],[TURNO]],Tabla36[[#This Row],[FECHA]])</f>
        <v>T12SEGUNDO TURNO45430</v>
      </c>
      <c r="B798" s="87">
        <v>7</v>
      </c>
      <c r="C798" s="87">
        <v>5</v>
      </c>
      <c r="D798" s="87" t="s">
        <v>25</v>
      </c>
      <c r="E798" s="86"/>
      <c r="F798" s="86">
        <f>VLOOKUP(Tabla36[[#This Row],[NUM. ECO.]],[2]!Tabla24[[NO.ECO]:[CUBICACION
M3]],4,0)</f>
        <v>15</v>
      </c>
      <c r="G798" s="94">
        <v>45430</v>
      </c>
      <c r="H798" s="86" t="str">
        <f>VLOOKUP(Tabla36[[#This Row],[NUM. ECO.]],[2]!Tabla24[[NO.ECO]:[MATERIAL]],8,0)</f>
        <v>VOLADURA</v>
      </c>
      <c r="I798" s="86" t="s">
        <v>79</v>
      </c>
      <c r="J798" s="91">
        <f ca="1">J797+TIME(0,RANDBETWEEN((123),(151)),0)</f>
        <v>0.64027777777777772</v>
      </c>
      <c r="K798" s="86" t="str">
        <f ca="1">VLOOKUP(Tabla36[[#This Row],[CODIGO VINCULO]],[1]!Anexar1[[UNION]:[OPERADOR]],4,0)</f>
        <v>ISMAEL ALVAREZ CRUZ</v>
      </c>
      <c r="L798" s="86" t="str" cm="1">
        <f t="array" aca="1" ref="L798" ca="1">_xlfn.IFS(J798&gt;=TIME(14,0,0),"SEGUNDO TURNO",J798&lt;TIME(14,0,0),"PRIMER TURNO")</f>
        <v>SEGUNDO TURNO</v>
      </c>
      <c r="M798" s="90"/>
    </row>
    <row r="799" spans="1:13">
      <c r="A799" s="86" t="str">
        <f ca="1">_xlfn.CONCAT(Tabla36[[#This Row],[NUM. ECO.]],Tabla36[[#This Row],[TURNO]],Tabla36[[#This Row],[FECHA]])</f>
        <v>T12SEGUNDO TURNO45430</v>
      </c>
      <c r="B799" s="87">
        <v>7</v>
      </c>
      <c r="C799" s="87">
        <v>6</v>
      </c>
      <c r="D799" s="87" t="s">
        <v>25</v>
      </c>
      <c r="E799" s="86"/>
      <c r="F799" s="86">
        <f>VLOOKUP(Tabla36[[#This Row],[NUM. ECO.]],[2]!Tabla24[[NO.ECO]:[CUBICACION
M3]],4,0)</f>
        <v>15</v>
      </c>
      <c r="G799" s="94">
        <v>45430</v>
      </c>
      <c r="H799" s="86" t="str">
        <f>VLOOKUP(Tabla36[[#This Row],[NUM. ECO.]],[2]!Tabla24[[NO.ECO]:[MATERIAL]],8,0)</f>
        <v>VOLADURA</v>
      </c>
      <c r="I799" s="86" t="s">
        <v>79</v>
      </c>
      <c r="J799" s="91">
        <f ca="1">J798+TIME(0,RANDBETWEEN((123),(151)),0)</f>
        <v>0.72569444444444442</v>
      </c>
      <c r="K799" s="86" t="str">
        <f ca="1">VLOOKUP(Tabla36[[#This Row],[CODIGO VINCULO]],[1]!Anexar1[[UNION]:[OPERADOR]],4,0)</f>
        <v>ISMAEL ALVAREZ CRUZ</v>
      </c>
      <c r="L799" s="86" t="str" cm="1">
        <f t="array" aca="1" ref="L799" ca="1">_xlfn.IFS(J799&gt;=TIME(14,0,0),"SEGUNDO TURNO",J799&lt;TIME(14,0,0),"PRIMER TURNO")</f>
        <v>SEGUNDO TURNO</v>
      </c>
      <c r="M799" s="90"/>
    </row>
    <row r="800" spans="1:13">
      <c r="A800" s="86" t="str">
        <f ca="1">_xlfn.CONCAT(Tabla36[[#This Row],[NUM. ECO.]],Tabla36[[#This Row],[TURNO]],Tabla36[[#This Row],[FECHA]])</f>
        <v>T12SEGUNDO TURNO45430</v>
      </c>
      <c r="B800" s="87">
        <v>7</v>
      </c>
      <c r="C800" s="87">
        <v>7</v>
      </c>
      <c r="D800" s="87" t="s">
        <v>25</v>
      </c>
      <c r="E800" s="86"/>
      <c r="F800" s="86">
        <f>VLOOKUP(Tabla36[[#This Row],[NUM. ECO.]],[2]!Tabla24[[NO.ECO]:[CUBICACION
M3]],4,0)</f>
        <v>15</v>
      </c>
      <c r="G800" s="94">
        <v>45430</v>
      </c>
      <c r="H800" s="86" t="str">
        <f>VLOOKUP(Tabla36[[#This Row],[NUM. ECO.]],[2]!Tabla24[[NO.ECO]:[MATERIAL]],8,0)</f>
        <v>VOLADURA</v>
      </c>
      <c r="I800" s="86" t="s">
        <v>79</v>
      </c>
      <c r="J800" s="91">
        <f ca="1">J799+TIME(0,RANDBETWEEN((123),(151)),0)</f>
        <v>0.81805555555555554</v>
      </c>
      <c r="K800" s="86" t="str">
        <f ca="1">VLOOKUP(Tabla36[[#This Row],[CODIGO VINCULO]],[1]!Anexar1[[UNION]:[OPERADOR]],4,0)</f>
        <v>ISMAEL ALVAREZ CRUZ</v>
      </c>
      <c r="L800" s="86" t="str" cm="1">
        <f t="array" aca="1" ref="L800" ca="1">_xlfn.IFS(J800&gt;=TIME(14,0,0),"SEGUNDO TURNO",J800&lt;TIME(14,0,0),"PRIMER TURNO")</f>
        <v>SEGUNDO TURNO</v>
      </c>
      <c r="M800" s="90"/>
    </row>
    <row r="801" spans="1:13">
      <c r="A801" s="86" t="str">
        <f ca="1">_xlfn.CONCAT(Tabla36[[#This Row],[NUM. ECO.]],Tabla36[[#This Row],[TURNO]],Tabla36[[#This Row],[FECHA]])</f>
        <v>T12PRIMER TURNO45432</v>
      </c>
      <c r="B801" s="87">
        <v>7</v>
      </c>
      <c r="C801" s="87">
        <v>1</v>
      </c>
      <c r="D801" s="87" t="s">
        <v>25</v>
      </c>
      <c r="E801" s="86"/>
      <c r="F801" s="86">
        <f>VLOOKUP(Tabla36[[#This Row],[NUM. ECO.]],[2]!Tabla24[[NO.ECO]:[CUBICACION
M3]],4,0)</f>
        <v>15</v>
      </c>
      <c r="G801" s="94">
        <v>45432</v>
      </c>
      <c r="H801" s="86" t="str">
        <f>VLOOKUP(Tabla36[[#This Row],[NUM. ECO.]],[2]!Tabla24[[NO.ECO]:[MATERIAL]],8,0)</f>
        <v>VOLADURA</v>
      </c>
      <c r="I801" s="86" t="s">
        <v>79</v>
      </c>
      <c r="J801" s="88">
        <f ca="1">TIME(RANDBETWEEN(5.5,6),RANDBETWEEN(1,29),0)</f>
        <v>0.25208333333333333</v>
      </c>
      <c r="K801" s="86" t="str">
        <f ca="1">VLOOKUP(Tabla36[[#This Row],[CODIGO VINCULO]],[1]!Anexar1[[UNION]:[OPERADOR]],4,0)</f>
        <v>MARCELO CEN UH</v>
      </c>
      <c r="L801" s="86" t="str" cm="1">
        <f t="array" aca="1" ref="L801" ca="1">_xlfn.IFS(J801&gt;=TIME(14,0,0),"SEGUNDO TURNO",J801&lt;TIME(14,0,0),"PRIMER TURNO")</f>
        <v>PRIMER TURNO</v>
      </c>
      <c r="M801" s="90"/>
    </row>
    <row r="802" spans="1:13">
      <c r="A802" s="86" t="str">
        <f ca="1">_xlfn.CONCAT(Tabla36[[#This Row],[NUM. ECO.]],Tabla36[[#This Row],[TURNO]],Tabla36[[#This Row],[FECHA]])</f>
        <v>T12PRIMER TURNO45432</v>
      </c>
      <c r="B802" s="87">
        <v>7</v>
      </c>
      <c r="C802" s="87">
        <v>2</v>
      </c>
      <c r="D802" s="87" t="s">
        <v>25</v>
      </c>
      <c r="E802" s="86"/>
      <c r="F802" s="86">
        <f>VLOOKUP(Tabla36[[#This Row],[NUM. ECO.]],[2]!Tabla24[[NO.ECO]:[CUBICACION
M3]],4,0)</f>
        <v>15</v>
      </c>
      <c r="G802" s="94">
        <v>45432</v>
      </c>
      <c r="H802" s="86" t="str">
        <f>VLOOKUP(Tabla36[[#This Row],[NUM. ECO.]],[2]!Tabla24[[NO.ECO]:[MATERIAL]],8,0)</f>
        <v>VOLADURA</v>
      </c>
      <c r="I802" s="86" t="s">
        <v>79</v>
      </c>
      <c r="J802" s="91">
        <f ca="1">J801+TIME(0,RANDBETWEEN((123),(151)),0)</f>
        <v>0.34097222222222223</v>
      </c>
      <c r="K802" s="86" t="str">
        <f ca="1">VLOOKUP(Tabla36[[#This Row],[CODIGO VINCULO]],[1]!Anexar1[[UNION]:[OPERADOR]],4,0)</f>
        <v>MARCELO CEN UH</v>
      </c>
      <c r="L802" s="86" t="str" cm="1">
        <f t="array" aca="1" ref="L802" ca="1">_xlfn.IFS(J802&gt;=TIME(14,0,0),"SEGUNDO TURNO",J802&lt;TIME(14,0,0),"PRIMER TURNO")</f>
        <v>PRIMER TURNO</v>
      </c>
      <c r="M802" s="90"/>
    </row>
    <row r="803" spans="1:13">
      <c r="A803" s="86" t="str">
        <f ca="1">_xlfn.CONCAT(Tabla36[[#This Row],[NUM. ECO.]],Tabla36[[#This Row],[TURNO]],Tabla36[[#This Row],[FECHA]])</f>
        <v>T12PRIMER TURNO45432</v>
      </c>
      <c r="B803" s="87">
        <v>7</v>
      </c>
      <c r="C803" s="87">
        <v>3</v>
      </c>
      <c r="D803" s="87" t="s">
        <v>25</v>
      </c>
      <c r="E803" s="86"/>
      <c r="F803" s="86">
        <f>VLOOKUP(Tabla36[[#This Row],[NUM. ECO.]],[2]!Tabla24[[NO.ECO]:[CUBICACION
M3]],4,0)</f>
        <v>15</v>
      </c>
      <c r="G803" s="94">
        <v>45432</v>
      </c>
      <c r="H803" s="86" t="str">
        <f>VLOOKUP(Tabla36[[#This Row],[NUM. ECO.]],[2]!Tabla24[[NO.ECO]:[MATERIAL]],8,0)</f>
        <v>VOLADURA</v>
      </c>
      <c r="I803" s="86" t="s">
        <v>79</v>
      </c>
      <c r="J803" s="91">
        <f ca="1">J802+TIME(0,RANDBETWEEN((123),(151)),0)</f>
        <v>0.43958333333333333</v>
      </c>
      <c r="K803" s="86" t="str">
        <f ca="1">VLOOKUP(Tabla36[[#This Row],[CODIGO VINCULO]],[1]!Anexar1[[UNION]:[OPERADOR]],4,0)</f>
        <v>MARCELO CEN UH</v>
      </c>
      <c r="L803" s="86" t="str" cm="1">
        <f t="array" aca="1" ref="L803" ca="1">_xlfn.IFS(J803&gt;=TIME(14,0,0),"SEGUNDO TURNO",J803&lt;TIME(14,0,0),"PRIMER TURNO")</f>
        <v>PRIMER TURNO</v>
      </c>
      <c r="M803" s="90"/>
    </row>
    <row r="804" spans="1:13">
      <c r="A804" s="86" t="str">
        <f ca="1">_xlfn.CONCAT(Tabla36[[#This Row],[NUM. ECO.]],Tabla36[[#This Row],[TURNO]],Tabla36[[#This Row],[FECHA]])</f>
        <v>T12PRIMER TURNO45432</v>
      </c>
      <c r="B804" s="87">
        <v>7</v>
      </c>
      <c r="C804" s="87">
        <v>4</v>
      </c>
      <c r="D804" s="87" t="s">
        <v>25</v>
      </c>
      <c r="E804" s="86"/>
      <c r="F804" s="86">
        <f>VLOOKUP(Tabla36[[#This Row],[NUM. ECO.]],[2]!Tabla24[[NO.ECO]:[CUBICACION
M3]],4,0)</f>
        <v>15</v>
      </c>
      <c r="G804" s="94">
        <v>45432</v>
      </c>
      <c r="H804" s="86" t="str">
        <f>VLOOKUP(Tabla36[[#This Row],[NUM. ECO.]],[2]!Tabla24[[NO.ECO]:[MATERIAL]],8,0)</f>
        <v>VOLADURA</v>
      </c>
      <c r="I804" s="86" t="s">
        <v>79</v>
      </c>
      <c r="J804" s="91">
        <f ca="1">J803+TIME(0,RANDBETWEEN((123),(151)),0)</f>
        <v>0.53194444444444444</v>
      </c>
      <c r="K804" s="86" t="str">
        <f ca="1">VLOOKUP(Tabla36[[#This Row],[CODIGO VINCULO]],[1]!Anexar1[[UNION]:[OPERADOR]],4,0)</f>
        <v>MARCELO CEN UH</v>
      </c>
      <c r="L804" s="86" t="str" cm="1">
        <f t="array" aca="1" ref="L804" ca="1">_xlfn.IFS(J804&gt;=TIME(14,0,0),"SEGUNDO TURNO",J804&lt;TIME(14,0,0),"PRIMER TURNO")</f>
        <v>PRIMER TURNO</v>
      </c>
      <c r="M804" s="90"/>
    </row>
    <row r="805" spans="1:13">
      <c r="A805" s="86" t="str">
        <f ca="1">_xlfn.CONCAT(Tabla36[[#This Row],[NUM. ECO.]],Tabla36[[#This Row],[TURNO]],Tabla36[[#This Row],[FECHA]])</f>
        <v>T12SEGUNDO TURNO45432</v>
      </c>
      <c r="B805" s="87">
        <v>7</v>
      </c>
      <c r="C805" s="87">
        <v>5</v>
      </c>
      <c r="D805" s="87" t="s">
        <v>25</v>
      </c>
      <c r="E805" s="86"/>
      <c r="F805" s="86">
        <f>VLOOKUP(Tabla36[[#This Row],[NUM. ECO.]],[2]!Tabla24[[NO.ECO]:[CUBICACION
M3]],4,0)</f>
        <v>15</v>
      </c>
      <c r="G805" s="94">
        <v>45432</v>
      </c>
      <c r="H805" s="86" t="str">
        <f>VLOOKUP(Tabla36[[#This Row],[NUM. ECO.]],[2]!Tabla24[[NO.ECO]:[MATERIAL]],8,0)</f>
        <v>VOLADURA</v>
      </c>
      <c r="I805" s="86" t="s">
        <v>79</v>
      </c>
      <c r="J805" s="91">
        <f ca="1">J804+TIME(0,RANDBETWEEN((123),(151)),0)</f>
        <v>0.62361111111111112</v>
      </c>
      <c r="K805" s="86" t="str">
        <f ca="1">VLOOKUP(Tabla36[[#This Row],[CODIGO VINCULO]],[1]!Anexar1[[UNION]:[OPERADOR]],4,0)</f>
        <v>ISMAEL ALVAREZ CRUZ</v>
      </c>
      <c r="L805" s="86" t="str" cm="1">
        <f t="array" aca="1" ref="L805" ca="1">_xlfn.IFS(J805&gt;=TIME(14,0,0),"SEGUNDO TURNO",J805&lt;TIME(14,0,0),"PRIMER TURNO")</f>
        <v>SEGUNDO TURNO</v>
      </c>
      <c r="M805" s="90"/>
    </row>
    <row r="806" spans="1:13">
      <c r="A806" s="86" t="str">
        <f ca="1">_xlfn.CONCAT(Tabla36[[#This Row],[NUM. ECO.]],Tabla36[[#This Row],[TURNO]],Tabla36[[#This Row],[FECHA]])</f>
        <v>T12SEGUNDO TURNO45432</v>
      </c>
      <c r="B806" s="87">
        <v>7</v>
      </c>
      <c r="C806" s="87">
        <v>6</v>
      </c>
      <c r="D806" s="87" t="s">
        <v>25</v>
      </c>
      <c r="E806" s="86"/>
      <c r="F806" s="86">
        <f>VLOOKUP(Tabla36[[#This Row],[NUM. ECO.]],[2]!Tabla24[[NO.ECO]:[CUBICACION
M3]],4,0)</f>
        <v>15</v>
      </c>
      <c r="G806" s="94">
        <v>45432</v>
      </c>
      <c r="H806" s="86" t="str">
        <f>VLOOKUP(Tabla36[[#This Row],[NUM. ECO.]],[2]!Tabla24[[NO.ECO]:[MATERIAL]],8,0)</f>
        <v>VOLADURA</v>
      </c>
      <c r="I806" s="86" t="s">
        <v>79</v>
      </c>
      <c r="J806" s="91">
        <f ca="1">J805+TIME(0,RANDBETWEEN((123),(151)),0)</f>
        <v>0.71319444444444446</v>
      </c>
      <c r="K806" s="86" t="str">
        <f ca="1">VLOOKUP(Tabla36[[#This Row],[CODIGO VINCULO]],[1]!Anexar1[[UNION]:[OPERADOR]],4,0)</f>
        <v>ISMAEL ALVAREZ CRUZ</v>
      </c>
      <c r="L806" s="86" t="str" cm="1">
        <f t="array" aca="1" ref="L806" ca="1">_xlfn.IFS(J806&gt;=TIME(14,0,0),"SEGUNDO TURNO",J806&lt;TIME(14,0,0),"PRIMER TURNO")</f>
        <v>SEGUNDO TURNO</v>
      </c>
      <c r="M806" s="90"/>
    </row>
    <row r="807" spans="1:13">
      <c r="A807" s="86" t="str">
        <f ca="1">_xlfn.CONCAT(Tabla36[[#This Row],[NUM. ECO.]],Tabla36[[#This Row],[TURNO]],Tabla36[[#This Row],[FECHA]])</f>
        <v>T12SEGUNDO TURNO45432</v>
      </c>
      <c r="B807" s="87">
        <v>7</v>
      </c>
      <c r="C807" s="87">
        <v>7</v>
      </c>
      <c r="D807" s="87" t="s">
        <v>25</v>
      </c>
      <c r="E807" s="86"/>
      <c r="F807" s="86">
        <f>VLOOKUP(Tabla36[[#This Row],[NUM. ECO.]],[2]!Tabla24[[NO.ECO]:[CUBICACION
M3]],4,0)</f>
        <v>15</v>
      </c>
      <c r="G807" s="94">
        <v>45432</v>
      </c>
      <c r="H807" s="86" t="str">
        <f>VLOOKUP(Tabla36[[#This Row],[NUM. ECO.]],[2]!Tabla24[[NO.ECO]:[MATERIAL]],8,0)</f>
        <v>VOLADURA</v>
      </c>
      <c r="I807" s="86" t="s">
        <v>79</v>
      </c>
      <c r="J807" s="91">
        <f ca="1">J806+TIME(0,RANDBETWEEN((123),(151)),0)</f>
        <v>0.80277777777777781</v>
      </c>
      <c r="K807" s="86" t="str">
        <f ca="1">VLOOKUP(Tabla36[[#This Row],[CODIGO VINCULO]],[1]!Anexar1[[UNION]:[OPERADOR]],4,0)</f>
        <v>ISMAEL ALVAREZ CRUZ</v>
      </c>
      <c r="L807" s="86" t="str" cm="1">
        <f t="array" aca="1" ref="L807" ca="1">_xlfn.IFS(J807&gt;=TIME(14,0,0),"SEGUNDO TURNO",J807&lt;TIME(14,0,0),"PRIMER TURNO")</f>
        <v>SEGUNDO TURNO</v>
      </c>
      <c r="M807" s="90"/>
    </row>
    <row r="808" spans="1:13">
      <c r="A808" s="86" t="str">
        <f ca="1">_xlfn.CONCAT(Tabla36[[#This Row],[NUM. ECO.]],Tabla36[[#This Row],[TURNO]],Tabla36[[#This Row],[FECHA]])</f>
        <v>T12PRIMER TURNO45433</v>
      </c>
      <c r="B808" s="87">
        <v>7</v>
      </c>
      <c r="C808" s="87">
        <v>1</v>
      </c>
      <c r="D808" s="87" t="s">
        <v>25</v>
      </c>
      <c r="E808" s="86"/>
      <c r="F808" s="86">
        <f>VLOOKUP(Tabla36[[#This Row],[NUM. ECO.]],[2]!Tabla24[[NO.ECO]:[CUBICACION
M3]],4,0)</f>
        <v>15</v>
      </c>
      <c r="G808" s="94">
        <v>45433</v>
      </c>
      <c r="H808" s="86" t="str">
        <f>VLOOKUP(Tabla36[[#This Row],[NUM. ECO.]],[2]!Tabla24[[NO.ECO]:[MATERIAL]],8,0)</f>
        <v>VOLADURA</v>
      </c>
      <c r="I808" s="86" t="s">
        <v>79</v>
      </c>
      <c r="J808" s="88">
        <f ca="1">TIME(RANDBETWEEN(5.5,6),RANDBETWEEN(1,29),0)</f>
        <v>0.26180555555555557</v>
      </c>
      <c r="K808" s="86" t="str">
        <f ca="1">VLOOKUP(Tabla36[[#This Row],[CODIGO VINCULO]],[1]!Anexar1[[UNION]:[OPERADOR]],4,0)</f>
        <v>MARCELO CEN UH</v>
      </c>
      <c r="L808" s="86" t="str" cm="1">
        <f t="array" aca="1" ref="L808" ca="1">_xlfn.IFS(J808&gt;=TIME(14,0,0),"SEGUNDO TURNO",J808&lt;TIME(14,0,0),"PRIMER TURNO")</f>
        <v>PRIMER TURNO</v>
      </c>
      <c r="M808" s="90"/>
    </row>
    <row r="809" spans="1:13">
      <c r="A809" s="86" t="str">
        <f ca="1">_xlfn.CONCAT(Tabla36[[#This Row],[NUM. ECO.]],Tabla36[[#This Row],[TURNO]],Tabla36[[#This Row],[FECHA]])</f>
        <v>T12PRIMER TURNO45433</v>
      </c>
      <c r="B809" s="87">
        <v>7</v>
      </c>
      <c r="C809" s="87">
        <v>2</v>
      </c>
      <c r="D809" s="87" t="s">
        <v>25</v>
      </c>
      <c r="E809" s="86"/>
      <c r="F809" s="86">
        <f>VLOOKUP(Tabla36[[#This Row],[NUM. ECO.]],[2]!Tabla24[[NO.ECO]:[CUBICACION
M3]],4,0)</f>
        <v>15</v>
      </c>
      <c r="G809" s="94">
        <v>45433</v>
      </c>
      <c r="H809" s="86" t="str">
        <f>VLOOKUP(Tabla36[[#This Row],[NUM. ECO.]],[2]!Tabla24[[NO.ECO]:[MATERIAL]],8,0)</f>
        <v>VOLADURA</v>
      </c>
      <c r="I809" s="86" t="s">
        <v>79</v>
      </c>
      <c r="J809" s="91">
        <f ca="1">J808+TIME(0,RANDBETWEEN((123),(151)),0)</f>
        <v>0.36041666666666666</v>
      </c>
      <c r="K809" s="86" t="str">
        <f ca="1">VLOOKUP(Tabla36[[#This Row],[CODIGO VINCULO]],[1]!Anexar1[[UNION]:[OPERADOR]],4,0)</f>
        <v>MARCELO CEN UH</v>
      </c>
      <c r="L809" s="86" t="str" cm="1">
        <f t="array" aca="1" ref="L809" ca="1">_xlfn.IFS(J809&gt;=TIME(14,0,0),"SEGUNDO TURNO",J809&lt;TIME(14,0,0),"PRIMER TURNO")</f>
        <v>PRIMER TURNO</v>
      </c>
      <c r="M809" s="90"/>
    </row>
    <row r="810" spans="1:13">
      <c r="A810" s="86" t="str">
        <f ca="1">_xlfn.CONCAT(Tabla36[[#This Row],[NUM. ECO.]],Tabla36[[#This Row],[TURNO]],Tabla36[[#This Row],[FECHA]])</f>
        <v>T12PRIMER TURNO45433</v>
      </c>
      <c r="B810" s="87">
        <v>7</v>
      </c>
      <c r="C810" s="87">
        <v>3</v>
      </c>
      <c r="D810" s="87" t="s">
        <v>25</v>
      </c>
      <c r="E810" s="86"/>
      <c r="F810" s="86">
        <f>VLOOKUP(Tabla36[[#This Row],[NUM. ECO.]],[2]!Tabla24[[NO.ECO]:[CUBICACION
M3]],4,0)</f>
        <v>15</v>
      </c>
      <c r="G810" s="94">
        <v>45433</v>
      </c>
      <c r="H810" s="86" t="str">
        <f>VLOOKUP(Tabla36[[#This Row],[NUM. ECO.]],[2]!Tabla24[[NO.ECO]:[MATERIAL]],8,0)</f>
        <v>VOLADURA</v>
      </c>
      <c r="I810" s="86" t="s">
        <v>79</v>
      </c>
      <c r="J810" s="91">
        <f ca="1">J809+TIME(0,RANDBETWEEN((123),(151)),0)</f>
        <v>0.4548611111111111</v>
      </c>
      <c r="K810" s="86" t="str">
        <f ca="1">VLOOKUP(Tabla36[[#This Row],[CODIGO VINCULO]],[1]!Anexar1[[UNION]:[OPERADOR]],4,0)</f>
        <v>MARCELO CEN UH</v>
      </c>
      <c r="L810" s="86" t="str" cm="1">
        <f t="array" aca="1" ref="L810" ca="1">_xlfn.IFS(J810&gt;=TIME(14,0,0),"SEGUNDO TURNO",J810&lt;TIME(14,0,0),"PRIMER TURNO")</f>
        <v>PRIMER TURNO</v>
      </c>
      <c r="M810" s="90"/>
    </row>
    <row r="811" spans="1:13">
      <c r="A811" s="86" t="str">
        <f ca="1">_xlfn.CONCAT(Tabla36[[#This Row],[NUM. ECO.]],Tabla36[[#This Row],[TURNO]],Tabla36[[#This Row],[FECHA]])</f>
        <v>T12PRIMER TURNO45433</v>
      </c>
      <c r="B811" s="87">
        <v>7</v>
      </c>
      <c r="C811" s="87">
        <v>4</v>
      </c>
      <c r="D811" s="87" t="s">
        <v>25</v>
      </c>
      <c r="E811" s="86"/>
      <c r="F811" s="86">
        <f>VLOOKUP(Tabla36[[#This Row],[NUM. ECO.]],[2]!Tabla24[[NO.ECO]:[CUBICACION
M3]],4,0)</f>
        <v>15</v>
      </c>
      <c r="G811" s="94">
        <v>45433</v>
      </c>
      <c r="H811" s="86" t="str">
        <f>VLOOKUP(Tabla36[[#This Row],[NUM. ECO.]],[2]!Tabla24[[NO.ECO]:[MATERIAL]],8,0)</f>
        <v>VOLADURA</v>
      </c>
      <c r="I811" s="86" t="s">
        <v>79</v>
      </c>
      <c r="J811" s="91">
        <f ca="1">J810+TIME(0,RANDBETWEEN((123),(151)),0)</f>
        <v>0.54861111111111116</v>
      </c>
      <c r="K811" s="86" t="str">
        <f ca="1">VLOOKUP(Tabla36[[#This Row],[CODIGO VINCULO]],[1]!Anexar1[[UNION]:[OPERADOR]],4,0)</f>
        <v>MARCELO CEN UH</v>
      </c>
      <c r="L811" s="86" t="str" cm="1">
        <f t="array" aca="1" ref="L811" ca="1">_xlfn.IFS(J811&gt;=TIME(14,0,0),"SEGUNDO TURNO",J811&lt;TIME(14,0,0),"PRIMER TURNO")</f>
        <v>PRIMER TURNO</v>
      </c>
      <c r="M811" s="90"/>
    </row>
    <row r="812" spans="1:13">
      <c r="A812" s="86" t="str">
        <f ca="1">_xlfn.CONCAT(Tabla36[[#This Row],[NUM. ECO.]],Tabla36[[#This Row],[TURNO]],Tabla36[[#This Row],[FECHA]])</f>
        <v>T12SEGUNDO TURNO45433</v>
      </c>
      <c r="B812" s="87">
        <v>7</v>
      </c>
      <c r="C812" s="87">
        <v>5</v>
      </c>
      <c r="D812" s="87" t="s">
        <v>25</v>
      </c>
      <c r="E812" s="86"/>
      <c r="F812" s="86">
        <f>VLOOKUP(Tabla36[[#This Row],[NUM. ECO.]],[2]!Tabla24[[NO.ECO]:[CUBICACION
M3]],4,0)</f>
        <v>15</v>
      </c>
      <c r="G812" s="94">
        <v>45433</v>
      </c>
      <c r="H812" s="86" t="str">
        <f>VLOOKUP(Tabla36[[#This Row],[NUM. ECO.]],[2]!Tabla24[[NO.ECO]:[MATERIAL]],8,0)</f>
        <v>VOLADURA</v>
      </c>
      <c r="I812" s="86" t="s">
        <v>79</v>
      </c>
      <c r="J812" s="91">
        <f ca="1">J811+TIME(0,RANDBETWEEN((123),(151)),0)</f>
        <v>0.65208333333333335</v>
      </c>
      <c r="K812" s="86" t="str">
        <f ca="1">VLOOKUP(Tabla36[[#This Row],[CODIGO VINCULO]],[1]!Anexar1[[UNION]:[OPERADOR]],4,0)</f>
        <v>ISMAEL ALVAREZ CRUZ</v>
      </c>
      <c r="L812" s="86" t="str" cm="1">
        <f t="array" aca="1" ref="L812" ca="1">_xlfn.IFS(J812&gt;=TIME(14,0,0),"SEGUNDO TURNO",J812&lt;TIME(14,0,0),"PRIMER TURNO")</f>
        <v>SEGUNDO TURNO</v>
      </c>
      <c r="M812" s="90"/>
    </row>
    <row r="813" spans="1:13">
      <c r="A813" s="86" t="str">
        <f ca="1">_xlfn.CONCAT(Tabla36[[#This Row],[NUM. ECO.]],Tabla36[[#This Row],[TURNO]],Tabla36[[#This Row],[FECHA]])</f>
        <v>T12SEGUNDO TURNO45433</v>
      </c>
      <c r="B813" s="87">
        <v>7</v>
      </c>
      <c r="C813" s="87">
        <v>6</v>
      </c>
      <c r="D813" s="87" t="s">
        <v>25</v>
      </c>
      <c r="E813" s="86"/>
      <c r="F813" s="86">
        <f>VLOOKUP(Tabla36[[#This Row],[NUM. ECO.]],[2]!Tabla24[[NO.ECO]:[CUBICACION
M3]],4,0)</f>
        <v>15</v>
      </c>
      <c r="G813" s="94">
        <v>45433</v>
      </c>
      <c r="H813" s="86" t="str">
        <f>VLOOKUP(Tabla36[[#This Row],[NUM. ECO.]],[2]!Tabla24[[NO.ECO]:[MATERIAL]],8,0)</f>
        <v>VOLADURA</v>
      </c>
      <c r="I813" s="86" t="s">
        <v>79</v>
      </c>
      <c r="J813" s="91">
        <f ca="1">J812+TIME(0,RANDBETWEEN((123),(151)),0)</f>
        <v>0.75347222222222221</v>
      </c>
      <c r="K813" s="86" t="str">
        <f ca="1">VLOOKUP(Tabla36[[#This Row],[CODIGO VINCULO]],[1]!Anexar1[[UNION]:[OPERADOR]],4,0)</f>
        <v>ISMAEL ALVAREZ CRUZ</v>
      </c>
      <c r="L813" s="86" t="str" cm="1">
        <f t="array" aca="1" ref="L813" ca="1">_xlfn.IFS(J813&gt;=TIME(14,0,0),"SEGUNDO TURNO",J813&lt;TIME(14,0,0),"PRIMER TURNO")</f>
        <v>SEGUNDO TURNO</v>
      </c>
      <c r="M813" s="90"/>
    </row>
    <row r="814" spans="1:13">
      <c r="A814" s="86" t="str">
        <f ca="1">_xlfn.CONCAT(Tabla36[[#This Row],[NUM. ECO.]],Tabla36[[#This Row],[TURNO]],Tabla36[[#This Row],[FECHA]])</f>
        <v>T12SEGUNDO TURNO45433</v>
      </c>
      <c r="B814" s="87">
        <v>7</v>
      </c>
      <c r="C814" s="87">
        <v>7</v>
      </c>
      <c r="D814" s="87" t="s">
        <v>25</v>
      </c>
      <c r="E814" s="86"/>
      <c r="F814" s="86">
        <f>VLOOKUP(Tabla36[[#This Row],[NUM. ECO.]],[2]!Tabla24[[NO.ECO]:[CUBICACION
M3]],4,0)</f>
        <v>15</v>
      </c>
      <c r="G814" s="94">
        <v>45433</v>
      </c>
      <c r="H814" s="86" t="str">
        <f>VLOOKUP(Tabla36[[#This Row],[NUM. ECO.]],[2]!Tabla24[[NO.ECO]:[MATERIAL]],8,0)</f>
        <v>VOLADURA</v>
      </c>
      <c r="I814" s="86" t="s">
        <v>79</v>
      </c>
      <c r="J814" s="91">
        <f ca="1">J813+TIME(0,RANDBETWEEN((123),(151)),0)</f>
        <v>0.84305555555555556</v>
      </c>
      <c r="K814" s="86" t="str">
        <f ca="1">VLOOKUP(Tabla36[[#This Row],[CODIGO VINCULO]],[1]!Anexar1[[UNION]:[OPERADOR]],4,0)</f>
        <v>ISMAEL ALVAREZ CRUZ</v>
      </c>
      <c r="L814" s="86" t="str" cm="1">
        <f t="array" aca="1" ref="L814" ca="1">_xlfn.IFS(J814&gt;=TIME(14,0,0),"SEGUNDO TURNO",J814&lt;TIME(14,0,0),"PRIMER TURNO")</f>
        <v>SEGUNDO TURNO</v>
      </c>
      <c r="M814" s="90"/>
    </row>
    <row r="815" spans="1:13">
      <c r="A815" s="86" t="str">
        <f ca="1">_xlfn.CONCAT(Tabla36[[#This Row],[NUM. ECO.]],Tabla36[[#This Row],[TURNO]],Tabla36[[#This Row],[FECHA]])</f>
        <v>T19PRIMER TURNO45433</v>
      </c>
      <c r="B815" s="87">
        <v>6</v>
      </c>
      <c r="C815" s="87">
        <v>1</v>
      </c>
      <c r="D815" s="87" t="s">
        <v>32</v>
      </c>
      <c r="E815" s="86"/>
      <c r="F815" s="86">
        <f>VLOOKUP(Tabla36[[#This Row],[NUM. ECO.]],[2]!Tabla24[[NO.ECO]:[CUBICACION
M3]],4,0)</f>
        <v>15</v>
      </c>
      <c r="G815" s="94">
        <v>45433</v>
      </c>
      <c r="H815" s="86" t="str">
        <f>VLOOKUP(Tabla36[[#This Row],[NUM. ECO.]],[2]!Tabla24[[NO.ECO]:[MATERIAL]],8,0)</f>
        <v>BASE HIDRAULICA</v>
      </c>
      <c r="I815" s="86" t="s">
        <v>79</v>
      </c>
      <c r="J815" s="88">
        <f ca="1">TIME(RANDBETWEEN(5.5,6),RANDBETWEEN(1,29),0)</f>
        <v>0.25972222222222224</v>
      </c>
      <c r="K815" s="86" t="str">
        <f ca="1">VLOOKUP(Tabla36[[#This Row],[CODIGO VINCULO]],[1]!Anexar1[[UNION]:[OPERADOR]],4,0)</f>
        <v>DEIMAR EDUARDO HERNANDEZ ESPADAS</v>
      </c>
      <c r="L815" s="86" t="str" cm="1">
        <f t="array" aca="1" ref="L815" ca="1">_xlfn.IFS(J815&gt;=TIME(14,0,0),"SEGUNDO TURNO",J815&lt;TIME(14,0,0),"PRIMER TURNO")</f>
        <v>PRIMER TURNO</v>
      </c>
      <c r="M815" s="90"/>
    </row>
    <row r="816" spans="1:13">
      <c r="A816" s="86" t="str">
        <f ca="1">_xlfn.CONCAT(Tabla36[[#This Row],[NUM. ECO.]],Tabla36[[#This Row],[TURNO]],Tabla36[[#This Row],[FECHA]])</f>
        <v>T19PRIMER TURNO45433</v>
      </c>
      <c r="B816" s="87">
        <v>6</v>
      </c>
      <c r="C816" s="87">
        <v>2</v>
      </c>
      <c r="D816" s="87" t="s">
        <v>32</v>
      </c>
      <c r="E816" s="86"/>
      <c r="F816" s="86">
        <f>VLOOKUP(Tabla36[[#This Row],[NUM. ECO.]],[2]!Tabla24[[NO.ECO]:[CUBICACION
M3]],4,0)</f>
        <v>15</v>
      </c>
      <c r="G816" s="94">
        <v>45433</v>
      </c>
      <c r="H816" s="86" t="str">
        <f>VLOOKUP(Tabla36[[#This Row],[NUM. ECO.]],[2]!Tabla24[[NO.ECO]:[MATERIAL]],8,0)</f>
        <v>BASE HIDRAULICA</v>
      </c>
      <c r="I816" s="86" t="s">
        <v>79</v>
      </c>
      <c r="J816" s="88">
        <f ca="1">J815+TIME(0,RANDBETWEEN((144),(176)),0)</f>
        <v>0.35972222222222228</v>
      </c>
      <c r="K816" s="86" t="str">
        <f ca="1">VLOOKUP(Tabla36[[#This Row],[CODIGO VINCULO]],[1]!Anexar1[[UNION]:[OPERADOR]],4,0)</f>
        <v>DEIMAR EDUARDO HERNANDEZ ESPADAS</v>
      </c>
      <c r="L816" s="86" t="str" cm="1">
        <f t="array" aca="1" ref="L816" ca="1">_xlfn.IFS(J816&gt;=TIME(14,0,0),"SEGUNDO TURNO",J816&lt;TIME(14,0,0),"PRIMER TURNO")</f>
        <v>PRIMER TURNO</v>
      </c>
      <c r="M816" s="90"/>
    </row>
    <row r="817" spans="1:13">
      <c r="A817" s="86" t="str">
        <f ca="1">_xlfn.CONCAT(Tabla36[[#This Row],[NUM. ECO.]],Tabla36[[#This Row],[TURNO]],Tabla36[[#This Row],[FECHA]])</f>
        <v>T19PRIMER TURNO45433</v>
      </c>
      <c r="B817" s="87">
        <v>6</v>
      </c>
      <c r="C817" s="87">
        <v>3</v>
      </c>
      <c r="D817" s="87" t="s">
        <v>32</v>
      </c>
      <c r="E817" s="86"/>
      <c r="F817" s="86">
        <f>VLOOKUP(Tabla36[[#This Row],[NUM. ECO.]],[2]!Tabla24[[NO.ECO]:[CUBICACION
M3]],4,0)</f>
        <v>15</v>
      </c>
      <c r="G817" s="94">
        <v>45433</v>
      </c>
      <c r="H817" s="86" t="str">
        <f>VLOOKUP(Tabla36[[#This Row],[NUM. ECO.]],[2]!Tabla24[[NO.ECO]:[MATERIAL]],8,0)</f>
        <v>BASE HIDRAULICA</v>
      </c>
      <c r="I817" s="86" t="s">
        <v>79</v>
      </c>
      <c r="J817" s="91">
        <f ca="1">J816+TIME(0,RANDBETWEEN((144),(176)),0)</f>
        <v>0.46250000000000002</v>
      </c>
      <c r="K817" s="86" t="str">
        <f ca="1">VLOOKUP(Tabla36[[#This Row],[CODIGO VINCULO]],[1]!Anexar1[[UNION]:[OPERADOR]],4,0)</f>
        <v>DEIMAR EDUARDO HERNANDEZ ESPADAS</v>
      </c>
      <c r="L817" s="86" t="str" cm="1">
        <f t="array" aca="1" ref="L817" ca="1">_xlfn.IFS(J817&gt;=TIME(14,0,0),"SEGUNDO TURNO",J817&lt;TIME(14,0,0),"PRIMER TURNO")</f>
        <v>PRIMER TURNO</v>
      </c>
      <c r="M817" s="90"/>
    </row>
    <row r="818" spans="1:13">
      <c r="A818" s="86" t="str">
        <f ca="1">_xlfn.CONCAT(Tabla36[[#This Row],[NUM. ECO.]],Tabla36[[#This Row],[TURNO]],Tabla36[[#This Row],[FECHA]])</f>
        <v>T19PRIMER TURNO45433</v>
      </c>
      <c r="B818" s="87">
        <v>6</v>
      </c>
      <c r="C818" s="87">
        <v>4</v>
      </c>
      <c r="D818" s="87" t="s">
        <v>32</v>
      </c>
      <c r="E818" s="86"/>
      <c r="F818" s="86">
        <f>VLOOKUP(Tabla36[[#This Row],[NUM. ECO.]],[2]!Tabla24[[NO.ECO]:[CUBICACION
M3]],4,0)</f>
        <v>15</v>
      </c>
      <c r="G818" s="94">
        <v>45433</v>
      </c>
      <c r="H818" s="86" t="str">
        <f>VLOOKUP(Tabla36[[#This Row],[NUM. ECO.]],[2]!Tabla24[[NO.ECO]:[MATERIAL]],8,0)</f>
        <v>BASE HIDRAULICA</v>
      </c>
      <c r="I818" s="86" t="s">
        <v>79</v>
      </c>
      <c r="J818" s="91">
        <f ca="1">J817+TIME(0,RANDBETWEEN((144),(176)),0)</f>
        <v>0.5708333333333333</v>
      </c>
      <c r="K818" s="86" t="str">
        <f ca="1">VLOOKUP(Tabla36[[#This Row],[CODIGO VINCULO]],[1]!Anexar1[[UNION]:[OPERADOR]],4,0)</f>
        <v>DEIMAR EDUARDO HERNANDEZ ESPADAS</v>
      </c>
      <c r="L818" s="86" t="str" cm="1">
        <f t="array" aca="1" ref="L818" ca="1">_xlfn.IFS(J818&gt;=TIME(14,0,0),"SEGUNDO TURNO",J818&lt;TIME(14,0,0),"PRIMER TURNO")</f>
        <v>PRIMER TURNO</v>
      </c>
      <c r="M818" s="90"/>
    </row>
    <row r="819" spans="1:13">
      <c r="A819" s="86" t="str">
        <f ca="1">_xlfn.CONCAT(Tabla36[[#This Row],[NUM. ECO.]],Tabla36[[#This Row],[TURNO]],Tabla36[[#This Row],[FECHA]])</f>
        <v>T19SEGUNDO TURNO45433</v>
      </c>
      <c r="B819" s="87">
        <v>6</v>
      </c>
      <c r="C819" s="87">
        <v>5</v>
      </c>
      <c r="D819" s="87" t="s">
        <v>32</v>
      </c>
      <c r="E819" s="86"/>
      <c r="F819" s="86">
        <f>VLOOKUP(Tabla36[[#This Row],[NUM. ECO.]],[2]!Tabla24[[NO.ECO]:[CUBICACION
M3]],4,0)</f>
        <v>15</v>
      </c>
      <c r="G819" s="94">
        <v>45433</v>
      </c>
      <c r="H819" s="86" t="str">
        <f>VLOOKUP(Tabla36[[#This Row],[NUM. ECO.]],[2]!Tabla24[[NO.ECO]:[MATERIAL]],8,0)</f>
        <v>BASE HIDRAULICA</v>
      </c>
      <c r="I819" s="86" t="s">
        <v>79</v>
      </c>
      <c r="J819" s="91">
        <f ca="1">J818+TIME(0,RANDBETWEEN((144),(176)),0)</f>
        <v>0.68194444444444446</v>
      </c>
      <c r="K819" s="86" t="str">
        <f ca="1">VLOOKUP(Tabla36[[#This Row],[CODIGO VINCULO]],[1]!Anexar1[[UNION]:[OPERADOR]],4,0)</f>
        <v>JOSE DOLORES CHAN POOT</v>
      </c>
      <c r="L819" s="86" t="str" cm="1">
        <f t="array" aca="1" ref="L819" ca="1">_xlfn.IFS(J819&gt;=TIME(14,0,0),"SEGUNDO TURNO",J819&lt;TIME(14,0,0),"PRIMER TURNO")</f>
        <v>SEGUNDO TURNO</v>
      </c>
      <c r="M819" s="90"/>
    </row>
    <row r="820" spans="1:13">
      <c r="A820" s="86" t="str">
        <f ca="1">_xlfn.CONCAT(Tabla36[[#This Row],[NUM. ECO.]],Tabla36[[#This Row],[TURNO]],Tabla36[[#This Row],[FECHA]])</f>
        <v>T19SEGUNDO TURNO45433</v>
      </c>
      <c r="B820" s="87">
        <v>6</v>
      </c>
      <c r="C820" s="87">
        <v>6</v>
      </c>
      <c r="D820" s="87" t="s">
        <v>32</v>
      </c>
      <c r="E820" s="86"/>
      <c r="F820" s="86">
        <f>VLOOKUP(Tabla36[[#This Row],[NUM. ECO.]],[2]!Tabla24[[NO.ECO]:[CUBICACION
M3]],4,0)</f>
        <v>15</v>
      </c>
      <c r="G820" s="94">
        <v>45433</v>
      </c>
      <c r="H820" s="86" t="str">
        <f>VLOOKUP(Tabla36[[#This Row],[NUM. ECO.]],[2]!Tabla24[[NO.ECO]:[MATERIAL]],8,0)</f>
        <v>BASE HIDRAULICA</v>
      </c>
      <c r="I820" s="86" t="s">
        <v>79</v>
      </c>
      <c r="J820" s="91">
        <f ca="1">J819+TIME(0,RANDBETWEEN((144),(176)),0)</f>
        <v>0.78888888888888886</v>
      </c>
      <c r="K820" s="86" t="str">
        <f ca="1">VLOOKUP(Tabla36[[#This Row],[CODIGO VINCULO]],[1]!Anexar1[[UNION]:[OPERADOR]],4,0)</f>
        <v>JOSE DOLORES CHAN POOT</v>
      </c>
      <c r="L820" s="86" t="str" cm="1">
        <f t="array" aca="1" ref="L820" ca="1">_xlfn.IFS(J820&gt;=TIME(14,0,0),"SEGUNDO TURNO",J820&lt;TIME(14,0,0),"PRIMER TURNO")</f>
        <v>SEGUNDO TURNO</v>
      </c>
      <c r="M820" s="90"/>
    </row>
    <row r="821" spans="1:13">
      <c r="A821" s="86" t="str">
        <f ca="1">_xlfn.CONCAT(Tabla36[[#This Row],[NUM. ECO.]],Tabla36[[#This Row],[TURNO]],Tabla36[[#This Row],[FECHA]])</f>
        <v>T2PRIMER TURNO45412</v>
      </c>
      <c r="B821" s="87">
        <v>6</v>
      </c>
      <c r="C821" s="87">
        <v>1</v>
      </c>
      <c r="D821" s="87" t="s">
        <v>33</v>
      </c>
      <c r="E821" s="86"/>
      <c r="F821" s="86">
        <f>VLOOKUP(Tabla36[[#This Row],[NUM. ECO.]],[2]!Tabla24[[NO.ECO]:[CUBICACION
M3]],4,0)</f>
        <v>31</v>
      </c>
      <c r="G821" s="94">
        <v>45412</v>
      </c>
      <c r="H821" s="86" t="str">
        <f>VLOOKUP(Tabla36[[#This Row],[NUM. ECO.]],[2]!Tabla24[[NO.ECO]:[MATERIAL]],8,0)</f>
        <v>BASE HIDRAULICA</v>
      </c>
      <c r="I821" s="86" t="s">
        <v>79</v>
      </c>
      <c r="J821" s="88">
        <f ca="1">TIME(RANDBETWEEN(5.5,6),RANDBETWEEN(1,29),0)</f>
        <v>0.2638888888888889</v>
      </c>
      <c r="K821" s="86" t="str">
        <f ca="1">VLOOKUP(Tabla36[[#This Row],[CODIGO VINCULO]],[1]!Anexar1[[UNION]:[OPERADOR]],4,0)</f>
        <v>RUDY MACLOVIO MONTALVO HAU</v>
      </c>
      <c r="L821" s="86" t="str" cm="1">
        <f t="array" aca="1" ref="L821" ca="1">_xlfn.IFS(J821&gt;=TIME(14,0,0),"SEGUNDO TURNO",J821&lt;TIME(14,0,0),"PRIMER TURNO")</f>
        <v>PRIMER TURNO</v>
      </c>
      <c r="M821" s="90"/>
    </row>
    <row r="822" spans="1:13">
      <c r="A822" s="86" t="str">
        <f ca="1">_xlfn.CONCAT(Tabla36[[#This Row],[NUM. ECO.]],Tabla36[[#This Row],[TURNO]],Tabla36[[#This Row],[FECHA]])</f>
        <v>T2PRIMER TURNO45412</v>
      </c>
      <c r="B822" s="87">
        <v>6</v>
      </c>
      <c r="C822" s="87">
        <v>2</v>
      </c>
      <c r="D822" s="87" t="s">
        <v>33</v>
      </c>
      <c r="E822" s="86"/>
      <c r="F822" s="86">
        <f>VLOOKUP(Tabla36[[#This Row],[NUM. ECO.]],[2]!Tabla24[[NO.ECO]:[CUBICACION
M3]],4,0)</f>
        <v>31</v>
      </c>
      <c r="G822" s="94">
        <v>45412</v>
      </c>
      <c r="H822" s="86" t="str">
        <f>VLOOKUP(Tabla36[[#This Row],[NUM. ECO.]],[2]!Tabla24[[NO.ECO]:[MATERIAL]],8,0)</f>
        <v>BASE HIDRAULICA</v>
      </c>
      <c r="I822" s="86" t="s">
        <v>79</v>
      </c>
      <c r="J822" s="88">
        <f ca="1">J821+TIME(0,RANDBETWEEN((144),(176)),0)</f>
        <v>0.37152777777777779</v>
      </c>
      <c r="K822" s="86" t="str">
        <f ca="1">VLOOKUP(Tabla36[[#This Row],[CODIGO VINCULO]],[1]!Anexar1[[UNION]:[OPERADOR]],4,0)</f>
        <v>RUDY MACLOVIO MONTALVO HAU</v>
      </c>
      <c r="L822" s="86" t="str" cm="1">
        <f t="array" aca="1" ref="L822" ca="1">_xlfn.IFS(J822&gt;=TIME(14,0,0),"SEGUNDO TURNO",J822&lt;TIME(14,0,0),"PRIMER TURNO")</f>
        <v>PRIMER TURNO</v>
      </c>
      <c r="M822" s="90"/>
    </row>
    <row r="823" spans="1:13">
      <c r="A823" s="86" t="str">
        <f ca="1">_xlfn.CONCAT(Tabla36[[#This Row],[NUM. ECO.]],Tabla36[[#This Row],[TURNO]],Tabla36[[#This Row],[FECHA]])</f>
        <v>T2PRIMER TURNO45412</v>
      </c>
      <c r="B823" s="87">
        <v>6</v>
      </c>
      <c r="C823" s="87">
        <v>3</v>
      </c>
      <c r="D823" s="87" t="s">
        <v>33</v>
      </c>
      <c r="E823" s="86"/>
      <c r="F823" s="86">
        <f>VLOOKUP(Tabla36[[#This Row],[NUM. ECO.]],[2]!Tabla24[[NO.ECO]:[CUBICACION
M3]],4,0)</f>
        <v>31</v>
      </c>
      <c r="G823" s="94">
        <v>45412</v>
      </c>
      <c r="H823" s="86" t="str">
        <f>VLOOKUP(Tabla36[[#This Row],[NUM. ECO.]],[2]!Tabla24[[NO.ECO]:[MATERIAL]],8,0)</f>
        <v>BASE HIDRAULICA</v>
      </c>
      <c r="I823" s="86" t="s">
        <v>79</v>
      </c>
      <c r="J823" s="91">
        <f ca="1">J822+TIME(0,RANDBETWEEN((144),(176)),0)</f>
        <v>0.47152777777777777</v>
      </c>
      <c r="K823" s="86" t="str">
        <f ca="1">VLOOKUP(Tabla36[[#This Row],[CODIGO VINCULO]],[1]!Anexar1[[UNION]:[OPERADOR]],4,0)</f>
        <v>RUDY MACLOVIO MONTALVO HAU</v>
      </c>
      <c r="L823" s="86" t="str" cm="1">
        <f t="array" aca="1" ref="L823" ca="1">_xlfn.IFS(J823&gt;=TIME(14,0,0),"SEGUNDO TURNO",J823&lt;TIME(14,0,0),"PRIMER TURNO")</f>
        <v>PRIMER TURNO</v>
      </c>
      <c r="M823" s="90"/>
    </row>
    <row r="824" spans="1:13">
      <c r="A824" s="86" t="str">
        <f ca="1">_xlfn.CONCAT(Tabla36[[#This Row],[NUM. ECO.]],Tabla36[[#This Row],[TURNO]],Tabla36[[#This Row],[FECHA]])</f>
        <v>T2SEGUNDO TURNO45412</v>
      </c>
      <c r="B824" s="87">
        <v>6</v>
      </c>
      <c r="C824" s="87">
        <v>4</v>
      </c>
      <c r="D824" s="87" t="s">
        <v>33</v>
      </c>
      <c r="E824" s="86"/>
      <c r="F824" s="86">
        <f>VLOOKUP(Tabla36[[#This Row],[NUM. ECO.]],[2]!Tabla24[[NO.ECO]:[CUBICACION
M3]],4,0)</f>
        <v>31</v>
      </c>
      <c r="G824" s="94">
        <v>45412</v>
      </c>
      <c r="H824" s="86" t="str">
        <f>VLOOKUP(Tabla36[[#This Row],[NUM. ECO.]],[2]!Tabla24[[NO.ECO]:[MATERIAL]],8,0)</f>
        <v>BASE HIDRAULICA</v>
      </c>
      <c r="I824" s="86" t="s">
        <v>79</v>
      </c>
      <c r="J824" s="91">
        <f ca="1">J823+TIME(0,RANDBETWEEN((144),(176)),0)</f>
        <v>0.59375</v>
      </c>
      <c r="K824" s="86" t="str">
        <f ca="1">VLOOKUP(Tabla36[[#This Row],[CODIGO VINCULO]],[1]!Anexar1[[UNION]:[OPERADOR]],4,0)</f>
        <v>ALEJANDRO TZUN RAMIREZ</v>
      </c>
      <c r="L824" s="86" t="str" cm="1">
        <f t="array" aca="1" ref="L824" ca="1">_xlfn.IFS(J824&gt;=TIME(14,0,0),"SEGUNDO TURNO",J824&lt;TIME(14,0,0),"PRIMER TURNO")</f>
        <v>SEGUNDO TURNO</v>
      </c>
      <c r="M824" s="90"/>
    </row>
    <row r="825" spans="1:13">
      <c r="A825" s="86" t="str">
        <f ca="1">_xlfn.CONCAT(Tabla36[[#This Row],[NUM. ECO.]],Tabla36[[#This Row],[TURNO]],Tabla36[[#This Row],[FECHA]])</f>
        <v>T2SEGUNDO TURNO45412</v>
      </c>
      <c r="B825" s="87">
        <v>6</v>
      </c>
      <c r="C825" s="87">
        <v>5</v>
      </c>
      <c r="D825" s="87" t="s">
        <v>33</v>
      </c>
      <c r="E825" s="86"/>
      <c r="F825" s="86">
        <f>VLOOKUP(Tabla36[[#This Row],[NUM. ECO.]],[2]!Tabla24[[NO.ECO]:[CUBICACION
M3]],4,0)</f>
        <v>31</v>
      </c>
      <c r="G825" s="94">
        <v>45412</v>
      </c>
      <c r="H825" s="86" t="str">
        <f>VLOOKUP(Tabla36[[#This Row],[NUM. ECO.]],[2]!Tabla24[[NO.ECO]:[MATERIAL]],8,0)</f>
        <v>BASE HIDRAULICA</v>
      </c>
      <c r="I825" s="86" t="s">
        <v>79</v>
      </c>
      <c r="J825" s="91">
        <f ca="1">J824+TIME(0,RANDBETWEEN((144),(176)),0)</f>
        <v>0.71527777777777779</v>
      </c>
      <c r="K825" s="86" t="str">
        <f ca="1">VLOOKUP(Tabla36[[#This Row],[CODIGO VINCULO]],[1]!Anexar1[[UNION]:[OPERADOR]],4,0)</f>
        <v>ALEJANDRO TZUN RAMIREZ</v>
      </c>
      <c r="L825" s="86" t="str" cm="1">
        <f t="array" aca="1" ref="L825" ca="1">_xlfn.IFS(J825&gt;=TIME(14,0,0),"SEGUNDO TURNO",J825&lt;TIME(14,0,0),"PRIMER TURNO")</f>
        <v>SEGUNDO TURNO</v>
      </c>
      <c r="M825" s="90"/>
    </row>
    <row r="826" spans="1:13">
      <c r="A826" s="86" t="str">
        <f ca="1">_xlfn.CONCAT(Tabla36[[#This Row],[NUM. ECO.]],Tabla36[[#This Row],[TURNO]],Tabla36[[#This Row],[FECHA]])</f>
        <v>T2SEGUNDO TURNO45412</v>
      </c>
      <c r="B826" s="87">
        <v>6</v>
      </c>
      <c r="C826" s="87">
        <v>6</v>
      </c>
      <c r="D826" s="87" t="s">
        <v>33</v>
      </c>
      <c r="E826" s="86"/>
      <c r="F826" s="86">
        <f>VLOOKUP(Tabla36[[#This Row],[NUM. ECO.]],[2]!Tabla24[[NO.ECO]:[CUBICACION
M3]],4,0)</f>
        <v>31</v>
      </c>
      <c r="G826" s="94">
        <v>45412</v>
      </c>
      <c r="H826" s="86" t="str">
        <f>VLOOKUP(Tabla36[[#This Row],[NUM. ECO.]],[2]!Tabla24[[NO.ECO]:[MATERIAL]],8,0)</f>
        <v>BASE HIDRAULICA</v>
      </c>
      <c r="I826" s="86" t="s">
        <v>79</v>
      </c>
      <c r="J826" s="91">
        <f ca="1">J825+TIME(0,RANDBETWEEN((144),(176)),0)</f>
        <v>0.82916666666666672</v>
      </c>
      <c r="K826" s="86" t="str">
        <f ca="1">VLOOKUP(Tabla36[[#This Row],[CODIGO VINCULO]],[1]!Anexar1[[UNION]:[OPERADOR]],4,0)</f>
        <v>ALEJANDRO TZUN RAMIREZ</v>
      </c>
      <c r="L826" s="86" t="str" cm="1">
        <f t="array" aca="1" ref="L826" ca="1">_xlfn.IFS(J826&gt;=TIME(14,0,0),"SEGUNDO TURNO",J826&lt;TIME(14,0,0),"PRIMER TURNO")</f>
        <v>SEGUNDO TURNO</v>
      </c>
      <c r="M826" s="90"/>
    </row>
    <row r="827" spans="1:13">
      <c r="A827" s="86" t="str">
        <f ca="1">_xlfn.CONCAT(Tabla36[[#This Row],[NUM. ECO.]],Tabla36[[#This Row],[TURNO]],Tabla36[[#This Row],[FECHA]])</f>
        <v>T2PRIMER TURNO45413</v>
      </c>
      <c r="B827" s="87">
        <v>6</v>
      </c>
      <c r="C827" s="87">
        <v>1</v>
      </c>
      <c r="D827" s="87" t="s">
        <v>33</v>
      </c>
      <c r="E827" s="86"/>
      <c r="F827" s="86">
        <f>VLOOKUP(Tabla36[[#This Row],[NUM. ECO.]],[2]!Tabla24[[NO.ECO]:[CUBICACION
M3]],4,0)</f>
        <v>31</v>
      </c>
      <c r="G827" s="94">
        <v>45413</v>
      </c>
      <c r="H827" s="86" t="str">
        <f>VLOOKUP(Tabla36[[#This Row],[NUM. ECO.]],[2]!Tabla24[[NO.ECO]:[MATERIAL]],8,0)</f>
        <v>BASE HIDRAULICA</v>
      </c>
      <c r="I827" s="86" t="s">
        <v>79</v>
      </c>
      <c r="J827" s="88">
        <f ca="1">TIME(RANDBETWEEN(5.5,6),RANDBETWEEN(1,29),0)</f>
        <v>0.26597222222222222</v>
      </c>
      <c r="K827" s="86" t="str">
        <f ca="1">VLOOKUP(Tabla36[[#This Row],[CODIGO VINCULO]],[1]!Anexar1[[UNION]:[OPERADOR]],4,0)</f>
        <v>RUDY MACLOVIO MONTALVO HAU</v>
      </c>
      <c r="L827" s="86" t="str" cm="1">
        <f t="array" aca="1" ref="L827" ca="1">_xlfn.IFS(J827&gt;=TIME(14,0,0),"SEGUNDO TURNO",J827&lt;TIME(14,0,0),"PRIMER TURNO")</f>
        <v>PRIMER TURNO</v>
      </c>
      <c r="M827" s="90"/>
    </row>
    <row r="828" spans="1:13">
      <c r="A828" s="86" t="str">
        <f ca="1">_xlfn.CONCAT(Tabla36[[#This Row],[NUM. ECO.]],Tabla36[[#This Row],[TURNO]],Tabla36[[#This Row],[FECHA]])</f>
        <v>T2PRIMER TURNO45413</v>
      </c>
      <c r="B828" s="87">
        <v>6</v>
      </c>
      <c r="C828" s="87">
        <v>2</v>
      </c>
      <c r="D828" s="87" t="s">
        <v>33</v>
      </c>
      <c r="E828" s="86"/>
      <c r="F828" s="86">
        <f>VLOOKUP(Tabla36[[#This Row],[NUM. ECO.]],[2]!Tabla24[[NO.ECO]:[CUBICACION
M3]],4,0)</f>
        <v>31</v>
      </c>
      <c r="G828" s="94">
        <v>45413</v>
      </c>
      <c r="H828" s="86" t="str">
        <f>VLOOKUP(Tabla36[[#This Row],[NUM. ECO.]],[2]!Tabla24[[NO.ECO]:[MATERIAL]],8,0)</f>
        <v>BASE HIDRAULICA</v>
      </c>
      <c r="I828" s="86" t="s">
        <v>79</v>
      </c>
      <c r="J828" s="88">
        <f ca="1">J827+TIME(0,RANDBETWEEN((144),(176)),0)</f>
        <v>0.36875000000000002</v>
      </c>
      <c r="K828" s="86" t="str">
        <f ca="1">VLOOKUP(Tabla36[[#This Row],[CODIGO VINCULO]],[1]!Anexar1[[UNION]:[OPERADOR]],4,0)</f>
        <v>RUDY MACLOVIO MONTALVO HAU</v>
      </c>
      <c r="L828" s="86" t="str" cm="1">
        <f t="array" aca="1" ref="L828" ca="1">_xlfn.IFS(J828&gt;=TIME(14,0,0),"SEGUNDO TURNO",J828&lt;TIME(14,0,0),"PRIMER TURNO")</f>
        <v>PRIMER TURNO</v>
      </c>
      <c r="M828" s="90"/>
    </row>
    <row r="829" spans="1:13">
      <c r="A829" s="86" t="str">
        <f ca="1">_xlfn.CONCAT(Tabla36[[#This Row],[NUM. ECO.]],Tabla36[[#This Row],[TURNO]],Tabla36[[#This Row],[FECHA]])</f>
        <v>T2PRIMER TURNO45413</v>
      </c>
      <c r="B829" s="87">
        <v>6</v>
      </c>
      <c r="C829" s="87">
        <v>3</v>
      </c>
      <c r="D829" s="87" t="s">
        <v>33</v>
      </c>
      <c r="E829" s="86"/>
      <c r="F829" s="86">
        <f>VLOOKUP(Tabla36[[#This Row],[NUM. ECO.]],[2]!Tabla24[[NO.ECO]:[CUBICACION
M3]],4,0)</f>
        <v>31</v>
      </c>
      <c r="G829" s="94">
        <v>45413</v>
      </c>
      <c r="H829" s="86" t="str">
        <f>VLOOKUP(Tabla36[[#This Row],[NUM. ECO.]],[2]!Tabla24[[NO.ECO]:[MATERIAL]],8,0)</f>
        <v>BASE HIDRAULICA</v>
      </c>
      <c r="I829" s="86" t="s">
        <v>79</v>
      </c>
      <c r="J829" s="91">
        <f ca="1">J828+TIME(0,RANDBETWEEN((144),(176)),0)</f>
        <v>0.47222222222222221</v>
      </c>
      <c r="K829" s="86" t="str">
        <f ca="1">VLOOKUP(Tabla36[[#This Row],[CODIGO VINCULO]],[1]!Anexar1[[UNION]:[OPERADOR]],4,0)</f>
        <v>RUDY MACLOVIO MONTALVO HAU</v>
      </c>
      <c r="L829" s="86" t="str" cm="1">
        <f t="array" aca="1" ref="L829" ca="1">_xlfn.IFS(J829&gt;=TIME(14,0,0),"SEGUNDO TURNO",J829&lt;TIME(14,0,0),"PRIMER TURNO")</f>
        <v>PRIMER TURNO</v>
      </c>
      <c r="M829" s="90"/>
    </row>
    <row r="830" spans="1:13">
      <c r="A830" s="86" t="str">
        <f ca="1">_xlfn.CONCAT(Tabla36[[#This Row],[NUM. ECO.]],Tabla36[[#This Row],[TURNO]],Tabla36[[#This Row],[FECHA]])</f>
        <v>T2SEGUNDO TURNO45413</v>
      </c>
      <c r="B830" s="87">
        <v>6</v>
      </c>
      <c r="C830" s="87">
        <v>4</v>
      </c>
      <c r="D830" s="87" t="s">
        <v>33</v>
      </c>
      <c r="E830" s="86"/>
      <c r="F830" s="86">
        <f>VLOOKUP(Tabla36[[#This Row],[NUM. ECO.]],[2]!Tabla24[[NO.ECO]:[CUBICACION
M3]],4,0)</f>
        <v>31</v>
      </c>
      <c r="G830" s="94">
        <v>45413</v>
      </c>
      <c r="H830" s="86" t="str">
        <f>VLOOKUP(Tabla36[[#This Row],[NUM. ECO.]],[2]!Tabla24[[NO.ECO]:[MATERIAL]],8,0)</f>
        <v>BASE HIDRAULICA</v>
      </c>
      <c r="I830" s="86" t="s">
        <v>79</v>
      </c>
      <c r="J830" s="91">
        <f ca="1">J829+TIME(0,RANDBETWEEN((144),(176)),0)</f>
        <v>0.59097222222222223</v>
      </c>
      <c r="K830" s="86" t="str">
        <f ca="1">VLOOKUP(Tabla36[[#This Row],[CODIGO VINCULO]],[1]!Anexar1[[UNION]:[OPERADOR]],4,0)</f>
        <v>ALEJANDRO TZUN RAMIREZ</v>
      </c>
      <c r="L830" s="86" t="str" cm="1">
        <f t="array" aca="1" ref="L830" ca="1">_xlfn.IFS(J830&gt;=TIME(14,0,0),"SEGUNDO TURNO",J830&lt;TIME(14,0,0),"PRIMER TURNO")</f>
        <v>SEGUNDO TURNO</v>
      </c>
      <c r="M830" s="90"/>
    </row>
    <row r="831" spans="1:13">
      <c r="A831" s="86" t="str">
        <f ca="1">_xlfn.CONCAT(Tabla36[[#This Row],[NUM. ECO.]],Tabla36[[#This Row],[TURNO]],Tabla36[[#This Row],[FECHA]])</f>
        <v>T2SEGUNDO TURNO45413</v>
      </c>
      <c r="B831" s="87">
        <v>6</v>
      </c>
      <c r="C831" s="87">
        <v>5</v>
      </c>
      <c r="D831" s="87" t="s">
        <v>33</v>
      </c>
      <c r="E831" s="86"/>
      <c r="F831" s="86">
        <f>VLOOKUP(Tabla36[[#This Row],[NUM. ECO.]],[2]!Tabla24[[NO.ECO]:[CUBICACION
M3]],4,0)</f>
        <v>31</v>
      </c>
      <c r="G831" s="94">
        <v>45413</v>
      </c>
      <c r="H831" s="86" t="str">
        <f>VLOOKUP(Tabla36[[#This Row],[NUM. ECO.]],[2]!Tabla24[[NO.ECO]:[MATERIAL]],8,0)</f>
        <v>BASE HIDRAULICA</v>
      </c>
      <c r="I831" s="86" t="s">
        <v>79</v>
      </c>
      <c r="J831" s="91">
        <f ca="1">J830+TIME(0,RANDBETWEEN((144),(176)),0)</f>
        <v>0.70625000000000004</v>
      </c>
      <c r="K831" s="86" t="str">
        <f ca="1">VLOOKUP(Tabla36[[#This Row],[CODIGO VINCULO]],[1]!Anexar1[[UNION]:[OPERADOR]],4,0)</f>
        <v>ALEJANDRO TZUN RAMIREZ</v>
      </c>
      <c r="L831" s="86" t="str" cm="1">
        <f t="array" aca="1" ref="L831" ca="1">_xlfn.IFS(J831&gt;=TIME(14,0,0),"SEGUNDO TURNO",J831&lt;TIME(14,0,0),"PRIMER TURNO")</f>
        <v>SEGUNDO TURNO</v>
      </c>
      <c r="M831" s="90"/>
    </row>
    <row r="832" spans="1:13">
      <c r="A832" s="86" t="str">
        <f ca="1">_xlfn.CONCAT(Tabla36[[#This Row],[NUM. ECO.]],Tabla36[[#This Row],[TURNO]],Tabla36[[#This Row],[FECHA]])</f>
        <v>T2SEGUNDO TURNO45413</v>
      </c>
      <c r="B832" s="87">
        <v>6</v>
      </c>
      <c r="C832" s="87">
        <v>6</v>
      </c>
      <c r="D832" s="87" t="s">
        <v>33</v>
      </c>
      <c r="E832" s="86"/>
      <c r="F832" s="86">
        <f>VLOOKUP(Tabla36[[#This Row],[NUM. ECO.]],[2]!Tabla24[[NO.ECO]:[CUBICACION
M3]],4,0)</f>
        <v>31</v>
      </c>
      <c r="G832" s="94">
        <v>45413</v>
      </c>
      <c r="H832" s="86" t="str">
        <f>VLOOKUP(Tabla36[[#This Row],[NUM. ECO.]],[2]!Tabla24[[NO.ECO]:[MATERIAL]],8,0)</f>
        <v>BASE HIDRAULICA</v>
      </c>
      <c r="I832" s="86" t="s">
        <v>79</v>
      </c>
      <c r="J832" s="91">
        <f ca="1">J831+TIME(0,RANDBETWEEN((144),(176)),0)</f>
        <v>0.82152777777777786</v>
      </c>
      <c r="K832" s="86" t="str">
        <f ca="1">VLOOKUP(Tabla36[[#This Row],[CODIGO VINCULO]],[1]!Anexar1[[UNION]:[OPERADOR]],4,0)</f>
        <v>ALEJANDRO TZUN RAMIREZ</v>
      </c>
      <c r="L832" s="86" t="str" cm="1">
        <f t="array" aca="1" ref="L832" ca="1">_xlfn.IFS(J832&gt;=TIME(14,0,0),"SEGUNDO TURNO",J832&lt;TIME(14,0,0),"PRIMER TURNO")</f>
        <v>SEGUNDO TURNO</v>
      </c>
      <c r="M832" s="90"/>
    </row>
    <row r="833" spans="1:13">
      <c r="A833" s="86" t="str">
        <f ca="1">_xlfn.CONCAT(Tabla36[[#This Row],[NUM. ECO.]],Tabla36[[#This Row],[TURNO]],Tabla36[[#This Row],[FECHA]])</f>
        <v>T2PRIMER TURNO45414</v>
      </c>
      <c r="B833" s="87">
        <v>6</v>
      </c>
      <c r="C833" s="87">
        <v>1</v>
      </c>
      <c r="D833" s="87" t="s">
        <v>33</v>
      </c>
      <c r="E833" s="86"/>
      <c r="F833" s="86">
        <f>VLOOKUP(Tabla36[[#This Row],[NUM. ECO.]],[2]!Tabla24[[NO.ECO]:[CUBICACION
M3]],4,0)</f>
        <v>31</v>
      </c>
      <c r="G833" s="94">
        <v>45414</v>
      </c>
      <c r="H833" s="86" t="str">
        <f>VLOOKUP(Tabla36[[#This Row],[NUM. ECO.]],[2]!Tabla24[[NO.ECO]:[MATERIAL]],8,0)</f>
        <v>BASE HIDRAULICA</v>
      </c>
      <c r="I833" s="86" t="s">
        <v>79</v>
      </c>
      <c r="J833" s="88">
        <f ca="1">TIME(RANDBETWEEN(5.5,6),RANDBETWEEN(1,29),0)</f>
        <v>0.26597222222222222</v>
      </c>
      <c r="K833" s="86" t="str">
        <f ca="1">VLOOKUP(Tabla36[[#This Row],[CODIGO VINCULO]],[1]!Anexar1[[UNION]:[OPERADOR]],4,0)</f>
        <v>RUDY MACLOVIO MONTALVO HAU</v>
      </c>
      <c r="L833" s="86" t="str" cm="1">
        <f t="array" aca="1" ref="L833" ca="1">_xlfn.IFS(J833&gt;=TIME(14,0,0),"SEGUNDO TURNO",J833&lt;TIME(14,0,0),"PRIMER TURNO")</f>
        <v>PRIMER TURNO</v>
      </c>
      <c r="M833" s="90"/>
    </row>
    <row r="834" spans="1:13">
      <c r="A834" s="86" t="str">
        <f ca="1">_xlfn.CONCAT(Tabla36[[#This Row],[NUM. ECO.]],Tabla36[[#This Row],[TURNO]],Tabla36[[#This Row],[FECHA]])</f>
        <v>T2PRIMER TURNO45414</v>
      </c>
      <c r="B834" s="87">
        <v>6</v>
      </c>
      <c r="C834" s="87">
        <v>2</v>
      </c>
      <c r="D834" s="87" t="s">
        <v>33</v>
      </c>
      <c r="E834" s="86"/>
      <c r="F834" s="86">
        <f>VLOOKUP(Tabla36[[#This Row],[NUM. ECO.]],[2]!Tabla24[[NO.ECO]:[CUBICACION
M3]],4,0)</f>
        <v>31</v>
      </c>
      <c r="G834" s="94">
        <v>45414</v>
      </c>
      <c r="H834" s="86" t="str">
        <f>VLOOKUP(Tabla36[[#This Row],[NUM. ECO.]],[2]!Tabla24[[NO.ECO]:[MATERIAL]],8,0)</f>
        <v>BASE HIDRAULICA</v>
      </c>
      <c r="I834" s="86" t="s">
        <v>79</v>
      </c>
      <c r="J834" s="88">
        <f ca="1">J833+TIME(0,RANDBETWEEN((144),(176)),0)</f>
        <v>0.37569444444444444</v>
      </c>
      <c r="K834" s="86" t="str">
        <f ca="1">VLOOKUP(Tabla36[[#This Row],[CODIGO VINCULO]],[1]!Anexar1[[UNION]:[OPERADOR]],4,0)</f>
        <v>RUDY MACLOVIO MONTALVO HAU</v>
      </c>
      <c r="L834" s="86" t="str" cm="1">
        <f t="array" aca="1" ref="L834" ca="1">_xlfn.IFS(J834&gt;=TIME(14,0,0),"SEGUNDO TURNO",J834&lt;TIME(14,0,0),"PRIMER TURNO")</f>
        <v>PRIMER TURNO</v>
      </c>
      <c r="M834" s="90"/>
    </row>
    <row r="835" spans="1:13">
      <c r="A835" s="86" t="str">
        <f ca="1">_xlfn.CONCAT(Tabla36[[#This Row],[NUM. ECO.]],Tabla36[[#This Row],[TURNO]],Tabla36[[#This Row],[FECHA]])</f>
        <v>T2PRIMER TURNO45414</v>
      </c>
      <c r="B835" s="87">
        <v>6</v>
      </c>
      <c r="C835" s="87">
        <v>3</v>
      </c>
      <c r="D835" s="87" t="s">
        <v>33</v>
      </c>
      <c r="E835" s="86"/>
      <c r="F835" s="86">
        <f>VLOOKUP(Tabla36[[#This Row],[NUM. ECO.]],[2]!Tabla24[[NO.ECO]:[CUBICACION
M3]],4,0)</f>
        <v>31</v>
      </c>
      <c r="G835" s="94">
        <v>45414</v>
      </c>
      <c r="H835" s="86" t="str">
        <f>VLOOKUP(Tabla36[[#This Row],[NUM. ECO.]],[2]!Tabla24[[NO.ECO]:[MATERIAL]],8,0)</f>
        <v>BASE HIDRAULICA</v>
      </c>
      <c r="I835" s="86" t="s">
        <v>79</v>
      </c>
      <c r="J835" s="91">
        <f ca="1">J834+TIME(0,RANDBETWEEN((144),(176)),0)</f>
        <v>0.49513888888888891</v>
      </c>
      <c r="K835" s="86" t="str">
        <f ca="1">VLOOKUP(Tabla36[[#This Row],[CODIGO VINCULO]],[1]!Anexar1[[UNION]:[OPERADOR]],4,0)</f>
        <v>RUDY MACLOVIO MONTALVO HAU</v>
      </c>
      <c r="L835" s="86" t="str" cm="1">
        <f t="array" aca="1" ref="L835" ca="1">_xlfn.IFS(J835&gt;=TIME(14,0,0),"SEGUNDO TURNO",J835&lt;TIME(14,0,0),"PRIMER TURNO")</f>
        <v>PRIMER TURNO</v>
      </c>
      <c r="M835" s="90"/>
    </row>
    <row r="836" spans="1:13">
      <c r="A836" s="86" t="str">
        <f ca="1">_xlfn.CONCAT(Tabla36[[#This Row],[NUM. ECO.]],Tabla36[[#This Row],[TURNO]],Tabla36[[#This Row],[FECHA]])</f>
        <v>T2SEGUNDO TURNO45414</v>
      </c>
      <c r="B836" s="87">
        <v>6</v>
      </c>
      <c r="C836" s="87">
        <v>4</v>
      </c>
      <c r="D836" s="87" t="s">
        <v>33</v>
      </c>
      <c r="E836" s="86"/>
      <c r="F836" s="86">
        <f>VLOOKUP(Tabla36[[#This Row],[NUM. ECO.]],[2]!Tabla24[[NO.ECO]:[CUBICACION
M3]],4,0)</f>
        <v>31</v>
      </c>
      <c r="G836" s="94">
        <v>45414</v>
      </c>
      <c r="H836" s="86" t="str">
        <f>VLOOKUP(Tabla36[[#This Row],[NUM. ECO.]],[2]!Tabla24[[NO.ECO]:[MATERIAL]],8,0)</f>
        <v>BASE HIDRAULICA</v>
      </c>
      <c r="I836" s="86" t="s">
        <v>79</v>
      </c>
      <c r="J836" s="91">
        <f ca="1">J835+TIME(0,RANDBETWEEN((144),(176)),0)</f>
        <v>0.61458333333333337</v>
      </c>
      <c r="K836" s="86" t="str">
        <f ca="1">VLOOKUP(Tabla36[[#This Row],[CODIGO VINCULO]],[1]!Anexar1[[UNION]:[OPERADOR]],4,0)</f>
        <v>ALEJANDRO TZUN RAMIREZ</v>
      </c>
      <c r="L836" s="86" t="str" cm="1">
        <f t="array" aca="1" ref="L836" ca="1">_xlfn.IFS(J836&gt;=TIME(14,0,0),"SEGUNDO TURNO",J836&lt;TIME(14,0,0),"PRIMER TURNO")</f>
        <v>SEGUNDO TURNO</v>
      </c>
      <c r="M836" s="90"/>
    </row>
    <row r="837" spans="1:13">
      <c r="A837" s="86" t="str">
        <f ca="1">_xlfn.CONCAT(Tabla36[[#This Row],[NUM. ECO.]],Tabla36[[#This Row],[TURNO]],Tabla36[[#This Row],[FECHA]])</f>
        <v>T2SEGUNDO TURNO45414</v>
      </c>
      <c r="B837" s="87">
        <v>6</v>
      </c>
      <c r="C837" s="87">
        <v>5</v>
      </c>
      <c r="D837" s="87" t="s">
        <v>33</v>
      </c>
      <c r="E837" s="86"/>
      <c r="F837" s="86">
        <f>VLOOKUP(Tabla36[[#This Row],[NUM. ECO.]],[2]!Tabla24[[NO.ECO]:[CUBICACION
M3]],4,0)</f>
        <v>31</v>
      </c>
      <c r="G837" s="94">
        <v>45414</v>
      </c>
      <c r="H837" s="86" t="str">
        <f>VLOOKUP(Tabla36[[#This Row],[NUM. ECO.]],[2]!Tabla24[[NO.ECO]:[MATERIAL]],8,0)</f>
        <v>BASE HIDRAULICA</v>
      </c>
      <c r="I837" s="86" t="s">
        <v>79</v>
      </c>
      <c r="J837" s="91">
        <f ca="1">J836+TIME(0,RANDBETWEEN((144),(176)),0)</f>
        <v>0.73125000000000007</v>
      </c>
      <c r="K837" s="86" t="str">
        <f ca="1">VLOOKUP(Tabla36[[#This Row],[CODIGO VINCULO]],[1]!Anexar1[[UNION]:[OPERADOR]],4,0)</f>
        <v>ALEJANDRO TZUN RAMIREZ</v>
      </c>
      <c r="L837" s="86" t="str" cm="1">
        <f t="array" aca="1" ref="L837" ca="1">_xlfn.IFS(J837&gt;=TIME(14,0,0),"SEGUNDO TURNO",J837&lt;TIME(14,0,0),"PRIMER TURNO")</f>
        <v>SEGUNDO TURNO</v>
      </c>
      <c r="M837" s="90"/>
    </row>
    <row r="838" spans="1:13">
      <c r="A838" s="86" t="str">
        <f ca="1">_xlfn.CONCAT(Tabla36[[#This Row],[NUM. ECO.]],Tabla36[[#This Row],[TURNO]],Tabla36[[#This Row],[FECHA]])</f>
        <v>T2SEGUNDO TURNO45414</v>
      </c>
      <c r="B838" s="87">
        <v>6</v>
      </c>
      <c r="C838" s="87">
        <v>6</v>
      </c>
      <c r="D838" s="87" t="s">
        <v>33</v>
      </c>
      <c r="E838" s="86"/>
      <c r="F838" s="86">
        <f>VLOOKUP(Tabla36[[#This Row],[NUM. ECO.]],[2]!Tabla24[[NO.ECO]:[CUBICACION
M3]],4,0)</f>
        <v>31</v>
      </c>
      <c r="G838" s="94">
        <v>45414</v>
      </c>
      <c r="H838" s="86" t="str">
        <f>VLOOKUP(Tabla36[[#This Row],[NUM. ECO.]],[2]!Tabla24[[NO.ECO]:[MATERIAL]],8,0)</f>
        <v>BASE HIDRAULICA</v>
      </c>
      <c r="I838" s="86" t="s">
        <v>79</v>
      </c>
      <c r="J838" s="91">
        <f ca="1">J837+TIME(0,RANDBETWEEN((144),(176)),0)</f>
        <v>0.85069444444444453</v>
      </c>
      <c r="K838" s="86" t="str">
        <f ca="1">VLOOKUP(Tabla36[[#This Row],[CODIGO VINCULO]],[1]!Anexar1[[UNION]:[OPERADOR]],4,0)</f>
        <v>ALEJANDRO TZUN RAMIREZ</v>
      </c>
      <c r="L838" s="86" t="str" cm="1">
        <f t="array" aca="1" ref="L838" ca="1">_xlfn.IFS(J838&gt;=TIME(14,0,0),"SEGUNDO TURNO",J838&lt;TIME(14,0,0),"PRIMER TURNO")</f>
        <v>SEGUNDO TURNO</v>
      </c>
      <c r="M838" s="90"/>
    </row>
    <row r="839" spans="1:13">
      <c r="A839" s="86" t="str">
        <f ca="1">_xlfn.CONCAT(Tabla36[[#This Row],[NUM. ECO.]],Tabla36[[#This Row],[TURNO]],Tabla36[[#This Row],[FECHA]])</f>
        <v>T2PRIMER TURNO45415</v>
      </c>
      <c r="B839" s="87">
        <v>6</v>
      </c>
      <c r="C839" s="87">
        <v>1</v>
      </c>
      <c r="D839" s="87" t="s">
        <v>33</v>
      </c>
      <c r="E839" s="86"/>
      <c r="F839" s="86">
        <f>VLOOKUP(Tabla36[[#This Row],[NUM. ECO.]],[2]!Tabla24[[NO.ECO]:[CUBICACION
M3]],4,0)</f>
        <v>31</v>
      </c>
      <c r="G839" s="94">
        <v>45415</v>
      </c>
      <c r="H839" s="86" t="str">
        <f>VLOOKUP(Tabla36[[#This Row],[NUM. ECO.]],[2]!Tabla24[[NO.ECO]:[MATERIAL]],8,0)</f>
        <v>BASE HIDRAULICA</v>
      </c>
      <c r="I839" s="86" t="s">
        <v>79</v>
      </c>
      <c r="J839" s="88">
        <f ca="1">TIME(RANDBETWEEN(5.5,6),RANDBETWEEN(1,29),0)</f>
        <v>0.2673611111111111</v>
      </c>
      <c r="K839" s="86" t="str">
        <f ca="1">VLOOKUP(Tabla36[[#This Row],[CODIGO VINCULO]],[1]!Anexar1[[UNION]:[OPERADOR]],4,0)</f>
        <v>RUDY MACLOVIO MONTALVO HAU</v>
      </c>
      <c r="L839" s="86" t="str" cm="1">
        <f t="array" aca="1" ref="L839" ca="1">_xlfn.IFS(J839&gt;=TIME(14,0,0),"SEGUNDO TURNO",J839&lt;TIME(14,0,0),"PRIMER TURNO")</f>
        <v>PRIMER TURNO</v>
      </c>
      <c r="M839" s="90"/>
    </row>
    <row r="840" spans="1:13">
      <c r="A840" s="86" t="str">
        <f ca="1">_xlfn.CONCAT(Tabla36[[#This Row],[NUM. ECO.]],Tabla36[[#This Row],[TURNO]],Tabla36[[#This Row],[FECHA]])</f>
        <v>T2PRIMER TURNO45415</v>
      </c>
      <c r="B840" s="87">
        <v>6</v>
      </c>
      <c r="C840" s="87">
        <v>2</v>
      </c>
      <c r="D840" s="87" t="s">
        <v>33</v>
      </c>
      <c r="E840" s="86"/>
      <c r="F840" s="86">
        <f>VLOOKUP(Tabla36[[#This Row],[NUM. ECO.]],[2]!Tabla24[[NO.ECO]:[CUBICACION
M3]],4,0)</f>
        <v>31</v>
      </c>
      <c r="G840" s="94">
        <v>45415</v>
      </c>
      <c r="H840" s="86" t="str">
        <f>VLOOKUP(Tabla36[[#This Row],[NUM. ECO.]],[2]!Tabla24[[NO.ECO]:[MATERIAL]],8,0)</f>
        <v>BASE HIDRAULICA</v>
      </c>
      <c r="I840" s="86" t="s">
        <v>79</v>
      </c>
      <c r="J840" s="88">
        <f ca="1">J839+TIME(0,RANDBETWEEN((144),(176)),0)</f>
        <v>0.38263888888888886</v>
      </c>
      <c r="K840" s="86" t="str">
        <f ca="1">VLOOKUP(Tabla36[[#This Row],[CODIGO VINCULO]],[1]!Anexar1[[UNION]:[OPERADOR]],4,0)</f>
        <v>RUDY MACLOVIO MONTALVO HAU</v>
      </c>
      <c r="L840" s="86" t="str" cm="1">
        <f t="array" aca="1" ref="L840" ca="1">_xlfn.IFS(J840&gt;=TIME(14,0,0),"SEGUNDO TURNO",J840&lt;TIME(14,0,0),"PRIMER TURNO")</f>
        <v>PRIMER TURNO</v>
      </c>
      <c r="M840" s="90"/>
    </row>
    <row r="841" spans="1:13">
      <c r="A841" s="86" t="str">
        <f ca="1">_xlfn.CONCAT(Tabla36[[#This Row],[NUM. ECO.]],Tabla36[[#This Row],[TURNO]],Tabla36[[#This Row],[FECHA]])</f>
        <v>T2PRIMER TURNO45415</v>
      </c>
      <c r="B841" s="87">
        <v>6</v>
      </c>
      <c r="C841" s="87">
        <v>3</v>
      </c>
      <c r="D841" s="87" t="s">
        <v>33</v>
      </c>
      <c r="E841" s="86"/>
      <c r="F841" s="86">
        <f>VLOOKUP(Tabla36[[#This Row],[NUM. ECO.]],[2]!Tabla24[[NO.ECO]:[CUBICACION
M3]],4,0)</f>
        <v>31</v>
      </c>
      <c r="G841" s="94">
        <v>45415</v>
      </c>
      <c r="H841" s="86" t="str">
        <f>VLOOKUP(Tabla36[[#This Row],[NUM. ECO.]],[2]!Tabla24[[NO.ECO]:[MATERIAL]],8,0)</f>
        <v>BASE HIDRAULICA</v>
      </c>
      <c r="I841" s="86" t="s">
        <v>79</v>
      </c>
      <c r="J841" s="91">
        <f ca="1">J840+TIME(0,RANDBETWEEN((144),(176)),0)</f>
        <v>0.49583333333333329</v>
      </c>
      <c r="K841" s="86" t="str">
        <f ca="1">VLOOKUP(Tabla36[[#This Row],[CODIGO VINCULO]],[1]!Anexar1[[UNION]:[OPERADOR]],4,0)</f>
        <v>RUDY MACLOVIO MONTALVO HAU</v>
      </c>
      <c r="L841" s="86" t="str" cm="1">
        <f t="array" aca="1" ref="L841" ca="1">_xlfn.IFS(J841&gt;=TIME(14,0,0),"SEGUNDO TURNO",J841&lt;TIME(14,0,0),"PRIMER TURNO")</f>
        <v>PRIMER TURNO</v>
      </c>
      <c r="M841" s="90"/>
    </row>
    <row r="842" spans="1:13">
      <c r="A842" s="86" t="str">
        <f ca="1">_xlfn.CONCAT(Tabla36[[#This Row],[NUM. ECO.]],Tabla36[[#This Row],[TURNO]],Tabla36[[#This Row],[FECHA]])</f>
        <v>T2SEGUNDO TURNO45415</v>
      </c>
      <c r="B842" s="87">
        <v>6</v>
      </c>
      <c r="C842" s="87">
        <v>4</v>
      </c>
      <c r="D842" s="87" t="s">
        <v>33</v>
      </c>
      <c r="E842" s="86"/>
      <c r="F842" s="86">
        <f>VLOOKUP(Tabla36[[#This Row],[NUM. ECO.]],[2]!Tabla24[[NO.ECO]:[CUBICACION
M3]],4,0)</f>
        <v>31</v>
      </c>
      <c r="G842" s="94">
        <v>45415</v>
      </c>
      <c r="H842" s="86" t="str">
        <f>VLOOKUP(Tabla36[[#This Row],[NUM. ECO.]],[2]!Tabla24[[NO.ECO]:[MATERIAL]],8,0)</f>
        <v>BASE HIDRAULICA</v>
      </c>
      <c r="I842" s="86" t="s">
        <v>79</v>
      </c>
      <c r="J842" s="91">
        <f ca="1">J841+TIME(0,RANDBETWEEN((144),(176)),0)</f>
        <v>0.6069444444444444</v>
      </c>
      <c r="K842" s="86" t="str">
        <f ca="1">VLOOKUP(Tabla36[[#This Row],[CODIGO VINCULO]],[1]!Anexar1[[UNION]:[OPERADOR]],4,0)</f>
        <v>ALEJANDRO TZUN RAMIREZ</v>
      </c>
      <c r="L842" s="86" t="str" cm="1">
        <f t="array" aca="1" ref="L842" ca="1">_xlfn.IFS(J842&gt;=TIME(14,0,0),"SEGUNDO TURNO",J842&lt;TIME(14,0,0),"PRIMER TURNO")</f>
        <v>SEGUNDO TURNO</v>
      </c>
      <c r="M842" s="90"/>
    </row>
    <row r="843" spans="1:13">
      <c r="A843" s="86" t="str">
        <f ca="1">_xlfn.CONCAT(Tabla36[[#This Row],[NUM. ECO.]],Tabla36[[#This Row],[TURNO]],Tabla36[[#This Row],[FECHA]])</f>
        <v>T2SEGUNDO TURNO45415</v>
      </c>
      <c r="B843" s="87">
        <v>6</v>
      </c>
      <c r="C843" s="87">
        <v>5</v>
      </c>
      <c r="D843" s="87" t="s">
        <v>33</v>
      </c>
      <c r="E843" s="86"/>
      <c r="F843" s="86">
        <f>VLOOKUP(Tabla36[[#This Row],[NUM. ECO.]],[2]!Tabla24[[NO.ECO]:[CUBICACION
M3]],4,0)</f>
        <v>31</v>
      </c>
      <c r="G843" s="94">
        <v>45415</v>
      </c>
      <c r="H843" s="86" t="str">
        <f>VLOOKUP(Tabla36[[#This Row],[NUM. ECO.]],[2]!Tabla24[[NO.ECO]:[MATERIAL]],8,0)</f>
        <v>BASE HIDRAULICA</v>
      </c>
      <c r="I843" s="86" t="s">
        <v>79</v>
      </c>
      <c r="J843" s="91">
        <f ca="1">J842+TIME(0,RANDBETWEEN((144),(176)),0)</f>
        <v>0.72430555555555554</v>
      </c>
      <c r="K843" s="86" t="str">
        <f ca="1">VLOOKUP(Tabla36[[#This Row],[CODIGO VINCULO]],[1]!Anexar1[[UNION]:[OPERADOR]],4,0)</f>
        <v>ALEJANDRO TZUN RAMIREZ</v>
      </c>
      <c r="L843" s="86" t="str" cm="1">
        <f t="array" aca="1" ref="L843" ca="1">_xlfn.IFS(J843&gt;=TIME(14,0,0),"SEGUNDO TURNO",J843&lt;TIME(14,0,0),"PRIMER TURNO")</f>
        <v>SEGUNDO TURNO</v>
      </c>
      <c r="M843" s="90"/>
    </row>
    <row r="844" spans="1:13">
      <c r="A844" s="86" t="str">
        <f ca="1">_xlfn.CONCAT(Tabla36[[#This Row],[NUM. ECO.]],Tabla36[[#This Row],[TURNO]],Tabla36[[#This Row],[FECHA]])</f>
        <v>T2SEGUNDO TURNO45415</v>
      </c>
      <c r="B844" s="87">
        <v>6</v>
      </c>
      <c r="C844" s="87">
        <v>6</v>
      </c>
      <c r="D844" s="87" t="s">
        <v>33</v>
      </c>
      <c r="E844" s="86"/>
      <c r="F844" s="86">
        <f>VLOOKUP(Tabla36[[#This Row],[NUM. ECO.]],[2]!Tabla24[[NO.ECO]:[CUBICACION
M3]],4,0)</f>
        <v>31</v>
      </c>
      <c r="G844" s="94">
        <v>45415</v>
      </c>
      <c r="H844" s="86" t="str">
        <f>VLOOKUP(Tabla36[[#This Row],[NUM. ECO.]],[2]!Tabla24[[NO.ECO]:[MATERIAL]],8,0)</f>
        <v>BASE HIDRAULICA</v>
      </c>
      <c r="I844" s="86" t="s">
        <v>79</v>
      </c>
      <c r="J844" s="91">
        <f ca="1">J843+TIME(0,RANDBETWEEN((144),(176)),0)</f>
        <v>0.83124999999999993</v>
      </c>
      <c r="K844" s="86" t="str">
        <f ca="1">VLOOKUP(Tabla36[[#This Row],[CODIGO VINCULO]],[1]!Anexar1[[UNION]:[OPERADOR]],4,0)</f>
        <v>ALEJANDRO TZUN RAMIREZ</v>
      </c>
      <c r="L844" s="86" t="str" cm="1">
        <f t="array" aca="1" ref="L844" ca="1">_xlfn.IFS(J844&gt;=TIME(14,0,0),"SEGUNDO TURNO",J844&lt;TIME(14,0,0),"PRIMER TURNO")</f>
        <v>SEGUNDO TURNO</v>
      </c>
      <c r="M844" s="90"/>
    </row>
    <row r="845" spans="1:13">
      <c r="A845" s="86" t="str">
        <f ca="1">_xlfn.CONCAT(Tabla36[[#This Row],[NUM. ECO.]],Tabla36[[#This Row],[TURNO]],Tabla36[[#This Row],[FECHA]])</f>
        <v>T2PRIMER TURNO45416</v>
      </c>
      <c r="B845" s="87">
        <v>6</v>
      </c>
      <c r="C845" s="87">
        <v>1</v>
      </c>
      <c r="D845" s="87" t="s">
        <v>33</v>
      </c>
      <c r="E845" s="86"/>
      <c r="F845" s="86">
        <f>VLOOKUP(Tabla36[[#This Row],[NUM. ECO.]],[2]!Tabla24[[NO.ECO]:[CUBICACION
M3]],4,0)</f>
        <v>31</v>
      </c>
      <c r="G845" s="94">
        <v>45416</v>
      </c>
      <c r="H845" s="86" t="str">
        <f>VLOOKUP(Tabla36[[#This Row],[NUM. ECO.]],[2]!Tabla24[[NO.ECO]:[MATERIAL]],8,0)</f>
        <v>BASE HIDRAULICA</v>
      </c>
      <c r="I845" s="86" t="s">
        <v>79</v>
      </c>
      <c r="J845" s="88">
        <f ca="1">TIME(RANDBETWEEN(5.5,6),RANDBETWEEN(1,29),0)</f>
        <v>0.25277777777777777</v>
      </c>
      <c r="K845" s="86" t="str">
        <f ca="1">VLOOKUP(Tabla36[[#This Row],[CODIGO VINCULO]],[1]!Anexar1[[UNION]:[OPERADOR]],4,0)</f>
        <v>RUDY MACLOVIO MONTALVO HAU</v>
      </c>
      <c r="L845" s="86" t="str" cm="1">
        <f t="array" aca="1" ref="L845" ca="1">_xlfn.IFS(J845&gt;=TIME(14,0,0),"SEGUNDO TURNO",J845&lt;TIME(14,0,0),"PRIMER TURNO")</f>
        <v>PRIMER TURNO</v>
      </c>
      <c r="M845" s="90"/>
    </row>
    <row r="846" spans="1:13">
      <c r="A846" s="86" t="str">
        <f ca="1">_xlfn.CONCAT(Tabla36[[#This Row],[NUM. ECO.]],Tabla36[[#This Row],[TURNO]],Tabla36[[#This Row],[FECHA]])</f>
        <v>T2PRIMER TURNO45416</v>
      </c>
      <c r="B846" s="87">
        <v>6</v>
      </c>
      <c r="C846" s="87">
        <v>2</v>
      </c>
      <c r="D846" s="87" t="s">
        <v>33</v>
      </c>
      <c r="E846" s="86"/>
      <c r="F846" s="86">
        <f>VLOOKUP(Tabla36[[#This Row],[NUM. ECO.]],[2]!Tabla24[[NO.ECO]:[CUBICACION
M3]],4,0)</f>
        <v>31</v>
      </c>
      <c r="G846" s="94">
        <v>45416</v>
      </c>
      <c r="H846" s="86" t="str">
        <f>VLOOKUP(Tabla36[[#This Row],[NUM. ECO.]],[2]!Tabla24[[NO.ECO]:[MATERIAL]],8,0)</f>
        <v>BASE HIDRAULICA</v>
      </c>
      <c r="I846" s="86" t="s">
        <v>79</v>
      </c>
      <c r="J846" s="88">
        <f ca="1">J845+TIME(0,RANDBETWEEN((144),(176)),0)</f>
        <v>0.37291666666666667</v>
      </c>
      <c r="K846" s="86" t="str">
        <f ca="1">VLOOKUP(Tabla36[[#This Row],[CODIGO VINCULO]],[1]!Anexar1[[UNION]:[OPERADOR]],4,0)</f>
        <v>RUDY MACLOVIO MONTALVO HAU</v>
      </c>
      <c r="L846" s="86" t="str" cm="1">
        <f t="array" aca="1" ref="L846" ca="1">_xlfn.IFS(J846&gt;=TIME(14,0,0),"SEGUNDO TURNO",J846&lt;TIME(14,0,0),"PRIMER TURNO")</f>
        <v>PRIMER TURNO</v>
      </c>
      <c r="M846" s="90"/>
    </row>
    <row r="847" spans="1:13">
      <c r="A847" s="86" t="str">
        <f ca="1">_xlfn.CONCAT(Tabla36[[#This Row],[NUM. ECO.]],Tabla36[[#This Row],[TURNO]],Tabla36[[#This Row],[FECHA]])</f>
        <v>T2PRIMER TURNO45416</v>
      </c>
      <c r="B847" s="87">
        <v>6</v>
      </c>
      <c r="C847" s="87">
        <v>3</v>
      </c>
      <c r="D847" s="87" t="s">
        <v>33</v>
      </c>
      <c r="E847" s="86"/>
      <c r="F847" s="86">
        <f>VLOOKUP(Tabla36[[#This Row],[NUM. ECO.]],[2]!Tabla24[[NO.ECO]:[CUBICACION
M3]],4,0)</f>
        <v>31</v>
      </c>
      <c r="G847" s="94">
        <v>45416</v>
      </c>
      <c r="H847" s="86" t="str">
        <f>VLOOKUP(Tabla36[[#This Row],[NUM. ECO.]],[2]!Tabla24[[NO.ECO]:[MATERIAL]],8,0)</f>
        <v>BASE HIDRAULICA</v>
      </c>
      <c r="I847" s="86" t="s">
        <v>79</v>
      </c>
      <c r="J847" s="91">
        <f ca="1">J846+TIME(0,RANDBETWEEN((144),(176)),0)</f>
        <v>0.48472222222222222</v>
      </c>
      <c r="K847" s="86" t="str">
        <f ca="1">VLOOKUP(Tabla36[[#This Row],[CODIGO VINCULO]],[1]!Anexar1[[UNION]:[OPERADOR]],4,0)</f>
        <v>RUDY MACLOVIO MONTALVO HAU</v>
      </c>
      <c r="L847" s="86" t="str" cm="1">
        <f t="array" aca="1" ref="L847" ca="1">_xlfn.IFS(J847&gt;=TIME(14,0,0),"SEGUNDO TURNO",J847&lt;TIME(14,0,0),"PRIMER TURNO")</f>
        <v>PRIMER TURNO</v>
      </c>
      <c r="M847" s="90"/>
    </row>
    <row r="848" spans="1:13">
      <c r="A848" s="86" t="str">
        <f ca="1">_xlfn.CONCAT(Tabla36[[#This Row],[NUM. ECO.]],Tabla36[[#This Row],[TURNO]],Tabla36[[#This Row],[FECHA]])</f>
        <v>T2SEGUNDO TURNO45416</v>
      </c>
      <c r="B848" s="87">
        <v>6</v>
      </c>
      <c r="C848" s="87">
        <v>4</v>
      </c>
      <c r="D848" s="87" t="s">
        <v>33</v>
      </c>
      <c r="E848" s="86"/>
      <c r="F848" s="86">
        <f>VLOOKUP(Tabla36[[#This Row],[NUM. ECO.]],[2]!Tabla24[[NO.ECO]:[CUBICACION
M3]],4,0)</f>
        <v>31</v>
      </c>
      <c r="G848" s="94">
        <v>45416</v>
      </c>
      <c r="H848" s="86" t="str">
        <f>VLOOKUP(Tabla36[[#This Row],[NUM. ECO.]],[2]!Tabla24[[NO.ECO]:[MATERIAL]],8,0)</f>
        <v>BASE HIDRAULICA</v>
      </c>
      <c r="I848" s="86" t="s">
        <v>79</v>
      </c>
      <c r="J848" s="91">
        <f ca="1">J847+TIME(0,RANDBETWEEN((144),(176)),0)</f>
        <v>0.6020833333333333</v>
      </c>
      <c r="K848" s="86" t="str">
        <f ca="1">VLOOKUP(Tabla36[[#This Row],[CODIGO VINCULO]],[1]!Anexar1[[UNION]:[OPERADOR]],4,0)</f>
        <v>ALEJANDRO TZUN RAMIREZ</v>
      </c>
      <c r="L848" s="86" t="str" cm="1">
        <f t="array" aca="1" ref="L848" ca="1">_xlfn.IFS(J848&gt;=TIME(14,0,0),"SEGUNDO TURNO",J848&lt;TIME(14,0,0),"PRIMER TURNO")</f>
        <v>SEGUNDO TURNO</v>
      </c>
      <c r="M848" s="90"/>
    </row>
    <row r="849" spans="1:13">
      <c r="A849" s="86" t="str">
        <f ca="1">_xlfn.CONCAT(Tabla36[[#This Row],[NUM. ECO.]],Tabla36[[#This Row],[TURNO]],Tabla36[[#This Row],[FECHA]])</f>
        <v>T2SEGUNDO TURNO45416</v>
      </c>
      <c r="B849" s="87">
        <v>6</v>
      </c>
      <c r="C849" s="87">
        <v>5</v>
      </c>
      <c r="D849" s="87" t="s">
        <v>33</v>
      </c>
      <c r="E849" s="86"/>
      <c r="F849" s="86">
        <f>VLOOKUP(Tabla36[[#This Row],[NUM. ECO.]],[2]!Tabla24[[NO.ECO]:[CUBICACION
M3]],4,0)</f>
        <v>31</v>
      </c>
      <c r="G849" s="94">
        <v>45416</v>
      </c>
      <c r="H849" s="86" t="str">
        <f>VLOOKUP(Tabla36[[#This Row],[NUM. ECO.]],[2]!Tabla24[[NO.ECO]:[MATERIAL]],8,0)</f>
        <v>BASE HIDRAULICA</v>
      </c>
      <c r="I849" s="86" t="s">
        <v>79</v>
      </c>
      <c r="J849" s="91">
        <f ca="1">J848+TIME(0,RANDBETWEEN((144),(176)),0)</f>
        <v>0.71666666666666667</v>
      </c>
      <c r="K849" s="86" t="str">
        <f ca="1">VLOOKUP(Tabla36[[#This Row],[CODIGO VINCULO]],[1]!Anexar1[[UNION]:[OPERADOR]],4,0)</f>
        <v>ALEJANDRO TZUN RAMIREZ</v>
      </c>
      <c r="L849" s="86" t="str" cm="1">
        <f t="array" aca="1" ref="L849" ca="1">_xlfn.IFS(J849&gt;=TIME(14,0,0),"SEGUNDO TURNO",J849&lt;TIME(14,0,0),"PRIMER TURNO")</f>
        <v>SEGUNDO TURNO</v>
      </c>
      <c r="M849" s="90"/>
    </row>
    <row r="850" spans="1:13">
      <c r="A850" s="86" t="str">
        <f ca="1">_xlfn.CONCAT(Tabla36[[#This Row],[NUM. ECO.]],Tabla36[[#This Row],[TURNO]],Tabla36[[#This Row],[FECHA]])</f>
        <v>T2SEGUNDO TURNO45416</v>
      </c>
      <c r="B850" s="87">
        <v>6</v>
      </c>
      <c r="C850" s="87">
        <v>6</v>
      </c>
      <c r="D850" s="87" t="s">
        <v>33</v>
      </c>
      <c r="E850" s="86"/>
      <c r="F850" s="86">
        <f>VLOOKUP(Tabla36[[#This Row],[NUM. ECO.]],[2]!Tabla24[[NO.ECO]:[CUBICACION
M3]],4,0)</f>
        <v>31</v>
      </c>
      <c r="G850" s="94">
        <v>45416</v>
      </c>
      <c r="H850" s="86" t="str">
        <f>VLOOKUP(Tabla36[[#This Row],[NUM. ECO.]],[2]!Tabla24[[NO.ECO]:[MATERIAL]],8,0)</f>
        <v>BASE HIDRAULICA</v>
      </c>
      <c r="I850" s="86" t="s">
        <v>79</v>
      </c>
      <c r="J850" s="91">
        <f ca="1">J849+TIME(0,RANDBETWEEN((144),(176)),0)</f>
        <v>0.82361111111111107</v>
      </c>
      <c r="K850" s="86" t="str">
        <f ca="1">VLOOKUP(Tabla36[[#This Row],[CODIGO VINCULO]],[1]!Anexar1[[UNION]:[OPERADOR]],4,0)</f>
        <v>ALEJANDRO TZUN RAMIREZ</v>
      </c>
      <c r="L850" s="86" t="str" cm="1">
        <f t="array" aca="1" ref="L850" ca="1">_xlfn.IFS(J850&gt;=TIME(14,0,0),"SEGUNDO TURNO",J850&lt;TIME(14,0,0),"PRIMER TURNO")</f>
        <v>SEGUNDO TURNO</v>
      </c>
      <c r="M850" s="90"/>
    </row>
    <row r="851" spans="1:13">
      <c r="A851" s="86" t="str">
        <f ca="1">_xlfn.CONCAT(Tabla36[[#This Row],[NUM. ECO.]],Tabla36[[#This Row],[TURNO]],Tabla36[[#This Row],[FECHA]])</f>
        <v>T2PRIMER TURNO45418</v>
      </c>
      <c r="B851" s="87">
        <v>6</v>
      </c>
      <c r="C851" s="87">
        <v>1</v>
      </c>
      <c r="D851" s="87" t="s">
        <v>33</v>
      </c>
      <c r="E851" s="86"/>
      <c r="F851" s="86">
        <f>VLOOKUP(Tabla36[[#This Row],[NUM. ECO.]],[2]!Tabla24[[NO.ECO]:[CUBICACION
M3]],4,0)</f>
        <v>31</v>
      </c>
      <c r="G851" s="94">
        <v>45418</v>
      </c>
      <c r="H851" s="86" t="str">
        <f>VLOOKUP(Tabla36[[#This Row],[NUM. ECO.]],[2]!Tabla24[[NO.ECO]:[MATERIAL]],8,0)</f>
        <v>BASE HIDRAULICA</v>
      </c>
      <c r="I851" s="86" t="s">
        <v>79</v>
      </c>
      <c r="J851" s="88">
        <f ca="1">TIME(RANDBETWEEN(5.5,6),RANDBETWEEN(1,29),0)</f>
        <v>0.26874999999999999</v>
      </c>
      <c r="K851" s="86" t="str">
        <f ca="1">VLOOKUP(Tabla36[[#This Row],[CODIGO VINCULO]],[1]!Anexar1[[UNION]:[OPERADOR]],4,0)</f>
        <v>RUDY MACLOVIO MONTALVO HAU</v>
      </c>
      <c r="L851" s="86" t="str" cm="1">
        <f t="array" aca="1" ref="L851" ca="1">_xlfn.IFS(J851&gt;=TIME(14,0,0),"SEGUNDO TURNO",J851&lt;TIME(14,0,0),"PRIMER TURNO")</f>
        <v>PRIMER TURNO</v>
      </c>
      <c r="M851" s="90"/>
    </row>
    <row r="852" spans="1:13">
      <c r="A852" s="86" t="str">
        <f ca="1">_xlfn.CONCAT(Tabla36[[#This Row],[NUM. ECO.]],Tabla36[[#This Row],[TURNO]],Tabla36[[#This Row],[FECHA]])</f>
        <v>T2PRIMER TURNO45418</v>
      </c>
      <c r="B852" s="87">
        <v>6</v>
      </c>
      <c r="C852" s="87">
        <v>2</v>
      </c>
      <c r="D852" s="87" t="s">
        <v>33</v>
      </c>
      <c r="E852" s="86"/>
      <c r="F852" s="86">
        <f>VLOOKUP(Tabla36[[#This Row],[NUM. ECO.]],[2]!Tabla24[[NO.ECO]:[CUBICACION
M3]],4,0)</f>
        <v>31</v>
      </c>
      <c r="G852" s="94">
        <v>45418</v>
      </c>
      <c r="H852" s="86" t="str">
        <f>VLOOKUP(Tabla36[[#This Row],[NUM. ECO.]],[2]!Tabla24[[NO.ECO]:[MATERIAL]],8,0)</f>
        <v>BASE HIDRAULICA</v>
      </c>
      <c r="I852" s="86" t="s">
        <v>79</v>
      </c>
      <c r="J852" s="88">
        <f ca="1">J851+TIME(0,RANDBETWEEN((144),(176)),0)</f>
        <v>0.38958333333333334</v>
      </c>
      <c r="K852" s="86" t="str">
        <f ca="1">VLOOKUP(Tabla36[[#This Row],[CODIGO VINCULO]],[1]!Anexar1[[UNION]:[OPERADOR]],4,0)</f>
        <v>RUDY MACLOVIO MONTALVO HAU</v>
      </c>
      <c r="L852" s="86" t="str" cm="1">
        <f t="array" aca="1" ref="L852" ca="1">_xlfn.IFS(J852&gt;=TIME(14,0,0),"SEGUNDO TURNO",J852&lt;TIME(14,0,0),"PRIMER TURNO")</f>
        <v>PRIMER TURNO</v>
      </c>
      <c r="M852" s="90"/>
    </row>
    <row r="853" spans="1:13">
      <c r="A853" s="86" t="str">
        <f ca="1">_xlfn.CONCAT(Tabla36[[#This Row],[NUM. ECO.]],Tabla36[[#This Row],[TURNO]],Tabla36[[#This Row],[FECHA]])</f>
        <v>T2PRIMER TURNO45418</v>
      </c>
      <c r="B853" s="87">
        <v>6</v>
      </c>
      <c r="C853" s="87">
        <v>3</v>
      </c>
      <c r="D853" s="87" t="s">
        <v>33</v>
      </c>
      <c r="E853" s="86"/>
      <c r="F853" s="86">
        <f>VLOOKUP(Tabla36[[#This Row],[NUM. ECO.]],[2]!Tabla24[[NO.ECO]:[CUBICACION
M3]],4,0)</f>
        <v>31</v>
      </c>
      <c r="G853" s="94">
        <v>45418</v>
      </c>
      <c r="H853" s="86" t="str">
        <f>VLOOKUP(Tabla36[[#This Row],[NUM. ECO.]],[2]!Tabla24[[NO.ECO]:[MATERIAL]],8,0)</f>
        <v>BASE HIDRAULICA</v>
      </c>
      <c r="I853" s="86" t="s">
        <v>79</v>
      </c>
      <c r="J853" s="91">
        <f ca="1">J852+TIME(0,RANDBETWEEN((144),(176)),0)</f>
        <v>0.49652777777777779</v>
      </c>
      <c r="K853" s="86" t="str">
        <f ca="1">VLOOKUP(Tabla36[[#This Row],[CODIGO VINCULO]],[1]!Anexar1[[UNION]:[OPERADOR]],4,0)</f>
        <v>RUDY MACLOVIO MONTALVO HAU</v>
      </c>
      <c r="L853" s="86" t="str" cm="1">
        <f t="array" aca="1" ref="L853" ca="1">_xlfn.IFS(J853&gt;=TIME(14,0,0),"SEGUNDO TURNO",J853&lt;TIME(14,0,0),"PRIMER TURNO")</f>
        <v>PRIMER TURNO</v>
      </c>
      <c r="M853" s="90"/>
    </row>
    <row r="854" spans="1:13">
      <c r="A854" s="86" t="str">
        <f ca="1">_xlfn.CONCAT(Tabla36[[#This Row],[NUM. ECO.]],Tabla36[[#This Row],[TURNO]],Tabla36[[#This Row],[FECHA]])</f>
        <v>T2SEGUNDO TURNO45418</v>
      </c>
      <c r="B854" s="87">
        <v>6</v>
      </c>
      <c r="C854" s="87">
        <v>4</v>
      </c>
      <c r="D854" s="87" t="s">
        <v>33</v>
      </c>
      <c r="E854" s="86"/>
      <c r="F854" s="86">
        <f>VLOOKUP(Tabla36[[#This Row],[NUM. ECO.]],[2]!Tabla24[[NO.ECO]:[CUBICACION
M3]],4,0)</f>
        <v>31</v>
      </c>
      <c r="G854" s="94">
        <v>45418</v>
      </c>
      <c r="H854" s="86" t="str">
        <f>VLOOKUP(Tabla36[[#This Row],[NUM. ECO.]],[2]!Tabla24[[NO.ECO]:[MATERIAL]],8,0)</f>
        <v>BASE HIDRAULICA</v>
      </c>
      <c r="I854" s="86" t="s">
        <v>79</v>
      </c>
      <c r="J854" s="91">
        <f ca="1">J853+TIME(0,RANDBETWEEN((144),(176)),0)</f>
        <v>0.61736111111111114</v>
      </c>
      <c r="K854" s="86" t="str">
        <f ca="1">VLOOKUP(Tabla36[[#This Row],[CODIGO VINCULO]],[1]!Anexar1[[UNION]:[OPERADOR]],4,0)</f>
        <v>ALEJANDRO TZUN RAMIREZ</v>
      </c>
      <c r="L854" s="86" t="str" cm="1">
        <f t="array" aca="1" ref="L854" ca="1">_xlfn.IFS(J854&gt;=TIME(14,0,0),"SEGUNDO TURNO",J854&lt;TIME(14,0,0),"PRIMER TURNO")</f>
        <v>SEGUNDO TURNO</v>
      </c>
      <c r="M854" s="90"/>
    </row>
    <row r="855" spans="1:13">
      <c r="A855" s="86" t="str">
        <f ca="1">_xlfn.CONCAT(Tabla36[[#This Row],[NUM. ECO.]],Tabla36[[#This Row],[TURNO]],Tabla36[[#This Row],[FECHA]])</f>
        <v>T2SEGUNDO TURNO45418</v>
      </c>
      <c r="B855" s="87">
        <v>6</v>
      </c>
      <c r="C855" s="87">
        <v>5</v>
      </c>
      <c r="D855" s="87" t="s">
        <v>33</v>
      </c>
      <c r="E855" s="86"/>
      <c r="F855" s="86">
        <f>VLOOKUP(Tabla36[[#This Row],[NUM. ECO.]],[2]!Tabla24[[NO.ECO]:[CUBICACION
M3]],4,0)</f>
        <v>31</v>
      </c>
      <c r="G855" s="94">
        <v>45418</v>
      </c>
      <c r="H855" s="86" t="str">
        <f>VLOOKUP(Tabla36[[#This Row],[NUM. ECO.]],[2]!Tabla24[[NO.ECO]:[MATERIAL]],8,0)</f>
        <v>BASE HIDRAULICA</v>
      </c>
      <c r="I855" s="86" t="s">
        <v>79</v>
      </c>
      <c r="J855" s="91">
        <f ca="1">J854+TIME(0,RANDBETWEEN((144),(176)),0)</f>
        <v>0.73541666666666672</v>
      </c>
      <c r="K855" s="86" t="str">
        <f ca="1">VLOOKUP(Tabla36[[#This Row],[CODIGO VINCULO]],[1]!Anexar1[[UNION]:[OPERADOR]],4,0)</f>
        <v>ALEJANDRO TZUN RAMIREZ</v>
      </c>
      <c r="L855" s="86" t="str" cm="1">
        <f t="array" aca="1" ref="L855" ca="1">_xlfn.IFS(J855&gt;=TIME(14,0,0),"SEGUNDO TURNO",J855&lt;TIME(14,0,0),"PRIMER TURNO")</f>
        <v>SEGUNDO TURNO</v>
      </c>
      <c r="M855" s="90"/>
    </row>
    <row r="856" spans="1:13">
      <c r="A856" s="86" t="str">
        <f ca="1">_xlfn.CONCAT(Tabla36[[#This Row],[NUM. ECO.]],Tabla36[[#This Row],[TURNO]],Tabla36[[#This Row],[FECHA]])</f>
        <v>T2SEGUNDO TURNO45418</v>
      </c>
      <c r="B856" s="87">
        <v>6</v>
      </c>
      <c r="C856" s="87">
        <v>6</v>
      </c>
      <c r="D856" s="87" t="s">
        <v>33</v>
      </c>
      <c r="E856" s="86"/>
      <c r="F856" s="86">
        <f>VLOOKUP(Tabla36[[#This Row],[NUM. ECO.]],[2]!Tabla24[[NO.ECO]:[CUBICACION
M3]],4,0)</f>
        <v>31</v>
      </c>
      <c r="G856" s="94">
        <v>45418</v>
      </c>
      <c r="H856" s="86" t="str">
        <f>VLOOKUP(Tabla36[[#This Row],[NUM. ECO.]],[2]!Tabla24[[NO.ECO]:[MATERIAL]],8,0)</f>
        <v>BASE HIDRAULICA</v>
      </c>
      <c r="I856" s="86" t="s">
        <v>79</v>
      </c>
      <c r="J856" s="91">
        <f ca="1">J855+TIME(0,RANDBETWEEN((144),(176)),0)</f>
        <v>0.85763888888888895</v>
      </c>
      <c r="K856" s="86" t="str">
        <f ca="1">VLOOKUP(Tabla36[[#This Row],[CODIGO VINCULO]],[1]!Anexar1[[UNION]:[OPERADOR]],4,0)</f>
        <v>ALEJANDRO TZUN RAMIREZ</v>
      </c>
      <c r="L856" s="86" t="str" cm="1">
        <f t="array" aca="1" ref="L856" ca="1">_xlfn.IFS(J856&gt;=TIME(14,0,0),"SEGUNDO TURNO",J856&lt;TIME(14,0,0),"PRIMER TURNO")</f>
        <v>SEGUNDO TURNO</v>
      </c>
      <c r="M856" s="90"/>
    </row>
    <row r="857" spans="1:13">
      <c r="A857" s="86" t="str">
        <f ca="1">_xlfn.CONCAT(Tabla36[[#This Row],[NUM. ECO.]],Tabla36[[#This Row],[TURNO]],Tabla36[[#This Row],[FECHA]])</f>
        <v>T2PRIMER TURNO45419</v>
      </c>
      <c r="B857" s="87">
        <v>6</v>
      </c>
      <c r="C857" s="87">
        <v>1</v>
      </c>
      <c r="D857" s="87" t="s">
        <v>33</v>
      </c>
      <c r="E857" s="86"/>
      <c r="F857" s="86">
        <f>VLOOKUP(Tabla36[[#This Row],[NUM. ECO.]],[2]!Tabla24[[NO.ECO]:[CUBICACION
M3]],4,0)</f>
        <v>31</v>
      </c>
      <c r="G857" s="94">
        <v>45419</v>
      </c>
      <c r="H857" s="86" t="str">
        <f>VLOOKUP(Tabla36[[#This Row],[NUM. ECO.]],[2]!Tabla24[[NO.ECO]:[MATERIAL]],8,0)</f>
        <v>BASE HIDRAULICA</v>
      </c>
      <c r="I857" s="86" t="s">
        <v>79</v>
      </c>
      <c r="J857" s="88">
        <f ca="1">TIME(RANDBETWEEN(5.5,6),RANDBETWEEN(1,29),0)</f>
        <v>0.25555555555555554</v>
      </c>
      <c r="K857" s="86" t="str">
        <f ca="1">VLOOKUP(Tabla36[[#This Row],[CODIGO VINCULO]],[1]!Anexar1[[UNION]:[OPERADOR]],4,0)</f>
        <v>RUDY MACLOVIO MONTALVO HAU</v>
      </c>
      <c r="L857" s="86" t="str" cm="1">
        <f t="array" aca="1" ref="L857" ca="1">_xlfn.IFS(J857&gt;=TIME(14,0,0),"SEGUNDO TURNO",J857&lt;TIME(14,0,0),"PRIMER TURNO")</f>
        <v>PRIMER TURNO</v>
      </c>
      <c r="M857" s="90"/>
    </row>
    <row r="858" spans="1:13">
      <c r="A858" s="86" t="str">
        <f ca="1">_xlfn.CONCAT(Tabla36[[#This Row],[NUM. ECO.]],Tabla36[[#This Row],[TURNO]],Tabla36[[#This Row],[FECHA]])</f>
        <v>T2PRIMER TURNO45419</v>
      </c>
      <c r="B858" s="87">
        <v>6</v>
      </c>
      <c r="C858" s="87">
        <v>2</v>
      </c>
      <c r="D858" s="87" t="s">
        <v>33</v>
      </c>
      <c r="E858" s="86"/>
      <c r="F858" s="86">
        <f>VLOOKUP(Tabla36[[#This Row],[NUM. ECO.]],[2]!Tabla24[[NO.ECO]:[CUBICACION
M3]],4,0)</f>
        <v>31</v>
      </c>
      <c r="G858" s="94">
        <v>45419</v>
      </c>
      <c r="H858" s="86" t="str">
        <f>VLOOKUP(Tabla36[[#This Row],[NUM. ECO.]],[2]!Tabla24[[NO.ECO]:[MATERIAL]],8,0)</f>
        <v>BASE HIDRAULICA</v>
      </c>
      <c r="I858" s="86" t="s">
        <v>79</v>
      </c>
      <c r="J858" s="88">
        <f ca="1">J857+TIME(0,RANDBETWEEN((144),(176)),0)</f>
        <v>0.37638888888888888</v>
      </c>
      <c r="K858" s="86" t="str">
        <f ca="1">VLOOKUP(Tabla36[[#This Row],[CODIGO VINCULO]],[1]!Anexar1[[UNION]:[OPERADOR]],4,0)</f>
        <v>RUDY MACLOVIO MONTALVO HAU</v>
      </c>
      <c r="L858" s="86" t="str" cm="1">
        <f t="array" aca="1" ref="L858" ca="1">_xlfn.IFS(J858&gt;=TIME(14,0,0),"SEGUNDO TURNO",J858&lt;TIME(14,0,0),"PRIMER TURNO")</f>
        <v>PRIMER TURNO</v>
      </c>
      <c r="M858" s="90"/>
    </row>
    <row r="859" spans="1:13">
      <c r="A859" s="86" t="str">
        <f ca="1">_xlfn.CONCAT(Tabla36[[#This Row],[NUM. ECO.]],Tabla36[[#This Row],[TURNO]],Tabla36[[#This Row],[FECHA]])</f>
        <v>T2PRIMER TURNO45419</v>
      </c>
      <c r="B859" s="87">
        <v>6</v>
      </c>
      <c r="C859" s="87">
        <v>3</v>
      </c>
      <c r="D859" s="87" t="s">
        <v>33</v>
      </c>
      <c r="E859" s="86"/>
      <c r="F859" s="86">
        <f>VLOOKUP(Tabla36[[#This Row],[NUM. ECO.]],[2]!Tabla24[[NO.ECO]:[CUBICACION
M3]],4,0)</f>
        <v>31</v>
      </c>
      <c r="G859" s="94">
        <v>45419</v>
      </c>
      <c r="H859" s="86" t="str">
        <f>VLOOKUP(Tabla36[[#This Row],[NUM. ECO.]],[2]!Tabla24[[NO.ECO]:[MATERIAL]],8,0)</f>
        <v>BASE HIDRAULICA</v>
      </c>
      <c r="I859" s="86" t="s">
        <v>79</v>
      </c>
      <c r="J859" s="91">
        <f ca="1">J858+TIME(0,RANDBETWEEN((144),(176)),0)</f>
        <v>0.47986111111111107</v>
      </c>
      <c r="K859" s="86" t="str">
        <f ca="1">VLOOKUP(Tabla36[[#This Row],[CODIGO VINCULO]],[1]!Anexar1[[UNION]:[OPERADOR]],4,0)</f>
        <v>RUDY MACLOVIO MONTALVO HAU</v>
      </c>
      <c r="L859" s="86" t="str" cm="1">
        <f t="array" aca="1" ref="L859" ca="1">_xlfn.IFS(J859&gt;=TIME(14,0,0),"SEGUNDO TURNO",J859&lt;TIME(14,0,0),"PRIMER TURNO")</f>
        <v>PRIMER TURNO</v>
      </c>
      <c r="M859" s="90"/>
    </row>
    <row r="860" spans="1:13">
      <c r="A860" s="86" t="str">
        <f ca="1">_xlfn.CONCAT(Tabla36[[#This Row],[NUM. ECO.]],Tabla36[[#This Row],[TURNO]],Tabla36[[#This Row],[FECHA]])</f>
        <v>T2SEGUNDO TURNO45419</v>
      </c>
      <c r="B860" s="87">
        <v>6</v>
      </c>
      <c r="C860" s="87">
        <v>4</v>
      </c>
      <c r="D860" s="87" t="s">
        <v>33</v>
      </c>
      <c r="E860" s="86"/>
      <c r="F860" s="86">
        <f>VLOOKUP(Tabla36[[#This Row],[NUM. ECO.]],[2]!Tabla24[[NO.ECO]:[CUBICACION
M3]],4,0)</f>
        <v>31</v>
      </c>
      <c r="G860" s="94">
        <v>45419</v>
      </c>
      <c r="H860" s="86" t="str">
        <f>VLOOKUP(Tabla36[[#This Row],[NUM. ECO.]],[2]!Tabla24[[NO.ECO]:[MATERIAL]],8,0)</f>
        <v>BASE HIDRAULICA</v>
      </c>
      <c r="I860" s="86" t="s">
        <v>79</v>
      </c>
      <c r="J860" s="91">
        <f ca="1">J859+TIME(0,RANDBETWEEN((144),(176)),0)</f>
        <v>0.59097222222222223</v>
      </c>
      <c r="K860" s="86" t="str">
        <f ca="1">VLOOKUP(Tabla36[[#This Row],[CODIGO VINCULO]],[1]!Anexar1[[UNION]:[OPERADOR]],4,0)</f>
        <v>ALEJANDRO TZUN RAMIREZ</v>
      </c>
      <c r="L860" s="86" t="str" cm="1">
        <f t="array" aca="1" ref="L860" ca="1">_xlfn.IFS(J860&gt;=TIME(14,0,0),"SEGUNDO TURNO",J860&lt;TIME(14,0,0),"PRIMER TURNO")</f>
        <v>SEGUNDO TURNO</v>
      </c>
      <c r="M860" s="90"/>
    </row>
    <row r="861" spans="1:13">
      <c r="A861" s="86" t="str">
        <f ca="1">_xlfn.CONCAT(Tabla36[[#This Row],[NUM. ECO.]],Tabla36[[#This Row],[TURNO]],Tabla36[[#This Row],[FECHA]])</f>
        <v>T2SEGUNDO TURNO45419</v>
      </c>
      <c r="B861" s="87">
        <v>6</v>
      </c>
      <c r="C861" s="87">
        <v>5</v>
      </c>
      <c r="D861" s="87" t="s">
        <v>33</v>
      </c>
      <c r="E861" s="86"/>
      <c r="F861" s="86">
        <f>VLOOKUP(Tabla36[[#This Row],[NUM. ECO.]],[2]!Tabla24[[NO.ECO]:[CUBICACION
M3]],4,0)</f>
        <v>31</v>
      </c>
      <c r="G861" s="94">
        <v>45419</v>
      </c>
      <c r="H861" s="86" t="str">
        <f>VLOOKUP(Tabla36[[#This Row],[NUM. ECO.]],[2]!Tabla24[[NO.ECO]:[MATERIAL]],8,0)</f>
        <v>BASE HIDRAULICA</v>
      </c>
      <c r="I861" s="86" t="s">
        <v>79</v>
      </c>
      <c r="J861" s="91">
        <f ca="1">J860+TIME(0,RANDBETWEEN((144),(176)),0)</f>
        <v>0.70694444444444449</v>
      </c>
      <c r="K861" s="86" t="str">
        <f ca="1">VLOOKUP(Tabla36[[#This Row],[CODIGO VINCULO]],[1]!Anexar1[[UNION]:[OPERADOR]],4,0)</f>
        <v>ALEJANDRO TZUN RAMIREZ</v>
      </c>
      <c r="L861" s="86" t="str" cm="1">
        <f t="array" aca="1" ref="L861" ca="1">_xlfn.IFS(J861&gt;=TIME(14,0,0),"SEGUNDO TURNO",J861&lt;TIME(14,0,0),"PRIMER TURNO")</f>
        <v>SEGUNDO TURNO</v>
      </c>
      <c r="M861" s="90"/>
    </row>
    <row r="862" spans="1:13">
      <c r="A862" s="86" t="str">
        <f ca="1">_xlfn.CONCAT(Tabla36[[#This Row],[NUM. ECO.]],Tabla36[[#This Row],[TURNO]],Tabla36[[#This Row],[FECHA]])</f>
        <v>T2SEGUNDO TURNO45419</v>
      </c>
      <c r="B862" s="87">
        <v>6</v>
      </c>
      <c r="C862" s="87">
        <v>6</v>
      </c>
      <c r="D862" s="87" t="s">
        <v>33</v>
      </c>
      <c r="E862" s="86"/>
      <c r="F862" s="86">
        <f>VLOOKUP(Tabla36[[#This Row],[NUM. ECO.]],[2]!Tabla24[[NO.ECO]:[CUBICACION
M3]],4,0)</f>
        <v>31</v>
      </c>
      <c r="G862" s="94">
        <v>45419</v>
      </c>
      <c r="H862" s="86" t="str">
        <f>VLOOKUP(Tabla36[[#This Row],[NUM. ECO.]],[2]!Tabla24[[NO.ECO]:[MATERIAL]],8,0)</f>
        <v>BASE HIDRAULICA</v>
      </c>
      <c r="I862" s="86" t="s">
        <v>79</v>
      </c>
      <c r="J862" s="91">
        <f ca="1">J861+TIME(0,RANDBETWEEN((144),(176)),0)</f>
        <v>0.81180555555555556</v>
      </c>
      <c r="K862" s="86" t="str">
        <f ca="1">VLOOKUP(Tabla36[[#This Row],[CODIGO VINCULO]],[1]!Anexar1[[UNION]:[OPERADOR]],4,0)</f>
        <v>ALEJANDRO TZUN RAMIREZ</v>
      </c>
      <c r="L862" s="86" t="str" cm="1">
        <f t="array" aca="1" ref="L862" ca="1">_xlfn.IFS(J862&gt;=TIME(14,0,0),"SEGUNDO TURNO",J862&lt;TIME(14,0,0),"PRIMER TURNO")</f>
        <v>SEGUNDO TURNO</v>
      </c>
      <c r="M862" s="90"/>
    </row>
    <row r="863" spans="1:13">
      <c r="A863" s="86" t="str">
        <f ca="1">_xlfn.CONCAT(Tabla36[[#This Row],[NUM. ECO.]],Tabla36[[#This Row],[TURNO]],Tabla36[[#This Row],[FECHA]])</f>
        <v>T2PRIMER TURNO45420</v>
      </c>
      <c r="B863" s="87">
        <v>6</v>
      </c>
      <c r="C863" s="87">
        <v>1</v>
      </c>
      <c r="D863" s="87" t="s">
        <v>33</v>
      </c>
      <c r="E863" s="86"/>
      <c r="F863" s="86">
        <f>VLOOKUP(Tabla36[[#This Row],[NUM. ECO.]],[2]!Tabla24[[NO.ECO]:[CUBICACION
M3]],4,0)</f>
        <v>31</v>
      </c>
      <c r="G863" s="94">
        <v>45420</v>
      </c>
      <c r="H863" s="86" t="str">
        <f>VLOOKUP(Tabla36[[#This Row],[NUM. ECO.]],[2]!Tabla24[[NO.ECO]:[MATERIAL]],8,0)</f>
        <v>BASE HIDRAULICA</v>
      </c>
      <c r="I863" s="86" t="s">
        <v>79</v>
      </c>
      <c r="J863" s="88">
        <f ca="1">TIME(RANDBETWEEN(5.5,6),RANDBETWEEN(1,29),0)</f>
        <v>0.25277777777777777</v>
      </c>
      <c r="K863" s="86" t="str">
        <f ca="1">VLOOKUP(Tabla36[[#This Row],[CODIGO VINCULO]],[1]!Anexar1[[UNION]:[OPERADOR]],4,0)</f>
        <v>RUDY MACLOVIO MONTALVO HAU</v>
      </c>
      <c r="L863" s="86" t="str" cm="1">
        <f t="array" aca="1" ref="L863" ca="1">_xlfn.IFS(J863&gt;=TIME(14,0,0),"SEGUNDO TURNO",J863&lt;TIME(14,0,0),"PRIMER TURNO")</f>
        <v>PRIMER TURNO</v>
      </c>
      <c r="M863" s="90"/>
    </row>
    <row r="864" spans="1:13">
      <c r="A864" s="86" t="str">
        <f ca="1">_xlfn.CONCAT(Tabla36[[#This Row],[NUM. ECO.]],Tabla36[[#This Row],[TURNO]],Tabla36[[#This Row],[FECHA]])</f>
        <v>T2PRIMER TURNO45420</v>
      </c>
      <c r="B864" s="87">
        <v>6</v>
      </c>
      <c r="C864" s="87">
        <v>2</v>
      </c>
      <c r="D864" s="87" t="s">
        <v>33</v>
      </c>
      <c r="E864" s="86"/>
      <c r="F864" s="86">
        <f>VLOOKUP(Tabla36[[#This Row],[NUM. ECO.]],[2]!Tabla24[[NO.ECO]:[CUBICACION
M3]],4,0)</f>
        <v>31</v>
      </c>
      <c r="G864" s="94">
        <v>45420</v>
      </c>
      <c r="H864" s="86" t="str">
        <f>VLOOKUP(Tabla36[[#This Row],[NUM. ECO.]],[2]!Tabla24[[NO.ECO]:[MATERIAL]],8,0)</f>
        <v>BASE HIDRAULICA</v>
      </c>
      <c r="I864" s="86" t="s">
        <v>79</v>
      </c>
      <c r="J864" s="88">
        <f ca="1">J863+TIME(0,RANDBETWEEN((144),(176)),0)</f>
        <v>0.375</v>
      </c>
      <c r="K864" s="86" t="str">
        <f ca="1">VLOOKUP(Tabla36[[#This Row],[CODIGO VINCULO]],[1]!Anexar1[[UNION]:[OPERADOR]],4,0)</f>
        <v>RUDY MACLOVIO MONTALVO HAU</v>
      </c>
      <c r="L864" s="86" t="str" cm="1">
        <f t="array" aca="1" ref="L864" ca="1">_xlfn.IFS(J864&gt;=TIME(14,0,0),"SEGUNDO TURNO",J864&lt;TIME(14,0,0),"PRIMER TURNO")</f>
        <v>PRIMER TURNO</v>
      </c>
      <c r="M864" s="90"/>
    </row>
    <row r="865" spans="1:13">
      <c r="A865" s="86" t="str">
        <f ca="1">_xlfn.CONCAT(Tabla36[[#This Row],[NUM. ECO.]],Tabla36[[#This Row],[TURNO]],Tabla36[[#This Row],[FECHA]])</f>
        <v>T2PRIMER TURNO45420</v>
      </c>
      <c r="B865" s="87">
        <v>6</v>
      </c>
      <c r="C865" s="87">
        <v>3</v>
      </c>
      <c r="D865" s="87" t="s">
        <v>33</v>
      </c>
      <c r="E865" s="86"/>
      <c r="F865" s="86">
        <f>VLOOKUP(Tabla36[[#This Row],[NUM. ECO.]],[2]!Tabla24[[NO.ECO]:[CUBICACION
M3]],4,0)</f>
        <v>31</v>
      </c>
      <c r="G865" s="94">
        <v>45420</v>
      </c>
      <c r="H865" s="86" t="str">
        <f>VLOOKUP(Tabla36[[#This Row],[NUM. ECO.]],[2]!Tabla24[[NO.ECO]:[MATERIAL]],8,0)</f>
        <v>BASE HIDRAULICA</v>
      </c>
      <c r="I865" s="86" t="s">
        <v>79</v>
      </c>
      <c r="J865" s="91">
        <f ca="1">J864+TIME(0,RANDBETWEEN((144),(176)),0)</f>
        <v>0.48194444444444445</v>
      </c>
      <c r="K865" s="86" t="str">
        <f ca="1">VLOOKUP(Tabla36[[#This Row],[CODIGO VINCULO]],[1]!Anexar1[[UNION]:[OPERADOR]],4,0)</f>
        <v>RUDY MACLOVIO MONTALVO HAU</v>
      </c>
      <c r="L865" s="86" t="str" cm="1">
        <f t="array" aca="1" ref="L865" ca="1">_xlfn.IFS(J865&gt;=TIME(14,0,0),"SEGUNDO TURNO",J865&lt;TIME(14,0,0),"PRIMER TURNO")</f>
        <v>PRIMER TURNO</v>
      </c>
      <c r="M865" s="90"/>
    </row>
    <row r="866" spans="1:13">
      <c r="A866" s="86" t="str">
        <f ca="1">_xlfn.CONCAT(Tabla36[[#This Row],[NUM. ECO.]],Tabla36[[#This Row],[TURNO]],Tabla36[[#This Row],[FECHA]])</f>
        <v>T2SEGUNDO TURNO45420</v>
      </c>
      <c r="B866" s="87">
        <v>6</v>
      </c>
      <c r="C866" s="87">
        <v>4</v>
      </c>
      <c r="D866" s="87" t="s">
        <v>33</v>
      </c>
      <c r="E866" s="86"/>
      <c r="F866" s="86">
        <f>VLOOKUP(Tabla36[[#This Row],[NUM. ECO.]],[2]!Tabla24[[NO.ECO]:[CUBICACION
M3]],4,0)</f>
        <v>31</v>
      </c>
      <c r="G866" s="94">
        <v>45420</v>
      </c>
      <c r="H866" s="86" t="str">
        <f>VLOOKUP(Tabla36[[#This Row],[NUM. ECO.]],[2]!Tabla24[[NO.ECO]:[MATERIAL]],8,0)</f>
        <v>BASE HIDRAULICA</v>
      </c>
      <c r="I866" s="86" t="s">
        <v>79</v>
      </c>
      <c r="J866" s="91">
        <f ca="1">J865+TIME(0,RANDBETWEEN((144),(176)),0)</f>
        <v>0.59444444444444444</v>
      </c>
      <c r="K866" s="86" t="str">
        <f ca="1">VLOOKUP(Tabla36[[#This Row],[CODIGO VINCULO]],[1]!Anexar1[[UNION]:[OPERADOR]],4,0)</f>
        <v>ALEJANDRO TZUN RAMIREZ</v>
      </c>
      <c r="L866" s="86" t="str" cm="1">
        <f t="array" aca="1" ref="L866" ca="1">_xlfn.IFS(J866&gt;=TIME(14,0,0),"SEGUNDO TURNO",J866&lt;TIME(14,0,0),"PRIMER TURNO")</f>
        <v>SEGUNDO TURNO</v>
      </c>
      <c r="M866" s="90"/>
    </row>
    <row r="867" spans="1:13">
      <c r="A867" s="86" t="str">
        <f ca="1">_xlfn.CONCAT(Tabla36[[#This Row],[NUM. ECO.]],Tabla36[[#This Row],[TURNO]],Tabla36[[#This Row],[FECHA]])</f>
        <v>T2SEGUNDO TURNO45420</v>
      </c>
      <c r="B867" s="87">
        <v>6</v>
      </c>
      <c r="C867" s="87">
        <v>5</v>
      </c>
      <c r="D867" s="87" t="s">
        <v>33</v>
      </c>
      <c r="E867" s="86"/>
      <c r="F867" s="86">
        <f>VLOOKUP(Tabla36[[#This Row],[NUM. ECO.]],[2]!Tabla24[[NO.ECO]:[CUBICACION
M3]],4,0)</f>
        <v>31</v>
      </c>
      <c r="G867" s="94">
        <v>45420</v>
      </c>
      <c r="H867" s="86" t="str">
        <f>VLOOKUP(Tabla36[[#This Row],[NUM. ECO.]],[2]!Tabla24[[NO.ECO]:[MATERIAL]],8,0)</f>
        <v>BASE HIDRAULICA</v>
      </c>
      <c r="I867" s="86" t="s">
        <v>79</v>
      </c>
      <c r="J867" s="91">
        <f ca="1">J866+TIME(0,RANDBETWEEN((144),(176)),0)</f>
        <v>0.69861111111111107</v>
      </c>
      <c r="K867" s="86" t="str">
        <f ca="1">VLOOKUP(Tabla36[[#This Row],[CODIGO VINCULO]],[1]!Anexar1[[UNION]:[OPERADOR]],4,0)</f>
        <v>ALEJANDRO TZUN RAMIREZ</v>
      </c>
      <c r="L867" s="86" t="str" cm="1">
        <f t="array" aca="1" ref="L867" ca="1">_xlfn.IFS(J867&gt;=TIME(14,0,0),"SEGUNDO TURNO",J867&lt;TIME(14,0,0),"PRIMER TURNO")</f>
        <v>SEGUNDO TURNO</v>
      </c>
      <c r="M867" s="90"/>
    </row>
    <row r="868" spans="1:13">
      <c r="A868" s="86" t="str">
        <f ca="1">_xlfn.CONCAT(Tabla36[[#This Row],[NUM. ECO.]],Tabla36[[#This Row],[TURNO]],Tabla36[[#This Row],[FECHA]])</f>
        <v>T2SEGUNDO TURNO45420</v>
      </c>
      <c r="B868" s="87">
        <v>6</v>
      </c>
      <c r="C868" s="87">
        <v>6</v>
      </c>
      <c r="D868" s="87" t="s">
        <v>33</v>
      </c>
      <c r="E868" s="86"/>
      <c r="F868" s="86">
        <f>VLOOKUP(Tabla36[[#This Row],[NUM. ECO.]],[2]!Tabla24[[NO.ECO]:[CUBICACION
M3]],4,0)</f>
        <v>31</v>
      </c>
      <c r="G868" s="94">
        <v>45420</v>
      </c>
      <c r="H868" s="86" t="str">
        <f>VLOOKUP(Tabla36[[#This Row],[NUM. ECO.]],[2]!Tabla24[[NO.ECO]:[MATERIAL]],8,0)</f>
        <v>BASE HIDRAULICA</v>
      </c>
      <c r="I868" s="86" t="s">
        <v>79</v>
      </c>
      <c r="J868" s="91">
        <f ca="1">J867+TIME(0,RANDBETWEEN((144),(176)),0)</f>
        <v>0.81666666666666665</v>
      </c>
      <c r="K868" s="86" t="str">
        <f ca="1">VLOOKUP(Tabla36[[#This Row],[CODIGO VINCULO]],[1]!Anexar1[[UNION]:[OPERADOR]],4,0)</f>
        <v>ALEJANDRO TZUN RAMIREZ</v>
      </c>
      <c r="L868" s="86" t="str" cm="1">
        <f t="array" aca="1" ref="L868" ca="1">_xlfn.IFS(J868&gt;=TIME(14,0,0),"SEGUNDO TURNO",J868&lt;TIME(14,0,0),"PRIMER TURNO")</f>
        <v>SEGUNDO TURNO</v>
      </c>
      <c r="M868" s="90"/>
    </row>
    <row r="869" spans="1:13">
      <c r="A869" s="86" t="str">
        <f ca="1">_xlfn.CONCAT(Tabla36[[#This Row],[NUM. ECO.]],Tabla36[[#This Row],[TURNO]],Tabla36[[#This Row],[FECHA]])</f>
        <v>T2PRIMER TURNO45421</v>
      </c>
      <c r="B869" s="87">
        <v>6</v>
      </c>
      <c r="C869" s="87">
        <v>1</v>
      </c>
      <c r="D869" s="87" t="s">
        <v>33</v>
      </c>
      <c r="E869" s="86"/>
      <c r="F869" s="86">
        <f>VLOOKUP(Tabla36[[#This Row],[NUM. ECO.]],[2]!Tabla24[[NO.ECO]:[CUBICACION
M3]],4,0)</f>
        <v>31</v>
      </c>
      <c r="G869" s="94">
        <v>45421</v>
      </c>
      <c r="H869" s="86" t="str">
        <f>VLOOKUP(Tabla36[[#This Row],[NUM. ECO.]],[2]!Tabla24[[NO.ECO]:[MATERIAL]],8,0)</f>
        <v>BASE HIDRAULICA</v>
      </c>
      <c r="I869" s="86" t="s">
        <v>79</v>
      </c>
      <c r="J869" s="88">
        <f ca="1">TIME(RANDBETWEEN(5.5,6),RANDBETWEEN(1,29),0)</f>
        <v>0.26944444444444443</v>
      </c>
      <c r="K869" s="86" t="str">
        <f ca="1">VLOOKUP(Tabla36[[#This Row],[CODIGO VINCULO]],[1]!Anexar1[[UNION]:[OPERADOR]],4,0)</f>
        <v>RUDY MACLOVIO MONTALVO HAU</v>
      </c>
      <c r="L869" s="86" t="str" cm="1">
        <f t="array" aca="1" ref="L869" ca="1">_xlfn.IFS(J869&gt;=TIME(14,0,0),"SEGUNDO TURNO",J869&lt;TIME(14,0,0),"PRIMER TURNO")</f>
        <v>PRIMER TURNO</v>
      </c>
      <c r="M869" s="90"/>
    </row>
    <row r="870" spans="1:13">
      <c r="A870" s="86" t="str">
        <f ca="1">_xlfn.CONCAT(Tabla36[[#This Row],[NUM. ECO.]],Tabla36[[#This Row],[TURNO]],Tabla36[[#This Row],[FECHA]])</f>
        <v>T2PRIMER TURNO45421</v>
      </c>
      <c r="B870" s="87">
        <v>6</v>
      </c>
      <c r="C870" s="87">
        <v>2</v>
      </c>
      <c r="D870" s="87" t="s">
        <v>33</v>
      </c>
      <c r="E870" s="86"/>
      <c r="F870" s="86">
        <f>VLOOKUP(Tabla36[[#This Row],[NUM. ECO.]],[2]!Tabla24[[NO.ECO]:[CUBICACION
M3]],4,0)</f>
        <v>31</v>
      </c>
      <c r="G870" s="94">
        <v>45421</v>
      </c>
      <c r="H870" s="86" t="str">
        <f>VLOOKUP(Tabla36[[#This Row],[NUM. ECO.]],[2]!Tabla24[[NO.ECO]:[MATERIAL]],8,0)</f>
        <v>BASE HIDRAULICA</v>
      </c>
      <c r="I870" s="86" t="s">
        <v>79</v>
      </c>
      <c r="J870" s="88">
        <f ca="1">J869+TIME(0,RANDBETWEEN((144),(176)),0)</f>
        <v>0.39166666666666666</v>
      </c>
      <c r="K870" s="86" t="str">
        <f ca="1">VLOOKUP(Tabla36[[#This Row],[CODIGO VINCULO]],[1]!Anexar1[[UNION]:[OPERADOR]],4,0)</f>
        <v>RUDY MACLOVIO MONTALVO HAU</v>
      </c>
      <c r="L870" s="86" t="str" cm="1">
        <f t="array" aca="1" ref="L870" ca="1">_xlfn.IFS(J870&gt;=TIME(14,0,0),"SEGUNDO TURNO",J870&lt;TIME(14,0,0),"PRIMER TURNO")</f>
        <v>PRIMER TURNO</v>
      </c>
      <c r="M870" s="90"/>
    </row>
    <row r="871" spans="1:13">
      <c r="A871" s="86" t="str">
        <f ca="1">_xlfn.CONCAT(Tabla36[[#This Row],[NUM. ECO.]],Tabla36[[#This Row],[TURNO]],Tabla36[[#This Row],[FECHA]])</f>
        <v>T2PRIMER TURNO45421</v>
      </c>
      <c r="B871" s="87">
        <v>6</v>
      </c>
      <c r="C871" s="87">
        <v>3</v>
      </c>
      <c r="D871" s="87" t="s">
        <v>33</v>
      </c>
      <c r="E871" s="86"/>
      <c r="F871" s="86">
        <f>VLOOKUP(Tabla36[[#This Row],[NUM. ECO.]],[2]!Tabla24[[NO.ECO]:[CUBICACION
M3]],4,0)</f>
        <v>31</v>
      </c>
      <c r="G871" s="94">
        <v>45421</v>
      </c>
      <c r="H871" s="86" t="str">
        <f>VLOOKUP(Tabla36[[#This Row],[NUM. ECO.]],[2]!Tabla24[[NO.ECO]:[MATERIAL]],8,0)</f>
        <v>BASE HIDRAULICA</v>
      </c>
      <c r="I871" s="86" t="s">
        <v>79</v>
      </c>
      <c r="J871" s="91">
        <f ca="1">J870+TIME(0,RANDBETWEEN((144),(176)),0)</f>
        <v>0.50763888888888886</v>
      </c>
      <c r="K871" s="86" t="str">
        <f ca="1">VLOOKUP(Tabla36[[#This Row],[CODIGO VINCULO]],[1]!Anexar1[[UNION]:[OPERADOR]],4,0)</f>
        <v>RUDY MACLOVIO MONTALVO HAU</v>
      </c>
      <c r="L871" s="86" t="str" cm="1">
        <f t="array" aca="1" ref="L871" ca="1">_xlfn.IFS(J871&gt;=TIME(14,0,0),"SEGUNDO TURNO",J871&lt;TIME(14,0,0),"PRIMER TURNO")</f>
        <v>PRIMER TURNO</v>
      </c>
      <c r="M871" s="90"/>
    </row>
    <row r="872" spans="1:13">
      <c r="A872" s="86" t="str">
        <f ca="1">_xlfn.CONCAT(Tabla36[[#This Row],[NUM. ECO.]],Tabla36[[#This Row],[TURNO]],Tabla36[[#This Row],[FECHA]])</f>
        <v>T2SEGUNDO TURNO45421</v>
      </c>
      <c r="B872" s="87">
        <v>6</v>
      </c>
      <c r="C872" s="87">
        <v>4</v>
      </c>
      <c r="D872" s="87" t="s">
        <v>33</v>
      </c>
      <c r="E872" s="86"/>
      <c r="F872" s="86">
        <f>VLOOKUP(Tabla36[[#This Row],[NUM. ECO.]],[2]!Tabla24[[NO.ECO]:[CUBICACION
M3]],4,0)</f>
        <v>31</v>
      </c>
      <c r="G872" s="94">
        <v>45421</v>
      </c>
      <c r="H872" s="86" t="str">
        <f>VLOOKUP(Tabla36[[#This Row],[NUM. ECO.]],[2]!Tabla24[[NO.ECO]:[MATERIAL]],8,0)</f>
        <v>BASE HIDRAULICA</v>
      </c>
      <c r="I872" s="86" t="s">
        <v>79</v>
      </c>
      <c r="J872" s="91">
        <f ca="1">J871+TIME(0,RANDBETWEEN((144),(176)),0)</f>
        <v>0.62430555555555556</v>
      </c>
      <c r="K872" s="86" t="str">
        <f ca="1">VLOOKUP(Tabla36[[#This Row],[CODIGO VINCULO]],[1]!Anexar1[[UNION]:[OPERADOR]],4,0)</f>
        <v>ALEJANDRO TZUN RAMIREZ</v>
      </c>
      <c r="L872" s="86" t="str" cm="1">
        <f t="array" aca="1" ref="L872" ca="1">_xlfn.IFS(J872&gt;=TIME(14,0,0),"SEGUNDO TURNO",J872&lt;TIME(14,0,0),"PRIMER TURNO")</f>
        <v>SEGUNDO TURNO</v>
      </c>
      <c r="M872" s="90"/>
    </row>
    <row r="873" spans="1:13">
      <c r="A873" s="86" t="str">
        <f ca="1">_xlfn.CONCAT(Tabla36[[#This Row],[NUM. ECO.]],Tabla36[[#This Row],[TURNO]],Tabla36[[#This Row],[FECHA]])</f>
        <v>T2SEGUNDO TURNO45421</v>
      </c>
      <c r="B873" s="87">
        <v>6</v>
      </c>
      <c r="C873" s="87">
        <v>5</v>
      </c>
      <c r="D873" s="87" t="s">
        <v>33</v>
      </c>
      <c r="E873" s="86"/>
      <c r="F873" s="86">
        <f>VLOOKUP(Tabla36[[#This Row],[NUM. ECO.]],[2]!Tabla24[[NO.ECO]:[CUBICACION
M3]],4,0)</f>
        <v>31</v>
      </c>
      <c r="G873" s="94">
        <v>45421</v>
      </c>
      <c r="H873" s="86" t="str">
        <f>VLOOKUP(Tabla36[[#This Row],[NUM. ECO.]],[2]!Tabla24[[NO.ECO]:[MATERIAL]],8,0)</f>
        <v>BASE HIDRAULICA</v>
      </c>
      <c r="I873" s="86" t="s">
        <v>79</v>
      </c>
      <c r="J873" s="91">
        <f ca="1">J872+TIME(0,RANDBETWEEN((144),(176)),0)</f>
        <v>0.72916666666666663</v>
      </c>
      <c r="K873" s="86" t="str">
        <f ca="1">VLOOKUP(Tabla36[[#This Row],[CODIGO VINCULO]],[1]!Anexar1[[UNION]:[OPERADOR]],4,0)</f>
        <v>ALEJANDRO TZUN RAMIREZ</v>
      </c>
      <c r="L873" s="86" t="str" cm="1">
        <f t="array" aca="1" ref="L873" ca="1">_xlfn.IFS(J873&gt;=TIME(14,0,0),"SEGUNDO TURNO",J873&lt;TIME(14,0,0),"PRIMER TURNO")</f>
        <v>SEGUNDO TURNO</v>
      </c>
      <c r="M873" s="90"/>
    </row>
    <row r="874" spans="1:13">
      <c r="A874" s="86" t="str">
        <f ca="1">_xlfn.CONCAT(Tabla36[[#This Row],[NUM. ECO.]],Tabla36[[#This Row],[TURNO]],Tabla36[[#This Row],[FECHA]])</f>
        <v>T2SEGUNDO TURNO45421</v>
      </c>
      <c r="B874" s="87">
        <v>6</v>
      </c>
      <c r="C874" s="87">
        <v>6</v>
      </c>
      <c r="D874" s="87" t="s">
        <v>33</v>
      </c>
      <c r="E874" s="86"/>
      <c r="F874" s="86">
        <f>VLOOKUP(Tabla36[[#This Row],[NUM. ECO.]],[2]!Tabla24[[NO.ECO]:[CUBICACION
M3]],4,0)</f>
        <v>31</v>
      </c>
      <c r="G874" s="94">
        <v>45421</v>
      </c>
      <c r="H874" s="86" t="str">
        <f>VLOOKUP(Tabla36[[#This Row],[NUM. ECO.]],[2]!Tabla24[[NO.ECO]:[MATERIAL]],8,0)</f>
        <v>BASE HIDRAULICA</v>
      </c>
      <c r="I874" s="86" t="s">
        <v>79</v>
      </c>
      <c r="J874" s="91">
        <f ca="1">J873+TIME(0,RANDBETWEEN((144),(176)),0)</f>
        <v>0.84097222222222223</v>
      </c>
      <c r="K874" s="86" t="str">
        <f ca="1">VLOOKUP(Tabla36[[#This Row],[CODIGO VINCULO]],[1]!Anexar1[[UNION]:[OPERADOR]],4,0)</f>
        <v>ALEJANDRO TZUN RAMIREZ</v>
      </c>
      <c r="L874" s="86" t="str" cm="1">
        <f t="array" aca="1" ref="L874" ca="1">_xlfn.IFS(J874&gt;=TIME(14,0,0),"SEGUNDO TURNO",J874&lt;TIME(14,0,0),"PRIMER TURNO")</f>
        <v>SEGUNDO TURNO</v>
      </c>
      <c r="M874" s="90"/>
    </row>
    <row r="875" spans="1:13">
      <c r="A875" s="86" t="str">
        <f ca="1">_xlfn.CONCAT(Tabla36[[#This Row],[NUM. ECO.]],Tabla36[[#This Row],[TURNO]],Tabla36[[#This Row],[FECHA]])</f>
        <v>T2PRIMER TURNO45422</v>
      </c>
      <c r="B875" s="87">
        <v>6</v>
      </c>
      <c r="C875" s="87">
        <v>1</v>
      </c>
      <c r="D875" s="87" t="s">
        <v>33</v>
      </c>
      <c r="E875" s="86"/>
      <c r="F875" s="86">
        <f>VLOOKUP(Tabla36[[#This Row],[NUM. ECO.]],[2]!Tabla24[[NO.ECO]:[CUBICACION
M3]],4,0)</f>
        <v>31</v>
      </c>
      <c r="G875" s="94">
        <v>45422</v>
      </c>
      <c r="H875" s="86" t="str">
        <f>VLOOKUP(Tabla36[[#This Row],[NUM. ECO.]],[2]!Tabla24[[NO.ECO]:[MATERIAL]],8,0)</f>
        <v>BASE HIDRAULICA</v>
      </c>
      <c r="I875" s="86" t="s">
        <v>79</v>
      </c>
      <c r="J875" s="88">
        <f ca="1">TIME(RANDBETWEEN(5.5,6),RANDBETWEEN(1,29),0)</f>
        <v>0.26111111111111113</v>
      </c>
      <c r="K875" s="86" t="str">
        <f ca="1">VLOOKUP(Tabla36[[#This Row],[CODIGO VINCULO]],[1]!Anexar1[[UNION]:[OPERADOR]],4,0)</f>
        <v>RUDY MACLOVIO MONTALVO HAU</v>
      </c>
      <c r="L875" s="86" t="str" cm="1">
        <f t="array" aca="1" ref="L875" ca="1">_xlfn.IFS(J875&gt;=TIME(14,0,0),"SEGUNDO TURNO",J875&lt;TIME(14,0,0),"PRIMER TURNO")</f>
        <v>PRIMER TURNO</v>
      </c>
      <c r="M875" s="90"/>
    </row>
    <row r="876" spans="1:13">
      <c r="A876" s="86" t="str">
        <f ca="1">_xlfn.CONCAT(Tabla36[[#This Row],[NUM. ECO.]],Tabla36[[#This Row],[TURNO]],Tabla36[[#This Row],[FECHA]])</f>
        <v>T2PRIMER TURNO45422</v>
      </c>
      <c r="B876" s="87">
        <v>6</v>
      </c>
      <c r="C876" s="87">
        <v>2</v>
      </c>
      <c r="D876" s="87" t="s">
        <v>33</v>
      </c>
      <c r="E876" s="86"/>
      <c r="F876" s="86">
        <f>VLOOKUP(Tabla36[[#This Row],[NUM. ECO.]],[2]!Tabla24[[NO.ECO]:[CUBICACION
M3]],4,0)</f>
        <v>31</v>
      </c>
      <c r="G876" s="94">
        <v>45422</v>
      </c>
      <c r="H876" s="86" t="str">
        <f>VLOOKUP(Tabla36[[#This Row],[NUM. ECO.]],[2]!Tabla24[[NO.ECO]:[MATERIAL]],8,0)</f>
        <v>BASE HIDRAULICA</v>
      </c>
      <c r="I876" s="86" t="s">
        <v>79</v>
      </c>
      <c r="J876" s="88">
        <f ca="1">J875+TIME(0,RANDBETWEEN((144),(176)),0)</f>
        <v>0.37986111111111109</v>
      </c>
      <c r="K876" s="86" t="str">
        <f ca="1">VLOOKUP(Tabla36[[#This Row],[CODIGO VINCULO]],[1]!Anexar1[[UNION]:[OPERADOR]],4,0)</f>
        <v>RUDY MACLOVIO MONTALVO HAU</v>
      </c>
      <c r="L876" s="86" t="str" cm="1">
        <f t="array" aca="1" ref="L876" ca="1">_xlfn.IFS(J876&gt;=TIME(14,0,0),"SEGUNDO TURNO",J876&lt;TIME(14,0,0),"PRIMER TURNO")</f>
        <v>PRIMER TURNO</v>
      </c>
      <c r="M876" s="90"/>
    </row>
    <row r="877" spans="1:13">
      <c r="A877" s="86" t="str">
        <f ca="1">_xlfn.CONCAT(Tabla36[[#This Row],[NUM. ECO.]],Tabla36[[#This Row],[TURNO]],Tabla36[[#This Row],[FECHA]])</f>
        <v>T2PRIMER TURNO45422</v>
      </c>
      <c r="B877" s="87">
        <v>6</v>
      </c>
      <c r="C877" s="87">
        <v>3</v>
      </c>
      <c r="D877" s="87" t="s">
        <v>33</v>
      </c>
      <c r="E877" s="86"/>
      <c r="F877" s="86">
        <f>VLOOKUP(Tabla36[[#This Row],[NUM. ECO.]],[2]!Tabla24[[NO.ECO]:[CUBICACION
M3]],4,0)</f>
        <v>31</v>
      </c>
      <c r="G877" s="94">
        <v>45422</v>
      </c>
      <c r="H877" s="86" t="str">
        <f>VLOOKUP(Tabla36[[#This Row],[NUM. ECO.]],[2]!Tabla24[[NO.ECO]:[MATERIAL]],8,0)</f>
        <v>BASE HIDRAULICA</v>
      </c>
      <c r="I877" s="86" t="s">
        <v>79</v>
      </c>
      <c r="J877" s="91">
        <f ca="1">J876+TIME(0,RANDBETWEEN((144),(176)),0)</f>
        <v>0.49305555555555552</v>
      </c>
      <c r="K877" s="86" t="str">
        <f ca="1">VLOOKUP(Tabla36[[#This Row],[CODIGO VINCULO]],[1]!Anexar1[[UNION]:[OPERADOR]],4,0)</f>
        <v>RUDY MACLOVIO MONTALVO HAU</v>
      </c>
      <c r="L877" s="86" t="str" cm="1">
        <f t="array" aca="1" ref="L877" ca="1">_xlfn.IFS(J877&gt;=TIME(14,0,0),"SEGUNDO TURNO",J877&lt;TIME(14,0,0),"PRIMER TURNO")</f>
        <v>PRIMER TURNO</v>
      </c>
      <c r="M877" s="90"/>
    </row>
    <row r="878" spans="1:13">
      <c r="A878" s="86" t="str">
        <f ca="1">_xlfn.CONCAT(Tabla36[[#This Row],[NUM. ECO.]],Tabla36[[#This Row],[TURNO]],Tabla36[[#This Row],[FECHA]])</f>
        <v>T2SEGUNDO TURNO45422</v>
      </c>
      <c r="B878" s="87">
        <v>6</v>
      </c>
      <c r="C878" s="87">
        <v>4</v>
      </c>
      <c r="D878" s="87" t="s">
        <v>33</v>
      </c>
      <c r="E878" s="86"/>
      <c r="F878" s="86">
        <f>VLOOKUP(Tabla36[[#This Row],[NUM. ECO.]],[2]!Tabla24[[NO.ECO]:[CUBICACION
M3]],4,0)</f>
        <v>31</v>
      </c>
      <c r="G878" s="94">
        <v>45422</v>
      </c>
      <c r="H878" s="86" t="str">
        <f>VLOOKUP(Tabla36[[#This Row],[NUM. ECO.]],[2]!Tabla24[[NO.ECO]:[MATERIAL]],8,0)</f>
        <v>BASE HIDRAULICA</v>
      </c>
      <c r="I878" s="86" t="s">
        <v>79</v>
      </c>
      <c r="J878" s="91">
        <f ca="1">J877+TIME(0,RANDBETWEEN((144),(176)),0)</f>
        <v>0.59305555555555556</v>
      </c>
      <c r="K878" s="86" t="str">
        <f ca="1">VLOOKUP(Tabla36[[#This Row],[CODIGO VINCULO]],[1]!Anexar1[[UNION]:[OPERADOR]],4,0)</f>
        <v>ALEJANDRO TZUN RAMIREZ</v>
      </c>
      <c r="L878" s="86" t="str" cm="1">
        <f t="array" aca="1" ref="L878" ca="1">_xlfn.IFS(J878&gt;=TIME(14,0,0),"SEGUNDO TURNO",J878&lt;TIME(14,0,0),"PRIMER TURNO")</f>
        <v>SEGUNDO TURNO</v>
      </c>
      <c r="M878" s="90"/>
    </row>
    <row r="879" spans="1:13">
      <c r="A879" s="86" t="str">
        <f ca="1">_xlfn.CONCAT(Tabla36[[#This Row],[NUM. ECO.]],Tabla36[[#This Row],[TURNO]],Tabla36[[#This Row],[FECHA]])</f>
        <v>T2SEGUNDO TURNO45422</v>
      </c>
      <c r="B879" s="87">
        <v>6</v>
      </c>
      <c r="C879" s="87">
        <v>5</v>
      </c>
      <c r="D879" s="87" t="s">
        <v>33</v>
      </c>
      <c r="E879" s="86"/>
      <c r="F879" s="86">
        <f>VLOOKUP(Tabla36[[#This Row],[NUM. ECO.]],[2]!Tabla24[[NO.ECO]:[CUBICACION
M3]],4,0)</f>
        <v>31</v>
      </c>
      <c r="G879" s="94">
        <v>45422</v>
      </c>
      <c r="H879" s="86" t="str">
        <f>VLOOKUP(Tabla36[[#This Row],[NUM. ECO.]],[2]!Tabla24[[NO.ECO]:[MATERIAL]],8,0)</f>
        <v>BASE HIDRAULICA</v>
      </c>
      <c r="I879" s="86" t="s">
        <v>79</v>
      </c>
      <c r="J879" s="91">
        <f ca="1">J878+TIME(0,RANDBETWEEN((144),(176)),0)</f>
        <v>0.69861111111111107</v>
      </c>
      <c r="K879" s="86" t="str">
        <f ca="1">VLOOKUP(Tabla36[[#This Row],[CODIGO VINCULO]],[1]!Anexar1[[UNION]:[OPERADOR]],4,0)</f>
        <v>ALEJANDRO TZUN RAMIREZ</v>
      </c>
      <c r="L879" s="86" t="str" cm="1">
        <f t="array" aca="1" ref="L879" ca="1">_xlfn.IFS(J879&gt;=TIME(14,0,0),"SEGUNDO TURNO",J879&lt;TIME(14,0,0),"PRIMER TURNO")</f>
        <v>SEGUNDO TURNO</v>
      </c>
      <c r="M879" s="90"/>
    </row>
    <row r="880" spans="1:13">
      <c r="A880" s="86" t="str">
        <f ca="1">_xlfn.CONCAT(Tabla36[[#This Row],[NUM. ECO.]],Tabla36[[#This Row],[TURNO]],Tabla36[[#This Row],[FECHA]])</f>
        <v>T2SEGUNDO TURNO45422</v>
      </c>
      <c r="B880" s="87">
        <v>6</v>
      </c>
      <c r="C880" s="87">
        <v>6</v>
      </c>
      <c r="D880" s="87" t="s">
        <v>33</v>
      </c>
      <c r="E880" s="86"/>
      <c r="F880" s="86">
        <f>VLOOKUP(Tabla36[[#This Row],[NUM. ECO.]],[2]!Tabla24[[NO.ECO]:[CUBICACION
M3]],4,0)</f>
        <v>31</v>
      </c>
      <c r="G880" s="94">
        <v>45422</v>
      </c>
      <c r="H880" s="86" t="str">
        <f>VLOOKUP(Tabla36[[#This Row],[NUM. ECO.]],[2]!Tabla24[[NO.ECO]:[MATERIAL]],8,0)</f>
        <v>BASE HIDRAULICA</v>
      </c>
      <c r="I880" s="86" t="s">
        <v>79</v>
      </c>
      <c r="J880" s="91">
        <f ca="1">J879+TIME(0,RANDBETWEEN((144),(176)),0)</f>
        <v>0.81319444444444444</v>
      </c>
      <c r="K880" s="86" t="str">
        <f ca="1">VLOOKUP(Tabla36[[#This Row],[CODIGO VINCULO]],[1]!Anexar1[[UNION]:[OPERADOR]],4,0)</f>
        <v>ALEJANDRO TZUN RAMIREZ</v>
      </c>
      <c r="L880" s="86" t="str" cm="1">
        <f t="array" aca="1" ref="L880" ca="1">_xlfn.IFS(J880&gt;=TIME(14,0,0),"SEGUNDO TURNO",J880&lt;TIME(14,0,0),"PRIMER TURNO")</f>
        <v>SEGUNDO TURNO</v>
      </c>
      <c r="M880" s="90"/>
    </row>
    <row r="881" spans="1:13">
      <c r="A881" s="86" t="str">
        <f ca="1">_xlfn.CONCAT(Tabla36[[#This Row],[NUM. ECO.]],Tabla36[[#This Row],[TURNO]],Tabla36[[#This Row],[FECHA]])</f>
        <v>T2PRIMER TURNO45423</v>
      </c>
      <c r="B881" s="87">
        <v>6</v>
      </c>
      <c r="C881" s="87">
        <v>1</v>
      </c>
      <c r="D881" s="87" t="s">
        <v>33</v>
      </c>
      <c r="E881" s="86"/>
      <c r="F881" s="86">
        <f>VLOOKUP(Tabla36[[#This Row],[NUM. ECO.]],[2]!Tabla24[[NO.ECO]:[CUBICACION
M3]],4,0)</f>
        <v>31</v>
      </c>
      <c r="G881" s="94">
        <v>45423</v>
      </c>
      <c r="H881" s="86" t="str">
        <f>VLOOKUP(Tabla36[[#This Row],[NUM. ECO.]],[2]!Tabla24[[NO.ECO]:[MATERIAL]],8,0)</f>
        <v>BASE HIDRAULICA</v>
      </c>
      <c r="I881" s="86" t="s">
        <v>79</v>
      </c>
      <c r="J881" s="88">
        <f ca="1">TIME(RANDBETWEEN(5.5,6),RANDBETWEEN(1,29),0)</f>
        <v>0.26250000000000001</v>
      </c>
      <c r="K881" s="86" t="str">
        <f ca="1">VLOOKUP(Tabla36[[#This Row],[CODIGO VINCULO]],[1]!Anexar1[[UNION]:[OPERADOR]],4,0)</f>
        <v>RUDY MACLOVIO MONTALVO HAU</v>
      </c>
      <c r="L881" s="86" t="str" cm="1">
        <f t="array" aca="1" ref="L881" ca="1">_xlfn.IFS(J881&gt;=TIME(14,0,0),"SEGUNDO TURNO",J881&lt;TIME(14,0,0),"PRIMER TURNO")</f>
        <v>PRIMER TURNO</v>
      </c>
      <c r="M881" s="90"/>
    </row>
    <row r="882" spans="1:13">
      <c r="A882" s="86" t="str">
        <f ca="1">_xlfn.CONCAT(Tabla36[[#This Row],[NUM. ECO.]],Tabla36[[#This Row],[TURNO]],Tabla36[[#This Row],[FECHA]])</f>
        <v>T2PRIMER TURNO45423</v>
      </c>
      <c r="B882" s="87">
        <v>6</v>
      </c>
      <c r="C882" s="87">
        <v>2</v>
      </c>
      <c r="D882" s="87" t="s">
        <v>33</v>
      </c>
      <c r="E882" s="86"/>
      <c r="F882" s="86">
        <f>VLOOKUP(Tabla36[[#This Row],[NUM. ECO.]],[2]!Tabla24[[NO.ECO]:[CUBICACION
M3]],4,0)</f>
        <v>31</v>
      </c>
      <c r="G882" s="94">
        <v>45423</v>
      </c>
      <c r="H882" s="86" t="str">
        <f>VLOOKUP(Tabla36[[#This Row],[NUM. ECO.]],[2]!Tabla24[[NO.ECO]:[MATERIAL]],8,0)</f>
        <v>BASE HIDRAULICA</v>
      </c>
      <c r="I882" s="86" t="s">
        <v>79</v>
      </c>
      <c r="J882" s="88">
        <f ca="1">J881+TIME(0,RANDBETWEEN((144),(176)),0)</f>
        <v>0.36319444444444449</v>
      </c>
      <c r="K882" s="86" t="str">
        <f ca="1">VLOOKUP(Tabla36[[#This Row],[CODIGO VINCULO]],[1]!Anexar1[[UNION]:[OPERADOR]],4,0)</f>
        <v>RUDY MACLOVIO MONTALVO HAU</v>
      </c>
      <c r="L882" s="86" t="str" cm="1">
        <f t="array" aca="1" ref="L882" ca="1">_xlfn.IFS(J882&gt;=TIME(14,0,0),"SEGUNDO TURNO",J882&lt;TIME(14,0,0),"PRIMER TURNO")</f>
        <v>PRIMER TURNO</v>
      </c>
      <c r="M882" s="90"/>
    </row>
    <row r="883" spans="1:13">
      <c r="A883" s="86" t="str">
        <f ca="1">_xlfn.CONCAT(Tabla36[[#This Row],[NUM. ECO.]],Tabla36[[#This Row],[TURNO]],Tabla36[[#This Row],[FECHA]])</f>
        <v>T2PRIMER TURNO45423</v>
      </c>
      <c r="B883" s="87">
        <v>6</v>
      </c>
      <c r="C883" s="87">
        <v>3</v>
      </c>
      <c r="D883" s="87" t="s">
        <v>33</v>
      </c>
      <c r="E883" s="86"/>
      <c r="F883" s="86">
        <f>VLOOKUP(Tabla36[[#This Row],[NUM. ECO.]],[2]!Tabla24[[NO.ECO]:[CUBICACION
M3]],4,0)</f>
        <v>31</v>
      </c>
      <c r="G883" s="94">
        <v>45423</v>
      </c>
      <c r="H883" s="86" t="str">
        <f>VLOOKUP(Tabla36[[#This Row],[NUM. ECO.]],[2]!Tabla24[[NO.ECO]:[MATERIAL]],8,0)</f>
        <v>BASE HIDRAULICA</v>
      </c>
      <c r="I883" s="86" t="s">
        <v>79</v>
      </c>
      <c r="J883" s="91">
        <f ca="1">J882+TIME(0,RANDBETWEEN((144),(176)),0)</f>
        <v>0.47916666666666674</v>
      </c>
      <c r="K883" s="86" t="str">
        <f ca="1">VLOOKUP(Tabla36[[#This Row],[CODIGO VINCULO]],[1]!Anexar1[[UNION]:[OPERADOR]],4,0)</f>
        <v>RUDY MACLOVIO MONTALVO HAU</v>
      </c>
      <c r="L883" s="86" t="str" cm="1">
        <f t="array" aca="1" ref="L883" ca="1">_xlfn.IFS(J883&gt;=TIME(14,0,0),"SEGUNDO TURNO",J883&lt;TIME(14,0,0),"PRIMER TURNO")</f>
        <v>PRIMER TURNO</v>
      </c>
      <c r="M883" s="90"/>
    </row>
    <row r="884" spans="1:13">
      <c r="A884" s="86" t="str">
        <f ca="1">_xlfn.CONCAT(Tabla36[[#This Row],[NUM. ECO.]],Tabla36[[#This Row],[TURNO]],Tabla36[[#This Row],[FECHA]])</f>
        <v>T2SEGUNDO TURNO45423</v>
      </c>
      <c r="B884" s="87">
        <v>6</v>
      </c>
      <c r="C884" s="87">
        <v>4</v>
      </c>
      <c r="D884" s="87" t="s">
        <v>33</v>
      </c>
      <c r="E884" s="86"/>
      <c r="F884" s="86">
        <f>VLOOKUP(Tabla36[[#This Row],[NUM. ECO.]],[2]!Tabla24[[NO.ECO]:[CUBICACION
M3]],4,0)</f>
        <v>31</v>
      </c>
      <c r="G884" s="94">
        <v>45423</v>
      </c>
      <c r="H884" s="86" t="str">
        <f>VLOOKUP(Tabla36[[#This Row],[NUM. ECO.]],[2]!Tabla24[[NO.ECO]:[MATERIAL]],8,0)</f>
        <v>BASE HIDRAULICA</v>
      </c>
      <c r="I884" s="86" t="s">
        <v>79</v>
      </c>
      <c r="J884" s="91">
        <f ca="1">J883+TIME(0,RANDBETWEEN((144),(176)),0)</f>
        <v>0.5854166666666667</v>
      </c>
      <c r="K884" s="86" t="str">
        <f ca="1">VLOOKUP(Tabla36[[#This Row],[CODIGO VINCULO]],[1]!Anexar1[[UNION]:[OPERADOR]],4,0)</f>
        <v>ALEJANDRO TZUN RAMIREZ</v>
      </c>
      <c r="L884" s="86" t="str" cm="1">
        <f t="array" aca="1" ref="L884" ca="1">_xlfn.IFS(J884&gt;=TIME(14,0,0),"SEGUNDO TURNO",J884&lt;TIME(14,0,0),"PRIMER TURNO")</f>
        <v>SEGUNDO TURNO</v>
      </c>
      <c r="M884" s="90"/>
    </row>
    <row r="885" spans="1:13">
      <c r="A885" s="86" t="str">
        <f ca="1">_xlfn.CONCAT(Tabla36[[#This Row],[NUM. ECO.]],Tabla36[[#This Row],[TURNO]],Tabla36[[#This Row],[FECHA]])</f>
        <v>T2SEGUNDO TURNO45423</v>
      </c>
      <c r="B885" s="87">
        <v>6</v>
      </c>
      <c r="C885" s="87">
        <v>5</v>
      </c>
      <c r="D885" s="87" t="s">
        <v>33</v>
      </c>
      <c r="E885" s="86"/>
      <c r="F885" s="86">
        <f>VLOOKUP(Tabla36[[#This Row],[NUM. ECO.]],[2]!Tabla24[[NO.ECO]:[CUBICACION
M3]],4,0)</f>
        <v>31</v>
      </c>
      <c r="G885" s="94">
        <v>45423</v>
      </c>
      <c r="H885" s="86" t="str">
        <f>VLOOKUP(Tabla36[[#This Row],[NUM. ECO.]],[2]!Tabla24[[NO.ECO]:[MATERIAL]],8,0)</f>
        <v>BASE HIDRAULICA</v>
      </c>
      <c r="I885" s="86" t="s">
        <v>79</v>
      </c>
      <c r="J885" s="91">
        <f ca="1">J884+TIME(0,RANDBETWEEN((144),(176)),0)</f>
        <v>0.68541666666666667</v>
      </c>
      <c r="K885" s="86" t="str">
        <f ca="1">VLOOKUP(Tabla36[[#This Row],[CODIGO VINCULO]],[1]!Anexar1[[UNION]:[OPERADOR]],4,0)</f>
        <v>ALEJANDRO TZUN RAMIREZ</v>
      </c>
      <c r="L885" s="86" t="str" cm="1">
        <f t="array" aca="1" ref="L885" ca="1">_xlfn.IFS(J885&gt;=TIME(14,0,0),"SEGUNDO TURNO",J885&lt;TIME(14,0,0),"PRIMER TURNO")</f>
        <v>SEGUNDO TURNO</v>
      </c>
      <c r="M885" s="90"/>
    </row>
    <row r="886" spans="1:13">
      <c r="A886" s="86" t="str">
        <f ca="1">_xlfn.CONCAT(Tabla36[[#This Row],[NUM. ECO.]],Tabla36[[#This Row],[TURNO]],Tabla36[[#This Row],[FECHA]])</f>
        <v>T2SEGUNDO TURNO45423</v>
      </c>
      <c r="B886" s="87">
        <v>6</v>
      </c>
      <c r="C886" s="87">
        <v>6</v>
      </c>
      <c r="D886" s="87" t="s">
        <v>33</v>
      </c>
      <c r="E886" s="86"/>
      <c r="F886" s="86">
        <f>VLOOKUP(Tabla36[[#This Row],[NUM. ECO.]],[2]!Tabla24[[NO.ECO]:[CUBICACION
M3]],4,0)</f>
        <v>31</v>
      </c>
      <c r="G886" s="94">
        <v>45423</v>
      </c>
      <c r="H886" s="86" t="str">
        <f>VLOOKUP(Tabla36[[#This Row],[NUM. ECO.]],[2]!Tabla24[[NO.ECO]:[MATERIAL]],8,0)</f>
        <v>BASE HIDRAULICA</v>
      </c>
      <c r="I886" s="86" t="s">
        <v>79</v>
      </c>
      <c r="J886" s="91">
        <f ca="1">J885+TIME(0,RANDBETWEEN((144),(176)),0)</f>
        <v>0.79305555555555562</v>
      </c>
      <c r="K886" s="86" t="str">
        <f ca="1">VLOOKUP(Tabla36[[#This Row],[CODIGO VINCULO]],[1]!Anexar1[[UNION]:[OPERADOR]],4,0)</f>
        <v>ALEJANDRO TZUN RAMIREZ</v>
      </c>
      <c r="L886" s="86" t="str" cm="1">
        <f t="array" aca="1" ref="L886" ca="1">_xlfn.IFS(J886&gt;=TIME(14,0,0),"SEGUNDO TURNO",J886&lt;TIME(14,0,0),"PRIMER TURNO")</f>
        <v>SEGUNDO TURNO</v>
      </c>
      <c r="M886" s="90"/>
    </row>
    <row r="887" spans="1:13">
      <c r="A887" s="86" t="str">
        <f ca="1">_xlfn.CONCAT(Tabla36[[#This Row],[NUM. ECO.]],Tabla36[[#This Row],[TURNO]],Tabla36[[#This Row],[FECHA]])</f>
        <v>T2PRIMER TURNO45425</v>
      </c>
      <c r="B887" s="87">
        <v>6</v>
      </c>
      <c r="C887" s="87">
        <v>1</v>
      </c>
      <c r="D887" s="87" t="s">
        <v>33</v>
      </c>
      <c r="E887" s="86"/>
      <c r="F887" s="86">
        <f>VLOOKUP(Tabla36[[#This Row],[NUM. ECO.]],[2]!Tabla24[[NO.ECO]:[CUBICACION
M3]],4,0)</f>
        <v>31</v>
      </c>
      <c r="G887" s="94">
        <v>45425</v>
      </c>
      <c r="H887" s="86" t="str">
        <f>VLOOKUP(Tabla36[[#This Row],[NUM. ECO.]],[2]!Tabla24[[NO.ECO]:[MATERIAL]],8,0)</f>
        <v>BASE HIDRAULICA</v>
      </c>
      <c r="I887" s="86" t="s">
        <v>79</v>
      </c>
      <c r="J887" s="88">
        <f ca="1">TIME(RANDBETWEEN(5.5,6),RANDBETWEEN(1,29),0)</f>
        <v>0.25486111111111109</v>
      </c>
      <c r="K887" s="86" t="str">
        <f ca="1">VLOOKUP(Tabla36[[#This Row],[CODIGO VINCULO]],[1]!Anexar1[[UNION]:[OPERADOR]],4,0)</f>
        <v>CARLOS MAURICIO RUBI MORALES</v>
      </c>
      <c r="L887" s="86" t="str" cm="1">
        <f t="array" aca="1" ref="L887" ca="1">_xlfn.IFS(J887&gt;=TIME(14,0,0),"SEGUNDO TURNO",J887&lt;TIME(14,0,0),"PRIMER TURNO")</f>
        <v>PRIMER TURNO</v>
      </c>
      <c r="M887" s="90"/>
    </row>
    <row r="888" spans="1:13">
      <c r="A888" s="86" t="str">
        <f ca="1">_xlfn.CONCAT(Tabla36[[#This Row],[NUM. ECO.]],Tabla36[[#This Row],[TURNO]],Tabla36[[#This Row],[FECHA]])</f>
        <v>T2PRIMER TURNO45425</v>
      </c>
      <c r="B888" s="87">
        <v>6</v>
      </c>
      <c r="C888" s="87">
        <v>2</v>
      </c>
      <c r="D888" s="87" t="s">
        <v>33</v>
      </c>
      <c r="E888" s="86"/>
      <c r="F888" s="86">
        <f>VLOOKUP(Tabla36[[#This Row],[NUM. ECO.]],[2]!Tabla24[[NO.ECO]:[CUBICACION
M3]],4,0)</f>
        <v>31</v>
      </c>
      <c r="G888" s="94">
        <v>45425</v>
      </c>
      <c r="H888" s="86" t="str">
        <f>VLOOKUP(Tabla36[[#This Row],[NUM. ECO.]],[2]!Tabla24[[NO.ECO]:[MATERIAL]],8,0)</f>
        <v>BASE HIDRAULICA</v>
      </c>
      <c r="I888" s="86" t="s">
        <v>79</v>
      </c>
      <c r="J888" s="88">
        <f ca="1">J887+TIME(0,RANDBETWEEN((144),(176)),0)</f>
        <v>0.36944444444444441</v>
      </c>
      <c r="K888" s="86" t="str">
        <f ca="1">VLOOKUP(Tabla36[[#This Row],[CODIGO VINCULO]],[1]!Anexar1[[UNION]:[OPERADOR]],4,0)</f>
        <v>CARLOS MAURICIO RUBI MORALES</v>
      </c>
      <c r="L888" s="86" t="str" cm="1">
        <f t="array" aca="1" ref="L888" ca="1">_xlfn.IFS(J888&gt;=TIME(14,0,0),"SEGUNDO TURNO",J888&lt;TIME(14,0,0),"PRIMER TURNO")</f>
        <v>PRIMER TURNO</v>
      </c>
      <c r="M888" s="90"/>
    </row>
    <row r="889" spans="1:13">
      <c r="A889" s="86" t="str">
        <f ca="1">_xlfn.CONCAT(Tabla36[[#This Row],[NUM. ECO.]],Tabla36[[#This Row],[TURNO]],Tabla36[[#This Row],[FECHA]])</f>
        <v>T2PRIMER TURNO45425</v>
      </c>
      <c r="B889" s="87">
        <v>6</v>
      </c>
      <c r="C889" s="87">
        <v>3</v>
      </c>
      <c r="D889" s="87" t="s">
        <v>33</v>
      </c>
      <c r="E889" s="86"/>
      <c r="F889" s="86">
        <f>VLOOKUP(Tabla36[[#This Row],[NUM. ECO.]],[2]!Tabla24[[NO.ECO]:[CUBICACION
M3]],4,0)</f>
        <v>31</v>
      </c>
      <c r="G889" s="94">
        <v>45425</v>
      </c>
      <c r="H889" s="86" t="str">
        <f>VLOOKUP(Tabla36[[#This Row],[NUM. ECO.]],[2]!Tabla24[[NO.ECO]:[MATERIAL]],8,0)</f>
        <v>BASE HIDRAULICA</v>
      </c>
      <c r="I889" s="86" t="s">
        <v>79</v>
      </c>
      <c r="J889" s="91">
        <f ca="1">J888+TIME(0,RANDBETWEEN((144),(176)),0)</f>
        <v>0.47638888888888886</v>
      </c>
      <c r="K889" s="86" t="str">
        <f ca="1">VLOOKUP(Tabla36[[#This Row],[CODIGO VINCULO]],[1]!Anexar1[[UNION]:[OPERADOR]],4,0)</f>
        <v>CARLOS MAURICIO RUBI MORALES</v>
      </c>
      <c r="L889" s="86" t="str" cm="1">
        <f t="array" aca="1" ref="L889" ca="1">_xlfn.IFS(J889&gt;=TIME(14,0,0),"SEGUNDO TURNO",J889&lt;TIME(14,0,0),"PRIMER TURNO")</f>
        <v>PRIMER TURNO</v>
      </c>
      <c r="M889" s="90"/>
    </row>
    <row r="890" spans="1:13">
      <c r="A890" s="86" t="str">
        <f ca="1">_xlfn.CONCAT(Tabla36[[#This Row],[NUM. ECO.]],Tabla36[[#This Row],[TURNO]],Tabla36[[#This Row],[FECHA]])</f>
        <v>T2PRIMER TURNO45425</v>
      </c>
      <c r="B890" s="87">
        <v>6</v>
      </c>
      <c r="C890" s="87">
        <v>4</v>
      </c>
      <c r="D890" s="87" t="s">
        <v>33</v>
      </c>
      <c r="E890" s="86"/>
      <c r="F890" s="86">
        <f>VLOOKUP(Tabla36[[#This Row],[NUM. ECO.]],[2]!Tabla24[[NO.ECO]:[CUBICACION
M3]],4,0)</f>
        <v>31</v>
      </c>
      <c r="G890" s="94">
        <v>45425</v>
      </c>
      <c r="H890" s="86" t="str">
        <f>VLOOKUP(Tabla36[[#This Row],[NUM. ECO.]],[2]!Tabla24[[NO.ECO]:[MATERIAL]],8,0)</f>
        <v>BASE HIDRAULICA</v>
      </c>
      <c r="I890" s="86" t="s">
        <v>79</v>
      </c>
      <c r="J890" s="91">
        <f ca="1">J889+TIME(0,RANDBETWEEN((144),(176)),0)</f>
        <v>0.57916666666666661</v>
      </c>
      <c r="K890" s="86" t="str">
        <f ca="1">VLOOKUP(Tabla36[[#This Row],[CODIGO VINCULO]],[1]!Anexar1[[UNION]:[OPERADOR]],4,0)</f>
        <v>CARLOS MAURICIO RUBI MORALES</v>
      </c>
      <c r="L890" s="86" t="str" cm="1">
        <f t="array" aca="1" ref="L890" ca="1">_xlfn.IFS(J890&gt;=TIME(14,0,0),"SEGUNDO TURNO",J890&lt;TIME(14,0,0),"PRIMER TURNO")</f>
        <v>PRIMER TURNO</v>
      </c>
      <c r="M890" s="90"/>
    </row>
    <row r="891" spans="1:13">
      <c r="A891" s="86" t="str">
        <f ca="1">_xlfn.CONCAT(Tabla36[[#This Row],[NUM. ECO.]],Tabla36[[#This Row],[TURNO]],Tabla36[[#This Row],[FECHA]])</f>
        <v>T2SEGUNDO TURNO45425</v>
      </c>
      <c r="B891" s="87">
        <v>6</v>
      </c>
      <c r="C891" s="87">
        <v>5</v>
      </c>
      <c r="D891" s="87" t="s">
        <v>33</v>
      </c>
      <c r="E891" s="86"/>
      <c r="F891" s="86">
        <f>VLOOKUP(Tabla36[[#This Row],[NUM. ECO.]],[2]!Tabla24[[NO.ECO]:[CUBICACION
M3]],4,0)</f>
        <v>31</v>
      </c>
      <c r="G891" s="94">
        <v>45425</v>
      </c>
      <c r="H891" s="86" t="str">
        <f>VLOOKUP(Tabla36[[#This Row],[NUM. ECO.]],[2]!Tabla24[[NO.ECO]:[MATERIAL]],8,0)</f>
        <v>BASE HIDRAULICA</v>
      </c>
      <c r="I891" s="86" t="s">
        <v>79</v>
      </c>
      <c r="J891" s="91">
        <f ca="1">J890+TIME(0,RANDBETWEEN((144),(176)),0)</f>
        <v>0.69374999999999998</v>
      </c>
      <c r="K891" s="86" t="str">
        <f ca="1">VLOOKUP(Tabla36[[#This Row],[CODIGO VINCULO]],[1]!Anexar1[[UNION]:[OPERADOR]],4,0)</f>
        <v>GABINO SUSANO ANDRADE</v>
      </c>
      <c r="L891" s="86" t="str" cm="1">
        <f t="array" aca="1" ref="L891" ca="1">_xlfn.IFS(J891&gt;=TIME(14,0,0),"SEGUNDO TURNO",J891&lt;TIME(14,0,0),"PRIMER TURNO")</f>
        <v>SEGUNDO TURNO</v>
      </c>
      <c r="M891" s="90"/>
    </row>
    <row r="892" spans="1:13">
      <c r="A892" s="86" t="str">
        <f ca="1">_xlfn.CONCAT(Tabla36[[#This Row],[NUM. ECO.]],Tabla36[[#This Row],[TURNO]],Tabla36[[#This Row],[FECHA]])</f>
        <v>T2SEGUNDO TURNO45425</v>
      </c>
      <c r="B892" s="87">
        <v>6</v>
      </c>
      <c r="C892" s="87">
        <v>6</v>
      </c>
      <c r="D892" s="87" t="s">
        <v>33</v>
      </c>
      <c r="E892" s="86"/>
      <c r="F892" s="86">
        <f>VLOOKUP(Tabla36[[#This Row],[NUM. ECO.]],[2]!Tabla24[[NO.ECO]:[CUBICACION
M3]],4,0)</f>
        <v>31</v>
      </c>
      <c r="G892" s="94">
        <v>45425</v>
      </c>
      <c r="H892" s="86" t="str">
        <f>VLOOKUP(Tabla36[[#This Row],[NUM. ECO.]],[2]!Tabla24[[NO.ECO]:[MATERIAL]],8,0)</f>
        <v>BASE HIDRAULICA</v>
      </c>
      <c r="I892" s="86" t="s">
        <v>79</v>
      </c>
      <c r="J892" s="91">
        <f ca="1">J891+TIME(0,RANDBETWEEN((144),(176)),0)</f>
        <v>0.79583333333333328</v>
      </c>
      <c r="K892" s="86" t="str">
        <f ca="1">VLOOKUP(Tabla36[[#This Row],[CODIGO VINCULO]],[1]!Anexar1[[UNION]:[OPERADOR]],4,0)</f>
        <v>GABINO SUSANO ANDRADE</v>
      </c>
      <c r="L892" s="86" t="str" cm="1">
        <f t="array" aca="1" ref="L892" ca="1">_xlfn.IFS(J892&gt;=TIME(14,0,0),"SEGUNDO TURNO",J892&lt;TIME(14,0,0),"PRIMER TURNO")</f>
        <v>SEGUNDO TURNO</v>
      </c>
      <c r="M892" s="90"/>
    </row>
    <row r="893" spans="1:13">
      <c r="A893" s="86" t="str">
        <f ca="1">_xlfn.CONCAT(Tabla36[[#This Row],[NUM. ECO.]],Tabla36[[#This Row],[TURNO]],Tabla36[[#This Row],[FECHA]])</f>
        <v>T2PRIMER TURNO45426</v>
      </c>
      <c r="B893" s="87">
        <v>6</v>
      </c>
      <c r="C893" s="87">
        <v>1</v>
      </c>
      <c r="D893" s="87" t="s">
        <v>33</v>
      </c>
      <c r="E893" s="86"/>
      <c r="F893" s="86">
        <f>VLOOKUP(Tabla36[[#This Row],[NUM. ECO.]],[2]!Tabla24[[NO.ECO]:[CUBICACION
M3]],4,0)</f>
        <v>31</v>
      </c>
      <c r="G893" s="94">
        <v>45426</v>
      </c>
      <c r="H893" s="86" t="str">
        <f>VLOOKUP(Tabla36[[#This Row],[NUM. ECO.]],[2]!Tabla24[[NO.ECO]:[MATERIAL]],8,0)</f>
        <v>BASE HIDRAULICA</v>
      </c>
      <c r="I893" s="86" t="s">
        <v>79</v>
      </c>
      <c r="J893" s="88">
        <f ca="1">TIME(RANDBETWEEN(5.5,6),RANDBETWEEN(1,29),0)</f>
        <v>0.25694444444444442</v>
      </c>
      <c r="K893" s="86" t="str">
        <f ca="1">VLOOKUP(Tabla36[[#This Row],[CODIGO VINCULO]],[1]!Anexar1[[UNION]:[OPERADOR]],4,0)</f>
        <v>CARLOS MAURICIO RUBI MORALES</v>
      </c>
      <c r="L893" s="86" t="str" cm="1">
        <f t="array" aca="1" ref="L893" ca="1">_xlfn.IFS(J893&gt;=TIME(14,0,0),"SEGUNDO TURNO",J893&lt;TIME(14,0,0),"PRIMER TURNO")</f>
        <v>PRIMER TURNO</v>
      </c>
      <c r="M893" s="90"/>
    </row>
    <row r="894" spans="1:13">
      <c r="A894" s="86" t="str">
        <f ca="1">_xlfn.CONCAT(Tabla36[[#This Row],[NUM. ECO.]],Tabla36[[#This Row],[TURNO]],Tabla36[[#This Row],[FECHA]])</f>
        <v>T2PRIMER TURNO45426</v>
      </c>
      <c r="B894" s="87">
        <v>6</v>
      </c>
      <c r="C894" s="87">
        <v>2</v>
      </c>
      <c r="D894" s="87" t="s">
        <v>33</v>
      </c>
      <c r="E894" s="86"/>
      <c r="F894" s="86">
        <f>VLOOKUP(Tabla36[[#This Row],[NUM. ECO.]],[2]!Tabla24[[NO.ECO]:[CUBICACION
M3]],4,0)</f>
        <v>31</v>
      </c>
      <c r="G894" s="94">
        <v>45426</v>
      </c>
      <c r="H894" s="86" t="str">
        <f>VLOOKUP(Tabla36[[#This Row],[NUM. ECO.]],[2]!Tabla24[[NO.ECO]:[MATERIAL]],8,0)</f>
        <v>BASE HIDRAULICA</v>
      </c>
      <c r="I894" s="86" t="s">
        <v>79</v>
      </c>
      <c r="J894" s="88">
        <f ca="1">J893+TIME(0,RANDBETWEEN((144),(176)),0)</f>
        <v>0.37083333333333329</v>
      </c>
      <c r="K894" s="86" t="str">
        <f ca="1">VLOOKUP(Tabla36[[#This Row],[CODIGO VINCULO]],[1]!Anexar1[[UNION]:[OPERADOR]],4,0)</f>
        <v>CARLOS MAURICIO RUBI MORALES</v>
      </c>
      <c r="L894" s="86" t="str" cm="1">
        <f t="array" aca="1" ref="L894" ca="1">_xlfn.IFS(J894&gt;=TIME(14,0,0),"SEGUNDO TURNO",J894&lt;TIME(14,0,0),"PRIMER TURNO")</f>
        <v>PRIMER TURNO</v>
      </c>
      <c r="M894" s="90"/>
    </row>
    <row r="895" spans="1:13">
      <c r="A895" s="86" t="str">
        <f ca="1">_xlfn.CONCAT(Tabla36[[#This Row],[NUM. ECO.]],Tabla36[[#This Row],[TURNO]],Tabla36[[#This Row],[FECHA]])</f>
        <v>T2PRIMER TURNO45426</v>
      </c>
      <c r="B895" s="87">
        <v>6</v>
      </c>
      <c r="C895" s="87">
        <v>3</v>
      </c>
      <c r="D895" s="87" t="s">
        <v>33</v>
      </c>
      <c r="E895" s="86"/>
      <c r="F895" s="86">
        <f>VLOOKUP(Tabla36[[#This Row],[NUM. ECO.]],[2]!Tabla24[[NO.ECO]:[CUBICACION
M3]],4,0)</f>
        <v>31</v>
      </c>
      <c r="G895" s="94">
        <v>45426</v>
      </c>
      <c r="H895" s="86" t="str">
        <f>VLOOKUP(Tabla36[[#This Row],[NUM. ECO.]],[2]!Tabla24[[NO.ECO]:[MATERIAL]],8,0)</f>
        <v>BASE HIDRAULICA</v>
      </c>
      <c r="I895" s="86" t="s">
        <v>79</v>
      </c>
      <c r="J895" s="91">
        <f ca="1">J894+TIME(0,RANDBETWEEN((144),(176)),0)</f>
        <v>0.48958333333333326</v>
      </c>
      <c r="K895" s="86" t="str">
        <f ca="1">VLOOKUP(Tabla36[[#This Row],[CODIGO VINCULO]],[1]!Anexar1[[UNION]:[OPERADOR]],4,0)</f>
        <v>CARLOS MAURICIO RUBI MORALES</v>
      </c>
      <c r="L895" s="86" t="str" cm="1">
        <f t="array" aca="1" ref="L895" ca="1">_xlfn.IFS(J895&gt;=TIME(14,0,0),"SEGUNDO TURNO",J895&lt;TIME(14,0,0),"PRIMER TURNO")</f>
        <v>PRIMER TURNO</v>
      </c>
      <c r="M895" s="90"/>
    </row>
    <row r="896" spans="1:13">
      <c r="A896" s="86" t="str">
        <f ca="1">_xlfn.CONCAT(Tabla36[[#This Row],[NUM. ECO.]],Tabla36[[#This Row],[TURNO]],Tabla36[[#This Row],[FECHA]])</f>
        <v>T2SEGUNDO TURNO45426</v>
      </c>
      <c r="B896" s="87">
        <v>6</v>
      </c>
      <c r="C896" s="87">
        <v>4</v>
      </c>
      <c r="D896" s="87" t="s">
        <v>33</v>
      </c>
      <c r="E896" s="86"/>
      <c r="F896" s="86">
        <f>VLOOKUP(Tabla36[[#This Row],[NUM. ECO.]],[2]!Tabla24[[NO.ECO]:[CUBICACION
M3]],4,0)</f>
        <v>31</v>
      </c>
      <c r="G896" s="94">
        <v>45426</v>
      </c>
      <c r="H896" s="86" t="str">
        <f>VLOOKUP(Tabla36[[#This Row],[NUM. ECO.]],[2]!Tabla24[[NO.ECO]:[MATERIAL]],8,0)</f>
        <v>BASE HIDRAULICA</v>
      </c>
      <c r="I896" s="86" t="s">
        <v>79</v>
      </c>
      <c r="J896" s="91">
        <f ca="1">J895+TIME(0,RANDBETWEEN((144),(176)),0)</f>
        <v>0.60624999999999996</v>
      </c>
      <c r="K896" s="86" t="str">
        <f ca="1">VLOOKUP(Tabla36[[#This Row],[CODIGO VINCULO]],[1]!Anexar1[[UNION]:[OPERADOR]],4,0)</f>
        <v>GABINO SUSANO ANDRADE</v>
      </c>
      <c r="L896" s="86" t="str" cm="1">
        <f t="array" aca="1" ref="L896" ca="1">_xlfn.IFS(J896&gt;=TIME(14,0,0),"SEGUNDO TURNO",J896&lt;TIME(14,0,0),"PRIMER TURNO")</f>
        <v>SEGUNDO TURNO</v>
      </c>
      <c r="M896" s="90"/>
    </row>
    <row r="897" spans="1:13">
      <c r="A897" s="86" t="str">
        <f ca="1">_xlfn.CONCAT(Tabla36[[#This Row],[NUM. ECO.]],Tabla36[[#This Row],[TURNO]],Tabla36[[#This Row],[FECHA]])</f>
        <v>T2SEGUNDO TURNO45426</v>
      </c>
      <c r="B897" s="87">
        <v>6</v>
      </c>
      <c r="C897" s="87">
        <v>5</v>
      </c>
      <c r="D897" s="87" t="s">
        <v>33</v>
      </c>
      <c r="E897" s="86"/>
      <c r="F897" s="86">
        <f>VLOOKUP(Tabla36[[#This Row],[NUM. ECO.]],[2]!Tabla24[[NO.ECO]:[CUBICACION
M3]],4,0)</f>
        <v>31</v>
      </c>
      <c r="G897" s="94">
        <v>45426</v>
      </c>
      <c r="H897" s="86" t="str">
        <f>VLOOKUP(Tabla36[[#This Row],[NUM. ECO.]],[2]!Tabla24[[NO.ECO]:[MATERIAL]],8,0)</f>
        <v>BASE HIDRAULICA</v>
      </c>
      <c r="I897" s="86" t="s">
        <v>79</v>
      </c>
      <c r="J897" s="91">
        <f ca="1">J896+TIME(0,RANDBETWEEN((144),(176)),0)</f>
        <v>0.72083333333333333</v>
      </c>
      <c r="K897" s="86" t="str">
        <f ca="1">VLOOKUP(Tabla36[[#This Row],[CODIGO VINCULO]],[1]!Anexar1[[UNION]:[OPERADOR]],4,0)</f>
        <v>GABINO SUSANO ANDRADE</v>
      </c>
      <c r="L897" s="86" t="str" cm="1">
        <f t="array" aca="1" ref="L897" ca="1">_xlfn.IFS(J897&gt;=TIME(14,0,0),"SEGUNDO TURNO",J897&lt;TIME(14,0,0),"PRIMER TURNO")</f>
        <v>SEGUNDO TURNO</v>
      </c>
      <c r="M897" s="90"/>
    </row>
    <row r="898" spans="1:13">
      <c r="A898" s="86" t="str">
        <f ca="1">_xlfn.CONCAT(Tabla36[[#This Row],[NUM. ECO.]],Tabla36[[#This Row],[TURNO]],Tabla36[[#This Row],[FECHA]])</f>
        <v>T2SEGUNDO TURNO45426</v>
      </c>
      <c r="B898" s="87">
        <v>6</v>
      </c>
      <c r="C898" s="87">
        <v>6</v>
      </c>
      <c r="D898" s="87" t="s">
        <v>33</v>
      </c>
      <c r="E898" s="86"/>
      <c r="F898" s="86">
        <f>VLOOKUP(Tabla36[[#This Row],[NUM. ECO.]],[2]!Tabla24[[NO.ECO]:[CUBICACION
M3]],4,0)</f>
        <v>31</v>
      </c>
      <c r="G898" s="94">
        <v>45426</v>
      </c>
      <c r="H898" s="86" t="str">
        <f>VLOOKUP(Tabla36[[#This Row],[NUM. ECO.]],[2]!Tabla24[[NO.ECO]:[MATERIAL]],8,0)</f>
        <v>BASE HIDRAULICA</v>
      </c>
      <c r="I898" s="86" t="s">
        <v>79</v>
      </c>
      <c r="J898" s="91">
        <f ca="1">J897+TIME(0,RANDBETWEEN((144),(176)),0)</f>
        <v>0.82986111111111116</v>
      </c>
      <c r="K898" s="86" t="str">
        <f ca="1">VLOOKUP(Tabla36[[#This Row],[CODIGO VINCULO]],[1]!Anexar1[[UNION]:[OPERADOR]],4,0)</f>
        <v>GABINO SUSANO ANDRADE</v>
      </c>
      <c r="L898" s="86" t="str" cm="1">
        <f t="array" aca="1" ref="L898" ca="1">_xlfn.IFS(J898&gt;=TIME(14,0,0),"SEGUNDO TURNO",J898&lt;TIME(14,0,0),"PRIMER TURNO")</f>
        <v>SEGUNDO TURNO</v>
      </c>
      <c r="M898" s="90"/>
    </row>
    <row r="899" spans="1:13">
      <c r="A899" s="86" t="str">
        <f ca="1">_xlfn.CONCAT(Tabla36[[#This Row],[NUM. ECO.]],Tabla36[[#This Row],[TURNO]],Tabla36[[#This Row],[FECHA]])</f>
        <v>T2PRIMER TURNO45427</v>
      </c>
      <c r="B899" s="87">
        <v>6</v>
      </c>
      <c r="C899" s="87">
        <v>1</v>
      </c>
      <c r="D899" s="87" t="s">
        <v>33</v>
      </c>
      <c r="E899" s="86"/>
      <c r="F899" s="86">
        <f>VLOOKUP(Tabla36[[#This Row],[NUM. ECO.]],[2]!Tabla24[[NO.ECO]:[CUBICACION
M3]],4,0)</f>
        <v>31</v>
      </c>
      <c r="G899" s="94">
        <v>45427</v>
      </c>
      <c r="H899" s="86" t="str">
        <f>VLOOKUP(Tabla36[[#This Row],[NUM. ECO.]],[2]!Tabla24[[NO.ECO]:[MATERIAL]],8,0)</f>
        <v>BASE HIDRAULICA</v>
      </c>
      <c r="I899" s="86" t="s">
        <v>79</v>
      </c>
      <c r="J899" s="88">
        <f ca="1">TIME(RANDBETWEEN(5.5,6),RANDBETWEEN(1,29),0)</f>
        <v>0.2638888888888889</v>
      </c>
      <c r="K899" s="86" t="str">
        <f ca="1">VLOOKUP(Tabla36[[#This Row],[CODIGO VINCULO]],[1]!Anexar1[[UNION]:[OPERADOR]],4,0)</f>
        <v>CARLOS MAURICIO RUBI MORALES</v>
      </c>
      <c r="L899" s="86" t="str" cm="1">
        <f t="array" aca="1" ref="L899" ca="1">_xlfn.IFS(J899&gt;=TIME(14,0,0),"SEGUNDO TURNO",J899&lt;TIME(14,0,0),"PRIMER TURNO")</f>
        <v>PRIMER TURNO</v>
      </c>
      <c r="M899" s="90"/>
    </row>
    <row r="900" spans="1:13">
      <c r="A900" s="86" t="str">
        <f ca="1">_xlfn.CONCAT(Tabla36[[#This Row],[NUM. ECO.]],Tabla36[[#This Row],[TURNO]],Tabla36[[#This Row],[FECHA]])</f>
        <v>T2PRIMER TURNO45427</v>
      </c>
      <c r="B900" s="87">
        <v>6</v>
      </c>
      <c r="C900" s="87">
        <v>2</v>
      </c>
      <c r="D900" s="87" t="s">
        <v>33</v>
      </c>
      <c r="E900" s="86"/>
      <c r="F900" s="86">
        <f>VLOOKUP(Tabla36[[#This Row],[NUM. ECO.]],[2]!Tabla24[[NO.ECO]:[CUBICACION
M3]],4,0)</f>
        <v>31</v>
      </c>
      <c r="G900" s="94">
        <v>45427</v>
      </c>
      <c r="H900" s="86" t="str">
        <f>VLOOKUP(Tabla36[[#This Row],[NUM. ECO.]],[2]!Tabla24[[NO.ECO]:[MATERIAL]],8,0)</f>
        <v>BASE HIDRAULICA</v>
      </c>
      <c r="I900" s="86" t="s">
        <v>79</v>
      </c>
      <c r="J900" s="88">
        <f ca="1">J899+TIME(0,RANDBETWEEN((144),(176)),0)</f>
        <v>0.37083333333333335</v>
      </c>
      <c r="K900" s="86" t="str">
        <f ca="1">VLOOKUP(Tabla36[[#This Row],[CODIGO VINCULO]],[1]!Anexar1[[UNION]:[OPERADOR]],4,0)</f>
        <v>CARLOS MAURICIO RUBI MORALES</v>
      </c>
      <c r="L900" s="86" t="str" cm="1">
        <f t="array" aca="1" ref="L900" ca="1">_xlfn.IFS(J900&gt;=TIME(14,0,0),"SEGUNDO TURNO",J900&lt;TIME(14,0,0),"PRIMER TURNO")</f>
        <v>PRIMER TURNO</v>
      </c>
      <c r="M900" s="90"/>
    </row>
    <row r="901" spans="1:13">
      <c r="A901" s="86" t="str">
        <f ca="1">_xlfn.CONCAT(Tabla36[[#This Row],[NUM. ECO.]],Tabla36[[#This Row],[TURNO]],Tabla36[[#This Row],[FECHA]])</f>
        <v>T2PRIMER TURNO45427</v>
      </c>
      <c r="B901" s="87">
        <v>6</v>
      </c>
      <c r="C901" s="87">
        <v>3</v>
      </c>
      <c r="D901" s="87" t="s">
        <v>33</v>
      </c>
      <c r="E901" s="86"/>
      <c r="F901" s="86">
        <f>VLOOKUP(Tabla36[[#This Row],[NUM. ECO.]],[2]!Tabla24[[NO.ECO]:[CUBICACION
M3]],4,0)</f>
        <v>31</v>
      </c>
      <c r="G901" s="94">
        <v>45427</v>
      </c>
      <c r="H901" s="86" t="str">
        <f>VLOOKUP(Tabla36[[#This Row],[NUM. ECO.]],[2]!Tabla24[[NO.ECO]:[MATERIAL]],8,0)</f>
        <v>BASE HIDRAULICA</v>
      </c>
      <c r="I901" s="86" t="s">
        <v>79</v>
      </c>
      <c r="J901" s="91">
        <f ca="1">J900+TIME(0,RANDBETWEEN((144),(176)),0)</f>
        <v>0.48888888888888893</v>
      </c>
      <c r="K901" s="86" t="str">
        <f ca="1">VLOOKUP(Tabla36[[#This Row],[CODIGO VINCULO]],[1]!Anexar1[[UNION]:[OPERADOR]],4,0)</f>
        <v>CARLOS MAURICIO RUBI MORALES</v>
      </c>
      <c r="L901" s="86" t="str" cm="1">
        <f t="array" aca="1" ref="L901" ca="1">_xlfn.IFS(J901&gt;=TIME(14,0,0),"SEGUNDO TURNO",J901&lt;TIME(14,0,0),"PRIMER TURNO")</f>
        <v>PRIMER TURNO</v>
      </c>
      <c r="M901" s="90"/>
    </row>
    <row r="902" spans="1:13">
      <c r="A902" s="86" t="str">
        <f ca="1">_xlfn.CONCAT(Tabla36[[#This Row],[NUM. ECO.]],Tabla36[[#This Row],[TURNO]],Tabla36[[#This Row],[FECHA]])</f>
        <v>T2SEGUNDO TURNO45427</v>
      </c>
      <c r="B902" s="87">
        <v>6</v>
      </c>
      <c r="C902" s="87">
        <v>4</v>
      </c>
      <c r="D902" s="87" t="s">
        <v>33</v>
      </c>
      <c r="E902" s="86"/>
      <c r="F902" s="86">
        <f>VLOOKUP(Tabla36[[#This Row],[NUM. ECO.]],[2]!Tabla24[[NO.ECO]:[CUBICACION
M3]],4,0)</f>
        <v>31</v>
      </c>
      <c r="G902" s="94">
        <v>45427</v>
      </c>
      <c r="H902" s="86" t="str">
        <f>VLOOKUP(Tabla36[[#This Row],[NUM. ECO.]],[2]!Tabla24[[NO.ECO]:[MATERIAL]],8,0)</f>
        <v>BASE HIDRAULICA</v>
      </c>
      <c r="I902" s="86" t="s">
        <v>79</v>
      </c>
      <c r="J902" s="91">
        <f ca="1">J901+TIME(0,RANDBETWEEN((144),(176)),0)</f>
        <v>0.59097222222222223</v>
      </c>
      <c r="K902" s="86" t="str">
        <f ca="1">VLOOKUP(Tabla36[[#This Row],[CODIGO VINCULO]],[1]!Anexar1[[UNION]:[OPERADOR]],4,0)</f>
        <v>GABINO SUSANO ANDRADE</v>
      </c>
      <c r="L902" s="86" t="str" cm="1">
        <f t="array" aca="1" ref="L902" ca="1">_xlfn.IFS(J902&gt;=TIME(14,0,0),"SEGUNDO TURNO",J902&lt;TIME(14,0,0),"PRIMER TURNO")</f>
        <v>SEGUNDO TURNO</v>
      </c>
      <c r="M902" s="90"/>
    </row>
    <row r="903" spans="1:13">
      <c r="A903" s="86" t="str">
        <f ca="1">_xlfn.CONCAT(Tabla36[[#This Row],[NUM. ECO.]],Tabla36[[#This Row],[TURNO]],Tabla36[[#This Row],[FECHA]])</f>
        <v>T2SEGUNDO TURNO45427</v>
      </c>
      <c r="B903" s="87">
        <v>6</v>
      </c>
      <c r="C903" s="87">
        <v>5</v>
      </c>
      <c r="D903" s="87" t="s">
        <v>33</v>
      </c>
      <c r="E903" s="86"/>
      <c r="F903" s="86">
        <f>VLOOKUP(Tabla36[[#This Row],[NUM. ECO.]],[2]!Tabla24[[NO.ECO]:[CUBICACION
M3]],4,0)</f>
        <v>31</v>
      </c>
      <c r="G903" s="94">
        <v>45427</v>
      </c>
      <c r="H903" s="86" t="str">
        <f>VLOOKUP(Tabla36[[#This Row],[NUM. ECO.]],[2]!Tabla24[[NO.ECO]:[MATERIAL]],8,0)</f>
        <v>BASE HIDRAULICA</v>
      </c>
      <c r="I903" s="86" t="s">
        <v>79</v>
      </c>
      <c r="J903" s="91">
        <f ca="1">J902+TIME(0,RANDBETWEEN((144),(176)),0)</f>
        <v>0.71319444444444446</v>
      </c>
      <c r="K903" s="86" t="str">
        <f ca="1">VLOOKUP(Tabla36[[#This Row],[CODIGO VINCULO]],[1]!Anexar1[[UNION]:[OPERADOR]],4,0)</f>
        <v>GABINO SUSANO ANDRADE</v>
      </c>
      <c r="L903" s="86" t="str" cm="1">
        <f t="array" aca="1" ref="L903" ca="1">_xlfn.IFS(J903&gt;=TIME(14,0,0),"SEGUNDO TURNO",J903&lt;TIME(14,0,0),"PRIMER TURNO")</f>
        <v>SEGUNDO TURNO</v>
      </c>
      <c r="M903" s="90"/>
    </row>
    <row r="904" spans="1:13">
      <c r="A904" s="86" t="str">
        <f ca="1">_xlfn.CONCAT(Tabla36[[#This Row],[NUM. ECO.]],Tabla36[[#This Row],[TURNO]],Tabla36[[#This Row],[FECHA]])</f>
        <v>T2SEGUNDO TURNO45427</v>
      </c>
      <c r="B904" s="87">
        <v>6</v>
      </c>
      <c r="C904" s="87">
        <v>6</v>
      </c>
      <c r="D904" s="87" t="s">
        <v>33</v>
      </c>
      <c r="E904" s="86"/>
      <c r="F904" s="86">
        <f>VLOOKUP(Tabla36[[#This Row],[NUM. ECO.]],[2]!Tabla24[[NO.ECO]:[CUBICACION
M3]],4,0)</f>
        <v>31</v>
      </c>
      <c r="G904" s="94">
        <v>45427</v>
      </c>
      <c r="H904" s="86" t="str">
        <f>VLOOKUP(Tabla36[[#This Row],[NUM. ECO.]],[2]!Tabla24[[NO.ECO]:[MATERIAL]],8,0)</f>
        <v>BASE HIDRAULICA</v>
      </c>
      <c r="I904" s="86" t="s">
        <v>79</v>
      </c>
      <c r="J904" s="91">
        <f ca="1">J903+TIME(0,RANDBETWEEN((144),(176)),0)</f>
        <v>0.83194444444444449</v>
      </c>
      <c r="K904" s="86" t="str">
        <f ca="1">VLOOKUP(Tabla36[[#This Row],[CODIGO VINCULO]],[1]!Anexar1[[UNION]:[OPERADOR]],4,0)</f>
        <v>GABINO SUSANO ANDRADE</v>
      </c>
      <c r="L904" s="86" t="str" cm="1">
        <f t="array" aca="1" ref="L904" ca="1">_xlfn.IFS(J904&gt;=TIME(14,0,0),"SEGUNDO TURNO",J904&lt;TIME(14,0,0),"PRIMER TURNO")</f>
        <v>SEGUNDO TURNO</v>
      </c>
      <c r="M904" s="90"/>
    </row>
    <row r="905" spans="1:13">
      <c r="A905" s="86" t="str">
        <f ca="1">_xlfn.CONCAT(Tabla36[[#This Row],[NUM. ECO.]],Tabla36[[#This Row],[TURNO]],Tabla36[[#This Row],[FECHA]])</f>
        <v>T2PRIMER TURNO45428</v>
      </c>
      <c r="B905" s="87">
        <v>6</v>
      </c>
      <c r="C905" s="87">
        <v>1</v>
      </c>
      <c r="D905" s="87" t="s">
        <v>33</v>
      </c>
      <c r="E905" s="86"/>
      <c r="F905" s="86">
        <f>VLOOKUP(Tabla36[[#This Row],[NUM. ECO.]],[2]!Tabla24[[NO.ECO]:[CUBICACION
M3]],4,0)</f>
        <v>31</v>
      </c>
      <c r="G905" s="94">
        <v>45428</v>
      </c>
      <c r="H905" s="86" t="str">
        <f>VLOOKUP(Tabla36[[#This Row],[NUM. ECO.]],[2]!Tabla24[[NO.ECO]:[MATERIAL]],8,0)</f>
        <v>BASE HIDRAULICA</v>
      </c>
      <c r="I905" s="86" t="s">
        <v>79</v>
      </c>
      <c r="J905" s="88">
        <f ca="1">TIME(RANDBETWEEN(5.5,6),RANDBETWEEN(1,29),0)</f>
        <v>0.26944444444444443</v>
      </c>
      <c r="K905" s="86" t="str">
        <f ca="1">VLOOKUP(Tabla36[[#This Row],[CODIGO VINCULO]],[1]!Anexar1[[UNION]:[OPERADOR]],4,0)</f>
        <v>CARLOS MAURICIO RUBI MORALES</v>
      </c>
      <c r="L905" s="86" t="str" cm="1">
        <f t="array" aca="1" ref="L905" ca="1">_xlfn.IFS(J905&gt;=TIME(14,0,0),"SEGUNDO TURNO",J905&lt;TIME(14,0,0),"PRIMER TURNO")</f>
        <v>PRIMER TURNO</v>
      </c>
      <c r="M905" s="90"/>
    </row>
    <row r="906" spans="1:13">
      <c r="A906" s="86" t="str">
        <f ca="1">_xlfn.CONCAT(Tabla36[[#This Row],[NUM. ECO.]],Tabla36[[#This Row],[TURNO]],Tabla36[[#This Row],[FECHA]])</f>
        <v>T2PRIMER TURNO45428</v>
      </c>
      <c r="B906" s="87">
        <v>6</v>
      </c>
      <c r="C906" s="87">
        <v>2</v>
      </c>
      <c r="D906" s="87" t="s">
        <v>33</v>
      </c>
      <c r="E906" s="86"/>
      <c r="F906" s="86">
        <f>VLOOKUP(Tabla36[[#This Row],[NUM. ECO.]],[2]!Tabla24[[NO.ECO]:[CUBICACION
M3]],4,0)</f>
        <v>31</v>
      </c>
      <c r="G906" s="94">
        <v>45428</v>
      </c>
      <c r="H906" s="86" t="str">
        <f>VLOOKUP(Tabla36[[#This Row],[NUM. ECO.]],[2]!Tabla24[[NO.ECO]:[MATERIAL]],8,0)</f>
        <v>BASE HIDRAULICA</v>
      </c>
      <c r="I906" s="86" t="s">
        <v>79</v>
      </c>
      <c r="J906" s="88">
        <f ca="1">J905+TIME(0,RANDBETWEEN((144),(176)),0)</f>
        <v>0.38263888888888886</v>
      </c>
      <c r="K906" s="86" t="str">
        <f ca="1">VLOOKUP(Tabla36[[#This Row],[CODIGO VINCULO]],[1]!Anexar1[[UNION]:[OPERADOR]],4,0)</f>
        <v>CARLOS MAURICIO RUBI MORALES</v>
      </c>
      <c r="L906" s="86" t="str" cm="1">
        <f t="array" aca="1" ref="L906" ca="1">_xlfn.IFS(J906&gt;=TIME(14,0,0),"SEGUNDO TURNO",J906&lt;TIME(14,0,0),"PRIMER TURNO")</f>
        <v>PRIMER TURNO</v>
      </c>
      <c r="M906" s="90"/>
    </row>
    <row r="907" spans="1:13">
      <c r="A907" s="86" t="str">
        <f ca="1">_xlfn.CONCAT(Tabla36[[#This Row],[NUM. ECO.]],Tabla36[[#This Row],[TURNO]],Tabla36[[#This Row],[FECHA]])</f>
        <v>T2PRIMER TURNO45428</v>
      </c>
      <c r="B907" s="87">
        <v>6</v>
      </c>
      <c r="C907" s="87">
        <v>3</v>
      </c>
      <c r="D907" s="87" t="s">
        <v>33</v>
      </c>
      <c r="E907" s="86"/>
      <c r="F907" s="86">
        <f>VLOOKUP(Tabla36[[#This Row],[NUM. ECO.]],[2]!Tabla24[[NO.ECO]:[CUBICACION
M3]],4,0)</f>
        <v>31</v>
      </c>
      <c r="G907" s="94">
        <v>45428</v>
      </c>
      <c r="H907" s="86" t="str">
        <f>VLOOKUP(Tabla36[[#This Row],[NUM. ECO.]],[2]!Tabla24[[NO.ECO]:[MATERIAL]],8,0)</f>
        <v>BASE HIDRAULICA</v>
      </c>
      <c r="I907" s="86" t="s">
        <v>79</v>
      </c>
      <c r="J907" s="91">
        <f ca="1">J906+TIME(0,RANDBETWEEN((144),(176)),0)</f>
        <v>0.49861111111111112</v>
      </c>
      <c r="K907" s="86" t="str">
        <f ca="1">VLOOKUP(Tabla36[[#This Row],[CODIGO VINCULO]],[1]!Anexar1[[UNION]:[OPERADOR]],4,0)</f>
        <v>CARLOS MAURICIO RUBI MORALES</v>
      </c>
      <c r="L907" s="86" t="str" cm="1">
        <f t="array" aca="1" ref="L907" ca="1">_xlfn.IFS(J907&gt;=TIME(14,0,0),"SEGUNDO TURNO",J907&lt;TIME(14,0,0),"PRIMER TURNO")</f>
        <v>PRIMER TURNO</v>
      </c>
      <c r="M907" s="90"/>
    </row>
    <row r="908" spans="1:13">
      <c r="A908" s="86" t="str">
        <f ca="1">_xlfn.CONCAT(Tabla36[[#This Row],[NUM. ECO.]],Tabla36[[#This Row],[TURNO]],Tabla36[[#This Row],[FECHA]])</f>
        <v>T2SEGUNDO TURNO45428</v>
      </c>
      <c r="B908" s="87">
        <v>6</v>
      </c>
      <c r="C908" s="87">
        <v>4</v>
      </c>
      <c r="D908" s="87" t="s">
        <v>33</v>
      </c>
      <c r="E908" s="86"/>
      <c r="F908" s="86">
        <f>VLOOKUP(Tabla36[[#This Row],[NUM. ECO.]],[2]!Tabla24[[NO.ECO]:[CUBICACION
M3]],4,0)</f>
        <v>31</v>
      </c>
      <c r="G908" s="94">
        <v>45428</v>
      </c>
      <c r="H908" s="86" t="str">
        <f>VLOOKUP(Tabla36[[#This Row],[NUM. ECO.]],[2]!Tabla24[[NO.ECO]:[MATERIAL]],8,0)</f>
        <v>BASE HIDRAULICA</v>
      </c>
      <c r="I908" s="86" t="s">
        <v>79</v>
      </c>
      <c r="J908" s="91">
        <f ca="1">J907+TIME(0,RANDBETWEEN((144),(176)),0)</f>
        <v>0.61736111111111114</v>
      </c>
      <c r="K908" s="86" t="str">
        <f ca="1">VLOOKUP(Tabla36[[#This Row],[CODIGO VINCULO]],[1]!Anexar1[[UNION]:[OPERADOR]],4,0)</f>
        <v>GABINO SUSANO ANDRADE</v>
      </c>
      <c r="L908" s="86" t="str" cm="1">
        <f t="array" aca="1" ref="L908" ca="1">_xlfn.IFS(J908&gt;=TIME(14,0,0),"SEGUNDO TURNO",J908&lt;TIME(14,0,0),"PRIMER TURNO")</f>
        <v>SEGUNDO TURNO</v>
      </c>
      <c r="M908" s="90"/>
    </row>
    <row r="909" spans="1:13">
      <c r="A909" s="86" t="str">
        <f ca="1">_xlfn.CONCAT(Tabla36[[#This Row],[NUM. ECO.]],Tabla36[[#This Row],[TURNO]],Tabla36[[#This Row],[FECHA]])</f>
        <v>T2SEGUNDO TURNO45428</v>
      </c>
      <c r="B909" s="87">
        <v>6</v>
      </c>
      <c r="C909" s="87">
        <v>5</v>
      </c>
      <c r="D909" s="87" t="s">
        <v>33</v>
      </c>
      <c r="E909" s="86"/>
      <c r="F909" s="86">
        <f>VLOOKUP(Tabla36[[#This Row],[NUM. ECO.]],[2]!Tabla24[[NO.ECO]:[CUBICACION
M3]],4,0)</f>
        <v>31</v>
      </c>
      <c r="G909" s="94">
        <v>45428</v>
      </c>
      <c r="H909" s="86" t="str">
        <f>VLOOKUP(Tabla36[[#This Row],[NUM. ECO.]],[2]!Tabla24[[NO.ECO]:[MATERIAL]],8,0)</f>
        <v>BASE HIDRAULICA</v>
      </c>
      <c r="I909" s="86" t="s">
        <v>79</v>
      </c>
      <c r="J909" s="91">
        <f ca="1">J908+TIME(0,RANDBETWEEN((144),(176)),0)</f>
        <v>0.72083333333333333</v>
      </c>
      <c r="K909" s="86" t="str">
        <f ca="1">VLOOKUP(Tabla36[[#This Row],[CODIGO VINCULO]],[1]!Anexar1[[UNION]:[OPERADOR]],4,0)</f>
        <v>GABINO SUSANO ANDRADE</v>
      </c>
      <c r="L909" s="86" t="str" cm="1">
        <f t="array" aca="1" ref="L909" ca="1">_xlfn.IFS(J909&gt;=TIME(14,0,0),"SEGUNDO TURNO",J909&lt;TIME(14,0,0),"PRIMER TURNO")</f>
        <v>SEGUNDO TURNO</v>
      </c>
      <c r="M909" s="90"/>
    </row>
    <row r="910" spans="1:13">
      <c r="A910" s="86" t="str">
        <f ca="1">_xlfn.CONCAT(Tabla36[[#This Row],[NUM. ECO.]],Tabla36[[#This Row],[TURNO]],Tabla36[[#This Row],[FECHA]])</f>
        <v>T2SEGUNDO TURNO45428</v>
      </c>
      <c r="B910" s="87">
        <v>6</v>
      </c>
      <c r="C910" s="87">
        <v>6</v>
      </c>
      <c r="D910" s="87" t="s">
        <v>33</v>
      </c>
      <c r="E910" s="86"/>
      <c r="F910" s="86">
        <f>VLOOKUP(Tabla36[[#This Row],[NUM. ECO.]],[2]!Tabla24[[NO.ECO]:[CUBICACION
M3]],4,0)</f>
        <v>31</v>
      </c>
      <c r="G910" s="94">
        <v>45428</v>
      </c>
      <c r="H910" s="86" t="str">
        <f>VLOOKUP(Tabla36[[#This Row],[NUM. ECO.]],[2]!Tabla24[[NO.ECO]:[MATERIAL]],8,0)</f>
        <v>BASE HIDRAULICA</v>
      </c>
      <c r="I910" s="86" t="s">
        <v>79</v>
      </c>
      <c r="J910" s="91">
        <f ca="1">J909+TIME(0,RANDBETWEEN((144),(176)),0)</f>
        <v>0.83680555555555558</v>
      </c>
      <c r="K910" s="86" t="str">
        <f ca="1">VLOOKUP(Tabla36[[#This Row],[CODIGO VINCULO]],[1]!Anexar1[[UNION]:[OPERADOR]],4,0)</f>
        <v>GABINO SUSANO ANDRADE</v>
      </c>
      <c r="L910" s="86" t="str" cm="1">
        <f t="array" aca="1" ref="L910" ca="1">_xlfn.IFS(J910&gt;=TIME(14,0,0),"SEGUNDO TURNO",J910&lt;TIME(14,0,0),"PRIMER TURNO")</f>
        <v>SEGUNDO TURNO</v>
      </c>
      <c r="M910" s="90"/>
    </row>
    <row r="911" spans="1:13">
      <c r="A911" s="86" t="str">
        <f ca="1">_xlfn.CONCAT(Tabla36[[#This Row],[NUM. ECO.]],Tabla36[[#This Row],[TURNO]],Tabla36[[#This Row],[FECHA]])</f>
        <v>T2PRIMER TURNO45429</v>
      </c>
      <c r="B911" s="87">
        <v>6</v>
      </c>
      <c r="C911" s="87">
        <v>1</v>
      </c>
      <c r="D911" s="87" t="s">
        <v>33</v>
      </c>
      <c r="E911" s="86"/>
      <c r="F911" s="86">
        <f>VLOOKUP(Tabla36[[#This Row],[NUM. ECO.]],[2]!Tabla24[[NO.ECO]:[CUBICACION
M3]],4,0)</f>
        <v>31</v>
      </c>
      <c r="G911" s="94">
        <v>45429</v>
      </c>
      <c r="H911" s="86" t="str">
        <f>VLOOKUP(Tabla36[[#This Row],[NUM. ECO.]],[2]!Tabla24[[NO.ECO]:[MATERIAL]],8,0)</f>
        <v>BASE HIDRAULICA</v>
      </c>
      <c r="I911" s="86" t="s">
        <v>79</v>
      </c>
      <c r="J911" s="88">
        <f ca="1">TIME(RANDBETWEEN(5.5,6),RANDBETWEEN(1,29),0)</f>
        <v>0.26597222222222222</v>
      </c>
      <c r="K911" s="86" t="str">
        <f ca="1">VLOOKUP(Tabla36[[#This Row],[CODIGO VINCULO]],[1]!Anexar1[[UNION]:[OPERADOR]],4,0)</f>
        <v>CARLOS MAURICIO RUBI MORALES</v>
      </c>
      <c r="L911" s="86" t="str" cm="1">
        <f t="array" aca="1" ref="L911" ca="1">_xlfn.IFS(J911&gt;=TIME(14,0,0),"SEGUNDO TURNO",J911&lt;TIME(14,0,0),"PRIMER TURNO")</f>
        <v>PRIMER TURNO</v>
      </c>
      <c r="M911" s="90"/>
    </row>
    <row r="912" spans="1:13">
      <c r="A912" s="86" t="str">
        <f ca="1">_xlfn.CONCAT(Tabla36[[#This Row],[NUM. ECO.]],Tabla36[[#This Row],[TURNO]],Tabla36[[#This Row],[FECHA]])</f>
        <v>T2PRIMER TURNO45429</v>
      </c>
      <c r="B912" s="87">
        <v>6</v>
      </c>
      <c r="C912" s="87">
        <v>2</v>
      </c>
      <c r="D912" s="87" t="s">
        <v>33</v>
      </c>
      <c r="E912" s="86"/>
      <c r="F912" s="86">
        <f>VLOOKUP(Tabla36[[#This Row],[NUM. ECO.]],[2]!Tabla24[[NO.ECO]:[CUBICACION
M3]],4,0)</f>
        <v>31</v>
      </c>
      <c r="G912" s="94">
        <v>45429</v>
      </c>
      <c r="H912" s="86" t="str">
        <f>VLOOKUP(Tabla36[[#This Row],[NUM. ECO.]],[2]!Tabla24[[NO.ECO]:[MATERIAL]],8,0)</f>
        <v>BASE HIDRAULICA</v>
      </c>
      <c r="I912" s="86" t="s">
        <v>79</v>
      </c>
      <c r="J912" s="88">
        <f ca="1">J911+TIME(0,RANDBETWEEN((144),(176)),0)</f>
        <v>0.36875000000000002</v>
      </c>
      <c r="K912" s="86" t="str">
        <f ca="1">VLOOKUP(Tabla36[[#This Row],[CODIGO VINCULO]],[1]!Anexar1[[UNION]:[OPERADOR]],4,0)</f>
        <v>CARLOS MAURICIO RUBI MORALES</v>
      </c>
      <c r="L912" s="86" t="str" cm="1">
        <f t="array" aca="1" ref="L912" ca="1">_xlfn.IFS(J912&gt;=TIME(14,0,0),"SEGUNDO TURNO",J912&lt;TIME(14,0,0),"PRIMER TURNO")</f>
        <v>PRIMER TURNO</v>
      </c>
      <c r="M912" s="90"/>
    </row>
    <row r="913" spans="1:13">
      <c r="A913" s="86" t="str">
        <f ca="1">_xlfn.CONCAT(Tabla36[[#This Row],[NUM. ECO.]],Tabla36[[#This Row],[TURNO]],Tabla36[[#This Row],[FECHA]])</f>
        <v>T2PRIMER TURNO45429</v>
      </c>
      <c r="B913" s="87">
        <v>6</v>
      </c>
      <c r="C913" s="87">
        <v>3</v>
      </c>
      <c r="D913" s="87" t="s">
        <v>33</v>
      </c>
      <c r="E913" s="86"/>
      <c r="F913" s="86">
        <f>VLOOKUP(Tabla36[[#This Row],[NUM. ECO.]],[2]!Tabla24[[NO.ECO]:[CUBICACION
M3]],4,0)</f>
        <v>31</v>
      </c>
      <c r="G913" s="94">
        <v>45429</v>
      </c>
      <c r="H913" s="86" t="str">
        <f>VLOOKUP(Tabla36[[#This Row],[NUM. ECO.]],[2]!Tabla24[[NO.ECO]:[MATERIAL]],8,0)</f>
        <v>BASE HIDRAULICA</v>
      </c>
      <c r="I913" s="86" t="s">
        <v>79</v>
      </c>
      <c r="J913" s="91">
        <f ca="1">J912+TIME(0,RANDBETWEEN((144),(176)),0)</f>
        <v>0.48055555555555557</v>
      </c>
      <c r="K913" s="86" t="str">
        <f ca="1">VLOOKUP(Tabla36[[#This Row],[CODIGO VINCULO]],[1]!Anexar1[[UNION]:[OPERADOR]],4,0)</f>
        <v>CARLOS MAURICIO RUBI MORALES</v>
      </c>
      <c r="L913" s="86" t="str" cm="1">
        <f t="array" aca="1" ref="L913" ca="1">_xlfn.IFS(J913&gt;=TIME(14,0,0),"SEGUNDO TURNO",J913&lt;TIME(14,0,0),"PRIMER TURNO")</f>
        <v>PRIMER TURNO</v>
      </c>
      <c r="M913" s="90"/>
    </row>
    <row r="914" spans="1:13">
      <c r="A914" s="86" t="str">
        <f ca="1">_xlfn.CONCAT(Tabla36[[#This Row],[NUM. ECO.]],Tabla36[[#This Row],[TURNO]],Tabla36[[#This Row],[FECHA]])</f>
        <v>T2SEGUNDO TURNO45429</v>
      </c>
      <c r="B914" s="87">
        <v>6</v>
      </c>
      <c r="C914" s="87">
        <v>4</v>
      </c>
      <c r="D914" s="87" t="s">
        <v>33</v>
      </c>
      <c r="E914" s="86"/>
      <c r="F914" s="86">
        <f>VLOOKUP(Tabla36[[#This Row],[NUM. ECO.]],[2]!Tabla24[[NO.ECO]:[CUBICACION
M3]],4,0)</f>
        <v>31</v>
      </c>
      <c r="G914" s="94">
        <v>45429</v>
      </c>
      <c r="H914" s="86" t="str">
        <f>VLOOKUP(Tabla36[[#This Row],[NUM. ECO.]],[2]!Tabla24[[NO.ECO]:[MATERIAL]],8,0)</f>
        <v>BASE HIDRAULICA</v>
      </c>
      <c r="I914" s="86" t="s">
        <v>79</v>
      </c>
      <c r="J914" s="91">
        <f ca="1">J913+TIME(0,RANDBETWEEN((144),(176)),0)</f>
        <v>0.58333333333333337</v>
      </c>
      <c r="K914" s="86" t="str">
        <f ca="1">VLOOKUP(Tabla36[[#This Row],[CODIGO VINCULO]],[1]!Anexar1[[UNION]:[OPERADOR]],4,0)</f>
        <v>GABINO SUSANO ANDRADE</v>
      </c>
      <c r="L914" s="86" t="str" cm="1">
        <f t="array" aca="1" ref="L914" ca="1">_xlfn.IFS(J914&gt;=TIME(14,0,0),"SEGUNDO TURNO",J914&lt;TIME(14,0,0),"PRIMER TURNO")</f>
        <v>SEGUNDO TURNO</v>
      </c>
      <c r="M914" s="90"/>
    </row>
    <row r="915" spans="1:13">
      <c r="A915" s="86" t="str">
        <f ca="1">_xlfn.CONCAT(Tabla36[[#This Row],[NUM. ECO.]],Tabla36[[#This Row],[TURNO]],Tabla36[[#This Row],[FECHA]])</f>
        <v>T2SEGUNDO TURNO45429</v>
      </c>
      <c r="B915" s="87">
        <v>6</v>
      </c>
      <c r="C915" s="87">
        <v>5</v>
      </c>
      <c r="D915" s="87" t="s">
        <v>33</v>
      </c>
      <c r="E915" s="86"/>
      <c r="F915" s="86">
        <f>VLOOKUP(Tabla36[[#This Row],[NUM. ECO.]],[2]!Tabla24[[NO.ECO]:[CUBICACION
M3]],4,0)</f>
        <v>31</v>
      </c>
      <c r="G915" s="94">
        <v>45429</v>
      </c>
      <c r="H915" s="86" t="str">
        <f>VLOOKUP(Tabla36[[#This Row],[NUM. ECO.]],[2]!Tabla24[[NO.ECO]:[MATERIAL]],8,0)</f>
        <v>BASE HIDRAULICA</v>
      </c>
      <c r="I915" s="86" t="s">
        <v>79</v>
      </c>
      <c r="J915" s="91">
        <f ca="1">J914+TIME(0,RANDBETWEEN((144),(176)),0)</f>
        <v>0.69861111111111118</v>
      </c>
      <c r="K915" s="86" t="str">
        <f ca="1">VLOOKUP(Tabla36[[#This Row],[CODIGO VINCULO]],[1]!Anexar1[[UNION]:[OPERADOR]],4,0)</f>
        <v>GABINO SUSANO ANDRADE</v>
      </c>
      <c r="L915" s="86" t="str" cm="1">
        <f t="array" aca="1" ref="L915" ca="1">_xlfn.IFS(J915&gt;=TIME(14,0,0),"SEGUNDO TURNO",J915&lt;TIME(14,0,0),"PRIMER TURNO")</f>
        <v>SEGUNDO TURNO</v>
      </c>
      <c r="M915" s="90"/>
    </row>
    <row r="916" spans="1:13">
      <c r="A916" s="86" t="str">
        <f ca="1">_xlfn.CONCAT(Tabla36[[#This Row],[NUM. ECO.]],Tabla36[[#This Row],[TURNO]],Tabla36[[#This Row],[FECHA]])</f>
        <v>T2SEGUNDO TURNO45429</v>
      </c>
      <c r="B916" s="87">
        <v>6</v>
      </c>
      <c r="C916" s="87">
        <v>6</v>
      </c>
      <c r="D916" s="87" t="s">
        <v>33</v>
      </c>
      <c r="E916" s="86"/>
      <c r="F916" s="86">
        <f>VLOOKUP(Tabla36[[#This Row],[NUM. ECO.]],[2]!Tabla24[[NO.ECO]:[CUBICACION
M3]],4,0)</f>
        <v>31</v>
      </c>
      <c r="G916" s="94">
        <v>45429</v>
      </c>
      <c r="H916" s="86" t="str">
        <f>VLOOKUP(Tabla36[[#This Row],[NUM. ECO.]],[2]!Tabla24[[NO.ECO]:[MATERIAL]],8,0)</f>
        <v>BASE HIDRAULICA</v>
      </c>
      <c r="I916" s="86" t="s">
        <v>79</v>
      </c>
      <c r="J916" s="91">
        <f ca="1">J915+TIME(0,RANDBETWEEN((144),(176)),0)</f>
        <v>0.81597222222222232</v>
      </c>
      <c r="K916" s="86" t="str">
        <f ca="1">VLOOKUP(Tabla36[[#This Row],[CODIGO VINCULO]],[1]!Anexar1[[UNION]:[OPERADOR]],4,0)</f>
        <v>GABINO SUSANO ANDRADE</v>
      </c>
      <c r="L916" s="86" t="str" cm="1">
        <f t="array" aca="1" ref="L916" ca="1">_xlfn.IFS(J916&gt;=TIME(14,0,0),"SEGUNDO TURNO",J916&lt;TIME(14,0,0),"PRIMER TURNO")</f>
        <v>SEGUNDO TURNO</v>
      </c>
      <c r="M916" s="90"/>
    </row>
    <row r="917" spans="1:13">
      <c r="A917" s="86" t="str">
        <f ca="1">_xlfn.CONCAT(Tabla36[[#This Row],[NUM. ECO.]],Tabla36[[#This Row],[TURNO]],Tabla36[[#This Row],[FECHA]])</f>
        <v>T2PRIMER TURNO45430</v>
      </c>
      <c r="B917" s="87">
        <v>6</v>
      </c>
      <c r="C917" s="87">
        <v>1</v>
      </c>
      <c r="D917" s="87" t="s">
        <v>33</v>
      </c>
      <c r="E917" s="86"/>
      <c r="F917" s="86">
        <f>VLOOKUP(Tabla36[[#This Row],[NUM. ECO.]],[2]!Tabla24[[NO.ECO]:[CUBICACION
M3]],4,0)</f>
        <v>31</v>
      </c>
      <c r="G917" s="94">
        <v>45430</v>
      </c>
      <c r="H917" s="86" t="str">
        <f>VLOOKUP(Tabla36[[#This Row],[NUM. ECO.]],[2]!Tabla24[[NO.ECO]:[MATERIAL]],8,0)</f>
        <v>BASE HIDRAULICA</v>
      </c>
      <c r="I917" s="86" t="s">
        <v>79</v>
      </c>
      <c r="J917" s="88">
        <f ca="1">TIME(RANDBETWEEN(5.5,6),RANDBETWEEN(1,29),0)</f>
        <v>0.26319444444444445</v>
      </c>
      <c r="K917" s="86" t="str">
        <f ca="1">VLOOKUP(Tabla36[[#This Row],[CODIGO VINCULO]],[1]!Anexar1[[UNION]:[OPERADOR]],4,0)</f>
        <v>CARLOS MAURICIO RUBI MORALES</v>
      </c>
      <c r="L917" s="86" t="str" cm="1">
        <f t="array" aca="1" ref="L917" ca="1">_xlfn.IFS(J917&gt;=TIME(14,0,0),"SEGUNDO TURNO",J917&lt;TIME(14,0,0),"PRIMER TURNO")</f>
        <v>PRIMER TURNO</v>
      </c>
      <c r="M917" s="90"/>
    </row>
    <row r="918" spans="1:13">
      <c r="A918" s="86" t="str">
        <f ca="1">_xlfn.CONCAT(Tabla36[[#This Row],[NUM. ECO.]],Tabla36[[#This Row],[TURNO]],Tabla36[[#This Row],[FECHA]])</f>
        <v>T2PRIMER TURNO45430</v>
      </c>
      <c r="B918" s="87">
        <v>6</v>
      </c>
      <c r="C918" s="87">
        <v>2</v>
      </c>
      <c r="D918" s="87" t="s">
        <v>33</v>
      </c>
      <c r="E918" s="86"/>
      <c r="F918" s="86">
        <f>VLOOKUP(Tabla36[[#This Row],[NUM. ECO.]],[2]!Tabla24[[NO.ECO]:[CUBICACION
M3]],4,0)</f>
        <v>31</v>
      </c>
      <c r="G918" s="94">
        <v>45430</v>
      </c>
      <c r="H918" s="86" t="str">
        <f>VLOOKUP(Tabla36[[#This Row],[NUM. ECO.]],[2]!Tabla24[[NO.ECO]:[MATERIAL]],8,0)</f>
        <v>BASE HIDRAULICA</v>
      </c>
      <c r="I918" s="86" t="s">
        <v>79</v>
      </c>
      <c r="J918" s="88">
        <f ca="1">J917+TIME(0,RANDBETWEEN((144),(176)),0)</f>
        <v>0.36527777777777781</v>
      </c>
      <c r="K918" s="86" t="str">
        <f ca="1">VLOOKUP(Tabla36[[#This Row],[CODIGO VINCULO]],[1]!Anexar1[[UNION]:[OPERADOR]],4,0)</f>
        <v>CARLOS MAURICIO RUBI MORALES</v>
      </c>
      <c r="L918" s="86" t="str" cm="1">
        <f t="array" aca="1" ref="L918" ca="1">_xlfn.IFS(J918&gt;=TIME(14,0,0),"SEGUNDO TURNO",J918&lt;TIME(14,0,0),"PRIMER TURNO")</f>
        <v>PRIMER TURNO</v>
      </c>
      <c r="M918" s="90"/>
    </row>
    <row r="919" spans="1:13">
      <c r="A919" s="86" t="str">
        <f ca="1">_xlfn.CONCAT(Tabla36[[#This Row],[NUM. ECO.]],Tabla36[[#This Row],[TURNO]],Tabla36[[#This Row],[FECHA]])</f>
        <v>T2PRIMER TURNO45430</v>
      </c>
      <c r="B919" s="87">
        <v>6</v>
      </c>
      <c r="C919" s="87">
        <v>3</v>
      </c>
      <c r="D919" s="87" t="s">
        <v>33</v>
      </c>
      <c r="E919" s="86"/>
      <c r="F919" s="86">
        <f>VLOOKUP(Tabla36[[#This Row],[NUM. ECO.]],[2]!Tabla24[[NO.ECO]:[CUBICACION
M3]],4,0)</f>
        <v>31</v>
      </c>
      <c r="G919" s="94">
        <v>45430</v>
      </c>
      <c r="H919" s="86" t="str">
        <f>VLOOKUP(Tabla36[[#This Row],[NUM. ECO.]],[2]!Tabla24[[NO.ECO]:[MATERIAL]],8,0)</f>
        <v>BASE HIDRAULICA</v>
      </c>
      <c r="I919" s="86" t="s">
        <v>79</v>
      </c>
      <c r="J919" s="91">
        <f ca="1">J918+TIME(0,RANDBETWEEN((144),(176)),0)</f>
        <v>0.47152777777777782</v>
      </c>
      <c r="K919" s="86" t="str">
        <f ca="1">VLOOKUP(Tabla36[[#This Row],[CODIGO VINCULO]],[1]!Anexar1[[UNION]:[OPERADOR]],4,0)</f>
        <v>CARLOS MAURICIO RUBI MORALES</v>
      </c>
      <c r="L919" s="86" t="str" cm="1">
        <f t="array" aca="1" ref="L919" ca="1">_xlfn.IFS(J919&gt;=TIME(14,0,0),"SEGUNDO TURNO",J919&lt;TIME(14,0,0),"PRIMER TURNO")</f>
        <v>PRIMER TURNO</v>
      </c>
      <c r="M919" s="90"/>
    </row>
    <row r="920" spans="1:13">
      <c r="A920" s="86" t="str">
        <f ca="1">_xlfn.CONCAT(Tabla36[[#This Row],[NUM. ECO.]],Tabla36[[#This Row],[TURNO]],Tabla36[[#This Row],[FECHA]])</f>
        <v>T2PRIMER TURNO45430</v>
      </c>
      <c r="B920" s="87">
        <v>6</v>
      </c>
      <c r="C920" s="87">
        <v>4</v>
      </c>
      <c r="D920" s="87" t="s">
        <v>33</v>
      </c>
      <c r="E920" s="86"/>
      <c r="F920" s="86">
        <f>VLOOKUP(Tabla36[[#This Row],[NUM. ECO.]],[2]!Tabla24[[NO.ECO]:[CUBICACION
M3]],4,0)</f>
        <v>31</v>
      </c>
      <c r="G920" s="94">
        <v>45430</v>
      </c>
      <c r="H920" s="86" t="str">
        <f>VLOOKUP(Tabla36[[#This Row],[NUM. ECO.]],[2]!Tabla24[[NO.ECO]:[MATERIAL]],8,0)</f>
        <v>BASE HIDRAULICA</v>
      </c>
      <c r="I920" s="86" t="s">
        <v>79</v>
      </c>
      <c r="J920" s="91">
        <f ca="1">J919+TIME(0,RANDBETWEEN((144),(176)),0)</f>
        <v>0.57569444444444451</v>
      </c>
      <c r="K920" s="86" t="str">
        <f ca="1">VLOOKUP(Tabla36[[#This Row],[CODIGO VINCULO]],[1]!Anexar1[[UNION]:[OPERADOR]],4,0)</f>
        <v>CARLOS MAURICIO RUBI MORALES</v>
      </c>
      <c r="L920" s="86" t="str" cm="1">
        <f t="array" aca="1" ref="L920" ca="1">_xlfn.IFS(J920&gt;=TIME(14,0,0),"SEGUNDO TURNO",J920&lt;TIME(14,0,0),"PRIMER TURNO")</f>
        <v>PRIMER TURNO</v>
      </c>
      <c r="M920" s="90"/>
    </row>
    <row r="921" spans="1:13">
      <c r="A921" s="86" t="str">
        <f ca="1">_xlfn.CONCAT(Tabla36[[#This Row],[NUM. ECO.]],Tabla36[[#This Row],[TURNO]],Tabla36[[#This Row],[FECHA]])</f>
        <v>T2SEGUNDO TURNO45430</v>
      </c>
      <c r="B921" s="87">
        <v>6</v>
      </c>
      <c r="C921" s="87">
        <v>5</v>
      </c>
      <c r="D921" s="87" t="s">
        <v>33</v>
      </c>
      <c r="E921" s="86"/>
      <c r="F921" s="86">
        <f>VLOOKUP(Tabla36[[#This Row],[NUM. ECO.]],[2]!Tabla24[[NO.ECO]:[CUBICACION
M3]],4,0)</f>
        <v>31</v>
      </c>
      <c r="G921" s="94">
        <v>45430</v>
      </c>
      <c r="H921" s="86" t="str">
        <f>VLOOKUP(Tabla36[[#This Row],[NUM. ECO.]],[2]!Tabla24[[NO.ECO]:[MATERIAL]],8,0)</f>
        <v>BASE HIDRAULICA</v>
      </c>
      <c r="I921" s="86" t="s">
        <v>79</v>
      </c>
      <c r="J921" s="91">
        <f ca="1">J920+TIME(0,RANDBETWEEN((144),(176)),0)</f>
        <v>0.67569444444444449</v>
      </c>
      <c r="K921" s="86" t="str">
        <f ca="1">VLOOKUP(Tabla36[[#This Row],[CODIGO VINCULO]],[1]!Anexar1[[UNION]:[OPERADOR]],4,0)</f>
        <v>GABINO SUSANO ANDRADE</v>
      </c>
      <c r="L921" s="86" t="str" cm="1">
        <f t="array" aca="1" ref="L921" ca="1">_xlfn.IFS(J921&gt;=TIME(14,0,0),"SEGUNDO TURNO",J921&lt;TIME(14,0,0),"PRIMER TURNO")</f>
        <v>SEGUNDO TURNO</v>
      </c>
      <c r="M921" s="90"/>
    </row>
    <row r="922" spans="1:13">
      <c r="A922" s="86" t="str">
        <f ca="1">_xlfn.CONCAT(Tabla36[[#This Row],[NUM. ECO.]],Tabla36[[#This Row],[TURNO]],Tabla36[[#This Row],[FECHA]])</f>
        <v>T2SEGUNDO TURNO45430</v>
      </c>
      <c r="B922" s="87">
        <v>6</v>
      </c>
      <c r="C922" s="87">
        <v>6</v>
      </c>
      <c r="D922" s="87" t="s">
        <v>33</v>
      </c>
      <c r="E922" s="86"/>
      <c r="F922" s="86">
        <f>VLOOKUP(Tabla36[[#This Row],[NUM. ECO.]],[2]!Tabla24[[NO.ECO]:[CUBICACION
M3]],4,0)</f>
        <v>31</v>
      </c>
      <c r="G922" s="94">
        <v>45430</v>
      </c>
      <c r="H922" s="86" t="str">
        <f>VLOOKUP(Tabla36[[#This Row],[NUM. ECO.]],[2]!Tabla24[[NO.ECO]:[MATERIAL]],8,0)</f>
        <v>BASE HIDRAULICA</v>
      </c>
      <c r="I922" s="86" t="s">
        <v>79</v>
      </c>
      <c r="J922" s="91">
        <f ca="1">J921+TIME(0,RANDBETWEEN((144),(176)),0)</f>
        <v>0.7861111111111112</v>
      </c>
      <c r="K922" s="86" t="str">
        <f ca="1">VLOOKUP(Tabla36[[#This Row],[CODIGO VINCULO]],[1]!Anexar1[[UNION]:[OPERADOR]],4,0)</f>
        <v>GABINO SUSANO ANDRADE</v>
      </c>
      <c r="L922" s="86" t="str" cm="1">
        <f t="array" aca="1" ref="L922" ca="1">_xlfn.IFS(J922&gt;=TIME(14,0,0),"SEGUNDO TURNO",J922&lt;TIME(14,0,0),"PRIMER TURNO")</f>
        <v>SEGUNDO TURNO</v>
      </c>
      <c r="M922" s="90"/>
    </row>
    <row r="923" spans="1:13">
      <c r="A923" s="86" t="str">
        <f ca="1">_xlfn.CONCAT(Tabla36[[#This Row],[NUM. ECO.]],Tabla36[[#This Row],[TURNO]],Tabla36[[#This Row],[FECHA]])</f>
        <v>T2PRIMER TURNO45432</v>
      </c>
      <c r="B923" s="87">
        <v>6</v>
      </c>
      <c r="C923" s="87">
        <v>1</v>
      </c>
      <c r="D923" s="87" t="s">
        <v>33</v>
      </c>
      <c r="E923" s="86"/>
      <c r="F923" s="86">
        <f>VLOOKUP(Tabla36[[#This Row],[NUM. ECO.]],[2]!Tabla24[[NO.ECO]:[CUBICACION
M3]],4,0)</f>
        <v>31</v>
      </c>
      <c r="G923" s="94">
        <v>45432</v>
      </c>
      <c r="H923" s="86" t="str">
        <f>VLOOKUP(Tabla36[[#This Row],[NUM. ECO.]],[2]!Tabla24[[NO.ECO]:[MATERIAL]],8,0)</f>
        <v>BASE HIDRAULICA</v>
      </c>
      <c r="I923" s="86" t="s">
        <v>79</v>
      </c>
      <c r="J923" s="88">
        <f ca="1">TIME(RANDBETWEEN(5.5,6),RANDBETWEEN(1,29),0)</f>
        <v>0.25347222222222221</v>
      </c>
      <c r="K923" s="86" t="str">
        <f ca="1">VLOOKUP(Tabla36[[#This Row],[CODIGO VINCULO]],[1]!Anexar1[[UNION]:[OPERADOR]],4,0)</f>
        <v>CARLOS MAURICIO RUBI MORALES</v>
      </c>
      <c r="L923" s="86" t="str" cm="1">
        <f t="array" aca="1" ref="L923" ca="1">_xlfn.IFS(J923&gt;=TIME(14,0,0),"SEGUNDO TURNO",J923&lt;TIME(14,0,0),"PRIMER TURNO")</f>
        <v>PRIMER TURNO</v>
      </c>
      <c r="M923" s="90"/>
    </row>
    <row r="924" spans="1:13">
      <c r="A924" s="86" t="str">
        <f ca="1">_xlfn.CONCAT(Tabla36[[#This Row],[NUM. ECO.]],Tabla36[[#This Row],[TURNO]],Tabla36[[#This Row],[FECHA]])</f>
        <v>T2PRIMER TURNO45432</v>
      </c>
      <c r="B924" s="87">
        <v>6</v>
      </c>
      <c r="C924" s="87">
        <v>2</v>
      </c>
      <c r="D924" s="87" t="s">
        <v>33</v>
      </c>
      <c r="E924" s="86"/>
      <c r="F924" s="86">
        <f>VLOOKUP(Tabla36[[#This Row],[NUM. ECO.]],[2]!Tabla24[[NO.ECO]:[CUBICACION
M3]],4,0)</f>
        <v>31</v>
      </c>
      <c r="G924" s="94">
        <v>45432</v>
      </c>
      <c r="H924" s="86" t="str">
        <f>VLOOKUP(Tabla36[[#This Row],[NUM. ECO.]],[2]!Tabla24[[NO.ECO]:[MATERIAL]],8,0)</f>
        <v>BASE HIDRAULICA</v>
      </c>
      <c r="I924" s="86" t="s">
        <v>79</v>
      </c>
      <c r="J924" s="88">
        <f ca="1">J923+TIME(0,RANDBETWEEN((144),(176)),0)</f>
        <v>0.36805555555555552</v>
      </c>
      <c r="K924" s="86" t="str">
        <f ca="1">VLOOKUP(Tabla36[[#This Row],[CODIGO VINCULO]],[1]!Anexar1[[UNION]:[OPERADOR]],4,0)</f>
        <v>CARLOS MAURICIO RUBI MORALES</v>
      </c>
      <c r="L924" s="86" t="str" cm="1">
        <f t="array" aca="1" ref="L924" ca="1">_xlfn.IFS(J924&gt;=TIME(14,0,0),"SEGUNDO TURNO",J924&lt;TIME(14,0,0),"PRIMER TURNO")</f>
        <v>PRIMER TURNO</v>
      </c>
      <c r="M924" s="90"/>
    </row>
    <row r="925" spans="1:13">
      <c r="A925" s="86" t="str">
        <f ca="1">_xlfn.CONCAT(Tabla36[[#This Row],[NUM. ECO.]],Tabla36[[#This Row],[TURNO]],Tabla36[[#This Row],[FECHA]])</f>
        <v>T2PRIMER TURNO45432</v>
      </c>
      <c r="B925" s="87">
        <v>6</v>
      </c>
      <c r="C925" s="87">
        <v>3</v>
      </c>
      <c r="D925" s="87" t="s">
        <v>33</v>
      </c>
      <c r="E925" s="86"/>
      <c r="F925" s="86">
        <f>VLOOKUP(Tabla36[[#This Row],[NUM. ECO.]],[2]!Tabla24[[NO.ECO]:[CUBICACION
M3]],4,0)</f>
        <v>31</v>
      </c>
      <c r="G925" s="94">
        <v>45432</v>
      </c>
      <c r="H925" s="86" t="str">
        <f>VLOOKUP(Tabla36[[#This Row],[NUM. ECO.]],[2]!Tabla24[[NO.ECO]:[MATERIAL]],8,0)</f>
        <v>BASE HIDRAULICA</v>
      </c>
      <c r="I925" s="86" t="s">
        <v>79</v>
      </c>
      <c r="J925" s="91">
        <f ca="1">J924+TIME(0,RANDBETWEEN((144),(176)),0)</f>
        <v>0.47083333333333333</v>
      </c>
      <c r="K925" s="86" t="str">
        <f ca="1">VLOOKUP(Tabla36[[#This Row],[CODIGO VINCULO]],[1]!Anexar1[[UNION]:[OPERADOR]],4,0)</f>
        <v>CARLOS MAURICIO RUBI MORALES</v>
      </c>
      <c r="L925" s="86" t="str" cm="1">
        <f t="array" aca="1" ref="L925" ca="1">_xlfn.IFS(J925&gt;=TIME(14,0,0),"SEGUNDO TURNO",J925&lt;TIME(14,0,0),"PRIMER TURNO")</f>
        <v>PRIMER TURNO</v>
      </c>
      <c r="M925" s="90"/>
    </row>
    <row r="926" spans="1:13">
      <c r="A926" s="86" t="str">
        <f ca="1">_xlfn.CONCAT(Tabla36[[#This Row],[NUM. ECO.]],Tabla36[[#This Row],[TURNO]],Tabla36[[#This Row],[FECHA]])</f>
        <v>T2SEGUNDO TURNO45432</v>
      </c>
      <c r="B926" s="87">
        <v>6</v>
      </c>
      <c r="C926" s="87">
        <v>4</v>
      </c>
      <c r="D926" s="87" t="s">
        <v>33</v>
      </c>
      <c r="E926" s="86"/>
      <c r="F926" s="86">
        <f>VLOOKUP(Tabla36[[#This Row],[NUM. ECO.]],[2]!Tabla24[[NO.ECO]:[CUBICACION
M3]],4,0)</f>
        <v>31</v>
      </c>
      <c r="G926" s="94">
        <v>45432</v>
      </c>
      <c r="H926" s="86" t="str">
        <f>VLOOKUP(Tabla36[[#This Row],[NUM. ECO.]],[2]!Tabla24[[NO.ECO]:[MATERIAL]],8,0)</f>
        <v>BASE HIDRAULICA</v>
      </c>
      <c r="I926" s="86" t="s">
        <v>79</v>
      </c>
      <c r="J926" s="91">
        <f ca="1">J925+TIME(0,RANDBETWEEN((144),(176)),0)</f>
        <v>0.58819444444444446</v>
      </c>
      <c r="K926" s="86" t="str">
        <f ca="1">VLOOKUP(Tabla36[[#This Row],[CODIGO VINCULO]],[1]!Anexar1[[UNION]:[OPERADOR]],4,0)</f>
        <v>GABINO SUSANO ANDRADE</v>
      </c>
      <c r="L926" s="86" t="str" cm="1">
        <f t="array" aca="1" ref="L926" ca="1">_xlfn.IFS(J926&gt;=TIME(14,0,0),"SEGUNDO TURNO",J926&lt;TIME(14,0,0),"PRIMER TURNO")</f>
        <v>SEGUNDO TURNO</v>
      </c>
      <c r="M926" s="90"/>
    </row>
    <row r="927" spans="1:13">
      <c r="A927" s="86" t="str">
        <f ca="1">_xlfn.CONCAT(Tabla36[[#This Row],[NUM. ECO.]],Tabla36[[#This Row],[TURNO]],Tabla36[[#This Row],[FECHA]])</f>
        <v>T2SEGUNDO TURNO45432</v>
      </c>
      <c r="B927" s="87">
        <v>6</v>
      </c>
      <c r="C927" s="87">
        <v>5</v>
      </c>
      <c r="D927" s="87" t="s">
        <v>33</v>
      </c>
      <c r="E927" s="86"/>
      <c r="F927" s="86">
        <f>VLOOKUP(Tabla36[[#This Row],[NUM. ECO.]],[2]!Tabla24[[NO.ECO]:[CUBICACION
M3]],4,0)</f>
        <v>31</v>
      </c>
      <c r="G927" s="94">
        <v>45432</v>
      </c>
      <c r="H927" s="86" t="str">
        <f>VLOOKUP(Tabla36[[#This Row],[NUM. ECO.]],[2]!Tabla24[[NO.ECO]:[MATERIAL]],8,0)</f>
        <v>BASE HIDRAULICA</v>
      </c>
      <c r="I927" s="86" t="s">
        <v>79</v>
      </c>
      <c r="J927" s="91">
        <f ca="1">J926+TIME(0,RANDBETWEEN((144),(176)),0)</f>
        <v>0.70972222222222225</v>
      </c>
      <c r="K927" s="86" t="str">
        <f ca="1">VLOOKUP(Tabla36[[#This Row],[CODIGO VINCULO]],[1]!Anexar1[[UNION]:[OPERADOR]],4,0)</f>
        <v>GABINO SUSANO ANDRADE</v>
      </c>
      <c r="L927" s="86" t="str" cm="1">
        <f t="array" aca="1" ref="L927" ca="1">_xlfn.IFS(J927&gt;=TIME(14,0,0),"SEGUNDO TURNO",J927&lt;TIME(14,0,0),"PRIMER TURNO")</f>
        <v>SEGUNDO TURNO</v>
      </c>
      <c r="M927" s="90"/>
    </row>
    <row r="928" spans="1:13">
      <c r="A928" s="86" t="str">
        <f ca="1">_xlfn.CONCAT(Tabla36[[#This Row],[NUM. ECO.]],Tabla36[[#This Row],[TURNO]],Tabla36[[#This Row],[FECHA]])</f>
        <v>T2SEGUNDO TURNO45432</v>
      </c>
      <c r="B928" s="87">
        <v>6</v>
      </c>
      <c r="C928" s="87">
        <v>6</v>
      </c>
      <c r="D928" s="87" t="s">
        <v>33</v>
      </c>
      <c r="E928" s="86"/>
      <c r="F928" s="86">
        <f>VLOOKUP(Tabla36[[#This Row],[NUM. ECO.]],[2]!Tabla24[[NO.ECO]:[CUBICACION
M3]],4,0)</f>
        <v>31</v>
      </c>
      <c r="G928" s="94">
        <v>45432</v>
      </c>
      <c r="H928" s="86" t="str">
        <f>VLOOKUP(Tabla36[[#This Row],[NUM. ECO.]],[2]!Tabla24[[NO.ECO]:[MATERIAL]],8,0)</f>
        <v>BASE HIDRAULICA</v>
      </c>
      <c r="I928" s="86" t="s">
        <v>79</v>
      </c>
      <c r="J928" s="91">
        <f ca="1">J927+TIME(0,RANDBETWEEN((144),(176)),0)</f>
        <v>0.82847222222222228</v>
      </c>
      <c r="K928" s="86" t="str">
        <f ca="1">VLOOKUP(Tabla36[[#This Row],[CODIGO VINCULO]],[1]!Anexar1[[UNION]:[OPERADOR]],4,0)</f>
        <v>GABINO SUSANO ANDRADE</v>
      </c>
      <c r="L928" s="86" t="str" cm="1">
        <f t="array" aca="1" ref="L928" ca="1">_xlfn.IFS(J928&gt;=TIME(14,0,0),"SEGUNDO TURNO",J928&lt;TIME(14,0,0),"PRIMER TURNO")</f>
        <v>SEGUNDO TURNO</v>
      </c>
      <c r="M928" s="90"/>
    </row>
    <row r="929" spans="1:13">
      <c r="A929" s="86" t="str">
        <f ca="1">_xlfn.CONCAT(Tabla36[[#This Row],[NUM. ECO.]],Tabla36[[#This Row],[TURNO]],Tabla36[[#This Row],[FECHA]])</f>
        <v>T2PRIMER TURNO45433</v>
      </c>
      <c r="B929" s="87">
        <v>6</v>
      </c>
      <c r="C929" s="87">
        <v>1</v>
      </c>
      <c r="D929" s="87" t="s">
        <v>33</v>
      </c>
      <c r="E929" s="86"/>
      <c r="F929" s="86">
        <f>VLOOKUP(Tabla36[[#This Row],[NUM. ECO.]],[2]!Tabla24[[NO.ECO]:[CUBICACION
M3]],4,0)</f>
        <v>31</v>
      </c>
      <c r="G929" s="94">
        <v>45433</v>
      </c>
      <c r="H929" s="86" t="str">
        <f>VLOOKUP(Tabla36[[#This Row],[NUM. ECO.]],[2]!Tabla24[[NO.ECO]:[MATERIAL]],8,0)</f>
        <v>BASE HIDRAULICA</v>
      </c>
      <c r="I929" s="86" t="s">
        <v>79</v>
      </c>
      <c r="J929" s="88">
        <f ca="1">TIME(RANDBETWEEN(5.5,6),RANDBETWEEN(1,29),0)</f>
        <v>0.26458333333333334</v>
      </c>
      <c r="K929" s="86" t="str">
        <f ca="1">VLOOKUP(Tabla36[[#This Row],[CODIGO VINCULO]],[1]!Anexar1[[UNION]:[OPERADOR]],4,0)</f>
        <v>CARLOS MAURICIO RUBI MORALES</v>
      </c>
      <c r="L929" s="86" t="str" cm="1">
        <f t="array" aca="1" ref="L929" ca="1">_xlfn.IFS(J929&gt;=TIME(14,0,0),"SEGUNDO TURNO",J929&lt;TIME(14,0,0),"PRIMER TURNO")</f>
        <v>PRIMER TURNO</v>
      </c>
      <c r="M929" s="90"/>
    </row>
    <row r="930" spans="1:13">
      <c r="A930" s="86" t="str">
        <f ca="1">_xlfn.CONCAT(Tabla36[[#This Row],[NUM. ECO.]],Tabla36[[#This Row],[TURNO]],Tabla36[[#This Row],[FECHA]])</f>
        <v>T2PRIMER TURNO45433</v>
      </c>
      <c r="B930" s="87">
        <v>6</v>
      </c>
      <c r="C930" s="87">
        <v>2</v>
      </c>
      <c r="D930" s="87" t="s">
        <v>33</v>
      </c>
      <c r="E930" s="86"/>
      <c r="F930" s="86">
        <f>VLOOKUP(Tabla36[[#This Row],[NUM. ECO.]],[2]!Tabla24[[NO.ECO]:[CUBICACION
M3]],4,0)</f>
        <v>31</v>
      </c>
      <c r="G930" s="94">
        <v>45433</v>
      </c>
      <c r="H930" s="86" t="str">
        <f>VLOOKUP(Tabla36[[#This Row],[NUM. ECO.]],[2]!Tabla24[[NO.ECO]:[MATERIAL]],8,0)</f>
        <v>BASE HIDRAULICA</v>
      </c>
      <c r="I930" s="86" t="s">
        <v>79</v>
      </c>
      <c r="J930" s="88">
        <f ca="1">J929+TIME(0,RANDBETWEEN((144),(176)),0)</f>
        <v>0.38055555555555554</v>
      </c>
      <c r="K930" s="86" t="str">
        <f ca="1">VLOOKUP(Tabla36[[#This Row],[CODIGO VINCULO]],[1]!Anexar1[[UNION]:[OPERADOR]],4,0)</f>
        <v>CARLOS MAURICIO RUBI MORALES</v>
      </c>
      <c r="L930" s="86" t="str" cm="1">
        <f t="array" aca="1" ref="L930" ca="1">_xlfn.IFS(J930&gt;=TIME(14,0,0),"SEGUNDO TURNO",J930&lt;TIME(14,0,0),"PRIMER TURNO")</f>
        <v>PRIMER TURNO</v>
      </c>
      <c r="M930" s="90"/>
    </row>
    <row r="931" spans="1:13">
      <c r="A931" s="86" t="str">
        <f ca="1">_xlfn.CONCAT(Tabla36[[#This Row],[NUM. ECO.]],Tabla36[[#This Row],[TURNO]],Tabla36[[#This Row],[FECHA]])</f>
        <v>T2PRIMER TURNO45433</v>
      </c>
      <c r="B931" s="87">
        <v>6</v>
      </c>
      <c r="C931" s="87">
        <v>3</v>
      </c>
      <c r="D931" s="87" t="s">
        <v>33</v>
      </c>
      <c r="E931" s="86"/>
      <c r="F931" s="86">
        <f>VLOOKUP(Tabla36[[#This Row],[NUM. ECO.]],[2]!Tabla24[[NO.ECO]:[CUBICACION
M3]],4,0)</f>
        <v>31</v>
      </c>
      <c r="G931" s="94">
        <v>45433</v>
      </c>
      <c r="H931" s="86" t="str">
        <f>VLOOKUP(Tabla36[[#This Row],[NUM. ECO.]],[2]!Tabla24[[NO.ECO]:[MATERIAL]],8,0)</f>
        <v>BASE HIDRAULICA</v>
      </c>
      <c r="I931" s="86" t="s">
        <v>79</v>
      </c>
      <c r="J931" s="91">
        <f ca="1">J930+TIME(0,RANDBETWEEN((144),(176)),0)</f>
        <v>0.49930555555555556</v>
      </c>
      <c r="K931" s="86" t="str">
        <f ca="1">VLOOKUP(Tabla36[[#This Row],[CODIGO VINCULO]],[1]!Anexar1[[UNION]:[OPERADOR]],4,0)</f>
        <v>CARLOS MAURICIO RUBI MORALES</v>
      </c>
      <c r="L931" s="86" t="str" cm="1">
        <f t="array" aca="1" ref="L931" ca="1">_xlfn.IFS(J931&gt;=TIME(14,0,0),"SEGUNDO TURNO",J931&lt;TIME(14,0,0),"PRIMER TURNO")</f>
        <v>PRIMER TURNO</v>
      </c>
      <c r="M931" s="90"/>
    </row>
    <row r="932" spans="1:13">
      <c r="A932" s="86" t="str">
        <f ca="1">_xlfn.CONCAT(Tabla36[[#This Row],[NUM. ECO.]],Tabla36[[#This Row],[TURNO]],Tabla36[[#This Row],[FECHA]])</f>
        <v>T2SEGUNDO TURNO45433</v>
      </c>
      <c r="B932" s="87">
        <v>6</v>
      </c>
      <c r="C932" s="87">
        <v>4</v>
      </c>
      <c r="D932" s="87" t="s">
        <v>33</v>
      </c>
      <c r="E932" s="86"/>
      <c r="F932" s="86">
        <f>VLOOKUP(Tabla36[[#This Row],[NUM. ECO.]],[2]!Tabla24[[NO.ECO]:[CUBICACION
M3]],4,0)</f>
        <v>31</v>
      </c>
      <c r="G932" s="94">
        <v>45433</v>
      </c>
      <c r="H932" s="86" t="str">
        <f>VLOOKUP(Tabla36[[#This Row],[NUM. ECO.]],[2]!Tabla24[[NO.ECO]:[MATERIAL]],8,0)</f>
        <v>BASE HIDRAULICA</v>
      </c>
      <c r="I932" s="86" t="s">
        <v>79</v>
      </c>
      <c r="J932" s="91">
        <f ca="1">J931+TIME(0,RANDBETWEEN((144),(176)),0)</f>
        <v>0.61597222222222225</v>
      </c>
      <c r="K932" s="86" t="str">
        <f ca="1">VLOOKUP(Tabla36[[#This Row],[CODIGO VINCULO]],[1]!Anexar1[[UNION]:[OPERADOR]],4,0)</f>
        <v>GABINO SUSANO ANDRADE</v>
      </c>
      <c r="L932" s="86" t="str" cm="1">
        <f t="array" aca="1" ref="L932" ca="1">_xlfn.IFS(J932&gt;=TIME(14,0,0),"SEGUNDO TURNO",J932&lt;TIME(14,0,0),"PRIMER TURNO")</f>
        <v>SEGUNDO TURNO</v>
      </c>
      <c r="M932" s="90"/>
    </row>
    <row r="933" spans="1:13">
      <c r="A933" s="86" t="str">
        <f ca="1">_xlfn.CONCAT(Tabla36[[#This Row],[NUM. ECO.]],Tabla36[[#This Row],[TURNO]],Tabla36[[#This Row],[FECHA]])</f>
        <v>T2SEGUNDO TURNO45433</v>
      </c>
      <c r="B933" s="87">
        <v>6</v>
      </c>
      <c r="C933" s="87">
        <v>5</v>
      </c>
      <c r="D933" s="87" t="s">
        <v>33</v>
      </c>
      <c r="E933" s="86"/>
      <c r="F933" s="86">
        <f>VLOOKUP(Tabla36[[#This Row],[NUM. ECO.]],[2]!Tabla24[[NO.ECO]:[CUBICACION
M3]],4,0)</f>
        <v>31</v>
      </c>
      <c r="G933" s="94">
        <v>45433</v>
      </c>
      <c r="H933" s="86" t="str">
        <f>VLOOKUP(Tabla36[[#This Row],[NUM. ECO.]],[2]!Tabla24[[NO.ECO]:[MATERIAL]],8,0)</f>
        <v>BASE HIDRAULICA</v>
      </c>
      <c r="I933" s="86" t="s">
        <v>79</v>
      </c>
      <c r="J933" s="91">
        <f ca="1">J932+TIME(0,RANDBETWEEN((144),(176)),0)</f>
        <v>0.73402777777777783</v>
      </c>
      <c r="K933" s="86" t="str">
        <f ca="1">VLOOKUP(Tabla36[[#This Row],[CODIGO VINCULO]],[1]!Anexar1[[UNION]:[OPERADOR]],4,0)</f>
        <v>GABINO SUSANO ANDRADE</v>
      </c>
      <c r="L933" s="86" t="str" cm="1">
        <f t="array" aca="1" ref="L933" ca="1">_xlfn.IFS(J933&gt;=TIME(14,0,0),"SEGUNDO TURNO",J933&lt;TIME(14,0,0),"PRIMER TURNO")</f>
        <v>SEGUNDO TURNO</v>
      </c>
      <c r="M933" s="90"/>
    </row>
    <row r="934" spans="1:13">
      <c r="A934" s="86" t="str">
        <f ca="1">_xlfn.CONCAT(Tabla36[[#This Row],[NUM. ECO.]],Tabla36[[#This Row],[TURNO]],Tabla36[[#This Row],[FECHA]])</f>
        <v>T2SEGUNDO TURNO45433</v>
      </c>
      <c r="B934" s="87">
        <v>6</v>
      </c>
      <c r="C934" s="87">
        <v>6</v>
      </c>
      <c r="D934" s="87" t="s">
        <v>33</v>
      </c>
      <c r="E934" s="86"/>
      <c r="F934" s="86">
        <f>VLOOKUP(Tabla36[[#This Row],[NUM. ECO.]],[2]!Tabla24[[NO.ECO]:[CUBICACION
M3]],4,0)</f>
        <v>31</v>
      </c>
      <c r="G934" s="94">
        <v>45433</v>
      </c>
      <c r="H934" s="86" t="str">
        <f>VLOOKUP(Tabla36[[#This Row],[NUM. ECO.]],[2]!Tabla24[[NO.ECO]:[MATERIAL]],8,0)</f>
        <v>BASE HIDRAULICA</v>
      </c>
      <c r="I934" s="86" t="s">
        <v>79</v>
      </c>
      <c r="J934" s="91">
        <f ca="1">J933+TIME(0,RANDBETWEEN((144),(176)),0)</f>
        <v>0.84236111111111112</v>
      </c>
      <c r="K934" s="86" t="str">
        <f ca="1">VLOOKUP(Tabla36[[#This Row],[CODIGO VINCULO]],[1]!Anexar1[[UNION]:[OPERADOR]],4,0)</f>
        <v>GABINO SUSANO ANDRADE</v>
      </c>
      <c r="L934" s="86" t="str" cm="1">
        <f t="array" aca="1" ref="L934" ca="1">_xlfn.IFS(J934&gt;=TIME(14,0,0),"SEGUNDO TURNO",J934&lt;TIME(14,0,0),"PRIMER TURNO")</f>
        <v>SEGUNDO TURNO</v>
      </c>
      <c r="M934" s="90"/>
    </row>
    <row r="935" spans="1:13">
      <c r="A935" s="86" t="str">
        <f ca="1">_xlfn.CONCAT(Tabla36[[#This Row],[NUM. ECO.]],Tabla36[[#This Row],[TURNO]],Tabla36[[#This Row],[FECHA]])</f>
        <v>T20PRIMER TURNO45412</v>
      </c>
      <c r="B935" s="87">
        <v>6</v>
      </c>
      <c r="C935" s="87">
        <v>1</v>
      </c>
      <c r="D935" s="87" t="s">
        <v>34</v>
      </c>
      <c r="E935" s="86"/>
      <c r="F935" s="86">
        <f>VLOOKUP(Tabla36[[#This Row],[NUM. ECO.]],[2]!Tabla24[[NO.ECO]:[CUBICACION
M3]],4,0)</f>
        <v>16</v>
      </c>
      <c r="G935" s="94">
        <v>45412</v>
      </c>
      <c r="H935" s="86" t="str">
        <f>VLOOKUP(Tabla36[[#This Row],[NUM. ECO.]],[2]!Tabla24[[NO.ECO]:[MATERIAL]],8,0)</f>
        <v>BASE HIDRAULICA</v>
      </c>
      <c r="I935" s="86" t="s">
        <v>79</v>
      </c>
      <c r="J935" s="88">
        <f ca="1">TIME(RANDBETWEEN(5.5,6),RANDBETWEEN(1,29),0)</f>
        <v>0.26180555555555557</v>
      </c>
      <c r="K935" s="86" t="str">
        <f ca="1">VLOOKUP(Tabla36[[#This Row],[CODIGO VINCULO]],[1]!Anexar1[[UNION]:[OPERADOR]],4,0)</f>
        <v>ROGERIO ENRIQUE ESQUIVEL NOVELO</v>
      </c>
      <c r="L935" s="86" t="str" cm="1">
        <f t="array" aca="1" ref="L935" ca="1">_xlfn.IFS(J935&gt;=TIME(14,0,0),"SEGUNDO TURNO",J935&lt;TIME(14,0,0),"PRIMER TURNO")</f>
        <v>PRIMER TURNO</v>
      </c>
      <c r="M935" s="90"/>
    </row>
    <row r="936" spans="1:13">
      <c r="A936" s="86" t="str">
        <f ca="1">_xlfn.CONCAT(Tabla36[[#This Row],[NUM. ECO.]],Tabla36[[#This Row],[TURNO]],Tabla36[[#This Row],[FECHA]])</f>
        <v>T20PRIMER TURNO45412</v>
      </c>
      <c r="B936" s="87">
        <v>6</v>
      </c>
      <c r="C936" s="87">
        <v>2</v>
      </c>
      <c r="D936" s="87" t="s">
        <v>34</v>
      </c>
      <c r="E936" s="86"/>
      <c r="F936" s="86">
        <f>VLOOKUP(Tabla36[[#This Row],[NUM. ECO.]],[2]!Tabla24[[NO.ECO]:[CUBICACION
M3]],4,0)</f>
        <v>16</v>
      </c>
      <c r="G936" s="94">
        <v>45412</v>
      </c>
      <c r="H936" s="86" t="str">
        <f>VLOOKUP(Tabla36[[#This Row],[NUM. ECO.]],[2]!Tabla24[[NO.ECO]:[MATERIAL]],8,0)</f>
        <v>BASE HIDRAULICA</v>
      </c>
      <c r="I936" s="86" t="s">
        <v>79</v>
      </c>
      <c r="J936" s="88">
        <f ca="1">J935+TIME(0,RANDBETWEEN((144),(176)),0)</f>
        <v>0.36527777777777781</v>
      </c>
      <c r="K936" s="86" t="str">
        <f ca="1">VLOOKUP(Tabla36[[#This Row],[CODIGO VINCULO]],[1]!Anexar1[[UNION]:[OPERADOR]],4,0)</f>
        <v>ROGERIO ENRIQUE ESQUIVEL NOVELO</v>
      </c>
      <c r="L936" s="86" t="str" cm="1">
        <f t="array" aca="1" ref="L936" ca="1">_xlfn.IFS(J936&gt;=TIME(14,0,0),"SEGUNDO TURNO",J936&lt;TIME(14,0,0),"PRIMER TURNO")</f>
        <v>PRIMER TURNO</v>
      </c>
      <c r="M936" s="90"/>
    </row>
    <row r="937" spans="1:13">
      <c r="A937" s="86" t="str">
        <f ca="1">_xlfn.CONCAT(Tabla36[[#This Row],[NUM. ECO.]],Tabla36[[#This Row],[TURNO]],Tabla36[[#This Row],[FECHA]])</f>
        <v>T20PRIMER TURNO45412</v>
      </c>
      <c r="B937" s="87">
        <v>6</v>
      </c>
      <c r="C937" s="87">
        <v>3</v>
      </c>
      <c r="D937" s="87" t="s">
        <v>34</v>
      </c>
      <c r="E937" s="86"/>
      <c r="F937" s="86">
        <f>VLOOKUP(Tabla36[[#This Row],[NUM. ECO.]],[2]!Tabla24[[NO.ECO]:[CUBICACION
M3]],4,0)</f>
        <v>16</v>
      </c>
      <c r="G937" s="94">
        <v>45412</v>
      </c>
      <c r="H937" s="86" t="str">
        <f>VLOOKUP(Tabla36[[#This Row],[NUM. ECO.]],[2]!Tabla24[[NO.ECO]:[MATERIAL]],8,0)</f>
        <v>BASE HIDRAULICA</v>
      </c>
      <c r="I937" s="86" t="s">
        <v>79</v>
      </c>
      <c r="J937" s="91">
        <f ca="1">J936+TIME(0,RANDBETWEEN((144),(176)),0)</f>
        <v>0.47222222222222227</v>
      </c>
      <c r="K937" s="86" t="str">
        <f ca="1">VLOOKUP(Tabla36[[#This Row],[CODIGO VINCULO]],[1]!Anexar1[[UNION]:[OPERADOR]],4,0)</f>
        <v>ROGERIO ENRIQUE ESQUIVEL NOVELO</v>
      </c>
      <c r="L937" s="86" t="str" cm="1">
        <f t="array" aca="1" ref="L937" ca="1">_xlfn.IFS(J937&gt;=TIME(14,0,0),"SEGUNDO TURNO",J937&lt;TIME(14,0,0),"PRIMER TURNO")</f>
        <v>PRIMER TURNO</v>
      </c>
      <c r="M937" s="90"/>
    </row>
    <row r="938" spans="1:13">
      <c r="A938" s="86" t="str">
        <f ca="1">_xlfn.CONCAT(Tabla36[[#This Row],[NUM. ECO.]],Tabla36[[#This Row],[TURNO]],Tabla36[[#This Row],[FECHA]])</f>
        <v>T20PRIMER TURNO45412</v>
      </c>
      <c r="B938" s="87">
        <v>6</v>
      </c>
      <c r="C938" s="87">
        <v>4</v>
      </c>
      <c r="D938" s="87" t="s">
        <v>34</v>
      </c>
      <c r="E938" s="86"/>
      <c r="F938" s="86">
        <f>VLOOKUP(Tabla36[[#This Row],[NUM. ECO.]],[2]!Tabla24[[NO.ECO]:[CUBICACION
M3]],4,0)</f>
        <v>16</v>
      </c>
      <c r="G938" s="94">
        <v>45412</v>
      </c>
      <c r="H938" s="86" t="str">
        <f>VLOOKUP(Tabla36[[#This Row],[NUM. ECO.]],[2]!Tabla24[[NO.ECO]:[MATERIAL]],8,0)</f>
        <v>BASE HIDRAULICA</v>
      </c>
      <c r="I938" s="86" t="s">
        <v>79</v>
      </c>
      <c r="J938" s="91">
        <f ca="1">J937+TIME(0,RANDBETWEEN((144),(176)),0)</f>
        <v>0.57430555555555562</v>
      </c>
      <c r="K938" s="86" t="str">
        <f ca="1">VLOOKUP(Tabla36[[#This Row],[CODIGO VINCULO]],[1]!Anexar1[[UNION]:[OPERADOR]],4,0)</f>
        <v>ROGERIO ENRIQUE ESQUIVEL NOVELO</v>
      </c>
      <c r="L938" s="86" t="str" cm="1">
        <f t="array" aca="1" ref="L938" ca="1">_xlfn.IFS(J938&gt;=TIME(14,0,0),"SEGUNDO TURNO",J938&lt;TIME(14,0,0),"PRIMER TURNO")</f>
        <v>PRIMER TURNO</v>
      </c>
      <c r="M938" s="90"/>
    </row>
    <row r="939" spans="1:13">
      <c r="A939" s="86" t="str">
        <f ca="1">_xlfn.CONCAT(Tabla36[[#This Row],[NUM. ECO.]],Tabla36[[#This Row],[TURNO]],Tabla36[[#This Row],[FECHA]])</f>
        <v>T20SEGUNDO TURNO45412</v>
      </c>
      <c r="B939" s="87">
        <v>6</v>
      </c>
      <c r="C939" s="87">
        <v>5</v>
      </c>
      <c r="D939" s="87" t="s">
        <v>34</v>
      </c>
      <c r="E939" s="86"/>
      <c r="F939" s="86">
        <f>VLOOKUP(Tabla36[[#This Row],[NUM. ECO.]],[2]!Tabla24[[NO.ECO]:[CUBICACION
M3]],4,0)</f>
        <v>16</v>
      </c>
      <c r="G939" s="94">
        <v>45412</v>
      </c>
      <c r="H939" s="86" t="str">
        <f>VLOOKUP(Tabla36[[#This Row],[NUM. ECO.]],[2]!Tabla24[[NO.ECO]:[MATERIAL]],8,0)</f>
        <v>BASE HIDRAULICA</v>
      </c>
      <c r="I939" s="86" t="s">
        <v>79</v>
      </c>
      <c r="J939" s="91">
        <f ca="1">J938+TIME(0,RANDBETWEEN((144),(176)),0)</f>
        <v>0.67708333333333337</v>
      </c>
      <c r="K939" s="86" t="str">
        <f ca="1">VLOOKUP(Tabla36[[#This Row],[CODIGO VINCULO]],[1]!Anexar1[[UNION]:[OPERADOR]],4,0)</f>
        <v>ERIK ALEJANDRO GALINDO NOVELO</v>
      </c>
      <c r="L939" s="86" t="str" cm="1">
        <f t="array" aca="1" ref="L939" ca="1">_xlfn.IFS(J939&gt;=TIME(14,0,0),"SEGUNDO TURNO",J939&lt;TIME(14,0,0),"PRIMER TURNO")</f>
        <v>SEGUNDO TURNO</v>
      </c>
      <c r="M939" s="90"/>
    </row>
    <row r="940" spans="1:13">
      <c r="A940" s="86" t="str">
        <f ca="1">_xlfn.CONCAT(Tabla36[[#This Row],[NUM. ECO.]],Tabla36[[#This Row],[TURNO]],Tabla36[[#This Row],[FECHA]])</f>
        <v>T20SEGUNDO TURNO45412</v>
      </c>
      <c r="B940" s="87">
        <v>6</v>
      </c>
      <c r="C940" s="87">
        <v>6</v>
      </c>
      <c r="D940" s="87" t="s">
        <v>34</v>
      </c>
      <c r="E940" s="86"/>
      <c r="F940" s="86">
        <f>VLOOKUP(Tabla36[[#This Row],[NUM. ECO.]],[2]!Tabla24[[NO.ECO]:[CUBICACION
M3]],4,0)</f>
        <v>16</v>
      </c>
      <c r="G940" s="94">
        <v>45412</v>
      </c>
      <c r="H940" s="86" t="str">
        <f>VLOOKUP(Tabla36[[#This Row],[NUM. ECO.]],[2]!Tabla24[[NO.ECO]:[MATERIAL]],8,0)</f>
        <v>BASE HIDRAULICA</v>
      </c>
      <c r="I940" s="86" t="s">
        <v>79</v>
      </c>
      <c r="J940" s="91">
        <f ca="1">J939+TIME(0,RANDBETWEEN((144),(176)),0)</f>
        <v>0.79444444444444451</v>
      </c>
      <c r="K940" s="86" t="str">
        <f ca="1">VLOOKUP(Tabla36[[#This Row],[CODIGO VINCULO]],[1]!Anexar1[[UNION]:[OPERADOR]],4,0)</f>
        <v>ERIK ALEJANDRO GALINDO NOVELO</v>
      </c>
      <c r="L940" s="86" t="str" cm="1">
        <f t="array" aca="1" ref="L940" ca="1">_xlfn.IFS(J940&gt;=TIME(14,0,0),"SEGUNDO TURNO",J940&lt;TIME(14,0,0),"PRIMER TURNO")</f>
        <v>SEGUNDO TURNO</v>
      </c>
      <c r="M940" s="90"/>
    </row>
    <row r="941" spans="1:13">
      <c r="A941" s="86" t="str">
        <f ca="1">_xlfn.CONCAT(Tabla36[[#This Row],[NUM. ECO.]],Tabla36[[#This Row],[TURNO]],Tabla36[[#This Row],[FECHA]])</f>
        <v>T20PRIMER TURNO45413</v>
      </c>
      <c r="B941" s="87">
        <v>6</v>
      </c>
      <c r="C941" s="87">
        <v>1</v>
      </c>
      <c r="D941" s="87" t="s">
        <v>34</v>
      </c>
      <c r="E941" s="86"/>
      <c r="F941" s="86">
        <f>VLOOKUP(Tabla36[[#This Row],[NUM. ECO.]],[2]!Tabla24[[NO.ECO]:[CUBICACION
M3]],4,0)</f>
        <v>16</v>
      </c>
      <c r="G941" s="94">
        <v>45413</v>
      </c>
      <c r="H941" s="86" t="str">
        <f>VLOOKUP(Tabla36[[#This Row],[NUM. ECO.]],[2]!Tabla24[[NO.ECO]:[MATERIAL]],8,0)</f>
        <v>BASE HIDRAULICA</v>
      </c>
      <c r="I941" s="86" t="s">
        <v>79</v>
      </c>
      <c r="J941" s="88">
        <f ca="1">TIME(RANDBETWEEN(5.5,6),RANDBETWEEN(1,29),0)</f>
        <v>0.26597222222222222</v>
      </c>
      <c r="K941" s="86" t="str">
        <f ca="1">VLOOKUP(Tabla36[[#This Row],[CODIGO VINCULO]],[1]!Anexar1[[UNION]:[OPERADOR]],4,0)</f>
        <v>ROGERIO ENRIQUE ESQUIVEL NOVELO</v>
      </c>
      <c r="L941" s="86" t="str" cm="1">
        <f t="array" aca="1" ref="L941" ca="1">_xlfn.IFS(J941&gt;=TIME(14,0,0),"SEGUNDO TURNO",J941&lt;TIME(14,0,0),"PRIMER TURNO")</f>
        <v>PRIMER TURNO</v>
      </c>
      <c r="M941" s="90"/>
    </row>
    <row r="942" spans="1:13">
      <c r="A942" s="86" t="str">
        <f ca="1">_xlfn.CONCAT(Tabla36[[#This Row],[NUM. ECO.]],Tabla36[[#This Row],[TURNO]],Tabla36[[#This Row],[FECHA]])</f>
        <v>T20PRIMER TURNO45413</v>
      </c>
      <c r="B942" s="87">
        <v>6</v>
      </c>
      <c r="C942" s="87">
        <v>2</v>
      </c>
      <c r="D942" s="87" t="s">
        <v>34</v>
      </c>
      <c r="E942" s="86"/>
      <c r="F942" s="86">
        <f>VLOOKUP(Tabla36[[#This Row],[NUM. ECO.]],[2]!Tabla24[[NO.ECO]:[CUBICACION
M3]],4,0)</f>
        <v>16</v>
      </c>
      <c r="G942" s="94">
        <v>45413</v>
      </c>
      <c r="H942" s="86" t="str">
        <f>VLOOKUP(Tabla36[[#This Row],[NUM. ECO.]],[2]!Tabla24[[NO.ECO]:[MATERIAL]],8,0)</f>
        <v>BASE HIDRAULICA</v>
      </c>
      <c r="I942" s="86" t="s">
        <v>79</v>
      </c>
      <c r="J942" s="88">
        <f ca="1">J941+TIME(0,RANDBETWEEN((144),(176)),0)</f>
        <v>0.38472222222222219</v>
      </c>
      <c r="K942" s="86" t="str">
        <f ca="1">VLOOKUP(Tabla36[[#This Row],[CODIGO VINCULO]],[1]!Anexar1[[UNION]:[OPERADOR]],4,0)</f>
        <v>ROGERIO ENRIQUE ESQUIVEL NOVELO</v>
      </c>
      <c r="L942" s="86" t="str" cm="1">
        <f t="array" aca="1" ref="L942" ca="1">_xlfn.IFS(J942&gt;=TIME(14,0,0),"SEGUNDO TURNO",J942&lt;TIME(14,0,0),"PRIMER TURNO")</f>
        <v>PRIMER TURNO</v>
      </c>
      <c r="M942" s="90"/>
    </row>
    <row r="943" spans="1:13">
      <c r="A943" s="86" t="str">
        <f ca="1">_xlfn.CONCAT(Tabla36[[#This Row],[NUM. ECO.]],Tabla36[[#This Row],[TURNO]],Tabla36[[#This Row],[FECHA]])</f>
        <v>T20PRIMER TURNO45413</v>
      </c>
      <c r="B943" s="87">
        <v>6</v>
      </c>
      <c r="C943" s="87">
        <v>3</v>
      </c>
      <c r="D943" s="87" t="s">
        <v>34</v>
      </c>
      <c r="E943" s="86"/>
      <c r="F943" s="86">
        <f>VLOOKUP(Tabla36[[#This Row],[NUM. ECO.]],[2]!Tabla24[[NO.ECO]:[CUBICACION
M3]],4,0)</f>
        <v>16</v>
      </c>
      <c r="G943" s="94">
        <v>45413</v>
      </c>
      <c r="H943" s="86" t="str">
        <f>VLOOKUP(Tabla36[[#This Row],[NUM. ECO.]],[2]!Tabla24[[NO.ECO]:[MATERIAL]],8,0)</f>
        <v>BASE HIDRAULICA</v>
      </c>
      <c r="I943" s="86" t="s">
        <v>79</v>
      </c>
      <c r="J943" s="91">
        <f ca="1">J942+TIME(0,RANDBETWEEN((144),(176)),0)</f>
        <v>0.49513888888888885</v>
      </c>
      <c r="K943" s="86" t="str">
        <f ca="1">VLOOKUP(Tabla36[[#This Row],[CODIGO VINCULO]],[1]!Anexar1[[UNION]:[OPERADOR]],4,0)</f>
        <v>ROGERIO ENRIQUE ESQUIVEL NOVELO</v>
      </c>
      <c r="L943" s="86" t="str" cm="1">
        <f t="array" aca="1" ref="L943" ca="1">_xlfn.IFS(J943&gt;=TIME(14,0,0),"SEGUNDO TURNO",J943&lt;TIME(14,0,0),"PRIMER TURNO")</f>
        <v>PRIMER TURNO</v>
      </c>
      <c r="M943" s="90"/>
    </row>
    <row r="944" spans="1:13">
      <c r="A944" s="86" t="str">
        <f ca="1">_xlfn.CONCAT(Tabla36[[#This Row],[NUM. ECO.]],Tabla36[[#This Row],[TURNO]],Tabla36[[#This Row],[FECHA]])</f>
        <v>T20SEGUNDO TURNO45413</v>
      </c>
      <c r="B944" s="87">
        <v>6</v>
      </c>
      <c r="C944" s="87">
        <v>4</v>
      </c>
      <c r="D944" s="87" t="s">
        <v>34</v>
      </c>
      <c r="E944" s="86"/>
      <c r="F944" s="86">
        <f>VLOOKUP(Tabla36[[#This Row],[NUM. ECO.]],[2]!Tabla24[[NO.ECO]:[CUBICACION
M3]],4,0)</f>
        <v>16</v>
      </c>
      <c r="G944" s="94">
        <v>45413</v>
      </c>
      <c r="H944" s="86" t="str">
        <f>VLOOKUP(Tabla36[[#This Row],[NUM. ECO.]],[2]!Tabla24[[NO.ECO]:[MATERIAL]],8,0)</f>
        <v>BASE HIDRAULICA</v>
      </c>
      <c r="I944" s="86" t="s">
        <v>79</v>
      </c>
      <c r="J944" s="91">
        <f ca="1">J943+TIME(0,RANDBETWEEN((144),(176)),0)</f>
        <v>0.61041666666666661</v>
      </c>
      <c r="K944" s="86" t="str">
        <f ca="1">VLOOKUP(Tabla36[[#This Row],[CODIGO VINCULO]],[1]!Anexar1[[UNION]:[OPERADOR]],4,0)</f>
        <v>ERIK ALEJANDRO GALINDO NOVELO</v>
      </c>
      <c r="L944" s="86" t="str" cm="1">
        <f t="array" aca="1" ref="L944" ca="1">_xlfn.IFS(J944&gt;=TIME(14,0,0),"SEGUNDO TURNO",J944&lt;TIME(14,0,0),"PRIMER TURNO")</f>
        <v>SEGUNDO TURNO</v>
      </c>
      <c r="M944" s="90"/>
    </row>
    <row r="945" spans="1:13">
      <c r="A945" s="86" t="str">
        <f ca="1">_xlfn.CONCAT(Tabla36[[#This Row],[NUM. ECO.]],Tabla36[[#This Row],[TURNO]],Tabla36[[#This Row],[FECHA]])</f>
        <v>T20SEGUNDO TURNO45413</v>
      </c>
      <c r="B945" s="87">
        <v>6</v>
      </c>
      <c r="C945" s="87">
        <v>5</v>
      </c>
      <c r="D945" s="87" t="s">
        <v>34</v>
      </c>
      <c r="E945" s="86"/>
      <c r="F945" s="86">
        <f>VLOOKUP(Tabla36[[#This Row],[NUM. ECO.]],[2]!Tabla24[[NO.ECO]:[CUBICACION
M3]],4,0)</f>
        <v>16</v>
      </c>
      <c r="G945" s="94">
        <v>45413</v>
      </c>
      <c r="H945" s="86" t="str">
        <f>VLOOKUP(Tabla36[[#This Row],[NUM. ECO.]],[2]!Tabla24[[NO.ECO]:[MATERIAL]],8,0)</f>
        <v>BASE HIDRAULICA</v>
      </c>
      <c r="I945" s="86" t="s">
        <v>79</v>
      </c>
      <c r="J945" s="91">
        <f ca="1">J944+TIME(0,RANDBETWEEN((144),(176)),0)</f>
        <v>0.72499999999999998</v>
      </c>
      <c r="K945" s="86" t="str">
        <f ca="1">VLOOKUP(Tabla36[[#This Row],[CODIGO VINCULO]],[1]!Anexar1[[UNION]:[OPERADOR]],4,0)</f>
        <v>ERIK ALEJANDRO GALINDO NOVELO</v>
      </c>
      <c r="L945" s="86" t="str" cm="1">
        <f t="array" aca="1" ref="L945" ca="1">_xlfn.IFS(J945&gt;=TIME(14,0,0),"SEGUNDO TURNO",J945&lt;TIME(14,0,0),"PRIMER TURNO")</f>
        <v>SEGUNDO TURNO</v>
      </c>
      <c r="M945" s="90"/>
    </row>
    <row r="946" spans="1:13">
      <c r="A946" s="86" t="str">
        <f ca="1">_xlfn.CONCAT(Tabla36[[#This Row],[NUM. ECO.]],Tabla36[[#This Row],[TURNO]],Tabla36[[#This Row],[FECHA]])</f>
        <v>T20SEGUNDO TURNO45413</v>
      </c>
      <c r="B946" s="87">
        <v>6</v>
      </c>
      <c r="C946" s="87">
        <v>6</v>
      </c>
      <c r="D946" s="87" t="s">
        <v>34</v>
      </c>
      <c r="E946" s="86"/>
      <c r="F946" s="86">
        <f>VLOOKUP(Tabla36[[#This Row],[NUM. ECO.]],[2]!Tabla24[[NO.ECO]:[CUBICACION
M3]],4,0)</f>
        <v>16</v>
      </c>
      <c r="G946" s="94">
        <v>45413</v>
      </c>
      <c r="H946" s="86" t="str">
        <f>VLOOKUP(Tabla36[[#This Row],[NUM. ECO.]],[2]!Tabla24[[NO.ECO]:[MATERIAL]],8,0)</f>
        <v>BASE HIDRAULICA</v>
      </c>
      <c r="I946" s="86" t="s">
        <v>79</v>
      </c>
      <c r="J946" s="91">
        <f ca="1">J945+TIME(0,RANDBETWEEN((144),(176)),0)</f>
        <v>0.84583333333333333</v>
      </c>
      <c r="K946" s="86" t="str">
        <f ca="1">VLOOKUP(Tabla36[[#This Row],[CODIGO VINCULO]],[1]!Anexar1[[UNION]:[OPERADOR]],4,0)</f>
        <v>ERIK ALEJANDRO GALINDO NOVELO</v>
      </c>
      <c r="L946" s="86" t="str" cm="1">
        <f t="array" aca="1" ref="L946" ca="1">_xlfn.IFS(J946&gt;=TIME(14,0,0),"SEGUNDO TURNO",J946&lt;TIME(14,0,0),"PRIMER TURNO")</f>
        <v>SEGUNDO TURNO</v>
      </c>
      <c r="M946" s="90"/>
    </row>
    <row r="947" spans="1:13">
      <c r="A947" s="86" t="str">
        <f ca="1">_xlfn.CONCAT(Tabla36[[#This Row],[NUM. ECO.]],Tabla36[[#This Row],[TURNO]],Tabla36[[#This Row],[FECHA]])</f>
        <v>T20PRIMER TURNO45414</v>
      </c>
      <c r="B947" s="87">
        <v>6</v>
      </c>
      <c r="C947" s="87">
        <v>1</v>
      </c>
      <c r="D947" s="87" t="s">
        <v>34</v>
      </c>
      <c r="E947" s="86"/>
      <c r="F947" s="86">
        <f>VLOOKUP(Tabla36[[#This Row],[NUM. ECO.]],[2]!Tabla24[[NO.ECO]:[CUBICACION
M3]],4,0)</f>
        <v>16</v>
      </c>
      <c r="G947" s="94">
        <v>45414</v>
      </c>
      <c r="H947" s="86" t="str">
        <f>VLOOKUP(Tabla36[[#This Row],[NUM. ECO.]],[2]!Tabla24[[NO.ECO]:[MATERIAL]],8,0)</f>
        <v>BASE HIDRAULICA</v>
      </c>
      <c r="I947" s="86" t="s">
        <v>79</v>
      </c>
      <c r="J947" s="88">
        <f ca="1">TIME(RANDBETWEEN(5.5,6),RANDBETWEEN(1,29),0)</f>
        <v>0.26319444444444445</v>
      </c>
      <c r="K947" s="86" t="str">
        <f ca="1">VLOOKUP(Tabla36[[#This Row],[CODIGO VINCULO]],[1]!Anexar1[[UNION]:[OPERADOR]],4,0)</f>
        <v>ROGERIO ENRIQUE ESQUIVEL NOVELO</v>
      </c>
      <c r="L947" s="86" t="str" cm="1">
        <f t="array" aca="1" ref="L947" ca="1">_xlfn.IFS(J947&gt;=TIME(14,0,0),"SEGUNDO TURNO",J947&lt;TIME(14,0,0),"PRIMER TURNO")</f>
        <v>PRIMER TURNO</v>
      </c>
      <c r="M947" s="90"/>
    </row>
    <row r="948" spans="1:13">
      <c r="A948" s="86" t="str">
        <f ca="1">_xlfn.CONCAT(Tabla36[[#This Row],[NUM. ECO.]],Tabla36[[#This Row],[TURNO]],Tabla36[[#This Row],[FECHA]])</f>
        <v>T20PRIMER TURNO45414</v>
      </c>
      <c r="B948" s="87">
        <v>6</v>
      </c>
      <c r="C948" s="87">
        <v>2</v>
      </c>
      <c r="D948" s="87" t="s">
        <v>34</v>
      </c>
      <c r="E948" s="86"/>
      <c r="F948" s="86">
        <f>VLOOKUP(Tabla36[[#This Row],[NUM. ECO.]],[2]!Tabla24[[NO.ECO]:[CUBICACION
M3]],4,0)</f>
        <v>16</v>
      </c>
      <c r="G948" s="94">
        <v>45414</v>
      </c>
      <c r="H948" s="86" t="str">
        <f>VLOOKUP(Tabla36[[#This Row],[NUM. ECO.]],[2]!Tabla24[[NO.ECO]:[MATERIAL]],8,0)</f>
        <v>BASE HIDRAULICA</v>
      </c>
      <c r="I948" s="86" t="s">
        <v>79</v>
      </c>
      <c r="J948" s="88">
        <f ca="1">J947+TIME(0,RANDBETWEEN((144),(176)),0)</f>
        <v>0.38194444444444442</v>
      </c>
      <c r="K948" s="86" t="str">
        <f ca="1">VLOOKUP(Tabla36[[#This Row],[CODIGO VINCULO]],[1]!Anexar1[[UNION]:[OPERADOR]],4,0)</f>
        <v>ROGERIO ENRIQUE ESQUIVEL NOVELO</v>
      </c>
      <c r="L948" s="86" t="str" cm="1">
        <f t="array" aca="1" ref="L948" ca="1">_xlfn.IFS(J948&gt;=TIME(14,0,0),"SEGUNDO TURNO",J948&lt;TIME(14,0,0),"PRIMER TURNO")</f>
        <v>PRIMER TURNO</v>
      </c>
      <c r="M948" s="90"/>
    </row>
    <row r="949" spans="1:13">
      <c r="A949" s="86" t="str">
        <f ca="1">_xlfn.CONCAT(Tabla36[[#This Row],[NUM. ECO.]],Tabla36[[#This Row],[TURNO]],Tabla36[[#This Row],[FECHA]])</f>
        <v>T20PRIMER TURNO45414</v>
      </c>
      <c r="B949" s="87">
        <v>6</v>
      </c>
      <c r="C949" s="87">
        <v>3</v>
      </c>
      <c r="D949" s="87" t="s">
        <v>34</v>
      </c>
      <c r="E949" s="86"/>
      <c r="F949" s="86">
        <f>VLOOKUP(Tabla36[[#This Row],[NUM. ECO.]],[2]!Tabla24[[NO.ECO]:[CUBICACION
M3]],4,0)</f>
        <v>16</v>
      </c>
      <c r="G949" s="94">
        <v>45414</v>
      </c>
      <c r="H949" s="86" t="str">
        <f>VLOOKUP(Tabla36[[#This Row],[NUM. ECO.]],[2]!Tabla24[[NO.ECO]:[MATERIAL]],8,0)</f>
        <v>BASE HIDRAULICA</v>
      </c>
      <c r="I949" s="86" t="s">
        <v>79</v>
      </c>
      <c r="J949" s="91">
        <f ca="1">J948+TIME(0,RANDBETWEEN((144),(176)),0)</f>
        <v>0.48958333333333331</v>
      </c>
      <c r="K949" s="86" t="str">
        <f ca="1">VLOOKUP(Tabla36[[#This Row],[CODIGO VINCULO]],[1]!Anexar1[[UNION]:[OPERADOR]],4,0)</f>
        <v>ROGERIO ENRIQUE ESQUIVEL NOVELO</v>
      </c>
      <c r="L949" s="86" t="str" cm="1">
        <f t="array" aca="1" ref="L949" ca="1">_xlfn.IFS(J949&gt;=TIME(14,0,0),"SEGUNDO TURNO",J949&lt;TIME(14,0,0),"PRIMER TURNO")</f>
        <v>PRIMER TURNO</v>
      </c>
      <c r="M949" s="90"/>
    </row>
    <row r="950" spans="1:13">
      <c r="A950" s="86" t="str">
        <f ca="1">_xlfn.CONCAT(Tabla36[[#This Row],[NUM. ECO.]],Tabla36[[#This Row],[TURNO]],Tabla36[[#This Row],[FECHA]])</f>
        <v>T20SEGUNDO TURNO45414</v>
      </c>
      <c r="B950" s="87">
        <v>6</v>
      </c>
      <c r="C950" s="87">
        <v>4</v>
      </c>
      <c r="D950" s="87" t="s">
        <v>34</v>
      </c>
      <c r="E950" s="86"/>
      <c r="F950" s="86">
        <f>VLOOKUP(Tabla36[[#This Row],[NUM. ECO.]],[2]!Tabla24[[NO.ECO]:[CUBICACION
M3]],4,0)</f>
        <v>16</v>
      </c>
      <c r="G950" s="94">
        <v>45414</v>
      </c>
      <c r="H950" s="86" t="str">
        <f>VLOOKUP(Tabla36[[#This Row],[NUM. ECO.]],[2]!Tabla24[[NO.ECO]:[MATERIAL]],8,0)</f>
        <v>BASE HIDRAULICA</v>
      </c>
      <c r="I950" s="86" t="s">
        <v>79</v>
      </c>
      <c r="J950" s="91">
        <f ca="1">J949+TIME(0,RANDBETWEEN((144),(176)),0)</f>
        <v>0.59861111111111109</v>
      </c>
      <c r="K950" s="86" t="str">
        <f ca="1">VLOOKUP(Tabla36[[#This Row],[CODIGO VINCULO]],[1]!Anexar1[[UNION]:[OPERADOR]],4,0)</f>
        <v>ERIK ALEJANDRO GALINDO NOVELO</v>
      </c>
      <c r="L950" s="86" t="str" cm="1">
        <f t="array" aca="1" ref="L950" ca="1">_xlfn.IFS(J950&gt;=TIME(14,0,0),"SEGUNDO TURNO",J950&lt;TIME(14,0,0),"PRIMER TURNO")</f>
        <v>SEGUNDO TURNO</v>
      </c>
      <c r="M950" s="90"/>
    </row>
    <row r="951" spans="1:13">
      <c r="A951" s="86" t="str">
        <f ca="1">_xlfn.CONCAT(Tabla36[[#This Row],[NUM. ECO.]],Tabla36[[#This Row],[TURNO]],Tabla36[[#This Row],[FECHA]])</f>
        <v>T20SEGUNDO TURNO45414</v>
      </c>
      <c r="B951" s="87">
        <v>6</v>
      </c>
      <c r="C951" s="87">
        <v>5</v>
      </c>
      <c r="D951" s="87" t="s">
        <v>34</v>
      </c>
      <c r="E951" s="86"/>
      <c r="F951" s="86">
        <f>VLOOKUP(Tabla36[[#This Row],[NUM. ECO.]],[2]!Tabla24[[NO.ECO]:[CUBICACION
M3]],4,0)</f>
        <v>16</v>
      </c>
      <c r="G951" s="94">
        <v>45414</v>
      </c>
      <c r="H951" s="86" t="str">
        <f>VLOOKUP(Tabla36[[#This Row],[NUM. ECO.]],[2]!Tabla24[[NO.ECO]:[MATERIAL]],8,0)</f>
        <v>BASE HIDRAULICA</v>
      </c>
      <c r="I951" s="86" t="s">
        <v>79</v>
      </c>
      <c r="J951" s="91">
        <f ca="1">J950+TIME(0,RANDBETWEEN((144),(176)),0)</f>
        <v>0.70347222222222217</v>
      </c>
      <c r="K951" s="86" t="str">
        <f ca="1">VLOOKUP(Tabla36[[#This Row],[CODIGO VINCULO]],[1]!Anexar1[[UNION]:[OPERADOR]],4,0)</f>
        <v>ERIK ALEJANDRO GALINDO NOVELO</v>
      </c>
      <c r="L951" s="86" t="str" cm="1">
        <f t="array" aca="1" ref="L951" ca="1">_xlfn.IFS(J951&gt;=TIME(14,0,0),"SEGUNDO TURNO",J951&lt;TIME(14,0,0),"PRIMER TURNO")</f>
        <v>SEGUNDO TURNO</v>
      </c>
      <c r="M951" s="90"/>
    </row>
    <row r="952" spans="1:13">
      <c r="A952" s="86" t="str">
        <f ca="1">_xlfn.CONCAT(Tabla36[[#This Row],[NUM. ECO.]],Tabla36[[#This Row],[TURNO]],Tabla36[[#This Row],[FECHA]])</f>
        <v>T20SEGUNDO TURNO45414</v>
      </c>
      <c r="B952" s="87">
        <v>6</v>
      </c>
      <c r="C952" s="87">
        <v>6</v>
      </c>
      <c r="D952" s="87" t="s">
        <v>34</v>
      </c>
      <c r="E952" s="86"/>
      <c r="F952" s="86">
        <f>VLOOKUP(Tabla36[[#This Row],[NUM. ECO.]],[2]!Tabla24[[NO.ECO]:[CUBICACION
M3]],4,0)</f>
        <v>16</v>
      </c>
      <c r="G952" s="94">
        <v>45414</v>
      </c>
      <c r="H952" s="86" t="str">
        <f>VLOOKUP(Tabla36[[#This Row],[NUM. ECO.]],[2]!Tabla24[[NO.ECO]:[MATERIAL]],8,0)</f>
        <v>BASE HIDRAULICA</v>
      </c>
      <c r="I952" s="86" t="s">
        <v>79</v>
      </c>
      <c r="J952" s="91">
        <f ca="1">J951+TIME(0,RANDBETWEEN((144),(176)),0)</f>
        <v>0.81458333333333321</v>
      </c>
      <c r="K952" s="86" t="str">
        <f ca="1">VLOOKUP(Tabla36[[#This Row],[CODIGO VINCULO]],[1]!Anexar1[[UNION]:[OPERADOR]],4,0)</f>
        <v>ERIK ALEJANDRO GALINDO NOVELO</v>
      </c>
      <c r="L952" s="86" t="str" cm="1">
        <f t="array" aca="1" ref="L952" ca="1">_xlfn.IFS(J952&gt;=TIME(14,0,0),"SEGUNDO TURNO",J952&lt;TIME(14,0,0),"PRIMER TURNO")</f>
        <v>SEGUNDO TURNO</v>
      </c>
      <c r="M952" s="90"/>
    </row>
    <row r="953" spans="1:13">
      <c r="A953" s="86" t="str">
        <f ca="1">_xlfn.CONCAT(Tabla36[[#This Row],[NUM. ECO.]],Tabla36[[#This Row],[TURNO]],Tabla36[[#This Row],[FECHA]])</f>
        <v>T20PRIMER TURNO45415</v>
      </c>
      <c r="B953" s="87">
        <v>6</v>
      </c>
      <c r="C953" s="87">
        <v>1</v>
      </c>
      <c r="D953" s="87" t="s">
        <v>34</v>
      </c>
      <c r="E953" s="86"/>
      <c r="F953" s="86">
        <f>VLOOKUP(Tabla36[[#This Row],[NUM. ECO.]],[2]!Tabla24[[NO.ECO]:[CUBICACION
M3]],4,0)</f>
        <v>16</v>
      </c>
      <c r="G953" s="94">
        <v>45415</v>
      </c>
      <c r="H953" s="86" t="str">
        <f>VLOOKUP(Tabla36[[#This Row],[NUM. ECO.]],[2]!Tabla24[[NO.ECO]:[MATERIAL]],8,0)</f>
        <v>BASE HIDRAULICA</v>
      </c>
      <c r="I953" s="86" t="s">
        <v>79</v>
      </c>
      <c r="J953" s="88">
        <f ca="1">TIME(RANDBETWEEN(5.5,6),RANDBETWEEN(1,29),0)</f>
        <v>0.26805555555555555</v>
      </c>
      <c r="K953" s="86" t="str">
        <f ca="1">VLOOKUP(Tabla36[[#This Row],[CODIGO VINCULO]],[1]!Anexar1[[UNION]:[OPERADOR]],4,0)</f>
        <v>ROGERIO ENRIQUE ESQUIVEL NOVELO</v>
      </c>
      <c r="L953" s="86" t="str" cm="1">
        <f t="array" aca="1" ref="L953" ca="1">_xlfn.IFS(J953&gt;=TIME(14,0,0),"SEGUNDO TURNO",J953&lt;TIME(14,0,0),"PRIMER TURNO")</f>
        <v>PRIMER TURNO</v>
      </c>
      <c r="M953" s="90"/>
    </row>
    <row r="954" spans="1:13">
      <c r="A954" s="86" t="str">
        <f ca="1">_xlfn.CONCAT(Tabla36[[#This Row],[NUM. ECO.]],Tabla36[[#This Row],[TURNO]],Tabla36[[#This Row],[FECHA]])</f>
        <v>T20PRIMER TURNO45415</v>
      </c>
      <c r="B954" s="87">
        <v>6</v>
      </c>
      <c r="C954" s="87">
        <v>2</v>
      </c>
      <c r="D954" s="87" t="s">
        <v>34</v>
      </c>
      <c r="E954" s="86"/>
      <c r="F954" s="86">
        <f>VLOOKUP(Tabla36[[#This Row],[NUM. ECO.]],[2]!Tabla24[[NO.ECO]:[CUBICACION
M3]],4,0)</f>
        <v>16</v>
      </c>
      <c r="G954" s="94">
        <v>45415</v>
      </c>
      <c r="H954" s="86" t="str">
        <f>VLOOKUP(Tabla36[[#This Row],[NUM. ECO.]],[2]!Tabla24[[NO.ECO]:[MATERIAL]],8,0)</f>
        <v>BASE HIDRAULICA</v>
      </c>
      <c r="I954" s="86" t="s">
        <v>79</v>
      </c>
      <c r="J954" s="88">
        <f ca="1">J953+TIME(0,RANDBETWEEN((144),(176)),0)</f>
        <v>0.37916666666666665</v>
      </c>
      <c r="K954" s="86" t="str">
        <f ca="1">VLOOKUP(Tabla36[[#This Row],[CODIGO VINCULO]],[1]!Anexar1[[UNION]:[OPERADOR]],4,0)</f>
        <v>ROGERIO ENRIQUE ESQUIVEL NOVELO</v>
      </c>
      <c r="L954" s="86" t="str" cm="1">
        <f t="array" aca="1" ref="L954" ca="1">_xlfn.IFS(J954&gt;=TIME(14,0,0),"SEGUNDO TURNO",J954&lt;TIME(14,0,0),"PRIMER TURNO")</f>
        <v>PRIMER TURNO</v>
      </c>
      <c r="M954" s="90"/>
    </row>
    <row r="955" spans="1:13">
      <c r="A955" s="86" t="str">
        <f ca="1">_xlfn.CONCAT(Tabla36[[#This Row],[NUM. ECO.]],Tabla36[[#This Row],[TURNO]],Tabla36[[#This Row],[FECHA]])</f>
        <v>T20PRIMER TURNO45415</v>
      </c>
      <c r="B955" s="87">
        <v>6</v>
      </c>
      <c r="C955" s="87">
        <v>3</v>
      </c>
      <c r="D955" s="87" t="s">
        <v>34</v>
      </c>
      <c r="E955" s="86"/>
      <c r="F955" s="86">
        <f>VLOOKUP(Tabla36[[#This Row],[NUM. ECO.]],[2]!Tabla24[[NO.ECO]:[CUBICACION
M3]],4,0)</f>
        <v>16</v>
      </c>
      <c r="G955" s="94">
        <v>45415</v>
      </c>
      <c r="H955" s="86" t="str">
        <f>VLOOKUP(Tabla36[[#This Row],[NUM. ECO.]],[2]!Tabla24[[NO.ECO]:[MATERIAL]],8,0)</f>
        <v>BASE HIDRAULICA</v>
      </c>
      <c r="I955" s="86" t="s">
        <v>79</v>
      </c>
      <c r="J955" s="91">
        <f ca="1">J954+TIME(0,RANDBETWEEN((144),(176)),0)</f>
        <v>0.50069444444444444</v>
      </c>
      <c r="K955" s="86" t="str">
        <f ca="1">VLOOKUP(Tabla36[[#This Row],[CODIGO VINCULO]],[1]!Anexar1[[UNION]:[OPERADOR]],4,0)</f>
        <v>ROGERIO ENRIQUE ESQUIVEL NOVELO</v>
      </c>
      <c r="L955" s="86" t="str" cm="1">
        <f t="array" aca="1" ref="L955" ca="1">_xlfn.IFS(J955&gt;=TIME(14,0,0),"SEGUNDO TURNO",J955&lt;TIME(14,0,0),"PRIMER TURNO")</f>
        <v>PRIMER TURNO</v>
      </c>
      <c r="M955" s="90"/>
    </row>
    <row r="956" spans="1:13">
      <c r="A956" s="86" t="str">
        <f ca="1">_xlfn.CONCAT(Tabla36[[#This Row],[NUM. ECO.]],Tabla36[[#This Row],[TURNO]],Tabla36[[#This Row],[FECHA]])</f>
        <v>T20SEGUNDO TURNO45415</v>
      </c>
      <c r="B956" s="87">
        <v>6</v>
      </c>
      <c r="C956" s="87">
        <v>4</v>
      </c>
      <c r="D956" s="87" t="s">
        <v>34</v>
      </c>
      <c r="E956" s="86"/>
      <c r="F956" s="86">
        <f>VLOOKUP(Tabla36[[#This Row],[NUM. ECO.]],[2]!Tabla24[[NO.ECO]:[CUBICACION
M3]],4,0)</f>
        <v>16</v>
      </c>
      <c r="G956" s="94">
        <v>45415</v>
      </c>
      <c r="H956" s="86" t="str">
        <f>VLOOKUP(Tabla36[[#This Row],[NUM. ECO.]],[2]!Tabla24[[NO.ECO]:[MATERIAL]],8,0)</f>
        <v>BASE HIDRAULICA</v>
      </c>
      <c r="I956" s="86" t="s">
        <v>79</v>
      </c>
      <c r="J956" s="91">
        <f ca="1">J955+TIME(0,RANDBETWEEN((144),(176)),0)</f>
        <v>0.60277777777777775</v>
      </c>
      <c r="K956" s="86" t="str">
        <f ca="1">VLOOKUP(Tabla36[[#This Row],[CODIGO VINCULO]],[1]!Anexar1[[UNION]:[OPERADOR]],4,0)</f>
        <v>ERIK ALEJANDRO GALINDO NOVELO</v>
      </c>
      <c r="L956" s="86" t="str" cm="1">
        <f t="array" aca="1" ref="L956" ca="1">_xlfn.IFS(J956&gt;=TIME(14,0,0),"SEGUNDO TURNO",J956&lt;TIME(14,0,0),"PRIMER TURNO")</f>
        <v>SEGUNDO TURNO</v>
      </c>
      <c r="M956" s="90"/>
    </row>
    <row r="957" spans="1:13">
      <c r="A957" s="86" t="str">
        <f ca="1">_xlfn.CONCAT(Tabla36[[#This Row],[NUM. ECO.]],Tabla36[[#This Row],[TURNO]],Tabla36[[#This Row],[FECHA]])</f>
        <v>T20SEGUNDO TURNO45415</v>
      </c>
      <c r="B957" s="87">
        <v>6</v>
      </c>
      <c r="C957" s="87">
        <v>5</v>
      </c>
      <c r="D957" s="87" t="s">
        <v>34</v>
      </c>
      <c r="E957" s="86"/>
      <c r="F957" s="86">
        <f>VLOOKUP(Tabla36[[#This Row],[NUM. ECO.]],[2]!Tabla24[[NO.ECO]:[CUBICACION
M3]],4,0)</f>
        <v>16</v>
      </c>
      <c r="G957" s="94">
        <v>45415</v>
      </c>
      <c r="H957" s="86" t="str">
        <f>VLOOKUP(Tabla36[[#This Row],[NUM. ECO.]],[2]!Tabla24[[NO.ECO]:[MATERIAL]],8,0)</f>
        <v>BASE HIDRAULICA</v>
      </c>
      <c r="I957" s="86" t="s">
        <v>79</v>
      </c>
      <c r="J957" s="91">
        <f ca="1">J956+TIME(0,RANDBETWEEN((144),(176)),0)</f>
        <v>0.71736111111111112</v>
      </c>
      <c r="K957" s="86" t="str">
        <f ca="1">VLOOKUP(Tabla36[[#This Row],[CODIGO VINCULO]],[1]!Anexar1[[UNION]:[OPERADOR]],4,0)</f>
        <v>ERIK ALEJANDRO GALINDO NOVELO</v>
      </c>
      <c r="L957" s="86" t="str" cm="1">
        <f t="array" aca="1" ref="L957" ca="1">_xlfn.IFS(J957&gt;=TIME(14,0,0),"SEGUNDO TURNO",J957&lt;TIME(14,0,0),"PRIMER TURNO")</f>
        <v>SEGUNDO TURNO</v>
      </c>
      <c r="M957" s="90"/>
    </row>
    <row r="958" spans="1:13">
      <c r="A958" s="86" t="str">
        <f ca="1">_xlfn.CONCAT(Tabla36[[#This Row],[NUM. ECO.]],Tabla36[[#This Row],[TURNO]],Tabla36[[#This Row],[FECHA]])</f>
        <v>T20SEGUNDO TURNO45415</v>
      </c>
      <c r="B958" s="87">
        <v>6</v>
      </c>
      <c r="C958" s="87">
        <v>6</v>
      </c>
      <c r="D958" s="87" t="s">
        <v>34</v>
      </c>
      <c r="E958" s="86"/>
      <c r="F958" s="86">
        <f>VLOOKUP(Tabla36[[#This Row],[NUM. ECO.]],[2]!Tabla24[[NO.ECO]:[CUBICACION
M3]],4,0)</f>
        <v>16</v>
      </c>
      <c r="G958" s="94">
        <v>45415</v>
      </c>
      <c r="H958" s="86" t="str">
        <f>VLOOKUP(Tabla36[[#This Row],[NUM. ECO.]],[2]!Tabla24[[NO.ECO]:[MATERIAL]],8,0)</f>
        <v>BASE HIDRAULICA</v>
      </c>
      <c r="I958" s="86" t="s">
        <v>79</v>
      </c>
      <c r="J958" s="91">
        <f ca="1">J957+TIME(0,RANDBETWEEN((144),(176)),0)</f>
        <v>0.82708333333333339</v>
      </c>
      <c r="K958" s="86" t="str">
        <f ca="1">VLOOKUP(Tabla36[[#This Row],[CODIGO VINCULO]],[1]!Anexar1[[UNION]:[OPERADOR]],4,0)</f>
        <v>ERIK ALEJANDRO GALINDO NOVELO</v>
      </c>
      <c r="L958" s="86" t="str" cm="1">
        <f t="array" aca="1" ref="L958" ca="1">_xlfn.IFS(J958&gt;=TIME(14,0,0),"SEGUNDO TURNO",J958&lt;TIME(14,0,0),"PRIMER TURNO")</f>
        <v>SEGUNDO TURNO</v>
      </c>
      <c r="M958" s="90"/>
    </row>
    <row r="959" spans="1:13">
      <c r="A959" s="86" t="str">
        <f ca="1">_xlfn.CONCAT(Tabla36[[#This Row],[NUM. ECO.]],Tabla36[[#This Row],[TURNO]],Tabla36[[#This Row],[FECHA]])</f>
        <v>T20PRIMER TURNO45416</v>
      </c>
      <c r="B959" s="87">
        <v>6</v>
      </c>
      <c r="C959" s="87">
        <v>1</v>
      </c>
      <c r="D959" s="87" t="s">
        <v>34</v>
      </c>
      <c r="E959" s="86"/>
      <c r="F959" s="86">
        <f>VLOOKUP(Tabla36[[#This Row],[NUM. ECO.]],[2]!Tabla24[[NO.ECO]:[CUBICACION
M3]],4,0)</f>
        <v>16</v>
      </c>
      <c r="G959" s="94">
        <v>45416</v>
      </c>
      <c r="H959" s="86" t="str">
        <f>VLOOKUP(Tabla36[[#This Row],[NUM. ECO.]],[2]!Tabla24[[NO.ECO]:[MATERIAL]],8,0)</f>
        <v>BASE HIDRAULICA</v>
      </c>
      <c r="I959" s="86" t="s">
        <v>79</v>
      </c>
      <c r="J959" s="88">
        <f ca="1">TIME(RANDBETWEEN(5.5,6),RANDBETWEEN(1,29),0)</f>
        <v>0.25972222222222224</v>
      </c>
      <c r="K959" s="86" t="str">
        <f ca="1">VLOOKUP(Tabla36[[#This Row],[CODIGO VINCULO]],[1]!Anexar1[[UNION]:[OPERADOR]],4,0)</f>
        <v>ROGERIO ENRIQUE ESQUIVEL NOVELO</v>
      </c>
      <c r="L959" s="86" t="str" cm="1">
        <f t="array" aca="1" ref="L959" ca="1">_xlfn.IFS(J959&gt;=TIME(14,0,0),"SEGUNDO TURNO",J959&lt;TIME(14,0,0),"PRIMER TURNO")</f>
        <v>PRIMER TURNO</v>
      </c>
      <c r="M959" s="90"/>
    </row>
    <row r="960" spans="1:13">
      <c r="A960" s="86" t="str">
        <f ca="1">_xlfn.CONCAT(Tabla36[[#This Row],[NUM. ECO.]],Tabla36[[#This Row],[TURNO]],Tabla36[[#This Row],[FECHA]])</f>
        <v>T20PRIMER TURNO45416</v>
      </c>
      <c r="B960" s="87">
        <v>6</v>
      </c>
      <c r="C960" s="87">
        <v>2</v>
      </c>
      <c r="D960" s="87" t="s">
        <v>34</v>
      </c>
      <c r="E960" s="86"/>
      <c r="F960" s="86">
        <f>VLOOKUP(Tabla36[[#This Row],[NUM. ECO.]],[2]!Tabla24[[NO.ECO]:[CUBICACION
M3]],4,0)</f>
        <v>16</v>
      </c>
      <c r="G960" s="94">
        <v>45416</v>
      </c>
      <c r="H960" s="86" t="str">
        <f>VLOOKUP(Tabla36[[#This Row],[NUM. ECO.]],[2]!Tabla24[[NO.ECO]:[MATERIAL]],8,0)</f>
        <v>BASE HIDRAULICA</v>
      </c>
      <c r="I960" s="86" t="s">
        <v>79</v>
      </c>
      <c r="J960" s="88">
        <f ca="1">J959+TIME(0,RANDBETWEEN((144),(176)),0)</f>
        <v>0.37291666666666667</v>
      </c>
      <c r="K960" s="86" t="str">
        <f ca="1">VLOOKUP(Tabla36[[#This Row],[CODIGO VINCULO]],[1]!Anexar1[[UNION]:[OPERADOR]],4,0)</f>
        <v>ROGERIO ENRIQUE ESQUIVEL NOVELO</v>
      </c>
      <c r="L960" s="86" t="str" cm="1">
        <f t="array" aca="1" ref="L960" ca="1">_xlfn.IFS(J960&gt;=TIME(14,0,0),"SEGUNDO TURNO",J960&lt;TIME(14,0,0),"PRIMER TURNO")</f>
        <v>PRIMER TURNO</v>
      </c>
      <c r="M960" s="90"/>
    </row>
    <row r="961" spans="1:13">
      <c r="A961" s="86" t="str">
        <f ca="1">_xlfn.CONCAT(Tabla36[[#This Row],[NUM. ECO.]],Tabla36[[#This Row],[TURNO]],Tabla36[[#This Row],[FECHA]])</f>
        <v>T20PRIMER TURNO45416</v>
      </c>
      <c r="B961" s="87">
        <v>6</v>
      </c>
      <c r="C961" s="87">
        <v>3</v>
      </c>
      <c r="D961" s="87" t="s">
        <v>34</v>
      </c>
      <c r="E961" s="86"/>
      <c r="F961" s="86">
        <f>VLOOKUP(Tabla36[[#This Row],[NUM. ECO.]],[2]!Tabla24[[NO.ECO]:[CUBICACION
M3]],4,0)</f>
        <v>16</v>
      </c>
      <c r="G961" s="94">
        <v>45416</v>
      </c>
      <c r="H961" s="86" t="str">
        <f>VLOOKUP(Tabla36[[#This Row],[NUM. ECO.]],[2]!Tabla24[[NO.ECO]:[MATERIAL]],8,0)</f>
        <v>BASE HIDRAULICA</v>
      </c>
      <c r="I961" s="86" t="s">
        <v>79</v>
      </c>
      <c r="J961" s="91">
        <f ca="1">J960+TIME(0,RANDBETWEEN((144),(176)),0)</f>
        <v>0.48819444444444449</v>
      </c>
      <c r="K961" s="86" t="str">
        <f ca="1">VLOOKUP(Tabla36[[#This Row],[CODIGO VINCULO]],[1]!Anexar1[[UNION]:[OPERADOR]],4,0)</f>
        <v>ROGERIO ENRIQUE ESQUIVEL NOVELO</v>
      </c>
      <c r="L961" s="86" t="str" cm="1">
        <f t="array" aca="1" ref="L961" ca="1">_xlfn.IFS(J961&gt;=TIME(14,0,0),"SEGUNDO TURNO",J961&lt;TIME(14,0,0),"PRIMER TURNO")</f>
        <v>PRIMER TURNO</v>
      </c>
      <c r="M961" s="90"/>
    </row>
    <row r="962" spans="1:13">
      <c r="A962" s="86" t="str">
        <f ca="1">_xlfn.CONCAT(Tabla36[[#This Row],[NUM. ECO.]],Tabla36[[#This Row],[TURNO]],Tabla36[[#This Row],[FECHA]])</f>
        <v>T20SEGUNDO TURNO45416</v>
      </c>
      <c r="B962" s="87">
        <v>6</v>
      </c>
      <c r="C962" s="87">
        <v>4</v>
      </c>
      <c r="D962" s="87" t="s">
        <v>34</v>
      </c>
      <c r="E962" s="86"/>
      <c r="F962" s="86">
        <f>VLOOKUP(Tabla36[[#This Row],[NUM. ECO.]],[2]!Tabla24[[NO.ECO]:[CUBICACION
M3]],4,0)</f>
        <v>16</v>
      </c>
      <c r="G962" s="94">
        <v>45416</v>
      </c>
      <c r="H962" s="86" t="str">
        <f>VLOOKUP(Tabla36[[#This Row],[NUM. ECO.]],[2]!Tabla24[[NO.ECO]:[MATERIAL]],8,0)</f>
        <v>BASE HIDRAULICA</v>
      </c>
      <c r="I962" s="86" t="s">
        <v>79</v>
      </c>
      <c r="J962" s="91">
        <f ca="1">J961+TIME(0,RANDBETWEEN((144),(176)),0)</f>
        <v>0.59027777777777779</v>
      </c>
      <c r="K962" s="86" t="str">
        <f ca="1">VLOOKUP(Tabla36[[#This Row],[CODIGO VINCULO]],[1]!Anexar1[[UNION]:[OPERADOR]],4,0)</f>
        <v>ERIK ALEJANDRO GALINDO NOVELO</v>
      </c>
      <c r="L962" s="86" t="str" cm="1">
        <f t="array" aca="1" ref="L962" ca="1">_xlfn.IFS(J962&gt;=TIME(14,0,0),"SEGUNDO TURNO",J962&lt;TIME(14,0,0),"PRIMER TURNO")</f>
        <v>SEGUNDO TURNO</v>
      </c>
      <c r="M962" s="90"/>
    </row>
    <row r="963" spans="1:13">
      <c r="A963" s="86" t="str">
        <f ca="1">_xlfn.CONCAT(Tabla36[[#This Row],[NUM. ECO.]],Tabla36[[#This Row],[TURNO]],Tabla36[[#This Row],[FECHA]])</f>
        <v>T20SEGUNDO TURNO45416</v>
      </c>
      <c r="B963" s="87">
        <v>6</v>
      </c>
      <c r="C963" s="87">
        <v>5</v>
      </c>
      <c r="D963" s="87" t="s">
        <v>34</v>
      </c>
      <c r="E963" s="86"/>
      <c r="F963" s="86">
        <f>VLOOKUP(Tabla36[[#This Row],[NUM. ECO.]],[2]!Tabla24[[NO.ECO]:[CUBICACION
M3]],4,0)</f>
        <v>16</v>
      </c>
      <c r="G963" s="94">
        <v>45416</v>
      </c>
      <c r="H963" s="86" t="str">
        <f>VLOOKUP(Tabla36[[#This Row],[NUM. ECO.]],[2]!Tabla24[[NO.ECO]:[MATERIAL]],8,0)</f>
        <v>BASE HIDRAULICA</v>
      </c>
      <c r="I963" s="86" t="s">
        <v>79</v>
      </c>
      <c r="J963" s="91">
        <f ca="1">J962+TIME(0,RANDBETWEEN((144),(176)),0)</f>
        <v>0.69374999999999998</v>
      </c>
      <c r="K963" s="86" t="str">
        <f ca="1">VLOOKUP(Tabla36[[#This Row],[CODIGO VINCULO]],[1]!Anexar1[[UNION]:[OPERADOR]],4,0)</f>
        <v>ERIK ALEJANDRO GALINDO NOVELO</v>
      </c>
      <c r="L963" s="86" t="str" cm="1">
        <f t="array" aca="1" ref="L963" ca="1">_xlfn.IFS(J963&gt;=TIME(14,0,0),"SEGUNDO TURNO",J963&lt;TIME(14,0,0),"PRIMER TURNO")</f>
        <v>SEGUNDO TURNO</v>
      </c>
      <c r="M963" s="90"/>
    </row>
    <row r="964" spans="1:13">
      <c r="A964" s="86" t="str">
        <f ca="1">_xlfn.CONCAT(Tabla36[[#This Row],[NUM. ECO.]],Tabla36[[#This Row],[TURNO]],Tabla36[[#This Row],[FECHA]])</f>
        <v>T20SEGUNDO TURNO45416</v>
      </c>
      <c r="B964" s="87">
        <v>6</v>
      </c>
      <c r="C964" s="87">
        <v>6</v>
      </c>
      <c r="D964" s="87" t="s">
        <v>34</v>
      </c>
      <c r="E964" s="86"/>
      <c r="F964" s="86">
        <f>VLOOKUP(Tabla36[[#This Row],[NUM. ECO.]],[2]!Tabla24[[NO.ECO]:[CUBICACION
M3]],4,0)</f>
        <v>16</v>
      </c>
      <c r="G964" s="94">
        <v>45416</v>
      </c>
      <c r="H964" s="86" t="str">
        <f>VLOOKUP(Tabla36[[#This Row],[NUM. ECO.]],[2]!Tabla24[[NO.ECO]:[MATERIAL]],8,0)</f>
        <v>BASE HIDRAULICA</v>
      </c>
      <c r="I964" s="86" t="s">
        <v>79</v>
      </c>
      <c r="J964" s="91">
        <f ca="1">J963+TIME(0,RANDBETWEEN((144),(176)),0)</f>
        <v>0.79652777777777772</v>
      </c>
      <c r="K964" s="86" t="str">
        <f ca="1">VLOOKUP(Tabla36[[#This Row],[CODIGO VINCULO]],[1]!Anexar1[[UNION]:[OPERADOR]],4,0)</f>
        <v>ERIK ALEJANDRO GALINDO NOVELO</v>
      </c>
      <c r="L964" s="86" t="str" cm="1">
        <f t="array" aca="1" ref="L964" ca="1">_xlfn.IFS(J964&gt;=TIME(14,0,0),"SEGUNDO TURNO",J964&lt;TIME(14,0,0),"PRIMER TURNO")</f>
        <v>SEGUNDO TURNO</v>
      </c>
      <c r="M964" s="90"/>
    </row>
    <row r="965" spans="1:13">
      <c r="A965" s="86" t="str">
        <f ca="1">_xlfn.CONCAT(Tabla36[[#This Row],[NUM. ECO.]],Tabla36[[#This Row],[TURNO]],Tabla36[[#This Row],[FECHA]])</f>
        <v>T20PRIMER TURNO45418</v>
      </c>
      <c r="B965" s="87">
        <v>6</v>
      </c>
      <c r="C965" s="87">
        <v>1</v>
      </c>
      <c r="D965" s="87" t="s">
        <v>34</v>
      </c>
      <c r="E965" s="86"/>
      <c r="F965" s="86">
        <f>VLOOKUP(Tabla36[[#This Row],[NUM. ECO.]],[2]!Tabla24[[NO.ECO]:[CUBICACION
M3]],4,0)</f>
        <v>16</v>
      </c>
      <c r="G965" s="94">
        <v>45418</v>
      </c>
      <c r="H965" s="86" t="str">
        <f>VLOOKUP(Tabla36[[#This Row],[NUM. ECO.]],[2]!Tabla24[[NO.ECO]:[MATERIAL]],8,0)</f>
        <v>BASE HIDRAULICA</v>
      </c>
      <c r="I965" s="86" t="s">
        <v>79</v>
      </c>
      <c r="J965" s="88">
        <f ca="1">TIME(RANDBETWEEN(5.5,6),RANDBETWEEN(1,29),0)</f>
        <v>0.26805555555555555</v>
      </c>
      <c r="K965" s="86" t="str">
        <f ca="1">VLOOKUP(Tabla36[[#This Row],[CODIGO VINCULO]],[1]!Anexar1[[UNION]:[OPERADOR]],4,0)</f>
        <v>ROGERIO ENRIQUE ESQUIVEL NOVELO</v>
      </c>
      <c r="L965" s="86" t="str" cm="1">
        <f t="array" aca="1" ref="L965" ca="1">_xlfn.IFS(J965&gt;=TIME(14,0,0),"SEGUNDO TURNO",J965&lt;TIME(14,0,0),"PRIMER TURNO")</f>
        <v>PRIMER TURNO</v>
      </c>
      <c r="M965" s="90"/>
    </row>
    <row r="966" spans="1:13">
      <c r="A966" s="86" t="str">
        <f ca="1">_xlfn.CONCAT(Tabla36[[#This Row],[NUM. ECO.]],Tabla36[[#This Row],[TURNO]],Tabla36[[#This Row],[FECHA]])</f>
        <v>T20PRIMER TURNO45418</v>
      </c>
      <c r="B966" s="87">
        <v>6</v>
      </c>
      <c r="C966" s="87">
        <v>2</v>
      </c>
      <c r="D966" s="87" t="s">
        <v>34</v>
      </c>
      <c r="E966" s="86"/>
      <c r="F966" s="86">
        <f>VLOOKUP(Tabla36[[#This Row],[NUM. ECO.]],[2]!Tabla24[[NO.ECO]:[CUBICACION
M3]],4,0)</f>
        <v>16</v>
      </c>
      <c r="G966" s="94">
        <v>45418</v>
      </c>
      <c r="H966" s="86" t="str">
        <f>VLOOKUP(Tabla36[[#This Row],[NUM. ECO.]],[2]!Tabla24[[NO.ECO]:[MATERIAL]],8,0)</f>
        <v>BASE HIDRAULICA</v>
      </c>
      <c r="I966" s="86" t="s">
        <v>79</v>
      </c>
      <c r="J966" s="88">
        <f ca="1">J965+TIME(0,RANDBETWEEN((144),(176)),0)</f>
        <v>0.37708333333333333</v>
      </c>
      <c r="K966" s="86" t="str">
        <f ca="1">VLOOKUP(Tabla36[[#This Row],[CODIGO VINCULO]],[1]!Anexar1[[UNION]:[OPERADOR]],4,0)</f>
        <v>ROGERIO ENRIQUE ESQUIVEL NOVELO</v>
      </c>
      <c r="L966" s="86" t="str" cm="1">
        <f t="array" aca="1" ref="L966" ca="1">_xlfn.IFS(J966&gt;=TIME(14,0,0),"SEGUNDO TURNO",J966&lt;TIME(14,0,0),"PRIMER TURNO")</f>
        <v>PRIMER TURNO</v>
      </c>
      <c r="M966" s="90"/>
    </row>
    <row r="967" spans="1:13">
      <c r="A967" s="86" t="str">
        <f ca="1">_xlfn.CONCAT(Tabla36[[#This Row],[NUM. ECO.]],Tabla36[[#This Row],[TURNO]],Tabla36[[#This Row],[FECHA]])</f>
        <v>T20PRIMER TURNO45418</v>
      </c>
      <c r="B967" s="87">
        <v>6</v>
      </c>
      <c r="C967" s="87">
        <v>3</v>
      </c>
      <c r="D967" s="87" t="s">
        <v>34</v>
      </c>
      <c r="E967" s="86"/>
      <c r="F967" s="86">
        <f>VLOOKUP(Tabla36[[#This Row],[NUM. ECO.]],[2]!Tabla24[[NO.ECO]:[CUBICACION
M3]],4,0)</f>
        <v>16</v>
      </c>
      <c r="G967" s="94">
        <v>45418</v>
      </c>
      <c r="H967" s="86" t="str">
        <f>VLOOKUP(Tabla36[[#This Row],[NUM. ECO.]],[2]!Tabla24[[NO.ECO]:[MATERIAL]],8,0)</f>
        <v>BASE HIDRAULICA</v>
      </c>
      <c r="I967" s="86" t="s">
        <v>79</v>
      </c>
      <c r="J967" s="91">
        <f ca="1">J966+TIME(0,RANDBETWEEN((144),(176)),0)</f>
        <v>0.49861111111111112</v>
      </c>
      <c r="K967" s="86" t="str">
        <f ca="1">VLOOKUP(Tabla36[[#This Row],[CODIGO VINCULO]],[1]!Anexar1[[UNION]:[OPERADOR]],4,0)</f>
        <v>ROGERIO ENRIQUE ESQUIVEL NOVELO</v>
      </c>
      <c r="L967" s="86" t="str" cm="1">
        <f t="array" aca="1" ref="L967" ca="1">_xlfn.IFS(J967&gt;=TIME(14,0,0),"SEGUNDO TURNO",J967&lt;TIME(14,0,0),"PRIMER TURNO")</f>
        <v>PRIMER TURNO</v>
      </c>
      <c r="M967" s="90"/>
    </row>
    <row r="968" spans="1:13">
      <c r="A968" s="86" t="str">
        <f ca="1">_xlfn.CONCAT(Tabla36[[#This Row],[NUM. ECO.]],Tabla36[[#This Row],[TURNO]],Tabla36[[#This Row],[FECHA]])</f>
        <v>T20SEGUNDO TURNO45418</v>
      </c>
      <c r="B968" s="87">
        <v>6</v>
      </c>
      <c r="C968" s="87">
        <v>4</v>
      </c>
      <c r="D968" s="87" t="s">
        <v>34</v>
      </c>
      <c r="E968" s="86"/>
      <c r="F968" s="86">
        <f>VLOOKUP(Tabla36[[#This Row],[NUM. ECO.]],[2]!Tabla24[[NO.ECO]:[CUBICACION
M3]],4,0)</f>
        <v>16</v>
      </c>
      <c r="G968" s="94">
        <v>45418</v>
      </c>
      <c r="H968" s="86" t="str">
        <f>VLOOKUP(Tabla36[[#This Row],[NUM. ECO.]],[2]!Tabla24[[NO.ECO]:[MATERIAL]],8,0)</f>
        <v>BASE HIDRAULICA</v>
      </c>
      <c r="I968" s="86" t="s">
        <v>79</v>
      </c>
      <c r="J968" s="91">
        <f ca="1">J967+TIME(0,RANDBETWEEN((144),(176)),0)</f>
        <v>0.60972222222222228</v>
      </c>
      <c r="K968" s="86" t="str">
        <f ca="1">VLOOKUP(Tabla36[[#This Row],[CODIGO VINCULO]],[1]!Anexar1[[UNION]:[OPERADOR]],4,0)</f>
        <v>ERIK ALEJANDRO GALINDO NOVELO</v>
      </c>
      <c r="L968" s="86" t="str" cm="1">
        <f t="array" aca="1" ref="L968" ca="1">_xlfn.IFS(J968&gt;=TIME(14,0,0),"SEGUNDO TURNO",J968&lt;TIME(14,0,0),"PRIMER TURNO")</f>
        <v>SEGUNDO TURNO</v>
      </c>
      <c r="M968" s="90"/>
    </row>
    <row r="969" spans="1:13">
      <c r="A969" s="86" t="str">
        <f ca="1">_xlfn.CONCAT(Tabla36[[#This Row],[NUM. ECO.]],Tabla36[[#This Row],[TURNO]],Tabla36[[#This Row],[FECHA]])</f>
        <v>T20SEGUNDO TURNO45418</v>
      </c>
      <c r="B969" s="87">
        <v>6</v>
      </c>
      <c r="C969" s="87">
        <v>5</v>
      </c>
      <c r="D969" s="87" t="s">
        <v>34</v>
      </c>
      <c r="E969" s="86"/>
      <c r="F969" s="86">
        <f>VLOOKUP(Tabla36[[#This Row],[NUM. ECO.]],[2]!Tabla24[[NO.ECO]:[CUBICACION
M3]],4,0)</f>
        <v>16</v>
      </c>
      <c r="G969" s="94">
        <v>45418</v>
      </c>
      <c r="H969" s="86" t="str">
        <f>VLOOKUP(Tabla36[[#This Row],[NUM. ECO.]],[2]!Tabla24[[NO.ECO]:[MATERIAL]],8,0)</f>
        <v>BASE HIDRAULICA</v>
      </c>
      <c r="I969" s="86" t="s">
        <v>79</v>
      </c>
      <c r="J969" s="91">
        <f ca="1">J968+TIME(0,RANDBETWEEN((144),(176)),0)</f>
        <v>0.73125000000000007</v>
      </c>
      <c r="K969" s="86" t="str">
        <f ca="1">VLOOKUP(Tabla36[[#This Row],[CODIGO VINCULO]],[1]!Anexar1[[UNION]:[OPERADOR]],4,0)</f>
        <v>ERIK ALEJANDRO GALINDO NOVELO</v>
      </c>
      <c r="L969" s="86" t="str" cm="1">
        <f t="array" aca="1" ref="L969" ca="1">_xlfn.IFS(J969&gt;=TIME(14,0,0),"SEGUNDO TURNO",J969&lt;TIME(14,0,0),"PRIMER TURNO")</f>
        <v>SEGUNDO TURNO</v>
      </c>
      <c r="M969" s="90"/>
    </row>
    <row r="970" spans="1:13">
      <c r="A970" s="86" t="str">
        <f ca="1">_xlfn.CONCAT(Tabla36[[#This Row],[NUM. ECO.]],Tabla36[[#This Row],[TURNO]],Tabla36[[#This Row],[FECHA]])</f>
        <v>T20SEGUNDO TURNO45418</v>
      </c>
      <c r="B970" s="87">
        <v>6</v>
      </c>
      <c r="C970" s="87">
        <v>6</v>
      </c>
      <c r="D970" s="87" t="s">
        <v>34</v>
      </c>
      <c r="E970" s="86"/>
      <c r="F970" s="86">
        <f>VLOOKUP(Tabla36[[#This Row],[NUM. ECO.]],[2]!Tabla24[[NO.ECO]:[CUBICACION
M3]],4,0)</f>
        <v>16</v>
      </c>
      <c r="G970" s="94">
        <v>45418</v>
      </c>
      <c r="H970" s="86" t="str">
        <f>VLOOKUP(Tabla36[[#This Row],[NUM. ECO.]],[2]!Tabla24[[NO.ECO]:[MATERIAL]],8,0)</f>
        <v>BASE HIDRAULICA</v>
      </c>
      <c r="I970" s="86" t="s">
        <v>79</v>
      </c>
      <c r="J970" s="91">
        <f ca="1">J969+TIME(0,RANDBETWEEN((144),(176)),0)</f>
        <v>0.83263888888888893</v>
      </c>
      <c r="K970" s="86" t="str">
        <f ca="1">VLOOKUP(Tabla36[[#This Row],[CODIGO VINCULO]],[1]!Anexar1[[UNION]:[OPERADOR]],4,0)</f>
        <v>ERIK ALEJANDRO GALINDO NOVELO</v>
      </c>
      <c r="L970" s="86" t="str" cm="1">
        <f t="array" aca="1" ref="L970" ca="1">_xlfn.IFS(J970&gt;=TIME(14,0,0),"SEGUNDO TURNO",J970&lt;TIME(14,0,0),"PRIMER TURNO")</f>
        <v>SEGUNDO TURNO</v>
      </c>
      <c r="M970" s="90"/>
    </row>
    <row r="971" spans="1:13">
      <c r="A971" s="86" t="str">
        <f ca="1">_xlfn.CONCAT(Tabla36[[#This Row],[NUM. ECO.]],Tabla36[[#This Row],[TURNO]],Tabla36[[#This Row],[FECHA]])</f>
        <v>T20PRIMER TURNO45419</v>
      </c>
      <c r="B971" s="87">
        <v>6</v>
      </c>
      <c r="C971" s="87">
        <v>1</v>
      </c>
      <c r="D971" s="87" t="s">
        <v>34</v>
      </c>
      <c r="E971" s="86"/>
      <c r="F971" s="86">
        <f>VLOOKUP(Tabla36[[#This Row],[NUM. ECO.]],[2]!Tabla24[[NO.ECO]:[CUBICACION
M3]],4,0)</f>
        <v>16</v>
      </c>
      <c r="G971" s="94">
        <v>45419</v>
      </c>
      <c r="H971" s="86" t="str">
        <f>VLOOKUP(Tabla36[[#This Row],[NUM. ECO.]],[2]!Tabla24[[NO.ECO]:[MATERIAL]],8,0)</f>
        <v>BASE HIDRAULICA</v>
      </c>
      <c r="I971" s="86" t="s">
        <v>79</v>
      </c>
      <c r="J971" s="88">
        <f ca="1">TIME(RANDBETWEEN(5.5,6),RANDBETWEEN(1,29),0)</f>
        <v>0.2673611111111111</v>
      </c>
      <c r="K971" s="86" t="str">
        <f ca="1">VLOOKUP(Tabla36[[#This Row],[CODIGO VINCULO]],[1]!Anexar1[[UNION]:[OPERADOR]],4,0)</f>
        <v>ROGERIO ENRIQUE ESQUIVEL NOVELO</v>
      </c>
      <c r="L971" s="86" t="str" cm="1">
        <f t="array" aca="1" ref="L971" ca="1">_xlfn.IFS(J971&gt;=TIME(14,0,0),"SEGUNDO TURNO",J971&lt;TIME(14,0,0),"PRIMER TURNO")</f>
        <v>PRIMER TURNO</v>
      </c>
      <c r="M971" s="90"/>
    </row>
    <row r="972" spans="1:13">
      <c r="A972" s="86" t="str">
        <f ca="1">_xlfn.CONCAT(Tabla36[[#This Row],[NUM. ECO.]],Tabla36[[#This Row],[TURNO]],Tabla36[[#This Row],[FECHA]])</f>
        <v>T20PRIMER TURNO45419</v>
      </c>
      <c r="B972" s="87">
        <v>6</v>
      </c>
      <c r="C972" s="87">
        <v>2</v>
      </c>
      <c r="D972" s="87" t="s">
        <v>34</v>
      </c>
      <c r="E972" s="86"/>
      <c r="F972" s="86">
        <f>VLOOKUP(Tabla36[[#This Row],[NUM. ECO.]],[2]!Tabla24[[NO.ECO]:[CUBICACION
M3]],4,0)</f>
        <v>16</v>
      </c>
      <c r="G972" s="94">
        <v>45419</v>
      </c>
      <c r="H972" s="86" t="str">
        <f>VLOOKUP(Tabla36[[#This Row],[NUM. ECO.]],[2]!Tabla24[[NO.ECO]:[MATERIAL]],8,0)</f>
        <v>BASE HIDRAULICA</v>
      </c>
      <c r="I972" s="86" t="s">
        <v>79</v>
      </c>
      <c r="J972" s="88">
        <f ca="1">J971+TIME(0,RANDBETWEEN((144),(176)),0)</f>
        <v>0.38263888888888886</v>
      </c>
      <c r="K972" s="86" t="str">
        <f ca="1">VLOOKUP(Tabla36[[#This Row],[CODIGO VINCULO]],[1]!Anexar1[[UNION]:[OPERADOR]],4,0)</f>
        <v>ROGERIO ENRIQUE ESQUIVEL NOVELO</v>
      </c>
      <c r="L972" s="86" t="str" cm="1">
        <f t="array" aca="1" ref="L972" ca="1">_xlfn.IFS(J972&gt;=TIME(14,0,0),"SEGUNDO TURNO",J972&lt;TIME(14,0,0),"PRIMER TURNO")</f>
        <v>PRIMER TURNO</v>
      </c>
      <c r="M972" s="90"/>
    </row>
    <row r="973" spans="1:13">
      <c r="A973" s="86" t="str">
        <f ca="1">_xlfn.CONCAT(Tabla36[[#This Row],[NUM. ECO.]],Tabla36[[#This Row],[TURNO]],Tabla36[[#This Row],[FECHA]])</f>
        <v>T20PRIMER TURNO45419</v>
      </c>
      <c r="B973" s="87">
        <v>6</v>
      </c>
      <c r="C973" s="87">
        <v>3</v>
      </c>
      <c r="D973" s="87" t="s">
        <v>34</v>
      </c>
      <c r="E973" s="86"/>
      <c r="F973" s="86">
        <f>VLOOKUP(Tabla36[[#This Row],[NUM. ECO.]],[2]!Tabla24[[NO.ECO]:[CUBICACION
M3]],4,0)</f>
        <v>16</v>
      </c>
      <c r="G973" s="94">
        <v>45419</v>
      </c>
      <c r="H973" s="86" t="str">
        <f>VLOOKUP(Tabla36[[#This Row],[NUM. ECO.]],[2]!Tabla24[[NO.ECO]:[MATERIAL]],8,0)</f>
        <v>BASE HIDRAULICA</v>
      </c>
      <c r="I973" s="86" t="s">
        <v>79</v>
      </c>
      <c r="J973" s="91">
        <f ca="1">J972+TIME(0,RANDBETWEEN((144),(176)),0)</f>
        <v>0.50208333333333333</v>
      </c>
      <c r="K973" s="86" t="str">
        <f ca="1">VLOOKUP(Tabla36[[#This Row],[CODIGO VINCULO]],[1]!Anexar1[[UNION]:[OPERADOR]],4,0)</f>
        <v>ROGERIO ENRIQUE ESQUIVEL NOVELO</v>
      </c>
      <c r="L973" s="86" t="str" cm="1">
        <f t="array" aca="1" ref="L973" ca="1">_xlfn.IFS(J973&gt;=TIME(14,0,0),"SEGUNDO TURNO",J973&lt;TIME(14,0,0),"PRIMER TURNO")</f>
        <v>PRIMER TURNO</v>
      </c>
      <c r="M973" s="90"/>
    </row>
    <row r="974" spans="1:13">
      <c r="A974" s="86" t="str">
        <f ca="1">_xlfn.CONCAT(Tabla36[[#This Row],[NUM. ECO.]],Tabla36[[#This Row],[TURNO]],Tabla36[[#This Row],[FECHA]])</f>
        <v>T20SEGUNDO TURNO45419</v>
      </c>
      <c r="B974" s="87">
        <v>6</v>
      </c>
      <c r="C974" s="87">
        <v>4</v>
      </c>
      <c r="D974" s="87" t="s">
        <v>34</v>
      </c>
      <c r="E974" s="86"/>
      <c r="F974" s="86">
        <f>VLOOKUP(Tabla36[[#This Row],[NUM. ECO.]],[2]!Tabla24[[NO.ECO]:[CUBICACION
M3]],4,0)</f>
        <v>16</v>
      </c>
      <c r="G974" s="94">
        <v>45419</v>
      </c>
      <c r="H974" s="86" t="str">
        <f>VLOOKUP(Tabla36[[#This Row],[NUM. ECO.]],[2]!Tabla24[[NO.ECO]:[MATERIAL]],8,0)</f>
        <v>BASE HIDRAULICA</v>
      </c>
      <c r="I974" s="86" t="s">
        <v>79</v>
      </c>
      <c r="J974" s="91">
        <f ca="1">J973+TIME(0,RANDBETWEEN((144),(176)),0)</f>
        <v>0.62430555555555556</v>
      </c>
      <c r="K974" s="86" t="str">
        <f ca="1">VLOOKUP(Tabla36[[#This Row],[CODIGO VINCULO]],[1]!Anexar1[[UNION]:[OPERADOR]],4,0)</f>
        <v>ERIK ALEJANDRO GALINDO NOVELO</v>
      </c>
      <c r="L974" s="86" t="str" cm="1">
        <f t="array" aca="1" ref="L974" ca="1">_xlfn.IFS(J974&gt;=TIME(14,0,0),"SEGUNDO TURNO",J974&lt;TIME(14,0,0),"PRIMER TURNO")</f>
        <v>SEGUNDO TURNO</v>
      </c>
      <c r="M974" s="90"/>
    </row>
    <row r="975" spans="1:13">
      <c r="A975" s="86" t="str">
        <f ca="1">_xlfn.CONCAT(Tabla36[[#This Row],[NUM. ECO.]],Tabla36[[#This Row],[TURNO]],Tabla36[[#This Row],[FECHA]])</f>
        <v>T20SEGUNDO TURNO45419</v>
      </c>
      <c r="B975" s="87">
        <v>6</v>
      </c>
      <c r="C975" s="87">
        <v>5</v>
      </c>
      <c r="D975" s="87" t="s">
        <v>34</v>
      </c>
      <c r="E975" s="86"/>
      <c r="F975" s="86">
        <f>VLOOKUP(Tabla36[[#This Row],[NUM. ECO.]],[2]!Tabla24[[NO.ECO]:[CUBICACION
M3]],4,0)</f>
        <v>16</v>
      </c>
      <c r="G975" s="94">
        <v>45419</v>
      </c>
      <c r="H975" s="86" t="str">
        <f>VLOOKUP(Tabla36[[#This Row],[NUM. ECO.]],[2]!Tabla24[[NO.ECO]:[MATERIAL]],8,0)</f>
        <v>BASE HIDRAULICA</v>
      </c>
      <c r="I975" s="86" t="s">
        <v>79</v>
      </c>
      <c r="J975" s="91">
        <f ca="1">J974+TIME(0,RANDBETWEEN((144),(176)),0)</f>
        <v>0.74236111111111114</v>
      </c>
      <c r="K975" s="86" t="str">
        <f ca="1">VLOOKUP(Tabla36[[#This Row],[CODIGO VINCULO]],[1]!Anexar1[[UNION]:[OPERADOR]],4,0)</f>
        <v>ERIK ALEJANDRO GALINDO NOVELO</v>
      </c>
      <c r="L975" s="86" t="str" cm="1">
        <f t="array" aca="1" ref="L975" ca="1">_xlfn.IFS(J975&gt;=TIME(14,0,0),"SEGUNDO TURNO",J975&lt;TIME(14,0,0),"PRIMER TURNO")</f>
        <v>SEGUNDO TURNO</v>
      </c>
      <c r="M975" s="90"/>
    </row>
    <row r="976" spans="1:13">
      <c r="A976" s="86" t="str">
        <f ca="1">_xlfn.CONCAT(Tabla36[[#This Row],[NUM. ECO.]],Tabla36[[#This Row],[TURNO]],Tabla36[[#This Row],[FECHA]])</f>
        <v>T20SEGUNDO TURNO45419</v>
      </c>
      <c r="B976" s="87">
        <v>6</v>
      </c>
      <c r="C976" s="87">
        <v>6</v>
      </c>
      <c r="D976" s="87" t="s">
        <v>34</v>
      </c>
      <c r="E976" s="86"/>
      <c r="F976" s="86">
        <f>VLOOKUP(Tabla36[[#This Row],[NUM. ECO.]],[2]!Tabla24[[NO.ECO]:[CUBICACION
M3]],4,0)</f>
        <v>16</v>
      </c>
      <c r="G976" s="94">
        <v>45419</v>
      </c>
      <c r="H976" s="86" t="str">
        <f>VLOOKUP(Tabla36[[#This Row],[NUM. ECO.]],[2]!Tabla24[[NO.ECO]:[MATERIAL]],8,0)</f>
        <v>BASE HIDRAULICA</v>
      </c>
      <c r="I976" s="86" t="s">
        <v>79</v>
      </c>
      <c r="J976" s="91">
        <f ca="1">J975+TIME(0,RANDBETWEEN((144),(176)),0)</f>
        <v>0.85347222222222219</v>
      </c>
      <c r="K976" s="86" t="str">
        <f ca="1">VLOOKUP(Tabla36[[#This Row],[CODIGO VINCULO]],[1]!Anexar1[[UNION]:[OPERADOR]],4,0)</f>
        <v>ERIK ALEJANDRO GALINDO NOVELO</v>
      </c>
      <c r="L976" s="86" t="str" cm="1">
        <f t="array" aca="1" ref="L976" ca="1">_xlfn.IFS(J976&gt;=TIME(14,0,0),"SEGUNDO TURNO",J976&lt;TIME(14,0,0),"PRIMER TURNO")</f>
        <v>SEGUNDO TURNO</v>
      </c>
      <c r="M976" s="90"/>
    </row>
    <row r="977" spans="1:13">
      <c r="A977" s="86" t="str">
        <f ca="1">_xlfn.CONCAT(Tabla36[[#This Row],[NUM. ECO.]],Tabla36[[#This Row],[TURNO]],Tabla36[[#This Row],[FECHA]])</f>
        <v>T20PRIMER TURNO45420</v>
      </c>
      <c r="B977" s="87">
        <v>6</v>
      </c>
      <c r="C977" s="87">
        <v>1</v>
      </c>
      <c r="D977" s="87" t="s">
        <v>34</v>
      </c>
      <c r="E977" s="86"/>
      <c r="F977" s="86">
        <f>VLOOKUP(Tabla36[[#This Row],[NUM. ECO.]],[2]!Tabla24[[NO.ECO]:[CUBICACION
M3]],4,0)</f>
        <v>16</v>
      </c>
      <c r="G977" s="94">
        <v>45420</v>
      </c>
      <c r="H977" s="86" t="str">
        <f>VLOOKUP(Tabla36[[#This Row],[NUM. ECO.]],[2]!Tabla24[[NO.ECO]:[MATERIAL]],8,0)</f>
        <v>BASE HIDRAULICA</v>
      </c>
      <c r="I977" s="86" t="s">
        <v>79</v>
      </c>
      <c r="J977" s="88">
        <f ca="1">TIME(RANDBETWEEN(5.5,6),RANDBETWEEN(1,29),0)</f>
        <v>0.26805555555555555</v>
      </c>
      <c r="K977" s="86" t="str">
        <f ca="1">VLOOKUP(Tabla36[[#This Row],[CODIGO VINCULO]],[1]!Anexar1[[UNION]:[OPERADOR]],4,0)</f>
        <v>ROGERIO ENRIQUE ESQUIVEL NOVELO</v>
      </c>
      <c r="L977" s="86" t="str" cm="1">
        <f t="array" aca="1" ref="L977" ca="1">_xlfn.IFS(J977&gt;=TIME(14,0,0),"SEGUNDO TURNO",J977&lt;TIME(14,0,0),"PRIMER TURNO")</f>
        <v>PRIMER TURNO</v>
      </c>
      <c r="M977" s="90"/>
    </row>
    <row r="978" spans="1:13">
      <c r="A978" s="86" t="str">
        <f ca="1">_xlfn.CONCAT(Tabla36[[#This Row],[NUM. ECO.]],Tabla36[[#This Row],[TURNO]],Tabla36[[#This Row],[FECHA]])</f>
        <v>T20PRIMER TURNO45420</v>
      </c>
      <c r="B978" s="87">
        <v>6</v>
      </c>
      <c r="C978" s="87">
        <v>2</v>
      </c>
      <c r="D978" s="87" t="s">
        <v>34</v>
      </c>
      <c r="E978" s="86"/>
      <c r="F978" s="86">
        <f>VLOOKUP(Tabla36[[#This Row],[NUM. ECO.]],[2]!Tabla24[[NO.ECO]:[CUBICACION
M3]],4,0)</f>
        <v>16</v>
      </c>
      <c r="G978" s="94">
        <v>45420</v>
      </c>
      <c r="H978" s="86" t="str">
        <f>VLOOKUP(Tabla36[[#This Row],[NUM. ECO.]],[2]!Tabla24[[NO.ECO]:[MATERIAL]],8,0)</f>
        <v>BASE HIDRAULICA</v>
      </c>
      <c r="I978" s="86" t="s">
        <v>79</v>
      </c>
      <c r="J978" s="88">
        <f ca="1">J977+TIME(0,RANDBETWEEN((144),(176)),0)</f>
        <v>0.37083333333333335</v>
      </c>
      <c r="K978" s="86" t="str">
        <f ca="1">VLOOKUP(Tabla36[[#This Row],[CODIGO VINCULO]],[1]!Anexar1[[UNION]:[OPERADOR]],4,0)</f>
        <v>ROGERIO ENRIQUE ESQUIVEL NOVELO</v>
      </c>
      <c r="L978" s="86" t="str" cm="1">
        <f t="array" aca="1" ref="L978" ca="1">_xlfn.IFS(J978&gt;=TIME(14,0,0),"SEGUNDO TURNO",J978&lt;TIME(14,0,0),"PRIMER TURNO")</f>
        <v>PRIMER TURNO</v>
      </c>
      <c r="M978" s="90"/>
    </row>
    <row r="979" spans="1:13">
      <c r="A979" s="86" t="str">
        <f ca="1">_xlfn.CONCAT(Tabla36[[#This Row],[NUM. ECO.]],Tabla36[[#This Row],[TURNO]],Tabla36[[#This Row],[FECHA]])</f>
        <v>T20PRIMER TURNO45420</v>
      </c>
      <c r="B979" s="87">
        <v>6</v>
      </c>
      <c r="C979" s="87">
        <v>3</v>
      </c>
      <c r="D979" s="87" t="s">
        <v>34</v>
      </c>
      <c r="E979" s="86"/>
      <c r="F979" s="86">
        <f>VLOOKUP(Tabla36[[#This Row],[NUM. ECO.]],[2]!Tabla24[[NO.ECO]:[CUBICACION
M3]],4,0)</f>
        <v>16</v>
      </c>
      <c r="G979" s="94">
        <v>45420</v>
      </c>
      <c r="H979" s="86" t="str">
        <f>VLOOKUP(Tabla36[[#This Row],[NUM. ECO.]],[2]!Tabla24[[NO.ECO]:[MATERIAL]],8,0)</f>
        <v>BASE HIDRAULICA</v>
      </c>
      <c r="I979" s="86" t="s">
        <v>79</v>
      </c>
      <c r="J979" s="91">
        <f ca="1">J978+TIME(0,RANDBETWEEN((144),(176)),0)</f>
        <v>0.48888888888888893</v>
      </c>
      <c r="K979" s="86" t="str">
        <f ca="1">VLOOKUP(Tabla36[[#This Row],[CODIGO VINCULO]],[1]!Anexar1[[UNION]:[OPERADOR]],4,0)</f>
        <v>ROGERIO ENRIQUE ESQUIVEL NOVELO</v>
      </c>
      <c r="L979" s="86" t="str" cm="1">
        <f t="array" aca="1" ref="L979" ca="1">_xlfn.IFS(J979&gt;=TIME(14,0,0),"SEGUNDO TURNO",J979&lt;TIME(14,0,0),"PRIMER TURNO")</f>
        <v>PRIMER TURNO</v>
      </c>
      <c r="M979" s="90"/>
    </row>
    <row r="980" spans="1:13">
      <c r="A980" s="86" t="str">
        <f ca="1">_xlfn.CONCAT(Tabla36[[#This Row],[NUM. ECO.]],Tabla36[[#This Row],[TURNO]],Tabla36[[#This Row],[FECHA]])</f>
        <v>T20SEGUNDO TURNO45420</v>
      </c>
      <c r="B980" s="87">
        <v>6</v>
      </c>
      <c r="C980" s="87">
        <v>4</v>
      </c>
      <c r="D980" s="87" t="s">
        <v>34</v>
      </c>
      <c r="E980" s="86"/>
      <c r="F980" s="86">
        <f>VLOOKUP(Tabla36[[#This Row],[NUM. ECO.]],[2]!Tabla24[[NO.ECO]:[CUBICACION
M3]],4,0)</f>
        <v>16</v>
      </c>
      <c r="G980" s="94">
        <v>45420</v>
      </c>
      <c r="H980" s="86" t="str">
        <f>VLOOKUP(Tabla36[[#This Row],[NUM. ECO.]],[2]!Tabla24[[NO.ECO]:[MATERIAL]],8,0)</f>
        <v>BASE HIDRAULICA</v>
      </c>
      <c r="I980" s="86" t="s">
        <v>79</v>
      </c>
      <c r="J980" s="91">
        <f ca="1">J979+TIME(0,RANDBETWEEN((144),(176)),0)</f>
        <v>0.59791666666666665</v>
      </c>
      <c r="K980" s="86" t="str">
        <f ca="1">VLOOKUP(Tabla36[[#This Row],[CODIGO VINCULO]],[1]!Anexar1[[UNION]:[OPERADOR]],4,0)</f>
        <v>ERIK ALEJANDRO GALINDO NOVELO</v>
      </c>
      <c r="L980" s="86" t="str" cm="1">
        <f t="array" aca="1" ref="L980" ca="1">_xlfn.IFS(J980&gt;=TIME(14,0,0),"SEGUNDO TURNO",J980&lt;TIME(14,0,0),"PRIMER TURNO")</f>
        <v>SEGUNDO TURNO</v>
      </c>
      <c r="M980" s="90"/>
    </row>
    <row r="981" spans="1:13">
      <c r="A981" s="86" t="str">
        <f ca="1">_xlfn.CONCAT(Tabla36[[#This Row],[NUM. ECO.]],Tabla36[[#This Row],[TURNO]],Tabla36[[#This Row],[FECHA]])</f>
        <v>T20SEGUNDO TURNO45420</v>
      </c>
      <c r="B981" s="87">
        <v>6</v>
      </c>
      <c r="C981" s="87">
        <v>5</v>
      </c>
      <c r="D981" s="87" t="s">
        <v>34</v>
      </c>
      <c r="E981" s="86"/>
      <c r="F981" s="86">
        <f>VLOOKUP(Tabla36[[#This Row],[NUM. ECO.]],[2]!Tabla24[[NO.ECO]:[CUBICACION
M3]],4,0)</f>
        <v>16</v>
      </c>
      <c r="G981" s="94">
        <v>45420</v>
      </c>
      <c r="H981" s="86" t="str">
        <f>VLOOKUP(Tabla36[[#This Row],[NUM. ECO.]],[2]!Tabla24[[NO.ECO]:[MATERIAL]],8,0)</f>
        <v>BASE HIDRAULICA</v>
      </c>
      <c r="I981" s="86" t="s">
        <v>79</v>
      </c>
      <c r="J981" s="91">
        <f ca="1">J980+TIME(0,RANDBETWEEN((144),(176)),0)</f>
        <v>0.70208333333333328</v>
      </c>
      <c r="K981" s="86" t="str">
        <f ca="1">VLOOKUP(Tabla36[[#This Row],[CODIGO VINCULO]],[1]!Anexar1[[UNION]:[OPERADOR]],4,0)</f>
        <v>ERIK ALEJANDRO GALINDO NOVELO</v>
      </c>
      <c r="L981" s="86" t="str" cm="1">
        <f t="array" aca="1" ref="L981" ca="1">_xlfn.IFS(J981&gt;=TIME(14,0,0),"SEGUNDO TURNO",J981&lt;TIME(14,0,0),"PRIMER TURNO")</f>
        <v>SEGUNDO TURNO</v>
      </c>
      <c r="M981" s="90"/>
    </row>
    <row r="982" spans="1:13">
      <c r="A982" s="86" t="str">
        <f ca="1">_xlfn.CONCAT(Tabla36[[#This Row],[NUM. ECO.]],Tabla36[[#This Row],[TURNO]],Tabla36[[#This Row],[FECHA]])</f>
        <v>T20SEGUNDO TURNO45420</v>
      </c>
      <c r="B982" s="87">
        <v>6</v>
      </c>
      <c r="C982" s="87">
        <v>6</v>
      </c>
      <c r="D982" s="87" t="s">
        <v>34</v>
      </c>
      <c r="E982" s="86"/>
      <c r="F982" s="86">
        <f>VLOOKUP(Tabla36[[#This Row],[NUM. ECO.]],[2]!Tabla24[[NO.ECO]:[CUBICACION
M3]],4,0)</f>
        <v>16</v>
      </c>
      <c r="G982" s="94">
        <v>45420</v>
      </c>
      <c r="H982" s="86" t="str">
        <f>VLOOKUP(Tabla36[[#This Row],[NUM. ECO.]],[2]!Tabla24[[NO.ECO]:[MATERIAL]],8,0)</f>
        <v>BASE HIDRAULICA</v>
      </c>
      <c r="I982" s="86" t="s">
        <v>79</v>
      </c>
      <c r="J982" s="91">
        <f ca="1">J981+TIME(0,RANDBETWEEN((144),(176)),0)</f>
        <v>0.81180555555555545</v>
      </c>
      <c r="K982" s="86" t="str">
        <f ca="1">VLOOKUP(Tabla36[[#This Row],[CODIGO VINCULO]],[1]!Anexar1[[UNION]:[OPERADOR]],4,0)</f>
        <v>ERIK ALEJANDRO GALINDO NOVELO</v>
      </c>
      <c r="L982" s="86" t="str" cm="1">
        <f t="array" aca="1" ref="L982" ca="1">_xlfn.IFS(J982&gt;=TIME(14,0,0),"SEGUNDO TURNO",J982&lt;TIME(14,0,0),"PRIMER TURNO")</f>
        <v>SEGUNDO TURNO</v>
      </c>
      <c r="M982" s="90"/>
    </row>
    <row r="983" spans="1:13">
      <c r="A983" s="86" t="str">
        <f ca="1">_xlfn.CONCAT(Tabla36[[#This Row],[NUM. ECO.]],Tabla36[[#This Row],[TURNO]],Tabla36[[#This Row],[FECHA]])</f>
        <v>T20PRIMER TURNO45421</v>
      </c>
      <c r="B983" s="87">
        <v>6</v>
      </c>
      <c r="C983" s="87">
        <v>1</v>
      </c>
      <c r="D983" s="87" t="s">
        <v>34</v>
      </c>
      <c r="E983" s="86"/>
      <c r="F983" s="86">
        <f>VLOOKUP(Tabla36[[#This Row],[NUM. ECO.]],[2]!Tabla24[[NO.ECO]:[CUBICACION
M3]],4,0)</f>
        <v>16</v>
      </c>
      <c r="G983" s="94">
        <v>45421</v>
      </c>
      <c r="H983" s="86" t="str">
        <f>VLOOKUP(Tabla36[[#This Row],[NUM. ECO.]],[2]!Tabla24[[NO.ECO]:[MATERIAL]],8,0)</f>
        <v>BASE HIDRAULICA</v>
      </c>
      <c r="I983" s="86" t="s">
        <v>79</v>
      </c>
      <c r="J983" s="88">
        <f ca="1">TIME(RANDBETWEEN(5.5,6),RANDBETWEEN(1,29),0)</f>
        <v>0.25694444444444442</v>
      </c>
      <c r="K983" s="86" t="str">
        <f ca="1">VLOOKUP(Tabla36[[#This Row],[CODIGO VINCULO]],[1]!Anexar1[[UNION]:[OPERADOR]],4,0)</f>
        <v>ROGERIO ENRIQUE ESQUIVEL NOVELO</v>
      </c>
      <c r="L983" s="86" t="str" cm="1">
        <f t="array" aca="1" ref="L983" ca="1">_xlfn.IFS(J983&gt;=TIME(14,0,0),"SEGUNDO TURNO",J983&lt;TIME(14,0,0),"PRIMER TURNO")</f>
        <v>PRIMER TURNO</v>
      </c>
      <c r="M983" s="90"/>
    </row>
    <row r="984" spans="1:13">
      <c r="A984" s="86" t="str">
        <f ca="1">_xlfn.CONCAT(Tabla36[[#This Row],[NUM. ECO.]],Tabla36[[#This Row],[TURNO]],Tabla36[[#This Row],[FECHA]])</f>
        <v>T20PRIMER TURNO45421</v>
      </c>
      <c r="B984" s="87">
        <v>6</v>
      </c>
      <c r="C984" s="87">
        <v>2</v>
      </c>
      <c r="D984" s="87" t="s">
        <v>34</v>
      </c>
      <c r="E984" s="86"/>
      <c r="F984" s="86">
        <f>VLOOKUP(Tabla36[[#This Row],[NUM. ECO.]],[2]!Tabla24[[NO.ECO]:[CUBICACION
M3]],4,0)</f>
        <v>16</v>
      </c>
      <c r="G984" s="94">
        <v>45421</v>
      </c>
      <c r="H984" s="86" t="str">
        <f>VLOOKUP(Tabla36[[#This Row],[NUM. ECO.]],[2]!Tabla24[[NO.ECO]:[MATERIAL]],8,0)</f>
        <v>BASE HIDRAULICA</v>
      </c>
      <c r="I984" s="86" t="s">
        <v>79</v>
      </c>
      <c r="J984" s="88">
        <f ca="1">J983+TIME(0,RANDBETWEEN((144),(176)),0)</f>
        <v>0.37569444444444444</v>
      </c>
      <c r="K984" s="86" t="str">
        <f ca="1">VLOOKUP(Tabla36[[#This Row],[CODIGO VINCULO]],[1]!Anexar1[[UNION]:[OPERADOR]],4,0)</f>
        <v>ROGERIO ENRIQUE ESQUIVEL NOVELO</v>
      </c>
      <c r="L984" s="86" t="str" cm="1">
        <f t="array" aca="1" ref="L984" ca="1">_xlfn.IFS(J984&gt;=TIME(14,0,0),"SEGUNDO TURNO",J984&lt;TIME(14,0,0),"PRIMER TURNO")</f>
        <v>PRIMER TURNO</v>
      </c>
      <c r="M984" s="90"/>
    </row>
    <row r="985" spans="1:13">
      <c r="A985" s="86" t="str">
        <f ca="1">_xlfn.CONCAT(Tabla36[[#This Row],[NUM. ECO.]],Tabla36[[#This Row],[TURNO]],Tabla36[[#This Row],[FECHA]])</f>
        <v>T20PRIMER TURNO45421</v>
      </c>
      <c r="B985" s="87">
        <v>6</v>
      </c>
      <c r="C985" s="87">
        <v>3</v>
      </c>
      <c r="D985" s="87" t="s">
        <v>34</v>
      </c>
      <c r="E985" s="86"/>
      <c r="F985" s="86">
        <f>VLOOKUP(Tabla36[[#This Row],[NUM. ECO.]],[2]!Tabla24[[NO.ECO]:[CUBICACION
M3]],4,0)</f>
        <v>16</v>
      </c>
      <c r="G985" s="94">
        <v>45421</v>
      </c>
      <c r="H985" s="86" t="str">
        <f>VLOOKUP(Tabla36[[#This Row],[NUM. ECO.]],[2]!Tabla24[[NO.ECO]:[MATERIAL]],8,0)</f>
        <v>BASE HIDRAULICA</v>
      </c>
      <c r="I985" s="86" t="s">
        <v>79</v>
      </c>
      <c r="J985" s="91">
        <f ca="1">J984+TIME(0,RANDBETWEEN((144),(176)),0)</f>
        <v>0.47777777777777775</v>
      </c>
      <c r="K985" s="86" t="str">
        <f ca="1">VLOOKUP(Tabla36[[#This Row],[CODIGO VINCULO]],[1]!Anexar1[[UNION]:[OPERADOR]],4,0)</f>
        <v>ROGERIO ENRIQUE ESQUIVEL NOVELO</v>
      </c>
      <c r="L985" s="86" t="str" cm="1">
        <f t="array" aca="1" ref="L985" ca="1">_xlfn.IFS(J985&gt;=TIME(14,0,0),"SEGUNDO TURNO",J985&lt;TIME(14,0,0),"PRIMER TURNO")</f>
        <v>PRIMER TURNO</v>
      </c>
      <c r="M985" s="90"/>
    </row>
    <row r="986" spans="1:13">
      <c r="A986" s="86" t="str">
        <f ca="1">_xlfn.CONCAT(Tabla36[[#This Row],[NUM. ECO.]],Tabla36[[#This Row],[TURNO]],Tabla36[[#This Row],[FECHA]])</f>
        <v>T20SEGUNDO TURNO45421</v>
      </c>
      <c r="B986" s="87">
        <v>6</v>
      </c>
      <c r="C986" s="87">
        <v>4</v>
      </c>
      <c r="D986" s="87" t="s">
        <v>34</v>
      </c>
      <c r="E986" s="86"/>
      <c r="F986" s="86">
        <f>VLOOKUP(Tabla36[[#This Row],[NUM. ECO.]],[2]!Tabla24[[NO.ECO]:[CUBICACION
M3]],4,0)</f>
        <v>16</v>
      </c>
      <c r="G986" s="94">
        <v>45421</v>
      </c>
      <c r="H986" s="86" t="str">
        <f>VLOOKUP(Tabla36[[#This Row],[NUM. ECO.]],[2]!Tabla24[[NO.ECO]:[MATERIAL]],8,0)</f>
        <v>BASE HIDRAULICA</v>
      </c>
      <c r="I986" s="86" t="s">
        <v>79</v>
      </c>
      <c r="J986" s="91">
        <f ca="1">J985+TIME(0,RANDBETWEEN((144),(176)),0)</f>
        <v>0.59444444444444444</v>
      </c>
      <c r="K986" s="86" t="str">
        <f ca="1">VLOOKUP(Tabla36[[#This Row],[CODIGO VINCULO]],[1]!Anexar1[[UNION]:[OPERADOR]],4,0)</f>
        <v>ERIK ALEJANDRO GALINDO NOVELO</v>
      </c>
      <c r="L986" s="86" t="str" cm="1">
        <f t="array" aca="1" ref="L986" ca="1">_xlfn.IFS(J986&gt;=TIME(14,0,0),"SEGUNDO TURNO",J986&lt;TIME(14,0,0),"PRIMER TURNO")</f>
        <v>SEGUNDO TURNO</v>
      </c>
      <c r="M986" s="90"/>
    </row>
    <row r="987" spans="1:13">
      <c r="A987" s="86" t="str">
        <f ca="1">_xlfn.CONCAT(Tabla36[[#This Row],[NUM. ECO.]],Tabla36[[#This Row],[TURNO]],Tabla36[[#This Row],[FECHA]])</f>
        <v>T20SEGUNDO TURNO45421</v>
      </c>
      <c r="B987" s="87">
        <v>6</v>
      </c>
      <c r="C987" s="87">
        <v>5</v>
      </c>
      <c r="D987" s="87" t="s">
        <v>34</v>
      </c>
      <c r="E987" s="86"/>
      <c r="F987" s="86">
        <f>VLOOKUP(Tabla36[[#This Row],[NUM. ECO.]],[2]!Tabla24[[NO.ECO]:[CUBICACION
M3]],4,0)</f>
        <v>16</v>
      </c>
      <c r="G987" s="94">
        <v>45421</v>
      </c>
      <c r="H987" s="86" t="str">
        <f>VLOOKUP(Tabla36[[#This Row],[NUM. ECO.]],[2]!Tabla24[[NO.ECO]:[MATERIAL]],8,0)</f>
        <v>BASE HIDRAULICA</v>
      </c>
      <c r="I987" s="86" t="s">
        <v>79</v>
      </c>
      <c r="J987" s="91">
        <f ca="1">J986+TIME(0,RANDBETWEEN((144),(176)),0)</f>
        <v>0.7006944444444444</v>
      </c>
      <c r="K987" s="86" t="str">
        <f ca="1">VLOOKUP(Tabla36[[#This Row],[CODIGO VINCULO]],[1]!Anexar1[[UNION]:[OPERADOR]],4,0)</f>
        <v>ERIK ALEJANDRO GALINDO NOVELO</v>
      </c>
      <c r="L987" s="86" t="str" cm="1">
        <f t="array" aca="1" ref="L987" ca="1">_xlfn.IFS(J987&gt;=TIME(14,0,0),"SEGUNDO TURNO",J987&lt;TIME(14,0,0),"PRIMER TURNO")</f>
        <v>SEGUNDO TURNO</v>
      </c>
      <c r="M987" s="90"/>
    </row>
    <row r="988" spans="1:13">
      <c r="A988" s="86" t="str">
        <f ca="1">_xlfn.CONCAT(Tabla36[[#This Row],[NUM. ECO.]],Tabla36[[#This Row],[TURNO]],Tabla36[[#This Row],[FECHA]])</f>
        <v>T20SEGUNDO TURNO45421</v>
      </c>
      <c r="B988" s="87">
        <v>6</v>
      </c>
      <c r="C988" s="87">
        <v>6</v>
      </c>
      <c r="D988" s="87" t="s">
        <v>34</v>
      </c>
      <c r="E988" s="86"/>
      <c r="F988" s="86">
        <f>VLOOKUP(Tabla36[[#This Row],[NUM. ECO.]],[2]!Tabla24[[NO.ECO]:[CUBICACION
M3]],4,0)</f>
        <v>16</v>
      </c>
      <c r="G988" s="94">
        <v>45421</v>
      </c>
      <c r="H988" s="86" t="str">
        <f>VLOOKUP(Tabla36[[#This Row],[NUM. ECO.]],[2]!Tabla24[[NO.ECO]:[MATERIAL]],8,0)</f>
        <v>BASE HIDRAULICA</v>
      </c>
      <c r="I988" s="86" t="s">
        <v>79</v>
      </c>
      <c r="J988" s="91">
        <f ca="1">J987+TIME(0,RANDBETWEEN((144),(176)),0)</f>
        <v>0.80624999999999991</v>
      </c>
      <c r="K988" s="86" t="str">
        <f ca="1">VLOOKUP(Tabla36[[#This Row],[CODIGO VINCULO]],[1]!Anexar1[[UNION]:[OPERADOR]],4,0)</f>
        <v>ERIK ALEJANDRO GALINDO NOVELO</v>
      </c>
      <c r="L988" s="86" t="str" cm="1">
        <f t="array" aca="1" ref="L988" ca="1">_xlfn.IFS(J988&gt;=TIME(14,0,0),"SEGUNDO TURNO",J988&lt;TIME(14,0,0),"PRIMER TURNO")</f>
        <v>SEGUNDO TURNO</v>
      </c>
      <c r="M988" s="90"/>
    </row>
    <row r="989" spans="1:13">
      <c r="A989" s="86" t="str">
        <f ca="1">_xlfn.CONCAT(Tabla36[[#This Row],[NUM. ECO.]],Tabla36[[#This Row],[TURNO]],Tabla36[[#This Row],[FECHA]])</f>
        <v>T20PRIMER TURNO45422</v>
      </c>
      <c r="B989" s="87">
        <v>6</v>
      </c>
      <c r="C989" s="87">
        <v>1</v>
      </c>
      <c r="D989" s="87" t="s">
        <v>34</v>
      </c>
      <c r="E989" s="86"/>
      <c r="F989" s="86">
        <f>VLOOKUP(Tabla36[[#This Row],[NUM. ECO.]],[2]!Tabla24[[NO.ECO]:[CUBICACION
M3]],4,0)</f>
        <v>16</v>
      </c>
      <c r="G989" s="94">
        <v>45422</v>
      </c>
      <c r="H989" s="86" t="str">
        <f>VLOOKUP(Tabla36[[#This Row],[NUM. ECO.]],[2]!Tabla24[[NO.ECO]:[MATERIAL]],8,0)</f>
        <v>BASE HIDRAULICA</v>
      </c>
      <c r="I989" s="86" t="s">
        <v>79</v>
      </c>
      <c r="J989" s="88">
        <f ca="1">TIME(RANDBETWEEN(5.5,6),RANDBETWEEN(1,29),0)</f>
        <v>0.25138888888888888</v>
      </c>
      <c r="K989" s="86" t="str">
        <f ca="1">VLOOKUP(Tabla36[[#This Row],[CODIGO VINCULO]],[1]!Anexar1[[UNION]:[OPERADOR]],4,0)</f>
        <v>ROGERIO ENRIQUE ESQUIVEL NOVELO</v>
      </c>
      <c r="L989" s="86" t="str" cm="1">
        <f t="array" aca="1" ref="L989" ca="1">_xlfn.IFS(J989&gt;=TIME(14,0,0),"SEGUNDO TURNO",J989&lt;TIME(14,0,0),"PRIMER TURNO")</f>
        <v>PRIMER TURNO</v>
      </c>
      <c r="M989" s="90"/>
    </row>
    <row r="990" spans="1:13">
      <c r="A990" s="86" t="str">
        <f ca="1">_xlfn.CONCAT(Tabla36[[#This Row],[NUM. ECO.]],Tabla36[[#This Row],[TURNO]],Tabla36[[#This Row],[FECHA]])</f>
        <v>T20PRIMER TURNO45422</v>
      </c>
      <c r="B990" s="87">
        <v>6</v>
      </c>
      <c r="C990" s="87">
        <v>2</v>
      </c>
      <c r="D990" s="87" t="s">
        <v>34</v>
      </c>
      <c r="E990" s="86"/>
      <c r="F990" s="86">
        <f>VLOOKUP(Tabla36[[#This Row],[NUM. ECO.]],[2]!Tabla24[[NO.ECO]:[CUBICACION
M3]],4,0)</f>
        <v>16</v>
      </c>
      <c r="G990" s="94">
        <v>45422</v>
      </c>
      <c r="H990" s="86" t="str">
        <f>VLOOKUP(Tabla36[[#This Row],[NUM. ECO.]],[2]!Tabla24[[NO.ECO]:[MATERIAL]],8,0)</f>
        <v>BASE HIDRAULICA</v>
      </c>
      <c r="I990" s="86" t="s">
        <v>79</v>
      </c>
      <c r="J990" s="88">
        <f ca="1">J989+TIME(0,RANDBETWEEN((144),(176)),0)</f>
        <v>0.37152777777777779</v>
      </c>
      <c r="K990" s="86" t="str">
        <f ca="1">VLOOKUP(Tabla36[[#This Row],[CODIGO VINCULO]],[1]!Anexar1[[UNION]:[OPERADOR]],4,0)</f>
        <v>ROGERIO ENRIQUE ESQUIVEL NOVELO</v>
      </c>
      <c r="L990" s="86" t="str" cm="1">
        <f t="array" aca="1" ref="L990" ca="1">_xlfn.IFS(J990&gt;=TIME(14,0,0),"SEGUNDO TURNO",J990&lt;TIME(14,0,0),"PRIMER TURNO")</f>
        <v>PRIMER TURNO</v>
      </c>
      <c r="M990" s="90"/>
    </row>
    <row r="991" spans="1:13">
      <c r="A991" s="86" t="str">
        <f ca="1">_xlfn.CONCAT(Tabla36[[#This Row],[NUM. ECO.]],Tabla36[[#This Row],[TURNO]],Tabla36[[#This Row],[FECHA]])</f>
        <v>T20PRIMER TURNO45422</v>
      </c>
      <c r="B991" s="87">
        <v>6</v>
      </c>
      <c r="C991" s="87">
        <v>3</v>
      </c>
      <c r="D991" s="87" t="s">
        <v>34</v>
      </c>
      <c r="E991" s="86"/>
      <c r="F991" s="86">
        <f>VLOOKUP(Tabla36[[#This Row],[NUM. ECO.]],[2]!Tabla24[[NO.ECO]:[CUBICACION
M3]],4,0)</f>
        <v>16</v>
      </c>
      <c r="G991" s="94">
        <v>45422</v>
      </c>
      <c r="H991" s="86" t="str">
        <f>VLOOKUP(Tabla36[[#This Row],[NUM. ECO.]],[2]!Tabla24[[NO.ECO]:[MATERIAL]],8,0)</f>
        <v>BASE HIDRAULICA</v>
      </c>
      <c r="I991" s="86" t="s">
        <v>79</v>
      </c>
      <c r="J991" s="91">
        <f ca="1">J990+TIME(0,RANDBETWEEN((144),(176)),0)</f>
        <v>0.49027777777777781</v>
      </c>
      <c r="K991" s="86" t="str">
        <f ca="1">VLOOKUP(Tabla36[[#This Row],[CODIGO VINCULO]],[1]!Anexar1[[UNION]:[OPERADOR]],4,0)</f>
        <v>ROGERIO ENRIQUE ESQUIVEL NOVELO</v>
      </c>
      <c r="L991" s="86" t="str" cm="1">
        <f t="array" aca="1" ref="L991" ca="1">_xlfn.IFS(J991&gt;=TIME(14,0,0),"SEGUNDO TURNO",J991&lt;TIME(14,0,0),"PRIMER TURNO")</f>
        <v>PRIMER TURNO</v>
      </c>
      <c r="M991" s="90"/>
    </row>
    <row r="992" spans="1:13">
      <c r="A992" s="86" t="str">
        <f ca="1">_xlfn.CONCAT(Tabla36[[#This Row],[NUM. ECO.]],Tabla36[[#This Row],[TURNO]],Tabla36[[#This Row],[FECHA]])</f>
        <v>T20SEGUNDO TURNO45422</v>
      </c>
      <c r="B992" s="87">
        <v>6</v>
      </c>
      <c r="C992" s="87">
        <v>4</v>
      </c>
      <c r="D992" s="87" t="s">
        <v>34</v>
      </c>
      <c r="E992" s="86"/>
      <c r="F992" s="86">
        <f>VLOOKUP(Tabla36[[#This Row],[NUM. ECO.]],[2]!Tabla24[[NO.ECO]:[CUBICACION
M3]],4,0)</f>
        <v>16</v>
      </c>
      <c r="G992" s="94">
        <v>45422</v>
      </c>
      <c r="H992" s="86" t="str">
        <f>VLOOKUP(Tabla36[[#This Row],[NUM. ECO.]],[2]!Tabla24[[NO.ECO]:[MATERIAL]],8,0)</f>
        <v>BASE HIDRAULICA</v>
      </c>
      <c r="I992" s="86" t="s">
        <v>79</v>
      </c>
      <c r="J992" s="91">
        <f ca="1">J991+TIME(0,RANDBETWEEN((144),(176)),0)</f>
        <v>0.59027777777777779</v>
      </c>
      <c r="K992" s="86" t="str">
        <f ca="1">VLOOKUP(Tabla36[[#This Row],[CODIGO VINCULO]],[1]!Anexar1[[UNION]:[OPERADOR]],4,0)</f>
        <v>ERIK ALEJANDRO GALINDO NOVELO</v>
      </c>
      <c r="L992" s="86" t="str" cm="1">
        <f t="array" aca="1" ref="L992" ca="1">_xlfn.IFS(J992&gt;=TIME(14,0,0),"SEGUNDO TURNO",J992&lt;TIME(14,0,0),"PRIMER TURNO")</f>
        <v>SEGUNDO TURNO</v>
      </c>
      <c r="M992" s="90"/>
    </row>
    <row r="993" spans="1:13">
      <c r="A993" s="86" t="str">
        <f ca="1">_xlfn.CONCAT(Tabla36[[#This Row],[NUM. ECO.]],Tabla36[[#This Row],[TURNO]],Tabla36[[#This Row],[FECHA]])</f>
        <v>T20SEGUNDO TURNO45422</v>
      </c>
      <c r="B993" s="87">
        <v>6</v>
      </c>
      <c r="C993" s="87">
        <v>5</v>
      </c>
      <c r="D993" s="87" t="s">
        <v>34</v>
      </c>
      <c r="E993" s="86"/>
      <c r="F993" s="86">
        <f>VLOOKUP(Tabla36[[#This Row],[NUM. ECO.]],[2]!Tabla24[[NO.ECO]:[CUBICACION
M3]],4,0)</f>
        <v>16</v>
      </c>
      <c r="G993" s="94">
        <v>45422</v>
      </c>
      <c r="H993" s="86" t="str">
        <f>VLOOKUP(Tabla36[[#This Row],[NUM. ECO.]],[2]!Tabla24[[NO.ECO]:[MATERIAL]],8,0)</f>
        <v>BASE HIDRAULICA</v>
      </c>
      <c r="I993" s="86" t="s">
        <v>79</v>
      </c>
      <c r="J993" s="91">
        <f ca="1">J992+TIME(0,RANDBETWEEN((144),(176)),0)</f>
        <v>0.70625000000000004</v>
      </c>
      <c r="K993" s="86" t="str">
        <f ca="1">VLOOKUP(Tabla36[[#This Row],[CODIGO VINCULO]],[1]!Anexar1[[UNION]:[OPERADOR]],4,0)</f>
        <v>ERIK ALEJANDRO GALINDO NOVELO</v>
      </c>
      <c r="L993" s="86" t="str" cm="1">
        <f t="array" aca="1" ref="L993" ca="1">_xlfn.IFS(J993&gt;=TIME(14,0,0),"SEGUNDO TURNO",J993&lt;TIME(14,0,0),"PRIMER TURNO")</f>
        <v>SEGUNDO TURNO</v>
      </c>
      <c r="M993" s="90"/>
    </row>
    <row r="994" spans="1:13">
      <c r="A994" s="86" t="str">
        <f ca="1">_xlfn.CONCAT(Tabla36[[#This Row],[NUM. ECO.]],Tabla36[[#This Row],[TURNO]],Tabla36[[#This Row],[FECHA]])</f>
        <v>T20SEGUNDO TURNO45422</v>
      </c>
      <c r="B994" s="87">
        <v>6</v>
      </c>
      <c r="C994" s="87">
        <v>6</v>
      </c>
      <c r="D994" s="87" t="s">
        <v>34</v>
      </c>
      <c r="E994" s="86"/>
      <c r="F994" s="86">
        <f>VLOOKUP(Tabla36[[#This Row],[NUM. ECO.]],[2]!Tabla24[[NO.ECO]:[CUBICACION
M3]],4,0)</f>
        <v>16</v>
      </c>
      <c r="G994" s="94">
        <v>45422</v>
      </c>
      <c r="H994" s="86" t="str">
        <f>VLOOKUP(Tabla36[[#This Row],[NUM. ECO.]],[2]!Tabla24[[NO.ECO]:[MATERIAL]],8,0)</f>
        <v>BASE HIDRAULICA</v>
      </c>
      <c r="I994" s="86" t="s">
        <v>79</v>
      </c>
      <c r="J994" s="91">
        <f ca="1">J993+TIME(0,RANDBETWEEN((144),(176)),0)</f>
        <v>0.81458333333333344</v>
      </c>
      <c r="K994" s="86" t="str">
        <f ca="1">VLOOKUP(Tabla36[[#This Row],[CODIGO VINCULO]],[1]!Anexar1[[UNION]:[OPERADOR]],4,0)</f>
        <v>ERIK ALEJANDRO GALINDO NOVELO</v>
      </c>
      <c r="L994" s="86" t="str" cm="1">
        <f t="array" aca="1" ref="L994" ca="1">_xlfn.IFS(J994&gt;=TIME(14,0,0),"SEGUNDO TURNO",J994&lt;TIME(14,0,0),"PRIMER TURNO")</f>
        <v>SEGUNDO TURNO</v>
      </c>
      <c r="M994" s="90"/>
    </row>
    <row r="995" spans="1:13">
      <c r="A995" s="86" t="str">
        <f ca="1">_xlfn.CONCAT(Tabla36[[#This Row],[NUM. ECO.]],Tabla36[[#This Row],[TURNO]],Tabla36[[#This Row],[FECHA]])</f>
        <v>T20PRIMER TURNO45423</v>
      </c>
      <c r="B995" s="87">
        <v>6</v>
      </c>
      <c r="C995" s="87">
        <v>1</v>
      </c>
      <c r="D995" s="87" t="s">
        <v>34</v>
      </c>
      <c r="E995" s="86"/>
      <c r="F995" s="86">
        <f>VLOOKUP(Tabla36[[#This Row],[NUM. ECO.]],[2]!Tabla24[[NO.ECO]:[CUBICACION
M3]],4,0)</f>
        <v>16</v>
      </c>
      <c r="G995" s="94">
        <v>45423</v>
      </c>
      <c r="H995" s="86" t="str">
        <f>VLOOKUP(Tabla36[[#This Row],[NUM. ECO.]],[2]!Tabla24[[NO.ECO]:[MATERIAL]],8,0)</f>
        <v>BASE HIDRAULICA</v>
      </c>
      <c r="I995" s="86" t="s">
        <v>79</v>
      </c>
      <c r="J995" s="88">
        <f ca="1">TIME(RANDBETWEEN(5.5,6),RANDBETWEEN(1,29),0)</f>
        <v>0.2638888888888889</v>
      </c>
      <c r="K995" s="86" t="str">
        <f ca="1">VLOOKUP(Tabla36[[#This Row],[CODIGO VINCULO]],[1]!Anexar1[[UNION]:[OPERADOR]],4,0)</f>
        <v>ROGERIO ENRIQUE ESQUIVEL NOVELO</v>
      </c>
      <c r="L995" s="86" t="str" cm="1">
        <f t="array" aca="1" ref="L995" ca="1">_xlfn.IFS(J995&gt;=TIME(14,0,0),"SEGUNDO TURNO",J995&lt;TIME(14,0,0),"PRIMER TURNO")</f>
        <v>PRIMER TURNO</v>
      </c>
      <c r="M995" s="90"/>
    </row>
    <row r="996" spans="1:13">
      <c r="A996" s="86" t="str">
        <f ca="1">_xlfn.CONCAT(Tabla36[[#This Row],[NUM. ECO.]],Tabla36[[#This Row],[TURNO]],Tabla36[[#This Row],[FECHA]])</f>
        <v>T20PRIMER TURNO45423</v>
      </c>
      <c r="B996" s="87">
        <v>6</v>
      </c>
      <c r="C996" s="87">
        <v>2</v>
      </c>
      <c r="D996" s="87" t="s">
        <v>34</v>
      </c>
      <c r="E996" s="86"/>
      <c r="F996" s="86">
        <f>VLOOKUP(Tabla36[[#This Row],[NUM. ECO.]],[2]!Tabla24[[NO.ECO]:[CUBICACION
M3]],4,0)</f>
        <v>16</v>
      </c>
      <c r="G996" s="94">
        <v>45423</v>
      </c>
      <c r="H996" s="86" t="str">
        <f>VLOOKUP(Tabla36[[#This Row],[NUM. ECO.]],[2]!Tabla24[[NO.ECO]:[MATERIAL]],8,0)</f>
        <v>BASE HIDRAULICA</v>
      </c>
      <c r="I996" s="86" t="s">
        <v>79</v>
      </c>
      <c r="J996" s="88">
        <f ca="1">J995+TIME(0,RANDBETWEEN((144),(176)),0)</f>
        <v>0.37361111111111112</v>
      </c>
      <c r="K996" s="86" t="str">
        <f ca="1">VLOOKUP(Tabla36[[#This Row],[CODIGO VINCULO]],[1]!Anexar1[[UNION]:[OPERADOR]],4,0)</f>
        <v>ROGERIO ENRIQUE ESQUIVEL NOVELO</v>
      </c>
      <c r="L996" s="86" t="str" cm="1">
        <f t="array" aca="1" ref="L996" ca="1">_xlfn.IFS(J996&gt;=TIME(14,0,0),"SEGUNDO TURNO",J996&lt;TIME(14,0,0),"PRIMER TURNO")</f>
        <v>PRIMER TURNO</v>
      </c>
      <c r="M996" s="90"/>
    </row>
    <row r="997" spans="1:13">
      <c r="A997" s="86" t="str">
        <f ca="1">_xlfn.CONCAT(Tabla36[[#This Row],[NUM. ECO.]],Tabla36[[#This Row],[TURNO]],Tabla36[[#This Row],[FECHA]])</f>
        <v>T20PRIMER TURNO45423</v>
      </c>
      <c r="B997" s="87">
        <v>6</v>
      </c>
      <c r="C997" s="87">
        <v>3</v>
      </c>
      <c r="D997" s="87" t="s">
        <v>34</v>
      </c>
      <c r="E997" s="86"/>
      <c r="F997" s="86">
        <f>VLOOKUP(Tabla36[[#This Row],[NUM. ECO.]],[2]!Tabla24[[NO.ECO]:[CUBICACION
M3]],4,0)</f>
        <v>16</v>
      </c>
      <c r="G997" s="94">
        <v>45423</v>
      </c>
      <c r="H997" s="86" t="str">
        <f>VLOOKUP(Tabla36[[#This Row],[NUM. ECO.]],[2]!Tabla24[[NO.ECO]:[MATERIAL]],8,0)</f>
        <v>BASE HIDRAULICA</v>
      </c>
      <c r="I997" s="86" t="s">
        <v>79</v>
      </c>
      <c r="J997" s="91">
        <f ca="1">J996+TIME(0,RANDBETWEEN((144),(176)),0)</f>
        <v>0.49513888888888891</v>
      </c>
      <c r="K997" s="86" t="str">
        <f ca="1">VLOOKUP(Tabla36[[#This Row],[CODIGO VINCULO]],[1]!Anexar1[[UNION]:[OPERADOR]],4,0)</f>
        <v>ROGERIO ENRIQUE ESQUIVEL NOVELO</v>
      </c>
      <c r="L997" s="86" t="str" cm="1">
        <f t="array" aca="1" ref="L997" ca="1">_xlfn.IFS(J997&gt;=TIME(14,0,0),"SEGUNDO TURNO",J997&lt;TIME(14,0,0),"PRIMER TURNO")</f>
        <v>PRIMER TURNO</v>
      </c>
      <c r="M997" s="90"/>
    </row>
    <row r="998" spans="1:13">
      <c r="A998" s="86" t="str">
        <f ca="1">_xlfn.CONCAT(Tabla36[[#This Row],[NUM. ECO.]],Tabla36[[#This Row],[TURNO]],Tabla36[[#This Row],[FECHA]])</f>
        <v>T20SEGUNDO TURNO45423</v>
      </c>
      <c r="B998" s="87">
        <v>6</v>
      </c>
      <c r="C998" s="87">
        <v>4</v>
      </c>
      <c r="D998" s="87" t="s">
        <v>34</v>
      </c>
      <c r="E998" s="86"/>
      <c r="F998" s="86">
        <f>VLOOKUP(Tabla36[[#This Row],[NUM. ECO.]],[2]!Tabla24[[NO.ECO]:[CUBICACION
M3]],4,0)</f>
        <v>16</v>
      </c>
      <c r="G998" s="94">
        <v>45423</v>
      </c>
      <c r="H998" s="86" t="str">
        <f>VLOOKUP(Tabla36[[#This Row],[NUM. ECO.]],[2]!Tabla24[[NO.ECO]:[MATERIAL]],8,0)</f>
        <v>BASE HIDRAULICA</v>
      </c>
      <c r="I998" s="86" t="s">
        <v>79</v>
      </c>
      <c r="J998" s="91">
        <f ca="1">J997+TIME(0,RANDBETWEEN((144),(176)),0)</f>
        <v>0.60972222222222228</v>
      </c>
      <c r="K998" s="86" t="str">
        <f ca="1">VLOOKUP(Tabla36[[#This Row],[CODIGO VINCULO]],[1]!Anexar1[[UNION]:[OPERADOR]],4,0)</f>
        <v>ERIK ALEJANDRO GALINDO NOVELO</v>
      </c>
      <c r="L998" s="86" t="str" cm="1">
        <f t="array" aca="1" ref="L998" ca="1">_xlfn.IFS(J998&gt;=TIME(14,0,0),"SEGUNDO TURNO",J998&lt;TIME(14,0,0),"PRIMER TURNO")</f>
        <v>SEGUNDO TURNO</v>
      </c>
      <c r="M998" s="90"/>
    </row>
    <row r="999" spans="1:13">
      <c r="A999" s="86" t="str">
        <f ca="1">_xlfn.CONCAT(Tabla36[[#This Row],[NUM. ECO.]],Tabla36[[#This Row],[TURNO]],Tabla36[[#This Row],[FECHA]])</f>
        <v>T20SEGUNDO TURNO45423</v>
      </c>
      <c r="B999" s="87">
        <v>6</v>
      </c>
      <c r="C999" s="87">
        <v>5</v>
      </c>
      <c r="D999" s="87" t="s">
        <v>34</v>
      </c>
      <c r="E999" s="86"/>
      <c r="F999" s="86">
        <f>VLOOKUP(Tabla36[[#This Row],[NUM. ECO.]],[2]!Tabla24[[NO.ECO]:[CUBICACION
M3]],4,0)</f>
        <v>16</v>
      </c>
      <c r="G999" s="94">
        <v>45423</v>
      </c>
      <c r="H999" s="86" t="str">
        <f>VLOOKUP(Tabla36[[#This Row],[NUM. ECO.]],[2]!Tabla24[[NO.ECO]:[MATERIAL]],8,0)</f>
        <v>BASE HIDRAULICA</v>
      </c>
      <c r="I999" s="86" t="s">
        <v>79</v>
      </c>
      <c r="J999" s="91">
        <f ca="1">J998+TIME(0,RANDBETWEEN((144),(176)),0)</f>
        <v>0.72916666666666674</v>
      </c>
      <c r="K999" s="86" t="str">
        <f ca="1">VLOOKUP(Tabla36[[#This Row],[CODIGO VINCULO]],[1]!Anexar1[[UNION]:[OPERADOR]],4,0)</f>
        <v>ERIK ALEJANDRO GALINDO NOVELO</v>
      </c>
      <c r="L999" s="86" t="str" cm="1">
        <f t="array" aca="1" ref="L999" ca="1">_xlfn.IFS(J999&gt;=TIME(14,0,0),"SEGUNDO TURNO",J999&lt;TIME(14,0,0),"PRIMER TURNO")</f>
        <v>SEGUNDO TURNO</v>
      </c>
      <c r="M999" s="90"/>
    </row>
    <row r="1000" spans="1:13">
      <c r="A1000" s="86" t="str">
        <f ca="1">_xlfn.CONCAT(Tabla36[[#This Row],[NUM. ECO.]],Tabla36[[#This Row],[TURNO]],Tabla36[[#This Row],[FECHA]])</f>
        <v>T20SEGUNDO TURNO45423</v>
      </c>
      <c r="B1000" s="87">
        <v>6</v>
      </c>
      <c r="C1000" s="87">
        <v>6</v>
      </c>
      <c r="D1000" s="87" t="s">
        <v>34</v>
      </c>
      <c r="E1000" s="86"/>
      <c r="F1000" s="86">
        <f>VLOOKUP(Tabla36[[#This Row],[NUM. ECO.]],[2]!Tabla24[[NO.ECO]:[CUBICACION
M3]],4,0)</f>
        <v>16</v>
      </c>
      <c r="G1000" s="94">
        <v>45423</v>
      </c>
      <c r="H1000" s="86" t="str">
        <f>VLOOKUP(Tabla36[[#This Row],[NUM. ECO.]],[2]!Tabla24[[NO.ECO]:[MATERIAL]],8,0)</f>
        <v>BASE HIDRAULICA</v>
      </c>
      <c r="I1000" s="86" t="s">
        <v>79</v>
      </c>
      <c r="J1000" s="91">
        <f ca="1">J999+TIME(0,RANDBETWEEN((144),(176)),0)</f>
        <v>0.82986111111111116</v>
      </c>
      <c r="K1000" s="86" t="str">
        <f ca="1">VLOOKUP(Tabla36[[#This Row],[CODIGO VINCULO]],[1]!Anexar1[[UNION]:[OPERADOR]],4,0)</f>
        <v>ERIK ALEJANDRO GALINDO NOVELO</v>
      </c>
      <c r="L1000" s="86" t="str" cm="1">
        <f t="array" aca="1" ref="L1000" ca="1">_xlfn.IFS(J1000&gt;=TIME(14,0,0),"SEGUNDO TURNO",J1000&lt;TIME(14,0,0),"PRIMER TURNO")</f>
        <v>SEGUNDO TURNO</v>
      </c>
      <c r="M1000" s="90"/>
    </row>
    <row r="1001" spans="1:13">
      <c r="A1001" s="86" t="str">
        <f ca="1">_xlfn.CONCAT(Tabla36[[#This Row],[NUM. ECO.]],Tabla36[[#This Row],[TURNO]],Tabla36[[#This Row],[FECHA]])</f>
        <v>T20PRIMER TURNO45425</v>
      </c>
      <c r="B1001" s="87">
        <v>6</v>
      </c>
      <c r="C1001" s="87">
        <v>1</v>
      </c>
      <c r="D1001" s="87" t="s">
        <v>34</v>
      </c>
      <c r="E1001" s="86"/>
      <c r="F1001" s="86">
        <f>VLOOKUP(Tabla36[[#This Row],[NUM. ECO.]],[2]!Tabla24[[NO.ECO]:[CUBICACION
M3]],4,0)</f>
        <v>16</v>
      </c>
      <c r="G1001" s="94">
        <v>45425</v>
      </c>
      <c r="H1001" s="86" t="str">
        <f>VLOOKUP(Tabla36[[#This Row],[NUM. ECO.]],[2]!Tabla24[[NO.ECO]:[MATERIAL]],8,0)</f>
        <v>BASE HIDRAULICA</v>
      </c>
      <c r="I1001" s="86" t="s">
        <v>79</v>
      </c>
      <c r="J1001" s="88">
        <f ca="1">TIME(RANDBETWEEN(5.5,6),RANDBETWEEN(1,29),0)</f>
        <v>0.25208333333333333</v>
      </c>
      <c r="K1001" s="86" t="str">
        <f ca="1">VLOOKUP(Tabla36[[#This Row],[CODIGO VINCULO]],[1]!Anexar1[[UNION]:[OPERADOR]],4,0)</f>
        <v>ROGERIO ENRIQUE ESQUIVEL NOVELO</v>
      </c>
      <c r="L1001" s="86" t="str" cm="1">
        <f t="array" aca="1" ref="L1001" ca="1">_xlfn.IFS(J1001&gt;=TIME(14,0,0),"SEGUNDO TURNO",J1001&lt;TIME(14,0,0),"PRIMER TURNO")</f>
        <v>PRIMER TURNO</v>
      </c>
      <c r="M1001" s="90"/>
    </row>
    <row r="1002" spans="1:13">
      <c r="A1002" s="86" t="str">
        <f ca="1">_xlfn.CONCAT(Tabla36[[#This Row],[NUM. ECO.]],Tabla36[[#This Row],[TURNO]],Tabla36[[#This Row],[FECHA]])</f>
        <v>T20PRIMER TURNO45425</v>
      </c>
      <c r="B1002" s="87">
        <v>6</v>
      </c>
      <c r="C1002" s="87">
        <v>2</v>
      </c>
      <c r="D1002" s="87" t="s">
        <v>34</v>
      </c>
      <c r="E1002" s="86"/>
      <c r="F1002" s="86">
        <f>VLOOKUP(Tabla36[[#This Row],[NUM. ECO.]],[2]!Tabla24[[NO.ECO]:[CUBICACION
M3]],4,0)</f>
        <v>16</v>
      </c>
      <c r="G1002" s="94">
        <v>45425</v>
      </c>
      <c r="H1002" s="86" t="str">
        <f>VLOOKUP(Tabla36[[#This Row],[NUM. ECO.]],[2]!Tabla24[[NO.ECO]:[MATERIAL]],8,0)</f>
        <v>BASE HIDRAULICA</v>
      </c>
      <c r="I1002" s="86" t="s">
        <v>79</v>
      </c>
      <c r="J1002" s="88">
        <f ca="1">J1001+TIME(0,RANDBETWEEN((144),(176)),0)</f>
        <v>0.35277777777777775</v>
      </c>
      <c r="K1002" s="86" t="str">
        <f ca="1">VLOOKUP(Tabla36[[#This Row],[CODIGO VINCULO]],[1]!Anexar1[[UNION]:[OPERADOR]],4,0)</f>
        <v>ROGERIO ENRIQUE ESQUIVEL NOVELO</v>
      </c>
      <c r="L1002" s="86" t="str" cm="1">
        <f t="array" aca="1" ref="L1002" ca="1">_xlfn.IFS(J1002&gt;=TIME(14,0,0),"SEGUNDO TURNO",J1002&lt;TIME(14,0,0),"PRIMER TURNO")</f>
        <v>PRIMER TURNO</v>
      </c>
      <c r="M1002" s="90"/>
    </row>
    <row r="1003" spans="1:13">
      <c r="A1003" s="86" t="str">
        <f ca="1">_xlfn.CONCAT(Tabla36[[#This Row],[NUM. ECO.]],Tabla36[[#This Row],[TURNO]],Tabla36[[#This Row],[FECHA]])</f>
        <v>T20PRIMER TURNO45425</v>
      </c>
      <c r="B1003" s="87">
        <v>6</v>
      </c>
      <c r="C1003" s="87">
        <v>3</v>
      </c>
      <c r="D1003" s="87" t="s">
        <v>34</v>
      </c>
      <c r="E1003" s="86"/>
      <c r="F1003" s="86">
        <f>VLOOKUP(Tabla36[[#This Row],[NUM. ECO.]],[2]!Tabla24[[NO.ECO]:[CUBICACION
M3]],4,0)</f>
        <v>16</v>
      </c>
      <c r="G1003" s="94">
        <v>45425</v>
      </c>
      <c r="H1003" s="86" t="str">
        <f>VLOOKUP(Tabla36[[#This Row],[NUM. ECO.]],[2]!Tabla24[[NO.ECO]:[MATERIAL]],8,0)</f>
        <v>BASE HIDRAULICA</v>
      </c>
      <c r="I1003" s="86" t="s">
        <v>79</v>
      </c>
      <c r="J1003" s="91">
        <f ca="1">J1002+TIME(0,RANDBETWEEN((144),(176)),0)</f>
        <v>0.45486111111111105</v>
      </c>
      <c r="K1003" s="86" t="str">
        <f ca="1">VLOOKUP(Tabla36[[#This Row],[CODIGO VINCULO]],[1]!Anexar1[[UNION]:[OPERADOR]],4,0)</f>
        <v>ROGERIO ENRIQUE ESQUIVEL NOVELO</v>
      </c>
      <c r="L1003" s="86" t="str" cm="1">
        <f t="array" aca="1" ref="L1003" ca="1">_xlfn.IFS(J1003&gt;=TIME(14,0,0),"SEGUNDO TURNO",J1003&lt;TIME(14,0,0),"PRIMER TURNO")</f>
        <v>PRIMER TURNO</v>
      </c>
      <c r="M1003" s="90"/>
    </row>
    <row r="1004" spans="1:13">
      <c r="A1004" s="86" t="str">
        <f ca="1">_xlfn.CONCAT(Tabla36[[#This Row],[NUM. ECO.]],Tabla36[[#This Row],[TURNO]],Tabla36[[#This Row],[FECHA]])</f>
        <v>T20PRIMER TURNO45425</v>
      </c>
      <c r="B1004" s="87">
        <v>6</v>
      </c>
      <c r="C1004" s="87">
        <v>4</v>
      </c>
      <c r="D1004" s="87" t="s">
        <v>34</v>
      </c>
      <c r="E1004" s="86"/>
      <c r="F1004" s="86">
        <f>VLOOKUP(Tabla36[[#This Row],[NUM. ECO.]],[2]!Tabla24[[NO.ECO]:[CUBICACION
M3]],4,0)</f>
        <v>16</v>
      </c>
      <c r="G1004" s="94">
        <v>45425</v>
      </c>
      <c r="H1004" s="86" t="str">
        <f>VLOOKUP(Tabla36[[#This Row],[NUM. ECO.]],[2]!Tabla24[[NO.ECO]:[MATERIAL]],8,0)</f>
        <v>BASE HIDRAULICA</v>
      </c>
      <c r="I1004" s="86" t="s">
        <v>79</v>
      </c>
      <c r="J1004" s="91">
        <f ca="1">J1003+TIME(0,RANDBETWEEN((144),(176)),0)</f>
        <v>0.5576388888888888</v>
      </c>
      <c r="K1004" s="86" t="str">
        <f ca="1">VLOOKUP(Tabla36[[#This Row],[CODIGO VINCULO]],[1]!Anexar1[[UNION]:[OPERADOR]],4,0)</f>
        <v>ROGERIO ENRIQUE ESQUIVEL NOVELO</v>
      </c>
      <c r="L1004" s="86" t="str" cm="1">
        <f t="array" aca="1" ref="L1004" ca="1">_xlfn.IFS(J1004&gt;=TIME(14,0,0),"SEGUNDO TURNO",J1004&lt;TIME(14,0,0),"PRIMER TURNO")</f>
        <v>PRIMER TURNO</v>
      </c>
      <c r="M1004" s="90"/>
    </row>
    <row r="1005" spans="1:13">
      <c r="A1005" s="86" t="str">
        <f ca="1">_xlfn.CONCAT(Tabla36[[#This Row],[NUM. ECO.]],Tabla36[[#This Row],[TURNO]],Tabla36[[#This Row],[FECHA]])</f>
        <v>T20SEGUNDO TURNO45425</v>
      </c>
      <c r="B1005" s="87">
        <v>6</v>
      </c>
      <c r="C1005" s="87">
        <v>5</v>
      </c>
      <c r="D1005" s="87" t="s">
        <v>34</v>
      </c>
      <c r="E1005" s="86"/>
      <c r="F1005" s="86">
        <f>VLOOKUP(Tabla36[[#This Row],[NUM. ECO.]],[2]!Tabla24[[NO.ECO]:[CUBICACION
M3]],4,0)</f>
        <v>16</v>
      </c>
      <c r="G1005" s="94">
        <v>45425</v>
      </c>
      <c r="H1005" s="86" t="str">
        <f>VLOOKUP(Tabla36[[#This Row],[NUM. ECO.]],[2]!Tabla24[[NO.ECO]:[MATERIAL]],8,0)</f>
        <v>BASE HIDRAULICA</v>
      </c>
      <c r="I1005" s="86" t="s">
        <v>79</v>
      </c>
      <c r="J1005" s="91">
        <f ca="1">J1004+TIME(0,RANDBETWEEN((144),(176)),0)</f>
        <v>0.67291666666666661</v>
      </c>
      <c r="K1005" s="86" t="str">
        <f ca="1">VLOOKUP(Tabla36[[#This Row],[CODIGO VINCULO]],[1]!Anexar1[[UNION]:[OPERADOR]],4,0)</f>
        <v>ERIK ALEJANDRO GALINDO NOVELO</v>
      </c>
      <c r="L1005" s="86" t="str" cm="1">
        <f t="array" aca="1" ref="L1005" ca="1">_xlfn.IFS(J1005&gt;=TIME(14,0,0),"SEGUNDO TURNO",J1005&lt;TIME(14,0,0),"PRIMER TURNO")</f>
        <v>SEGUNDO TURNO</v>
      </c>
      <c r="M1005" s="90"/>
    </row>
    <row r="1006" spans="1:13">
      <c r="A1006" s="86" t="str">
        <f ca="1">_xlfn.CONCAT(Tabla36[[#This Row],[NUM. ECO.]],Tabla36[[#This Row],[TURNO]],Tabla36[[#This Row],[FECHA]])</f>
        <v>T20SEGUNDO TURNO45425</v>
      </c>
      <c r="B1006" s="87">
        <v>6</v>
      </c>
      <c r="C1006" s="87">
        <v>6</v>
      </c>
      <c r="D1006" s="87" t="s">
        <v>34</v>
      </c>
      <c r="E1006" s="86"/>
      <c r="F1006" s="86">
        <f>VLOOKUP(Tabla36[[#This Row],[NUM. ECO.]],[2]!Tabla24[[NO.ECO]:[CUBICACION
M3]],4,0)</f>
        <v>16</v>
      </c>
      <c r="G1006" s="94">
        <v>45425</v>
      </c>
      <c r="H1006" s="86" t="str">
        <f>VLOOKUP(Tabla36[[#This Row],[NUM. ECO.]],[2]!Tabla24[[NO.ECO]:[MATERIAL]],8,0)</f>
        <v>BASE HIDRAULICA</v>
      </c>
      <c r="I1006" s="86" t="s">
        <v>79</v>
      </c>
      <c r="J1006" s="91">
        <f ca="1">J1005+TIME(0,RANDBETWEEN((144),(176)),0)</f>
        <v>0.78472222222222221</v>
      </c>
      <c r="K1006" s="86" t="str">
        <f ca="1">VLOOKUP(Tabla36[[#This Row],[CODIGO VINCULO]],[1]!Anexar1[[UNION]:[OPERADOR]],4,0)</f>
        <v>ERIK ALEJANDRO GALINDO NOVELO</v>
      </c>
      <c r="L1006" s="86" t="str" cm="1">
        <f t="array" aca="1" ref="L1006" ca="1">_xlfn.IFS(J1006&gt;=TIME(14,0,0),"SEGUNDO TURNO",J1006&lt;TIME(14,0,0),"PRIMER TURNO")</f>
        <v>SEGUNDO TURNO</v>
      </c>
      <c r="M1006" s="90"/>
    </row>
    <row r="1007" spans="1:13">
      <c r="A1007" s="86" t="str">
        <f ca="1">_xlfn.CONCAT(Tabla36[[#This Row],[NUM. ECO.]],Tabla36[[#This Row],[TURNO]],Tabla36[[#This Row],[FECHA]])</f>
        <v>T20PRIMER TURNO45426</v>
      </c>
      <c r="B1007" s="87">
        <v>6</v>
      </c>
      <c r="C1007" s="87">
        <v>1</v>
      </c>
      <c r="D1007" s="87" t="s">
        <v>34</v>
      </c>
      <c r="E1007" s="86"/>
      <c r="F1007" s="86">
        <f>VLOOKUP(Tabla36[[#This Row],[NUM. ECO.]],[2]!Tabla24[[NO.ECO]:[CUBICACION
M3]],4,0)</f>
        <v>16</v>
      </c>
      <c r="G1007" s="94">
        <v>45426</v>
      </c>
      <c r="H1007" s="86" t="str">
        <f>VLOOKUP(Tabla36[[#This Row],[NUM. ECO.]],[2]!Tabla24[[NO.ECO]:[MATERIAL]],8,0)</f>
        <v>BASE HIDRAULICA</v>
      </c>
      <c r="I1007" s="86" t="s">
        <v>79</v>
      </c>
      <c r="J1007" s="88">
        <f ca="1">TIME(RANDBETWEEN(5.5,6),RANDBETWEEN(1,29),0)</f>
        <v>0.25694444444444442</v>
      </c>
      <c r="K1007" s="86" t="str">
        <f ca="1">VLOOKUP(Tabla36[[#This Row],[CODIGO VINCULO]],[1]!Anexar1[[UNION]:[OPERADOR]],4,0)</f>
        <v>ROGERIO ENRIQUE ESQUIVEL NOVELO</v>
      </c>
      <c r="L1007" s="86" t="str" cm="1">
        <f t="array" aca="1" ref="L1007" ca="1">_xlfn.IFS(J1007&gt;=TIME(14,0,0),"SEGUNDO TURNO",J1007&lt;TIME(14,0,0),"PRIMER TURNO")</f>
        <v>PRIMER TURNO</v>
      </c>
      <c r="M1007" s="90"/>
    </row>
    <row r="1008" spans="1:13">
      <c r="A1008" s="86" t="str">
        <f ca="1">_xlfn.CONCAT(Tabla36[[#This Row],[NUM. ECO.]],Tabla36[[#This Row],[TURNO]],Tabla36[[#This Row],[FECHA]])</f>
        <v>T20PRIMER TURNO45426</v>
      </c>
      <c r="B1008" s="87">
        <v>6</v>
      </c>
      <c r="C1008" s="87">
        <v>2</v>
      </c>
      <c r="D1008" s="87" t="s">
        <v>34</v>
      </c>
      <c r="E1008" s="86"/>
      <c r="F1008" s="86">
        <f>VLOOKUP(Tabla36[[#This Row],[NUM. ECO.]],[2]!Tabla24[[NO.ECO]:[CUBICACION
M3]],4,0)</f>
        <v>16</v>
      </c>
      <c r="G1008" s="94">
        <v>45426</v>
      </c>
      <c r="H1008" s="86" t="str">
        <f>VLOOKUP(Tabla36[[#This Row],[NUM. ECO.]],[2]!Tabla24[[NO.ECO]:[MATERIAL]],8,0)</f>
        <v>BASE HIDRAULICA</v>
      </c>
      <c r="I1008" s="86" t="s">
        <v>79</v>
      </c>
      <c r="J1008" s="88">
        <f ca="1">J1007+TIME(0,RANDBETWEEN((144),(176)),0)</f>
        <v>0.36180555555555555</v>
      </c>
      <c r="K1008" s="86" t="str">
        <f ca="1">VLOOKUP(Tabla36[[#This Row],[CODIGO VINCULO]],[1]!Anexar1[[UNION]:[OPERADOR]],4,0)</f>
        <v>ROGERIO ENRIQUE ESQUIVEL NOVELO</v>
      </c>
      <c r="L1008" s="86" t="str" cm="1">
        <f t="array" aca="1" ref="L1008" ca="1">_xlfn.IFS(J1008&gt;=TIME(14,0,0),"SEGUNDO TURNO",J1008&lt;TIME(14,0,0),"PRIMER TURNO")</f>
        <v>PRIMER TURNO</v>
      </c>
      <c r="M1008" s="90"/>
    </row>
    <row r="1009" spans="1:13">
      <c r="A1009" s="86" t="str">
        <f ca="1">_xlfn.CONCAT(Tabla36[[#This Row],[NUM. ECO.]],Tabla36[[#This Row],[TURNO]],Tabla36[[#This Row],[FECHA]])</f>
        <v>T20PRIMER TURNO45426</v>
      </c>
      <c r="B1009" s="87">
        <v>6</v>
      </c>
      <c r="C1009" s="87">
        <v>3</v>
      </c>
      <c r="D1009" s="87" t="s">
        <v>34</v>
      </c>
      <c r="E1009" s="86"/>
      <c r="F1009" s="86">
        <f>VLOOKUP(Tabla36[[#This Row],[NUM. ECO.]],[2]!Tabla24[[NO.ECO]:[CUBICACION
M3]],4,0)</f>
        <v>16</v>
      </c>
      <c r="G1009" s="94">
        <v>45426</v>
      </c>
      <c r="H1009" s="86" t="str">
        <f>VLOOKUP(Tabla36[[#This Row],[NUM. ECO.]],[2]!Tabla24[[NO.ECO]:[MATERIAL]],8,0)</f>
        <v>BASE HIDRAULICA</v>
      </c>
      <c r="I1009" s="86" t="s">
        <v>79</v>
      </c>
      <c r="J1009" s="91">
        <f ca="1">J1008+TIME(0,RANDBETWEEN((144),(176)),0)</f>
        <v>0.47916666666666663</v>
      </c>
      <c r="K1009" s="86" t="str">
        <f ca="1">VLOOKUP(Tabla36[[#This Row],[CODIGO VINCULO]],[1]!Anexar1[[UNION]:[OPERADOR]],4,0)</f>
        <v>ROGERIO ENRIQUE ESQUIVEL NOVELO</v>
      </c>
      <c r="L1009" s="86" t="str" cm="1">
        <f t="array" aca="1" ref="L1009" ca="1">_xlfn.IFS(J1009&gt;=TIME(14,0,0),"SEGUNDO TURNO",J1009&lt;TIME(14,0,0),"PRIMER TURNO")</f>
        <v>PRIMER TURNO</v>
      </c>
      <c r="M1009" s="90"/>
    </row>
    <row r="1010" spans="1:13">
      <c r="A1010" s="86" t="str">
        <f ca="1">_xlfn.CONCAT(Tabla36[[#This Row],[NUM. ECO.]],Tabla36[[#This Row],[TURNO]],Tabla36[[#This Row],[FECHA]])</f>
        <v>T20SEGUNDO TURNO45426</v>
      </c>
      <c r="B1010" s="87">
        <v>6</v>
      </c>
      <c r="C1010" s="87">
        <v>4</v>
      </c>
      <c r="D1010" s="87" t="s">
        <v>34</v>
      </c>
      <c r="E1010" s="86"/>
      <c r="F1010" s="86">
        <f>VLOOKUP(Tabla36[[#This Row],[NUM. ECO.]],[2]!Tabla24[[NO.ECO]:[CUBICACION
M3]],4,0)</f>
        <v>16</v>
      </c>
      <c r="G1010" s="94">
        <v>45426</v>
      </c>
      <c r="H1010" s="86" t="str">
        <f>VLOOKUP(Tabla36[[#This Row],[NUM. ECO.]],[2]!Tabla24[[NO.ECO]:[MATERIAL]],8,0)</f>
        <v>BASE HIDRAULICA</v>
      </c>
      <c r="I1010" s="86" t="s">
        <v>79</v>
      </c>
      <c r="J1010" s="91">
        <f ca="1">J1009+TIME(0,RANDBETWEEN((144),(176)),0)</f>
        <v>0.58749999999999991</v>
      </c>
      <c r="K1010" s="86" t="str">
        <f ca="1">VLOOKUP(Tabla36[[#This Row],[CODIGO VINCULO]],[1]!Anexar1[[UNION]:[OPERADOR]],4,0)</f>
        <v>ERIK ALEJANDRO GALINDO NOVELO</v>
      </c>
      <c r="L1010" s="86" t="str" cm="1">
        <f t="array" aca="1" ref="L1010" ca="1">_xlfn.IFS(J1010&gt;=TIME(14,0,0),"SEGUNDO TURNO",J1010&lt;TIME(14,0,0),"PRIMER TURNO")</f>
        <v>SEGUNDO TURNO</v>
      </c>
      <c r="M1010" s="90"/>
    </row>
    <row r="1011" spans="1:13">
      <c r="A1011" s="86" t="str">
        <f ca="1">_xlfn.CONCAT(Tabla36[[#This Row],[NUM. ECO.]],Tabla36[[#This Row],[TURNO]],Tabla36[[#This Row],[FECHA]])</f>
        <v>T20SEGUNDO TURNO45426</v>
      </c>
      <c r="B1011" s="87">
        <v>6</v>
      </c>
      <c r="C1011" s="87">
        <v>5</v>
      </c>
      <c r="D1011" s="87" t="s">
        <v>34</v>
      </c>
      <c r="E1011" s="86"/>
      <c r="F1011" s="86">
        <f>VLOOKUP(Tabla36[[#This Row],[NUM. ECO.]],[2]!Tabla24[[NO.ECO]:[CUBICACION
M3]],4,0)</f>
        <v>16</v>
      </c>
      <c r="G1011" s="94">
        <v>45426</v>
      </c>
      <c r="H1011" s="86" t="str">
        <f>VLOOKUP(Tabla36[[#This Row],[NUM. ECO.]],[2]!Tabla24[[NO.ECO]:[MATERIAL]],8,0)</f>
        <v>BASE HIDRAULICA</v>
      </c>
      <c r="I1011" s="86" t="s">
        <v>79</v>
      </c>
      <c r="J1011" s="91">
        <f ca="1">J1010+TIME(0,RANDBETWEEN((144),(176)),0)</f>
        <v>0.69305555555555542</v>
      </c>
      <c r="K1011" s="86" t="str">
        <f ca="1">VLOOKUP(Tabla36[[#This Row],[CODIGO VINCULO]],[1]!Anexar1[[UNION]:[OPERADOR]],4,0)</f>
        <v>ERIK ALEJANDRO GALINDO NOVELO</v>
      </c>
      <c r="L1011" s="86" t="str" cm="1">
        <f t="array" aca="1" ref="L1011" ca="1">_xlfn.IFS(J1011&gt;=TIME(14,0,0),"SEGUNDO TURNO",J1011&lt;TIME(14,0,0),"PRIMER TURNO")</f>
        <v>SEGUNDO TURNO</v>
      </c>
      <c r="M1011" s="90"/>
    </row>
    <row r="1012" spans="1:13">
      <c r="A1012" s="86" t="str">
        <f ca="1">_xlfn.CONCAT(Tabla36[[#This Row],[NUM. ECO.]],Tabla36[[#This Row],[TURNO]],Tabla36[[#This Row],[FECHA]])</f>
        <v>T20SEGUNDO TURNO45426</v>
      </c>
      <c r="B1012" s="87">
        <v>6</v>
      </c>
      <c r="C1012" s="87">
        <v>6</v>
      </c>
      <c r="D1012" s="87" t="s">
        <v>34</v>
      </c>
      <c r="E1012" s="86"/>
      <c r="F1012" s="86">
        <f>VLOOKUP(Tabla36[[#This Row],[NUM. ECO.]],[2]!Tabla24[[NO.ECO]:[CUBICACION
M3]],4,0)</f>
        <v>16</v>
      </c>
      <c r="G1012" s="94">
        <v>45426</v>
      </c>
      <c r="H1012" s="86" t="str">
        <f>VLOOKUP(Tabla36[[#This Row],[NUM. ECO.]],[2]!Tabla24[[NO.ECO]:[MATERIAL]],8,0)</f>
        <v>BASE HIDRAULICA</v>
      </c>
      <c r="I1012" s="86" t="s">
        <v>79</v>
      </c>
      <c r="J1012" s="91">
        <f ca="1">J1011+TIME(0,RANDBETWEEN((144),(176)),0)</f>
        <v>0.79722222222222205</v>
      </c>
      <c r="K1012" s="86" t="str">
        <f ca="1">VLOOKUP(Tabla36[[#This Row],[CODIGO VINCULO]],[1]!Anexar1[[UNION]:[OPERADOR]],4,0)</f>
        <v>ERIK ALEJANDRO GALINDO NOVELO</v>
      </c>
      <c r="L1012" s="86" t="str" cm="1">
        <f t="array" aca="1" ref="L1012" ca="1">_xlfn.IFS(J1012&gt;=TIME(14,0,0),"SEGUNDO TURNO",J1012&lt;TIME(14,0,0),"PRIMER TURNO")</f>
        <v>SEGUNDO TURNO</v>
      </c>
      <c r="M1012" s="90"/>
    </row>
    <row r="1013" spans="1:13">
      <c r="A1013" s="86" t="str">
        <f ca="1">_xlfn.CONCAT(Tabla36[[#This Row],[NUM. ECO.]],Tabla36[[#This Row],[TURNO]],Tabla36[[#This Row],[FECHA]])</f>
        <v>T20PRIMER TURNO45427</v>
      </c>
      <c r="B1013" s="87">
        <v>6</v>
      </c>
      <c r="C1013" s="87">
        <v>1</v>
      </c>
      <c r="D1013" s="87" t="s">
        <v>34</v>
      </c>
      <c r="E1013" s="86"/>
      <c r="F1013" s="86">
        <f>VLOOKUP(Tabla36[[#This Row],[NUM. ECO.]],[2]!Tabla24[[NO.ECO]:[CUBICACION
M3]],4,0)</f>
        <v>16</v>
      </c>
      <c r="G1013" s="94">
        <v>45427</v>
      </c>
      <c r="H1013" s="86" t="str">
        <f>VLOOKUP(Tabla36[[#This Row],[NUM. ECO.]],[2]!Tabla24[[NO.ECO]:[MATERIAL]],8,0)</f>
        <v>BASE HIDRAULICA</v>
      </c>
      <c r="I1013" s="86" t="s">
        <v>79</v>
      </c>
      <c r="J1013" s="88">
        <f ca="1">TIME(RANDBETWEEN(5.5,6),RANDBETWEEN(1,29),0)</f>
        <v>0.25555555555555554</v>
      </c>
      <c r="K1013" s="86" t="str">
        <f ca="1">VLOOKUP(Tabla36[[#This Row],[CODIGO VINCULO]],[1]!Anexar1[[UNION]:[OPERADOR]],4,0)</f>
        <v>ROGERIO ENRIQUE ESQUIVEL NOVELO</v>
      </c>
      <c r="L1013" s="86" t="str" cm="1">
        <f t="array" aca="1" ref="L1013" ca="1">_xlfn.IFS(J1013&gt;=TIME(14,0,0),"SEGUNDO TURNO",J1013&lt;TIME(14,0,0),"PRIMER TURNO")</f>
        <v>PRIMER TURNO</v>
      </c>
      <c r="M1013" s="90"/>
    </row>
    <row r="1014" spans="1:13">
      <c r="A1014" s="86" t="str">
        <f ca="1">_xlfn.CONCAT(Tabla36[[#This Row],[NUM. ECO.]],Tabla36[[#This Row],[TURNO]],Tabla36[[#This Row],[FECHA]])</f>
        <v>T20PRIMER TURNO45427</v>
      </c>
      <c r="B1014" s="87">
        <v>6</v>
      </c>
      <c r="C1014" s="87">
        <v>2</v>
      </c>
      <c r="D1014" s="87" t="s">
        <v>34</v>
      </c>
      <c r="E1014" s="86"/>
      <c r="F1014" s="86">
        <f>VLOOKUP(Tabla36[[#This Row],[NUM. ECO.]],[2]!Tabla24[[NO.ECO]:[CUBICACION
M3]],4,0)</f>
        <v>16</v>
      </c>
      <c r="G1014" s="94">
        <v>45427</v>
      </c>
      <c r="H1014" s="86" t="str">
        <f>VLOOKUP(Tabla36[[#This Row],[NUM. ECO.]],[2]!Tabla24[[NO.ECO]:[MATERIAL]],8,0)</f>
        <v>BASE HIDRAULICA</v>
      </c>
      <c r="I1014" s="86" t="s">
        <v>79</v>
      </c>
      <c r="J1014" s="88">
        <f ca="1">J1013+TIME(0,RANDBETWEEN((144),(176)),0)</f>
        <v>0.36666666666666664</v>
      </c>
      <c r="K1014" s="86" t="str">
        <f ca="1">VLOOKUP(Tabla36[[#This Row],[CODIGO VINCULO]],[1]!Anexar1[[UNION]:[OPERADOR]],4,0)</f>
        <v>ROGERIO ENRIQUE ESQUIVEL NOVELO</v>
      </c>
      <c r="L1014" s="86" t="str" cm="1">
        <f t="array" aca="1" ref="L1014" ca="1">_xlfn.IFS(J1014&gt;=TIME(14,0,0),"SEGUNDO TURNO",J1014&lt;TIME(14,0,0),"PRIMER TURNO")</f>
        <v>PRIMER TURNO</v>
      </c>
      <c r="M1014" s="90"/>
    </row>
    <row r="1015" spans="1:13">
      <c r="A1015" s="86" t="str">
        <f ca="1">_xlfn.CONCAT(Tabla36[[#This Row],[NUM. ECO.]],Tabla36[[#This Row],[TURNO]],Tabla36[[#This Row],[FECHA]])</f>
        <v>T20PRIMER TURNO45427</v>
      </c>
      <c r="B1015" s="87">
        <v>6</v>
      </c>
      <c r="C1015" s="87">
        <v>3</v>
      </c>
      <c r="D1015" s="87" t="s">
        <v>34</v>
      </c>
      <c r="E1015" s="86"/>
      <c r="F1015" s="86">
        <f>VLOOKUP(Tabla36[[#This Row],[NUM. ECO.]],[2]!Tabla24[[NO.ECO]:[CUBICACION
M3]],4,0)</f>
        <v>16</v>
      </c>
      <c r="G1015" s="94">
        <v>45427</v>
      </c>
      <c r="H1015" s="86" t="str">
        <f>VLOOKUP(Tabla36[[#This Row],[NUM. ECO.]],[2]!Tabla24[[NO.ECO]:[MATERIAL]],8,0)</f>
        <v>BASE HIDRAULICA</v>
      </c>
      <c r="I1015" s="86" t="s">
        <v>79</v>
      </c>
      <c r="J1015" s="91">
        <f ca="1">J1014+TIME(0,RANDBETWEEN((144),(176)),0)</f>
        <v>0.48888888888888887</v>
      </c>
      <c r="K1015" s="86" t="str">
        <f ca="1">VLOOKUP(Tabla36[[#This Row],[CODIGO VINCULO]],[1]!Anexar1[[UNION]:[OPERADOR]],4,0)</f>
        <v>ROGERIO ENRIQUE ESQUIVEL NOVELO</v>
      </c>
      <c r="L1015" s="86" t="str" cm="1">
        <f t="array" aca="1" ref="L1015" ca="1">_xlfn.IFS(J1015&gt;=TIME(14,0,0),"SEGUNDO TURNO",J1015&lt;TIME(14,0,0),"PRIMER TURNO")</f>
        <v>PRIMER TURNO</v>
      </c>
      <c r="M1015" s="90"/>
    </row>
    <row r="1016" spans="1:13">
      <c r="A1016" s="86" t="str">
        <f ca="1">_xlfn.CONCAT(Tabla36[[#This Row],[NUM. ECO.]],Tabla36[[#This Row],[TURNO]],Tabla36[[#This Row],[FECHA]])</f>
        <v>T20SEGUNDO TURNO45427</v>
      </c>
      <c r="B1016" s="87">
        <v>6</v>
      </c>
      <c r="C1016" s="87">
        <v>4</v>
      </c>
      <c r="D1016" s="87" t="s">
        <v>34</v>
      </c>
      <c r="E1016" s="86"/>
      <c r="F1016" s="86">
        <f>VLOOKUP(Tabla36[[#This Row],[NUM. ECO.]],[2]!Tabla24[[NO.ECO]:[CUBICACION
M3]],4,0)</f>
        <v>16</v>
      </c>
      <c r="G1016" s="94">
        <v>45427</v>
      </c>
      <c r="H1016" s="86" t="str">
        <f>VLOOKUP(Tabla36[[#This Row],[NUM. ECO.]],[2]!Tabla24[[NO.ECO]:[MATERIAL]],8,0)</f>
        <v>BASE HIDRAULICA</v>
      </c>
      <c r="I1016" s="86" t="s">
        <v>79</v>
      </c>
      <c r="J1016" s="91">
        <f ca="1">J1015+TIME(0,RANDBETWEEN((144),(176)),0)</f>
        <v>0.59236111111111112</v>
      </c>
      <c r="K1016" s="86" t="str">
        <f ca="1">VLOOKUP(Tabla36[[#This Row],[CODIGO VINCULO]],[1]!Anexar1[[UNION]:[OPERADOR]],4,0)</f>
        <v>ERIK ALEJANDRO GALINDO NOVELO</v>
      </c>
      <c r="L1016" s="86" t="str" cm="1">
        <f t="array" aca="1" ref="L1016" ca="1">_xlfn.IFS(J1016&gt;=TIME(14,0,0),"SEGUNDO TURNO",J1016&lt;TIME(14,0,0),"PRIMER TURNO")</f>
        <v>SEGUNDO TURNO</v>
      </c>
      <c r="M1016" s="90"/>
    </row>
    <row r="1017" spans="1:13">
      <c r="A1017" s="86" t="str">
        <f ca="1">_xlfn.CONCAT(Tabla36[[#This Row],[NUM. ECO.]],Tabla36[[#This Row],[TURNO]],Tabla36[[#This Row],[FECHA]])</f>
        <v>T20SEGUNDO TURNO45427</v>
      </c>
      <c r="B1017" s="87">
        <v>6</v>
      </c>
      <c r="C1017" s="87">
        <v>5</v>
      </c>
      <c r="D1017" s="87" t="s">
        <v>34</v>
      </c>
      <c r="E1017" s="86"/>
      <c r="F1017" s="86">
        <f>VLOOKUP(Tabla36[[#This Row],[NUM. ECO.]],[2]!Tabla24[[NO.ECO]:[CUBICACION
M3]],4,0)</f>
        <v>16</v>
      </c>
      <c r="G1017" s="94">
        <v>45427</v>
      </c>
      <c r="H1017" s="86" t="str">
        <f>VLOOKUP(Tabla36[[#This Row],[NUM. ECO.]],[2]!Tabla24[[NO.ECO]:[MATERIAL]],8,0)</f>
        <v>BASE HIDRAULICA</v>
      </c>
      <c r="I1017" s="86" t="s">
        <v>79</v>
      </c>
      <c r="J1017" s="91">
        <f ca="1">J1016+TIME(0,RANDBETWEEN((144),(176)),0)</f>
        <v>0.70347222222222228</v>
      </c>
      <c r="K1017" s="86" t="str">
        <f ca="1">VLOOKUP(Tabla36[[#This Row],[CODIGO VINCULO]],[1]!Anexar1[[UNION]:[OPERADOR]],4,0)</f>
        <v>ERIK ALEJANDRO GALINDO NOVELO</v>
      </c>
      <c r="L1017" s="86" t="str" cm="1">
        <f t="array" aca="1" ref="L1017" ca="1">_xlfn.IFS(J1017&gt;=TIME(14,0,0),"SEGUNDO TURNO",J1017&lt;TIME(14,0,0),"PRIMER TURNO")</f>
        <v>SEGUNDO TURNO</v>
      </c>
      <c r="M1017" s="90"/>
    </row>
    <row r="1018" spans="1:13">
      <c r="A1018" s="86" t="str">
        <f ca="1">_xlfn.CONCAT(Tabla36[[#This Row],[NUM. ECO.]],Tabla36[[#This Row],[TURNO]],Tabla36[[#This Row],[FECHA]])</f>
        <v>T20SEGUNDO TURNO45427</v>
      </c>
      <c r="B1018" s="87">
        <v>6</v>
      </c>
      <c r="C1018" s="87">
        <v>6</v>
      </c>
      <c r="D1018" s="87" t="s">
        <v>34</v>
      </c>
      <c r="E1018" s="86"/>
      <c r="F1018" s="86">
        <f>VLOOKUP(Tabla36[[#This Row],[NUM. ECO.]],[2]!Tabla24[[NO.ECO]:[CUBICACION
M3]],4,0)</f>
        <v>16</v>
      </c>
      <c r="G1018" s="94">
        <v>45427</v>
      </c>
      <c r="H1018" s="86" t="str">
        <f>VLOOKUP(Tabla36[[#This Row],[NUM. ECO.]],[2]!Tabla24[[NO.ECO]:[MATERIAL]],8,0)</f>
        <v>BASE HIDRAULICA</v>
      </c>
      <c r="I1018" s="86" t="s">
        <v>79</v>
      </c>
      <c r="J1018" s="91">
        <f ca="1">J1017+TIME(0,RANDBETWEEN((144),(176)),0)</f>
        <v>0.80347222222222225</v>
      </c>
      <c r="K1018" s="86" t="str">
        <f ca="1">VLOOKUP(Tabla36[[#This Row],[CODIGO VINCULO]],[1]!Anexar1[[UNION]:[OPERADOR]],4,0)</f>
        <v>ERIK ALEJANDRO GALINDO NOVELO</v>
      </c>
      <c r="L1018" s="86" t="str" cm="1">
        <f t="array" aca="1" ref="L1018" ca="1">_xlfn.IFS(J1018&gt;=TIME(14,0,0),"SEGUNDO TURNO",J1018&lt;TIME(14,0,0),"PRIMER TURNO")</f>
        <v>SEGUNDO TURNO</v>
      </c>
      <c r="M1018" s="90"/>
    </row>
    <row r="1019" spans="1:13">
      <c r="A1019" s="86" t="str">
        <f ca="1">_xlfn.CONCAT(Tabla36[[#This Row],[NUM. ECO.]],Tabla36[[#This Row],[TURNO]],Tabla36[[#This Row],[FECHA]])</f>
        <v>T20PRIMER TURNO45428</v>
      </c>
      <c r="B1019" s="87">
        <v>6</v>
      </c>
      <c r="C1019" s="87">
        <v>1</v>
      </c>
      <c r="D1019" s="87" t="s">
        <v>34</v>
      </c>
      <c r="E1019" s="86"/>
      <c r="F1019" s="86">
        <f>VLOOKUP(Tabla36[[#This Row],[NUM. ECO.]],[2]!Tabla24[[NO.ECO]:[CUBICACION
M3]],4,0)</f>
        <v>16</v>
      </c>
      <c r="G1019" s="94">
        <v>45428</v>
      </c>
      <c r="H1019" s="86" t="str">
        <f>VLOOKUP(Tabla36[[#This Row],[NUM. ECO.]],[2]!Tabla24[[NO.ECO]:[MATERIAL]],8,0)</f>
        <v>BASE HIDRAULICA</v>
      </c>
      <c r="I1019" s="86" t="s">
        <v>79</v>
      </c>
      <c r="J1019" s="88">
        <f ca="1">TIME(RANDBETWEEN(5.5,6),RANDBETWEEN(1,29),0)</f>
        <v>0.25624999999999998</v>
      </c>
      <c r="K1019" s="86" t="str">
        <f ca="1">VLOOKUP(Tabla36[[#This Row],[CODIGO VINCULO]],[1]!Anexar1[[UNION]:[OPERADOR]],4,0)</f>
        <v>ROGERIO ENRIQUE ESQUIVEL NOVELO</v>
      </c>
      <c r="L1019" s="86" t="str" cm="1">
        <f t="array" aca="1" ref="L1019" ca="1">_xlfn.IFS(J1019&gt;=TIME(14,0,0),"SEGUNDO TURNO",J1019&lt;TIME(14,0,0),"PRIMER TURNO")</f>
        <v>PRIMER TURNO</v>
      </c>
      <c r="M1019" s="90"/>
    </row>
    <row r="1020" spans="1:13">
      <c r="A1020" s="86" t="str">
        <f ca="1">_xlfn.CONCAT(Tabla36[[#This Row],[NUM. ECO.]],Tabla36[[#This Row],[TURNO]],Tabla36[[#This Row],[FECHA]])</f>
        <v>T20PRIMER TURNO45428</v>
      </c>
      <c r="B1020" s="87">
        <v>6</v>
      </c>
      <c r="C1020" s="87">
        <v>2</v>
      </c>
      <c r="D1020" s="87" t="s">
        <v>34</v>
      </c>
      <c r="E1020" s="86"/>
      <c r="F1020" s="86">
        <f>VLOOKUP(Tabla36[[#This Row],[NUM. ECO.]],[2]!Tabla24[[NO.ECO]:[CUBICACION
M3]],4,0)</f>
        <v>16</v>
      </c>
      <c r="G1020" s="94">
        <v>45428</v>
      </c>
      <c r="H1020" s="86" t="str">
        <f>VLOOKUP(Tabla36[[#This Row],[NUM. ECO.]],[2]!Tabla24[[NO.ECO]:[MATERIAL]],8,0)</f>
        <v>BASE HIDRAULICA</v>
      </c>
      <c r="I1020" s="86" t="s">
        <v>79</v>
      </c>
      <c r="J1020" s="88">
        <f ca="1">J1019+TIME(0,RANDBETWEEN((144),(176)),0)</f>
        <v>0.35763888888888884</v>
      </c>
      <c r="K1020" s="86" t="str">
        <f ca="1">VLOOKUP(Tabla36[[#This Row],[CODIGO VINCULO]],[1]!Anexar1[[UNION]:[OPERADOR]],4,0)</f>
        <v>ROGERIO ENRIQUE ESQUIVEL NOVELO</v>
      </c>
      <c r="L1020" s="86" t="str" cm="1">
        <f t="array" aca="1" ref="L1020" ca="1">_xlfn.IFS(J1020&gt;=TIME(14,0,0),"SEGUNDO TURNO",J1020&lt;TIME(14,0,0),"PRIMER TURNO")</f>
        <v>PRIMER TURNO</v>
      </c>
      <c r="M1020" s="90"/>
    </row>
    <row r="1021" spans="1:13">
      <c r="A1021" s="86" t="str">
        <f ca="1">_xlfn.CONCAT(Tabla36[[#This Row],[NUM. ECO.]],Tabla36[[#This Row],[TURNO]],Tabla36[[#This Row],[FECHA]])</f>
        <v>T20PRIMER TURNO45428</v>
      </c>
      <c r="B1021" s="87">
        <v>6</v>
      </c>
      <c r="C1021" s="87">
        <v>3</v>
      </c>
      <c r="D1021" s="87" t="s">
        <v>34</v>
      </c>
      <c r="E1021" s="86"/>
      <c r="F1021" s="86">
        <f>VLOOKUP(Tabla36[[#This Row],[NUM. ECO.]],[2]!Tabla24[[NO.ECO]:[CUBICACION
M3]],4,0)</f>
        <v>16</v>
      </c>
      <c r="G1021" s="94">
        <v>45428</v>
      </c>
      <c r="H1021" s="86" t="str">
        <f>VLOOKUP(Tabla36[[#This Row],[NUM. ECO.]],[2]!Tabla24[[NO.ECO]:[MATERIAL]],8,0)</f>
        <v>BASE HIDRAULICA</v>
      </c>
      <c r="I1021" s="86" t="s">
        <v>79</v>
      </c>
      <c r="J1021" s="91">
        <f ca="1">J1020+TIME(0,RANDBETWEEN((144),(176)),0)</f>
        <v>0.47499999999999998</v>
      </c>
      <c r="K1021" s="86" t="str">
        <f ca="1">VLOOKUP(Tabla36[[#This Row],[CODIGO VINCULO]],[1]!Anexar1[[UNION]:[OPERADOR]],4,0)</f>
        <v>ROGERIO ENRIQUE ESQUIVEL NOVELO</v>
      </c>
      <c r="L1021" s="86" t="str" cm="1">
        <f t="array" aca="1" ref="L1021" ca="1">_xlfn.IFS(J1021&gt;=TIME(14,0,0),"SEGUNDO TURNO",J1021&lt;TIME(14,0,0),"PRIMER TURNO")</f>
        <v>PRIMER TURNO</v>
      </c>
      <c r="M1021" s="90"/>
    </row>
    <row r="1022" spans="1:13">
      <c r="A1022" s="86" t="str">
        <f ca="1">_xlfn.CONCAT(Tabla36[[#This Row],[NUM. ECO.]],Tabla36[[#This Row],[TURNO]],Tabla36[[#This Row],[FECHA]])</f>
        <v>T20PRIMER TURNO45428</v>
      </c>
      <c r="B1022" s="87">
        <v>6</v>
      </c>
      <c r="C1022" s="87">
        <v>4</v>
      </c>
      <c r="D1022" s="87" t="s">
        <v>34</v>
      </c>
      <c r="E1022" s="86"/>
      <c r="F1022" s="86">
        <f>VLOOKUP(Tabla36[[#This Row],[NUM. ECO.]],[2]!Tabla24[[NO.ECO]:[CUBICACION
M3]],4,0)</f>
        <v>16</v>
      </c>
      <c r="G1022" s="94">
        <v>45428</v>
      </c>
      <c r="H1022" s="86" t="str">
        <f>VLOOKUP(Tabla36[[#This Row],[NUM. ECO.]],[2]!Tabla24[[NO.ECO]:[MATERIAL]],8,0)</f>
        <v>BASE HIDRAULICA</v>
      </c>
      <c r="I1022" s="86" t="s">
        <v>79</v>
      </c>
      <c r="J1022" s="91">
        <f ca="1">J1021+TIME(0,RANDBETWEEN((144),(176)),0)</f>
        <v>0.58194444444444438</v>
      </c>
      <c r="K1022" s="86" t="str">
        <f ca="1">VLOOKUP(Tabla36[[#This Row],[CODIGO VINCULO]],[1]!Anexar1[[UNION]:[OPERADOR]],4,0)</f>
        <v>ROGERIO ENRIQUE ESQUIVEL NOVELO</v>
      </c>
      <c r="L1022" s="86" t="str" cm="1">
        <f t="array" aca="1" ref="L1022" ca="1">_xlfn.IFS(J1022&gt;=TIME(14,0,0),"SEGUNDO TURNO",J1022&lt;TIME(14,0,0),"PRIMER TURNO")</f>
        <v>PRIMER TURNO</v>
      </c>
      <c r="M1022" s="90"/>
    </row>
    <row r="1023" spans="1:13">
      <c r="A1023" s="86" t="str">
        <f ca="1">_xlfn.CONCAT(Tabla36[[#This Row],[NUM. ECO.]],Tabla36[[#This Row],[TURNO]],Tabla36[[#This Row],[FECHA]])</f>
        <v>T20SEGUNDO TURNO45428</v>
      </c>
      <c r="B1023" s="87">
        <v>6</v>
      </c>
      <c r="C1023" s="87">
        <v>5</v>
      </c>
      <c r="D1023" s="87" t="s">
        <v>34</v>
      </c>
      <c r="E1023" s="86"/>
      <c r="F1023" s="86">
        <f>VLOOKUP(Tabla36[[#This Row],[NUM. ECO.]],[2]!Tabla24[[NO.ECO]:[CUBICACION
M3]],4,0)</f>
        <v>16</v>
      </c>
      <c r="G1023" s="94">
        <v>45428</v>
      </c>
      <c r="H1023" s="86" t="str">
        <f>VLOOKUP(Tabla36[[#This Row],[NUM. ECO.]],[2]!Tabla24[[NO.ECO]:[MATERIAL]],8,0)</f>
        <v>BASE HIDRAULICA</v>
      </c>
      <c r="I1023" s="86" t="s">
        <v>79</v>
      </c>
      <c r="J1023" s="91">
        <f ca="1">J1022+TIME(0,RANDBETWEEN((144),(176)),0)</f>
        <v>0.68819444444444433</v>
      </c>
      <c r="K1023" s="86" t="str">
        <f ca="1">VLOOKUP(Tabla36[[#This Row],[CODIGO VINCULO]],[1]!Anexar1[[UNION]:[OPERADOR]],4,0)</f>
        <v>ERIK ALEJANDRO GALINDO NOVELO</v>
      </c>
      <c r="L1023" s="86" t="str" cm="1">
        <f t="array" aca="1" ref="L1023" ca="1">_xlfn.IFS(J1023&gt;=TIME(14,0,0),"SEGUNDO TURNO",J1023&lt;TIME(14,0,0),"PRIMER TURNO")</f>
        <v>SEGUNDO TURNO</v>
      </c>
      <c r="M1023" s="90"/>
    </row>
    <row r="1024" spans="1:13">
      <c r="A1024" s="86" t="str">
        <f ca="1">_xlfn.CONCAT(Tabla36[[#This Row],[NUM. ECO.]],Tabla36[[#This Row],[TURNO]],Tabla36[[#This Row],[FECHA]])</f>
        <v>T20SEGUNDO TURNO45428</v>
      </c>
      <c r="B1024" s="87">
        <v>6</v>
      </c>
      <c r="C1024" s="87">
        <v>6</v>
      </c>
      <c r="D1024" s="87" t="s">
        <v>34</v>
      </c>
      <c r="E1024" s="86"/>
      <c r="F1024" s="86">
        <f>VLOOKUP(Tabla36[[#This Row],[NUM. ECO.]],[2]!Tabla24[[NO.ECO]:[CUBICACION
M3]],4,0)</f>
        <v>16</v>
      </c>
      <c r="G1024" s="94">
        <v>45428</v>
      </c>
      <c r="H1024" s="86" t="str">
        <f>VLOOKUP(Tabla36[[#This Row],[NUM. ECO.]],[2]!Tabla24[[NO.ECO]:[MATERIAL]],8,0)</f>
        <v>BASE HIDRAULICA</v>
      </c>
      <c r="I1024" s="86" t="s">
        <v>79</v>
      </c>
      <c r="J1024" s="91">
        <f ca="1">J1023+TIME(0,RANDBETWEEN((144),(176)),0)</f>
        <v>0.80486111111111103</v>
      </c>
      <c r="K1024" s="86" t="str">
        <f ca="1">VLOOKUP(Tabla36[[#This Row],[CODIGO VINCULO]],[1]!Anexar1[[UNION]:[OPERADOR]],4,0)</f>
        <v>ERIK ALEJANDRO GALINDO NOVELO</v>
      </c>
      <c r="L1024" s="86" t="str" cm="1">
        <f t="array" aca="1" ref="L1024" ca="1">_xlfn.IFS(J1024&gt;=TIME(14,0,0),"SEGUNDO TURNO",J1024&lt;TIME(14,0,0),"PRIMER TURNO")</f>
        <v>SEGUNDO TURNO</v>
      </c>
      <c r="M1024" s="90"/>
    </row>
    <row r="1025" spans="1:13">
      <c r="A1025" s="86" t="str">
        <f ca="1">_xlfn.CONCAT(Tabla36[[#This Row],[NUM. ECO.]],Tabla36[[#This Row],[TURNO]],Tabla36[[#This Row],[FECHA]])</f>
        <v>T20PRIMER TURNO45429</v>
      </c>
      <c r="B1025" s="87">
        <v>6</v>
      </c>
      <c r="C1025" s="87">
        <v>1</v>
      </c>
      <c r="D1025" s="87" t="s">
        <v>34</v>
      </c>
      <c r="E1025" s="86"/>
      <c r="F1025" s="86">
        <f>VLOOKUP(Tabla36[[#This Row],[NUM. ECO.]],[2]!Tabla24[[NO.ECO]:[CUBICACION
M3]],4,0)</f>
        <v>16</v>
      </c>
      <c r="G1025" s="94">
        <v>45429</v>
      </c>
      <c r="H1025" s="86" t="str">
        <f>VLOOKUP(Tabla36[[#This Row],[NUM. ECO.]],[2]!Tabla24[[NO.ECO]:[MATERIAL]],8,0)</f>
        <v>BASE HIDRAULICA</v>
      </c>
      <c r="I1025" s="86" t="s">
        <v>79</v>
      </c>
      <c r="J1025" s="88">
        <f ca="1">TIME(RANDBETWEEN(5.5,6),RANDBETWEEN(1,29),0)</f>
        <v>0.26250000000000001</v>
      </c>
      <c r="K1025" s="86" t="str">
        <f ca="1">VLOOKUP(Tabla36[[#This Row],[CODIGO VINCULO]],[1]!Anexar1[[UNION]:[OPERADOR]],4,0)</f>
        <v>ROGERIO ENRIQUE ESQUIVEL NOVELO</v>
      </c>
      <c r="L1025" s="86" t="str" cm="1">
        <f t="array" aca="1" ref="L1025" ca="1">_xlfn.IFS(J1025&gt;=TIME(14,0,0),"SEGUNDO TURNO",J1025&lt;TIME(14,0,0),"PRIMER TURNO")</f>
        <v>PRIMER TURNO</v>
      </c>
      <c r="M1025" s="90"/>
    </row>
    <row r="1026" spans="1:13">
      <c r="A1026" s="86" t="str">
        <f ca="1">_xlfn.CONCAT(Tabla36[[#This Row],[NUM. ECO.]],Tabla36[[#This Row],[TURNO]],Tabla36[[#This Row],[FECHA]])</f>
        <v>T20PRIMER TURNO45429</v>
      </c>
      <c r="B1026" s="87">
        <v>6</v>
      </c>
      <c r="C1026" s="87">
        <v>2</v>
      </c>
      <c r="D1026" s="87" t="s">
        <v>34</v>
      </c>
      <c r="E1026" s="86"/>
      <c r="F1026" s="86">
        <f>VLOOKUP(Tabla36[[#This Row],[NUM. ECO.]],[2]!Tabla24[[NO.ECO]:[CUBICACION
M3]],4,0)</f>
        <v>16</v>
      </c>
      <c r="G1026" s="94">
        <v>45429</v>
      </c>
      <c r="H1026" s="86" t="str">
        <f>VLOOKUP(Tabla36[[#This Row],[NUM. ECO.]],[2]!Tabla24[[NO.ECO]:[MATERIAL]],8,0)</f>
        <v>BASE HIDRAULICA</v>
      </c>
      <c r="I1026" s="86" t="s">
        <v>79</v>
      </c>
      <c r="J1026" s="88">
        <f ca="1">J1025+TIME(0,RANDBETWEEN((144),(176)),0)</f>
        <v>0.37222222222222223</v>
      </c>
      <c r="K1026" s="86" t="str">
        <f ca="1">VLOOKUP(Tabla36[[#This Row],[CODIGO VINCULO]],[1]!Anexar1[[UNION]:[OPERADOR]],4,0)</f>
        <v>ROGERIO ENRIQUE ESQUIVEL NOVELO</v>
      </c>
      <c r="L1026" s="86" t="str" cm="1">
        <f t="array" aca="1" ref="L1026" ca="1">_xlfn.IFS(J1026&gt;=TIME(14,0,0),"SEGUNDO TURNO",J1026&lt;TIME(14,0,0),"PRIMER TURNO")</f>
        <v>PRIMER TURNO</v>
      </c>
      <c r="M1026" s="90"/>
    </row>
    <row r="1027" spans="1:13">
      <c r="A1027" s="86" t="str">
        <f ca="1">_xlfn.CONCAT(Tabla36[[#This Row],[NUM. ECO.]],Tabla36[[#This Row],[TURNO]],Tabla36[[#This Row],[FECHA]])</f>
        <v>T20PRIMER TURNO45429</v>
      </c>
      <c r="B1027" s="87">
        <v>6</v>
      </c>
      <c r="C1027" s="87">
        <v>3</v>
      </c>
      <c r="D1027" s="87" t="s">
        <v>34</v>
      </c>
      <c r="E1027" s="86"/>
      <c r="F1027" s="86">
        <f>VLOOKUP(Tabla36[[#This Row],[NUM. ECO.]],[2]!Tabla24[[NO.ECO]:[CUBICACION
M3]],4,0)</f>
        <v>16</v>
      </c>
      <c r="G1027" s="94">
        <v>45429</v>
      </c>
      <c r="H1027" s="86" t="str">
        <f>VLOOKUP(Tabla36[[#This Row],[NUM. ECO.]],[2]!Tabla24[[NO.ECO]:[MATERIAL]],8,0)</f>
        <v>BASE HIDRAULICA</v>
      </c>
      <c r="I1027" s="86" t="s">
        <v>79</v>
      </c>
      <c r="J1027" s="91">
        <f ca="1">J1026+TIME(0,RANDBETWEEN((144),(176)),0)</f>
        <v>0.48750000000000004</v>
      </c>
      <c r="K1027" s="86" t="str">
        <f ca="1">VLOOKUP(Tabla36[[#This Row],[CODIGO VINCULO]],[1]!Anexar1[[UNION]:[OPERADOR]],4,0)</f>
        <v>ROGERIO ENRIQUE ESQUIVEL NOVELO</v>
      </c>
      <c r="L1027" s="86" t="str" cm="1">
        <f t="array" aca="1" ref="L1027" ca="1">_xlfn.IFS(J1027&gt;=TIME(14,0,0),"SEGUNDO TURNO",J1027&lt;TIME(14,0,0),"PRIMER TURNO")</f>
        <v>PRIMER TURNO</v>
      </c>
      <c r="M1027" s="90"/>
    </row>
    <row r="1028" spans="1:13">
      <c r="A1028" s="86" t="str">
        <f ca="1">_xlfn.CONCAT(Tabla36[[#This Row],[NUM. ECO.]],Tabla36[[#This Row],[TURNO]],Tabla36[[#This Row],[FECHA]])</f>
        <v>T20SEGUNDO TURNO45429</v>
      </c>
      <c r="B1028" s="87">
        <v>6</v>
      </c>
      <c r="C1028" s="87">
        <v>4</v>
      </c>
      <c r="D1028" s="87" t="s">
        <v>34</v>
      </c>
      <c r="E1028" s="86"/>
      <c r="F1028" s="86">
        <f>VLOOKUP(Tabla36[[#This Row],[NUM. ECO.]],[2]!Tabla24[[NO.ECO]:[CUBICACION
M3]],4,0)</f>
        <v>16</v>
      </c>
      <c r="G1028" s="94">
        <v>45429</v>
      </c>
      <c r="H1028" s="86" t="str">
        <f>VLOOKUP(Tabla36[[#This Row],[NUM. ECO.]],[2]!Tabla24[[NO.ECO]:[MATERIAL]],8,0)</f>
        <v>BASE HIDRAULICA</v>
      </c>
      <c r="I1028" s="86" t="s">
        <v>79</v>
      </c>
      <c r="J1028" s="91">
        <f ca="1">J1027+TIME(0,RANDBETWEEN((144),(176)),0)</f>
        <v>0.59236111111111112</v>
      </c>
      <c r="K1028" s="86" t="str">
        <f ca="1">VLOOKUP(Tabla36[[#This Row],[CODIGO VINCULO]],[1]!Anexar1[[UNION]:[OPERADOR]],4,0)</f>
        <v>ERIK ALEJANDRO GALINDO NOVELO</v>
      </c>
      <c r="L1028" s="86" t="str" cm="1">
        <f t="array" aca="1" ref="L1028" ca="1">_xlfn.IFS(J1028&gt;=TIME(14,0,0),"SEGUNDO TURNO",J1028&lt;TIME(14,0,0),"PRIMER TURNO")</f>
        <v>SEGUNDO TURNO</v>
      </c>
      <c r="M1028" s="90"/>
    </row>
    <row r="1029" spans="1:13">
      <c r="A1029" s="86" t="str">
        <f ca="1">_xlfn.CONCAT(Tabla36[[#This Row],[NUM. ECO.]],Tabla36[[#This Row],[TURNO]],Tabla36[[#This Row],[FECHA]])</f>
        <v>T20SEGUNDO TURNO45429</v>
      </c>
      <c r="B1029" s="87">
        <v>6</v>
      </c>
      <c r="C1029" s="87">
        <v>5</v>
      </c>
      <c r="D1029" s="87" t="s">
        <v>34</v>
      </c>
      <c r="E1029" s="86"/>
      <c r="F1029" s="86">
        <f>VLOOKUP(Tabla36[[#This Row],[NUM. ECO.]],[2]!Tabla24[[NO.ECO]:[CUBICACION
M3]],4,0)</f>
        <v>16</v>
      </c>
      <c r="G1029" s="94">
        <v>45429</v>
      </c>
      <c r="H1029" s="86" t="str">
        <f>VLOOKUP(Tabla36[[#This Row],[NUM. ECO.]],[2]!Tabla24[[NO.ECO]:[MATERIAL]],8,0)</f>
        <v>BASE HIDRAULICA</v>
      </c>
      <c r="I1029" s="86" t="s">
        <v>79</v>
      </c>
      <c r="J1029" s="91">
        <f ca="1">J1028+TIME(0,RANDBETWEEN((144),(176)),0)</f>
        <v>0.71388888888888891</v>
      </c>
      <c r="K1029" s="86" t="str">
        <f ca="1">VLOOKUP(Tabla36[[#This Row],[CODIGO VINCULO]],[1]!Anexar1[[UNION]:[OPERADOR]],4,0)</f>
        <v>ERIK ALEJANDRO GALINDO NOVELO</v>
      </c>
      <c r="L1029" s="86" t="str" cm="1">
        <f t="array" aca="1" ref="L1029" ca="1">_xlfn.IFS(J1029&gt;=TIME(14,0,0),"SEGUNDO TURNO",J1029&lt;TIME(14,0,0),"PRIMER TURNO")</f>
        <v>SEGUNDO TURNO</v>
      </c>
      <c r="M1029" s="90"/>
    </row>
    <row r="1030" spans="1:13">
      <c r="A1030" s="86" t="str">
        <f ca="1">_xlfn.CONCAT(Tabla36[[#This Row],[NUM. ECO.]],Tabla36[[#This Row],[TURNO]],Tabla36[[#This Row],[FECHA]])</f>
        <v>T20SEGUNDO TURNO45429</v>
      </c>
      <c r="B1030" s="87">
        <v>6</v>
      </c>
      <c r="C1030" s="87">
        <v>6</v>
      </c>
      <c r="D1030" s="87" t="s">
        <v>34</v>
      </c>
      <c r="E1030" s="86"/>
      <c r="F1030" s="86">
        <f>VLOOKUP(Tabla36[[#This Row],[NUM. ECO.]],[2]!Tabla24[[NO.ECO]:[CUBICACION
M3]],4,0)</f>
        <v>16</v>
      </c>
      <c r="G1030" s="94">
        <v>45429</v>
      </c>
      <c r="H1030" s="86" t="str">
        <f>VLOOKUP(Tabla36[[#This Row],[NUM. ECO.]],[2]!Tabla24[[NO.ECO]:[MATERIAL]],8,0)</f>
        <v>BASE HIDRAULICA</v>
      </c>
      <c r="I1030" s="86" t="s">
        <v>79</v>
      </c>
      <c r="J1030" s="91">
        <f ca="1">J1029+TIME(0,RANDBETWEEN((144),(176)),0)</f>
        <v>0.83611111111111114</v>
      </c>
      <c r="K1030" s="86" t="str">
        <f ca="1">VLOOKUP(Tabla36[[#This Row],[CODIGO VINCULO]],[1]!Anexar1[[UNION]:[OPERADOR]],4,0)</f>
        <v>ERIK ALEJANDRO GALINDO NOVELO</v>
      </c>
      <c r="L1030" s="86" t="str" cm="1">
        <f t="array" aca="1" ref="L1030" ca="1">_xlfn.IFS(J1030&gt;=TIME(14,0,0),"SEGUNDO TURNO",J1030&lt;TIME(14,0,0),"PRIMER TURNO")</f>
        <v>SEGUNDO TURNO</v>
      </c>
      <c r="M1030" s="90"/>
    </row>
    <row r="1031" spans="1:13">
      <c r="A1031" s="86" t="str">
        <f ca="1">_xlfn.CONCAT(Tabla36[[#This Row],[NUM. ECO.]],Tabla36[[#This Row],[TURNO]],Tabla36[[#This Row],[FECHA]])</f>
        <v>T20PRIMER TURNO45430</v>
      </c>
      <c r="B1031" s="87">
        <v>6</v>
      </c>
      <c r="C1031" s="87">
        <v>1</v>
      </c>
      <c r="D1031" s="87" t="s">
        <v>34</v>
      </c>
      <c r="E1031" s="86"/>
      <c r="F1031" s="86">
        <f>VLOOKUP(Tabla36[[#This Row],[NUM. ECO.]],[2]!Tabla24[[NO.ECO]:[CUBICACION
M3]],4,0)</f>
        <v>16</v>
      </c>
      <c r="G1031" s="94">
        <v>45430</v>
      </c>
      <c r="H1031" s="86" t="str">
        <f>VLOOKUP(Tabla36[[#This Row],[NUM. ECO.]],[2]!Tabla24[[NO.ECO]:[MATERIAL]],8,0)</f>
        <v>BASE HIDRAULICA</v>
      </c>
      <c r="I1031" s="86" t="s">
        <v>79</v>
      </c>
      <c r="J1031" s="88">
        <f ca="1">TIME(RANDBETWEEN(5.5,6),RANDBETWEEN(1,29),0)</f>
        <v>0.27013888888888887</v>
      </c>
      <c r="K1031" s="86" t="str">
        <f ca="1">VLOOKUP(Tabla36[[#This Row],[CODIGO VINCULO]],[1]!Anexar1[[UNION]:[OPERADOR]],4,0)</f>
        <v>ROGERIO ENRIQUE ESQUIVEL NOVELO</v>
      </c>
      <c r="L1031" s="86" t="str" cm="1">
        <f t="array" aca="1" ref="L1031" ca="1">_xlfn.IFS(J1031&gt;=TIME(14,0,0),"SEGUNDO TURNO",J1031&lt;TIME(14,0,0),"PRIMER TURNO")</f>
        <v>PRIMER TURNO</v>
      </c>
      <c r="M1031" s="90"/>
    </row>
    <row r="1032" spans="1:13">
      <c r="A1032" s="86" t="str">
        <f ca="1">_xlfn.CONCAT(Tabla36[[#This Row],[NUM. ECO.]],Tabla36[[#This Row],[TURNO]],Tabla36[[#This Row],[FECHA]])</f>
        <v>T20PRIMER TURNO45430</v>
      </c>
      <c r="B1032" s="87">
        <v>6</v>
      </c>
      <c r="C1032" s="87">
        <v>2</v>
      </c>
      <c r="D1032" s="87" t="s">
        <v>34</v>
      </c>
      <c r="E1032" s="86"/>
      <c r="F1032" s="86">
        <f>VLOOKUP(Tabla36[[#This Row],[NUM. ECO.]],[2]!Tabla24[[NO.ECO]:[CUBICACION
M3]],4,0)</f>
        <v>16</v>
      </c>
      <c r="G1032" s="94">
        <v>45430</v>
      </c>
      <c r="H1032" s="86" t="str">
        <f>VLOOKUP(Tabla36[[#This Row],[NUM. ECO.]],[2]!Tabla24[[NO.ECO]:[MATERIAL]],8,0)</f>
        <v>BASE HIDRAULICA</v>
      </c>
      <c r="I1032" s="86" t="s">
        <v>79</v>
      </c>
      <c r="J1032" s="88">
        <f ca="1">J1031+TIME(0,RANDBETWEEN((144),(176)),0)</f>
        <v>0.37847222222222221</v>
      </c>
      <c r="K1032" s="86" t="str">
        <f ca="1">VLOOKUP(Tabla36[[#This Row],[CODIGO VINCULO]],[1]!Anexar1[[UNION]:[OPERADOR]],4,0)</f>
        <v>ROGERIO ENRIQUE ESQUIVEL NOVELO</v>
      </c>
      <c r="L1032" s="86" t="str" cm="1">
        <f t="array" aca="1" ref="L1032" ca="1">_xlfn.IFS(J1032&gt;=TIME(14,0,0),"SEGUNDO TURNO",J1032&lt;TIME(14,0,0),"PRIMER TURNO")</f>
        <v>PRIMER TURNO</v>
      </c>
      <c r="M1032" s="90"/>
    </row>
    <row r="1033" spans="1:13">
      <c r="A1033" s="86" t="str">
        <f ca="1">_xlfn.CONCAT(Tabla36[[#This Row],[NUM. ECO.]],Tabla36[[#This Row],[TURNO]],Tabla36[[#This Row],[FECHA]])</f>
        <v>T20PRIMER TURNO45430</v>
      </c>
      <c r="B1033" s="87">
        <v>6</v>
      </c>
      <c r="C1033" s="87">
        <v>3</v>
      </c>
      <c r="D1033" s="87" t="s">
        <v>34</v>
      </c>
      <c r="E1033" s="86"/>
      <c r="F1033" s="86">
        <f>VLOOKUP(Tabla36[[#This Row],[NUM. ECO.]],[2]!Tabla24[[NO.ECO]:[CUBICACION
M3]],4,0)</f>
        <v>16</v>
      </c>
      <c r="G1033" s="94">
        <v>45430</v>
      </c>
      <c r="H1033" s="86" t="str">
        <f>VLOOKUP(Tabla36[[#This Row],[NUM. ECO.]],[2]!Tabla24[[NO.ECO]:[MATERIAL]],8,0)</f>
        <v>BASE HIDRAULICA</v>
      </c>
      <c r="I1033" s="86" t="s">
        <v>79</v>
      </c>
      <c r="J1033" s="91">
        <f ca="1">J1032+TIME(0,RANDBETWEEN((144),(176)),0)</f>
        <v>0.49930555555555556</v>
      </c>
      <c r="K1033" s="86" t="str">
        <f ca="1">VLOOKUP(Tabla36[[#This Row],[CODIGO VINCULO]],[1]!Anexar1[[UNION]:[OPERADOR]],4,0)</f>
        <v>ROGERIO ENRIQUE ESQUIVEL NOVELO</v>
      </c>
      <c r="L1033" s="86" t="str" cm="1">
        <f t="array" aca="1" ref="L1033" ca="1">_xlfn.IFS(J1033&gt;=TIME(14,0,0),"SEGUNDO TURNO",J1033&lt;TIME(14,0,0),"PRIMER TURNO")</f>
        <v>PRIMER TURNO</v>
      </c>
      <c r="M1033" s="90"/>
    </row>
    <row r="1034" spans="1:13">
      <c r="A1034" s="86" t="str">
        <f ca="1">_xlfn.CONCAT(Tabla36[[#This Row],[NUM. ECO.]],Tabla36[[#This Row],[TURNO]],Tabla36[[#This Row],[FECHA]])</f>
        <v>T20SEGUNDO TURNO45430</v>
      </c>
      <c r="B1034" s="87">
        <v>6</v>
      </c>
      <c r="C1034" s="87">
        <v>4</v>
      </c>
      <c r="D1034" s="87" t="s">
        <v>34</v>
      </c>
      <c r="E1034" s="86"/>
      <c r="F1034" s="86">
        <f>VLOOKUP(Tabla36[[#This Row],[NUM. ECO.]],[2]!Tabla24[[NO.ECO]:[CUBICACION
M3]],4,0)</f>
        <v>16</v>
      </c>
      <c r="G1034" s="94">
        <v>45430</v>
      </c>
      <c r="H1034" s="86" t="str">
        <f>VLOOKUP(Tabla36[[#This Row],[NUM. ECO.]],[2]!Tabla24[[NO.ECO]:[MATERIAL]],8,0)</f>
        <v>BASE HIDRAULICA</v>
      </c>
      <c r="I1034" s="86" t="s">
        <v>79</v>
      </c>
      <c r="J1034" s="91">
        <f ca="1">J1033+TIME(0,RANDBETWEEN((144),(176)),0)</f>
        <v>0.62013888888888891</v>
      </c>
      <c r="K1034" s="86" t="str">
        <f ca="1">VLOOKUP(Tabla36[[#This Row],[CODIGO VINCULO]],[1]!Anexar1[[UNION]:[OPERADOR]],4,0)</f>
        <v>ERIK ALEJANDRO GALINDO NOVELO</v>
      </c>
      <c r="L1034" s="86" t="str" cm="1">
        <f t="array" aca="1" ref="L1034" ca="1">_xlfn.IFS(J1034&gt;=TIME(14,0,0),"SEGUNDO TURNO",J1034&lt;TIME(14,0,0),"PRIMER TURNO")</f>
        <v>SEGUNDO TURNO</v>
      </c>
      <c r="M1034" s="90"/>
    </row>
    <row r="1035" spans="1:13">
      <c r="A1035" s="86" t="str">
        <f ca="1">_xlfn.CONCAT(Tabla36[[#This Row],[NUM. ECO.]],Tabla36[[#This Row],[TURNO]],Tabla36[[#This Row],[FECHA]])</f>
        <v>T20SEGUNDO TURNO45430</v>
      </c>
      <c r="B1035" s="87">
        <v>6</v>
      </c>
      <c r="C1035" s="87">
        <v>5</v>
      </c>
      <c r="D1035" s="87" t="s">
        <v>34</v>
      </c>
      <c r="E1035" s="86"/>
      <c r="F1035" s="86">
        <f>VLOOKUP(Tabla36[[#This Row],[NUM. ECO.]],[2]!Tabla24[[NO.ECO]:[CUBICACION
M3]],4,0)</f>
        <v>16</v>
      </c>
      <c r="G1035" s="94">
        <v>45430</v>
      </c>
      <c r="H1035" s="86" t="str">
        <f>VLOOKUP(Tabla36[[#This Row],[NUM. ECO.]],[2]!Tabla24[[NO.ECO]:[MATERIAL]],8,0)</f>
        <v>BASE HIDRAULICA</v>
      </c>
      <c r="I1035" s="86" t="s">
        <v>79</v>
      </c>
      <c r="J1035" s="91">
        <f ca="1">J1034+TIME(0,RANDBETWEEN((144),(176)),0)</f>
        <v>0.73611111111111116</v>
      </c>
      <c r="K1035" s="86" t="str">
        <f ca="1">VLOOKUP(Tabla36[[#This Row],[CODIGO VINCULO]],[1]!Anexar1[[UNION]:[OPERADOR]],4,0)</f>
        <v>ERIK ALEJANDRO GALINDO NOVELO</v>
      </c>
      <c r="L1035" s="86" t="str" cm="1">
        <f t="array" aca="1" ref="L1035" ca="1">_xlfn.IFS(J1035&gt;=TIME(14,0,0),"SEGUNDO TURNO",J1035&lt;TIME(14,0,0),"PRIMER TURNO")</f>
        <v>SEGUNDO TURNO</v>
      </c>
      <c r="M1035" s="90"/>
    </row>
    <row r="1036" spans="1:13">
      <c r="A1036" s="86" t="str">
        <f ca="1">_xlfn.CONCAT(Tabla36[[#This Row],[NUM. ECO.]],Tabla36[[#This Row],[TURNO]],Tabla36[[#This Row],[FECHA]])</f>
        <v>T20SEGUNDO TURNO45430</v>
      </c>
      <c r="B1036" s="87">
        <v>6</v>
      </c>
      <c r="C1036" s="87">
        <v>6</v>
      </c>
      <c r="D1036" s="87" t="s">
        <v>34</v>
      </c>
      <c r="E1036" s="86"/>
      <c r="F1036" s="86">
        <f>VLOOKUP(Tabla36[[#This Row],[NUM. ECO.]],[2]!Tabla24[[NO.ECO]:[CUBICACION
M3]],4,0)</f>
        <v>16</v>
      </c>
      <c r="G1036" s="94">
        <v>45430</v>
      </c>
      <c r="H1036" s="86" t="str">
        <f>VLOOKUP(Tabla36[[#This Row],[NUM. ECO.]],[2]!Tabla24[[NO.ECO]:[MATERIAL]],8,0)</f>
        <v>BASE HIDRAULICA</v>
      </c>
      <c r="I1036" s="86" t="s">
        <v>79</v>
      </c>
      <c r="J1036" s="91">
        <f ca="1">J1035+TIME(0,RANDBETWEEN((144),(176)),0)</f>
        <v>0.8486111111111112</v>
      </c>
      <c r="K1036" s="86" t="str">
        <f ca="1">VLOOKUP(Tabla36[[#This Row],[CODIGO VINCULO]],[1]!Anexar1[[UNION]:[OPERADOR]],4,0)</f>
        <v>ERIK ALEJANDRO GALINDO NOVELO</v>
      </c>
      <c r="L1036" s="86" t="str" cm="1">
        <f t="array" aca="1" ref="L1036" ca="1">_xlfn.IFS(J1036&gt;=TIME(14,0,0),"SEGUNDO TURNO",J1036&lt;TIME(14,0,0),"PRIMER TURNO")</f>
        <v>SEGUNDO TURNO</v>
      </c>
      <c r="M1036" s="90"/>
    </row>
    <row r="1037" spans="1:13">
      <c r="A1037" s="86" t="str">
        <f ca="1">_xlfn.CONCAT(Tabla36[[#This Row],[NUM. ECO.]],Tabla36[[#This Row],[TURNO]],Tabla36[[#This Row],[FECHA]])</f>
        <v>T20PRIMER TURNO45432</v>
      </c>
      <c r="B1037" s="87">
        <v>6</v>
      </c>
      <c r="C1037" s="87">
        <v>1</v>
      </c>
      <c r="D1037" s="87" t="s">
        <v>34</v>
      </c>
      <c r="E1037" s="86"/>
      <c r="F1037" s="86">
        <f>VLOOKUP(Tabla36[[#This Row],[NUM. ECO.]],[2]!Tabla24[[NO.ECO]:[CUBICACION
M3]],4,0)</f>
        <v>16</v>
      </c>
      <c r="G1037" s="94">
        <v>45432</v>
      </c>
      <c r="H1037" s="86" t="str">
        <f>VLOOKUP(Tabla36[[#This Row],[NUM. ECO.]],[2]!Tabla24[[NO.ECO]:[MATERIAL]],8,0)</f>
        <v>BASE HIDRAULICA</v>
      </c>
      <c r="I1037" s="86" t="s">
        <v>79</v>
      </c>
      <c r="J1037" s="88">
        <f ca="1">TIME(RANDBETWEEN(5.5,6),RANDBETWEEN(1,29),0)</f>
        <v>0.26180555555555557</v>
      </c>
      <c r="K1037" s="86" t="str">
        <f ca="1">VLOOKUP(Tabla36[[#This Row],[CODIGO VINCULO]],[1]!Anexar1[[UNION]:[OPERADOR]],4,0)</f>
        <v>ROGERIO ENRIQUE ESQUIVEL NOVELO</v>
      </c>
      <c r="L1037" s="86" t="str" cm="1">
        <f t="array" aca="1" ref="L1037" ca="1">_xlfn.IFS(J1037&gt;=TIME(14,0,0),"SEGUNDO TURNO",J1037&lt;TIME(14,0,0),"PRIMER TURNO")</f>
        <v>PRIMER TURNO</v>
      </c>
      <c r="M1037" s="90"/>
    </row>
    <row r="1038" spans="1:13">
      <c r="A1038" s="86" t="str">
        <f ca="1">_xlfn.CONCAT(Tabla36[[#This Row],[NUM. ECO.]],Tabla36[[#This Row],[TURNO]],Tabla36[[#This Row],[FECHA]])</f>
        <v>T20PRIMER TURNO45432</v>
      </c>
      <c r="B1038" s="87">
        <v>6</v>
      </c>
      <c r="C1038" s="87">
        <v>2</v>
      </c>
      <c r="D1038" s="87" t="s">
        <v>34</v>
      </c>
      <c r="E1038" s="86"/>
      <c r="F1038" s="86">
        <f>VLOOKUP(Tabla36[[#This Row],[NUM. ECO.]],[2]!Tabla24[[NO.ECO]:[CUBICACION
M3]],4,0)</f>
        <v>16</v>
      </c>
      <c r="G1038" s="94">
        <v>45432</v>
      </c>
      <c r="H1038" s="86" t="str">
        <f>VLOOKUP(Tabla36[[#This Row],[NUM. ECO.]],[2]!Tabla24[[NO.ECO]:[MATERIAL]],8,0)</f>
        <v>BASE HIDRAULICA</v>
      </c>
      <c r="I1038" s="86" t="s">
        <v>79</v>
      </c>
      <c r="J1038" s="88">
        <f ca="1">J1037+TIME(0,RANDBETWEEN((144),(176)),0)</f>
        <v>0.38055555555555554</v>
      </c>
      <c r="K1038" s="86" t="str">
        <f ca="1">VLOOKUP(Tabla36[[#This Row],[CODIGO VINCULO]],[1]!Anexar1[[UNION]:[OPERADOR]],4,0)</f>
        <v>ROGERIO ENRIQUE ESQUIVEL NOVELO</v>
      </c>
      <c r="L1038" s="86" t="str" cm="1">
        <f t="array" aca="1" ref="L1038" ca="1">_xlfn.IFS(J1038&gt;=TIME(14,0,0),"SEGUNDO TURNO",J1038&lt;TIME(14,0,0),"PRIMER TURNO")</f>
        <v>PRIMER TURNO</v>
      </c>
      <c r="M1038" s="90"/>
    </row>
    <row r="1039" spans="1:13">
      <c r="A1039" s="86" t="str">
        <f ca="1">_xlfn.CONCAT(Tabla36[[#This Row],[NUM. ECO.]],Tabla36[[#This Row],[TURNO]],Tabla36[[#This Row],[FECHA]])</f>
        <v>T20PRIMER TURNO45432</v>
      </c>
      <c r="B1039" s="87">
        <v>6</v>
      </c>
      <c r="C1039" s="87">
        <v>3</v>
      </c>
      <c r="D1039" s="87" t="s">
        <v>34</v>
      </c>
      <c r="E1039" s="86"/>
      <c r="F1039" s="86">
        <f>VLOOKUP(Tabla36[[#This Row],[NUM. ECO.]],[2]!Tabla24[[NO.ECO]:[CUBICACION
M3]],4,0)</f>
        <v>16</v>
      </c>
      <c r="G1039" s="94">
        <v>45432</v>
      </c>
      <c r="H1039" s="86" t="str">
        <f>VLOOKUP(Tabla36[[#This Row],[NUM. ECO.]],[2]!Tabla24[[NO.ECO]:[MATERIAL]],8,0)</f>
        <v>BASE HIDRAULICA</v>
      </c>
      <c r="I1039" s="86" t="s">
        <v>79</v>
      </c>
      <c r="J1039" s="91">
        <f ca="1">J1038+TIME(0,RANDBETWEEN((144),(176)),0)</f>
        <v>0.49166666666666664</v>
      </c>
      <c r="K1039" s="86" t="str">
        <f ca="1">VLOOKUP(Tabla36[[#This Row],[CODIGO VINCULO]],[1]!Anexar1[[UNION]:[OPERADOR]],4,0)</f>
        <v>ROGERIO ENRIQUE ESQUIVEL NOVELO</v>
      </c>
      <c r="L1039" s="86" t="str" cm="1">
        <f t="array" aca="1" ref="L1039" ca="1">_xlfn.IFS(J1039&gt;=TIME(14,0,0),"SEGUNDO TURNO",J1039&lt;TIME(14,0,0),"PRIMER TURNO")</f>
        <v>PRIMER TURNO</v>
      </c>
      <c r="M1039" s="90"/>
    </row>
    <row r="1040" spans="1:13">
      <c r="A1040" s="86" t="str">
        <f ca="1">_xlfn.CONCAT(Tabla36[[#This Row],[NUM. ECO.]],Tabla36[[#This Row],[TURNO]],Tabla36[[#This Row],[FECHA]])</f>
        <v>T20SEGUNDO TURNO45432</v>
      </c>
      <c r="B1040" s="87">
        <v>6</v>
      </c>
      <c r="C1040" s="87">
        <v>4</v>
      </c>
      <c r="D1040" s="87" t="s">
        <v>34</v>
      </c>
      <c r="E1040" s="86"/>
      <c r="F1040" s="86">
        <f>VLOOKUP(Tabla36[[#This Row],[NUM. ECO.]],[2]!Tabla24[[NO.ECO]:[CUBICACION
M3]],4,0)</f>
        <v>16</v>
      </c>
      <c r="G1040" s="94">
        <v>45432</v>
      </c>
      <c r="H1040" s="86" t="str">
        <f>VLOOKUP(Tabla36[[#This Row],[NUM. ECO.]],[2]!Tabla24[[NO.ECO]:[MATERIAL]],8,0)</f>
        <v>BASE HIDRAULICA</v>
      </c>
      <c r="I1040" s="86" t="s">
        <v>79</v>
      </c>
      <c r="J1040" s="91">
        <f ca="1">J1039+TIME(0,RANDBETWEEN((144),(176)),0)</f>
        <v>0.60277777777777775</v>
      </c>
      <c r="K1040" s="86" t="str">
        <f ca="1">VLOOKUP(Tabla36[[#This Row],[CODIGO VINCULO]],[1]!Anexar1[[UNION]:[OPERADOR]],4,0)</f>
        <v>ERIK ALEJANDRO GALINDO NOVELO</v>
      </c>
      <c r="L1040" s="86" t="str" cm="1">
        <f t="array" aca="1" ref="L1040" ca="1">_xlfn.IFS(J1040&gt;=TIME(14,0,0),"SEGUNDO TURNO",J1040&lt;TIME(14,0,0),"PRIMER TURNO")</f>
        <v>SEGUNDO TURNO</v>
      </c>
      <c r="M1040" s="90"/>
    </row>
    <row r="1041" spans="1:13">
      <c r="A1041" s="86" t="str">
        <f ca="1">_xlfn.CONCAT(Tabla36[[#This Row],[NUM. ECO.]],Tabla36[[#This Row],[TURNO]],Tabla36[[#This Row],[FECHA]])</f>
        <v>T20SEGUNDO TURNO45432</v>
      </c>
      <c r="B1041" s="87">
        <v>6</v>
      </c>
      <c r="C1041" s="87">
        <v>5</v>
      </c>
      <c r="D1041" s="87" t="s">
        <v>34</v>
      </c>
      <c r="E1041" s="86"/>
      <c r="F1041" s="86">
        <f>VLOOKUP(Tabla36[[#This Row],[NUM. ECO.]],[2]!Tabla24[[NO.ECO]:[CUBICACION
M3]],4,0)</f>
        <v>16</v>
      </c>
      <c r="G1041" s="94">
        <v>45432</v>
      </c>
      <c r="H1041" s="86" t="str">
        <f>VLOOKUP(Tabla36[[#This Row],[NUM. ECO.]],[2]!Tabla24[[NO.ECO]:[MATERIAL]],8,0)</f>
        <v>BASE HIDRAULICA</v>
      </c>
      <c r="I1041" s="86" t="s">
        <v>79</v>
      </c>
      <c r="J1041" s="91">
        <f ca="1">J1040+TIME(0,RANDBETWEEN((144),(176)),0)</f>
        <v>0.70972222222222214</v>
      </c>
      <c r="K1041" s="86" t="str">
        <f ca="1">VLOOKUP(Tabla36[[#This Row],[CODIGO VINCULO]],[1]!Anexar1[[UNION]:[OPERADOR]],4,0)</f>
        <v>ERIK ALEJANDRO GALINDO NOVELO</v>
      </c>
      <c r="L1041" s="86" t="str" cm="1">
        <f t="array" aca="1" ref="L1041" ca="1">_xlfn.IFS(J1041&gt;=TIME(14,0,0),"SEGUNDO TURNO",J1041&lt;TIME(14,0,0),"PRIMER TURNO")</f>
        <v>SEGUNDO TURNO</v>
      </c>
      <c r="M1041" s="90"/>
    </row>
    <row r="1042" spans="1:13">
      <c r="A1042" s="86" t="str">
        <f ca="1">_xlfn.CONCAT(Tabla36[[#This Row],[NUM. ECO.]],Tabla36[[#This Row],[TURNO]],Tabla36[[#This Row],[FECHA]])</f>
        <v>T20SEGUNDO TURNO45432</v>
      </c>
      <c r="B1042" s="87">
        <v>6</v>
      </c>
      <c r="C1042" s="87">
        <v>6</v>
      </c>
      <c r="D1042" s="87" t="s">
        <v>34</v>
      </c>
      <c r="E1042" s="86"/>
      <c r="F1042" s="86">
        <f>VLOOKUP(Tabla36[[#This Row],[NUM. ECO.]],[2]!Tabla24[[NO.ECO]:[CUBICACION
M3]],4,0)</f>
        <v>16</v>
      </c>
      <c r="G1042" s="94">
        <v>45432</v>
      </c>
      <c r="H1042" s="86" t="str">
        <f>VLOOKUP(Tabla36[[#This Row],[NUM. ECO.]],[2]!Tabla24[[NO.ECO]:[MATERIAL]],8,0)</f>
        <v>BASE HIDRAULICA</v>
      </c>
      <c r="I1042" s="86" t="s">
        <v>79</v>
      </c>
      <c r="J1042" s="91">
        <f ca="1">J1041+TIME(0,RANDBETWEEN((144),(176)),0)</f>
        <v>0.82291666666666663</v>
      </c>
      <c r="K1042" s="86" t="str">
        <f ca="1">VLOOKUP(Tabla36[[#This Row],[CODIGO VINCULO]],[1]!Anexar1[[UNION]:[OPERADOR]],4,0)</f>
        <v>ERIK ALEJANDRO GALINDO NOVELO</v>
      </c>
      <c r="L1042" s="86" t="str" cm="1">
        <f t="array" aca="1" ref="L1042" ca="1">_xlfn.IFS(J1042&gt;=TIME(14,0,0),"SEGUNDO TURNO",J1042&lt;TIME(14,0,0),"PRIMER TURNO")</f>
        <v>SEGUNDO TURNO</v>
      </c>
      <c r="M1042" s="90"/>
    </row>
    <row r="1043" spans="1:13">
      <c r="A1043" s="86" t="str">
        <f ca="1">_xlfn.CONCAT(Tabla36[[#This Row],[NUM. ECO.]],Tabla36[[#This Row],[TURNO]],Tabla36[[#This Row],[FECHA]])</f>
        <v>T20PRIMER TURNO45433</v>
      </c>
      <c r="B1043" s="87">
        <v>6</v>
      </c>
      <c r="C1043" s="87">
        <v>1</v>
      </c>
      <c r="D1043" s="87" t="s">
        <v>34</v>
      </c>
      <c r="E1043" s="86"/>
      <c r="F1043" s="86">
        <f>VLOOKUP(Tabla36[[#This Row],[NUM. ECO.]],[2]!Tabla24[[NO.ECO]:[CUBICACION
M3]],4,0)</f>
        <v>16</v>
      </c>
      <c r="G1043" s="94">
        <v>45433</v>
      </c>
      <c r="H1043" s="86" t="str">
        <f>VLOOKUP(Tabla36[[#This Row],[NUM. ECO.]],[2]!Tabla24[[NO.ECO]:[MATERIAL]],8,0)</f>
        <v>BASE HIDRAULICA</v>
      </c>
      <c r="I1043" s="86" t="s">
        <v>79</v>
      </c>
      <c r="J1043" s="88">
        <f ca="1">TIME(RANDBETWEEN(5.5,6),RANDBETWEEN(1,29),0)</f>
        <v>0.25208333333333333</v>
      </c>
      <c r="K1043" s="86" t="str">
        <f ca="1">VLOOKUP(Tabla36[[#This Row],[CODIGO VINCULO]],[1]!Anexar1[[UNION]:[OPERADOR]],4,0)</f>
        <v>ROGERIO ENRIQUE ESQUIVEL NOVELO</v>
      </c>
      <c r="L1043" s="86" t="str" cm="1">
        <f t="array" aca="1" ref="L1043" ca="1">_xlfn.IFS(J1043&gt;=TIME(14,0,0),"SEGUNDO TURNO",J1043&lt;TIME(14,0,0),"PRIMER TURNO")</f>
        <v>PRIMER TURNO</v>
      </c>
      <c r="M1043" s="90"/>
    </row>
    <row r="1044" spans="1:13">
      <c r="A1044" s="86" t="str">
        <f ca="1">_xlfn.CONCAT(Tabla36[[#This Row],[NUM. ECO.]],Tabla36[[#This Row],[TURNO]],Tabla36[[#This Row],[FECHA]])</f>
        <v>T20PRIMER TURNO45433</v>
      </c>
      <c r="B1044" s="87">
        <v>6</v>
      </c>
      <c r="C1044" s="87">
        <v>2</v>
      </c>
      <c r="D1044" s="87" t="s">
        <v>34</v>
      </c>
      <c r="E1044" s="86"/>
      <c r="F1044" s="86">
        <f>VLOOKUP(Tabla36[[#This Row],[NUM. ECO.]],[2]!Tabla24[[NO.ECO]:[CUBICACION
M3]],4,0)</f>
        <v>16</v>
      </c>
      <c r="G1044" s="94">
        <v>45433</v>
      </c>
      <c r="H1044" s="86" t="str">
        <f>VLOOKUP(Tabla36[[#This Row],[NUM. ECO.]],[2]!Tabla24[[NO.ECO]:[MATERIAL]],8,0)</f>
        <v>BASE HIDRAULICA</v>
      </c>
      <c r="I1044" s="86" t="s">
        <v>79</v>
      </c>
      <c r="J1044" s="88">
        <f ca="1">J1043+TIME(0,RANDBETWEEN((144),(176)),0)</f>
        <v>0.35972222222222222</v>
      </c>
      <c r="K1044" s="86" t="str">
        <f ca="1">VLOOKUP(Tabla36[[#This Row],[CODIGO VINCULO]],[1]!Anexar1[[UNION]:[OPERADOR]],4,0)</f>
        <v>ROGERIO ENRIQUE ESQUIVEL NOVELO</v>
      </c>
      <c r="L1044" s="86" t="str" cm="1">
        <f t="array" aca="1" ref="L1044" ca="1">_xlfn.IFS(J1044&gt;=TIME(14,0,0),"SEGUNDO TURNO",J1044&lt;TIME(14,0,0),"PRIMER TURNO")</f>
        <v>PRIMER TURNO</v>
      </c>
      <c r="M1044" s="90"/>
    </row>
    <row r="1045" spans="1:13">
      <c r="A1045" s="86" t="str">
        <f ca="1">_xlfn.CONCAT(Tabla36[[#This Row],[NUM. ECO.]],Tabla36[[#This Row],[TURNO]],Tabla36[[#This Row],[FECHA]])</f>
        <v>T20PRIMER TURNO45433</v>
      </c>
      <c r="B1045" s="87">
        <v>6</v>
      </c>
      <c r="C1045" s="87">
        <v>3</v>
      </c>
      <c r="D1045" s="87" t="s">
        <v>34</v>
      </c>
      <c r="E1045" s="86"/>
      <c r="F1045" s="86">
        <f>VLOOKUP(Tabla36[[#This Row],[NUM. ECO.]],[2]!Tabla24[[NO.ECO]:[CUBICACION
M3]],4,0)</f>
        <v>16</v>
      </c>
      <c r="G1045" s="94">
        <v>45433</v>
      </c>
      <c r="H1045" s="86" t="str">
        <f>VLOOKUP(Tabla36[[#This Row],[NUM. ECO.]],[2]!Tabla24[[NO.ECO]:[MATERIAL]],8,0)</f>
        <v>BASE HIDRAULICA</v>
      </c>
      <c r="I1045" s="86" t="s">
        <v>79</v>
      </c>
      <c r="J1045" s="91">
        <f ca="1">J1044+TIME(0,RANDBETWEEN((144),(176)),0)</f>
        <v>0.47847222222222219</v>
      </c>
      <c r="K1045" s="86" t="str">
        <f ca="1">VLOOKUP(Tabla36[[#This Row],[CODIGO VINCULO]],[1]!Anexar1[[UNION]:[OPERADOR]],4,0)</f>
        <v>ROGERIO ENRIQUE ESQUIVEL NOVELO</v>
      </c>
      <c r="L1045" s="86" t="str" cm="1">
        <f t="array" aca="1" ref="L1045" ca="1">_xlfn.IFS(J1045&gt;=TIME(14,0,0),"SEGUNDO TURNO",J1045&lt;TIME(14,0,0),"PRIMER TURNO")</f>
        <v>PRIMER TURNO</v>
      </c>
      <c r="M1045" s="90"/>
    </row>
    <row r="1046" spans="1:13">
      <c r="A1046" s="86" t="str">
        <f ca="1">_xlfn.CONCAT(Tabla36[[#This Row],[NUM. ECO.]],Tabla36[[#This Row],[TURNO]],Tabla36[[#This Row],[FECHA]])</f>
        <v>T20SEGUNDO TURNO45433</v>
      </c>
      <c r="B1046" s="87">
        <v>6</v>
      </c>
      <c r="C1046" s="87">
        <v>4</v>
      </c>
      <c r="D1046" s="87" t="s">
        <v>34</v>
      </c>
      <c r="E1046" s="86"/>
      <c r="F1046" s="86">
        <f>VLOOKUP(Tabla36[[#This Row],[NUM. ECO.]],[2]!Tabla24[[NO.ECO]:[CUBICACION
M3]],4,0)</f>
        <v>16</v>
      </c>
      <c r="G1046" s="94">
        <v>45433</v>
      </c>
      <c r="H1046" s="86" t="str">
        <f>VLOOKUP(Tabla36[[#This Row],[NUM. ECO.]],[2]!Tabla24[[NO.ECO]:[MATERIAL]],8,0)</f>
        <v>BASE HIDRAULICA</v>
      </c>
      <c r="I1046" s="86" t="s">
        <v>79</v>
      </c>
      <c r="J1046" s="91">
        <f ca="1">J1045+TIME(0,RANDBETWEEN((144),(176)),0)</f>
        <v>0.60069444444444442</v>
      </c>
      <c r="K1046" s="86" t="str">
        <f ca="1">VLOOKUP(Tabla36[[#This Row],[CODIGO VINCULO]],[1]!Anexar1[[UNION]:[OPERADOR]],4,0)</f>
        <v>ERIK ALEJANDRO GALINDO NOVELO</v>
      </c>
      <c r="L1046" s="86" t="str" cm="1">
        <f t="array" aca="1" ref="L1046" ca="1">_xlfn.IFS(J1046&gt;=TIME(14,0,0),"SEGUNDO TURNO",J1046&lt;TIME(14,0,0),"PRIMER TURNO")</f>
        <v>SEGUNDO TURNO</v>
      </c>
      <c r="M1046" s="90"/>
    </row>
    <row r="1047" spans="1:13">
      <c r="A1047" s="86" t="str">
        <f ca="1">_xlfn.CONCAT(Tabla36[[#This Row],[NUM. ECO.]],Tabla36[[#This Row],[TURNO]],Tabla36[[#This Row],[FECHA]])</f>
        <v>T20SEGUNDO TURNO45433</v>
      </c>
      <c r="B1047" s="87">
        <v>6</v>
      </c>
      <c r="C1047" s="87">
        <v>5</v>
      </c>
      <c r="D1047" s="87" t="s">
        <v>34</v>
      </c>
      <c r="E1047" s="86"/>
      <c r="F1047" s="86">
        <f>VLOOKUP(Tabla36[[#This Row],[NUM. ECO.]],[2]!Tabla24[[NO.ECO]:[CUBICACION
M3]],4,0)</f>
        <v>16</v>
      </c>
      <c r="G1047" s="94">
        <v>45433</v>
      </c>
      <c r="H1047" s="86" t="str">
        <f>VLOOKUP(Tabla36[[#This Row],[NUM. ECO.]],[2]!Tabla24[[NO.ECO]:[MATERIAL]],8,0)</f>
        <v>BASE HIDRAULICA</v>
      </c>
      <c r="I1047" s="86" t="s">
        <v>79</v>
      </c>
      <c r="J1047" s="91">
        <f ca="1">J1046+TIME(0,RANDBETWEEN((144),(176)),0)</f>
        <v>0.71944444444444444</v>
      </c>
      <c r="K1047" s="86" t="str">
        <f ca="1">VLOOKUP(Tabla36[[#This Row],[CODIGO VINCULO]],[1]!Anexar1[[UNION]:[OPERADOR]],4,0)</f>
        <v>ERIK ALEJANDRO GALINDO NOVELO</v>
      </c>
      <c r="L1047" s="86" t="str" cm="1">
        <f t="array" aca="1" ref="L1047" ca="1">_xlfn.IFS(J1047&gt;=TIME(14,0,0),"SEGUNDO TURNO",J1047&lt;TIME(14,0,0),"PRIMER TURNO")</f>
        <v>SEGUNDO TURNO</v>
      </c>
      <c r="M1047" s="90"/>
    </row>
    <row r="1048" spans="1:13">
      <c r="A1048" s="86" t="str">
        <f ca="1">_xlfn.CONCAT(Tabla36[[#This Row],[NUM. ECO.]],Tabla36[[#This Row],[TURNO]],Tabla36[[#This Row],[FECHA]])</f>
        <v>T20SEGUNDO TURNO45433</v>
      </c>
      <c r="B1048" s="87">
        <v>6</v>
      </c>
      <c r="C1048" s="87">
        <v>6</v>
      </c>
      <c r="D1048" s="87" t="s">
        <v>34</v>
      </c>
      <c r="E1048" s="86"/>
      <c r="F1048" s="86">
        <f>VLOOKUP(Tabla36[[#This Row],[NUM. ECO.]],[2]!Tabla24[[NO.ECO]:[CUBICACION
M3]],4,0)</f>
        <v>16</v>
      </c>
      <c r="G1048" s="94">
        <v>45433</v>
      </c>
      <c r="H1048" s="86" t="str">
        <f>VLOOKUP(Tabla36[[#This Row],[NUM. ECO.]],[2]!Tabla24[[NO.ECO]:[MATERIAL]],8,0)</f>
        <v>BASE HIDRAULICA</v>
      </c>
      <c r="I1048" s="86" t="s">
        <v>79</v>
      </c>
      <c r="J1048" s="91">
        <f ca="1">J1047+TIME(0,RANDBETWEEN((144),(176)),0)</f>
        <v>0.83333333333333337</v>
      </c>
      <c r="K1048" s="86" t="str">
        <f ca="1">VLOOKUP(Tabla36[[#This Row],[CODIGO VINCULO]],[1]!Anexar1[[UNION]:[OPERADOR]],4,0)</f>
        <v>ERIK ALEJANDRO GALINDO NOVELO</v>
      </c>
      <c r="L1048" s="86" t="str" cm="1">
        <f t="array" aca="1" ref="L1048" ca="1">_xlfn.IFS(J1048&gt;=TIME(14,0,0),"SEGUNDO TURNO",J1048&lt;TIME(14,0,0),"PRIMER TURNO")</f>
        <v>SEGUNDO TURNO</v>
      </c>
      <c r="M1048" s="90"/>
    </row>
    <row r="1049" spans="1:13">
      <c r="A1049" s="86" t="str">
        <f ca="1">_xlfn.CONCAT(Tabla36[[#This Row],[NUM. ECO.]],Tabla36[[#This Row],[TURNO]],Tabla36[[#This Row],[FECHA]])</f>
        <v>T21PRIMER TURNO45412</v>
      </c>
      <c r="B1049" s="87">
        <v>7</v>
      </c>
      <c r="C1049" s="87">
        <v>1</v>
      </c>
      <c r="D1049" s="87" t="s">
        <v>35</v>
      </c>
      <c r="E1049" s="86"/>
      <c r="F1049" s="86">
        <f>VLOOKUP(Tabla36[[#This Row],[NUM. ECO.]],[2]!Tabla24[[NO.ECO]:[CUBICACION
M3]],4,0)</f>
        <v>15</v>
      </c>
      <c r="G1049" s="94">
        <v>45412</v>
      </c>
      <c r="H1049" s="86" t="str">
        <f>VLOOKUP(Tabla36[[#This Row],[NUM. ECO.]],[2]!Tabla24[[NO.ECO]:[MATERIAL]],8,0)</f>
        <v>VOLADURA</v>
      </c>
      <c r="I1049" s="86" t="s">
        <v>79</v>
      </c>
      <c r="J1049" s="88">
        <f ca="1">TIME(RANDBETWEEN(5.5,6),RANDBETWEEN(1,29),0)</f>
        <v>0.27013888888888887</v>
      </c>
      <c r="K1049" s="86" t="str">
        <f ca="1">VLOOKUP(Tabla36[[#This Row],[CODIGO VINCULO]],[1]!Anexar1[[UNION]:[OPERADOR]],4,0)</f>
        <v>SALVADOR DE LA CRUZ POOT CHAN</v>
      </c>
      <c r="L1049" s="86" t="str" cm="1">
        <f t="array" aca="1" ref="L1049" ca="1">_xlfn.IFS(J1049&gt;=TIME(14,0,0),"SEGUNDO TURNO",J1049&lt;TIME(14,0,0),"PRIMER TURNO")</f>
        <v>PRIMER TURNO</v>
      </c>
      <c r="M1049" s="90"/>
    </row>
    <row r="1050" spans="1:13">
      <c r="A1050" s="86" t="str">
        <f ca="1">_xlfn.CONCAT(Tabla36[[#This Row],[NUM. ECO.]],Tabla36[[#This Row],[TURNO]],Tabla36[[#This Row],[FECHA]])</f>
        <v>T21PRIMER TURNO45412</v>
      </c>
      <c r="B1050" s="87">
        <v>7</v>
      </c>
      <c r="C1050" s="87">
        <v>2</v>
      </c>
      <c r="D1050" s="87" t="s">
        <v>35</v>
      </c>
      <c r="E1050" s="86"/>
      <c r="F1050" s="86">
        <f>VLOOKUP(Tabla36[[#This Row],[NUM. ECO.]],[2]!Tabla24[[NO.ECO]:[CUBICACION
M3]],4,0)</f>
        <v>15</v>
      </c>
      <c r="G1050" s="94">
        <v>45412</v>
      </c>
      <c r="H1050" s="86" t="str">
        <f>VLOOKUP(Tabla36[[#This Row],[NUM. ECO.]],[2]!Tabla24[[NO.ECO]:[MATERIAL]],8,0)</f>
        <v>VOLADURA</v>
      </c>
      <c r="I1050" s="86" t="s">
        <v>79</v>
      </c>
      <c r="J1050" s="91">
        <f ca="1">J1049+TIME(0,RANDBETWEEN((123),(151)),0)</f>
        <v>0.35972222222222222</v>
      </c>
      <c r="K1050" s="86" t="str">
        <f ca="1">VLOOKUP(Tabla36[[#This Row],[CODIGO VINCULO]],[1]!Anexar1[[UNION]:[OPERADOR]],4,0)</f>
        <v>SALVADOR DE LA CRUZ POOT CHAN</v>
      </c>
      <c r="L1050" s="86" t="str" cm="1">
        <f t="array" aca="1" ref="L1050" ca="1">_xlfn.IFS(J1050&gt;=TIME(14,0,0),"SEGUNDO TURNO",J1050&lt;TIME(14,0,0),"PRIMER TURNO")</f>
        <v>PRIMER TURNO</v>
      </c>
      <c r="M1050" s="90"/>
    </row>
    <row r="1051" spans="1:13">
      <c r="A1051" s="86" t="str">
        <f ca="1">_xlfn.CONCAT(Tabla36[[#This Row],[NUM. ECO.]],Tabla36[[#This Row],[TURNO]],Tabla36[[#This Row],[FECHA]])</f>
        <v>T21PRIMER TURNO45412</v>
      </c>
      <c r="B1051" s="87">
        <v>7</v>
      </c>
      <c r="C1051" s="87">
        <v>3</v>
      </c>
      <c r="D1051" s="87" t="s">
        <v>35</v>
      </c>
      <c r="E1051" s="86"/>
      <c r="F1051" s="86">
        <f>VLOOKUP(Tabla36[[#This Row],[NUM. ECO.]],[2]!Tabla24[[NO.ECO]:[CUBICACION
M3]],4,0)</f>
        <v>15</v>
      </c>
      <c r="G1051" s="94">
        <v>45412</v>
      </c>
      <c r="H1051" s="86" t="str">
        <f>VLOOKUP(Tabla36[[#This Row],[NUM. ECO.]],[2]!Tabla24[[NO.ECO]:[MATERIAL]],8,0)</f>
        <v>VOLADURA</v>
      </c>
      <c r="I1051" s="86" t="s">
        <v>79</v>
      </c>
      <c r="J1051" s="91">
        <f ca="1">J1050+TIME(0,RANDBETWEEN((123),(151)),0)</f>
        <v>0.45208333333333334</v>
      </c>
      <c r="K1051" s="86" t="str">
        <f ca="1">VLOOKUP(Tabla36[[#This Row],[CODIGO VINCULO]],[1]!Anexar1[[UNION]:[OPERADOR]],4,0)</f>
        <v>SALVADOR DE LA CRUZ POOT CHAN</v>
      </c>
      <c r="L1051" s="86" t="str" cm="1">
        <f t="array" aca="1" ref="L1051" ca="1">_xlfn.IFS(J1051&gt;=TIME(14,0,0),"SEGUNDO TURNO",J1051&lt;TIME(14,0,0),"PRIMER TURNO")</f>
        <v>PRIMER TURNO</v>
      </c>
      <c r="M1051" s="90"/>
    </row>
    <row r="1052" spans="1:13">
      <c r="A1052" s="86" t="str">
        <f ca="1">_xlfn.CONCAT(Tabla36[[#This Row],[NUM. ECO.]],Tabla36[[#This Row],[TURNO]],Tabla36[[#This Row],[FECHA]])</f>
        <v>T21PRIMER TURNO45412</v>
      </c>
      <c r="B1052" s="87">
        <v>7</v>
      </c>
      <c r="C1052" s="87">
        <v>4</v>
      </c>
      <c r="D1052" s="87" t="s">
        <v>35</v>
      </c>
      <c r="E1052" s="86"/>
      <c r="F1052" s="86">
        <f>VLOOKUP(Tabla36[[#This Row],[NUM. ECO.]],[2]!Tabla24[[NO.ECO]:[CUBICACION
M3]],4,0)</f>
        <v>15</v>
      </c>
      <c r="G1052" s="94">
        <v>45412</v>
      </c>
      <c r="H1052" s="86" t="str">
        <f>VLOOKUP(Tabla36[[#This Row],[NUM. ECO.]],[2]!Tabla24[[NO.ECO]:[MATERIAL]],8,0)</f>
        <v>VOLADURA</v>
      </c>
      <c r="I1052" s="86" t="s">
        <v>79</v>
      </c>
      <c r="J1052" s="91">
        <f ca="1">J1051+TIME(0,RANDBETWEEN((123),(151)),0)</f>
        <v>0.53819444444444442</v>
      </c>
      <c r="K1052" s="86" t="str">
        <f ca="1">VLOOKUP(Tabla36[[#This Row],[CODIGO VINCULO]],[1]!Anexar1[[UNION]:[OPERADOR]],4,0)</f>
        <v>SALVADOR DE LA CRUZ POOT CHAN</v>
      </c>
      <c r="L1052" s="86" t="str" cm="1">
        <f t="array" aca="1" ref="L1052" ca="1">_xlfn.IFS(J1052&gt;=TIME(14,0,0),"SEGUNDO TURNO",J1052&lt;TIME(14,0,0),"PRIMER TURNO")</f>
        <v>PRIMER TURNO</v>
      </c>
      <c r="M1052" s="90"/>
    </row>
    <row r="1053" spans="1:13">
      <c r="A1053" s="86" t="str">
        <f ca="1">_xlfn.CONCAT(Tabla36[[#This Row],[NUM. ECO.]],Tabla36[[#This Row],[TURNO]],Tabla36[[#This Row],[FECHA]])</f>
        <v>T21SEGUNDO TURNO45412</v>
      </c>
      <c r="B1053" s="87">
        <v>7</v>
      </c>
      <c r="C1053" s="87">
        <v>5</v>
      </c>
      <c r="D1053" s="87" t="s">
        <v>35</v>
      </c>
      <c r="E1053" s="86"/>
      <c r="F1053" s="86">
        <f>VLOOKUP(Tabla36[[#This Row],[NUM. ECO.]],[2]!Tabla24[[NO.ECO]:[CUBICACION
M3]],4,0)</f>
        <v>15</v>
      </c>
      <c r="G1053" s="94">
        <v>45412</v>
      </c>
      <c r="H1053" s="86" t="str">
        <f>VLOOKUP(Tabla36[[#This Row],[NUM. ECO.]],[2]!Tabla24[[NO.ECO]:[MATERIAL]],8,0)</f>
        <v>VOLADURA</v>
      </c>
      <c r="I1053" s="86" t="s">
        <v>79</v>
      </c>
      <c r="J1053" s="91">
        <f ca="1">J1052+TIME(0,RANDBETWEEN((123),(151)),0)</f>
        <v>0.63194444444444442</v>
      </c>
      <c r="K1053" s="86" t="str">
        <f ca="1">VLOOKUP(Tabla36[[#This Row],[CODIGO VINCULO]],[1]!Anexar1[[UNION]:[OPERADOR]],4,0)</f>
        <v>GABRIEL PUC KU</v>
      </c>
      <c r="L1053" s="86" t="str" cm="1">
        <f t="array" aca="1" ref="L1053" ca="1">_xlfn.IFS(J1053&gt;=TIME(14,0,0),"SEGUNDO TURNO",J1053&lt;TIME(14,0,0),"PRIMER TURNO")</f>
        <v>SEGUNDO TURNO</v>
      </c>
      <c r="M1053" s="90"/>
    </row>
    <row r="1054" spans="1:13">
      <c r="A1054" s="86" t="str">
        <f ca="1">_xlfn.CONCAT(Tabla36[[#This Row],[NUM. ECO.]],Tabla36[[#This Row],[TURNO]],Tabla36[[#This Row],[FECHA]])</f>
        <v>T21SEGUNDO TURNO45412</v>
      </c>
      <c r="B1054" s="87">
        <v>7</v>
      </c>
      <c r="C1054" s="87">
        <v>6</v>
      </c>
      <c r="D1054" s="87" t="s">
        <v>35</v>
      </c>
      <c r="E1054" s="86"/>
      <c r="F1054" s="86">
        <f>VLOOKUP(Tabla36[[#This Row],[NUM. ECO.]],[2]!Tabla24[[NO.ECO]:[CUBICACION
M3]],4,0)</f>
        <v>15</v>
      </c>
      <c r="G1054" s="94">
        <v>45412</v>
      </c>
      <c r="H1054" s="86" t="str">
        <f>VLOOKUP(Tabla36[[#This Row],[NUM. ECO.]],[2]!Tabla24[[NO.ECO]:[MATERIAL]],8,0)</f>
        <v>VOLADURA</v>
      </c>
      <c r="I1054" s="86" t="s">
        <v>79</v>
      </c>
      <c r="J1054" s="91">
        <f ca="1">J1053+TIME(0,RANDBETWEEN((123),(151)),0)</f>
        <v>0.72499999999999998</v>
      </c>
      <c r="K1054" s="86" t="str">
        <f ca="1">VLOOKUP(Tabla36[[#This Row],[CODIGO VINCULO]],[1]!Anexar1[[UNION]:[OPERADOR]],4,0)</f>
        <v>GABRIEL PUC KU</v>
      </c>
      <c r="L1054" s="86" t="str" cm="1">
        <f t="array" aca="1" ref="L1054" ca="1">_xlfn.IFS(J1054&gt;=TIME(14,0,0),"SEGUNDO TURNO",J1054&lt;TIME(14,0,0),"PRIMER TURNO")</f>
        <v>SEGUNDO TURNO</v>
      </c>
      <c r="M1054" s="90"/>
    </row>
    <row r="1055" spans="1:13">
      <c r="A1055" s="86" t="str">
        <f ca="1">_xlfn.CONCAT(Tabla36[[#This Row],[NUM. ECO.]],Tabla36[[#This Row],[TURNO]],Tabla36[[#This Row],[FECHA]])</f>
        <v>T21SEGUNDO TURNO45412</v>
      </c>
      <c r="B1055" s="87">
        <v>7</v>
      </c>
      <c r="C1055" s="87">
        <v>7</v>
      </c>
      <c r="D1055" s="87" t="s">
        <v>35</v>
      </c>
      <c r="E1055" s="86"/>
      <c r="F1055" s="86">
        <f>VLOOKUP(Tabla36[[#This Row],[NUM. ECO.]],[2]!Tabla24[[NO.ECO]:[CUBICACION
M3]],4,0)</f>
        <v>15</v>
      </c>
      <c r="G1055" s="94">
        <v>45412</v>
      </c>
      <c r="H1055" s="86" t="str">
        <f>VLOOKUP(Tabla36[[#This Row],[NUM. ECO.]],[2]!Tabla24[[NO.ECO]:[MATERIAL]],8,0)</f>
        <v>VOLADURA</v>
      </c>
      <c r="I1055" s="86" t="s">
        <v>79</v>
      </c>
      <c r="J1055" s="91">
        <f ca="1">J1054+TIME(0,RANDBETWEEN((123),(151)),0)</f>
        <v>0.82291666666666663</v>
      </c>
      <c r="K1055" s="86" t="str">
        <f ca="1">VLOOKUP(Tabla36[[#This Row],[CODIGO VINCULO]],[1]!Anexar1[[UNION]:[OPERADOR]],4,0)</f>
        <v>GABRIEL PUC KU</v>
      </c>
      <c r="L1055" s="86" t="str" cm="1">
        <f t="array" aca="1" ref="L1055" ca="1">_xlfn.IFS(J1055&gt;=TIME(14,0,0),"SEGUNDO TURNO",J1055&lt;TIME(14,0,0),"PRIMER TURNO")</f>
        <v>SEGUNDO TURNO</v>
      </c>
      <c r="M1055" s="90"/>
    </row>
    <row r="1056" spans="1:13">
      <c r="A1056" s="86" t="str">
        <f ca="1">_xlfn.CONCAT(Tabla36[[#This Row],[NUM. ECO.]],Tabla36[[#This Row],[TURNO]],Tabla36[[#This Row],[FECHA]])</f>
        <v>T21PRIMER TURNO45413</v>
      </c>
      <c r="B1056" s="87">
        <v>7</v>
      </c>
      <c r="C1056" s="87">
        <v>1</v>
      </c>
      <c r="D1056" s="87" t="s">
        <v>35</v>
      </c>
      <c r="E1056" s="86"/>
      <c r="F1056" s="86">
        <f>VLOOKUP(Tabla36[[#This Row],[NUM. ECO.]],[2]!Tabla24[[NO.ECO]:[CUBICACION
M3]],4,0)</f>
        <v>15</v>
      </c>
      <c r="G1056" s="94">
        <v>45413</v>
      </c>
      <c r="H1056" s="86" t="str">
        <f>VLOOKUP(Tabla36[[#This Row],[NUM. ECO.]],[2]!Tabla24[[NO.ECO]:[MATERIAL]],8,0)</f>
        <v>VOLADURA</v>
      </c>
      <c r="I1056" s="86" t="s">
        <v>79</v>
      </c>
      <c r="J1056" s="88">
        <f ca="1">TIME(RANDBETWEEN(5.5,6),RANDBETWEEN(1,29),0)</f>
        <v>0.25277777777777777</v>
      </c>
      <c r="K1056" s="86" t="str">
        <f ca="1">VLOOKUP(Tabla36[[#This Row],[CODIGO VINCULO]],[1]!Anexar1[[UNION]:[OPERADOR]],4,0)</f>
        <v>SALVADOR DE LA CRUZ POOT CHAN</v>
      </c>
      <c r="L1056" s="86" t="str" cm="1">
        <f t="array" aca="1" ref="L1056" ca="1">_xlfn.IFS(J1056&gt;=TIME(14,0,0),"SEGUNDO TURNO",J1056&lt;TIME(14,0,0),"PRIMER TURNO")</f>
        <v>PRIMER TURNO</v>
      </c>
      <c r="M1056" s="90"/>
    </row>
    <row r="1057" spans="1:13">
      <c r="A1057" s="86" t="str">
        <f ca="1">_xlfn.CONCAT(Tabla36[[#This Row],[NUM. ECO.]],Tabla36[[#This Row],[TURNO]],Tabla36[[#This Row],[FECHA]])</f>
        <v>T21PRIMER TURNO45413</v>
      </c>
      <c r="B1057" s="87">
        <v>7</v>
      </c>
      <c r="C1057" s="87">
        <v>2</v>
      </c>
      <c r="D1057" s="87" t="s">
        <v>35</v>
      </c>
      <c r="E1057" s="86"/>
      <c r="F1057" s="86">
        <f>VLOOKUP(Tabla36[[#This Row],[NUM. ECO.]],[2]!Tabla24[[NO.ECO]:[CUBICACION
M3]],4,0)</f>
        <v>15</v>
      </c>
      <c r="G1057" s="94">
        <v>45413</v>
      </c>
      <c r="H1057" s="86" t="str">
        <f>VLOOKUP(Tabla36[[#This Row],[NUM. ECO.]],[2]!Tabla24[[NO.ECO]:[MATERIAL]],8,0)</f>
        <v>VOLADURA</v>
      </c>
      <c r="I1057" s="86" t="s">
        <v>79</v>
      </c>
      <c r="J1057" s="91">
        <f ca="1">J1056+TIME(0,RANDBETWEEN((123),(151)),0)</f>
        <v>0.34583333333333333</v>
      </c>
      <c r="K1057" s="86" t="str">
        <f ca="1">VLOOKUP(Tabla36[[#This Row],[CODIGO VINCULO]],[1]!Anexar1[[UNION]:[OPERADOR]],4,0)</f>
        <v>SALVADOR DE LA CRUZ POOT CHAN</v>
      </c>
      <c r="L1057" s="86" t="str" cm="1">
        <f t="array" aca="1" ref="L1057" ca="1">_xlfn.IFS(J1057&gt;=TIME(14,0,0),"SEGUNDO TURNO",J1057&lt;TIME(14,0,0),"PRIMER TURNO")</f>
        <v>PRIMER TURNO</v>
      </c>
      <c r="M1057" s="90"/>
    </row>
    <row r="1058" spans="1:13">
      <c r="A1058" s="86" t="str">
        <f ca="1">_xlfn.CONCAT(Tabla36[[#This Row],[NUM. ECO.]],Tabla36[[#This Row],[TURNO]],Tabla36[[#This Row],[FECHA]])</f>
        <v>T21PRIMER TURNO45413</v>
      </c>
      <c r="B1058" s="87">
        <v>7</v>
      </c>
      <c r="C1058" s="87">
        <v>3</v>
      </c>
      <c r="D1058" s="87" t="s">
        <v>35</v>
      </c>
      <c r="E1058" s="86"/>
      <c r="F1058" s="86">
        <f>VLOOKUP(Tabla36[[#This Row],[NUM. ECO.]],[2]!Tabla24[[NO.ECO]:[CUBICACION
M3]],4,0)</f>
        <v>15</v>
      </c>
      <c r="G1058" s="94">
        <v>45413</v>
      </c>
      <c r="H1058" s="86" t="str">
        <f>VLOOKUP(Tabla36[[#This Row],[NUM. ECO.]],[2]!Tabla24[[NO.ECO]:[MATERIAL]],8,0)</f>
        <v>VOLADURA</v>
      </c>
      <c r="I1058" s="86" t="s">
        <v>79</v>
      </c>
      <c r="J1058" s="91">
        <f ca="1">J1057+TIME(0,RANDBETWEEN((123),(151)),0)</f>
        <v>0.44652777777777775</v>
      </c>
      <c r="K1058" s="86" t="str">
        <f ca="1">VLOOKUP(Tabla36[[#This Row],[CODIGO VINCULO]],[1]!Anexar1[[UNION]:[OPERADOR]],4,0)</f>
        <v>SALVADOR DE LA CRUZ POOT CHAN</v>
      </c>
      <c r="L1058" s="86" t="str" cm="1">
        <f t="array" aca="1" ref="L1058" ca="1">_xlfn.IFS(J1058&gt;=TIME(14,0,0),"SEGUNDO TURNO",J1058&lt;TIME(14,0,0),"PRIMER TURNO")</f>
        <v>PRIMER TURNO</v>
      </c>
      <c r="M1058" s="90"/>
    </row>
    <row r="1059" spans="1:13">
      <c r="A1059" s="86" t="str">
        <f ca="1">_xlfn.CONCAT(Tabla36[[#This Row],[NUM. ECO.]],Tabla36[[#This Row],[TURNO]],Tabla36[[#This Row],[FECHA]])</f>
        <v>T21PRIMER TURNO45413</v>
      </c>
      <c r="B1059" s="87">
        <v>7</v>
      </c>
      <c r="C1059" s="87">
        <v>4</v>
      </c>
      <c r="D1059" s="87" t="s">
        <v>35</v>
      </c>
      <c r="E1059" s="86"/>
      <c r="F1059" s="86">
        <f>VLOOKUP(Tabla36[[#This Row],[NUM. ECO.]],[2]!Tabla24[[NO.ECO]:[CUBICACION
M3]],4,0)</f>
        <v>15</v>
      </c>
      <c r="G1059" s="94">
        <v>45413</v>
      </c>
      <c r="H1059" s="86" t="str">
        <f>VLOOKUP(Tabla36[[#This Row],[NUM. ECO.]],[2]!Tabla24[[NO.ECO]:[MATERIAL]],8,0)</f>
        <v>VOLADURA</v>
      </c>
      <c r="I1059" s="86" t="s">
        <v>79</v>
      </c>
      <c r="J1059" s="91">
        <f ca="1">J1058+TIME(0,RANDBETWEEN((123),(151)),0)</f>
        <v>0.54652777777777772</v>
      </c>
      <c r="K1059" s="86" t="str">
        <f ca="1">VLOOKUP(Tabla36[[#This Row],[CODIGO VINCULO]],[1]!Anexar1[[UNION]:[OPERADOR]],4,0)</f>
        <v>SALVADOR DE LA CRUZ POOT CHAN</v>
      </c>
      <c r="L1059" s="86" t="str" cm="1">
        <f t="array" aca="1" ref="L1059" ca="1">_xlfn.IFS(J1059&gt;=TIME(14,0,0),"SEGUNDO TURNO",J1059&lt;TIME(14,0,0),"PRIMER TURNO")</f>
        <v>PRIMER TURNO</v>
      </c>
      <c r="M1059" s="90"/>
    </row>
    <row r="1060" spans="1:13">
      <c r="A1060" s="86" t="str">
        <f ca="1">_xlfn.CONCAT(Tabla36[[#This Row],[NUM. ECO.]],Tabla36[[#This Row],[TURNO]],Tabla36[[#This Row],[FECHA]])</f>
        <v>T21SEGUNDO TURNO45413</v>
      </c>
      <c r="B1060" s="87">
        <v>7</v>
      </c>
      <c r="C1060" s="87">
        <v>5</v>
      </c>
      <c r="D1060" s="87" t="s">
        <v>35</v>
      </c>
      <c r="E1060" s="86"/>
      <c r="F1060" s="86">
        <f>VLOOKUP(Tabla36[[#This Row],[NUM. ECO.]],[2]!Tabla24[[NO.ECO]:[CUBICACION
M3]],4,0)</f>
        <v>15</v>
      </c>
      <c r="G1060" s="94">
        <v>45413</v>
      </c>
      <c r="H1060" s="86" t="str">
        <f>VLOOKUP(Tabla36[[#This Row],[NUM. ECO.]],[2]!Tabla24[[NO.ECO]:[MATERIAL]],8,0)</f>
        <v>VOLADURA</v>
      </c>
      <c r="I1060" s="86" t="s">
        <v>79</v>
      </c>
      <c r="J1060" s="91">
        <f ca="1">J1059+TIME(0,RANDBETWEEN((123),(151)),0)</f>
        <v>0.6381944444444444</v>
      </c>
      <c r="K1060" s="86" t="str">
        <f ca="1">VLOOKUP(Tabla36[[#This Row],[CODIGO VINCULO]],[1]!Anexar1[[UNION]:[OPERADOR]],4,0)</f>
        <v>GABRIEL PUC KU</v>
      </c>
      <c r="L1060" s="86" t="str" cm="1">
        <f t="array" aca="1" ref="L1060" ca="1">_xlfn.IFS(J1060&gt;=TIME(14,0,0),"SEGUNDO TURNO",J1060&lt;TIME(14,0,0),"PRIMER TURNO")</f>
        <v>SEGUNDO TURNO</v>
      </c>
      <c r="M1060" s="90"/>
    </row>
    <row r="1061" spans="1:13">
      <c r="A1061" s="86" t="str">
        <f ca="1">_xlfn.CONCAT(Tabla36[[#This Row],[NUM. ECO.]],Tabla36[[#This Row],[TURNO]],Tabla36[[#This Row],[FECHA]])</f>
        <v>T21SEGUNDO TURNO45413</v>
      </c>
      <c r="B1061" s="87">
        <v>7</v>
      </c>
      <c r="C1061" s="87">
        <v>6</v>
      </c>
      <c r="D1061" s="87" t="s">
        <v>35</v>
      </c>
      <c r="E1061" s="86"/>
      <c r="F1061" s="86">
        <f>VLOOKUP(Tabla36[[#This Row],[NUM. ECO.]],[2]!Tabla24[[NO.ECO]:[CUBICACION
M3]],4,0)</f>
        <v>15</v>
      </c>
      <c r="G1061" s="94">
        <v>45413</v>
      </c>
      <c r="H1061" s="86" t="str">
        <f>VLOOKUP(Tabla36[[#This Row],[NUM. ECO.]],[2]!Tabla24[[NO.ECO]:[MATERIAL]],8,0)</f>
        <v>VOLADURA</v>
      </c>
      <c r="I1061" s="86" t="s">
        <v>79</v>
      </c>
      <c r="J1061" s="91">
        <f ca="1">J1060+TIME(0,RANDBETWEEN((123),(151)),0)</f>
        <v>0.72638888888888886</v>
      </c>
      <c r="K1061" s="86" t="str">
        <f ca="1">VLOOKUP(Tabla36[[#This Row],[CODIGO VINCULO]],[1]!Anexar1[[UNION]:[OPERADOR]],4,0)</f>
        <v>GABRIEL PUC KU</v>
      </c>
      <c r="L1061" s="86" t="str" cm="1">
        <f t="array" aca="1" ref="L1061" ca="1">_xlfn.IFS(J1061&gt;=TIME(14,0,0),"SEGUNDO TURNO",J1061&lt;TIME(14,0,0),"PRIMER TURNO")</f>
        <v>SEGUNDO TURNO</v>
      </c>
      <c r="M1061" s="90"/>
    </row>
    <row r="1062" spans="1:13">
      <c r="A1062" s="86" t="str">
        <f ca="1">_xlfn.CONCAT(Tabla36[[#This Row],[NUM. ECO.]],Tabla36[[#This Row],[TURNO]],Tabla36[[#This Row],[FECHA]])</f>
        <v>T21SEGUNDO TURNO45413</v>
      </c>
      <c r="B1062" s="87">
        <v>7</v>
      </c>
      <c r="C1062" s="87">
        <v>7</v>
      </c>
      <c r="D1062" s="87" t="s">
        <v>35</v>
      </c>
      <c r="E1062" s="86"/>
      <c r="F1062" s="86">
        <f>VLOOKUP(Tabla36[[#This Row],[NUM. ECO.]],[2]!Tabla24[[NO.ECO]:[CUBICACION
M3]],4,0)</f>
        <v>15</v>
      </c>
      <c r="G1062" s="94">
        <v>45413</v>
      </c>
      <c r="H1062" s="86" t="str">
        <f>VLOOKUP(Tabla36[[#This Row],[NUM. ECO.]],[2]!Tabla24[[NO.ECO]:[MATERIAL]],8,0)</f>
        <v>VOLADURA</v>
      </c>
      <c r="I1062" s="86" t="s">
        <v>79</v>
      </c>
      <c r="J1062" s="91">
        <f ca="1">J1061+TIME(0,RANDBETWEEN((123),(151)),0)</f>
        <v>0.81944444444444442</v>
      </c>
      <c r="K1062" s="86" t="str">
        <f ca="1">VLOOKUP(Tabla36[[#This Row],[CODIGO VINCULO]],[1]!Anexar1[[UNION]:[OPERADOR]],4,0)</f>
        <v>GABRIEL PUC KU</v>
      </c>
      <c r="L1062" s="86" t="str" cm="1">
        <f t="array" aca="1" ref="L1062" ca="1">_xlfn.IFS(J1062&gt;=TIME(14,0,0),"SEGUNDO TURNO",J1062&lt;TIME(14,0,0),"PRIMER TURNO")</f>
        <v>SEGUNDO TURNO</v>
      </c>
      <c r="M1062" s="90"/>
    </row>
    <row r="1063" spans="1:13">
      <c r="A1063" s="86" t="str">
        <f ca="1">_xlfn.CONCAT(Tabla36[[#This Row],[NUM. ECO.]],Tabla36[[#This Row],[TURNO]],Tabla36[[#This Row],[FECHA]])</f>
        <v>T21PRIMER TURNO45414</v>
      </c>
      <c r="B1063" s="87">
        <v>7</v>
      </c>
      <c r="C1063" s="87">
        <v>1</v>
      </c>
      <c r="D1063" s="87" t="s">
        <v>35</v>
      </c>
      <c r="E1063" s="86"/>
      <c r="F1063" s="86">
        <f>VLOOKUP(Tabla36[[#This Row],[NUM. ECO.]],[2]!Tabla24[[NO.ECO]:[CUBICACION
M3]],4,0)</f>
        <v>15</v>
      </c>
      <c r="G1063" s="94">
        <v>45414</v>
      </c>
      <c r="H1063" s="86" t="str">
        <f>VLOOKUP(Tabla36[[#This Row],[NUM. ECO.]],[2]!Tabla24[[NO.ECO]:[MATERIAL]],8,0)</f>
        <v>VOLADURA</v>
      </c>
      <c r="I1063" s="86" t="s">
        <v>79</v>
      </c>
      <c r="J1063" s="88">
        <f ca="1">TIME(RANDBETWEEN(5.5,6),RANDBETWEEN(1,29),0)</f>
        <v>0.26111111111111113</v>
      </c>
      <c r="K1063" s="86" t="str">
        <f ca="1">VLOOKUP(Tabla36[[#This Row],[CODIGO VINCULO]],[1]!Anexar1[[UNION]:[OPERADOR]],4,0)</f>
        <v>SALVADOR DE LA CRUZ POOT CHAN</v>
      </c>
      <c r="L1063" s="86" t="str" cm="1">
        <f t="array" aca="1" ref="L1063" ca="1">_xlfn.IFS(J1063&gt;=TIME(14,0,0),"SEGUNDO TURNO",J1063&lt;TIME(14,0,0),"PRIMER TURNO")</f>
        <v>PRIMER TURNO</v>
      </c>
      <c r="M1063" s="90"/>
    </row>
    <row r="1064" spans="1:13">
      <c r="A1064" s="86" t="str">
        <f ca="1">_xlfn.CONCAT(Tabla36[[#This Row],[NUM. ECO.]],Tabla36[[#This Row],[TURNO]],Tabla36[[#This Row],[FECHA]])</f>
        <v>T21PRIMER TURNO45414</v>
      </c>
      <c r="B1064" s="87">
        <v>7</v>
      </c>
      <c r="C1064" s="87">
        <v>2</v>
      </c>
      <c r="D1064" s="87" t="s">
        <v>35</v>
      </c>
      <c r="E1064" s="86"/>
      <c r="F1064" s="86">
        <f>VLOOKUP(Tabla36[[#This Row],[NUM. ECO.]],[2]!Tabla24[[NO.ECO]:[CUBICACION
M3]],4,0)</f>
        <v>15</v>
      </c>
      <c r="G1064" s="94">
        <v>45414</v>
      </c>
      <c r="H1064" s="86" t="str">
        <f>VLOOKUP(Tabla36[[#This Row],[NUM. ECO.]],[2]!Tabla24[[NO.ECO]:[MATERIAL]],8,0)</f>
        <v>VOLADURA</v>
      </c>
      <c r="I1064" s="86" t="s">
        <v>79</v>
      </c>
      <c r="J1064" s="91">
        <f ca="1">J1063+TIME(0,RANDBETWEEN((123),(151)),0)</f>
        <v>0.35694444444444445</v>
      </c>
      <c r="K1064" s="86" t="str">
        <f ca="1">VLOOKUP(Tabla36[[#This Row],[CODIGO VINCULO]],[1]!Anexar1[[UNION]:[OPERADOR]],4,0)</f>
        <v>SALVADOR DE LA CRUZ POOT CHAN</v>
      </c>
      <c r="L1064" s="86" t="str" cm="1">
        <f t="array" aca="1" ref="L1064" ca="1">_xlfn.IFS(J1064&gt;=TIME(14,0,0),"SEGUNDO TURNO",J1064&lt;TIME(14,0,0),"PRIMER TURNO")</f>
        <v>PRIMER TURNO</v>
      </c>
      <c r="M1064" s="90"/>
    </row>
    <row r="1065" spans="1:13">
      <c r="A1065" s="86" t="str">
        <f ca="1">_xlfn.CONCAT(Tabla36[[#This Row],[NUM. ECO.]],Tabla36[[#This Row],[TURNO]],Tabla36[[#This Row],[FECHA]])</f>
        <v>T21PRIMER TURNO45414</v>
      </c>
      <c r="B1065" s="87">
        <v>7</v>
      </c>
      <c r="C1065" s="87">
        <v>3</v>
      </c>
      <c r="D1065" s="87" t="s">
        <v>35</v>
      </c>
      <c r="E1065" s="86"/>
      <c r="F1065" s="86">
        <f>VLOOKUP(Tabla36[[#This Row],[NUM. ECO.]],[2]!Tabla24[[NO.ECO]:[CUBICACION
M3]],4,0)</f>
        <v>15</v>
      </c>
      <c r="G1065" s="94">
        <v>45414</v>
      </c>
      <c r="H1065" s="86" t="str">
        <f>VLOOKUP(Tabla36[[#This Row],[NUM. ECO.]],[2]!Tabla24[[NO.ECO]:[MATERIAL]],8,0)</f>
        <v>VOLADURA</v>
      </c>
      <c r="I1065" s="86" t="s">
        <v>79</v>
      </c>
      <c r="J1065" s="91">
        <f ca="1">J1064+TIME(0,RANDBETWEEN((123),(151)),0)</f>
        <v>0.44861111111111113</v>
      </c>
      <c r="K1065" s="86" t="str">
        <f ca="1">VLOOKUP(Tabla36[[#This Row],[CODIGO VINCULO]],[1]!Anexar1[[UNION]:[OPERADOR]],4,0)</f>
        <v>SALVADOR DE LA CRUZ POOT CHAN</v>
      </c>
      <c r="L1065" s="86" t="str" cm="1">
        <f t="array" aca="1" ref="L1065" ca="1">_xlfn.IFS(J1065&gt;=TIME(14,0,0),"SEGUNDO TURNO",J1065&lt;TIME(14,0,0),"PRIMER TURNO")</f>
        <v>PRIMER TURNO</v>
      </c>
      <c r="M1065" s="90"/>
    </row>
    <row r="1066" spans="1:13">
      <c r="A1066" s="86" t="str">
        <f ca="1">_xlfn.CONCAT(Tabla36[[#This Row],[NUM. ECO.]],Tabla36[[#This Row],[TURNO]],Tabla36[[#This Row],[FECHA]])</f>
        <v>T21PRIMER TURNO45414</v>
      </c>
      <c r="B1066" s="87">
        <v>7</v>
      </c>
      <c r="C1066" s="87">
        <v>4</v>
      </c>
      <c r="D1066" s="87" t="s">
        <v>35</v>
      </c>
      <c r="E1066" s="86"/>
      <c r="F1066" s="86">
        <f>VLOOKUP(Tabla36[[#This Row],[NUM. ECO.]],[2]!Tabla24[[NO.ECO]:[CUBICACION
M3]],4,0)</f>
        <v>15</v>
      </c>
      <c r="G1066" s="94">
        <v>45414</v>
      </c>
      <c r="H1066" s="86" t="str">
        <f>VLOOKUP(Tabla36[[#This Row],[NUM. ECO.]],[2]!Tabla24[[NO.ECO]:[MATERIAL]],8,0)</f>
        <v>VOLADURA</v>
      </c>
      <c r="I1066" s="86" t="s">
        <v>79</v>
      </c>
      <c r="J1066" s="91">
        <f ca="1">J1065+TIME(0,RANDBETWEEN((123),(151)),0)</f>
        <v>0.55277777777777781</v>
      </c>
      <c r="K1066" s="86" t="str">
        <f ca="1">VLOOKUP(Tabla36[[#This Row],[CODIGO VINCULO]],[1]!Anexar1[[UNION]:[OPERADOR]],4,0)</f>
        <v>SALVADOR DE LA CRUZ POOT CHAN</v>
      </c>
      <c r="L1066" s="86" t="str" cm="1">
        <f t="array" aca="1" ref="L1066" ca="1">_xlfn.IFS(J1066&gt;=TIME(14,0,0),"SEGUNDO TURNO",J1066&lt;TIME(14,0,0),"PRIMER TURNO")</f>
        <v>PRIMER TURNO</v>
      </c>
      <c r="M1066" s="90"/>
    </row>
    <row r="1067" spans="1:13">
      <c r="A1067" s="86" t="str">
        <f ca="1">_xlfn.CONCAT(Tabla36[[#This Row],[NUM. ECO.]],Tabla36[[#This Row],[TURNO]],Tabla36[[#This Row],[FECHA]])</f>
        <v>T21SEGUNDO TURNO45414</v>
      </c>
      <c r="B1067" s="87">
        <v>7</v>
      </c>
      <c r="C1067" s="87">
        <v>5</v>
      </c>
      <c r="D1067" s="87" t="s">
        <v>35</v>
      </c>
      <c r="E1067" s="86"/>
      <c r="F1067" s="86">
        <f>VLOOKUP(Tabla36[[#This Row],[NUM. ECO.]],[2]!Tabla24[[NO.ECO]:[CUBICACION
M3]],4,0)</f>
        <v>15</v>
      </c>
      <c r="G1067" s="94">
        <v>45414</v>
      </c>
      <c r="H1067" s="86" t="str">
        <f>VLOOKUP(Tabla36[[#This Row],[NUM. ECO.]],[2]!Tabla24[[NO.ECO]:[MATERIAL]],8,0)</f>
        <v>VOLADURA</v>
      </c>
      <c r="I1067" s="86" t="s">
        <v>79</v>
      </c>
      <c r="J1067" s="91">
        <f ca="1">J1066+TIME(0,RANDBETWEEN((123),(151)),0)</f>
        <v>0.65208333333333335</v>
      </c>
      <c r="K1067" s="86" t="str">
        <f ca="1">VLOOKUP(Tabla36[[#This Row],[CODIGO VINCULO]],[1]!Anexar1[[UNION]:[OPERADOR]],4,0)</f>
        <v>GABRIEL PUC KU</v>
      </c>
      <c r="L1067" s="86" t="str" cm="1">
        <f t="array" aca="1" ref="L1067" ca="1">_xlfn.IFS(J1067&gt;=TIME(14,0,0),"SEGUNDO TURNO",J1067&lt;TIME(14,0,0),"PRIMER TURNO")</f>
        <v>SEGUNDO TURNO</v>
      </c>
      <c r="M1067" s="90"/>
    </row>
    <row r="1068" spans="1:13">
      <c r="A1068" s="86" t="str">
        <f ca="1">_xlfn.CONCAT(Tabla36[[#This Row],[NUM. ECO.]],Tabla36[[#This Row],[TURNO]],Tabla36[[#This Row],[FECHA]])</f>
        <v>T21SEGUNDO TURNO45414</v>
      </c>
      <c r="B1068" s="87">
        <v>7</v>
      </c>
      <c r="C1068" s="87">
        <v>6</v>
      </c>
      <c r="D1068" s="87" t="s">
        <v>35</v>
      </c>
      <c r="E1068" s="86"/>
      <c r="F1068" s="86">
        <f>VLOOKUP(Tabla36[[#This Row],[NUM. ECO.]],[2]!Tabla24[[NO.ECO]:[CUBICACION
M3]],4,0)</f>
        <v>15</v>
      </c>
      <c r="G1068" s="94">
        <v>45414</v>
      </c>
      <c r="H1068" s="86" t="str">
        <f>VLOOKUP(Tabla36[[#This Row],[NUM. ECO.]],[2]!Tabla24[[NO.ECO]:[MATERIAL]],8,0)</f>
        <v>VOLADURA</v>
      </c>
      <c r="I1068" s="86" t="s">
        <v>79</v>
      </c>
      <c r="J1068" s="91">
        <f ca="1">J1067+TIME(0,RANDBETWEEN((123),(151)),0)</f>
        <v>0.74027777777777781</v>
      </c>
      <c r="K1068" s="86" t="str">
        <f ca="1">VLOOKUP(Tabla36[[#This Row],[CODIGO VINCULO]],[1]!Anexar1[[UNION]:[OPERADOR]],4,0)</f>
        <v>GABRIEL PUC KU</v>
      </c>
      <c r="L1068" s="86" t="str" cm="1">
        <f t="array" aca="1" ref="L1068" ca="1">_xlfn.IFS(J1068&gt;=TIME(14,0,0),"SEGUNDO TURNO",J1068&lt;TIME(14,0,0),"PRIMER TURNO")</f>
        <v>SEGUNDO TURNO</v>
      </c>
      <c r="M1068" s="90"/>
    </row>
    <row r="1069" spans="1:13">
      <c r="A1069" s="86" t="str">
        <f ca="1">_xlfn.CONCAT(Tabla36[[#This Row],[NUM. ECO.]],Tabla36[[#This Row],[TURNO]],Tabla36[[#This Row],[FECHA]])</f>
        <v>T21SEGUNDO TURNO45414</v>
      </c>
      <c r="B1069" s="87">
        <v>7</v>
      </c>
      <c r="C1069" s="87">
        <v>7</v>
      </c>
      <c r="D1069" s="87" t="s">
        <v>35</v>
      </c>
      <c r="E1069" s="86"/>
      <c r="F1069" s="86">
        <f>VLOOKUP(Tabla36[[#This Row],[NUM. ECO.]],[2]!Tabla24[[NO.ECO]:[CUBICACION
M3]],4,0)</f>
        <v>15</v>
      </c>
      <c r="G1069" s="94">
        <v>45414</v>
      </c>
      <c r="H1069" s="86" t="str">
        <f>VLOOKUP(Tabla36[[#This Row],[NUM. ECO.]],[2]!Tabla24[[NO.ECO]:[MATERIAL]],8,0)</f>
        <v>VOLADURA</v>
      </c>
      <c r="I1069" s="86" t="s">
        <v>79</v>
      </c>
      <c r="J1069" s="91">
        <f ca="1">J1068+TIME(0,RANDBETWEEN((123),(151)),0)</f>
        <v>0.82847222222222228</v>
      </c>
      <c r="K1069" s="86" t="str">
        <f ca="1">VLOOKUP(Tabla36[[#This Row],[CODIGO VINCULO]],[1]!Anexar1[[UNION]:[OPERADOR]],4,0)</f>
        <v>GABRIEL PUC KU</v>
      </c>
      <c r="L1069" s="86" t="str" cm="1">
        <f t="array" aca="1" ref="L1069" ca="1">_xlfn.IFS(J1069&gt;=TIME(14,0,0),"SEGUNDO TURNO",J1069&lt;TIME(14,0,0),"PRIMER TURNO")</f>
        <v>SEGUNDO TURNO</v>
      </c>
      <c r="M1069" s="90"/>
    </row>
    <row r="1070" spans="1:13">
      <c r="A1070" s="86" t="str">
        <f ca="1">_xlfn.CONCAT(Tabla36[[#This Row],[NUM. ECO.]],Tabla36[[#This Row],[TURNO]],Tabla36[[#This Row],[FECHA]])</f>
        <v>T21PRIMER TURNO45415</v>
      </c>
      <c r="B1070" s="87">
        <v>7</v>
      </c>
      <c r="C1070" s="87">
        <v>1</v>
      </c>
      <c r="D1070" s="87" t="s">
        <v>35</v>
      </c>
      <c r="E1070" s="86"/>
      <c r="F1070" s="86">
        <f>VLOOKUP(Tabla36[[#This Row],[NUM. ECO.]],[2]!Tabla24[[NO.ECO]:[CUBICACION
M3]],4,0)</f>
        <v>15</v>
      </c>
      <c r="G1070" s="94">
        <v>45415</v>
      </c>
      <c r="H1070" s="86" t="str">
        <f>VLOOKUP(Tabla36[[#This Row],[NUM. ECO.]],[2]!Tabla24[[NO.ECO]:[MATERIAL]],8,0)</f>
        <v>VOLADURA</v>
      </c>
      <c r="I1070" s="86" t="s">
        <v>79</v>
      </c>
      <c r="J1070" s="88">
        <f ca="1">TIME(RANDBETWEEN(5.5,6),RANDBETWEEN(1,29),0)</f>
        <v>0.25972222222222224</v>
      </c>
      <c r="K1070" s="86" t="str">
        <f ca="1">VLOOKUP(Tabla36[[#This Row],[CODIGO VINCULO]],[1]!Anexar1[[UNION]:[OPERADOR]],4,0)</f>
        <v>SALVADOR DE LA CRUZ POOT CHAN</v>
      </c>
      <c r="L1070" s="86" t="str" cm="1">
        <f t="array" aca="1" ref="L1070" ca="1">_xlfn.IFS(J1070&gt;=TIME(14,0,0),"SEGUNDO TURNO",J1070&lt;TIME(14,0,0),"PRIMER TURNO")</f>
        <v>PRIMER TURNO</v>
      </c>
      <c r="M1070" s="90"/>
    </row>
    <row r="1071" spans="1:13">
      <c r="A1071" s="86" t="str">
        <f ca="1">_xlfn.CONCAT(Tabla36[[#This Row],[NUM. ECO.]],Tabla36[[#This Row],[TURNO]],Tabla36[[#This Row],[FECHA]])</f>
        <v>T21PRIMER TURNO45415</v>
      </c>
      <c r="B1071" s="87">
        <v>7</v>
      </c>
      <c r="C1071" s="87">
        <v>2</v>
      </c>
      <c r="D1071" s="87" t="s">
        <v>35</v>
      </c>
      <c r="E1071" s="86"/>
      <c r="F1071" s="86">
        <f>VLOOKUP(Tabla36[[#This Row],[NUM. ECO.]],[2]!Tabla24[[NO.ECO]:[CUBICACION
M3]],4,0)</f>
        <v>15</v>
      </c>
      <c r="G1071" s="94">
        <v>45415</v>
      </c>
      <c r="H1071" s="86" t="str">
        <f>VLOOKUP(Tabla36[[#This Row],[NUM. ECO.]],[2]!Tabla24[[NO.ECO]:[MATERIAL]],8,0)</f>
        <v>VOLADURA</v>
      </c>
      <c r="I1071" s="86" t="s">
        <v>79</v>
      </c>
      <c r="J1071" s="91">
        <f ca="1">J1070+TIME(0,RANDBETWEEN((123),(151)),0)</f>
        <v>0.36458333333333337</v>
      </c>
      <c r="K1071" s="86" t="str">
        <f ca="1">VLOOKUP(Tabla36[[#This Row],[CODIGO VINCULO]],[1]!Anexar1[[UNION]:[OPERADOR]],4,0)</f>
        <v>SALVADOR DE LA CRUZ POOT CHAN</v>
      </c>
      <c r="L1071" s="86" t="str" cm="1">
        <f t="array" aca="1" ref="L1071" ca="1">_xlfn.IFS(J1071&gt;=TIME(14,0,0),"SEGUNDO TURNO",J1071&lt;TIME(14,0,0),"PRIMER TURNO")</f>
        <v>PRIMER TURNO</v>
      </c>
      <c r="M1071" s="90"/>
    </row>
    <row r="1072" spans="1:13">
      <c r="A1072" s="86" t="str">
        <f ca="1">_xlfn.CONCAT(Tabla36[[#This Row],[NUM. ECO.]],Tabla36[[#This Row],[TURNO]],Tabla36[[#This Row],[FECHA]])</f>
        <v>T21PRIMER TURNO45415</v>
      </c>
      <c r="B1072" s="87">
        <v>7</v>
      </c>
      <c r="C1072" s="87">
        <v>3</v>
      </c>
      <c r="D1072" s="87" t="s">
        <v>35</v>
      </c>
      <c r="E1072" s="86"/>
      <c r="F1072" s="86">
        <f>VLOOKUP(Tabla36[[#This Row],[NUM. ECO.]],[2]!Tabla24[[NO.ECO]:[CUBICACION
M3]],4,0)</f>
        <v>15</v>
      </c>
      <c r="G1072" s="94">
        <v>45415</v>
      </c>
      <c r="H1072" s="86" t="str">
        <f>VLOOKUP(Tabla36[[#This Row],[NUM. ECO.]],[2]!Tabla24[[NO.ECO]:[MATERIAL]],8,0)</f>
        <v>VOLADURA</v>
      </c>
      <c r="I1072" s="86" t="s">
        <v>79</v>
      </c>
      <c r="J1072" s="91">
        <f ca="1">J1071+TIME(0,RANDBETWEEN((123),(151)),0)</f>
        <v>0.46666666666666667</v>
      </c>
      <c r="K1072" s="86" t="str">
        <f ca="1">VLOOKUP(Tabla36[[#This Row],[CODIGO VINCULO]],[1]!Anexar1[[UNION]:[OPERADOR]],4,0)</f>
        <v>SALVADOR DE LA CRUZ POOT CHAN</v>
      </c>
      <c r="L1072" s="86" t="str" cm="1">
        <f t="array" aca="1" ref="L1072" ca="1">_xlfn.IFS(J1072&gt;=TIME(14,0,0),"SEGUNDO TURNO",J1072&lt;TIME(14,0,0),"PRIMER TURNO")</f>
        <v>PRIMER TURNO</v>
      </c>
      <c r="M1072" s="90"/>
    </row>
    <row r="1073" spans="1:13">
      <c r="A1073" s="86" t="str">
        <f ca="1">_xlfn.CONCAT(Tabla36[[#This Row],[NUM. ECO.]],Tabla36[[#This Row],[TURNO]],Tabla36[[#This Row],[FECHA]])</f>
        <v>T21PRIMER TURNO45415</v>
      </c>
      <c r="B1073" s="87">
        <v>7</v>
      </c>
      <c r="C1073" s="87">
        <v>4</v>
      </c>
      <c r="D1073" s="87" t="s">
        <v>35</v>
      </c>
      <c r="E1073" s="86"/>
      <c r="F1073" s="86">
        <f>VLOOKUP(Tabla36[[#This Row],[NUM. ECO.]],[2]!Tabla24[[NO.ECO]:[CUBICACION
M3]],4,0)</f>
        <v>15</v>
      </c>
      <c r="G1073" s="94">
        <v>45415</v>
      </c>
      <c r="H1073" s="86" t="str">
        <f>VLOOKUP(Tabla36[[#This Row],[NUM. ECO.]],[2]!Tabla24[[NO.ECO]:[MATERIAL]],8,0)</f>
        <v>VOLADURA</v>
      </c>
      <c r="I1073" s="86" t="s">
        <v>79</v>
      </c>
      <c r="J1073" s="91">
        <f ca="1">J1072+TIME(0,RANDBETWEEN((123),(151)),0)</f>
        <v>0.56458333333333333</v>
      </c>
      <c r="K1073" s="86" t="str">
        <f ca="1">VLOOKUP(Tabla36[[#This Row],[CODIGO VINCULO]],[1]!Anexar1[[UNION]:[OPERADOR]],4,0)</f>
        <v>SALVADOR DE LA CRUZ POOT CHAN</v>
      </c>
      <c r="L1073" s="86" t="str" cm="1">
        <f t="array" aca="1" ref="L1073" ca="1">_xlfn.IFS(J1073&gt;=TIME(14,0,0),"SEGUNDO TURNO",J1073&lt;TIME(14,0,0),"PRIMER TURNO")</f>
        <v>PRIMER TURNO</v>
      </c>
      <c r="M1073" s="90"/>
    </row>
    <row r="1074" spans="1:13">
      <c r="A1074" s="86" t="str">
        <f ca="1">_xlfn.CONCAT(Tabla36[[#This Row],[NUM. ECO.]],Tabla36[[#This Row],[TURNO]],Tabla36[[#This Row],[FECHA]])</f>
        <v>T21SEGUNDO TURNO45415</v>
      </c>
      <c r="B1074" s="87">
        <v>7</v>
      </c>
      <c r="C1074" s="87">
        <v>5</v>
      </c>
      <c r="D1074" s="87" t="s">
        <v>35</v>
      </c>
      <c r="E1074" s="86"/>
      <c r="F1074" s="86">
        <f>VLOOKUP(Tabla36[[#This Row],[NUM. ECO.]],[2]!Tabla24[[NO.ECO]:[CUBICACION
M3]],4,0)</f>
        <v>15</v>
      </c>
      <c r="G1074" s="94">
        <v>45415</v>
      </c>
      <c r="H1074" s="86" t="str">
        <f>VLOOKUP(Tabla36[[#This Row],[NUM. ECO.]],[2]!Tabla24[[NO.ECO]:[MATERIAL]],8,0)</f>
        <v>VOLADURA</v>
      </c>
      <c r="I1074" s="86" t="s">
        <v>79</v>
      </c>
      <c r="J1074" s="91">
        <f ca="1">J1073+TIME(0,RANDBETWEEN((123),(151)),0)</f>
        <v>0.66527777777777775</v>
      </c>
      <c r="K1074" s="86" t="str">
        <f ca="1">VLOOKUP(Tabla36[[#This Row],[CODIGO VINCULO]],[1]!Anexar1[[UNION]:[OPERADOR]],4,0)</f>
        <v>GABRIEL PUC KU</v>
      </c>
      <c r="L1074" s="86" t="str" cm="1">
        <f t="array" aca="1" ref="L1074" ca="1">_xlfn.IFS(J1074&gt;=TIME(14,0,0),"SEGUNDO TURNO",J1074&lt;TIME(14,0,0),"PRIMER TURNO")</f>
        <v>SEGUNDO TURNO</v>
      </c>
      <c r="M1074" s="90"/>
    </row>
    <row r="1075" spans="1:13">
      <c r="A1075" s="86" t="str">
        <f ca="1">_xlfn.CONCAT(Tabla36[[#This Row],[NUM. ECO.]],Tabla36[[#This Row],[TURNO]],Tabla36[[#This Row],[FECHA]])</f>
        <v>T21SEGUNDO TURNO45415</v>
      </c>
      <c r="B1075" s="87">
        <v>7</v>
      </c>
      <c r="C1075" s="87">
        <v>6</v>
      </c>
      <c r="D1075" s="87" t="s">
        <v>35</v>
      </c>
      <c r="E1075" s="86"/>
      <c r="F1075" s="86">
        <f>VLOOKUP(Tabla36[[#This Row],[NUM. ECO.]],[2]!Tabla24[[NO.ECO]:[CUBICACION
M3]],4,0)</f>
        <v>15</v>
      </c>
      <c r="G1075" s="94">
        <v>45415</v>
      </c>
      <c r="H1075" s="86" t="str">
        <f>VLOOKUP(Tabla36[[#This Row],[NUM. ECO.]],[2]!Tabla24[[NO.ECO]:[MATERIAL]],8,0)</f>
        <v>VOLADURA</v>
      </c>
      <c r="I1075" s="86" t="s">
        <v>79</v>
      </c>
      <c r="J1075" s="91">
        <f ca="1">J1074+TIME(0,RANDBETWEEN((123),(151)),0)</f>
        <v>0.76180555555555551</v>
      </c>
      <c r="K1075" s="86" t="str">
        <f ca="1">VLOOKUP(Tabla36[[#This Row],[CODIGO VINCULO]],[1]!Anexar1[[UNION]:[OPERADOR]],4,0)</f>
        <v>GABRIEL PUC KU</v>
      </c>
      <c r="L1075" s="86" t="str" cm="1">
        <f t="array" aca="1" ref="L1075" ca="1">_xlfn.IFS(J1075&gt;=TIME(14,0,0),"SEGUNDO TURNO",J1075&lt;TIME(14,0,0),"PRIMER TURNO")</f>
        <v>SEGUNDO TURNO</v>
      </c>
      <c r="M1075" s="90"/>
    </row>
    <row r="1076" spans="1:13">
      <c r="A1076" s="86" t="str">
        <f ca="1">_xlfn.CONCAT(Tabla36[[#This Row],[NUM. ECO.]],Tabla36[[#This Row],[TURNO]],Tabla36[[#This Row],[FECHA]])</f>
        <v>T21SEGUNDO TURNO45415</v>
      </c>
      <c r="B1076" s="87">
        <v>7</v>
      </c>
      <c r="C1076" s="87">
        <v>7</v>
      </c>
      <c r="D1076" s="87" t="s">
        <v>35</v>
      </c>
      <c r="E1076" s="86"/>
      <c r="F1076" s="86">
        <f>VLOOKUP(Tabla36[[#This Row],[NUM. ECO.]],[2]!Tabla24[[NO.ECO]:[CUBICACION
M3]],4,0)</f>
        <v>15</v>
      </c>
      <c r="G1076" s="94">
        <v>45415</v>
      </c>
      <c r="H1076" s="86" t="str">
        <f>VLOOKUP(Tabla36[[#This Row],[NUM. ECO.]],[2]!Tabla24[[NO.ECO]:[MATERIAL]],8,0)</f>
        <v>VOLADURA</v>
      </c>
      <c r="I1076" s="86" t="s">
        <v>79</v>
      </c>
      <c r="J1076" s="91">
        <f ca="1">J1075+TIME(0,RANDBETWEEN((123),(151)),0)</f>
        <v>0.85763888888888884</v>
      </c>
      <c r="K1076" s="86" t="str">
        <f ca="1">VLOOKUP(Tabla36[[#This Row],[CODIGO VINCULO]],[1]!Anexar1[[UNION]:[OPERADOR]],4,0)</f>
        <v>GABRIEL PUC KU</v>
      </c>
      <c r="L1076" s="86" t="str" cm="1">
        <f t="array" aca="1" ref="L1076" ca="1">_xlfn.IFS(J1076&gt;=TIME(14,0,0),"SEGUNDO TURNO",J1076&lt;TIME(14,0,0),"PRIMER TURNO")</f>
        <v>SEGUNDO TURNO</v>
      </c>
      <c r="M1076" s="90"/>
    </row>
    <row r="1077" spans="1:13">
      <c r="A1077" s="86" t="str">
        <f ca="1">_xlfn.CONCAT(Tabla36[[#This Row],[NUM. ECO.]],Tabla36[[#This Row],[TURNO]],Tabla36[[#This Row],[FECHA]])</f>
        <v>T21PRIMER TURNO45416</v>
      </c>
      <c r="B1077" s="87">
        <v>7</v>
      </c>
      <c r="C1077" s="87">
        <v>1</v>
      </c>
      <c r="D1077" s="87" t="s">
        <v>35</v>
      </c>
      <c r="E1077" s="86"/>
      <c r="F1077" s="86">
        <f>VLOOKUP(Tabla36[[#This Row],[NUM. ECO.]],[2]!Tabla24[[NO.ECO]:[CUBICACION
M3]],4,0)</f>
        <v>15</v>
      </c>
      <c r="G1077" s="94">
        <v>45416</v>
      </c>
      <c r="H1077" s="86" t="str">
        <f>VLOOKUP(Tabla36[[#This Row],[NUM. ECO.]],[2]!Tabla24[[NO.ECO]:[MATERIAL]],8,0)</f>
        <v>VOLADURA</v>
      </c>
      <c r="I1077" s="86" t="s">
        <v>79</v>
      </c>
      <c r="J1077" s="88">
        <f ca="1">TIME(RANDBETWEEN(5.5,6),RANDBETWEEN(1,29),0)</f>
        <v>0.25555555555555554</v>
      </c>
      <c r="K1077" s="86" t="str">
        <f ca="1">VLOOKUP(Tabla36[[#This Row],[CODIGO VINCULO]],[1]!Anexar1[[UNION]:[OPERADOR]],4,0)</f>
        <v>SALVADOR DE LA CRUZ POOT CHAN</v>
      </c>
      <c r="L1077" s="86" t="str" cm="1">
        <f t="array" aca="1" ref="L1077" ca="1">_xlfn.IFS(J1077&gt;=TIME(14,0,0),"SEGUNDO TURNO",J1077&lt;TIME(14,0,0),"PRIMER TURNO")</f>
        <v>PRIMER TURNO</v>
      </c>
      <c r="M1077" s="90"/>
    </row>
    <row r="1078" spans="1:13">
      <c r="A1078" s="86" t="str">
        <f ca="1">_xlfn.CONCAT(Tabla36[[#This Row],[NUM. ECO.]],Tabla36[[#This Row],[TURNO]],Tabla36[[#This Row],[FECHA]])</f>
        <v>T21PRIMER TURNO45416</v>
      </c>
      <c r="B1078" s="87">
        <v>7</v>
      </c>
      <c r="C1078" s="87">
        <v>2</v>
      </c>
      <c r="D1078" s="87" t="s">
        <v>35</v>
      </c>
      <c r="E1078" s="86"/>
      <c r="F1078" s="86">
        <f>VLOOKUP(Tabla36[[#This Row],[NUM. ECO.]],[2]!Tabla24[[NO.ECO]:[CUBICACION
M3]],4,0)</f>
        <v>15</v>
      </c>
      <c r="G1078" s="94">
        <v>45416</v>
      </c>
      <c r="H1078" s="86" t="str">
        <f>VLOOKUP(Tabla36[[#This Row],[NUM. ECO.]],[2]!Tabla24[[NO.ECO]:[MATERIAL]],8,0)</f>
        <v>VOLADURA</v>
      </c>
      <c r="I1078" s="86" t="s">
        <v>79</v>
      </c>
      <c r="J1078" s="91">
        <f ca="1">J1077+TIME(0,RANDBETWEEN((123),(151)),0)</f>
        <v>0.34375</v>
      </c>
      <c r="K1078" s="86" t="str">
        <f ca="1">VLOOKUP(Tabla36[[#This Row],[CODIGO VINCULO]],[1]!Anexar1[[UNION]:[OPERADOR]],4,0)</f>
        <v>SALVADOR DE LA CRUZ POOT CHAN</v>
      </c>
      <c r="L1078" s="86" t="str" cm="1">
        <f t="array" aca="1" ref="L1078" ca="1">_xlfn.IFS(J1078&gt;=TIME(14,0,0),"SEGUNDO TURNO",J1078&lt;TIME(14,0,0),"PRIMER TURNO")</f>
        <v>PRIMER TURNO</v>
      </c>
      <c r="M1078" s="90"/>
    </row>
    <row r="1079" spans="1:13">
      <c r="A1079" s="86" t="str">
        <f ca="1">_xlfn.CONCAT(Tabla36[[#This Row],[NUM. ECO.]],Tabla36[[#This Row],[TURNO]],Tabla36[[#This Row],[FECHA]])</f>
        <v>T21PRIMER TURNO45416</v>
      </c>
      <c r="B1079" s="87">
        <v>7</v>
      </c>
      <c r="C1079" s="87">
        <v>3</v>
      </c>
      <c r="D1079" s="87" t="s">
        <v>35</v>
      </c>
      <c r="E1079" s="86"/>
      <c r="F1079" s="86">
        <f>VLOOKUP(Tabla36[[#This Row],[NUM. ECO.]],[2]!Tabla24[[NO.ECO]:[CUBICACION
M3]],4,0)</f>
        <v>15</v>
      </c>
      <c r="G1079" s="94">
        <v>45416</v>
      </c>
      <c r="H1079" s="86" t="str">
        <f>VLOOKUP(Tabla36[[#This Row],[NUM. ECO.]],[2]!Tabla24[[NO.ECO]:[MATERIAL]],8,0)</f>
        <v>VOLADURA</v>
      </c>
      <c r="I1079" s="86" t="s">
        <v>79</v>
      </c>
      <c r="J1079" s="91">
        <f ca="1">J1078+TIME(0,RANDBETWEEN((123),(151)),0)</f>
        <v>0.43888888888888888</v>
      </c>
      <c r="K1079" s="86" t="str">
        <f ca="1">VLOOKUP(Tabla36[[#This Row],[CODIGO VINCULO]],[1]!Anexar1[[UNION]:[OPERADOR]],4,0)</f>
        <v>SALVADOR DE LA CRUZ POOT CHAN</v>
      </c>
      <c r="L1079" s="86" t="str" cm="1">
        <f t="array" aca="1" ref="L1079" ca="1">_xlfn.IFS(J1079&gt;=TIME(14,0,0),"SEGUNDO TURNO",J1079&lt;TIME(14,0,0),"PRIMER TURNO")</f>
        <v>PRIMER TURNO</v>
      </c>
      <c r="M1079" s="90"/>
    </row>
    <row r="1080" spans="1:13">
      <c r="A1080" s="86" t="str">
        <f ca="1">_xlfn.CONCAT(Tabla36[[#This Row],[NUM. ECO.]],Tabla36[[#This Row],[TURNO]],Tabla36[[#This Row],[FECHA]])</f>
        <v>T21PRIMER TURNO45416</v>
      </c>
      <c r="B1080" s="87">
        <v>7</v>
      </c>
      <c r="C1080" s="87">
        <v>4</v>
      </c>
      <c r="D1080" s="87" t="s">
        <v>35</v>
      </c>
      <c r="E1080" s="86"/>
      <c r="F1080" s="86">
        <f>VLOOKUP(Tabla36[[#This Row],[NUM. ECO.]],[2]!Tabla24[[NO.ECO]:[CUBICACION
M3]],4,0)</f>
        <v>15</v>
      </c>
      <c r="G1080" s="94">
        <v>45416</v>
      </c>
      <c r="H1080" s="86" t="str">
        <f>VLOOKUP(Tabla36[[#This Row],[NUM. ECO.]],[2]!Tabla24[[NO.ECO]:[MATERIAL]],8,0)</f>
        <v>VOLADURA</v>
      </c>
      <c r="I1080" s="86" t="s">
        <v>79</v>
      </c>
      <c r="J1080" s="91">
        <f ca="1">J1079+TIME(0,RANDBETWEEN((123),(151)),0)</f>
        <v>0.53749999999999998</v>
      </c>
      <c r="K1080" s="86" t="str">
        <f ca="1">VLOOKUP(Tabla36[[#This Row],[CODIGO VINCULO]],[1]!Anexar1[[UNION]:[OPERADOR]],4,0)</f>
        <v>SALVADOR DE LA CRUZ POOT CHAN</v>
      </c>
      <c r="L1080" s="86" t="str" cm="1">
        <f t="array" aca="1" ref="L1080" ca="1">_xlfn.IFS(J1080&gt;=TIME(14,0,0),"SEGUNDO TURNO",J1080&lt;TIME(14,0,0),"PRIMER TURNO")</f>
        <v>PRIMER TURNO</v>
      </c>
      <c r="M1080" s="90"/>
    </row>
    <row r="1081" spans="1:13">
      <c r="A1081" s="86" t="str">
        <f ca="1">_xlfn.CONCAT(Tabla36[[#This Row],[NUM. ECO.]],Tabla36[[#This Row],[TURNO]],Tabla36[[#This Row],[FECHA]])</f>
        <v>T21SEGUNDO TURNO45416</v>
      </c>
      <c r="B1081" s="87">
        <v>7</v>
      </c>
      <c r="C1081" s="87">
        <v>5</v>
      </c>
      <c r="D1081" s="87" t="s">
        <v>35</v>
      </c>
      <c r="E1081" s="86"/>
      <c r="F1081" s="86">
        <f>VLOOKUP(Tabla36[[#This Row],[NUM. ECO.]],[2]!Tabla24[[NO.ECO]:[CUBICACION
M3]],4,0)</f>
        <v>15</v>
      </c>
      <c r="G1081" s="94">
        <v>45416</v>
      </c>
      <c r="H1081" s="86" t="str">
        <f>VLOOKUP(Tabla36[[#This Row],[NUM. ECO.]],[2]!Tabla24[[NO.ECO]:[MATERIAL]],8,0)</f>
        <v>VOLADURA</v>
      </c>
      <c r="I1081" s="86" t="s">
        <v>79</v>
      </c>
      <c r="J1081" s="91">
        <f ca="1">J1080+TIME(0,RANDBETWEEN((123),(151)),0)</f>
        <v>0.62708333333333333</v>
      </c>
      <c r="K1081" s="86" t="str">
        <f ca="1">VLOOKUP(Tabla36[[#This Row],[CODIGO VINCULO]],[1]!Anexar1[[UNION]:[OPERADOR]],4,0)</f>
        <v>GABRIEL PUC KU</v>
      </c>
      <c r="L1081" s="86" t="str" cm="1">
        <f t="array" aca="1" ref="L1081" ca="1">_xlfn.IFS(J1081&gt;=TIME(14,0,0),"SEGUNDO TURNO",J1081&lt;TIME(14,0,0),"PRIMER TURNO")</f>
        <v>SEGUNDO TURNO</v>
      </c>
      <c r="M1081" s="90"/>
    </row>
    <row r="1082" spans="1:13">
      <c r="A1082" s="86" t="str">
        <f ca="1">_xlfn.CONCAT(Tabla36[[#This Row],[NUM. ECO.]],Tabla36[[#This Row],[TURNO]],Tabla36[[#This Row],[FECHA]])</f>
        <v>T21SEGUNDO TURNO45416</v>
      </c>
      <c r="B1082" s="87">
        <v>7</v>
      </c>
      <c r="C1082" s="87">
        <v>6</v>
      </c>
      <c r="D1082" s="87" t="s">
        <v>35</v>
      </c>
      <c r="E1082" s="86"/>
      <c r="F1082" s="86">
        <f>VLOOKUP(Tabla36[[#This Row],[NUM. ECO.]],[2]!Tabla24[[NO.ECO]:[CUBICACION
M3]],4,0)</f>
        <v>15</v>
      </c>
      <c r="G1082" s="94">
        <v>45416</v>
      </c>
      <c r="H1082" s="86" t="str">
        <f>VLOOKUP(Tabla36[[#This Row],[NUM. ECO.]],[2]!Tabla24[[NO.ECO]:[MATERIAL]],8,0)</f>
        <v>VOLADURA</v>
      </c>
      <c r="I1082" s="86" t="s">
        <v>79</v>
      </c>
      <c r="J1082" s="91">
        <f ca="1">J1081+TIME(0,RANDBETWEEN((123),(151)),0)</f>
        <v>0.72152777777777777</v>
      </c>
      <c r="K1082" s="86" t="str">
        <f ca="1">VLOOKUP(Tabla36[[#This Row],[CODIGO VINCULO]],[1]!Anexar1[[UNION]:[OPERADOR]],4,0)</f>
        <v>GABRIEL PUC KU</v>
      </c>
      <c r="L1082" s="86" t="str" cm="1">
        <f t="array" aca="1" ref="L1082" ca="1">_xlfn.IFS(J1082&gt;=TIME(14,0,0),"SEGUNDO TURNO",J1082&lt;TIME(14,0,0),"PRIMER TURNO")</f>
        <v>SEGUNDO TURNO</v>
      </c>
      <c r="M1082" s="90"/>
    </row>
    <row r="1083" spans="1:13">
      <c r="A1083" s="86" t="str">
        <f ca="1">_xlfn.CONCAT(Tabla36[[#This Row],[NUM. ECO.]],Tabla36[[#This Row],[TURNO]],Tabla36[[#This Row],[FECHA]])</f>
        <v>T21SEGUNDO TURNO45416</v>
      </c>
      <c r="B1083" s="87">
        <v>7</v>
      </c>
      <c r="C1083" s="87">
        <v>7</v>
      </c>
      <c r="D1083" s="87" t="s">
        <v>35</v>
      </c>
      <c r="E1083" s="86"/>
      <c r="F1083" s="86">
        <f>VLOOKUP(Tabla36[[#This Row],[NUM. ECO.]],[2]!Tabla24[[NO.ECO]:[CUBICACION
M3]],4,0)</f>
        <v>15</v>
      </c>
      <c r="G1083" s="94">
        <v>45416</v>
      </c>
      <c r="H1083" s="86" t="str">
        <f>VLOOKUP(Tabla36[[#This Row],[NUM. ECO.]],[2]!Tabla24[[NO.ECO]:[MATERIAL]],8,0)</f>
        <v>VOLADURA</v>
      </c>
      <c r="I1083" s="86" t="s">
        <v>79</v>
      </c>
      <c r="J1083" s="91">
        <f ca="1">J1082+TIME(0,RANDBETWEEN((123),(151)),0)</f>
        <v>0.82013888888888886</v>
      </c>
      <c r="K1083" s="86" t="str">
        <f ca="1">VLOOKUP(Tabla36[[#This Row],[CODIGO VINCULO]],[1]!Anexar1[[UNION]:[OPERADOR]],4,0)</f>
        <v>GABRIEL PUC KU</v>
      </c>
      <c r="L1083" s="86" t="str" cm="1">
        <f t="array" aca="1" ref="L1083" ca="1">_xlfn.IFS(J1083&gt;=TIME(14,0,0),"SEGUNDO TURNO",J1083&lt;TIME(14,0,0),"PRIMER TURNO")</f>
        <v>SEGUNDO TURNO</v>
      </c>
      <c r="M1083" s="90"/>
    </row>
    <row r="1084" spans="1:13">
      <c r="A1084" s="86" t="str">
        <f ca="1">_xlfn.CONCAT(Tabla36[[#This Row],[NUM. ECO.]],Tabla36[[#This Row],[TURNO]],Tabla36[[#This Row],[FECHA]])</f>
        <v>T21PRIMER TURNO45418</v>
      </c>
      <c r="B1084" s="87">
        <v>7</v>
      </c>
      <c r="C1084" s="87">
        <v>1</v>
      </c>
      <c r="D1084" s="87" t="s">
        <v>35</v>
      </c>
      <c r="E1084" s="86"/>
      <c r="F1084" s="86">
        <f>VLOOKUP(Tabla36[[#This Row],[NUM. ECO.]],[2]!Tabla24[[NO.ECO]:[CUBICACION
M3]],4,0)</f>
        <v>15</v>
      </c>
      <c r="G1084" s="94">
        <v>45418</v>
      </c>
      <c r="H1084" s="86" t="str">
        <f>VLOOKUP(Tabla36[[#This Row],[NUM. ECO.]],[2]!Tabla24[[NO.ECO]:[MATERIAL]],8,0)</f>
        <v>VOLADURA</v>
      </c>
      <c r="I1084" s="86" t="s">
        <v>79</v>
      </c>
      <c r="J1084" s="88">
        <f ca="1">TIME(RANDBETWEEN(5.5,6),RANDBETWEEN(1,29),0)</f>
        <v>0.25972222222222224</v>
      </c>
      <c r="K1084" s="86" t="str">
        <f ca="1">VLOOKUP(Tabla36[[#This Row],[CODIGO VINCULO]],[1]!Anexar1[[UNION]:[OPERADOR]],4,0)</f>
        <v>SALVADOR DE LA CRUZ POOT CHAN</v>
      </c>
      <c r="L1084" s="86" t="str" cm="1">
        <f t="array" aca="1" ref="L1084" ca="1">_xlfn.IFS(J1084&gt;=TIME(14,0,0),"SEGUNDO TURNO",J1084&lt;TIME(14,0,0),"PRIMER TURNO")</f>
        <v>PRIMER TURNO</v>
      </c>
      <c r="M1084" s="90"/>
    </row>
    <row r="1085" spans="1:13">
      <c r="A1085" s="86" t="str">
        <f ca="1">_xlfn.CONCAT(Tabla36[[#This Row],[NUM. ECO.]],Tabla36[[#This Row],[TURNO]],Tabla36[[#This Row],[FECHA]])</f>
        <v>T21PRIMER TURNO45418</v>
      </c>
      <c r="B1085" s="87">
        <v>7</v>
      </c>
      <c r="C1085" s="87">
        <v>2</v>
      </c>
      <c r="D1085" s="87" t="s">
        <v>35</v>
      </c>
      <c r="E1085" s="86"/>
      <c r="F1085" s="86">
        <f>VLOOKUP(Tabla36[[#This Row],[NUM. ECO.]],[2]!Tabla24[[NO.ECO]:[CUBICACION
M3]],4,0)</f>
        <v>15</v>
      </c>
      <c r="G1085" s="94">
        <v>45418</v>
      </c>
      <c r="H1085" s="86" t="str">
        <f>VLOOKUP(Tabla36[[#This Row],[NUM. ECO.]],[2]!Tabla24[[NO.ECO]:[MATERIAL]],8,0)</f>
        <v>VOLADURA</v>
      </c>
      <c r="I1085" s="86" t="s">
        <v>79</v>
      </c>
      <c r="J1085" s="91">
        <f ca="1">J1084+TIME(0,RANDBETWEEN((123),(151)),0)</f>
        <v>0.34652777777777777</v>
      </c>
      <c r="K1085" s="86" t="str">
        <f ca="1">VLOOKUP(Tabla36[[#This Row],[CODIGO VINCULO]],[1]!Anexar1[[UNION]:[OPERADOR]],4,0)</f>
        <v>SALVADOR DE LA CRUZ POOT CHAN</v>
      </c>
      <c r="L1085" s="86" t="str" cm="1">
        <f t="array" aca="1" ref="L1085" ca="1">_xlfn.IFS(J1085&gt;=TIME(14,0,0),"SEGUNDO TURNO",J1085&lt;TIME(14,0,0),"PRIMER TURNO")</f>
        <v>PRIMER TURNO</v>
      </c>
      <c r="M1085" s="90"/>
    </row>
    <row r="1086" spans="1:13">
      <c r="A1086" s="86" t="str">
        <f ca="1">_xlfn.CONCAT(Tabla36[[#This Row],[NUM. ECO.]],Tabla36[[#This Row],[TURNO]],Tabla36[[#This Row],[FECHA]])</f>
        <v>T21PRIMER TURNO45418</v>
      </c>
      <c r="B1086" s="87">
        <v>7</v>
      </c>
      <c r="C1086" s="87">
        <v>3</v>
      </c>
      <c r="D1086" s="87" t="s">
        <v>35</v>
      </c>
      <c r="E1086" s="86"/>
      <c r="F1086" s="86">
        <f>VLOOKUP(Tabla36[[#This Row],[NUM. ECO.]],[2]!Tabla24[[NO.ECO]:[CUBICACION
M3]],4,0)</f>
        <v>15</v>
      </c>
      <c r="G1086" s="94">
        <v>45418</v>
      </c>
      <c r="H1086" s="86" t="str">
        <f>VLOOKUP(Tabla36[[#This Row],[NUM. ECO.]],[2]!Tabla24[[NO.ECO]:[MATERIAL]],8,0)</f>
        <v>VOLADURA</v>
      </c>
      <c r="I1086" s="86" t="s">
        <v>79</v>
      </c>
      <c r="J1086" s="91">
        <f ca="1">J1085+TIME(0,RANDBETWEEN((123),(151)),0)</f>
        <v>0.44722222222222219</v>
      </c>
      <c r="K1086" s="86" t="str">
        <f ca="1">VLOOKUP(Tabla36[[#This Row],[CODIGO VINCULO]],[1]!Anexar1[[UNION]:[OPERADOR]],4,0)</f>
        <v>SALVADOR DE LA CRUZ POOT CHAN</v>
      </c>
      <c r="L1086" s="86" t="str" cm="1">
        <f t="array" aca="1" ref="L1086" ca="1">_xlfn.IFS(J1086&gt;=TIME(14,0,0),"SEGUNDO TURNO",J1086&lt;TIME(14,0,0),"PRIMER TURNO")</f>
        <v>PRIMER TURNO</v>
      </c>
      <c r="M1086" s="90"/>
    </row>
    <row r="1087" spans="1:13">
      <c r="A1087" s="86" t="str">
        <f ca="1">_xlfn.CONCAT(Tabla36[[#This Row],[NUM. ECO.]],Tabla36[[#This Row],[TURNO]],Tabla36[[#This Row],[FECHA]])</f>
        <v>T21PRIMER TURNO45418</v>
      </c>
      <c r="B1087" s="87">
        <v>7</v>
      </c>
      <c r="C1087" s="87">
        <v>4</v>
      </c>
      <c r="D1087" s="87" t="s">
        <v>35</v>
      </c>
      <c r="E1087" s="86"/>
      <c r="F1087" s="86">
        <f>VLOOKUP(Tabla36[[#This Row],[NUM. ECO.]],[2]!Tabla24[[NO.ECO]:[CUBICACION
M3]],4,0)</f>
        <v>15</v>
      </c>
      <c r="G1087" s="94">
        <v>45418</v>
      </c>
      <c r="H1087" s="86" t="str">
        <f>VLOOKUP(Tabla36[[#This Row],[NUM. ECO.]],[2]!Tabla24[[NO.ECO]:[MATERIAL]],8,0)</f>
        <v>VOLADURA</v>
      </c>
      <c r="I1087" s="86" t="s">
        <v>79</v>
      </c>
      <c r="J1087" s="91">
        <f ca="1">J1086+TIME(0,RANDBETWEEN((123),(151)),0)</f>
        <v>0.54652777777777772</v>
      </c>
      <c r="K1087" s="86" t="str">
        <f ca="1">VLOOKUP(Tabla36[[#This Row],[CODIGO VINCULO]],[1]!Anexar1[[UNION]:[OPERADOR]],4,0)</f>
        <v>SALVADOR DE LA CRUZ POOT CHAN</v>
      </c>
      <c r="L1087" s="86" t="str" cm="1">
        <f t="array" aca="1" ref="L1087" ca="1">_xlfn.IFS(J1087&gt;=TIME(14,0,0),"SEGUNDO TURNO",J1087&lt;TIME(14,0,0),"PRIMER TURNO")</f>
        <v>PRIMER TURNO</v>
      </c>
      <c r="M1087" s="90"/>
    </row>
    <row r="1088" spans="1:13">
      <c r="A1088" s="86" t="str">
        <f ca="1">_xlfn.CONCAT(Tabla36[[#This Row],[NUM. ECO.]],Tabla36[[#This Row],[TURNO]],Tabla36[[#This Row],[FECHA]])</f>
        <v>T21SEGUNDO TURNO45418</v>
      </c>
      <c r="B1088" s="87">
        <v>7</v>
      </c>
      <c r="C1088" s="87">
        <v>5</v>
      </c>
      <c r="D1088" s="87" t="s">
        <v>35</v>
      </c>
      <c r="E1088" s="86"/>
      <c r="F1088" s="86">
        <f>VLOOKUP(Tabla36[[#This Row],[NUM. ECO.]],[2]!Tabla24[[NO.ECO]:[CUBICACION
M3]],4,0)</f>
        <v>15</v>
      </c>
      <c r="G1088" s="94">
        <v>45418</v>
      </c>
      <c r="H1088" s="86" t="str">
        <f>VLOOKUP(Tabla36[[#This Row],[NUM. ECO.]],[2]!Tabla24[[NO.ECO]:[MATERIAL]],8,0)</f>
        <v>VOLADURA</v>
      </c>
      <c r="I1088" s="86" t="s">
        <v>79</v>
      </c>
      <c r="J1088" s="91">
        <f ca="1">J1087+TIME(0,RANDBETWEEN((123),(151)),0)</f>
        <v>0.64999999999999991</v>
      </c>
      <c r="K1088" s="86" t="str">
        <f ca="1">VLOOKUP(Tabla36[[#This Row],[CODIGO VINCULO]],[1]!Anexar1[[UNION]:[OPERADOR]],4,0)</f>
        <v>GABRIEL PUC KU</v>
      </c>
      <c r="L1088" s="86" t="str" cm="1">
        <f t="array" aca="1" ref="L1088" ca="1">_xlfn.IFS(J1088&gt;=TIME(14,0,0),"SEGUNDO TURNO",J1088&lt;TIME(14,0,0),"PRIMER TURNO")</f>
        <v>SEGUNDO TURNO</v>
      </c>
      <c r="M1088" s="90"/>
    </row>
    <row r="1089" spans="1:13">
      <c r="A1089" s="86" t="str">
        <f ca="1">_xlfn.CONCAT(Tabla36[[#This Row],[NUM. ECO.]],Tabla36[[#This Row],[TURNO]],Tabla36[[#This Row],[FECHA]])</f>
        <v>T21SEGUNDO TURNO45418</v>
      </c>
      <c r="B1089" s="87">
        <v>7</v>
      </c>
      <c r="C1089" s="87">
        <v>6</v>
      </c>
      <c r="D1089" s="87" t="s">
        <v>35</v>
      </c>
      <c r="E1089" s="86"/>
      <c r="F1089" s="86">
        <f>VLOOKUP(Tabla36[[#This Row],[NUM. ECO.]],[2]!Tabla24[[NO.ECO]:[CUBICACION
M3]],4,0)</f>
        <v>15</v>
      </c>
      <c r="G1089" s="94">
        <v>45418</v>
      </c>
      <c r="H1089" s="86" t="str">
        <f>VLOOKUP(Tabla36[[#This Row],[NUM. ECO.]],[2]!Tabla24[[NO.ECO]:[MATERIAL]],8,0)</f>
        <v>VOLADURA</v>
      </c>
      <c r="I1089" s="86" t="s">
        <v>79</v>
      </c>
      <c r="J1089" s="91">
        <f ca="1">J1088+TIME(0,RANDBETWEEN((123),(151)),0)</f>
        <v>0.74305555555555547</v>
      </c>
      <c r="K1089" s="86" t="str">
        <f ca="1">VLOOKUP(Tabla36[[#This Row],[CODIGO VINCULO]],[1]!Anexar1[[UNION]:[OPERADOR]],4,0)</f>
        <v>GABRIEL PUC KU</v>
      </c>
      <c r="L1089" s="86" t="str" cm="1">
        <f t="array" aca="1" ref="L1089" ca="1">_xlfn.IFS(J1089&gt;=TIME(14,0,0),"SEGUNDO TURNO",J1089&lt;TIME(14,0,0),"PRIMER TURNO")</f>
        <v>SEGUNDO TURNO</v>
      </c>
      <c r="M1089" s="90"/>
    </row>
    <row r="1090" spans="1:13">
      <c r="A1090" s="86" t="str">
        <f ca="1">_xlfn.CONCAT(Tabla36[[#This Row],[NUM. ECO.]],Tabla36[[#This Row],[TURNO]],Tabla36[[#This Row],[FECHA]])</f>
        <v>T21SEGUNDO TURNO45418</v>
      </c>
      <c r="B1090" s="87">
        <v>7</v>
      </c>
      <c r="C1090" s="87">
        <v>7</v>
      </c>
      <c r="D1090" s="87" t="s">
        <v>35</v>
      </c>
      <c r="E1090" s="86"/>
      <c r="F1090" s="86">
        <f>VLOOKUP(Tabla36[[#This Row],[NUM. ECO.]],[2]!Tabla24[[NO.ECO]:[CUBICACION
M3]],4,0)</f>
        <v>15</v>
      </c>
      <c r="G1090" s="94">
        <v>45418</v>
      </c>
      <c r="H1090" s="86" t="str">
        <f>VLOOKUP(Tabla36[[#This Row],[NUM. ECO.]],[2]!Tabla24[[NO.ECO]:[MATERIAL]],8,0)</f>
        <v>VOLADURA</v>
      </c>
      <c r="I1090" s="86" t="s">
        <v>79</v>
      </c>
      <c r="J1090" s="91">
        <f ca="1">J1089+TIME(0,RANDBETWEEN((123),(151)),0)</f>
        <v>0.84583333333333321</v>
      </c>
      <c r="K1090" s="86" t="str">
        <f ca="1">VLOOKUP(Tabla36[[#This Row],[CODIGO VINCULO]],[1]!Anexar1[[UNION]:[OPERADOR]],4,0)</f>
        <v>GABRIEL PUC KU</v>
      </c>
      <c r="L1090" s="86" t="str" cm="1">
        <f t="array" aca="1" ref="L1090" ca="1">_xlfn.IFS(J1090&gt;=TIME(14,0,0),"SEGUNDO TURNO",J1090&lt;TIME(14,0,0),"PRIMER TURNO")</f>
        <v>SEGUNDO TURNO</v>
      </c>
      <c r="M1090" s="90"/>
    </row>
    <row r="1091" spans="1:13">
      <c r="A1091" s="86" t="str">
        <f ca="1">_xlfn.CONCAT(Tabla36[[#This Row],[NUM. ECO.]],Tabla36[[#This Row],[TURNO]],Tabla36[[#This Row],[FECHA]])</f>
        <v>T21PRIMER TURNO45419</v>
      </c>
      <c r="B1091" s="87">
        <v>7</v>
      </c>
      <c r="C1091" s="87">
        <v>1</v>
      </c>
      <c r="D1091" s="87" t="s">
        <v>35</v>
      </c>
      <c r="E1091" s="86"/>
      <c r="F1091" s="86">
        <f>VLOOKUP(Tabla36[[#This Row],[NUM. ECO.]],[2]!Tabla24[[NO.ECO]:[CUBICACION
M3]],4,0)</f>
        <v>15</v>
      </c>
      <c r="G1091" s="94">
        <v>45419</v>
      </c>
      <c r="H1091" s="86" t="str">
        <f>VLOOKUP(Tabla36[[#This Row],[NUM. ECO.]],[2]!Tabla24[[NO.ECO]:[MATERIAL]],8,0)</f>
        <v>VOLADURA</v>
      </c>
      <c r="I1091" s="86" t="s">
        <v>79</v>
      </c>
      <c r="J1091" s="88">
        <f ca="1">TIME(RANDBETWEEN(5.5,6),RANDBETWEEN(1,29),0)</f>
        <v>0.2673611111111111</v>
      </c>
      <c r="K1091" s="86" t="str">
        <f ca="1">VLOOKUP(Tabla36[[#This Row],[CODIGO VINCULO]],[1]!Anexar1[[UNION]:[OPERADOR]],4,0)</f>
        <v>SALVADOR DE LA CRUZ POOT CHAN</v>
      </c>
      <c r="L1091" s="86" t="str" cm="1">
        <f t="array" aca="1" ref="L1091" ca="1">_xlfn.IFS(J1091&gt;=TIME(14,0,0),"SEGUNDO TURNO",J1091&lt;TIME(14,0,0),"PRIMER TURNO")</f>
        <v>PRIMER TURNO</v>
      </c>
      <c r="M1091" s="90"/>
    </row>
    <row r="1092" spans="1:13">
      <c r="A1092" s="86" t="str">
        <f ca="1">_xlfn.CONCAT(Tabla36[[#This Row],[NUM. ECO.]],Tabla36[[#This Row],[TURNO]],Tabla36[[#This Row],[FECHA]])</f>
        <v>T21PRIMER TURNO45419</v>
      </c>
      <c r="B1092" s="87">
        <v>7</v>
      </c>
      <c r="C1092" s="87">
        <v>2</v>
      </c>
      <c r="D1092" s="87" t="s">
        <v>35</v>
      </c>
      <c r="E1092" s="86"/>
      <c r="F1092" s="86">
        <f>VLOOKUP(Tabla36[[#This Row],[NUM. ECO.]],[2]!Tabla24[[NO.ECO]:[CUBICACION
M3]],4,0)</f>
        <v>15</v>
      </c>
      <c r="G1092" s="94">
        <v>45419</v>
      </c>
      <c r="H1092" s="86" t="str">
        <f>VLOOKUP(Tabla36[[#This Row],[NUM. ECO.]],[2]!Tabla24[[NO.ECO]:[MATERIAL]],8,0)</f>
        <v>VOLADURA</v>
      </c>
      <c r="I1092" s="86" t="s">
        <v>79</v>
      </c>
      <c r="J1092" s="91">
        <f ca="1">J1091+TIME(0,RANDBETWEEN((123),(151)),0)</f>
        <v>0.36805555555555558</v>
      </c>
      <c r="K1092" s="86" t="str">
        <f ca="1">VLOOKUP(Tabla36[[#This Row],[CODIGO VINCULO]],[1]!Anexar1[[UNION]:[OPERADOR]],4,0)</f>
        <v>SALVADOR DE LA CRUZ POOT CHAN</v>
      </c>
      <c r="L1092" s="86" t="str" cm="1">
        <f t="array" aca="1" ref="L1092" ca="1">_xlfn.IFS(J1092&gt;=TIME(14,0,0),"SEGUNDO TURNO",J1092&lt;TIME(14,0,0),"PRIMER TURNO")</f>
        <v>PRIMER TURNO</v>
      </c>
      <c r="M1092" s="90"/>
    </row>
    <row r="1093" spans="1:13">
      <c r="A1093" s="86" t="str">
        <f ca="1">_xlfn.CONCAT(Tabla36[[#This Row],[NUM. ECO.]],Tabla36[[#This Row],[TURNO]],Tabla36[[#This Row],[FECHA]])</f>
        <v>T21PRIMER TURNO45419</v>
      </c>
      <c r="B1093" s="87">
        <v>7</v>
      </c>
      <c r="C1093" s="87">
        <v>3</v>
      </c>
      <c r="D1093" s="87" t="s">
        <v>35</v>
      </c>
      <c r="E1093" s="86"/>
      <c r="F1093" s="86">
        <f>VLOOKUP(Tabla36[[#This Row],[NUM. ECO.]],[2]!Tabla24[[NO.ECO]:[CUBICACION
M3]],4,0)</f>
        <v>15</v>
      </c>
      <c r="G1093" s="94">
        <v>45419</v>
      </c>
      <c r="H1093" s="86" t="str">
        <f>VLOOKUP(Tabla36[[#This Row],[NUM. ECO.]],[2]!Tabla24[[NO.ECO]:[MATERIAL]],8,0)</f>
        <v>VOLADURA</v>
      </c>
      <c r="I1093" s="86" t="s">
        <v>79</v>
      </c>
      <c r="J1093" s="91">
        <f ca="1">J1092+TIME(0,RANDBETWEEN((123),(151)),0)</f>
        <v>0.45972222222222225</v>
      </c>
      <c r="K1093" s="86" t="str">
        <f ca="1">VLOOKUP(Tabla36[[#This Row],[CODIGO VINCULO]],[1]!Anexar1[[UNION]:[OPERADOR]],4,0)</f>
        <v>SALVADOR DE LA CRUZ POOT CHAN</v>
      </c>
      <c r="L1093" s="86" t="str" cm="1">
        <f t="array" aca="1" ref="L1093" ca="1">_xlfn.IFS(J1093&gt;=TIME(14,0,0),"SEGUNDO TURNO",J1093&lt;TIME(14,0,0),"PRIMER TURNO")</f>
        <v>PRIMER TURNO</v>
      </c>
      <c r="M1093" s="90"/>
    </row>
    <row r="1094" spans="1:13">
      <c r="A1094" s="86" t="str">
        <f ca="1">_xlfn.CONCAT(Tabla36[[#This Row],[NUM. ECO.]],Tabla36[[#This Row],[TURNO]],Tabla36[[#This Row],[FECHA]])</f>
        <v>T21PRIMER TURNO45419</v>
      </c>
      <c r="B1094" s="87">
        <v>7</v>
      </c>
      <c r="C1094" s="87">
        <v>4</v>
      </c>
      <c r="D1094" s="87" t="s">
        <v>35</v>
      </c>
      <c r="E1094" s="86"/>
      <c r="F1094" s="86">
        <f>VLOOKUP(Tabla36[[#This Row],[NUM. ECO.]],[2]!Tabla24[[NO.ECO]:[CUBICACION
M3]],4,0)</f>
        <v>15</v>
      </c>
      <c r="G1094" s="94">
        <v>45419</v>
      </c>
      <c r="H1094" s="86" t="str">
        <f>VLOOKUP(Tabla36[[#This Row],[NUM. ECO.]],[2]!Tabla24[[NO.ECO]:[MATERIAL]],8,0)</f>
        <v>VOLADURA</v>
      </c>
      <c r="I1094" s="86" t="s">
        <v>79</v>
      </c>
      <c r="J1094" s="91">
        <f ca="1">J1093+TIME(0,RANDBETWEEN((123),(151)),0)</f>
        <v>0.56388888888888888</v>
      </c>
      <c r="K1094" s="86" t="str">
        <f ca="1">VLOOKUP(Tabla36[[#This Row],[CODIGO VINCULO]],[1]!Anexar1[[UNION]:[OPERADOR]],4,0)</f>
        <v>SALVADOR DE LA CRUZ POOT CHAN</v>
      </c>
      <c r="L1094" s="86" t="str" cm="1">
        <f t="array" aca="1" ref="L1094" ca="1">_xlfn.IFS(J1094&gt;=TIME(14,0,0),"SEGUNDO TURNO",J1094&lt;TIME(14,0,0),"PRIMER TURNO")</f>
        <v>PRIMER TURNO</v>
      </c>
      <c r="M1094" s="90"/>
    </row>
    <row r="1095" spans="1:13">
      <c r="A1095" s="86" t="str">
        <f ca="1">_xlfn.CONCAT(Tabla36[[#This Row],[NUM. ECO.]],Tabla36[[#This Row],[TURNO]],Tabla36[[#This Row],[FECHA]])</f>
        <v>T21SEGUNDO TURNO45419</v>
      </c>
      <c r="B1095" s="87">
        <v>7</v>
      </c>
      <c r="C1095" s="87">
        <v>5</v>
      </c>
      <c r="D1095" s="87" t="s">
        <v>35</v>
      </c>
      <c r="E1095" s="86"/>
      <c r="F1095" s="86">
        <f>VLOOKUP(Tabla36[[#This Row],[NUM. ECO.]],[2]!Tabla24[[NO.ECO]:[CUBICACION
M3]],4,0)</f>
        <v>15</v>
      </c>
      <c r="G1095" s="94">
        <v>45419</v>
      </c>
      <c r="H1095" s="86" t="str">
        <f>VLOOKUP(Tabla36[[#This Row],[NUM. ECO.]],[2]!Tabla24[[NO.ECO]:[MATERIAL]],8,0)</f>
        <v>VOLADURA</v>
      </c>
      <c r="I1095" s="86" t="s">
        <v>79</v>
      </c>
      <c r="J1095" s="91">
        <f ca="1">J1094+TIME(0,RANDBETWEEN((123),(151)),0)</f>
        <v>0.66041666666666665</v>
      </c>
      <c r="K1095" s="86" t="str">
        <f ca="1">VLOOKUP(Tabla36[[#This Row],[CODIGO VINCULO]],[1]!Anexar1[[UNION]:[OPERADOR]],4,0)</f>
        <v>GABRIEL PUC KU</v>
      </c>
      <c r="L1095" s="86" t="str" cm="1">
        <f t="array" aca="1" ref="L1095" ca="1">_xlfn.IFS(J1095&gt;=TIME(14,0,0),"SEGUNDO TURNO",J1095&lt;TIME(14,0,0),"PRIMER TURNO")</f>
        <v>SEGUNDO TURNO</v>
      </c>
      <c r="M1095" s="90"/>
    </row>
    <row r="1096" spans="1:13">
      <c r="A1096" s="86" t="str">
        <f ca="1">_xlfn.CONCAT(Tabla36[[#This Row],[NUM. ECO.]],Tabla36[[#This Row],[TURNO]],Tabla36[[#This Row],[FECHA]])</f>
        <v>T21SEGUNDO TURNO45419</v>
      </c>
      <c r="B1096" s="87">
        <v>7</v>
      </c>
      <c r="C1096" s="87">
        <v>6</v>
      </c>
      <c r="D1096" s="87" t="s">
        <v>35</v>
      </c>
      <c r="E1096" s="86"/>
      <c r="F1096" s="86">
        <f>VLOOKUP(Tabla36[[#This Row],[NUM. ECO.]],[2]!Tabla24[[NO.ECO]:[CUBICACION
M3]],4,0)</f>
        <v>15</v>
      </c>
      <c r="G1096" s="94">
        <v>45419</v>
      </c>
      <c r="H1096" s="86" t="str">
        <f>VLOOKUP(Tabla36[[#This Row],[NUM. ECO.]],[2]!Tabla24[[NO.ECO]:[MATERIAL]],8,0)</f>
        <v>VOLADURA</v>
      </c>
      <c r="I1096" s="86" t="s">
        <v>79</v>
      </c>
      <c r="J1096" s="91">
        <f ca="1">J1095+TIME(0,RANDBETWEEN((123),(151)),0)</f>
        <v>0.75138888888888888</v>
      </c>
      <c r="K1096" s="86" t="str">
        <f ca="1">VLOOKUP(Tabla36[[#This Row],[CODIGO VINCULO]],[1]!Anexar1[[UNION]:[OPERADOR]],4,0)</f>
        <v>GABRIEL PUC KU</v>
      </c>
      <c r="L1096" s="86" t="str" cm="1">
        <f t="array" aca="1" ref="L1096" ca="1">_xlfn.IFS(J1096&gt;=TIME(14,0,0),"SEGUNDO TURNO",J1096&lt;TIME(14,0,0),"PRIMER TURNO")</f>
        <v>SEGUNDO TURNO</v>
      </c>
      <c r="M1096" s="90"/>
    </row>
    <row r="1097" spans="1:13">
      <c r="A1097" s="86" t="str">
        <f ca="1">_xlfn.CONCAT(Tabla36[[#This Row],[NUM. ECO.]],Tabla36[[#This Row],[TURNO]],Tabla36[[#This Row],[FECHA]])</f>
        <v>T21SEGUNDO TURNO45419</v>
      </c>
      <c r="B1097" s="87">
        <v>7</v>
      </c>
      <c r="C1097" s="87">
        <v>7</v>
      </c>
      <c r="D1097" s="87" t="s">
        <v>35</v>
      </c>
      <c r="E1097" s="86"/>
      <c r="F1097" s="86">
        <f>VLOOKUP(Tabla36[[#This Row],[NUM. ECO.]],[2]!Tabla24[[NO.ECO]:[CUBICACION
M3]],4,0)</f>
        <v>15</v>
      </c>
      <c r="G1097" s="94">
        <v>45419</v>
      </c>
      <c r="H1097" s="86" t="str">
        <f>VLOOKUP(Tabla36[[#This Row],[NUM. ECO.]],[2]!Tabla24[[NO.ECO]:[MATERIAL]],8,0)</f>
        <v>VOLADURA</v>
      </c>
      <c r="I1097" s="86" t="s">
        <v>79</v>
      </c>
      <c r="J1097" s="91">
        <f ca="1">J1096+TIME(0,RANDBETWEEN((123),(151)),0)</f>
        <v>0.83819444444444446</v>
      </c>
      <c r="K1097" s="86" t="str">
        <f ca="1">VLOOKUP(Tabla36[[#This Row],[CODIGO VINCULO]],[1]!Anexar1[[UNION]:[OPERADOR]],4,0)</f>
        <v>GABRIEL PUC KU</v>
      </c>
      <c r="L1097" s="86" t="str" cm="1">
        <f t="array" aca="1" ref="L1097" ca="1">_xlfn.IFS(J1097&gt;=TIME(14,0,0),"SEGUNDO TURNO",J1097&lt;TIME(14,0,0),"PRIMER TURNO")</f>
        <v>SEGUNDO TURNO</v>
      </c>
      <c r="M1097" s="90"/>
    </row>
    <row r="1098" spans="1:13">
      <c r="A1098" s="86" t="str">
        <f ca="1">_xlfn.CONCAT(Tabla36[[#This Row],[NUM. ECO.]],Tabla36[[#This Row],[TURNO]],Tabla36[[#This Row],[FECHA]])</f>
        <v>T21PRIMER TURNO45420</v>
      </c>
      <c r="B1098" s="87">
        <v>7</v>
      </c>
      <c r="C1098" s="87">
        <v>1</v>
      </c>
      <c r="D1098" s="87" t="s">
        <v>35</v>
      </c>
      <c r="E1098" s="86"/>
      <c r="F1098" s="86">
        <f>VLOOKUP(Tabla36[[#This Row],[NUM. ECO.]],[2]!Tabla24[[NO.ECO]:[CUBICACION
M3]],4,0)</f>
        <v>15</v>
      </c>
      <c r="G1098" s="94">
        <v>45420</v>
      </c>
      <c r="H1098" s="86" t="str">
        <f>VLOOKUP(Tabla36[[#This Row],[NUM. ECO.]],[2]!Tabla24[[NO.ECO]:[MATERIAL]],8,0)</f>
        <v>VOLADURA</v>
      </c>
      <c r="I1098" s="86" t="s">
        <v>79</v>
      </c>
      <c r="J1098" s="88">
        <f ca="1">TIME(RANDBETWEEN(5.5,6),RANDBETWEEN(1,29),0)</f>
        <v>0.25833333333333336</v>
      </c>
      <c r="K1098" s="86" t="str">
        <f ca="1">VLOOKUP(Tabla36[[#This Row],[CODIGO VINCULO]],[1]!Anexar1[[UNION]:[OPERADOR]],4,0)</f>
        <v>SALVADOR DE LA CRUZ POOT CHAN</v>
      </c>
      <c r="L1098" s="86" t="str" cm="1">
        <f t="array" aca="1" ref="L1098" ca="1">_xlfn.IFS(J1098&gt;=TIME(14,0,0),"SEGUNDO TURNO",J1098&lt;TIME(14,0,0),"PRIMER TURNO")</f>
        <v>PRIMER TURNO</v>
      </c>
      <c r="M1098" s="90"/>
    </row>
    <row r="1099" spans="1:13">
      <c r="A1099" s="86" t="str">
        <f ca="1">_xlfn.CONCAT(Tabla36[[#This Row],[NUM. ECO.]],Tabla36[[#This Row],[TURNO]],Tabla36[[#This Row],[FECHA]])</f>
        <v>T21PRIMER TURNO45420</v>
      </c>
      <c r="B1099" s="87">
        <v>7</v>
      </c>
      <c r="C1099" s="87">
        <v>2</v>
      </c>
      <c r="D1099" s="87" t="s">
        <v>35</v>
      </c>
      <c r="E1099" s="86"/>
      <c r="F1099" s="86">
        <f>VLOOKUP(Tabla36[[#This Row],[NUM. ECO.]],[2]!Tabla24[[NO.ECO]:[CUBICACION
M3]],4,0)</f>
        <v>15</v>
      </c>
      <c r="G1099" s="94">
        <v>45420</v>
      </c>
      <c r="H1099" s="86" t="str">
        <f>VLOOKUP(Tabla36[[#This Row],[NUM. ECO.]],[2]!Tabla24[[NO.ECO]:[MATERIAL]],8,0)</f>
        <v>VOLADURA</v>
      </c>
      <c r="I1099" s="86" t="s">
        <v>79</v>
      </c>
      <c r="J1099" s="91">
        <f ca="1">J1098+TIME(0,RANDBETWEEN((123),(151)),0)</f>
        <v>0.34791666666666671</v>
      </c>
      <c r="K1099" s="86" t="str">
        <f ca="1">VLOOKUP(Tabla36[[#This Row],[CODIGO VINCULO]],[1]!Anexar1[[UNION]:[OPERADOR]],4,0)</f>
        <v>SALVADOR DE LA CRUZ POOT CHAN</v>
      </c>
      <c r="L1099" s="86" t="str" cm="1">
        <f t="array" aca="1" ref="L1099" ca="1">_xlfn.IFS(J1099&gt;=TIME(14,0,0),"SEGUNDO TURNO",J1099&lt;TIME(14,0,0),"PRIMER TURNO")</f>
        <v>PRIMER TURNO</v>
      </c>
      <c r="M1099" s="90"/>
    </row>
    <row r="1100" spans="1:13">
      <c r="A1100" s="86" t="str">
        <f ca="1">_xlfn.CONCAT(Tabla36[[#This Row],[NUM. ECO.]],Tabla36[[#This Row],[TURNO]],Tabla36[[#This Row],[FECHA]])</f>
        <v>T21PRIMER TURNO45420</v>
      </c>
      <c r="B1100" s="87">
        <v>7</v>
      </c>
      <c r="C1100" s="87">
        <v>3</v>
      </c>
      <c r="D1100" s="87" t="s">
        <v>35</v>
      </c>
      <c r="E1100" s="86"/>
      <c r="F1100" s="86">
        <f>VLOOKUP(Tabla36[[#This Row],[NUM. ECO.]],[2]!Tabla24[[NO.ECO]:[CUBICACION
M3]],4,0)</f>
        <v>15</v>
      </c>
      <c r="G1100" s="94">
        <v>45420</v>
      </c>
      <c r="H1100" s="86" t="str">
        <f>VLOOKUP(Tabla36[[#This Row],[NUM. ECO.]],[2]!Tabla24[[NO.ECO]:[MATERIAL]],8,0)</f>
        <v>VOLADURA</v>
      </c>
      <c r="I1100" s="86" t="s">
        <v>79</v>
      </c>
      <c r="J1100" s="91">
        <f ca="1">J1099+TIME(0,RANDBETWEEN((123),(151)),0)</f>
        <v>0.44513888888888892</v>
      </c>
      <c r="K1100" s="86" t="str">
        <f ca="1">VLOOKUP(Tabla36[[#This Row],[CODIGO VINCULO]],[1]!Anexar1[[UNION]:[OPERADOR]],4,0)</f>
        <v>SALVADOR DE LA CRUZ POOT CHAN</v>
      </c>
      <c r="L1100" s="86" t="str" cm="1">
        <f t="array" aca="1" ref="L1100" ca="1">_xlfn.IFS(J1100&gt;=TIME(14,0,0),"SEGUNDO TURNO",J1100&lt;TIME(14,0,0),"PRIMER TURNO")</f>
        <v>PRIMER TURNO</v>
      </c>
      <c r="M1100" s="90"/>
    </row>
    <row r="1101" spans="1:13">
      <c r="A1101" s="86" t="str">
        <f ca="1">_xlfn.CONCAT(Tabla36[[#This Row],[NUM. ECO.]],Tabla36[[#This Row],[TURNO]],Tabla36[[#This Row],[FECHA]])</f>
        <v>T21PRIMER TURNO45420</v>
      </c>
      <c r="B1101" s="87">
        <v>7</v>
      </c>
      <c r="C1101" s="87">
        <v>4</v>
      </c>
      <c r="D1101" s="87" t="s">
        <v>35</v>
      </c>
      <c r="E1101" s="86"/>
      <c r="F1101" s="86">
        <f>VLOOKUP(Tabla36[[#This Row],[NUM. ECO.]],[2]!Tabla24[[NO.ECO]:[CUBICACION
M3]],4,0)</f>
        <v>15</v>
      </c>
      <c r="G1101" s="94">
        <v>45420</v>
      </c>
      <c r="H1101" s="86" t="str">
        <f>VLOOKUP(Tabla36[[#This Row],[NUM. ECO.]],[2]!Tabla24[[NO.ECO]:[MATERIAL]],8,0)</f>
        <v>VOLADURA</v>
      </c>
      <c r="I1101" s="86" t="s">
        <v>79</v>
      </c>
      <c r="J1101" s="91">
        <f ca="1">J1100+TIME(0,RANDBETWEEN((123),(151)),0)</f>
        <v>0.53819444444444442</v>
      </c>
      <c r="K1101" s="86" t="str">
        <f ca="1">VLOOKUP(Tabla36[[#This Row],[CODIGO VINCULO]],[1]!Anexar1[[UNION]:[OPERADOR]],4,0)</f>
        <v>SALVADOR DE LA CRUZ POOT CHAN</v>
      </c>
      <c r="L1101" s="86" t="str" cm="1">
        <f t="array" aca="1" ref="L1101" ca="1">_xlfn.IFS(J1101&gt;=TIME(14,0,0),"SEGUNDO TURNO",J1101&lt;TIME(14,0,0),"PRIMER TURNO")</f>
        <v>PRIMER TURNO</v>
      </c>
      <c r="M1101" s="90"/>
    </row>
    <row r="1102" spans="1:13">
      <c r="A1102" s="86" t="str">
        <f ca="1">_xlfn.CONCAT(Tabla36[[#This Row],[NUM. ECO.]],Tabla36[[#This Row],[TURNO]],Tabla36[[#This Row],[FECHA]])</f>
        <v>T21SEGUNDO TURNO45420</v>
      </c>
      <c r="B1102" s="87">
        <v>7</v>
      </c>
      <c r="C1102" s="87">
        <v>5</v>
      </c>
      <c r="D1102" s="87" t="s">
        <v>35</v>
      </c>
      <c r="E1102" s="86"/>
      <c r="F1102" s="86">
        <f>VLOOKUP(Tabla36[[#This Row],[NUM. ECO.]],[2]!Tabla24[[NO.ECO]:[CUBICACION
M3]],4,0)</f>
        <v>15</v>
      </c>
      <c r="G1102" s="94">
        <v>45420</v>
      </c>
      <c r="H1102" s="86" t="str">
        <f>VLOOKUP(Tabla36[[#This Row],[NUM. ECO.]],[2]!Tabla24[[NO.ECO]:[MATERIAL]],8,0)</f>
        <v>VOLADURA</v>
      </c>
      <c r="I1102" s="86" t="s">
        <v>79</v>
      </c>
      <c r="J1102" s="91">
        <f ca="1">J1101+TIME(0,RANDBETWEEN((123),(151)),0)</f>
        <v>0.6381944444444444</v>
      </c>
      <c r="K1102" s="86" t="str">
        <f ca="1">VLOOKUP(Tabla36[[#This Row],[CODIGO VINCULO]],[1]!Anexar1[[UNION]:[OPERADOR]],4,0)</f>
        <v>GABRIEL PUC KU</v>
      </c>
      <c r="L1102" s="86" t="str" cm="1">
        <f t="array" aca="1" ref="L1102" ca="1">_xlfn.IFS(J1102&gt;=TIME(14,0,0),"SEGUNDO TURNO",J1102&lt;TIME(14,0,0),"PRIMER TURNO")</f>
        <v>SEGUNDO TURNO</v>
      </c>
      <c r="M1102" s="90"/>
    </row>
    <row r="1103" spans="1:13">
      <c r="A1103" s="86" t="str">
        <f ca="1">_xlfn.CONCAT(Tabla36[[#This Row],[NUM. ECO.]],Tabla36[[#This Row],[TURNO]],Tabla36[[#This Row],[FECHA]])</f>
        <v>T21SEGUNDO TURNO45420</v>
      </c>
      <c r="B1103" s="87">
        <v>7</v>
      </c>
      <c r="C1103" s="87">
        <v>6</v>
      </c>
      <c r="D1103" s="87" t="s">
        <v>35</v>
      </c>
      <c r="E1103" s="86"/>
      <c r="F1103" s="86">
        <f>VLOOKUP(Tabla36[[#This Row],[NUM. ECO.]],[2]!Tabla24[[NO.ECO]:[CUBICACION
M3]],4,0)</f>
        <v>15</v>
      </c>
      <c r="G1103" s="94">
        <v>45420</v>
      </c>
      <c r="H1103" s="86" t="str">
        <f>VLOOKUP(Tabla36[[#This Row],[NUM. ECO.]],[2]!Tabla24[[NO.ECO]:[MATERIAL]],8,0)</f>
        <v>VOLADURA</v>
      </c>
      <c r="I1103" s="86" t="s">
        <v>79</v>
      </c>
      <c r="J1103" s="91">
        <f ca="1">J1102+TIME(0,RANDBETWEEN((123),(151)),0)</f>
        <v>0.73333333333333328</v>
      </c>
      <c r="K1103" s="86" t="str">
        <f ca="1">VLOOKUP(Tabla36[[#This Row],[CODIGO VINCULO]],[1]!Anexar1[[UNION]:[OPERADOR]],4,0)</f>
        <v>GABRIEL PUC KU</v>
      </c>
      <c r="L1103" s="86" t="str" cm="1">
        <f t="array" aca="1" ref="L1103" ca="1">_xlfn.IFS(J1103&gt;=TIME(14,0,0),"SEGUNDO TURNO",J1103&lt;TIME(14,0,0),"PRIMER TURNO")</f>
        <v>SEGUNDO TURNO</v>
      </c>
      <c r="M1103" s="90"/>
    </row>
    <row r="1104" spans="1:13">
      <c r="A1104" s="86" t="str">
        <f ca="1">_xlfn.CONCAT(Tabla36[[#This Row],[NUM. ECO.]],Tabla36[[#This Row],[TURNO]],Tabla36[[#This Row],[FECHA]])</f>
        <v>T21SEGUNDO TURNO45420</v>
      </c>
      <c r="B1104" s="87">
        <v>7</v>
      </c>
      <c r="C1104" s="87">
        <v>7</v>
      </c>
      <c r="D1104" s="87" t="s">
        <v>35</v>
      </c>
      <c r="E1104" s="86"/>
      <c r="F1104" s="86">
        <f>VLOOKUP(Tabla36[[#This Row],[NUM. ECO.]],[2]!Tabla24[[NO.ECO]:[CUBICACION
M3]],4,0)</f>
        <v>15</v>
      </c>
      <c r="G1104" s="94">
        <v>45420</v>
      </c>
      <c r="H1104" s="86" t="str">
        <f>VLOOKUP(Tabla36[[#This Row],[NUM. ECO.]],[2]!Tabla24[[NO.ECO]:[MATERIAL]],8,0)</f>
        <v>VOLADURA</v>
      </c>
      <c r="I1104" s="86" t="s">
        <v>79</v>
      </c>
      <c r="J1104" s="91">
        <f ca="1">J1103+TIME(0,RANDBETWEEN((123),(151)),0)</f>
        <v>0.83333333333333326</v>
      </c>
      <c r="K1104" s="86" t="str">
        <f ca="1">VLOOKUP(Tabla36[[#This Row],[CODIGO VINCULO]],[1]!Anexar1[[UNION]:[OPERADOR]],4,0)</f>
        <v>GABRIEL PUC KU</v>
      </c>
      <c r="L1104" s="86" t="str" cm="1">
        <f t="array" aca="1" ref="L1104" ca="1">_xlfn.IFS(J1104&gt;=TIME(14,0,0),"SEGUNDO TURNO",J1104&lt;TIME(14,0,0),"PRIMER TURNO")</f>
        <v>SEGUNDO TURNO</v>
      </c>
      <c r="M1104" s="90"/>
    </row>
    <row r="1105" spans="1:13">
      <c r="A1105" s="86" t="str">
        <f ca="1">_xlfn.CONCAT(Tabla36[[#This Row],[NUM. ECO.]],Tabla36[[#This Row],[TURNO]],Tabla36[[#This Row],[FECHA]])</f>
        <v>T21PRIMER TURNO45421</v>
      </c>
      <c r="B1105" s="87">
        <v>7</v>
      </c>
      <c r="C1105" s="87">
        <v>1</v>
      </c>
      <c r="D1105" s="87" t="s">
        <v>35</v>
      </c>
      <c r="E1105" s="86"/>
      <c r="F1105" s="86">
        <f>VLOOKUP(Tabla36[[#This Row],[NUM. ECO.]],[2]!Tabla24[[NO.ECO]:[CUBICACION
M3]],4,0)</f>
        <v>15</v>
      </c>
      <c r="G1105" s="94">
        <v>45421</v>
      </c>
      <c r="H1105" s="86" t="str">
        <f>VLOOKUP(Tabla36[[#This Row],[NUM. ECO.]],[2]!Tabla24[[NO.ECO]:[MATERIAL]],8,0)</f>
        <v>VOLADURA</v>
      </c>
      <c r="I1105" s="86" t="s">
        <v>79</v>
      </c>
      <c r="J1105" s="88">
        <f ca="1">TIME(RANDBETWEEN(5.5,6),RANDBETWEEN(1,29),0)</f>
        <v>0.25624999999999998</v>
      </c>
      <c r="K1105" s="86" t="str">
        <f ca="1">VLOOKUP(Tabla36[[#This Row],[CODIGO VINCULO]],[1]!Anexar1[[UNION]:[OPERADOR]],4,0)</f>
        <v>SALVADOR DE LA CRUZ POOT CHAN</v>
      </c>
      <c r="L1105" s="86" t="str" cm="1">
        <f t="array" aca="1" ref="L1105" ca="1">_xlfn.IFS(J1105&gt;=TIME(14,0,0),"SEGUNDO TURNO",J1105&lt;TIME(14,0,0),"PRIMER TURNO")</f>
        <v>PRIMER TURNO</v>
      </c>
      <c r="M1105" s="90"/>
    </row>
    <row r="1106" spans="1:13">
      <c r="A1106" s="86" t="str">
        <f ca="1">_xlfn.CONCAT(Tabla36[[#This Row],[NUM. ECO.]],Tabla36[[#This Row],[TURNO]],Tabla36[[#This Row],[FECHA]])</f>
        <v>T21PRIMER TURNO45421</v>
      </c>
      <c r="B1106" s="87">
        <v>7</v>
      </c>
      <c r="C1106" s="87">
        <v>2</v>
      </c>
      <c r="D1106" s="87" t="s">
        <v>35</v>
      </c>
      <c r="E1106" s="86"/>
      <c r="F1106" s="86">
        <f>VLOOKUP(Tabla36[[#This Row],[NUM. ECO.]],[2]!Tabla24[[NO.ECO]:[CUBICACION
M3]],4,0)</f>
        <v>15</v>
      </c>
      <c r="G1106" s="94">
        <v>45421</v>
      </c>
      <c r="H1106" s="86" t="str">
        <f>VLOOKUP(Tabla36[[#This Row],[NUM. ECO.]],[2]!Tabla24[[NO.ECO]:[MATERIAL]],8,0)</f>
        <v>VOLADURA</v>
      </c>
      <c r="I1106" s="86" t="s">
        <v>79</v>
      </c>
      <c r="J1106" s="91">
        <f ca="1">J1105+TIME(0,RANDBETWEEN((123),(151)),0)</f>
        <v>0.3611111111111111</v>
      </c>
      <c r="K1106" s="86" t="str">
        <f ca="1">VLOOKUP(Tabla36[[#This Row],[CODIGO VINCULO]],[1]!Anexar1[[UNION]:[OPERADOR]],4,0)</f>
        <v>SALVADOR DE LA CRUZ POOT CHAN</v>
      </c>
      <c r="L1106" s="86" t="str" cm="1">
        <f t="array" aca="1" ref="L1106" ca="1">_xlfn.IFS(J1106&gt;=TIME(14,0,0),"SEGUNDO TURNO",J1106&lt;TIME(14,0,0),"PRIMER TURNO")</f>
        <v>PRIMER TURNO</v>
      </c>
      <c r="M1106" s="90"/>
    </row>
    <row r="1107" spans="1:13">
      <c r="A1107" s="86" t="str">
        <f ca="1">_xlfn.CONCAT(Tabla36[[#This Row],[NUM. ECO.]],Tabla36[[#This Row],[TURNO]],Tabla36[[#This Row],[FECHA]])</f>
        <v>T21PRIMER TURNO45421</v>
      </c>
      <c r="B1107" s="87">
        <v>7</v>
      </c>
      <c r="C1107" s="87">
        <v>3</v>
      </c>
      <c r="D1107" s="87" t="s">
        <v>35</v>
      </c>
      <c r="E1107" s="86"/>
      <c r="F1107" s="86">
        <f>VLOOKUP(Tabla36[[#This Row],[NUM. ECO.]],[2]!Tabla24[[NO.ECO]:[CUBICACION
M3]],4,0)</f>
        <v>15</v>
      </c>
      <c r="G1107" s="94">
        <v>45421</v>
      </c>
      <c r="H1107" s="86" t="str">
        <f>VLOOKUP(Tabla36[[#This Row],[NUM. ECO.]],[2]!Tabla24[[NO.ECO]:[MATERIAL]],8,0)</f>
        <v>VOLADURA</v>
      </c>
      <c r="I1107" s="86" t="s">
        <v>79</v>
      </c>
      <c r="J1107" s="91">
        <f ca="1">J1106+TIME(0,RANDBETWEEN((123),(151)),0)</f>
        <v>0.45347222222222222</v>
      </c>
      <c r="K1107" s="86" t="str">
        <f ca="1">VLOOKUP(Tabla36[[#This Row],[CODIGO VINCULO]],[1]!Anexar1[[UNION]:[OPERADOR]],4,0)</f>
        <v>SALVADOR DE LA CRUZ POOT CHAN</v>
      </c>
      <c r="L1107" s="86" t="str" cm="1">
        <f t="array" aca="1" ref="L1107" ca="1">_xlfn.IFS(J1107&gt;=TIME(14,0,0),"SEGUNDO TURNO",J1107&lt;TIME(14,0,0),"PRIMER TURNO")</f>
        <v>PRIMER TURNO</v>
      </c>
      <c r="M1107" s="90"/>
    </row>
    <row r="1108" spans="1:13">
      <c r="A1108" s="86" t="str">
        <f ca="1">_xlfn.CONCAT(Tabla36[[#This Row],[NUM. ECO.]],Tabla36[[#This Row],[TURNO]],Tabla36[[#This Row],[FECHA]])</f>
        <v>T21PRIMER TURNO45421</v>
      </c>
      <c r="B1108" s="87">
        <v>7</v>
      </c>
      <c r="C1108" s="87">
        <v>4</v>
      </c>
      <c r="D1108" s="87" t="s">
        <v>35</v>
      </c>
      <c r="E1108" s="86"/>
      <c r="F1108" s="86">
        <f>VLOOKUP(Tabla36[[#This Row],[NUM. ECO.]],[2]!Tabla24[[NO.ECO]:[CUBICACION
M3]],4,0)</f>
        <v>15</v>
      </c>
      <c r="G1108" s="94">
        <v>45421</v>
      </c>
      <c r="H1108" s="86" t="str">
        <f>VLOOKUP(Tabla36[[#This Row],[NUM. ECO.]],[2]!Tabla24[[NO.ECO]:[MATERIAL]],8,0)</f>
        <v>VOLADURA</v>
      </c>
      <c r="I1108" s="86" t="s">
        <v>79</v>
      </c>
      <c r="J1108" s="91">
        <f ca="1">J1107+TIME(0,RANDBETWEEN((123),(151)),0)</f>
        <v>0.54722222222222228</v>
      </c>
      <c r="K1108" s="86" t="str">
        <f ca="1">VLOOKUP(Tabla36[[#This Row],[CODIGO VINCULO]],[1]!Anexar1[[UNION]:[OPERADOR]],4,0)</f>
        <v>SALVADOR DE LA CRUZ POOT CHAN</v>
      </c>
      <c r="L1108" s="86" t="str" cm="1">
        <f t="array" aca="1" ref="L1108" ca="1">_xlfn.IFS(J1108&gt;=TIME(14,0,0),"SEGUNDO TURNO",J1108&lt;TIME(14,0,0),"PRIMER TURNO")</f>
        <v>PRIMER TURNO</v>
      </c>
      <c r="M1108" s="90"/>
    </row>
    <row r="1109" spans="1:13">
      <c r="A1109" s="86" t="str">
        <f ca="1">_xlfn.CONCAT(Tabla36[[#This Row],[NUM. ECO.]],Tabla36[[#This Row],[TURNO]],Tabla36[[#This Row],[FECHA]])</f>
        <v>T21SEGUNDO TURNO45421</v>
      </c>
      <c r="B1109" s="87">
        <v>7</v>
      </c>
      <c r="C1109" s="87">
        <v>5</v>
      </c>
      <c r="D1109" s="87" t="s">
        <v>35</v>
      </c>
      <c r="E1109" s="86"/>
      <c r="F1109" s="86">
        <f>VLOOKUP(Tabla36[[#This Row],[NUM. ECO.]],[2]!Tabla24[[NO.ECO]:[CUBICACION
M3]],4,0)</f>
        <v>15</v>
      </c>
      <c r="G1109" s="94">
        <v>45421</v>
      </c>
      <c r="H1109" s="86" t="str">
        <f>VLOOKUP(Tabla36[[#This Row],[NUM. ECO.]],[2]!Tabla24[[NO.ECO]:[MATERIAL]],8,0)</f>
        <v>VOLADURA</v>
      </c>
      <c r="I1109" s="86" t="s">
        <v>79</v>
      </c>
      <c r="J1109" s="91">
        <f ca="1">J1108+TIME(0,RANDBETWEEN((123),(151)),0)</f>
        <v>0.64513888888888893</v>
      </c>
      <c r="K1109" s="86" t="str">
        <f ca="1">VLOOKUP(Tabla36[[#This Row],[CODIGO VINCULO]],[1]!Anexar1[[UNION]:[OPERADOR]],4,0)</f>
        <v>GABRIEL PUC KU</v>
      </c>
      <c r="L1109" s="86" t="str" cm="1">
        <f t="array" aca="1" ref="L1109" ca="1">_xlfn.IFS(J1109&gt;=TIME(14,0,0),"SEGUNDO TURNO",J1109&lt;TIME(14,0,0),"PRIMER TURNO")</f>
        <v>SEGUNDO TURNO</v>
      </c>
      <c r="M1109" s="90"/>
    </row>
    <row r="1110" spans="1:13">
      <c r="A1110" s="86" t="str">
        <f ca="1">_xlfn.CONCAT(Tabla36[[#This Row],[NUM. ECO.]],Tabla36[[#This Row],[TURNO]],Tabla36[[#This Row],[FECHA]])</f>
        <v>T21SEGUNDO TURNO45421</v>
      </c>
      <c r="B1110" s="87">
        <v>7</v>
      </c>
      <c r="C1110" s="87">
        <v>6</v>
      </c>
      <c r="D1110" s="87" t="s">
        <v>35</v>
      </c>
      <c r="E1110" s="86"/>
      <c r="F1110" s="86">
        <f>VLOOKUP(Tabla36[[#This Row],[NUM. ECO.]],[2]!Tabla24[[NO.ECO]:[CUBICACION
M3]],4,0)</f>
        <v>15</v>
      </c>
      <c r="G1110" s="94">
        <v>45421</v>
      </c>
      <c r="H1110" s="86" t="str">
        <f>VLOOKUP(Tabla36[[#This Row],[NUM. ECO.]],[2]!Tabla24[[NO.ECO]:[MATERIAL]],8,0)</f>
        <v>VOLADURA</v>
      </c>
      <c r="I1110" s="86" t="s">
        <v>79</v>
      </c>
      <c r="J1110" s="91">
        <f ca="1">J1109+TIME(0,RANDBETWEEN((123),(151)),0)</f>
        <v>0.73819444444444449</v>
      </c>
      <c r="K1110" s="86" t="str">
        <f ca="1">VLOOKUP(Tabla36[[#This Row],[CODIGO VINCULO]],[1]!Anexar1[[UNION]:[OPERADOR]],4,0)</f>
        <v>GABRIEL PUC KU</v>
      </c>
      <c r="L1110" s="86" t="str" cm="1">
        <f t="array" aca="1" ref="L1110" ca="1">_xlfn.IFS(J1110&gt;=TIME(14,0,0),"SEGUNDO TURNO",J1110&lt;TIME(14,0,0),"PRIMER TURNO")</f>
        <v>SEGUNDO TURNO</v>
      </c>
      <c r="M1110" s="90"/>
    </row>
    <row r="1111" spans="1:13">
      <c r="A1111" s="86" t="str">
        <f ca="1">_xlfn.CONCAT(Tabla36[[#This Row],[NUM. ECO.]],Tabla36[[#This Row],[TURNO]],Tabla36[[#This Row],[FECHA]])</f>
        <v>T21SEGUNDO TURNO45421</v>
      </c>
      <c r="B1111" s="87">
        <v>7</v>
      </c>
      <c r="C1111" s="87">
        <v>7</v>
      </c>
      <c r="D1111" s="87" t="s">
        <v>35</v>
      </c>
      <c r="E1111" s="86"/>
      <c r="F1111" s="86">
        <f>VLOOKUP(Tabla36[[#This Row],[NUM. ECO.]],[2]!Tabla24[[NO.ECO]:[CUBICACION
M3]],4,0)</f>
        <v>15</v>
      </c>
      <c r="G1111" s="94">
        <v>45421</v>
      </c>
      <c r="H1111" s="86" t="str">
        <f>VLOOKUP(Tabla36[[#This Row],[NUM. ECO.]],[2]!Tabla24[[NO.ECO]:[MATERIAL]],8,0)</f>
        <v>VOLADURA</v>
      </c>
      <c r="I1111" s="86" t="s">
        <v>79</v>
      </c>
      <c r="J1111" s="91">
        <f ca="1">J1110+TIME(0,RANDBETWEEN((123),(151)),0)</f>
        <v>0.84166666666666667</v>
      </c>
      <c r="K1111" s="86" t="str">
        <f ca="1">VLOOKUP(Tabla36[[#This Row],[CODIGO VINCULO]],[1]!Anexar1[[UNION]:[OPERADOR]],4,0)</f>
        <v>GABRIEL PUC KU</v>
      </c>
      <c r="L1111" s="86" t="str" cm="1">
        <f t="array" aca="1" ref="L1111" ca="1">_xlfn.IFS(J1111&gt;=TIME(14,0,0),"SEGUNDO TURNO",J1111&lt;TIME(14,0,0),"PRIMER TURNO")</f>
        <v>SEGUNDO TURNO</v>
      </c>
      <c r="M1111" s="90"/>
    </row>
    <row r="1112" spans="1:13">
      <c r="A1112" s="86" t="str">
        <f ca="1">_xlfn.CONCAT(Tabla36[[#This Row],[NUM. ECO.]],Tabla36[[#This Row],[TURNO]],Tabla36[[#This Row],[FECHA]])</f>
        <v>T21PRIMER TURNO45422</v>
      </c>
      <c r="B1112" s="87">
        <v>7</v>
      </c>
      <c r="C1112" s="87">
        <v>1</v>
      </c>
      <c r="D1112" s="87" t="s">
        <v>35</v>
      </c>
      <c r="E1112" s="86"/>
      <c r="F1112" s="86">
        <f>VLOOKUP(Tabla36[[#This Row],[NUM. ECO.]],[2]!Tabla24[[NO.ECO]:[CUBICACION
M3]],4,0)</f>
        <v>15</v>
      </c>
      <c r="G1112" s="94">
        <v>45422</v>
      </c>
      <c r="H1112" s="86" t="str">
        <f>VLOOKUP(Tabla36[[#This Row],[NUM. ECO.]],[2]!Tabla24[[NO.ECO]:[MATERIAL]],8,0)</f>
        <v>VOLADURA</v>
      </c>
      <c r="I1112" s="86" t="s">
        <v>79</v>
      </c>
      <c r="J1112" s="88">
        <f ca="1">TIME(RANDBETWEEN(5.5,6),RANDBETWEEN(1,29),0)</f>
        <v>0.26597222222222222</v>
      </c>
      <c r="K1112" s="86" t="str">
        <f ca="1">VLOOKUP(Tabla36[[#This Row],[CODIGO VINCULO]],[1]!Anexar1[[UNION]:[OPERADOR]],4,0)</f>
        <v>SALVADOR DE LA CRUZ POOT CHAN</v>
      </c>
      <c r="L1112" s="86" t="str" cm="1">
        <f t="array" aca="1" ref="L1112" ca="1">_xlfn.IFS(J1112&gt;=TIME(14,0,0),"SEGUNDO TURNO",J1112&lt;TIME(14,0,0),"PRIMER TURNO")</f>
        <v>PRIMER TURNO</v>
      </c>
      <c r="M1112" s="90"/>
    </row>
    <row r="1113" spans="1:13">
      <c r="A1113" s="86" t="str">
        <f ca="1">_xlfn.CONCAT(Tabla36[[#This Row],[NUM. ECO.]],Tabla36[[#This Row],[TURNO]],Tabla36[[#This Row],[FECHA]])</f>
        <v>T21PRIMER TURNO45422</v>
      </c>
      <c r="B1113" s="87">
        <v>7</v>
      </c>
      <c r="C1113" s="87">
        <v>2</v>
      </c>
      <c r="D1113" s="87" t="s">
        <v>35</v>
      </c>
      <c r="E1113" s="86"/>
      <c r="F1113" s="86">
        <f>VLOOKUP(Tabla36[[#This Row],[NUM. ECO.]],[2]!Tabla24[[NO.ECO]:[CUBICACION
M3]],4,0)</f>
        <v>15</v>
      </c>
      <c r="G1113" s="94">
        <v>45422</v>
      </c>
      <c r="H1113" s="86" t="str">
        <f>VLOOKUP(Tabla36[[#This Row],[NUM. ECO.]],[2]!Tabla24[[NO.ECO]:[MATERIAL]],8,0)</f>
        <v>VOLADURA</v>
      </c>
      <c r="I1113" s="86" t="s">
        <v>79</v>
      </c>
      <c r="J1113" s="91">
        <f ca="1">J1112+TIME(0,RANDBETWEEN((123),(151)),0)</f>
        <v>0.35902777777777778</v>
      </c>
      <c r="K1113" s="86" t="str">
        <f ca="1">VLOOKUP(Tabla36[[#This Row],[CODIGO VINCULO]],[1]!Anexar1[[UNION]:[OPERADOR]],4,0)</f>
        <v>SALVADOR DE LA CRUZ POOT CHAN</v>
      </c>
      <c r="L1113" s="86" t="str" cm="1">
        <f t="array" aca="1" ref="L1113" ca="1">_xlfn.IFS(J1113&gt;=TIME(14,0,0),"SEGUNDO TURNO",J1113&lt;TIME(14,0,0),"PRIMER TURNO")</f>
        <v>PRIMER TURNO</v>
      </c>
      <c r="M1113" s="90"/>
    </row>
    <row r="1114" spans="1:13">
      <c r="A1114" s="86" t="str">
        <f ca="1">_xlfn.CONCAT(Tabla36[[#This Row],[NUM. ECO.]],Tabla36[[#This Row],[TURNO]],Tabla36[[#This Row],[FECHA]])</f>
        <v>T21PRIMER TURNO45422</v>
      </c>
      <c r="B1114" s="87">
        <v>7</v>
      </c>
      <c r="C1114" s="87">
        <v>3</v>
      </c>
      <c r="D1114" s="87" t="s">
        <v>35</v>
      </c>
      <c r="E1114" s="86"/>
      <c r="F1114" s="86">
        <f>VLOOKUP(Tabla36[[#This Row],[NUM. ECO.]],[2]!Tabla24[[NO.ECO]:[CUBICACION
M3]],4,0)</f>
        <v>15</v>
      </c>
      <c r="G1114" s="94">
        <v>45422</v>
      </c>
      <c r="H1114" s="86" t="str">
        <f>VLOOKUP(Tabla36[[#This Row],[NUM. ECO.]],[2]!Tabla24[[NO.ECO]:[MATERIAL]],8,0)</f>
        <v>VOLADURA</v>
      </c>
      <c r="I1114" s="86" t="s">
        <v>79</v>
      </c>
      <c r="J1114" s="91">
        <f ca="1">J1113+TIME(0,RANDBETWEEN((123),(151)),0)</f>
        <v>0.46180555555555558</v>
      </c>
      <c r="K1114" s="86" t="str">
        <f ca="1">VLOOKUP(Tabla36[[#This Row],[CODIGO VINCULO]],[1]!Anexar1[[UNION]:[OPERADOR]],4,0)</f>
        <v>SALVADOR DE LA CRUZ POOT CHAN</v>
      </c>
      <c r="L1114" s="86" t="str" cm="1">
        <f t="array" aca="1" ref="L1114" ca="1">_xlfn.IFS(J1114&gt;=TIME(14,0,0),"SEGUNDO TURNO",J1114&lt;TIME(14,0,0),"PRIMER TURNO")</f>
        <v>PRIMER TURNO</v>
      </c>
      <c r="M1114" s="90"/>
    </row>
    <row r="1115" spans="1:13">
      <c r="A1115" s="86" t="str">
        <f ca="1">_xlfn.CONCAT(Tabla36[[#This Row],[NUM. ECO.]],Tabla36[[#This Row],[TURNO]],Tabla36[[#This Row],[FECHA]])</f>
        <v>T21PRIMER TURNO45422</v>
      </c>
      <c r="B1115" s="87">
        <v>7</v>
      </c>
      <c r="C1115" s="87">
        <v>4</v>
      </c>
      <c r="D1115" s="87" t="s">
        <v>35</v>
      </c>
      <c r="E1115" s="86"/>
      <c r="F1115" s="86">
        <f>VLOOKUP(Tabla36[[#This Row],[NUM. ECO.]],[2]!Tabla24[[NO.ECO]:[CUBICACION
M3]],4,0)</f>
        <v>15</v>
      </c>
      <c r="G1115" s="94">
        <v>45422</v>
      </c>
      <c r="H1115" s="86" t="str">
        <f>VLOOKUP(Tabla36[[#This Row],[NUM. ECO.]],[2]!Tabla24[[NO.ECO]:[MATERIAL]],8,0)</f>
        <v>VOLADURA</v>
      </c>
      <c r="I1115" s="86" t="s">
        <v>79</v>
      </c>
      <c r="J1115" s="91">
        <f ca="1">J1114+TIME(0,RANDBETWEEN((123),(151)),0)</f>
        <v>0.55625000000000002</v>
      </c>
      <c r="K1115" s="86" t="str">
        <f ca="1">VLOOKUP(Tabla36[[#This Row],[CODIGO VINCULO]],[1]!Anexar1[[UNION]:[OPERADOR]],4,0)</f>
        <v>SALVADOR DE LA CRUZ POOT CHAN</v>
      </c>
      <c r="L1115" s="86" t="str" cm="1">
        <f t="array" aca="1" ref="L1115" ca="1">_xlfn.IFS(J1115&gt;=TIME(14,0,0),"SEGUNDO TURNO",J1115&lt;TIME(14,0,0),"PRIMER TURNO")</f>
        <v>PRIMER TURNO</v>
      </c>
      <c r="M1115" s="90"/>
    </row>
    <row r="1116" spans="1:13">
      <c r="A1116" s="86" t="str">
        <f ca="1">_xlfn.CONCAT(Tabla36[[#This Row],[NUM. ECO.]],Tabla36[[#This Row],[TURNO]],Tabla36[[#This Row],[FECHA]])</f>
        <v>T21SEGUNDO TURNO45422</v>
      </c>
      <c r="B1116" s="87">
        <v>7</v>
      </c>
      <c r="C1116" s="87">
        <v>5</v>
      </c>
      <c r="D1116" s="87" t="s">
        <v>35</v>
      </c>
      <c r="E1116" s="86"/>
      <c r="F1116" s="86">
        <f>VLOOKUP(Tabla36[[#This Row],[NUM. ECO.]],[2]!Tabla24[[NO.ECO]:[CUBICACION
M3]],4,0)</f>
        <v>15</v>
      </c>
      <c r="G1116" s="94">
        <v>45422</v>
      </c>
      <c r="H1116" s="86" t="str">
        <f>VLOOKUP(Tabla36[[#This Row],[NUM. ECO.]],[2]!Tabla24[[NO.ECO]:[MATERIAL]],8,0)</f>
        <v>VOLADURA</v>
      </c>
      <c r="I1116" s="86" t="s">
        <v>79</v>
      </c>
      <c r="J1116" s="91">
        <f ca="1">J1115+TIME(0,RANDBETWEEN((123),(151)),0)</f>
        <v>0.64722222222222225</v>
      </c>
      <c r="K1116" s="86" t="str">
        <f ca="1">VLOOKUP(Tabla36[[#This Row],[CODIGO VINCULO]],[1]!Anexar1[[UNION]:[OPERADOR]],4,0)</f>
        <v>GABRIEL PUC KU</v>
      </c>
      <c r="L1116" s="86" t="str" cm="1">
        <f t="array" aca="1" ref="L1116" ca="1">_xlfn.IFS(J1116&gt;=TIME(14,0,0),"SEGUNDO TURNO",J1116&lt;TIME(14,0,0),"PRIMER TURNO")</f>
        <v>SEGUNDO TURNO</v>
      </c>
      <c r="M1116" s="90"/>
    </row>
    <row r="1117" spans="1:13">
      <c r="A1117" s="86" t="str">
        <f ca="1">_xlfn.CONCAT(Tabla36[[#This Row],[NUM. ECO.]],Tabla36[[#This Row],[TURNO]],Tabla36[[#This Row],[FECHA]])</f>
        <v>T21SEGUNDO TURNO45422</v>
      </c>
      <c r="B1117" s="87">
        <v>7</v>
      </c>
      <c r="C1117" s="87">
        <v>6</v>
      </c>
      <c r="D1117" s="87" t="s">
        <v>35</v>
      </c>
      <c r="E1117" s="86"/>
      <c r="F1117" s="86">
        <f>VLOOKUP(Tabla36[[#This Row],[NUM. ECO.]],[2]!Tabla24[[NO.ECO]:[CUBICACION
M3]],4,0)</f>
        <v>15</v>
      </c>
      <c r="G1117" s="94">
        <v>45422</v>
      </c>
      <c r="H1117" s="86" t="str">
        <f>VLOOKUP(Tabla36[[#This Row],[NUM. ECO.]],[2]!Tabla24[[NO.ECO]:[MATERIAL]],8,0)</f>
        <v>VOLADURA</v>
      </c>
      <c r="I1117" s="86" t="s">
        <v>79</v>
      </c>
      <c r="J1117" s="91">
        <f ca="1">J1116+TIME(0,RANDBETWEEN((123),(151)),0)</f>
        <v>0.7368055555555556</v>
      </c>
      <c r="K1117" s="86" t="str">
        <f ca="1">VLOOKUP(Tabla36[[#This Row],[CODIGO VINCULO]],[1]!Anexar1[[UNION]:[OPERADOR]],4,0)</f>
        <v>GABRIEL PUC KU</v>
      </c>
      <c r="L1117" s="86" t="str" cm="1">
        <f t="array" aca="1" ref="L1117" ca="1">_xlfn.IFS(J1117&gt;=TIME(14,0,0),"SEGUNDO TURNO",J1117&lt;TIME(14,0,0),"PRIMER TURNO")</f>
        <v>SEGUNDO TURNO</v>
      </c>
      <c r="M1117" s="90"/>
    </row>
    <row r="1118" spans="1:13">
      <c r="A1118" s="86" t="str">
        <f ca="1">_xlfn.CONCAT(Tabla36[[#This Row],[NUM. ECO.]],Tabla36[[#This Row],[TURNO]],Tabla36[[#This Row],[FECHA]])</f>
        <v>T21SEGUNDO TURNO45422</v>
      </c>
      <c r="B1118" s="87">
        <v>7</v>
      </c>
      <c r="C1118" s="87">
        <v>7</v>
      </c>
      <c r="D1118" s="87" t="s">
        <v>35</v>
      </c>
      <c r="E1118" s="86"/>
      <c r="F1118" s="86">
        <f>VLOOKUP(Tabla36[[#This Row],[NUM. ECO.]],[2]!Tabla24[[NO.ECO]:[CUBICACION
M3]],4,0)</f>
        <v>15</v>
      </c>
      <c r="G1118" s="94">
        <v>45422</v>
      </c>
      <c r="H1118" s="86" t="str">
        <f>VLOOKUP(Tabla36[[#This Row],[NUM. ECO.]],[2]!Tabla24[[NO.ECO]:[MATERIAL]],8,0)</f>
        <v>VOLADURA</v>
      </c>
      <c r="I1118" s="86" t="s">
        <v>79</v>
      </c>
      <c r="J1118" s="91">
        <f ca="1">J1117+TIME(0,RANDBETWEEN((123),(151)),0)</f>
        <v>0.84027777777777779</v>
      </c>
      <c r="K1118" s="86" t="str">
        <f ca="1">VLOOKUP(Tabla36[[#This Row],[CODIGO VINCULO]],[1]!Anexar1[[UNION]:[OPERADOR]],4,0)</f>
        <v>GABRIEL PUC KU</v>
      </c>
      <c r="L1118" s="86" t="str" cm="1">
        <f t="array" aca="1" ref="L1118" ca="1">_xlfn.IFS(J1118&gt;=TIME(14,0,0),"SEGUNDO TURNO",J1118&lt;TIME(14,0,0),"PRIMER TURNO")</f>
        <v>SEGUNDO TURNO</v>
      </c>
      <c r="M1118" s="90"/>
    </row>
    <row r="1119" spans="1:13">
      <c r="A1119" s="86" t="str">
        <f ca="1">_xlfn.CONCAT(Tabla36[[#This Row],[NUM. ECO.]],Tabla36[[#This Row],[TURNO]],Tabla36[[#This Row],[FECHA]])</f>
        <v>T21PRIMER TURNO45423</v>
      </c>
      <c r="B1119" s="87">
        <v>7</v>
      </c>
      <c r="C1119" s="87">
        <v>1</v>
      </c>
      <c r="D1119" s="87" t="s">
        <v>35</v>
      </c>
      <c r="E1119" s="86"/>
      <c r="F1119" s="86">
        <f>VLOOKUP(Tabla36[[#This Row],[NUM. ECO.]],[2]!Tabla24[[NO.ECO]:[CUBICACION
M3]],4,0)</f>
        <v>15</v>
      </c>
      <c r="G1119" s="94">
        <v>45423</v>
      </c>
      <c r="H1119" s="86" t="str">
        <f>VLOOKUP(Tabla36[[#This Row],[NUM. ECO.]],[2]!Tabla24[[NO.ECO]:[MATERIAL]],8,0)</f>
        <v>VOLADURA</v>
      </c>
      <c r="I1119" s="86" t="s">
        <v>79</v>
      </c>
      <c r="J1119" s="88">
        <f ca="1">TIME(RANDBETWEEN(5.5,6),RANDBETWEEN(1,29),0)</f>
        <v>0.26805555555555555</v>
      </c>
      <c r="K1119" s="86" t="str">
        <f ca="1">VLOOKUP(Tabla36[[#This Row],[CODIGO VINCULO]],[1]!Anexar1[[UNION]:[OPERADOR]],4,0)</f>
        <v>SALVADOR DE LA CRUZ POOT CHAN</v>
      </c>
      <c r="L1119" s="86" t="str" cm="1">
        <f t="array" aca="1" ref="L1119" ca="1">_xlfn.IFS(J1119&gt;=TIME(14,0,0),"SEGUNDO TURNO",J1119&lt;TIME(14,0,0),"PRIMER TURNO")</f>
        <v>PRIMER TURNO</v>
      </c>
      <c r="M1119" s="90"/>
    </row>
    <row r="1120" spans="1:13">
      <c r="A1120" s="86" t="str">
        <f ca="1">_xlfn.CONCAT(Tabla36[[#This Row],[NUM. ECO.]],Tabla36[[#This Row],[TURNO]],Tabla36[[#This Row],[FECHA]])</f>
        <v>T21PRIMER TURNO45423</v>
      </c>
      <c r="B1120" s="87">
        <v>7</v>
      </c>
      <c r="C1120" s="87">
        <v>2</v>
      </c>
      <c r="D1120" s="87" t="s">
        <v>35</v>
      </c>
      <c r="E1120" s="86"/>
      <c r="F1120" s="86">
        <f>VLOOKUP(Tabla36[[#This Row],[NUM. ECO.]],[2]!Tabla24[[NO.ECO]:[CUBICACION
M3]],4,0)</f>
        <v>15</v>
      </c>
      <c r="G1120" s="94">
        <v>45423</v>
      </c>
      <c r="H1120" s="86" t="str">
        <f>VLOOKUP(Tabla36[[#This Row],[NUM. ECO.]],[2]!Tabla24[[NO.ECO]:[MATERIAL]],8,0)</f>
        <v>VOLADURA</v>
      </c>
      <c r="I1120" s="86" t="s">
        <v>79</v>
      </c>
      <c r="J1120" s="91">
        <f ca="1">J1119+TIME(0,RANDBETWEEN((123),(151)),0)</f>
        <v>0.35486111111111107</v>
      </c>
      <c r="K1120" s="86" t="str">
        <f ca="1">VLOOKUP(Tabla36[[#This Row],[CODIGO VINCULO]],[1]!Anexar1[[UNION]:[OPERADOR]],4,0)</f>
        <v>SALVADOR DE LA CRUZ POOT CHAN</v>
      </c>
      <c r="L1120" s="86" t="str" cm="1">
        <f t="array" aca="1" ref="L1120" ca="1">_xlfn.IFS(J1120&gt;=TIME(14,0,0),"SEGUNDO TURNO",J1120&lt;TIME(14,0,0),"PRIMER TURNO")</f>
        <v>PRIMER TURNO</v>
      </c>
      <c r="M1120" s="90"/>
    </row>
    <row r="1121" spans="1:13">
      <c r="A1121" s="86" t="str">
        <f ca="1">_xlfn.CONCAT(Tabla36[[#This Row],[NUM. ECO.]],Tabla36[[#This Row],[TURNO]],Tabla36[[#This Row],[FECHA]])</f>
        <v>T21PRIMER TURNO45423</v>
      </c>
      <c r="B1121" s="87">
        <v>7</v>
      </c>
      <c r="C1121" s="87">
        <v>3</v>
      </c>
      <c r="D1121" s="87" t="s">
        <v>35</v>
      </c>
      <c r="E1121" s="86"/>
      <c r="F1121" s="86">
        <f>VLOOKUP(Tabla36[[#This Row],[NUM. ECO.]],[2]!Tabla24[[NO.ECO]:[CUBICACION
M3]],4,0)</f>
        <v>15</v>
      </c>
      <c r="G1121" s="94">
        <v>45423</v>
      </c>
      <c r="H1121" s="86" t="str">
        <f>VLOOKUP(Tabla36[[#This Row],[NUM. ECO.]],[2]!Tabla24[[NO.ECO]:[MATERIAL]],8,0)</f>
        <v>VOLADURA</v>
      </c>
      <c r="I1121" s="86" t="s">
        <v>79</v>
      </c>
      <c r="J1121" s="91">
        <f ca="1">J1120+TIME(0,RANDBETWEEN((123),(151)),0)</f>
        <v>0.44236111111111109</v>
      </c>
      <c r="K1121" s="86" t="str">
        <f ca="1">VLOOKUP(Tabla36[[#This Row],[CODIGO VINCULO]],[1]!Anexar1[[UNION]:[OPERADOR]],4,0)</f>
        <v>SALVADOR DE LA CRUZ POOT CHAN</v>
      </c>
      <c r="L1121" s="86" t="str" cm="1">
        <f t="array" aca="1" ref="L1121" ca="1">_xlfn.IFS(J1121&gt;=TIME(14,0,0),"SEGUNDO TURNO",J1121&lt;TIME(14,0,0),"PRIMER TURNO")</f>
        <v>PRIMER TURNO</v>
      </c>
      <c r="M1121" s="90"/>
    </row>
    <row r="1122" spans="1:13">
      <c r="A1122" s="86" t="str">
        <f ca="1">_xlfn.CONCAT(Tabla36[[#This Row],[NUM. ECO.]],Tabla36[[#This Row],[TURNO]],Tabla36[[#This Row],[FECHA]])</f>
        <v>T21PRIMER TURNO45423</v>
      </c>
      <c r="B1122" s="87">
        <v>7</v>
      </c>
      <c r="C1122" s="87">
        <v>4</v>
      </c>
      <c r="D1122" s="87" t="s">
        <v>35</v>
      </c>
      <c r="E1122" s="86"/>
      <c r="F1122" s="86">
        <f>VLOOKUP(Tabla36[[#This Row],[NUM. ECO.]],[2]!Tabla24[[NO.ECO]:[CUBICACION
M3]],4,0)</f>
        <v>15</v>
      </c>
      <c r="G1122" s="94">
        <v>45423</v>
      </c>
      <c r="H1122" s="86" t="str">
        <f>VLOOKUP(Tabla36[[#This Row],[NUM. ECO.]],[2]!Tabla24[[NO.ECO]:[MATERIAL]],8,0)</f>
        <v>VOLADURA</v>
      </c>
      <c r="I1122" s="86" t="s">
        <v>79</v>
      </c>
      <c r="J1122" s="91">
        <f ca="1">J1121+TIME(0,RANDBETWEEN((123),(151)),0)</f>
        <v>0.54583333333333328</v>
      </c>
      <c r="K1122" s="86" t="str">
        <f ca="1">VLOOKUP(Tabla36[[#This Row],[CODIGO VINCULO]],[1]!Anexar1[[UNION]:[OPERADOR]],4,0)</f>
        <v>SALVADOR DE LA CRUZ POOT CHAN</v>
      </c>
      <c r="L1122" s="86" t="str" cm="1">
        <f t="array" aca="1" ref="L1122" ca="1">_xlfn.IFS(J1122&gt;=TIME(14,0,0),"SEGUNDO TURNO",J1122&lt;TIME(14,0,0),"PRIMER TURNO")</f>
        <v>PRIMER TURNO</v>
      </c>
      <c r="M1122" s="90"/>
    </row>
    <row r="1123" spans="1:13">
      <c r="A1123" s="86" t="str">
        <f ca="1">_xlfn.CONCAT(Tabla36[[#This Row],[NUM. ECO.]],Tabla36[[#This Row],[TURNO]],Tabla36[[#This Row],[FECHA]])</f>
        <v>T21SEGUNDO TURNO45423</v>
      </c>
      <c r="B1123" s="87">
        <v>7</v>
      </c>
      <c r="C1123" s="87">
        <v>5</v>
      </c>
      <c r="D1123" s="87" t="s">
        <v>35</v>
      </c>
      <c r="E1123" s="86"/>
      <c r="F1123" s="86">
        <f>VLOOKUP(Tabla36[[#This Row],[NUM. ECO.]],[2]!Tabla24[[NO.ECO]:[CUBICACION
M3]],4,0)</f>
        <v>15</v>
      </c>
      <c r="G1123" s="94">
        <v>45423</v>
      </c>
      <c r="H1123" s="86" t="str">
        <f>VLOOKUP(Tabla36[[#This Row],[NUM. ECO.]],[2]!Tabla24[[NO.ECO]:[MATERIAL]],8,0)</f>
        <v>VOLADURA</v>
      </c>
      <c r="I1123" s="86" t="s">
        <v>79</v>
      </c>
      <c r="J1123" s="91">
        <f ca="1">J1122+TIME(0,RANDBETWEEN((123),(151)),0)</f>
        <v>0.64861111111111103</v>
      </c>
      <c r="K1123" s="86" t="str">
        <f ca="1">VLOOKUP(Tabla36[[#This Row],[CODIGO VINCULO]],[1]!Anexar1[[UNION]:[OPERADOR]],4,0)</f>
        <v>GABRIEL PUC KU</v>
      </c>
      <c r="L1123" s="86" t="str" cm="1">
        <f t="array" aca="1" ref="L1123" ca="1">_xlfn.IFS(J1123&gt;=TIME(14,0,0),"SEGUNDO TURNO",J1123&lt;TIME(14,0,0),"PRIMER TURNO")</f>
        <v>SEGUNDO TURNO</v>
      </c>
      <c r="M1123" s="90"/>
    </row>
    <row r="1124" spans="1:13">
      <c r="A1124" s="86" t="str">
        <f ca="1">_xlfn.CONCAT(Tabla36[[#This Row],[NUM. ECO.]],Tabla36[[#This Row],[TURNO]],Tabla36[[#This Row],[FECHA]])</f>
        <v>T21SEGUNDO TURNO45423</v>
      </c>
      <c r="B1124" s="87">
        <v>7</v>
      </c>
      <c r="C1124" s="87">
        <v>6</v>
      </c>
      <c r="D1124" s="87" t="s">
        <v>35</v>
      </c>
      <c r="E1124" s="86"/>
      <c r="F1124" s="86">
        <f>VLOOKUP(Tabla36[[#This Row],[NUM. ECO.]],[2]!Tabla24[[NO.ECO]:[CUBICACION
M3]],4,0)</f>
        <v>15</v>
      </c>
      <c r="G1124" s="94">
        <v>45423</v>
      </c>
      <c r="H1124" s="86" t="str">
        <f>VLOOKUP(Tabla36[[#This Row],[NUM. ECO.]],[2]!Tabla24[[NO.ECO]:[MATERIAL]],8,0)</f>
        <v>VOLADURA</v>
      </c>
      <c r="I1124" s="86" t="s">
        <v>79</v>
      </c>
      <c r="J1124" s="91">
        <f ca="1">J1123+TIME(0,RANDBETWEEN((123),(151)),0)</f>
        <v>0.74583333333333324</v>
      </c>
      <c r="K1124" s="86" t="str">
        <f ca="1">VLOOKUP(Tabla36[[#This Row],[CODIGO VINCULO]],[1]!Anexar1[[UNION]:[OPERADOR]],4,0)</f>
        <v>GABRIEL PUC KU</v>
      </c>
      <c r="L1124" s="86" t="str" cm="1">
        <f t="array" aca="1" ref="L1124" ca="1">_xlfn.IFS(J1124&gt;=TIME(14,0,0),"SEGUNDO TURNO",J1124&lt;TIME(14,0,0),"PRIMER TURNO")</f>
        <v>SEGUNDO TURNO</v>
      </c>
      <c r="M1124" s="90"/>
    </row>
    <row r="1125" spans="1:13">
      <c r="A1125" s="86" t="str">
        <f ca="1">_xlfn.CONCAT(Tabla36[[#This Row],[NUM. ECO.]],Tabla36[[#This Row],[TURNO]],Tabla36[[#This Row],[FECHA]])</f>
        <v>T21SEGUNDO TURNO45423</v>
      </c>
      <c r="B1125" s="87">
        <v>7</v>
      </c>
      <c r="C1125" s="87">
        <v>7</v>
      </c>
      <c r="D1125" s="87" t="s">
        <v>35</v>
      </c>
      <c r="E1125" s="86"/>
      <c r="F1125" s="86">
        <f>VLOOKUP(Tabla36[[#This Row],[NUM. ECO.]],[2]!Tabla24[[NO.ECO]:[CUBICACION
M3]],4,0)</f>
        <v>15</v>
      </c>
      <c r="G1125" s="94">
        <v>45423</v>
      </c>
      <c r="H1125" s="86" t="str">
        <f>VLOOKUP(Tabla36[[#This Row],[NUM. ECO.]],[2]!Tabla24[[NO.ECO]:[MATERIAL]],8,0)</f>
        <v>VOLADURA</v>
      </c>
      <c r="I1125" s="86" t="s">
        <v>79</v>
      </c>
      <c r="J1125" s="91">
        <f ca="1">J1124+TIME(0,RANDBETWEEN((123),(151)),0)</f>
        <v>0.84999999999999987</v>
      </c>
      <c r="K1125" s="86" t="str">
        <f ca="1">VLOOKUP(Tabla36[[#This Row],[CODIGO VINCULO]],[1]!Anexar1[[UNION]:[OPERADOR]],4,0)</f>
        <v>GABRIEL PUC KU</v>
      </c>
      <c r="L1125" s="86" t="str" cm="1">
        <f t="array" aca="1" ref="L1125" ca="1">_xlfn.IFS(J1125&gt;=TIME(14,0,0),"SEGUNDO TURNO",J1125&lt;TIME(14,0,0),"PRIMER TURNO")</f>
        <v>SEGUNDO TURNO</v>
      </c>
      <c r="M1125" s="90"/>
    </row>
    <row r="1126" spans="1:13">
      <c r="A1126" s="86" t="str">
        <f ca="1">_xlfn.CONCAT(Tabla36[[#This Row],[NUM. ECO.]],Tabla36[[#This Row],[TURNO]],Tabla36[[#This Row],[FECHA]])</f>
        <v>T21PRIMER TURNO45425</v>
      </c>
      <c r="B1126" s="87">
        <v>7</v>
      </c>
      <c r="C1126" s="87">
        <v>1</v>
      </c>
      <c r="D1126" s="87" t="s">
        <v>35</v>
      </c>
      <c r="E1126" s="86"/>
      <c r="F1126" s="86">
        <f>VLOOKUP(Tabla36[[#This Row],[NUM. ECO.]],[2]!Tabla24[[NO.ECO]:[CUBICACION
M3]],4,0)</f>
        <v>15</v>
      </c>
      <c r="G1126" s="94">
        <v>45425</v>
      </c>
      <c r="H1126" s="86" t="str">
        <f>VLOOKUP(Tabla36[[#This Row],[NUM. ECO.]],[2]!Tabla24[[NO.ECO]:[MATERIAL]],8,0)</f>
        <v>VOLADURA</v>
      </c>
      <c r="I1126" s="86" t="s">
        <v>79</v>
      </c>
      <c r="J1126" s="88">
        <f ca="1">TIME(RANDBETWEEN(5.5,6),RANDBETWEEN(1,29),0)</f>
        <v>0.26874999999999999</v>
      </c>
      <c r="K1126" s="86" t="str">
        <f ca="1">VLOOKUP(Tabla36[[#This Row],[CODIGO VINCULO]],[1]!Anexar1[[UNION]:[OPERADOR]],4,0)</f>
        <v>SALVADOR DE LA CRUZ POOT CHAN</v>
      </c>
      <c r="L1126" s="86" t="str" cm="1">
        <f t="array" aca="1" ref="L1126" ca="1">_xlfn.IFS(J1126&gt;=TIME(14,0,0),"SEGUNDO TURNO",J1126&lt;TIME(14,0,0),"PRIMER TURNO")</f>
        <v>PRIMER TURNO</v>
      </c>
      <c r="M1126" s="90"/>
    </row>
    <row r="1127" spans="1:13">
      <c r="A1127" s="86" t="str">
        <f ca="1">_xlfn.CONCAT(Tabla36[[#This Row],[NUM. ECO.]],Tabla36[[#This Row],[TURNO]],Tabla36[[#This Row],[FECHA]])</f>
        <v>T21PRIMER TURNO45425</v>
      </c>
      <c r="B1127" s="87">
        <v>7</v>
      </c>
      <c r="C1127" s="87">
        <v>2</v>
      </c>
      <c r="D1127" s="87" t="s">
        <v>35</v>
      </c>
      <c r="E1127" s="86"/>
      <c r="F1127" s="86">
        <f>VLOOKUP(Tabla36[[#This Row],[NUM. ECO.]],[2]!Tabla24[[NO.ECO]:[CUBICACION
M3]],4,0)</f>
        <v>15</v>
      </c>
      <c r="G1127" s="94">
        <v>45425</v>
      </c>
      <c r="H1127" s="86" t="str">
        <f>VLOOKUP(Tabla36[[#This Row],[NUM. ECO.]],[2]!Tabla24[[NO.ECO]:[MATERIAL]],8,0)</f>
        <v>VOLADURA</v>
      </c>
      <c r="I1127" s="86" t="s">
        <v>79</v>
      </c>
      <c r="J1127" s="91">
        <f ca="1">J1126+TIME(0,RANDBETWEEN((123),(151)),0)</f>
        <v>0.36805555555555552</v>
      </c>
      <c r="K1127" s="86" t="str">
        <f ca="1">VLOOKUP(Tabla36[[#This Row],[CODIGO VINCULO]],[1]!Anexar1[[UNION]:[OPERADOR]],4,0)</f>
        <v>SALVADOR DE LA CRUZ POOT CHAN</v>
      </c>
      <c r="L1127" s="86" t="str" cm="1">
        <f t="array" aca="1" ref="L1127" ca="1">_xlfn.IFS(J1127&gt;=TIME(14,0,0),"SEGUNDO TURNO",J1127&lt;TIME(14,0,0),"PRIMER TURNO")</f>
        <v>PRIMER TURNO</v>
      </c>
      <c r="M1127" s="90"/>
    </row>
    <row r="1128" spans="1:13">
      <c r="A1128" s="86" t="str">
        <f ca="1">_xlfn.CONCAT(Tabla36[[#This Row],[NUM. ECO.]],Tabla36[[#This Row],[TURNO]],Tabla36[[#This Row],[FECHA]])</f>
        <v>T21PRIMER TURNO45425</v>
      </c>
      <c r="B1128" s="87">
        <v>7</v>
      </c>
      <c r="C1128" s="87">
        <v>3</v>
      </c>
      <c r="D1128" s="87" t="s">
        <v>35</v>
      </c>
      <c r="E1128" s="86"/>
      <c r="F1128" s="86">
        <f>VLOOKUP(Tabla36[[#This Row],[NUM. ECO.]],[2]!Tabla24[[NO.ECO]:[CUBICACION
M3]],4,0)</f>
        <v>15</v>
      </c>
      <c r="G1128" s="94">
        <v>45425</v>
      </c>
      <c r="H1128" s="86" t="str">
        <f>VLOOKUP(Tabla36[[#This Row],[NUM. ECO.]],[2]!Tabla24[[NO.ECO]:[MATERIAL]],8,0)</f>
        <v>VOLADURA</v>
      </c>
      <c r="I1128" s="86" t="s">
        <v>79</v>
      </c>
      <c r="J1128" s="91">
        <f ca="1">J1127+TIME(0,RANDBETWEEN((123),(151)),0)</f>
        <v>0.46597222222222218</v>
      </c>
      <c r="K1128" s="86" t="str">
        <f ca="1">VLOOKUP(Tabla36[[#This Row],[CODIGO VINCULO]],[1]!Anexar1[[UNION]:[OPERADOR]],4,0)</f>
        <v>SALVADOR DE LA CRUZ POOT CHAN</v>
      </c>
      <c r="L1128" s="86" t="str" cm="1">
        <f t="array" aca="1" ref="L1128" ca="1">_xlfn.IFS(J1128&gt;=TIME(14,0,0),"SEGUNDO TURNO",J1128&lt;TIME(14,0,0),"PRIMER TURNO")</f>
        <v>PRIMER TURNO</v>
      </c>
      <c r="M1128" s="90"/>
    </row>
    <row r="1129" spans="1:13">
      <c r="A1129" s="86" t="str">
        <f ca="1">_xlfn.CONCAT(Tabla36[[#This Row],[NUM. ECO.]],Tabla36[[#This Row],[TURNO]],Tabla36[[#This Row],[FECHA]])</f>
        <v>T21PRIMER TURNO45425</v>
      </c>
      <c r="B1129" s="87">
        <v>7</v>
      </c>
      <c r="C1129" s="87">
        <v>4</v>
      </c>
      <c r="D1129" s="87" t="s">
        <v>35</v>
      </c>
      <c r="E1129" s="86"/>
      <c r="F1129" s="86">
        <f>VLOOKUP(Tabla36[[#This Row],[NUM. ECO.]],[2]!Tabla24[[NO.ECO]:[CUBICACION
M3]],4,0)</f>
        <v>15</v>
      </c>
      <c r="G1129" s="94">
        <v>45425</v>
      </c>
      <c r="H1129" s="86" t="str">
        <f>VLOOKUP(Tabla36[[#This Row],[NUM. ECO.]],[2]!Tabla24[[NO.ECO]:[MATERIAL]],8,0)</f>
        <v>VOLADURA</v>
      </c>
      <c r="I1129" s="86" t="s">
        <v>79</v>
      </c>
      <c r="J1129" s="91">
        <f ca="1">J1128+TIME(0,RANDBETWEEN((123),(151)),0)</f>
        <v>0.56319444444444444</v>
      </c>
      <c r="K1129" s="86" t="str">
        <f ca="1">VLOOKUP(Tabla36[[#This Row],[CODIGO VINCULO]],[1]!Anexar1[[UNION]:[OPERADOR]],4,0)</f>
        <v>SALVADOR DE LA CRUZ POOT CHAN</v>
      </c>
      <c r="L1129" s="86" t="str" cm="1">
        <f t="array" aca="1" ref="L1129" ca="1">_xlfn.IFS(J1129&gt;=TIME(14,0,0),"SEGUNDO TURNO",J1129&lt;TIME(14,0,0),"PRIMER TURNO")</f>
        <v>PRIMER TURNO</v>
      </c>
      <c r="M1129" s="90"/>
    </row>
    <row r="1130" spans="1:13">
      <c r="A1130" s="86" t="str">
        <f ca="1">_xlfn.CONCAT(Tabla36[[#This Row],[NUM. ECO.]],Tabla36[[#This Row],[TURNO]],Tabla36[[#This Row],[FECHA]])</f>
        <v>T21SEGUNDO TURNO45425</v>
      </c>
      <c r="B1130" s="87">
        <v>7</v>
      </c>
      <c r="C1130" s="87">
        <v>5</v>
      </c>
      <c r="D1130" s="87" t="s">
        <v>35</v>
      </c>
      <c r="E1130" s="86"/>
      <c r="F1130" s="86">
        <f>VLOOKUP(Tabla36[[#This Row],[NUM. ECO.]],[2]!Tabla24[[NO.ECO]:[CUBICACION
M3]],4,0)</f>
        <v>15</v>
      </c>
      <c r="G1130" s="94">
        <v>45425</v>
      </c>
      <c r="H1130" s="86" t="str">
        <f>VLOOKUP(Tabla36[[#This Row],[NUM. ECO.]],[2]!Tabla24[[NO.ECO]:[MATERIAL]],8,0)</f>
        <v>VOLADURA</v>
      </c>
      <c r="I1130" s="86" t="s">
        <v>79</v>
      </c>
      <c r="J1130" s="91">
        <f ca="1">J1129+TIME(0,RANDBETWEEN((123),(151)),0)</f>
        <v>0.65902777777777777</v>
      </c>
      <c r="K1130" s="86" t="str">
        <f ca="1">VLOOKUP(Tabla36[[#This Row],[CODIGO VINCULO]],[1]!Anexar1[[UNION]:[OPERADOR]],4,0)</f>
        <v>GABRIEL PUC KU</v>
      </c>
      <c r="L1130" s="86" t="str" cm="1">
        <f t="array" aca="1" ref="L1130" ca="1">_xlfn.IFS(J1130&gt;=TIME(14,0,0),"SEGUNDO TURNO",J1130&lt;TIME(14,0,0),"PRIMER TURNO")</f>
        <v>SEGUNDO TURNO</v>
      </c>
      <c r="M1130" s="90"/>
    </row>
    <row r="1131" spans="1:13">
      <c r="A1131" s="86" t="str">
        <f ca="1">_xlfn.CONCAT(Tabla36[[#This Row],[NUM. ECO.]],Tabla36[[#This Row],[TURNO]],Tabla36[[#This Row],[FECHA]])</f>
        <v>T21SEGUNDO TURNO45425</v>
      </c>
      <c r="B1131" s="87">
        <v>7</v>
      </c>
      <c r="C1131" s="87">
        <v>6</v>
      </c>
      <c r="D1131" s="87" t="s">
        <v>35</v>
      </c>
      <c r="E1131" s="86"/>
      <c r="F1131" s="86">
        <f>VLOOKUP(Tabla36[[#This Row],[NUM. ECO.]],[2]!Tabla24[[NO.ECO]:[CUBICACION
M3]],4,0)</f>
        <v>15</v>
      </c>
      <c r="G1131" s="94">
        <v>45425</v>
      </c>
      <c r="H1131" s="86" t="str">
        <f>VLOOKUP(Tabla36[[#This Row],[NUM. ECO.]],[2]!Tabla24[[NO.ECO]:[MATERIAL]],8,0)</f>
        <v>VOLADURA</v>
      </c>
      <c r="I1131" s="86" t="s">
        <v>79</v>
      </c>
      <c r="J1131" s="91">
        <f ca="1">J1130+TIME(0,RANDBETWEEN((123),(151)),0)</f>
        <v>0.75</v>
      </c>
      <c r="K1131" s="86" t="str">
        <f ca="1">VLOOKUP(Tabla36[[#This Row],[CODIGO VINCULO]],[1]!Anexar1[[UNION]:[OPERADOR]],4,0)</f>
        <v>GABRIEL PUC KU</v>
      </c>
      <c r="L1131" s="86" t="str" cm="1">
        <f t="array" aca="1" ref="L1131" ca="1">_xlfn.IFS(J1131&gt;=TIME(14,0,0),"SEGUNDO TURNO",J1131&lt;TIME(14,0,0),"PRIMER TURNO")</f>
        <v>SEGUNDO TURNO</v>
      </c>
      <c r="M1131" s="90"/>
    </row>
    <row r="1132" spans="1:13">
      <c r="A1132" s="86" t="str">
        <f ca="1">_xlfn.CONCAT(Tabla36[[#This Row],[NUM. ECO.]],Tabla36[[#This Row],[TURNO]],Tabla36[[#This Row],[FECHA]])</f>
        <v>T21SEGUNDO TURNO45425</v>
      </c>
      <c r="B1132" s="87">
        <v>7</v>
      </c>
      <c r="C1132" s="87">
        <v>7</v>
      </c>
      <c r="D1132" s="87" t="s">
        <v>35</v>
      </c>
      <c r="E1132" s="86"/>
      <c r="F1132" s="86">
        <f>VLOOKUP(Tabla36[[#This Row],[NUM. ECO.]],[2]!Tabla24[[NO.ECO]:[CUBICACION
M3]],4,0)</f>
        <v>15</v>
      </c>
      <c r="G1132" s="94">
        <v>45425</v>
      </c>
      <c r="H1132" s="86" t="str">
        <f>VLOOKUP(Tabla36[[#This Row],[NUM. ECO.]],[2]!Tabla24[[NO.ECO]:[MATERIAL]],8,0)</f>
        <v>VOLADURA</v>
      </c>
      <c r="I1132" s="86" t="s">
        <v>79</v>
      </c>
      <c r="J1132" s="91">
        <f ca="1">J1131+TIME(0,RANDBETWEEN((123),(151)),0)</f>
        <v>0.85069444444444442</v>
      </c>
      <c r="K1132" s="86" t="str">
        <f ca="1">VLOOKUP(Tabla36[[#This Row],[CODIGO VINCULO]],[1]!Anexar1[[UNION]:[OPERADOR]],4,0)</f>
        <v>GABRIEL PUC KU</v>
      </c>
      <c r="L1132" s="86" t="str" cm="1">
        <f t="array" aca="1" ref="L1132" ca="1">_xlfn.IFS(J1132&gt;=TIME(14,0,0),"SEGUNDO TURNO",J1132&lt;TIME(14,0,0),"PRIMER TURNO")</f>
        <v>SEGUNDO TURNO</v>
      </c>
      <c r="M1132" s="90"/>
    </row>
    <row r="1133" spans="1:13">
      <c r="A1133" s="86" t="str">
        <f ca="1">_xlfn.CONCAT(Tabla36[[#This Row],[NUM. ECO.]],Tabla36[[#This Row],[TURNO]],Tabla36[[#This Row],[FECHA]])</f>
        <v>T21PRIMER TURNO45426</v>
      </c>
      <c r="B1133" s="87">
        <v>7</v>
      </c>
      <c r="C1133" s="87">
        <v>1</v>
      </c>
      <c r="D1133" s="87" t="s">
        <v>35</v>
      </c>
      <c r="E1133" s="86"/>
      <c r="F1133" s="86">
        <f>VLOOKUP(Tabla36[[#This Row],[NUM. ECO.]],[2]!Tabla24[[NO.ECO]:[CUBICACION
M3]],4,0)</f>
        <v>15</v>
      </c>
      <c r="G1133" s="94">
        <v>45426</v>
      </c>
      <c r="H1133" s="86" t="str">
        <f>VLOOKUP(Tabla36[[#This Row],[NUM. ECO.]],[2]!Tabla24[[NO.ECO]:[MATERIAL]],8,0)</f>
        <v>VOLADURA</v>
      </c>
      <c r="I1133" s="86" t="s">
        <v>79</v>
      </c>
      <c r="J1133" s="88">
        <f ca="1">TIME(RANDBETWEEN(5.5,6),RANDBETWEEN(1,29),0)</f>
        <v>0.26041666666666669</v>
      </c>
      <c r="K1133" s="86" t="str">
        <f ca="1">VLOOKUP(Tabla36[[#This Row],[CODIGO VINCULO]],[1]!Anexar1[[UNION]:[OPERADOR]],4,0)</f>
        <v>SALVADOR DE LA CRUZ POOT CHAN</v>
      </c>
      <c r="L1133" s="86" t="str" cm="1">
        <f t="array" aca="1" ref="L1133" ca="1">_xlfn.IFS(J1133&gt;=TIME(14,0,0),"SEGUNDO TURNO",J1133&lt;TIME(14,0,0),"PRIMER TURNO")</f>
        <v>PRIMER TURNO</v>
      </c>
      <c r="M1133" s="90"/>
    </row>
    <row r="1134" spans="1:13">
      <c r="A1134" s="86" t="str">
        <f ca="1">_xlfn.CONCAT(Tabla36[[#This Row],[NUM. ECO.]],Tabla36[[#This Row],[TURNO]],Tabla36[[#This Row],[FECHA]])</f>
        <v>T21PRIMER TURNO45426</v>
      </c>
      <c r="B1134" s="87">
        <v>7</v>
      </c>
      <c r="C1134" s="87">
        <v>2</v>
      </c>
      <c r="D1134" s="87" t="s">
        <v>35</v>
      </c>
      <c r="E1134" s="86"/>
      <c r="F1134" s="86">
        <f>VLOOKUP(Tabla36[[#This Row],[NUM. ECO.]],[2]!Tabla24[[NO.ECO]:[CUBICACION
M3]],4,0)</f>
        <v>15</v>
      </c>
      <c r="G1134" s="94">
        <v>45426</v>
      </c>
      <c r="H1134" s="86" t="str">
        <f>VLOOKUP(Tabla36[[#This Row],[NUM. ECO.]],[2]!Tabla24[[NO.ECO]:[MATERIAL]],8,0)</f>
        <v>VOLADURA</v>
      </c>
      <c r="I1134" s="86" t="s">
        <v>79</v>
      </c>
      <c r="J1134" s="91">
        <f ca="1">J1133+TIME(0,RANDBETWEEN((123),(151)),0)</f>
        <v>0.35486111111111113</v>
      </c>
      <c r="K1134" s="86" t="str">
        <f ca="1">VLOOKUP(Tabla36[[#This Row],[CODIGO VINCULO]],[1]!Anexar1[[UNION]:[OPERADOR]],4,0)</f>
        <v>SALVADOR DE LA CRUZ POOT CHAN</v>
      </c>
      <c r="L1134" s="86" t="str" cm="1">
        <f t="array" aca="1" ref="L1134" ca="1">_xlfn.IFS(J1134&gt;=TIME(14,0,0),"SEGUNDO TURNO",J1134&lt;TIME(14,0,0),"PRIMER TURNO")</f>
        <v>PRIMER TURNO</v>
      </c>
      <c r="M1134" s="90"/>
    </row>
    <row r="1135" spans="1:13">
      <c r="A1135" s="86" t="str">
        <f ca="1">_xlfn.CONCAT(Tabla36[[#This Row],[NUM. ECO.]],Tabla36[[#This Row],[TURNO]],Tabla36[[#This Row],[FECHA]])</f>
        <v>T21PRIMER TURNO45426</v>
      </c>
      <c r="B1135" s="87">
        <v>7</v>
      </c>
      <c r="C1135" s="87">
        <v>3</v>
      </c>
      <c r="D1135" s="87" t="s">
        <v>35</v>
      </c>
      <c r="E1135" s="86"/>
      <c r="F1135" s="86">
        <f>VLOOKUP(Tabla36[[#This Row],[NUM. ECO.]],[2]!Tabla24[[NO.ECO]:[CUBICACION
M3]],4,0)</f>
        <v>15</v>
      </c>
      <c r="G1135" s="94">
        <v>45426</v>
      </c>
      <c r="H1135" s="86" t="str">
        <f>VLOOKUP(Tabla36[[#This Row],[NUM. ECO.]],[2]!Tabla24[[NO.ECO]:[MATERIAL]],8,0)</f>
        <v>VOLADURA</v>
      </c>
      <c r="I1135" s="86" t="s">
        <v>79</v>
      </c>
      <c r="J1135" s="91">
        <f ca="1">J1134+TIME(0,RANDBETWEEN((123),(151)),0)</f>
        <v>0.45694444444444449</v>
      </c>
      <c r="K1135" s="86" t="str">
        <f ca="1">VLOOKUP(Tabla36[[#This Row],[CODIGO VINCULO]],[1]!Anexar1[[UNION]:[OPERADOR]],4,0)</f>
        <v>SALVADOR DE LA CRUZ POOT CHAN</v>
      </c>
      <c r="L1135" s="86" t="str" cm="1">
        <f t="array" aca="1" ref="L1135" ca="1">_xlfn.IFS(J1135&gt;=TIME(14,0,0),"SEGUNDO TURNO",J1135&lt;TIME(14,0,0),"PRIMER TURNO")</f>
        <v>PRIMER TURNO</v>
      </c>
      <c r="M1135" s="90"/>
    </row>
    <row r="1136" spans="1:13">
      <c r="A1136" s="86" t="str">
        <f ca="1">_xlfn.CONCAT(Tabla36[[#This Row],[NUM. ECO.]],Tabla36[[#This Row],[TURNO]],Tabla36[[#This Row],[FECHA]])</f>
        <v>T21PRIMER TURNO45426</v>
      </c>
      <c r="B1136" s="87">
        <v>7</v>
      </c>
      <c r="C1136" s="87">
        <v>4</v>
      </c>
      <c r="D1136" s="87" t="s">
        <v>35</v>
      </c>
      <c r="E1136" s="86"/>
      <c r="F1136" s="86">
        <f>VLOOKUP(Tabla36[[#This Row],[NUM. ECO.]],[2]!Tabla24[[NO.ECO]:[CUBICACION
M3]],4,0)</f>
        <v>15</v>
      </c>
      <c r="G1136" s="94">
        <v>45426</v>
      </c>
      <c r="H1136" s="86" t="str">
        <f>VLOOKUP(Tabla36[[#This Row],[NUM. ECO.]],[2]!Tabla24[[NO.ECO]:[MATERIAL]],8,0)</f>
        <v>VOLADURA</v>
      </c>
      <c r="I1136" s="86" t="s">
        <v>79</v>
      </c>
      <c r="J1136" s="91">
        <f ca="1">J1135+TIME(0,RANDBETWEEN((123),(151)),0)</f>
        <v>0.55208333333333337</v>
      </c>
      <c r="K1136" s="86" t="str">
        <f ca="1">VLOOKUP(Tabla36[[#This Row],[CODIGO VINCULO]],[1]!Anexar1[[UNION]:[OPERADOR]],4,0)</f>
        <v>SALVADOR DE LA CRUZ POOT CHAN</v>
      </c>
      <c r="L1136" s="86" t="str" cm="1">
        <f t="array" aca="1" ref="L1136" ca="1">_xlfn.IFS(J1136&gt;=TIME(14,0,0),"SEGUNDO TURNO",J1136&lt;TIME(14,0,0),"PRIMER TURNO")</f>
        <v>PRIMER TURNO</v>
      </c>
      <c r="M1136" s="90"/>
    </row>
    <row r="1137" spans="1:13">
      <c r="A1137" s="86" t="str">
        <f ca="1">_xlfn.CONCAT(Tabla36[[#This Row],[NUM. ECO.]],Tabla36[[#This Row],[TURNO]],Tabla36[[#This Row],[FECHA]])</f>
        <v>T21SEGUNDO TURNO45426</v>
      </c>
      <c r="B1137" s="87">
        <v>7</v>
      </c>
      <c r="C1137" s="87">
        <v>5</v>
      </c>
      <c r="D1137" s="87" t="s">
        <v>35</v>
      </c>
      <c r="E1137" s="86"/>
      <c r="F1137" s="86">
        <f>VLOOKUP(Tabla36[[#This Row],[NUM. ECO.]],[2]!Tabla24[[NO.ECO]:[CUBICACION
M3]],4,0)</f>
        <v>15</v>
      </c>
      <c r="G1137" s="94">
        <v>45426</v>
      </c>
      <c r="H1137" s="86" t="str">
        <f>VLOOKUP(Tabla36[[#This Row],[NUM. ECO.]],[2]!Tabla24[[NO.ECO]:[MATERIAL]],8,0)</f>
        <v>VOLADURA</v>
      </c>
      <c r="I1137" s="86" t="s">
        <v>79</v>
      </c>
      <c r="J1137" s="91">
        <f ca="1">J1136+TIME(0,RANDBETWEEN((123),(151)),0)</f>
        <v>0.63819444444444451</v>
      </c>
      <c r="K1137" s="86" t="str">
        <f ca="1">VLOOKUP(Tabla36[[#This Row],[CODIGO VINCULO]],[1]!Anexar1[[UNION]:[OPERADOR]],4,0)</f>
        <v>GABRIEL PUC KU</v>
      </c>
      <c r="L1137" s="86" t="str" cm="1">
        <f t="array" aca="1" ref="L1137" ca="1">_xlfn.IFS(J1137&gt;=TIME(14,0,0),"SEGUNDO TURNO",J1137&lt;TIME(14,0,0),"PRIMER TURNO")</f>
        <v>SEGUNDO TURNO</v>
      </c>
      <c r="M1137" s="90"/>
    </row>
    <row r="1138" spans="1:13">
      <c r="A1138" s="86" t="str">
        <f ca="1">_xlfn.CONCAT(Tabla36[[#This Row],[NUM. ECO.]],Tabla36[[#This Row],[TURNO]],Tabla36[[#This Row],[FECHA]])</f>
        <v>T21SEGUNDO TURNO45426</v>
      </c>
      <c r="B1138" s="87">
        <v>7</v>
      </c>
      <c r="C1138" s="87">
        <v>6</v>
      </c>
      <c r="D1138" s="87" t="s">
        <v>35</v>
      </c>
      <c r="E1138" s="86"/>
      <c r="F1138" s="86">
        <f>VLOOKUP(Tabla36[[#This Row],[NUM. ECO.]],[2]!Tabla24[[NO.ECO]:[CUBICACION
M3]],4,0)</f>
        <v>15</v>
      </c>
      <c r="G1138" s="94">
        <v>45426</v>
      </c>
      <c r="H1138" s="86" t="str">
        <f>VLOOKUP(Tabla36[[#This Row],[NUM. ECO.]],[2]!Tabla24[[NO.ECO]:[MATERIAL]],8,0)</f>
        <v>VOLADURA</v>
      </c>
      <c r="I1138" s="86" t="s">
        <v>79</v>
      </c>
      <c r="J1138" s="91">
        <f ca="1">J1137+TIME(0,RANDBETWEEN((123),(151)),0)</f>
        <v>0.73402777777777783</v>
      </c>
      <c r="K1138" s="86" t="str">
        <f ca="1">VLOOKUP(Tabla36[[#This Row],[CODIGO VINCULO]],[1]!Anexar1[[UNION]:[OPERADOR]],4,0)</f>
        <v>GABRIEL PUC KU</v>
      </c>
      <c r="L1138" s="86" t="str" cm="1">
        <f t="array" aca="1" ref="L1138" ca="1">_xlfn.IFS(J1138&gt;=TIME(14,0,0),"SEGUNDO TURNO",J1138&lt;TIME(14,0,0),"PRIMER TURNO")</f>
        <v>SEGUNDO TURNO</v>
      </c>
      <c r="M1138" s="90"/>
    </row>
    <row r="1139" spans="1:13">
      <c r="A1139" s="86" t="str">
        <f ca="1">_xlfn.CONCAT(Tabla36[[#This Row],[NUM. ECO.]],Tabla36[[#This Row],[TURNO]],Tabla36[[#This Row],[FECHA]])</f>
        <v>T21SEGUNDO TURNO45426</v>
      </c>
      <c r="B1139" s="87">
        <v>7</v>
      </c>
      <c r="C1139" s="87">
        <v>7</v>
      </c>
      <c r="D1139" s="87" t="s">
        <v>35</v>
      </c>
      <c r="E1139" s="86"/>
      <c r="F1139" s="86">
        <f>VLOOKUP(Tabla36[[#This Row],[NUM. ECO.]],[2]!Tabla24[[NO.ECO]:[CUBICACION
M3]],4,0)</f>
        <v>15</v>
      </c>
      <c r="G1139" s="94">
        <v>45426</v>
      </c>
      <c r="H1139" s="86" t="str">
        <f>VLOOKUP(Tabla36[[#This Row],[NUM. ECO.]],[2]!Tabla24[[NO.ECO]:[MATERIAL]],8,0)</f>
        <v>VOLADURA</v>
      </c>
      <c r="I1139" s="86" t="s">
        <v>79</v>
      </c>
      <c r="J1139" s="91">
        <f ca="1">J1138+TIME(0,RANDBETWEEN((123),(151)),0)</f>
        <v>0.82569444444444451</v>
      </c>
      <c r="K1139" s="86" t="str">
        <f ca="1">VLOOKUP(Tabla36[[#This Row],[CODIGO VINCULO]],[1]!Anexar1[[UNION]:[OPERADOR]],4,0)</f>
        <v>GABRIEL PUC KU</v>
      </c>
      <c r="L1139" s="86" t="str" cm="1">
        <f t="array" aca="1" ref="L1139" ca="1">_xlfn.IFS(J1139&gt;=TIME(14,0,0),"SEGUNDO TURNO",J1139&lt;TIME(14,0,0),"PRIMER TURNO")</f>
        <v>SEGUNDO TURNO</v>
      </c>
      <c r="M1139" s="90"/>
    </row>
    <row r="1140" spans="1:13">
      <c r="A1140" s="86" t="str">
        <f ca="1">_xlfn.CONCAT(Tabla36[[#This Row],[NUM. ECO.]],Tabla36[[#This Row],[TURNO]],Tabla36[[#This Row],[FECHA]])</f>
        <v>T21PRIMER TURNO45427</v>
      </c>
      <c r="B1140" s="87">
        <v>7</v>
      </c>
      <c r="C1140" s="87">
        <v>1</v>
      </c>
      <c r="D1140" s="87" t="s">
        <v>35</v>
      </c>
      <c r="E1140" s="86"/>
      <c r="F1140" s="86">
        <f>VLOOKUP(Tabla36[[#This Row],[NUM. ECO.]],[2]!Tabla24[[NO.ECO]:[CUBICACION
M3]],4,0)</f>
        <v>15</v>
      </c>
      <c r="G1140" s="94">
        <v>45427</v>
      </c>
      <c r="H1140" s="86" t="str">
        <f>VLOOKUP(Tabla36[[#This Row],[NUM. ECO.]],[2]!Tabla24[[NO.ECO]:[MATERIAL]],8,0)</f>
        <v>VOLADURA</v>
      </c>
      <c r="I1140" s="86" t="s">
        <v>79</v>
      </c>
      <c r="J1140" s="88">
        <f ca="1">TIME(RANDBETWEEN(5.5,6),RANDBETWEEN(1,29),0)</f>
        <v>0.27013888888888887</v>
      </c>
      <c r="K1140" s="86" t="str">
        <f ca="1">VLOOKUP(Tabla36[[#This Row],[CODIGO VINCULO]],[1]!Anexar1[[UNION]:[OPERADOR]],4,0)</f>
        <v>SALVADOR DE LA CRUZ POOT CHAN</v>
      </c>
      <c r="L1140" s="86" t="str" cm="1">
        <f t="array" aca="1" ref="L1140" ca="1">_xlfn.IFS(J1140&gt;=TIME(14,0,0),"SEGUNDO TURNO",J1140&lt;TIME(14,0,0),"PRIMER TURNO")</f>
        <v>PRIMER TURNO</v>
      </c>
      <c r="M1140" s="90"/>
    </row>
    <row r="1141" spans="1:13">
      <c r="A1141" s="86" t="str">
        <f ca="1">_xlfn.CONCAT(Tabla36[[#This Row],[NUM. ECO.]],Tabla36[[#This Row],[TURNO]],Tabla36[[#This Row],[FECHA]])</f>
        <v>T21PRIMER TURNO45427</v>
      </c>
      <c r="B1141" s="87">
        <v>7</v>
      </c>
      <c r="C1141" s="87">
        <v>2</v>
      </c>
      <c r="D1141" s="87" t="s">
        <v>35</v>
      </c>
      <c r="E1141" s="86"/>
      <c r="F1141" s="86">
        <f>VLOOKUP(Tabla36[[#This Row],[NUM. ECO.]],[2]!Tabla24[[NO.ECO]:[CUBICACION
M3]],4,0)</f>
        <v>15</v>
      </c>
      <c r="G1141" s="94">
        <v>45427</v>
      </c>
      <c r="H1141" s="86" t="str">
        <f>VLOOKUP(Tabla36[[#This Row],[NUM. ECO.]],[2]!Tabla24[[NO.ECO]:[MATERIAL]],8,0)</f>
        <v>VOLADURA</v>
      </c>
      <c r="I1141" s="86" t="s">
        <v>79</v>
      </c>
      <c r="J1141" s="91">
        <f ca="1">J1140+TIME(0,RANDBETWEEN((123),(151)),0)</f>
        <v>0.37013888888888891</v>
      </c>
      <c r="K1141" s="86" t="str">
        <f ca="1">VLOOKUP(Tabla36[[#This Row],[CODIGO VINCULO]],[1]!Anexar1[[UNION]:[OPERADOR]],4,0)</f>
        <v>SALVADOR DE LA CRUZ POOT CHAN</v>
      </c>
      <c r="L1141" s="86" t="str" cm="1">
        <f t="array" aca="1" ref="L1141" ca="1">_xlfn.IFS(J1141&gt;=TIME(14,0,0),"SEGUNDO TURNO",J1141&lt;TIME(14,0,0),"PRIMER TURNO")</f>
        <v>PRIMER TURNO</v>
      </c>
      <c r="M1141" s="90"/>
    </row>
    <row r="1142" spans="1:13">
      <c r="A1142" s="86" t="str">
        <f ca="1">_xlfn.CONCAT(Tabla36[[#This Row],[NUM. ECO.]],Tabla36[[#This Row],[TURNO]],Tabla36[[#This Row],[FECHA]])</f>
        <v>T21PRIMER TURNO45427</v>
      </c>
      <c r="B1142" s="87">
        <v>7</v>
      </c>
      <c r="C1142" s="87">
        <v>3</v>
      </c>
      <c r="D1142" s="87" t="s">
        <v>35</v>
      </c>
      <c r="E1142" s="86"/>
      <c r="F1142" s="86">
        <f>VLOOKUP(Tabla36[[#This Row],[NUM. ECO.]],[2]!Tabla24[[NO.ECO]:[CUBICACION
M3]],4,0)</f>
        <v>15</v>
      </c>
      <c r="G1142" s="94">
        <v>45427</v>
      </c>
      <c r="H1142" s="86" t="str">
        <f>VLOOKUP(Tabla36[[#This Row],[NUM. ECO.]],[2]!Tabla24[[NO.ECO]:[MATERIAL]],8,0)</f>
        <v>VOLADURA</v>
      </c>
      <c r="I1142" s="86" t="s">
        <v>79</v>
      </c>
      <c r="J1142" s="91">
        <f ca="1">J1141+TIME(0,RANDBETWEEN((123),(151)),0)</f>
        <v>0.46319444444444446</v>
      </c>
      <c r="K1142" s="86" t="str">
        <f ca="1">VLOOKUP(Tabla36[[#This Row],[CODIGO VINCULO]],[1]!Anexar1[[UNION]:[OPERADOR]],4,0)</f>
        <v>SALVADOR DE LA CRUZ POOT CHAN</v>
      </c>
      <c r="L1142" s="86" t="str" cm="1">
        <f t="array" aca="1" ref="L1142" ca="1">_xlfn.IFS(J1142&gt;=TIME(14,0,0),"SEGUNDO TURNO",J1142&lt;TIME(14,0,0),"PRIMER TURNO")</f>
        <v>PRIMER TURNO</v>
      </c>
      <c r="M1142" s="90"/>
    </row>
    <row r="1143" spans="1:13">
      <c r="A1143" s="86" t="str">
        <f ca="1">_xlfn.CONCAT(Tabla36[[#This Row],[NUM. ECO.]],Tabla36[[#This Row],[TURNO]],Tabla36[[#This Row],[FECHA]])</f>
        <v>T21PRIMER TURNO45427</v>
      </c>
      <c r="B1143" s="87">
        <v>7</v>
      </c>
      <c r="C1143" s="87">
        <v>4</v>
      </c>
      <c r="D1143" s="87" t="s">
        <v>35</v>
      </c>
      <c r="E1143" s="86"/>
      <c r="F1143" s="86">
        <f>VLOOKUP(Tabla36[[#This Row],[NUM. ECO.]],[2]!Tabla24[[NO.ECO]:[CUBICACION
M3]],4,0)</f>
        <v>15</v>
      </c>
      <c r="G1143" s="94">
        <v>45427</v>
      </c>
      <c r="H1143" s="86" t="str">
        <f>VLOOKUP(Tabla36[[#This Row],[NUM. ECO.]],[2]!Tabla24[[NO.ECO]:[MATERIAL]],8,0)</f>
        <v>VOLADURA</v>
      </c>
      <c r="I1143" s="86" t="s">
        <v>79</v>
      </c>
      <c r="J1143" s="91">
        <f ca="1">J1142+TIME(0,RANDBETWEEN((123),(151)),0)</f>
        <v>0.56666666666666665</v>
      </c>
      <c r="K1143" s="86" t="str">
        <f ca="1">VLOOKUP(Tabla36[[#This Row],[CODIGO VINCULO]],[1]!Anexar1[[UNION]:[OPERADOR]],4,0)</f>
        <v>SALVADOR DE LA CRUZ POOT CHAN</v>
      </c>
      <c r="L1143" s="86" t="str" cm="1">
        <f t="array" aca="1" ref="L1143" ca="1">_xlfn.IFS(J1143&gt;=TIME(14,0,0),"SEGUNDO TURNO",J1143&lt;TIME(14,0,0),"PRIMER TURNO")</f>
        <v>PRIMER TURNO</v>
      </c>
      <c r="M1143" s="90"/>
    </row>
    <row r="1144" spans="1:13">
      <c r="A1144" s="86" t="str">
        <f ca="1">_xlfn.CONCAT(Tabla36[[#This Row],[NUM. ECO.]],Tabla36[[#This Row],[TURNO]],Tabla36[[#This Row],[FECHA]])</f>
        <v>T21SEGUNDO TURNO45427</v>
      </c>
      <c r="B1144" s="87">
        <v>7</v>
      </c>
      <c r="C1144" s="87">
        <v>5</v>
      </c>
      <c r="D1144" s="87" t="s">
        <v>35</v>
      </c>
      <c r="E1144" s="86"/>
      <c r="F1144" s="86">
        <f>VLOOKUP(Tabla36[[#This Row],[NUM. ECO.]],[2]!Tabla24[[NO.ECO]:[CUBICACION
M3]],4,0)</f>
        <v>15</v>
      </c>
      <c r="G1144" s="94">
        <v>45427</v>
      </c>
      <c r="H1144" s="86" t="str">
        <f>VLOOKUP(Tabla36[[#This Row],[NUM. ECO.]],[2]!Tabla24[[NO.ECO]:[MATERIAL]],8,0)</f>
        <v>VOLADURA</v>
      </c>
      <c r="I1144" s="86" t="s">
        <v>79</v>
      </c>
      <c r="J1144" s="91">
        <f ca="1">J1143+TIME(0,RANDBETWEEN((123),(151)),0)</f>
        <v>0.66736111111111107</v>
      </c>
      <c r="K1144" s="86" t="str">
        <f ca="1">VLOOKUP(Tabla36[[#This Row],[CODIGO VINCULO]],[1]!Anexar1[[UNION]:[OPERADOR]],4,0)</f>
        <v>GABRIEL PUC KU</v>
      </c>
      <c r="L1144" s="86" t="str" cm="1">
        <f t="array" aca="1" ref="L1144" ca="1">_xlfn.IFS(J1144&gt;=TIME(14,0,0),"SEGUNDO TURNO",J1144&lt;TIME(14,0,0),"PRIMER TURNO")</f>
        <v>SEGUNDO TURNO</v>
      </c>
      <c r="M1144" s="90"/>
    </row>
    <row r="1145" spans="1:13">
      <c r="A1145" s="86" t="str">
        <f ca="1">_xlfn.CONCAT(Tabla36[[#This Row],[NUM. ECO.]],Tabla36[[#This Row],[TURNO]],Tabla36[[#This Row],[FECHA]])</f>
        <v>T21SEGUNDO TURNO45427</v>
      </c>
      <c r="B1145" s="87">
        <v>7</v>
      </c>
      <c r="C1145" s="87">
        <v>6</v>
      </c>
      <c r="D1145" s="87" t="s">
        <v>35</v>
      </c>
      <c r="E1145" s="86"/>
      <c r="F1145" s="86">
        <f>VLOOKUP(Tabla36[[#This Row],[NUM. ECO.]],[2]!Tabla24[[NO.ECO]:[CUBICACION
M3]],4,0)</f>
        <v>15</v>
      </c>
      <c r="G1145" s="94">
        <v>45427</v>
      </c>
      <c r="H1145" s="86" t="str">
        <f>VLOOKUP(Tabla36[[#This Row],[NUM. ECO.]],[2]!Tabla24[[NO.ECO]:[MATERIAL]],8,0)</f>
        <v>VOLADURA</v>
      </c>
      <c r="I1145" s="86" t="s">
        <v>79</v>
      </c>
      <c r="J1145" s="91">
        <f ca="1">J1144+TIME(0,RANDBETWEEN((123),(151)),0)</f>
        <v>0.76805555555555549</v>
      </c>
      <c r="K1145" s="86" t="str">
        <f ca="1">VLOOKUP(Tabla36[[#This Row],[CODIGO VINCULO]],[1]!Anexar1[[UNION]:[OPERADOR]],4,0)</f>
        <v>GABRIEL PUC KU</v>
      </c>
      <c r="L1145" s="86" t="str" cm="1">
        <f t="array" aca="1" ref="L1145" ca="1">_xlfn.IFS(J1145&gt;=TIME(14,0,0),"SEGUNDO TURNO",J1145&lt;TIME(14,0,0),"PRIMER TURNO")</f>
        <v>SEGUNDO TURNO</v>
      </c>
      <c r="M1145" s="90"/>
    </row>
    <row r="1146" spans="1:13">
      <c r="A1146" s="86" t="str">
        <f ca="1">_xlfn.CONCAT(Tabla36[[#This Row],[NUM. ECO.]],Tabla36[[#This Row],[TURNO]],Tabla36[[#This Row],[FECHA]])</f>
        <v>T21SEGUNDO TURNO45427</v>
      </c>
      <c r="B1146" s="87">
        <v>7</v>
      </c>
      <c r="C1146" s="87">
        <v>7</v>
      </c>
      <c r="D1146" s="87" t="s">
        <v>35</v>
      </c>
      <c r="E1146" s="86"/>
      <c r="F1146" s="86">
        <f>VLOOKUP(Tabla36[[#This Row],[NUM. ECO.]],[2]!Tabla24[[NO.ECO]:[CUBICACION
M3]],4,0)</f>
        <v>15</v>
      </c>
      <c r="G1146" s="94">
        <v>45427</v>
      </c>
      <c r="H1146" s="86" t="str">
        <f>VLOOKUP(Tabla36[[#This Row],[NUM. ECO.]],[2]!Tabla24[[NO.ECO]:[MATERIAL]],8,0)</f>
        <v>VOLADURA</v>
      </c>
      <c r="I1146" s="86" t="s">
        <v>79</v>
      </c>
      <c r="J1146" s="91">
        <f ca="1">J1145+TIME(0,RANDBETWEEN((123),(151)),0)</f>
        <v>0.86666666666666659</v>
      </c>
      <c r="K1146" s="86" t="str">
        <f ca="1">VLOOKUP(Tabla36[[#This Row],[CODIGO VINCULO]],[1]!Anexar1[[UNION]:[OPERADOR]],4,0)</f>
        <v>GABRIEL PUC KU</v>
      </c>
      <c r="L1146" s="86" t="str" cm="1">
        <f t="array" aca="1" ref="L1146" ca="1">_xlfn.IFS(J1146&gt;=TIME(14,0,0),"SEGUNDO TURNO",J1146&lt;TIME(14,0,0),"PRIMER TURNO")</f>
        <v>SEGUNDO TURNO</v>
      </c>
      <c r="M1146" s="90"/>
    </row>
    <row r="1147" spans="1:13">
      <c r="A1147" s="86" t="str">
        <f ca="1">_xlfn.CONCAT(Tabla36[[#This Row],[NUM. ECO.]],Tabla36[[#This Row],[TURNO]],Tabla36[[#This Row],[FECHA]])</f>
        <v>T21PRIMER TURNO45428</v>
      </c>
      <c r="B1147" s="87">
        <v>7</v>
      </c>
      <c r="C1147" s="87">
        <v>1</v>
      </c>
      <c r="D1147" s="87" t="s">
        <v>35</v>
      </c>
      <c r="E1147" s="86"/>
      <c r="F1147" s="86">
        <f>VLOOKUP(Tabla36[[#This Row],[NUM. ECO.]],[2]!Tabla24[[NO.ECO]:[CUBICACION
M3]],4,0)</f>
        <v>15</v>
      </c>
      <c r="G1147" s="94">
        <v>45428</v>
      </c>
      <c r="H1147" s="86" t="str">
        <f>VLOOKUP(Tabla36[[#This Row],[NUM. ECO.]],[2]!Tabla24[[NO.ECO]:[MATERIAL]],8,0)</f>
        <v>VOLADURA</v>
      </c>
      <c r="I1147" s="86" t="s">
        <v>79</v>
      </c>
      <c r="J1147" s="88">
        <f ca="1">TIME(RANDBETWEEN(5.5,6),RANDBETWEEN(1,29),0)</f>
        <v>0.26874999999999999</v>
      </c>
      <c r="K1147" s="86" t="str">
        <f ca="1">VLOOKUP(Tabla36[[#This Row],[CODIGO VINCULO]],[1]!Anexar1[[UNION]:[OPERADOR]],4,0)</f>
        <v>SALVADOR DE LA CRUZ POOT CHAN</v>
      </c>
      <c r="L1147" s="86" t="str" cm="1">
        <f t="array" aca="1" ref="L1147" ca="1">_xlfn.IFS(J1147&gt;=TIME(14,0,0),"SEGUNDO TURNO",J1147&lt;TIME(14,0,0),"PRIMER TURNO")</f>
        <v>PRIMER TURNO</v>
      </c>
      <c r="M1147" s="90"/>
    </row>
    <row r="1148" spans="1:13">
      <c r="A1148" s="86" t="str">
        <f ca="1">_xlfn.CONCAT(Tabla36[[#This Row],[NUM. ECO.]],Tabla36[[#This Row],[TURNO]],Tabla36[[#This Row],[FECHA]])</f>
        <v>T21PRIMER TURNO45428</v>
      </c>
      <c r="B1148" s="87">
        <v>7</v>
      </c>
      <c r="C1148" s="87">
        <v>2</v>
      </c>
      <c r="D1148" s="87" t="s">
        <v>35</v>
      </c>
      <c r="E1148" s="86"/>
      <c r="F1148" s="86">
        <f>VLOOKUP(Tabla36[[#This Row],[NUM. ECO.]],[2]!Tabla24[[NO.ECO]:[CUBICACION
M3]],4,0)</f>
        <v>15</v>
      </c>
      <c r="G1148" s="94">
        <v>45428</v>
      </c>
      <c r="H1148" s="86" t="str">
        <f>VLOOKUP(Tabla36[[#This Row],[NUM. ECO.]],[2]!Tabla24[[NO.ECO]:[MATERIAL]],8,0)</f>
        <v>VOLADURA</v>
      </c>
      <c r="I1148" s="86" t="s">
        <v>79</v>
      </c>
      <c r="J1148" s="91">
        <f ca="1">J1147+TIME(0,RANDBETWEEN((123),(151)),0)</f>
        <v>0.36458333333333331</v>
      </c>
      <c r="K1148" s="86" t="str">
        <f ca="1">VLOOKUP(Tabla36[[#This Row],[CODIGO VINCULO]],[1]!Anexar1[[UNION]:[OPERADOR]],4,0)</f>
        <v>SALVADOR DE LA CRUZ POOT CHAN</v>
      </c>
      <c r="L1148" s="86" t="str" cm="1">
        <f t="array" aca="1" ref="L1148" ca="1">_xlfn.IFS(J1148&gt;=TIME(14,0,0),"SEGUNDO TURNO",J1148&lt;TIME(14,0,0),"PRIMER TURNO")</f>
        <v>PRIMER TURNO</v>
      </c>
      <c r="M1148" s="90"/>
    </row>
    <row r="1149" spans="1:13">
      <c r="A1149" s="86" t="str">
        <f ca="1">_xlfn.CONCAT(Tabla36[[#This Row],[NUM. ECO.]],Tabla36[[#This Row],[TURNO]],Tabla36[[#This Row],[FECHA]])</f>
        <v>T21PRIMER TURNO45428</v>
      </c>
      <c r="B1149" s="87">
        <v>7</v>
      </c>
      <c r="C1149" s="87">
        <v>3</v>
      </c>
      <c r="D1149" s="87" t="s">
        <v>35</v>
      </c>
      <c r="E1149" s="86"/>
      <c r="F1149" s="86">
        <f>VLOOKUP(Tabla36[[#This Row],[NUM. ECO.]],[2]!Tabla24[[NO.ECO]:[CUBICACION
M3]],4,0)</f>
        <v>15</v>
      </c>
      <c r="G1149" s="94">
        <v>45428</v>
      </c>
      <c r="H1149" s="86" t="str">
        <f>VLOOKUP(Tabla36[[#This Row],[NUM. ECO.]],[2]!Tabla24[[NO.ECO]:[MATERIAL]],8,0)</f>
        <v>VOLADURA</v>
      </c>
      <c r="I1149" s="86" t="s">
        <v>79</v>
      </c>
      <c r="J1149" s="91">
        <f ca="1">J1148+TIME(0,RANDBETWEEN((123),(151)),0)</f>
        <v>0.45208333333333328</v>
      </c>
      <c r="K1149" s="86" t="str">
        <f ca="1">VLOOKUP(Tabla36[[#This Row],[CODIGO VINCULO]],[1]!Anexar1[[UNION]:[OPERADOR]],4,0)</f>
        <v>SALVADOR DE LA CRUZ POOT CHAN</v>
      </c>
      <c r="L1149" s="86" t="str" cm="1">
        <f t="array" aca="1" ref="L1149" ca="1">_xlfn.IFS(J1149&gt;=TIME(14,0,0),"SEGUNDO TURNO",J1149&lt;TIME(14,0,0),"PRIMER TURNO")</f>
        <v>PRIMER TURNO</v>
      </c>
      <c r="M1149" s="90"/>
    </row>
    <row r="1150" spans="1:13">
      <c r="A1150" s="86" t="str">
        <f ca="1">_xlfn.CONCAT(Tabla36[[#This Row],[NUM. ECO.]],Tabla36[[#This Row],[TURNO]],Tabla36[[#This Row],[FECHA]])</f>
        <v>T21PRIMER TURNO45428</v>
      </c>
      <c r="B1150" s="87">
        <v>7</v>
      </c>
      <c r="C1150" s="87">
        <v>4</v>
      </c>
      <c r="D1150" s="87" t="s">
        <v>35</v>
      </c>
      <c r="E1150" s="86"/>
      <c r="F1150" s="86">
        <f>VLOOKUP(Tabla36[[#This Row],[NUM. ECO.]],[2]!Tabla24[[NO.ECO]:[CUBICACION
M3]],4,0)</f>
        <v>15</v>
      </c>
      <c r="G1150" s="94">
        <v>45428</v>
      </c>
      <c r="H1150" s="86" t="str">
        <f>VLOOKUP(Tabla36[[#This Row],[NUM. ECO.]],[2]!Tabla24[[NO.ECO]:[MATERIAL]],8,0)</f>
        <v>VOLADURA</v>
      </c>
      <c r="I1150" s="86" t="s">
        <v>79</v>
      </c>
      <c r="J1150" s="91">
        <f ca="1">J1149+TIME(0,RANDBETWEEN((123),(151)),0)</f>
        <v>0.54722222222222217</v>
      </c>
      <c r="K1150" s="86" t="str">
        <f ca="1">VLOOKUP(Tabla36[[#This Row],[CODIGO VINCULO]],[1]!Anexar1[[UNION]:[OPERADOR]],4,0)</f>
        <v>SALVADOR DE LA CRUZ POOT CHAN</v>
      </c>
      <c r="L1150" s="86" t="str" cm="1">
        <f t="array" aca="1" ref="L1150" ca="1">_xlfn.IFS(J1150&gt;=TIME(14,0,0),"SEGUNDO TURNO",J1150&lt;TIME(14,0,0),"PRIMER TURNO")</f>
        <v>PRIMER TURNO</v>
      </c>
      <c r="M1150" s="90"/>
    </row>
    <row r="1151" spans="1:13">
      <c r="A1151" s="86" t="str">
        <f ca="1">_xlfn.CONCAT(Tabla36[[#This Row],[NUM. ECO.]],Tabla36[[#This Row],[TURNO]],Tabla36[[#This Row],[FECHA]])</f>
        <v>T21SEGUNDO TURNO45428</v>
      </c>
      <c r="B1151" s="87">
        <v>7</v>
      </c>
      <c r="C1151" s="87">
        <v>5</v>
      </c>
      <c r="D1151" s="87" t="s">
        <v>35</v>
      </c>
      <c r="E1151" s="86"/>
      <c r="F1151" s="86">
        <f>VLOOKUP(Tabla36[[#This Row],[NUM. ECO.]],[2]!Tabla24[[NO.ECO]:[CUBICACION
M3]],4,0)</f>
        <v>15</v>
      </c>
      <c r="G1151" s="94">
        <v>45428</v>
      </c>
      <c r="H1151" s="86" t="str">
        <f>VLOOKUP(Tabla36[[#This Row],[NUM. ECO.]],[2]!Tabla24[[NO.ECO]:[MATERIAL]],8,0)</f>
        <v>VOLADURA</v>
      </c>
      <c r="I1151" s="86" t="s">
        <v>79</v>
      </c>
      <c r="J1151" s="91">
        <f ca="1">J1150+TIME(0,RANDBETWEEN((123),(151)),0)</f>
        <v>0.63541666666666663</v>
      </c>
      <c r="K1151" s="86" t="str">
        <f ca="1">VLOOKUP(Tabla36[[#This Row],[CODIGO VINCULO]],[1]!Anexar1[[UNION]:[OPERADOR]],4,0)</f>
        <v>GABRIEL PUC KU</v>
      </c>
      <c r="L1151" s="86" t="str" cm="1">
        <f t="array" aca="1" ref="L1151" ca="1">_xlfn.IFS(J1151&gt;=TIME(14,0,0),"SEGUNDO TURNO",J1151&lt;TIME(14,0,0),"PRIMER TURNO")</f>
        <v>SEGUNDO TURNO</v>
      </c>
      <c r="M1151" s="90"/>
    </row>
    <row r="1152" spans="1:13">
      <c r="A1152" s="86" t="str">
        <f ca="1">_xlfn.CONCAT(Tabla36[[#This Row],[NUM. ECO.]],Tabla36[[#This Row],[TURNO]],Tabla36[[#This Row],[FECHA]])</f>
        <v>T21SEGUNDO TURNO45428</v>
      </c>
      <c r="B1152" s="87">
        <v>7</v>
      </c>
      <c r="C1152" s="87">
        <v>6</v>
      </c>
      <c r="D1152" s="87" t="s">
        <v>35</v>
      </c>
      <c r="E1152" s="86"/>
      <c r="F1152" s="86">
        <f>VLOOKUP(Tabla36[[#This Row],[NUM. ECO.]],[2]!Tabla24[[NO.ECO]:[CUBICACION
M3]],4,0)</f>
        <v>15</v>
      </c>
      <c r="G1152" s="94">
        <v>45428</v>
      </c>
      <c r="H1152" s="86" t="str">
        <f>VLOOKUP(Tabla36[[#This Row],[NUM. ECO.]],[2]!Tabla24[[NO.ECO]:[MATERIAL]],8,0)</f>
        <v>VOLADURA</v>
      </c>
      <c r="I1152" s="86" t="s">
        <v>79</v>
      </c>
      <c r="J1152" s="91">
        <f ca="1">J1151+TIME(0,RANDBETWEEN((123),(151)),0)</f>
        <v>0.73749999999999993</v>
      </c>
      <c r="K1152" s="86" t="str">
        <f ca="1">VLOOKUP(Tabla36[[#This Row],[CODIGO VINCULO]],[1]!Anexar1[[UNION]:[OPERADOR]],4,0)</f>
        <v>GABRIEL PUC KU</v>
      </c>
      <c r="L1152" s="86" t="str" cm="1">
        <f t="array" aca="1" ref="L1152" ca="1">_xlfn.IFS(J1152&gt;=TIME(14,0,0),"SEGUNDO TURNO",J1152&lt;TIME(14,0,0),"PRIMER TURNO")</f>
        <v>SEGUNDO TURNO</v>
      </c>
      <c r="M1152" s="90"/>
    </row>
    <row r="1153" spans="1:13">
      <c r="A1153" s="86" t="str">
        <f ca="1">_xlfn.CONCAT(Tabla36[[#This Row],[NUM. ECO.]],Tabla36[[#This Row],[TURNO]],Tabla36[[#This Row],[FECHA]])</f>
        <v>T21SEGUNDO TURNO45428</v>
      </c>
      <c r="B1153" s="87">
        <v>7</v>
      </c>
      <c r="C1153" s="87">
        <v>7</v>
      </c>
      <c r="D1153" s="87" t="s">
        <v>35</v>
      </c>
      <c r="E1153" s="86"/>
      <c r="F1153" s="86">
        <f>VLOOKUP(Tabla36[[#This Row],[NUM. ECO.]],[2]!Tabla24[[NO.ECO]:[CUBICACION
M3]],4,0)</f>
        <v>15</v>
      </c>
      <c r="G1153" s="94">
        <v>45428</v>
      </c>
      <c r="H1153" s="86" t="str">
        <f>VLOOKUP(Tabla36[[#This Row],[NUM. ECO.]],[2]!Tabla24[[NO.ECO]:[MATERIAL]],8,0)</f>
        <v>VOLADURA</v>
      </c>
      <c r="I1153" s="86" t="s">
        <v>79</v>
      </c>
      <c r="J1153" s="91">
        <f ca="1">J1152+TIME(0,RANDBETWEEN((123),(151)),0)</f>
        <v>0.82361111111111107</v>
      </c>
      <c r="K1153" s="86" t="str">
        <f ca="1">VLOOKUP(Tabla36[[#This Row],[CODIGO VINCULO]],[1]!Anexar1[[UNION]:[OPERADOR]],4,0)</f>
        <v>GABRIEL PUC KU</v>
      </c>
      <c r="L1153" s="86" t="str" cm="1">
        <f t="array" aca="1" ref="L1153" ca="1">_xlfn.IFS(J1153&gt;=TIME(14,0,0),"SEGUNDO TURNO",J1153&lt;TIME(14,0,0),"PRIMER TURNO")</f>
        <v>SEGUNDO TURNO</v>
      </c>
      <c r="M1153" s="90"/>
    </row>
    <row r="1154" spans="1:13">
      <c r="A1154" s="86" t="str">
        <f ca="1">_xlfn.CONCAT(Tabla36[[#This Row],[NUM. ECO.]],Tabla36[[#This Row],[TURNO]],Tabla36[[#This Row],[FECHA]])</f>
        <v>T21PRIMER TURNO45429</v>
      </c>
      <c r="B1154" s="87">
        <v>7</v>
      </c>
      <c r="C1154" s="87">
        <v>1</v>
      </c>
      <c r="D1154" s="87" t="s">
        <v>35</v>
      </c>
      <c r="E1154" s="86"/>
      <c r="F1154" s="86">
        <f>VLOOKUP(Tabla36[[#This Row],[NUM. ECO.]],[2]!Tabla24[[NO.ECO]:[CUBICACION
M3]],4,0)</f>
        <v>15</v>
      </c>
      <c r="G1154" s="94">
        <v>45429</v>
      </c>
      <c r="H1154" s="86" t="str">
        <f>VLOOKUP(Tabla36[[#This Row],[NUM. ECO.]],[2]!Tabla24[[NO.ECO]:[MATERIAL]],8,0)</f>
        <v>VOLADURA</v>
      </c>
      <c r="I1154" s="86" t="s">
        <v>79</v>
      </c>
      <c r="J1154" s="88">
        <f ca="1">TIME(RANDBETWEEN(5.5,6),RANDBETWEEN(1,29),0)</f>
        <v>0.2590277777777778</v>
      </c>
      <c r="K1154" s="86" t="str">
        <f ca="1">VLOOKUP(Tabla36[[#This Row],[CODIGO VINCULO]],[1]!Anexar1[[UNION]:[OPERADOR]],4,0)</f>
        <v>SALVADOR DE LA CRUZ POOT CHAN</v>
      </c>
      <c r="L1154" s="86" t="str" cm="1">
        <f t="array" aca="1" ref="L1154" ca="1">_xlfn.IFS(J1154&gt;=TIME(14,0,0),"SEGUNDO TURNO",J1154&lt;TIME(14,0,0),"PRIMER TURNO")</f>
        <v>PRIMER TURNO</v>
      </c>
      <c r="M1154" s="90"/>
    </row>
    <row r="1155" spans="1:13">
      <c r="A1155" s="86" t="str">
        <f ca="1">_xlfn.CONCAT(Tabla36[[#This Row],[NUM. ECO.]],Tabla36[[#This Row],[TURNO]],Tabla36[[#This Row],[FECHA]])</f>
        <v>T21PRIMER TURNO45429</v>
      </c>
      <c r="B1155" s="87">
        <v>7</v>
      </c>
      <c r="C1155" s="87">
        <v>2</v>
      </c>
      <c r="D1155" s="87" t="s">
        <v>35</v>
      </c>
      <c r="E1155" s="86"/>
      <c r="F1155" s="86">
        <f>VLOOKUP(Tabla36[[#This Row],[NUM. ECO.]],[2]!Tabla24[[NO.ECO]:[CUBICACION
M3]],4,0)</f>
        <v>15</v>
      </c>
      <c r="G1155" s="94">
        <v>45429</v>
      </c>
      <c r="H1155" s="86" t="str">
        <f>VLOOKUP(Tabla36[[#This Row],[NUM. ECO.]],[2]!Tabla24[[NO.ECO]:[MATERIAL]],8,0)</f>
        <v>VOLADURA</v>
      </c>
      <c r="I1155" s="86" t="s">
        <v>79</v>
      </c>
      <c r="J1155" s="91">
        <f ca="1">J1154+TIME(0,RANDBETWEEN((123),(151)),0)</f>
        <v>0.36111111111111116</v>
      </c>
      <c r="K1155" s="86" t="str">
        <f ca="1">VLOOKUP(Tabla36[[#This Row],[CODIGO VINCULO]],[1]!Anexar1[[UNION]:[OPERADOR]],4,0)</f>
        <v>SALVADOR DE LA CRUZ POOT CHAN</v>
      </c>
      <c r="L1155" s="86" t="str" cm="1">
        <f t="array" aca="1" ref="L1155" ca="1">_xlfn.IFS(J1155&gt;=TIME(14,0,0),"SEGUNDO TURNO",J1155&lt;TIME(14,0,0),"PRIMER TURNO")</f>
        <v>PRIMER TURNO</v>
      </c>
      <c r="M1155" s="90"/>
    </row>
    <row r="1156" spans="1:13">
      <c r="A1156" s="86" t="str">
        <f ca="1">_xlfn.CONCAT(Tabla36[[#This Row],[NUM. ECO.]],Tabla36[[#This Row],[TURNO]],Tabla36[[#This Row],[FECHA]])</f>
        <v>T21PRIMER TURNO45429</v>
      </c>
      <c r="B1156" s="87">
        <v>7</v>
      </c>
      <c r="C1156" s="87">
        <v>3</v>
      </c>
      <c r="D1156" s="87" t="s">
        <v>35</v>
      </c>
      <c r="E1156" s="86"/>
      <c r="F1156" s="86">
        <f>VLOOKUP(Tabla36[[#This Row],[NUM. ECO.]],[2]!Tabla24[[NO.ECO]:[CUBICACION
M3]],4,0)</f>
        <v>15</v>
      </c>
      <c r="G1156" s="94">
        <v>45429</v>
      </c>
      <c r="H1156" s="86" t="str">
        <f>VLOOKUP(Tabla36[[#This Row],[NUM. ECO.]],[2]!Tabla24[[NO.ECO]:[MATERIAL]],8,0)</f>
        <v>VOLADURA</v>
      </c>
      <c r="I1156" s="86" t="s">
        <v>79</v>
      </c>
      <c r="J1156" s="91">
        <f ca="1">J1155+TIME(0,RANDBETWEEN((123),(151)),0)</f>
        <v>0.46319444444444446</v>
      </c>
      <c r="K1156" s="86" t="str">
        <f ca="1">VLOOKUP(Tabla36[[#This Row],[CODIGO VINCULO]],[1]!Anexar1[[UNION]:[OPERADOR]],4,0)</f>
        <v>SALVADOR DE LA CRUZ POOT CHAN</v>
      </c>
      <c r="L1156" s="86" t="str" cm="1">
        <f t="array" aca="1" ref="L1156" ca="1">_xlfn.IFS(J1156&gt;=TIME(14,0,0),"SEGUNDO TURNO",J1156&lt;TIME(14,0,0),"PRIMER TURNO")</f>
        <v>PRIMER TURNO</v>
      </c>
      <c r="M1156" s="90"/>
    </row>
    <row r="1157" spans="1:13">
      <c r="A1157" s="86" t="str">
        <f ca="1">_xlfn.CONCAT(Tabla36[[#This Row],[NUM. ECO.]],Tabla36[[#This Row],[TURNO]],Tabla36[[#This Row],[FECHA]])</f>
        <v>T21PRIMER TURNO45429</v>
      </c>
      <c r="B1157" s="87">
        <v>7</v>
      </c>
      <c r="C1157" s="87">
        <v>4</v>
      </c>
      <c r="D1157" s="87" t="s">
        <v>35</v>
      </c>
      <c r="E1157" s="86"/>
      <c r="F1157" s="86">
        <f>VLOOKUP(Tabla36[[#This Row],[NUM. ECO.]],[2]!Tabla24[[NO.ECO]:[CUBICACION
M3]],4,0)</f>
        <v>15</v>
      </c>
      <c r="G1157" s="94">
        <v>45429</v>
      </c>
      <c r="H1157" s="86" t="str">
        <f>VLOOKUP(Tabla36[[#This Row],[NUM. ECO.]],[2]!Tabla24[[NO.ECO]:[MATERIAL]],8,0)</f>
        <v>VOLADURA</v>
      </c>
      <c r="I1157" s="86" t="s">
        <v>79</v>
      </c>
      <c r="J1157" s="91">
        <f ca="1">J1156+TIME(0,RANDBETWEEN((123),(151)),0)</f>
        <v>0.56041666666666667</v>
      </c>
      <c r="K1157" s="86" t="str">
        <f ca="1">VLOOKUP(Tabla36[[#This Row],[CODIGO VINCULO]],[1]!Anexar1[[UNION]:[OPERADOR]],4,0)</f>
        <v>SALVADOR DE LA CRUZ POOT CHAN</v>
      </c>
      <c r="L1157" s="86" t="str" cm="1">
        <f t="array" aca="1" ref="L1157" ca="1">_xlfn.IFS(J1157&gt;=TIME(14,0,0),"SEGUNDO TURNO",J1157&lt;TIME(14,0,0),"PRIMER TURNO")</f>
        <v>PRIMER TURNO</v>
      </c>
      <c r="M1157" s="90"/>
    </row>
    <row r="1158" spans="1:13">
      <c r="A1158" s="86" t="str">
        <f ca="1">_xlfn.CONCAT(Tabla36[[#This Row],[NUM. ECO.]],Tabla36[[#This Row],[TURNO]],Tabla36[[#This Row],[FECHA]])</f>
        <v>T21SEGUNDO TURNO45429</v>
      </c>
      <c r="B1158" s="87">
        <v>7</v>
      </c>
      <c r="C1158" s="87">
        <v>5</v>
      </c>
      <c r="D1158" s="87" t="s">
        <v>35</v>
      </c>
      <c r="E1158" s="86"/>
      <c r="F1158" s="86">
        <f>VLOOKUP(Tabla36[[#This Row],[NUM. ECO.]],[2]!Tabla24[[NO.ECO]:[CUBICACION
M3]],4,0)</f>
        <v>15</v>
      </c>
      <c r="G1158" s="94">
        <v>45429</v>
      </c>
      <c r="H1158" s="86" t="str">
        <f>VLOOKUP(Tabla36[[#This Row],[NUM. ECO.]],[2]!Tabla24[[NO.ECO]:[MATERIAL]],8,0)</f>
        <v>VOLADURA</v>
      </c>
      <c r="I1158" s="86" t="s">
        <v>79</v>
      </c>
      <c r="J1158" s="91">
        <f ca="1">J1157+TIME(0,RANDBETWEEN((123),(151)),0)</f>
        <v>0.65</v>
      </c>
      <c r="K1158" s="86" t="str">
        <f ca="1">VLOOKUP(Tabla36[[#This Row],[CODIGO VINCULO]],[1]!Anexar1[[UNION]:[OPERADOR]],4,0)</f>
        <v>GABRIEL PUC KU</v>
      </c>
      <c r="L1158" s="86" t="str" cm="1">
        <f t="array" aca="1" ref="L1158" ca="1">_xlfn.IFS(J1158&gt;=TIME(14,0,0),"SEGUNDO TURNO",J1158&lt;TIME(14,0,0),"PRIMER TURNO")</f>
        <v>SEGUNDO TURNO</v>
      </c>
      <c r="M1158" s="90"/>
    </row>
    <row r="1159" spans="1:13">
      <c r="A1159" s="86" t="str">
        <f ca="1">_xlfn.CONCAT(Tabla36[[#This Row],[NUM. ECO.]],Tabla36[[#This Row],[TURNO]],Tabla36[[#This Row],[FECHA]])</f>
        <v>T21SEGUNDO TURNO45429</v>
      </c>
      <c r="B1159" s="87">
        <v>7</v>
      </c>
      <c r="C1159" s="87">
        <v>6</v>
      </c>
      <c r="D1159" s="87" t="s">
        <v>35</v>
      </c>
      <c r="E1159" s="86"/>
      <c r="F1159" s="86">
        <f>VLOOKUP(Tabla36[[#This Row],[NUM. ECO.]],[2]!Tabla24[[NO.ECO]:[CUBICACION
M3]],4,0)</f>
        <v>15</v>
      </c>
      <c r="G1159" s="94">
        <v>45429</v>
      </c>
      <c r="H1159" s="86" t="str">
        <f>VLOOKUP(Tabla36[[#This Row],[NUM. ECO.]],[2]!Tabla24[[NO.ECO]:[MATERIAL]],8,0)</f>
        <v>VOLADURA</v>
      </c>
      <c r="I1159" s="86" t="s">
        <v>79</v>
      </c>
      <c r="J1159" s="91">
        <f ca="1">J1158+TIME(0,RANDBETWEEN((123),(151)),0)</f>
        <v>0.74027777777777781</v>
      </c>
      <c r="K1159" s="86" t="str">
        <f ca="1">VLOOKUP(Tabla36[[#This Row],[CODIGO VINCULO]],[1]!Anexar1[[UNION]:[OPERADOR]],4,0)</f>
        <v>GABRIEL PUC KU</v>
      </c>
      <c r="L1159" s="86" t="str" cm="1">
        <f t="array" aca="1" ref="L1159" ca="1">_xlfn.IFS(J1159&gt;=TIME(14,0,0),"SEGUNDO TURNO",J1159&lt;TIME(14,0,0),"PRIMER TURNO")</f>
        <v>SEGUNDO TURNO</v>
      </c>
      <c r="M1159" s="90"/>
    </row>
    <row r="1160" spans="1:13">
      <c r="A1160" s="86" t="str">
        <f ca="1">_xlfn.CONCAT(Tabla36[[#This Row],[NUM. ECO.]],Tabla36[[#This Row],[TURNO]],Tabla36[[#This Row],[FECHA]])</f>
        <v>T21SEGUNDO TURNO45429</v>
      </c>
      <c r="B1160" s="87">
        <v>7</v>
      </c>
      <c r="C1160" s="87">
        <v>7</v>
      </c>
      <c r="D1160" s="87" t="s">
        <v>35</v>
      </c>
      <c r="E1160" s="86"/>
      <c r="F1160" s="86">
        <f>VLOOKUP(Tabla36[[#This Row],[NUM. ECO.]],[2]!Tabla24[[NO.ECO]:[CUBICACION
M3]],4,0)</f>
        <v>15</v>
      </c>
      <c r="G1160" s="94">
        <v>45429</v>
      </c>
      <c r="H1160" s="86" t="str">
        <f>VLOOKUP(Tabla36[[#This Row],[NUM. ECO.]],[2]!Tabla24[[NO.ECO]:[MATERIAL]],8,0)</f>
        <v>VOLADURA</v>
      </c>
      <c r="I1160" s="86" t="s">
        <v>79</v>
      </c>
      <c r="J1160" s="91">
        <f ca="1">J1159+TIME(0,RANDBETWEEN((123),(151)),0)</f>
        <v>0.84305555555555556</v>
      </c>
      <c r="K1160" s="86" t="str">
        <f ca="1">VLOOKUP(Tabla36[[#This Row],[CODIGO VINCULO]],[1]!Anexar1[[UNION]:[OPERADOR]],4,0)</f>
        <v>GABRIEL PUC KU</v>
      </c>
      <c r="L1160" s="86" t="str" cm="1">
        <f t="array" aca="1" ref="L1160" ca="1">_xlfn.IFS(J1160&gt;=TIME(14,0,0),"SEGUNDO TURNO",J1160&lt;TIME(14,0,0),"PRIMER TURNO")</f>
        <v>SEGUNDO TURNO</v>
      </c>
      <c r="M1160" s="90"/>
    </row>
    <row r="1161" spans="1:13">
      <c r="A1161" s="86" t="str">
        <f ca="1">_xlfn.CONCAT(Tabla36[[#This Row],[NUM. ECO.]],Tabla36[[#This Row],[TURNO]],Tabla36[[#This Row],[FECHA]])</f>
        <v>T21PRIMER TURNO45430</v>
      </c>
      <c r="B1161" s="87">
        <v>7</v>
      </c>
      <c r="C1161" s="87">
        <v>1</v>
      </c>
      <c r="D1161" s="87" t="s">
        <v>35</v>
      </c>
      <c r="E1161" s="86"/>
      <c r="F1161" s="86">
        <f>VLOOKUP(Tabla36[[#This Row],[NUM. ECO.]],[2]!Tabla24[[NO.ECO]:[CUBICACION
M3]],4,0)</f>
        <v>15</v>
      </c>
      <c r="G1161" s="94">
        <v>45430</v>
      </c>
      <c r="H1161" s="86" t="str">
        <f>VLOOKUP(Tabla36[[#This Row],[NUM. ECO.]],[2]!Tabla24[[NO.ECO]:[MATERIAL]],8,0)</f>
        <v>VOLADURA</v>
      </c>
      <c r="I1161" s="86" t="s">
        <v>79</v>
      </c>
      <c r="J1161" s="88">
        <f ca="1">TIME(RANDBETWEEN(5.5,6),RANDBETWEEN(1,29),0)</f>
        <v>0.26319444444444445</v>
      </c>
      <c r="K1161" s="86" t="str">
        <f ca="1">VLOOKUP(Tabla36[[#This Row],[CODIGO VINCULO]],[1]!Anexar1[[UNION]:[OPERADOR]],4,0)</f>
        <v>SALVADOR DE LA CRUZ POOT CHAN</v>
      </c>
      <c r="L1161" s="86" t="str" cm="1">
        <f t="array" aca="1" ref="L1161" ca="1">_xlfn.IFS(J1161&gt;=TIME(14,0,0),"SEGUNDO TURNO",J1161&lt;TIME(14,0,0),"PRIMER TURNO")</f>
        <v>PRIMER TURNO</v>
      </c>
      <c r="M1161" s="90"/>
    </row>
    <row r="1162" spans="1:13">
      <c r="A1162" s="86" t="str">
        <f ca="1">_xlfn.CONCAT(Tabla36[[#This Row],[NUM. ECO.]],Tabla36[[#This Row],[TURNO]],Tabla36[[#This Row],[FECHA]])</f>
        <v>T21PRIMER TURNO45430</v>
      </c>
      <c r="B1162" s="87">
        <v>7</v>
      </c>
      <c r="C1162" s="87">
        <v>2</v>
      </c>
      <c r="D1162" s="87" t="s">
        <v>35</v>
      </c>
      <c r="E1162" s="86"/>
      <c r="F1162" s="86">
        <f>VLOOKUP(Tabla36[[#This Row],[NUM. ECO.]],[2]!Tabla24[[NO.ECO]:[CUBICACION
M3]],4,0)</f>
        <v>15</v>
      </c>
      <c r="G1162" s="94">
        <v>45430</v>
      </c>
      <c r="H1162" s="86" t="str">
        <f>VLOOKUP(Tabla36[[#This Row],[NUM. ECO.]],[2]!Tabla24[[NO.ECO]:[MATERIAL]],8,0)</f>
        <v>VOLADURA</v>
      </c>
      <c r="I1162" s="86" t="s">
        <v>79</v>
      </c>
      <c r="J1162" s="91">
        <f ca="1">J1161+TIME(0,RANDBETWEEN((123),(151)),0)</f>
        <v>0.36736111111111114</v>
      </c>
      <c r="K1162" s="86" t="str">
        <f ca="1">VLOOKUP(Tabla36[[#This Row],[CODIGO VINCULO]],[1]!Anexar1[[UNION]:[OPERADOR]],4,0)</f>
        <v>SALVADOR DE LA CRUZ POOT CHAN</v>
      </c>
      <c r="L1162" s="86" t="str" cm="1">
        <f t="array" aca="1" ref="L1162" ca="1">_xlfn.IFS(J1162&gt;=TIME(14,0,0),"SEGUNDO TURNO",J1162&lt;TIME(14,0,0),"PRIMER TURNO")</f>
        <v>PRIMER TURNO</v>
      </c>
      <c r="M1162" s="90"/>
    </row>
    <row r="1163" spans="1:13">
      <c r="A1163" s="86" t="str">
        <f ca="1">_xlfn.CONCAT(Tabla36[[#This Row],[NUM. ECO.]],Tabla36[[#This Row],[TURNO]],Tabla36[[#This Row],[FECHA]])</f>
        <v>T21PRIMER TURNO45430</v>
      </c>
      <c r="B1163" s="87">
        <v>7</v>
      </c>
      <c r="C1163" s="87">
        <v>3</v>
      </c>
      <c r="D1163" s="87" t="s">
        <v>35</v>
      </c>
      <c r="E1163" s="86"/>
      <c r="F1163" s="86">
        <f>VLOOKUP(Tabla36[[#This Row],[NUM. ECO.]],[2]!Tabla24[[NO.ECO]:[CUBICACION
M3]],4,0)</f>
        <v>15</v>
      </c>
      <c r="G1163" s="94">
        <v>45430</v>
      </c>
      <c r="H1163" s="86" t="str">
        <f>VLOOKUP(Tabla36[[#This Row],[NUM. ECO.]],[2]!Tabla24[[NO.ECO]:[MATERIAL]],8,0)</f>
        <v>VOLADURA</v>
      </c>
      <c r="I1163" s="86" t="s">
        <v>79</v>
      </c>
      <c r="J1163" s="91">
        <f ca="1">J1162+TIME(0,RANDBETWEEN((123),(151)),0)</f>
        <v>0.45902777777777781</v>
      </c>
      <c r="K1163" s="86" t="str">
        <f ca="1">VLOOKUP(Tabla36[[#This Row],[CODIGO VINCULO]],[1]!Anexar1[[UNION]:[OPERADOR]],4,0)</f>
        <v>SALVADOR DE LA CRUZ POOT CHAN</v>
      </c>
      <c r="L1163" s="86" t="str" cm="1">
        <f t="array" aca="1" ref="L1163" ca="1">_xlfn.IFS(J1163&gt;=TIME(14,0,0),"SEGUNDO TURNO",J1163&lt;TIME(14,0,0),"PRIMER TURNO")</f>
        <v>PRIMER TURNO</v>
      </c>
      <c r="M1163" s="90"/>
    </row>
    <row r="1164" spans="1:13">
      <c r="A1164" s="86" t="str">
        <f ca="1">_xlfn.CONCAT(Tabla36[[#This Row],[NUM. ECO.]],Tabla36[[#This Row],[TURNO]],Tabla36[[#This Row],[FECHA]])</f>
        <v>T21PRIMER TURNO45430</v>
      </c>
      <c r="B1164" s="87">
        <v>7</v>
      </c>
      <c r="C1164" s="87">
        <v>4</v>
      </c>
      <c r="D1164" s="87" t="s">
        <v>35</v>
      </c>
      <c r="E1164" s="86"/>
      <c r="F1164" s="86">
        <f>VLOOKUP(Tabla36[[#This Row],[NUM. ECO.]],[2]!Tabla24[[NO.ECO]:[CUBICACION
M3]],4,0)</f>
        <v>15</v>
      </c>
      <c r="G1164" s="94">
        <v>45430</v>
      </c>
      <c r="H1164" s="86" t="str">
        <f>VLOOKUP(Tabla36[[#This Row],[NUM. ECO.]],[2]!Tabla24[[NO.ECO]:[MATERIAL]],8,0)</f>
        <v>VOLADURA</v>
      </c>
      <c r="I1164" s="86" t="s">
        <v>79</v>
      </c>
      <c r="J1164" s="91">
        <f ca="1">J1163+TIME(0,RANDBETWEEN((123),(151)),0)</f>
        <v>0.54583333333333339</v>
      </c>
      <c r="K1164" s="86" t="str">
        <f ca="1">VLOOKUP(Tabla36[[#This Row],[CODIGO VINCULO]],[1]!Anexar1[[UNION]:[OPERADOR]],4,0)</f>
        <v>SALVADOR DE LA CRUZ POOT CHAN</v>
      </c>
      <c r="L1164" s="86" t="str" cm="1">
        <f t="array" aca="1" ref="L1164" ca="1">_xlfn.IFS(J1164&gt;=TIME(14,0,0),"SEGUNDO TURNO",J1164&lt;TIME(14,0,0),"PRIMER TURNO")</f>
        <v>PRIMER TURNO</v>
      </c>
      <c r="M1164" s="90"/>
    </row>
    <row r="1165" spans="1:13">
      <c r="A1165" s="86" t="str">
        <f ca="1">_xlfn.CONCAT(Tabla36[[#This Row],[NUM. ECO.]],Tabla36[[#This Row],[TURNO]],Tabla36[[#This Row],[FECHA]])</f>
        <v>T21SEGUNDO TURNO45430</v>
      </c>
      <c r="B1165" s="87">
        <v>7</v>
      </c>
      <c r="C1165" s="87">
        <v>5</v>
      </c>
      <c r="D1165" s="87" t="s">
        <v>35</v>
      </c>
      <c r="E1165" s="86"/>
      <c r="F1165" s="86">
        <f>VLOOKUP(Tabla36[[#This Row],[NUM. ECO.]],[2]!Tabla24[[NO.ECO]:[CUBICACION
M3]],4,0)</f>
        <v>15</v>
      </c>
      <c r="G1165" s="94">
        <v>45430</v>
      </c>
      <c r="H1165" s="86" t="str">
        <f>VLOOKUP(Tabla36[[#This Row],[NUM. ECO.]],[2]!Tabla24[[NO.ECO]:[MATERIAL]],8,0)</f>
        <v>VOLADURA</v>
      </c>
      <c r="I1165" s="86" t="s">
        <v>79</v>
      </c>
      <c r="J1165" s="91">
        <f ca="1">J1164+TIME(0,RANDBETWEEN((123),(151)),0)</f>
        <v>0.63194444444444453</v>
      </c>
      <c r="K1165" s="86" t="str">
        <f ca="1">VLOOKUP(Tabla36[[#This Row],[CODIGO VINCULO]],[1]!Anexar1[[UNION]:[OPERADOR]],4,0)</f>
        <v>GABRIEL PUC KU</v>
      </c>
      <c r="L1165" s="86" t="str" cm="1">
        <f t="array" aca="1" ref="L1165" ca="1">_xlfn.IFS(J1165&gt;=TIME(14,0,0),"SEGUNDO TURNO",J1165&lt;TIME(14,0,0),"PRIMER TURNO")</f>
        <v>SEGUNDO TURNO</v>
      </c>
      <c r="M1165" s="90"/>
    </row>
    <row r="1166" spans="1:13">
      <c r="A1166" s="86" t="str">
        <f ca="1">_xlfn.CONCAT(Tabla36[[#This Row],[NUM. ECO.]],Tabla36[[#This Row],[TURNO]],Tabla36[[#This Row],[FECHA]])</f>
        <v>T21SEGUNDO TURNO45430</v>
      </c>
      <c r="B1166" s="87">
        <v>7</v>
      </c>
      <c r="C1166" s="87">
        <v>6</v>
      </c>
      <c r="D1166" s="87" t="s">
        <v>35</v>
      </c>
      <c r="E1166" s="86"/>
      <c r="F1166" s="86">
        <f>VLOOKUP(Tabla36[[#This Row],[NUM. ECO.]],[2]!Tabla24[[NO.ECO]:[CUBICACION
M3]],4,0)</f>
        <v>15</v>
      </c>
      <c r="G1166" s="94">
        <v>45430</v>
      </c>
      <c r="H1166" s="86" t="str">
        <f>VLOOKUP(Tabla36[[#This Row],[NUM. ECO.]],[2]!Tabla24[[NO.ECO]:[MATERIAL]],8,0)</f>
        <v>VOLADURA</v>
      </c>
      <c r="I1166" s="86" t="s">
        <v>79</v>
      </c>
      <c r="J1166" s="91">
        <f ca="1">J1165+TIME(0,RANDBETWEEN((123),(151)),0)</f>
        <v>0.72013888888888899</v>
      </c>
      <c r="K1166" s="86" t="str">
        <f ca="1">VLOOKUP(Tabla36[[#This Row],[CODIGO VINCULO]],[1]!Anexar1[[UNION]:[OPERADOR]],4,0)</f>
        <v>GABRIEL PUC KU</v>
      </c>
      <c r="L1166" s="86" t="str" cm="1">
        <f t="array" aca="1" ref="L1166" ca="1">_xlfn.IFS(J1166&gt;=TIME(14,0,0),"SEGUNDO TURNO",J1166&lt;TIME(14,0,0),"PRIMER TURNO")</f>
        <v>SEGUNDO TURNO</v>
      </c>
      <c r="M1166" s="90"/>
    </row>
    <row r="1167" spans="1:13">
      <c r="A1167" s="86" t="str">
        <f ca="1">_xlfn.CONCAT(Tabla36[[#This Row],[NUM. ECO.]],Tabla36[[#This Row],[TURNO]],Tabla36[[#This Row],[FECHA]])</f>
        <v>T21SEGUNDO TURNO45430</v>
      </c>
      <c r="B1167" s="87">
        <v>7</v>
      </c>
      <c r="C1167" s="87">
        <v>7</v>
      </c>
      <c r="D1167" s="87" t="s">
        <v>35</v>
      </c>
      <c r="E1167" s="86"/>
      <c r="F1167" s="86">
        <f>VLOOKUP(Tabla36[[#This Row],[NUM. ECO.]],[2]!Tabla24[[NO.ECO]:[CUBICACION
M3]],4,0)</f>
        <v>15</v>
      </c>
      <c r="G1167" s="94">
        <v>45430</v>
      </c>
      <c r="H1167" s="86" t="str">
        <f>VLOOKUP(Tabla36[[#This Row],[NUM. ECO.]],[2]!Tabla24[[NO.ECO]:[MATERIAL]],8,0)</f>
        <v>VOLADURA</v>
      </c>
      <c r="I1167" s="86" t="s">
        <v>79</v>
      </c>
      <c r="J1167" s="91">
        <f ca="1">J1166+TIME(0,RANDBETWEEN((123),(151)),0)</f>
        <v>0.81041666666666679</v>
      </c>
      <c r="K1167" s="86" t="str">
        <f ca="1">VLOOKUP(Tabla36[[#This Row],[CODIGO VINCULO]],[1]!Anexar1[[UNION]:[OPERADOR]],4,0)</f>
        <v>GABRIEL PUC KU</v>
      </c>
      <c r="L1167" s="86" t="str" cm="1">
        <f t="array" aca="1" ref="L1167" ca="1">_xlfn.IFS(J1167&gt;=TIME(14,0,0),"SEGUNDO TURNO",J1167&lt;TIME(14,0,0),"PRIMER TURNO")</f>
        <v>SEGUNDO TURNO</v>
      </c>
      <c r="M1167" s="90"/>
    </row>
    <row r="1168" spans="1:13">
      <c r="A1168" s="86" t="str">
        <f ca="1">_xlfn.CONCAT(Tabla36[[#This Row],[NUM. ECO.]],Tabla36[[#This Row],[TURNO]],Tabla36[[#This Row],[FECHA]])</f>
        <v>T21PRIMER TURNO45432</v>
      </c>
      <c r="B1168" s="87">
        <v>7</v>
      </c>
      <c r="C1168" s="87">
        <v>1</v>
      </c>
      <c r="D1168" s="87" t="s">
        <v>35</v>
      </c>
      <c r="E1168" s="86"/>
      <c r="F1168" s="86">
        <f>VLOOKUP(Tabla36[[#This Row],[NUM. ECO.]],[2]!Tabla24[[NO.ECO]:[CUBICACION
M3]],4,0)</f>
        <v>15</v>
      </c>
      <c r="G1168" s="94">
        <v>45432</v>
      </c>
      <c r="H1168" s="86" t="str">
        <f>VLOOKUP(Tabla36[[#This Row],[NUM. ECO.]],[2]!Tabla24[[NO.ECO]:[MATERIAL]],8,0)</f>
        <v>VOLADURA</v>
      </c>
      <c r="I1168" s="86" t="s">
        <v>79</v>
      </c>
      <c r="J1168" s="88">
        <f ca="1">TIME(RANDBETWEEN(5.5,6),RANDBETWEEN(1,29),0)</f>
        <v>0.26111111111111113</v>
      </c>
      <c r="K1168" s="86" t="str">
        <f ca="1">VLOOKUP(Tabla36[[#This Row],[CODIGO VINCULO]],[1]!Anexar1[[UNION]:[OPERADOR]],4,0)</f>
        <v>SALVADOR DE LA CRUZ POOT CHAN</v>
      </c>
      <c r="L1168" s="86" t="str" cm="1">
        <f t="array" aca="1" ref="L1168" ca="1">_xlfn.IFS(J1168&gt;=TIME(14,0,0),"SEGUNDO TURNO",J1168&lt;TIME(14,0,0),"PRIMER TURNO")</f>
        <v>PRIMER TURNO</v>
      </c>
      <c r="M1168" s="90"/>
    </row>
    <row r="1169" spans="1:13">
      <c r="A1169" s="86" t="str">
        <f ca="1">_xlfn.CONCAT(Tabla36[[#This Row],[NUM. ECO.]],Tabla36[[#This Row],[TURNO]],Tabla36[[#This Row],[FECHA]])</f>
        <v>T21PRIMER TURNO45432</v>
      </c>
      <c r="B1169" s="87">
        <v>7</v>
      </c>
      <c r="C1169" s="87">
        <v>2</v>
      </c>
      <c r="D1169" s="87" t="s">
        <v>35</v>
      </c>
      <c r="E1169" s="86"/>
      <c r="F1169" s="86">
        <f>VLOOKUP(Tabla36[[#This Row],[NUM. ECO.]],[2]!Tabla24[[NO.ECO]:[CUBICACION
M3]],4,0)</f>
        <v>15</v>
      </c>
      <c r="G1169" s="94">
        <v>45432</v>
      </c>
      <c r="H1169" s="86" t="str">
        <f>VLOOKUP(Tabla36[[#This Row],[NUM. ECO.]],[2]!Tabla24[[NO.ECO]:[MATERIAL]],8,0)</f>
        <v>VOLADURA</v>
      </c>
      <c r="I1169" s="86" t="s">
        <v>79</v>
      </c>
      <c r="J1169" s="91">
        <f ca="1">J1168+TIME(0,RANDBETWEEN((123),(151)),0)</f>
        <v>0.34722222222222221</v>
      </c>
      <c r="K1169" s="86" t="str">
        <f ca="1">VLOOKUP(Tabla36[[#This Row],[CODIGO VINCULO]],[1]!Anexar1[[UNION]:[OPERADOR]],4,0)</f>
        <v>SALVADOR DE LA CRUZ POOT CHAN</v>
      </c>
      <c r="L1169" s="86" t="str" cm="1">
        <f t="array" aca="1" ref="L1169" ca="1">_xlfn.IFS(J1169&gt;=TIME(14,0,0),"SEGUNDO TURNO",J1169&lt;TIME(14,0,0),"PRIMER TURNO")</f>
        <v>PRIMER TURNO</v>
      </c>
      <c r="M1169" s="90"/>
    </row>
    <row r="1170" spans="1:13">
      <c r="A1170" s="86" t="str">
        <f ca="1">_xlfn.CONCAT(Tabla36[[#This Row],[NUM. ECO.]],Tabla36[[#This Row],[TURNO]],Tabla36[[#This Row],[FECHA]])</f>
        <v>T21PRIMER TURNO45432</v>
      </c>
      <c r="B1170" s="87">
        <v>7</v>
      </c>
      <c r="C1170" s="87">
        <v>3</v>
      </c>
      <c r="D1170" s="87" t="s">
        <v>35</v>
      </c>
      <c r="E1170" s="86"/>
      <c r="F1170" s="86">
        <f>VLOOKUP(Tabla36[[#This Row],[NUM. ECO.]],[2]!Tabla24[[NO.ECO]:[CUBICACION
M3]],4,0)</f>
        <v>15</v>
      </c>
      <c r="G1170" s="94">
        <v>45432</v>
      </c>
      <c r="H1170" s="86" t="str">
        <f>VLOOKUP(Tabla36[[#This Row],[NUM. ECO.]],[2]!Tabla24[[NO.ECO]:[MATERIAL]],8,0)</f>
        <v>VOLADURA</v>
      </c>
      <c r="I1170" s="86" t="s">
        <v>79</v>
      </c>
      <c r="J1170" s="91">
        <f ca="1">J1169+TIME(0,RANDBETWEEN((123),(151)),0)</f>
        <v>0.43958333333333333</v>
      </c>
      <c r="K1170" s="86" t="str">
        <f ca="1">VLOOKUP(Tabla36[[#This Row],[CODIGO VINCULO]],[1]!Anexar1[[UNION]:[OPERADOR]],4,0)</f>
        <v>SALVADOR DE LA CRUZ POOT CHAN</v>
      </c>
      <c r="L1170" s="86" t="str" cm="1">
        <f t="array" aca="1" ref="L1170" ca="1">_xlfn.IFS(J1170&gt;=TIME(14,0,0),"SEGUNDO TURNO",J1170&lt;TIME(14,0,0),"PRIMER TURNO")</f>
        <v>PRIMER TURNO</v>
      </c>
      <c r="M1170" s="90"/>
    </row>
    <row r="1171" spans="1:13">
      <c r="A1171" s="86" t="str">
        <f ca="1">_xlfn.CONCAT(Tabla36[[#This Row],[NUM. ECO.]],Tabla36[[#This Row],[TURNO]],Tabla36[[#This Row],[FECHA]])</f>
        <v>T21PRIMER TURNO45432</v>
      </c>
      <c r="B1171" s="87">
        <v>7</v>
      </c>
      <c r="C1171" s="87">
        <v>4</v>
      </c>
      <c r="D1171" s="87" t="s">
        <v>35</v>
      </c>
      <c r="E1171" s="86"/>
      <c r="F1171" s="86">
        <f>VLOOKUP(Tabla36[[#This Row],[NUM. ECO.]],[2]!Tabla24[[NO.ECO]:[CUBICACION
M3]],4,0)</f>
        <v>15</v>
      </c>
      <c r="G1171" s="94">
        <v>45432</v>
      </c>
      <c r="H1171" s="86" t="str">
        <f>VLOOKUP(Tabla36[[#This Row],[NUM. ECO.]],[2]!Tabla24[[NO.ECO]:[MATERIAL]],8,0)</f>
        <v>VOLADURA</v>
      </c>
      <c r="I1171" s="86" t="s">
        <v>79</v>
      </c>
      <c r="J1171" s="91">
        <f ca="1">J1170+TIME(0,RANDBETWEEN((123),(151)),0)</f>
        <v>0.52638888888888891</v>
      </c>
      <c r="K1171" s="86" t="str">
        <f ca="1">VLOOKUP(Tabla36[[#This Row],[CODIGO VINCULO]],[1]!Anexar1[[UNION]:[OPERADOR]],4,0)</f>
        <v>SALVADOR DE LA CRUZ POOT CHAN</v>
      </c>
      <c r="L1171" s="86" t="str" cm="1">
        <f t="array" aca="1" ref="L1171" ca="1">_xlfn.IFS(J1171&gt;=TIME(14,0,0),"SEGUNDO TURNO",J1171&lt;TIME(14,0,0),"PRIMER TURNO")</f>
        <v>PRIMER TURNO</v>
      </c>
      <c r="M1171" s="90"/>
    </row>
    <row r="1172" spans="1:13">
      <c r="A1172" s="86" t="str">
        <f ca="1">_xlfn.CONCAT(Tabla36[[#This Row],[NUM. ECO.]],Tabla36[[#This Row],[TURNO]],Tabla36[[#This Row],[FECHA]])</f>
        <v>T21SEGUNDO TURNO45432</v>
      </c>
      <c r="B1172" s="87">
        <v>7</v>
      </c>
      <c r="C1172" s="87">
        <v>5</v>
      </c>
      <c r="D1172" s="87" t="s">
        <v>35</v>
      </c>
      <c r="E1172" s="86"/>
      <c r="F1172" s="86">
        <f>VLOOKUP(Tabla36[[#This Row],[NUM. ECO.]],[2]!Tabla24[[NO.ECO]:[CUBICACION
M3]],4,0)</f>
        <v>15</v>
      </c>
      <c r="G1172" s="94">
        <v>45432</v>
      </c>
      <c r="H1172" s="86" t="str">
        <f>VLOOKUP(Tabla36[[#This Row],[NUM. ECO.]],[2]!Tabla24[[NO.ECO]:[MATERIAL]],8,0)</f>
        <v>VOLADURA</v>
      </c>
      <c r="I1172" s="86" t="s">
        <v>79</v>
      </c>
      <c r="J1172" s="91">
        <f ca="1">J1171+TIME(0,RANDBETWEEN((123),(151)),0)</f>
        <v>0.6166666666666667</v>
      </c>
      <c r="K1172" s="86" t="str">
        <f ca="1">VLOOKUP(Tabla36[[#This Row],[CODIGO VINCULO]],[1]!Anexar1[[UNION]:[OPERADOR]],4,0)</f>
        <v>GABRIEL PUC KU</v>
      </c>
      <c r="L1172" s="86" t="str" cm="1">
        <f t="array" aca="1" ref="L1172" ca="1">_xlfn.IFS(J1172&gt;=TIME(14,0,0),"SEGUNDO TURNO",J1172&lt;TIME(14,0,0),"PRIMER TURNO")</f>
        <v>SEGUNDO TURNO</v>
      </c>
      <c r="M1172" s="90"/>
    </row>
    <row r="1173" spans="1:13">
      <c r="A1173" s="86" t="str">
        <f ca="1">_xlfn.CONCAT(Tabla36[[#This Row],[NUM. ECO.]],Tabla36[[#This Row],[TURNO]],Tabla36[[#This Row],[FECHA]])</f>
        <v>T21SEGUNDO TURNO45432</v>
      </c>
      <c r="B1173" s="87">
        <v>7</v>
      </c>
      <c r="C1173" s="87">
        <v>6</v>
      </c>
      <c r="D1173" s="87" t="s">
        <v>35</v>
      </c>
      <c r="E1173" s="86"/>
      <c r="F1173" s="86">
        <f>VLOOKUP(Tabla36[[#This Row],[NUM. ECO.]],[2]!Tabla24[[NO.ECO]:[CUBICACION
M3]],4,0)</f>
        <v>15</v>
      </c>
      <c r="G1173" s="94">
        <v>45432</v>
      </c>
      <c r="H1173" s="86" t="str">
        <f>VLOOKUP(Tabla36[[#This Row],[NUM. ECO.]],[2]!Tabla24[[NO.ECO]:[MATERIAL]],8,0)</f>
        <v>VOLADURA</v>
      </c>
      <c r="I1173" s="86" t="s">
        <v>79</v>
      </c>
      <c r="J1173" s="91">
        <f ca="1">J1172+TIME(0,RANDBETWEEN((123),(151)),0)</f>
        <v>0.70972222222222225</v>
      </c>
      <c r="K1173" s="86" t="str">
        <f ca="1">VLOOKUP(Tabla36[[#This Row],[CODIGO VINCULO]],[1]!Anexar1[[UNION]:[OPERADOR]],4,0)</f>
        <v>GABRIEL PUC KU</v>
      </c>
      <c r="L1173" s="86" t="str" cm="1">
        <f t="array" aca="1" ref="L1173" ca="1">_xlfn.IFS(J1173&gt;=TIME(14,0,0),"SEGUNDO TURNO",J1173&lt;TIME(14,0,0),"PRIMER TURNO")</f>
        <v>SEGUNDO TURNO</v>
      </c>
      <c r="M1173" s="90"/>
    </row>
    <row r="1174" spans="1:13">
      <c r="A1174" s="86" t="str">
        <f ca="1">_xlfn.CONCAT(Tabla36[[#This Row],[NUM. ECO.]],Tabla36[[#This Row],[TURNO]],Tabla36[[#This Row],[FECHA]])</f>
        <v>T21SEGUNDO TURNO45432</v>
      </c>
      <c r="B1174" s="87">
        <v>7</v>
      </c>
      <c r="C1174" s="87">
        <v>7</v>
      </c>
      <c r="D1174" s="87" t="s">
        <v>35</v>
      </c>
      <c r="E1174" s="86"/>
      <c r="F1174" s="86">
        <f>VLOOKUP(Tabla36[[#This Row],[NUM. ECO.]],[2]!Tabla24[[NO.ECO]:[CUBICACION
M3]],4,0)</f>
        <v>15</v>
      </c>
      <c r="G1174" s="94">
        <v>45432</v>
      </c>
      <c r="H1174" s="86" t="str">
        <f>VLOOKUP(Tabla36[[#This Row],[NUM. ECO.]],[2]!Tabla24[[NO.ECO]:[MATERIAL]],8,0)</f>
        <v>VOLADURA</v>
      </c>
      <c r="I1174" s="86" t="s">
        <v>79</v>
      </c>
      <c r="J1174" s="91">
        <f ca="1">J1173+TIME(0,RANDBETWEEN((123),(151)),0)</f>
        <v>0.79652777777777783</v>
      </c>
      <c r="K1174" s="86" t="str">
        <f ca="1">VLOOKUP(Tabla36[[#This Row],[CODIGO VINCULO]],[1]!Anexar1[[UNION]:[OPERADOR]],4,0)</f>
        <v>GABRIEL PUC KU</v>
      </c>
      <c r="L1174" s="86" t="str" cm="1">
        <f t="array" aca="1" ref="L1174" ca="1">_xlfn.IFS(J1174&gt;=TIME(14,0,0),"SEGUNDO TURNO",J1174&lt;TIME(14,0,0),"PRIMER TURNO")</f>
        <v>SEGUNDO TURNO</v>
      </c>
      <c r="M1174" s="90"/>
    </row>
    <row r="1175" spans="1:13">
      <c r="A1175" s="86" t="str">
        <f ca="1">_xlfn.CONCAT(Tabla36[[#This Row],[NUM. ECO.]],Tabla36[[#This Row],[TURNO]],Tabla36[[#This Row],[FECHA]])</f>
        <v>T21PRIMER TURNO45433</v>
      </c>
      <c r="B1175" s="87">
        <v>7</v>
      </c>
      <c r="C1175" s="87">
        <v>1</v>
      </c>
      <c r="D1175" s="87" t="s">
        <v>35</v>
      </c>
      <c r="E1175" s="86"/>
      <c r="F1175" s="86">
        <f>VLOOKUP(Tabla36[[#This Row],[NUM. ECO.]],[2]!Tabla24[[NO.ECO]:[CUBICACION
M3]],4,0)</f>
        <v>15</v>
      </c>
      <c r="G1175" s="94">
        <v>45433</v>
      </c>
      <c r="H1175" s="86" t="str">
        <f>VLOOKUP(Tabla36[[#This Row],[NUM. ECO.]],[2]!Tabla24[[NO.ECO]:[MATERIAL]],8,0)</f>
        <v>VOLADURA</v>
      </c>
      <c r="I1175" s="86" t="s">
        <v>79</v>
      </c>
      <c r="J1175" s="88">
        <f ca="1">TIME(RANDBETWEEN(5.5,6),RANDBETWEEN(1,29),0)</f>
        <v>0.2673611111111111</v>
      </c>
      <c r="K1175" s="86" t="str">
        <f ca="1">VLOOKUP(Tabla36[[#This Row],[CODIGO VINCULO]],[1]!Anexar1[[UNION]:[OPERADOR]],4,0)</f>
        <v>SALVADOR DE LA CRUZ POOT CHAN</v>
      </c>
      <c r="L1175" s="86" t="str" cm="1">
        <f t="array" aca="1" ref="L1175" ca="1">_xlfn.IFS(J1175&gt;=TIME(14,0,0),"SEGUNDO TURNO",J1175&lt;TIME(14,0,0),"PRIMER TURNO")</f>
        <v>PRIMER TURNO</v>
      </c>
      <c r="M1175" s="90"/>
    </row>
    <row r="1176" spans="1:13">
      <c r="A1176" s="86" t="str">
        <f ca="1">_xlfn.CONCAT(Tabla36[[#This Row],[NUM. ECO.]],Tabla36[[#This Row],[TURNO]],Tabla36[[#This Row],[FECHA]])</f>
        <v>T21PRIMER TURNO45433</v>
      </c>
      <c r="B1176" s="87">
        <v>7</v>
      </c>
      <c r="C1176" s="87">
        <v>2</v>
      </c>
      <c r="D1176" s="87" t="s">
        <v>35</v>
      </c>
      <c r="E1176" s="86"/>
      <c r="F1176" s="86">
        <f>VLOOKUP(Tabla36[[#This Row],[NUM. ECO.]],[2]!Tabla24[[NO.ECO]:[CUBICACION
M3]],4,0)</f>
        <v>15</v>
      </c>
      <c r="G1176" s="94">
        <v>45433</v>
      </c>
      <c r="H1176" s="86" t="str">
        <f>VLOOKUP(Tabla36[[#This Row],[NUM. ECO.]],[2]!Tabla24[[NO.ECO]:[MATERIAL]],8,0)</f>
        <v>VOLADURA</v>
      </c>
      <c r="I1176" s="86" t="s">
        <v>79</v>
      </c>
      <c r="J1176" s="91">
        <f ca="1">J1175+TIME(0,RANDBETWEEN((123),(151)),0)</f>
        <v>0.36458333333333331</v>
      </c>
      <c r="K1176" s="86" t="str">
        <f ca="1">VLOOKUP(Tabla36[[#This Row],[CODIGO VINCULO]],[1]!Anexar1[[UNION]:[OPERADOR]],4,0)</f>
        <v>SALVADOR DE LA CRUZ POOT CHAN</v>
      </c>
      <c r="L1176" s="86" t="str" cm="1">
        <f t="array" aca="1" ref="L1176" ca="1">_xlfn.IFS(J1176&gt;=TIME(14,0,0),"SEGUNDO TURNO",J1176&lt;TIME(14,0,0),"PRIMER TURNO")</f>
        <v>PRIMER TURNO</v>
      </c>
      <c r="M1176" s="90"/>
    </row>
    <row r="1177" spans="1:13">
      <c r="A1177" s="86" t="str">
        <f ca="1">_xlfn.CONCAT(Tabla36[[#This Row],[NUM. ECO.]],Tabla36[[#This Row],[TURNO]],Tabla36[[#This Row],[FECHA]])</f>
        <v>T21PRIMER TURNO45433</v>
      </c>
      <c r="B1177" s="87">
        <v>7</v>
      </c>
      <c r="C1177" s="87">
        <v>3</v>
      </c>
      <c r="D1177" s="87" t="s">
        <v>35</v>
      </c>
      <c r="E1177" s="86"/>
      <c r="F1177" s="86">
        <f>VLOOKUP(Tabla36[[#This Row],[NUM. ECO.]],[2]!Tabla24[[NO.ECO]:[CUBICACION
M3]],4,0)</f>
        <v>15</v>
      </c>
      <c r="G1177" s="94">
        <v>45433</v>
      </c>
      <c r="H1177" s="86" t="str">
        <f>VLOOKUP(Tabla36[[#This Row],[NUM. ECO.]],[2]!Tabla24[[NO.ECO]:[MATERIAL]],8,0)</f>
        <v>VOLADURA</v>
      </c>
      <c r="I1177" s="86" t="s">
        <v>79</v>
      </c>
      <c r="J1177" s="91">
        <f ca="1">J1176+TIME(0,RANDBETWEEN((123),(151)),0)</f>
        <v>0.46111111111111108</v>
      </c>
      <c r="K1177" s="86" t="str">
        <f ca="1">VLOOKUP(Tabla36[[#This Row],[CODIGO VINCULO]],[1]!Anexar1[[UNION]:[OPERADOR]],4,0)</f>
        <v>SALVADOR DE LA CRUZ POOT CHAN</v>
      </c>
      <c r="L1177" s="86" t="str" cm="1">
        <f t="array" aca="1" ref="L1177" ca="1">_xlfn.IFS(J1177&gt;=TIME(14,0,0),"SEGUNDO TURNO",J1177&lt;TIME(14,0,0),"PRIMER TURNO")</f>
        <v>PRIMER TURNO</v>
      </c>
      <c r="M1177" s="90"/>
    </row>
    <row r="1178" spans="1:13">
      <c r="A1178" s="86" t="str">
        <f ca="1">_xlfn.CONCAT(Tabla36[[#This Row],[NUM. ECO.]],Tabla36[[#This Row],[TURNO]],Tabla36[[#This Row],[FECHA]])</f>
        <v>T21PRIMER TURNO45433</v>
      </c>
      <c r="B1178" s="87">
        <v>7</v>
      </c>
      <c r="C1178" s="87">
        <v>4</v>
      </c>
      <c r="D1178" s="87" t="s">
        <v>35</v>
      </c>
      <c r="E1178" s="86"/>
      <c r="F1178" s="86">
        <f>VLOOKUP(Tabla36[[#This Row],[NUM. ECO.]],[2]!Tabla24[[NO.ECO]:[CUBICACION
M3]],4,0)</f>
        <v>15</v>
      </c>
      <c r="G1178" s="94">
        <v>45433</v>
      </c>
      <c r="H1178" s="86" t="str">
        <f>VLOOKUP(Tabla36[[#This Row],[NUM. ECO.]],[2]!Tabla24[[NO.ECO]:[MATERIAL]],8,0)</f>
        <v>VOLADURA</v>
      </c>
      <c r="I1178" s="86" t="s">
        <v>79</v>
      </c>
      <c r="J1178" s="91">
        <f ca="1">J1177+TIME(0,RANDBETWEEN((123),(151)),0)</f>
        <v>0.55694444444444446</v>
      </c>
      <c r="K1178" s="86" t="str">
        <f ca="1">VLOOKUP(Tabla36[[#This Row],[CODIGO VINCULO]],[1]!Anexar1[[UNION]:[OPERADOR]],4,0)</f>
        <v>SALVADOR DE LA CRUZ POOT CHAN</v>
      </c>
      <c r="L1178" s="86" t="str" cm="1">
        <f t="array" aca="1" ref="L1178" ca="1">_xlfn.IFS(J1178&gt;=TIME(14,0,0),"SEGUNDO TURNO",J1178&lt;TIME(14,0,0),"PRIMER TURNO")</f>
        <v>PRIMER TURNO</v>
      </c>
      <c r="M1178" s="90"/>
    </row>
    <row r="1179" spans="1:13">
      <c r="A1179" s="86" t="str">
        <f ca="1">_xlfn.CONCAT(Tabla36[[#This Row],[NUM. ECO.]],Tabla36[[#This Row],[TURNO]],Tabla36[[#This Row],[FECHA]])</f>
        <v>T21SEGUNDO TURNO45433</v>
      </c>
      <c r="B1179" s="87">
        <v>7</v>
      </c>
      <c r="C1179" s="87">
        <v>5</v>
      </c>
      <c r="D1179" s="87" t="s">
        <v>35</v>
      </c>
      <c r="E1179" s="86"/>
      <c r="F1179" s="86">
        <f>VLOOKUP(Tabla36[[#This Row],[NUM. ECO.]],[2]!Tabla24[[NO.ECO]:[CUBICACION
M3]],4,0)</f>
        <v>15</v>
      </c>
      <c r="G1179" s="94">
        <v>45433</v>
      </c>
      <c r="H1179" s="86" t="str">
        <f>VLOOKUP(Tabla36[[#This Row],[NUM. ECO.]],[2]!Tabla24[[NO.ECO]:[MATERIAL]],8,0)</f>
        <v>VOLADURA</v>
      </c>
      <c r="I1179" s="86" t="s">
        <v>79</v>
      </c>
      <c r="J1179" s="91">
        <f ca="1">J1178+TIME(0,RANDBETWEEN((123),(151)),0)</f>
        <v>0.65902777777777777</v>
      </c>
      <c r="K1179" s="86" t="str">
        <f ca="1">VLOOKUP(Tabla36[[#This Row],[CODIGO VINCULO]],[1]!Anexar1[[UNION]:[OPERADOR]],4,0)</f>
        <v>GABRIEL PUC KU</v>
      </c>
      <c r="L1179" s="86" t="str" cm="1">
        <f t="array" aca="1" ref="L1179" ca="1">_xlfn.IFS(J1179&gt;=TIME(14,0,0),"SEGUNDO TURNO",J1179&lt;TIME(14,0,0),"PRIMER TURNO")</f>
        <v>SEGUNDO TURNO</v>
      </c>
      <c r="M1179" s="90"/>
    </row>
    <row r="1180" spans="1:13">
      <c r="A1180" s="86" t="str">
        <f ca="1">_xlfn.CONCAT(Tabla36[[#This Row],[NUM. ECO.]],Tabla36[[#This Row],[TURNO]],Tabla36[[#This Row],[FECHA]])</f>
        <v>T21SEGUNDO TURNO45433</v>
      </c>
      <c r="B1180" s="87">
        <v>7</v>
      </c>
      <c r="C1180" s="87">
        <v>6</v>
      </c>
      <c r="D1180" s="87" t="s">
        <v>35</v>
      </c>
      <c r="E1180" s="86"/>
      <c r="F1180" s="86">
        <f>VLOOKUP(Tabla36[[#This Row],[NUM. ECO.]],[2]!Tabla24[[NO.ECO]:[CUBICACION
M3]],4,0)</f>
        <v>15</v>
      </c>
      <c r="G1180" s="94">
        <v>45433</v>
      </c>
      <c r="H1180" s="86" t="str">
        <f>VLOOKUP(Tabla36[[#This Row],[NUM. ECO.]],[2]!Tabla24[[NO.ECO]:[MATERIAL]],8,0)</f>
        <v>VOLADURA</v>
      </c>
      <c r="I1180" s="86" t="s">
        <v>79</v>
      </c>
      <c r="J1180" s="91">
        <f ca="1">J1179+TIME(0,RANDBETWEEN((123),(151)),0)</f>
        <v>0.75694444444444442</v>
      </c>
      <c r="K1180" s="86" t="str">
        <f ca="1">VLOOKUP(Tabla36[[#This Row],[CODIGO VINCULO]],[1]!Anexar1[[UNION]:[OPERADOR]],4,0)</f>
        <v>GABRIEL PUC KU</v>
      </c>
      <c r="L1180" s="86" t="str" cm="1">
        <f t="array" aca="1" ref="L1180" ca="1">_xlfn.IFS(J1180&gt;=TIME(14,0,0),"SEGUNDO TURNO",J1180&lt;TIME(14,0,0),"PRIMER TURNO")</f>
        <v>SEGUNDO TURNO</v>
      </c>
      <c r="M1180" s="90"/>
    </row>
    <row r="1181" spans="1:13">
      <c r="A1181" s="86" t="str">
        <f ca="1">_xlfn.CONCAT(Tabla36[[#This Row],[NUM. ECO.]],Tabla36[[#This Row],[TURNO]],Tabla36[[#This Row],[FECHA]])</f>
        <v>T21SEGUNDO TURNO45433</v>
      </c>
      <c r="B1181" s="87">
        <v>7</v>
      </c>
      <c r="C1181" s="87">
        <v>7</v>
      </c>
      <c r="D1181" s="87" t="s">
        <v>35</v>
      </c>
      <c r="E1181" s="86"/>
      <c r="F1181" s="86">
        <f>VLOOKUP(Tabla36[[#This Row],[NUM. ECO.]],[2]!Tabla24[[NO.ECO]:[CUBICACION
M3]],4,0)</f>
        <v>15</v>
      </c>
      <c r="G1181" s="94">
        <v>45433</v>
      </c>
      <c r="H1181" s="86" t="str">
        <f>VLOOKUP(Tabla36[[#This Row],[NUM. ECO.]],[2]!Tabla24[[NO.ECO]:[MATERIAL]],8,0)</f>
        <v>VOLADURA</v>
      </c>
      <c r="I1181" s="86" t="s">
        <v>79</v>
      </c>
      <c r="J1181" s="91">
        <f ca="1">J1180+TIME(0,RANDBETWEEN((123),(151)),0)</f>
        <v>0.84444444444444444</v>
      </c>
      <c r="K1181" s="86" t="str">
        <f ca="1">VLOOKUP(Tabla36[[#This Row],[CODIGO VINCULO]],[1]!Anexar1[[UNION]:[OPERADOR]],4,0)</f>
        <v>GABRIEL PUC KU</v>
      </c>
      <c r="L1181" s="86" t="str" cm="1">
        <f t="array" aca="1" ref="L1181" ca="1">_xlfn.IFS(J1181&gt;=TIME(14,0,0),"SEGUNDO TURNO",J1181&lt;TIME(14,0,0),"PRIMER TURNO")</f>
        <v>SEGUNDO TURNO</v>
      </c>
      <c r="M1181" s="90"/>
    </row>
    <row r="1182" spans="1:13">
      <c r="A1182" s="86" t="str">
        <f ca="1">_xlfn.CONCAT(Tabla36[[#This Row],[NUM. ECO.]],Tabla36[[#This Row],[TURNO]],Tabla36[[#This Row],[FECHA]])</f>
        <v>T22PRIMER TURNO45412</v>
      </c>
      <c r="B1182" s="87">
        <v>7</v>
      </c>
      <c r="C1182" s="87">
        <v>1</v>
      </c>
      <c r="D1182" s="87" t="s">
        <v>36</v>
      </c>
      <c r="E1182" s="86"/>
      <c r="F1182" s="86">
        <f>VLOOKUP(Tabla36[[#This Row],[NUM. ECO.]],[2]!Tabla24[[NO.ECO]:[CUBICACION
M3]],4,0)</f>
        <v>16</v>
      </c>
      <c r="G1182" s="94">
        <v>45412</v>
      </c>
      <c r="H1182" s="86" t="str">
        <f>VLOOKUP(Tabla36[[#This Row],[NUM. ECO.]],[2]!Tabla24[[NO.ECO]:[MATERIAL]],8,0)</f>
        <v>BASE HIDRAULICA</v>
      </c>
      <c r="I1182" s="86" t="s">
        <v>79</v>
      </c>
      <c r="J1182" s="88">
        <f ca="1">TIME(RANDBETWEEN(5.5,6),RANDBETWEEN(1,29),0)</f>
        <v>0.25208333333333333</v>
      </c>
      <c r="K1182" s="86" t="str">
        <f ca="1">VLOOKUP(Tabla36[[#This Row],[CODIGO VINCULO]],[1]!Anexar1[[UNION]:[OPERADOR]],4,0)</f>
        <v>LENIN ANTONIO MOO NOH</v>
      </c>
      <c r="L1182" s="86" t="str" cm="1">
        <f t="array" aca="1" ref="L1182" ca="1">_xlfn.IFS(J1182&gt;=TIME(14,0,0),"SEGUNDO TURNO",J1182&lt;TIME(14,0,0),"PRIMER TURNO")</f>
        <v>PRIMER TURNO</v>
      </c>
      <c r="M1182" s="90"/>
    </row>
    <row r="1183" spans="1:13">
      <c r="A1183" s="86" t="str">
        <f ca="1">_xlfn.CONCAT(Tabla36[[#This Row],[NUM. ECO.]],Tabla36[[#This Row],[TURNO]],Tabla36[[#This Row],[FECHA]])</f>
        <v>T22PRIMER TURNO45412</v>
      </c>
      <c r="B1183" s="87">
        <v>7</v>
      </c>
      <c r="C1183" s="87">
        <v>2</v>
      </c>
      <c r="D1183" s="87" t="s">
        <v>36</v>
      </c>
      <c r="E1183" s="86"/>
      <c r="F1183" s="86">
        <f>VLOOKUP(Tabla36[[#This Row],[NUM. ECO.]],[2]!Tabla24[[NO.ECO]:[CUBICACION
M3]],4,0)</f>
        <v>16</v>
      </c>
      <c r="G1183" s="94">
        <v>45412</v>
      </c>
      <c r="H1183" s="86" t="str">
        <f>VLOOKUP(Tabla36[[#This Row],[NUM. ECO.]],[2]!Tabla24[[NO.ECO]:[MATERIAL]],8,0)</f>
        <v>BASE HIDRAULICA</v>
      </c>
      <c r="I1183" s="86" t="s">
        <v>79</v>
      </c>
      <c r="J1183" s="91">
        <f ca="1">J1182+TIME(0,RANDBETWEEN((123),(151)),0)</f>
        <v>0.3520833333333333</v>
      </c>
      <c r="K1183" s="86" t="str">
        <f ca="1">VLOOKUP(Tabla36[[#This Row],[CODIGO VINCULO]],[1]!Anexar1[[UNION]:[OPERADOR]],4,0)</f>
        <v>LENIN ANTONIO MOO NOH</v>
      </c>
      <c r="L1183" s="86" t="str" cm="1">
        <f t="array" aca="1" ref="L1183" ca="1">_xlfn.IFS(J1183&gt;=TIME(14,0,0),"SEGUNDO TURNO",J1183&lt;TIME(14,0,0),"PRIMER TURNO")</f>
        <v>PRIMER TURNO</v>
      </c>
      <c r="M1183" s="90"/>
    </row>
    <row r="1184" spans="1:13">
      <c r="A1184" s="86" t="str">
        <f ca="1">_xlfn.CONCAT(Tabla36[[#This Row],[NUM. ECO.]],Tabla36[[#This Row],[TURNO]],Tabla36[[#This Row],[FECHA]])</f>
        <v>T22PRIMER TURNO45412</v>
      </c>
      <c r="B1184" s="87">
        <v>7</v>
      </c>
      <c r="C1184" s="87">
        <v>3</v>
      </c>
      <c r="D1184" s="87" t="s">
        <v>36</v>
      </c>
      <c r="E1184" s="86"/>
      <c r="F1184" s="86">
        <f>VLOOKUP(Tabla36[[#This Row],[NUM. ECO.]],[2]!Tabla24[[NO.ECO]:[CUBICACION
M3]],4,0)</f>
        <v>16</v>
      </c>
      <c r="G1184" s="94">
        <v>45412</v>
      </c>
      <c r="H1184" s="86" t="str">
        <f>VLOOKUP(Tabla36[[#This Row],[NUM. ECO.]],[2]!Tabla24[[NO.ECO]:[MATERIAL]],8,0)</f>
        <v>BASE HIDRAULICA</v>
      </c>
      <c r="I1184" s="86" t="s">
        <v>79</v>
      </c>
      <c r="J1184" s="91">
        <f ca="1">J1183+TIME(0,RANDBETWEEN((123),(151)),0)</f>
        <v>0.45138888888888884</v>
      </c>
      <c r="K1184" s="86" t="str">
        <f ca="1">VLOOKUP(Tabla36[[#This Row],[CODIGO VINCULO]],[1]!Anexar1[[UNION]:[OPERADOR]],4,0)</f>
        <v>LENIN ANTONIO MOO NOH</v>
      </c>
      <c r="L1184" s="86" t="str" cm="1">
        <f t="array" aca="1" ref="L1184" ca="1">_xlfn.IFS(J1184&gt;=TIME(14,0,0),"SEGUNDO TURNO",J1184&lt;TIME(14,0,0),"PRIMER TURNO")</f>
        <v>PRIMER TURNO</v>
      </c>
      <c r="M1184" s="90"/>
    </row>
    <row r="1185" spans="1:13">
      <c r="A1185" s="86" t="str">
        <f ca="1">_xlfn.CONCAT(Tabla36[[#This Row],[NUM. ECO.]],Tabla36[[#This Row],[TURNO]],Tabla36[[#This Row],[FECHA]])</f>
        <v>T22PRIMER TURNO45412</v>
      </c>
      <c r="B1185" s="87">
        <v>7</v>
      </c>
      <c r="C1185" s="87">
        <v>4</v>
      </c>
      <c r="D1185" s="87" t="s">
        <v>36</v>
      </c>
      <c r="E1185" s="86"/>
      <c r="F1185" s="86">
        <f>VLOOKUP(Tabla36[[#This Row],[NUM. ECO.]],[2]!Tabla24[[NO.ECO]:[CUBICACION
M3]],4,0)</f>
        <v>16</v>
      </c>
      <c r="G1185" s="94">
        <v>45412</v>
      </c>
      <c r="H1185" s="86" t="str">
        <f>VLOOKUP(Tabla36[[#This Row],[NUM. ECO.]],[2]!Tabla24[[NO.ECO]:[MATERIAL]],8,0)</f>
        <v>BASE HIDRAULICA</v>
      </c>
      <c r="I1185" s="86" t="s">
        <v>79</v>
      </c>
      <c r="J1185" s="91">
        <f ca="1">J1184+TIME(0,RANDBETWEEN((123),(151)),0)</f>
        <v>0.5395833333333333</v>
      </c>
      <c r="K1185" s="86" t="str">
        <f ca="1">VLOOKUP(Tabla36[[#This Row],[CODIGO VINCULO]],[1]!Anexar1[[UNION]:[OPERADOR]],4,0)</f>
        <v>LENIN ANTONIO MOO NOH</v>
      </c>
      <c r="L1185" s="86" t="str" cm="1">
        <f t="array" aca="1" ref="L1185" ca="1">_xlfn.IFS(J1185&gt;=TIME(14,0,0),"SEGUNDO TURNO",J1185&lt;TIME(14,0,0),"PRIMER TURNO")</f>
        <v>PRIMER TURNO</v>
      </c>
      <c r="M1185" s="90"/>
    </row>
    <row r="1186" spans="1:13">
      <c r="A1186" s="86" t="str">
        <f ca="1">_xlfn.CONCAT(Tabla36[[#This Row],[NUM. ECO.]],Tabla36[[#This Row],[TURNO]],Tabla36[[#This Row],[FECHA]])</f>
        <v>T22SEGUNDO TURNO45412</v>
      </c>
      <c r="B1186" s="87">
        <v>7</v>
      </c>
      <c r="C1186" s="87">
        <v>5</v>
      </c>
      <c r="D1186" s="87" t="s">
        <v>36</v>
      </c>
      <c r="E1186" s="86"/>
      <c r="F1186" s="86">
        <f>VLOOKUP(Tabla36[[#This Row],[NUM. ECO.]],[2]!Tabla24[[NO.ECO]:[CUBICACION
M3]],4,0)</f>
        <v>16</v>
      </c>
      <c r="G1186" s="94">
        <v>45412</v>
      </c>
      <c r="H1186" s="86" t="str">
        <f>VLOOKUP(Tabla36[[#This Row],[NUM. ECO.]],[2]!Tabla24[[NO.ECO]:[MATERIAL]],8,0)</f>
        <v>BASE HIDRAULICA</v>
      </c>
      <c r="I1186" s="86" t="s">
        <v>79</v>
      </c>
      <c r="J1186" s="91">
        <f ca="1">J1185+TIME(0,RANDBETWEEN((123),(151)),0)</f>
        <v>0.6333333333333333</v>
      </c>
      <c r="K1186" s="86" t="str">
        <f ca="1">VLOOKUP(Tabla36[[#This Row],[CODIGO VINCULO]],[1]!Anexar1[[UNION]:[OPERADOR]],4,0)</f>
        <v>JOSE CRISTINO AKE PECH</v>
      </c>
      <c r="L1186" s="86" t="str" cm="1">
        <f t="array" aca="1" ref="L1186" ca="1">_xlfn.IFS(J1186&gt;=TIME(14,0,0),"SEGUNDO TURNO",J1186&lt;TIME(14,0,0),"PRIMER TURNO")</f>
        <v>SEGUNDO TURNO</v>
      </c>
      <c r="M1186" s="90"/>
    </row>
    <row r="1187" spans="1:13">
      <c r="A1187" s="86" t="str">
        <f ca="1">_xlfn.CONCAT(Tabla36[[#This Row],[NUM. ECO.]],Tabla36[[#This Row],[TURNO]],Tabla36[[#This Row],[FECHA]])</f>
        <v>T22SEGUNDO TURNO45412</v>
      </c>
      <c r="B1187" s="87">
        <v>7</v>
      </c>
      <c r="C1187" s="87">
        <v>6</v>
      </c>
      <c r="D1187" s="87" t="s">
        <v>36</v>
      </c>
      <c r="E1187" s="86"/>
      <c r="F1187" s="86">
        <f>VLOOKUP(Tabla36[[#This Row],[NUM. ECO.]],[2]!Tabla24[[NO.ECO]:[CUBICACION
M3]],4,0)</f>
        <v>16</v>
      </c>
      <c r="G1187" s="94">
        <v>45412</v>
      </c>
      <c r="H1187" s="86" t="str">
        <f>VLOOKUP(Tabla36[[#This Row],[NUM. ECO.]],[2]!Tabla24[[NO.ECO]:[MATERIAL]],8,0)</f>
        <v>BASE HIDRAULICA</v>
      </c>
      <c r="I1187" s="86" t="s">
        <v>79</v>
      </c>
      <c r="J1187" s="91">
        <f ca="1">J1186+TIME(0,RANDBETWEEN((123),(151)),0)</f>
        <v>0.73055555555555551</v>
      </c>
      <c r="K1187" s="86" t="str">
        <f ca="1">VLOOKUP(Tabla36[[#This Row],[CODIGO VINCULO]],[1]!Anexar1[[UNION]:[OPERADOR]],4,0)</f>
        <v>JOSE CRISTINO AKE PECH</v>
      </c>
      <c r="L1187" s="86" t="str" cm="1">
        <f t="array" aca="1" ref="L1187" ca="1">_xlfn.IFS(J1187&gt;=TIME(14,0,0),"SEGUNDO TURNO",J1187&lt;TIME(14,0,0),"PRIMER TURNO")</f>
        <v>SEGUNDO TURNO</v>
      </c>
      <c r="M1187" s="90"/>
    </row>
    <row r="1188" spans="1:13">
      <c r="A1188" s="86" t="str">
        <f ca="1">_xlfn.CONCAT(Tabla36[[#This Row],[NUM. ECO.]],Tabla36[[#This Row],[TURNO]],Tabla36[[#This Row],[FECHA]])</f>
        <v>T22SEGUNDO TURNO45412</v>
      </c>
      <c r="B1188" s="87">
        <v>7</v>
      </c>
      <c r="C1188" s="87">
        <v>7</v>
      </c>
      <c r="D1188" s="87" t="s">
        <v>36</v>
      </c>
      <c r="E1188" s="86"/>
      <c r="F1188" s="86">
        <f>VLOOKUP(Tabla36[[#This Row],[NUM. ECO.]],[2]!Tabla24[[NO.ECO]:[CUBICACION
M3]],4,0)</f>
        <v>16</v>
      </c>
      <c r="G1188" s="94">
        <v>45412</v>
      </c>
      <c r="H1188" s="86" t="str">
        <f>VLOOKUP(Tabla36[[#This Row],[NUM. ECO.]],[2]!Tabla24[[NO.ECO]:[MATERIAL]],8,0)</f>
        <v>BASE HIDRAULICA</v>
      </c>
      <c r="I1188" s="86" t="s">
        <v>79</v>
      </c>
      <c r="J1188" s="91">
        <f ca="1">J1187+TIME(0,RANDBETWEEN((123),(151)),0)</f>
        <v>0.82361111111111107</v>
      </c>
      <c r="K1188" s="86" t="str">
        <f ca="1">VLOOKUP(Tabla36[[#This Row],[CODIGO VINCULO]],[1]!Anexar1[[UNION]:[OPERADOR]],4,0)</f>
        <v>JOSE CRISTINO AKE PECH</v>
      </c>
      <c r="L1188" s="86" t="str" cm="1">
        <f t="array" aca="1" ref="L1188" ca="1">_xlfn.IFS(J1188&gt;=TIME(14,0,0),"SEGUNDO TURNO",J1188&lt;TIME(14,0,0),"PRIMER TURNO")</f>
        <v>SEGUNDO TURNO</v>
      </c>
      <c r="M1188" s="90"/>
    </row>
    <row r="1189" spans="1:13">
      <c r="A1189" s="86" t="str">
        <f ca="1">_xlfn.CONCAT(Tabla36[[#This Row],[NUM. ECO.]],Tabla36[[#This Row],[TURNO]],Tabla36[[#This Row],[FECHA]])</f>
        <v>T22PRIMER TURNO45413</v>
      </c>
      <c r="B1189" s="87">
        <v>7</v>
      </c>
      <c r="C1189" s="87">
        <v>1</v>
      </c>
      <c r="D1189" s="87" t="s">
        <v>36</v>
      </c>
      <c r="E1189" s="86"/>
      <c r="F1189" s="86">
        <f>VLOOKUP(Tabla36[[#This Row],[NUM. ECO.]],[2]!Tabla24[[NO.ECO]:[CUBICACION
M3]],4,0)</f>
        <v>16</v>
      </c>
      <c r="G1189" s="94">
        <v>45413</v>
      </c>
      <c r="H1189" s="86" t="str">
        <f>VLOOKUP(Tabla36[[#This Row],[NUM. ECO.]],[2]!Tabla24[[NO.ECO]:[MATERIAL]],8,0)</f>
        <v>BASE HIDRAULICA</v>
      </c>
      <c r="I1189" s="86" t="s">
        <v>79</v>
      </c>
      <c r="J1189" s="88">
        <f ca="1">TIME(RANDBETWEEN(5.5,6),RANDBETWEEN(1,29),0)</f>
        <v>0.26597222222222222</v>
      </c>
      <c r="K1189" s="86" t="str">
        <f ca="1">VLOOKUP(Tabla36[[#This Row],[CODIGO VINCULO]],[1]!Anexar1[[UNION]:[OPERADOR]],4,0)</f>
        <v>LENIN ANTONIO MOO NOH</v>
      </c>
      <c r="L1189" s="86" t="str" cm="1">
        <f t="array" aca="1" ref="L1189" ca="1">_xlfn.IFS(J1189&gt;=TIME(14,0,0),"SEGUNDO TURNO",J1189&lt;TIME(14,0,0),"PRIMER TURNO")</f>
        <v>PRIMER TURNO</v>
      </c>
      <c r="M1189" s="90"/>
    </row>
    <row r="1190" spans="1:13">
      <c r="A1190" s="86" t="str">
        <f ca="1">_xlfn.CONCAT(Tabla36[[#This Row],[NUM. ECO.]],Tabla36[[#This Row],[TURNO]],Tabla36[[#This Row],[FECHA]])</f>
        <v>T22PRIMER TURNO45413</v>
      </c>
      <c r="B1190" s="87">
        <v>7</v>
      </c>
      <c r="C1190" s="87">
        <v>2</v>
      </c>
      <c r="D1190" s="87" t="s">
        <v>36</v>
      </c>
      <c r="E1190" s="86"/>
      <c r="F1190" s="86">
        <f>VLOOKUP(Tabla36[[#This Row],[NUM. ECO.]],[2]!Tabla24[[NO.ECO]:[CUBICACION
M3]],4,0)</f>
        <v>16</v>
      </c>
      <c r="G1190" s="94">
        <v>45413</v>
      </c>
      <c r="H1190" s="86" t="str">
        <f>VLOOKUP(Tabla36[[#This Row],[NUM. ECO.]],[2]!Tabla24[[NO.ECO]:[MATERIAL]],8,0)</f>
        <v>BASE HIDRAULICA</v>
      </c>
      <c r="I1190" s="86" t="s">
        <v>79</v>
      </c>
      <c r="J1190" s="91">
        <f ca="1">J1189+TIME(0,RANDBETWEEN((123),(151)),0)</f>
        <v>0.36944444444444446</v>
      </c>
      <c r="K1190" s="86" t="str">
        <f ca="1">VLOOKUP(Tabla36[[#This Row],[CODIGO VINCULO]],[1]!Anexar1[[UNION]:[OPERADOR]],4,0)</f>
        <v>LENIN ANTONIO MOO NOH</v>
      </c>
      <c r="L1190" s="86" t="str" cm="1">
        <f t="array" aca="1" ref="L1190" ca="1">_xlfn.IFS(J1190&gt;=TIME(14,0,0),"SEGUNDO TURNO",J1190&lt;TIME(14,0,0),"PRIMER TURNO")</f>
        <v>PRIMER TURNO</v>
      </c>
      <c r="M1190" s="90"/>
    </row>
    <row r="1191" spans="1:13">
      <c r="A1191" s="86" t="str">
        <f ca="1">_xlfn.CONCAT(Tabla36[[#This Row],[NUM. ECO.]],Tabla36[[#This Row],[TURNO]],Tabla36[[#This Row],[FECHA]])</f>
        <v>T22PRIMER TURNO45413</v>
      </c>
      <c r="B1191" s="87">
        <v>7</v>
      </c>
      <c r="C1191" s="87">
        <v>3</v>
      </c>
      <c r="D1191" s="87" t="s">
        <v>36</v>
      </c>
      <c r="E1191" s="86"/>
      <c r="F1191" s="86">
        <f>VLOOKUP(Tabla36[[#This Row],[NUM. ECO.]],[2]!Tabla24[[NO.ECO]:[CUBICACION
M3]],4,0)</f>
        <v>16</v>
      </c>
      <c r="G1191" s="94">
        <v>45413</v>
      </c>
      <c r="H1191" s="86" t="str">
        <f>VLOOKUP(Tabla36[[#This Row],[NUM. ECO.]],[2]!Tabla24[[NO.ECO]:[MATERIAL]],8,0)</f>
        <v>BASE HIDRAULICA</v>
      </c>
      <c r="I1191" s="86" t="s">
        <v>79</v>
      </c>
      <c r="J1191" s="91">
        <f ca="1">J1190+TIME(0,RANDBETWEEN((123),(151)),0)</f>
        <v>0.45694444444444449</v>
      </c>
      <c r="K1191" s="86" t="str">
        <f ca="1">VLOOKUP(Tabla36[[#This Row],[CODIGO VINCULO]],[1]!Anexar1[[UNION]:[OPERADOR]],4,0)</f>
        <v>LENIN ANTONIO MOO NOH</v>
      </c>
      <c r="L1191" s="86" t="str" cm="1">
        <f t="array" aca="1" ref="L1191" ca="1">_xlfn.IFS(J1191&gt;=TIME(14,0,0),"SEGUNDO TURNO",J1191&lt;TIME(14,0,0),"PRIMER TURNO")</f>
        <v>PRIMER TURNO</v>
      </c>
      <c r="M1191" s="90"/>
    </row>
    <row r="1192" spans="1:13">
      <c r="A1192" s="86" t="str">
        <f ca="1">_xlfn.CONCAT(Tabla36[[#This Row],[NUM. ECO.]],Tabla36[[#This Row],[TURNO]],Tabla36[[#This Row],[FECHA]])</f>
        <v>T22PRIMER TURNO45413</v>
      </c>
      <c r="B1192" s="87">
        <v>7</v>
      </c>
      <c r="C1192" s="87">
        <v>4</v>
      </c>
      <c r="D1192" s="87" t="s">
        <v>36</v>
      </c>
      <c r="E1192" s="86"/>
      <c r="F1192" s="86">
        <f>VLOOKUP(Tabla36[[#This Row],[NUM. ECO.]],[2]!Tabla24[[NO.ECO]:[CUBICACION
M3]],4,0)</f>
        <v>16</v>
      </c>
      <c r="G1192" s="94">
        <v>45413</v>
      </c>
      <c r="H1192" s="86" t="str">
        <f>VLOOKUP(Tabla36[[#This Row],[NUM. ECO.]],[2]!Tabla24[[NO.ECO]:[MATERIAL]],8,0)</f>
        <v>BASE HIDRAULICA</v>
      </c>
      <c r="I1192" s="86" t="s">
        <v>79</v>
      </c>
      <c r="J1192" s="91">
        <f ca="1">J1191+TIME(0,RANDBETWEEN((123),(151)),0)</f>
        <v>0.55138888888888893</v>
      </c>
      <c r="K1192" s="86" t="str">
        <f ca="1">VLOOKUP(Tabla36[[#This Row],[CODIGO VINCULO]],[1]!Anexar1[[UNION]:[OPERADOR]],4,0)</f>
        <v>LENIN ANTONIO MOO NOH</v>
      </c>
      <c r="L1192" s="86" t="str" cm="1">
        <f t="array" aca="1" ref="L1192" ca="1">_xlfn.IFS(J1192&gt;=TIME(14,0,0),"SEGUNDO TURNO",J1192&lt;TIME(14,0,0),"PRIMER TURNO")</f>
        <v>PRIMER TURNO</v>
      </c>
      <c r="M1192" s="90"/>
    </row>
    <row r="1193" spans="1:13">
      <c r="A1193" s="86" t="str">
        <f ca="1">_xlfn.CONCAT(Tabla36[[#This Row],[NUM. ECO.]],Tabla36[[#This Row],[TURNO]],Tabla36[[#This Row],[FECHA]])</f>
        <v>T22SEGUNDO TURNO45413</v>
      </c>
      <c r="B1193" s="87">
        <v>7</v>
      </c>
      <c r="C1193" s="87">
        <v>5</v>
      </c>
      <c r="D1193" s="87" t="s">
        <v>36</v>
      </c>
      <c r="E1193" s="86"/>
      <c r="F1193" s="86">
        <f>VLOOKUP(Tabla36[[#This Row],[NUM. ECO.]],[2]!Tabla24[[NO.ECO]:[CUBICACION
M3]],4,0)</f>
        <v>16</v>
      </c>
      <c r="G1193" s="94">
        <v>45413</v>
      </c>
      <c r="H1193" s="86" t="str">
        <f>VLOOKUP(Tabla36[[#This Row],[NUM. ECO.]],[2]!Tabla24[[NO.ECO]:[MATERIAL]],8,0)</f>
        <v>BASE HIDRAULICA</v>
      </c>
      <c r="I1193" s="86" t="s">
        <v>79</v>
      </c>
      <c r="J1193" s="91">
        <f ca="1">J1192+TIME(0,RANDBETWEEN((123),(151)),0)</f>
        <v>0.63680555555555562</v>
      </c>
      <c r="K1193" s="86" t="str">
        <f ca="1">VLOOKUP(Tabla36[[#This Row],[CODIGO VINCULO]],[1]!Anexar1[[UNION]:[OPERADOR]],4,0)</f>
        <v>JOSE CRISTINO AKE PECH</v>
      </c>
      <c r="L1193" s="86" t="str" cm="1">
        <f t="array" aca="1" ref="L1193" ca="1">_xlfn.IFS(J1193&gt;=TIME(14,0,0),"SEGUNDO TURNO",J1193&lt;TIME(14,0,0),"PRIMER TURNO")</f>
        <v>SEGUNDO TURNO</v>
      </c>
      <c r="M1193" s="90"/>
    </row>
    <row r="1194" spans="1:13">
      <c r="A1194" s="86" t="str">
        <f ca="1">_xlfn.CONCAT(Tabla36[[#This Row],[NUM. ECO.]],Tabla36[[#This Row],[TURNO]],Tabla36[[#This Row],[FECHA]])</f>
        <v>T22SEGUNDO TURNO45413</v>
      </c>
      <c r="B1194" s="87">
        <v>7</v>
      </c>
      <c r="C1194" s="87">
        <v>6</v>
      </c>
      <c r="D1194" s="87" t="s">
        <v>36</v>
      </c>
      <c r="E1194" s="86"/>
      <c r="F1194" s="86">
        <f>VLOOKUP(Tabla36[[#This Row],[NUM. ECO.]],[2]!Tabla24[[NO.ECO]:[CUBICACION
M3]],4,0)</f>
        <v>16</v>
      </c>
      <c r="G1194" s="94">
        <v>45413</v>
      </c>
      <c r="H1194" s="86" t="str">
        <f>VLOOKUP(Tabla36[[#This Row],[NUM. ECO.]],[2]!Tabla24[[NO.ECO]:[MATERIAL]],8,0)</f>
        <v>BASE HIDRAULICA</v>
      </c>
      <c r="I1194" s="86" t="s">
        <v>79</v>
      </c>
      <c r="J1194" s="91">
        <f ca="1">J1193+TIME(0,RANDBETWEEN((123),(151)),0)</f>
        <v>0.72638888888888897</v>
      </c>
      <c r="K1194" s="86" t="str">
        <f ca="1">VLOOKUP(Tabla36[[#This Row],[CODIGO VINCULO]],[1]!Anexar1[[UNION]:[OPERADOR]],4,0)</f>
        <v>JOSE CRISTINO AKE PECH</v>
      </c>
      <c r="L1194" s="86" t="str" cm="1">
        <f t="array" aca="1" ref="L1194" ca="1">_xlfn.IFS(J1194&gt;=TIME(14,0,0),"SEGUNDO TURNO",J1194&lt;TIME(14,0,0),"PRIMER TURNO")</f>
        <v>SEGUNDO TURNO</v>
      </c>
      <c r="M1194" s="90"/>
    </row>
    <row r="1195" spans="1:13">
      <c r="A1195" s="86" t="str">
        <f ca="1">_xlfn.CONCAT(Tabla36[[#This Row],[NUM. ECO.]],Tabla36[[#This Row],[TURNO]],Tabla36[[#This Row],[FECHA]])</f>
        <v>T22SEGUNDO TURNO45413</v>
      </c>
      <c r="B1195" s="87">
        <v>7</v>
      </c>
      <c r="C1195" s="87">
        <v>7</v>
      </c>
      <c r="D1195" s="87" t="s">
        <v>36</v>
      </c>
      <c r="E1195" s="86"/>
      <c r="F1195" s="86">
        <f>VLOOKUP(Tabla36[[#This Row],[NUM. ECO.]],[2]!Tabla24[[NO.ECO]:[CUBICACION
M3]],4,0)</f>
        <v>16</v>
      </c>
      <c r="G1195" s="94">
        <v>45413</v>
      </c>
      <c r="H1195" s="86" t="str">
        <f>VLOOKUP(Tabla36[[#This Row],[NUM. ECO.]],[2]!Tabla24[[NO.ECO]:[MATERIAL]],8,0)</f>
        <v>BASE HIDRAULICA</v>
      </c>
      <c r="I1195" s="86" t="s">
        <v>79</v>
      </c>
      <c r="J1195" s="91">
        <f ca="1">J1194+TIME(0,RANDBETWEEN((123),(151)),0)</f>
        <v>0.8173611111111112</v>
      </c>
      <c r="K1195" s="86" t="str">
        <f ca="1">VLOOKUP(Tabla36[[#This Row],[CODIGO VINCULO]],[1]!Anexar1[[UNION]:[OPERADOR]],4,0)</f>
        <v>JOSE CRISTINO AKE PECH</v>
      </c>
      <c r="L1195" s="86" t="str" cm="1">
        <f t="array" aca="1" ref="L1195" ca="1">_xlfn.IFS(J1195&gt;=TIME(14,0,0),"SEGUNDO TURNO",J1195&lt;TIME(14,0,0),"PRIMER TURNO")</f>
        <v>SEGUNDO TURNO</v>
      </c>
      <c r="M1195" s="90"/>
    </row>
    <row r="1196" spans="1:13">
      <c r="A1196" s="86" t="str">
        <f ca="1">_xlfn.CONCAT(Tabla36[[#This Row],[NUM. ECO.]],Tabla36[[#This Row],[TURNO]],Tabla36[[#This Row],[FECHA]])</f>
        <v>T22PRIMER TURNO45414</v>
      </c>
      <c r="B1196" s="87">
        <v>7</v>
      </c>
      <c r="C1196" s="87">
        <v>1</v>
      </c>
      <c r="D1196" s="87" t="s">
        <v>36</v>
      </c>
      <c r="E1196" s="86"/>
      <c r="F1196" s="86">
        <f>VLOOKUP(Tabla36[[#This Row],[NUM. ECO.]],[2]!Tabla24[[NO.ECO]:[CUBICACION
M3]],4,0)</f>
        <v>16</v>
      </c>
      <c r="G1196" s="94">
        <v>45414</v>
      </c>
      <c r="H1196" s="86" t="str">
        <f>VLOOKUP(Tabla36[[#This Row],[NUM. ECO.]],[2]!Tabla24[[NO.ECO]:[MATERIAL]],8,0)</f>
        <v>BASE HIDRAULICA</v>
      </c>
      <c r="I1196" s="86" t="s">
        <v>79</v>
      </c>
      <c r="J1196" s="88">
        <f ca="1">TIME(RANDBETWEEN(5.5,6),RANDBETWEEN(1,29),0)</f>
        <v>0.26874999999999999</v>
      </c>
      <c r="K1196" s="86" t="str">
        <f ca="1">VLOOKUP(Tabla36[[#This Row],[CODIGO VINCULO]],[1]!Anexar1[[UNION]:[OPERADOR]],4,0)</f>
        <v>LENIN ANTONIO MOO NOH</v>
      </c>
      <c r="L1196" s="86" t="str" cm="1">
        <f t="array" aca="1" ref="L1196" ca="1">_xlfn.IFS(J1196&gt;=TIME(14,0,0),"SEGUNDO TURNO",J1196&lt;TIME(14,0,0),"PRIMER TURNO")</f>
        <v>PRIMER TURNO</v>
      </c>
      <c r="M1196" s="90"/>
    </row>
    <row r="1197" spans="1:13">
      <c r="A1197" s="86" t="str">
        <f ca="1">_xlfn.CONCAT(Tabla36[[#This Row],[NUM. ECO.]],Tabla36[[#This Row],[TURNO]],Tabla36[[#This Row],[FECHA]])</f>
        <v>T22PRIMER TURNO45414</v>
      </c>
      <c r="B1197" s="87">
        <v>7</v>
      </c>
      <c r="C1197" s="87">
        <v>2</v>
      </c>
      <c r="D1197" s="87" t="s">
        <v>36</v>
      </c>
      <c r="E1197" s="86"/>
      <c r="F1197" s="86">
        <f>VLOOKUP(Tabla36[[#This Row],[NUM. ECO.]],[2]!Tabla24[[NO.ECO]:[CUBICACION
M3]],4,0)</f>
        <v>16</v>
      </c>
      <c r="G1197" s="94">
        <v>45414</v>
      </c>
      <c r="H1197" s="86" t="str">
        <f>VLOOKUP(Tabla36[[#This Row],[NUM. ECO.]],[2]!Tabla24[[NO.ECO]:[MATERIAL]],8,0)</f>
        <v>BASE HIDRAULICA</v>
      </c>
      <c r="I1197" s="86" t="s">
        <v>79</v>
      </c>
      <c r="J1197" s="91">
        <f ca="1">J1196+TIME(0,RANDBETWEEN((123),(151)),0)</f>
        <v>0.35694444444444445</v>
      </c>
      <c r="K1197" s="86" t="str">
        <f ca="1">VLOOKUP(Tabla36[[#This Row],[CODIGO VINCULO]],[1]!Anexar1[[UNION]:[OPERADOR]],4,0)</f>
        <v>LENIN ANTONIO MOO NOH</v>
      </c>
      <c r="L1197" s="86" t="str" cm="1">
        <f t="array" aca="1" ref="L1197" ca="1">_xlfn.IFS(J1197&gt;=TIME(14,0,0),"SEGUNDO TURNO",J1197&lt;TIME(14,0,0),"PRIMER TURNO")</f>
        <v>PRIMER TURNO</v>
      </c>
      <c r="M1197" s="90"/>
    </row>
    <row r="1198" spans="1:13">
      <c r="A1198" s="86" t="str">
        <f ca="1">_xlfn.CONCAT(Tabla36[[#This Row],[NUM. ECO.]],Tabla36[[#This Row],[TURNO]],Tabla36[[#This Row],[FECHA]])</f>
        <v>T22PRIMER TURNO45414</v>
      </c>
      <c r="B1198" s="87">
        <v>7</v>
      </c>
      <c r="C1198" s="87">
        <v>3</v>
      </c>
      <c r="D1198" s="87" t="s">
        <v>36</v>
      </c>
      <c r="E1198" s="86"/>
      <c r="F1198" s="86">
        <f>VLOOKUP(Tabla36[[#This Row],[NUM. ECO.]],[2]!Tabla24[[NO.ECO]:[CUBICACION
M3]],4,0)</f>
        <v>16</v>
      </c>
      <c r="G1198" s="94">
        <v>45414</v>
      </c>
      <c r="H1198" s="86" t="str">
        <f>VLOOKUP(Tabla36[[#This Row],[NUM. ECO.]],[2]!Tabla24[[NO.ECO]:[MATERIAL]],8,0)</f>
        <v>BASE HIDRAULICA</v>
      </c>
      <c r="I1198" s="86" t="s">
        <v>79</v>
      </c>
      <c r="J1198" s="91">
        <f ca="1">J1197+TIME(0,RANDBETWEEN((123),(151)),0)</f>
        <v>0.45694444444444449</v>
      </c>
      <c r="K1198" s="86" t="str">
        <f ca="1">VLOOKUP(Tabla36[[#This Row],[CODIGO VINCULO]],[1]!Anexar1[[UNION]:[OPERADOR]],4,0)</f>
        <v>LENIN ANTONIO MOO NOH</v>
      </c>
      <c r="L1198" s="86" t="str" cm="1">
        <f t="array" aca="1" ref="L1198" ca="1">_xlfn.IFS(J1198&gt;=TIME(14,0,0),"SEGUNDO TURNO",J1198&lt;TIME(14,0,0),"PRIMER TURNO")</f>
        <v>PRIMER TURNO</v>
      </c>
      <c r="M1198" s="90"/>
    </row>
    <row r="1199" spans="1:13">
      <c r="A1199" s="86" t="str">
        <f ca="1">_xlfn.CONCAT(Tabla36[[#This Row],[NUM. ECO.]],Tabla36[[#This Row],[TURNO]],Tabla36[[#This Row],[FECHA]])</f>
        <v>T22PRIMER TURNO45414</v>
      </c>
      <c r="B1199" s="87">
        <v>7</v>
      </c>
      <c r="C1199" s="87">
        <v>4</v>
      </c>
      <c r="D1199" s="87" t="s">
        <v>36</v>
      </c>
      <c r="E1199" s="86"/>
      <c r="F1199" s="86">
        <f>VLOOKUP(Tabla36[[#This Row],[NUM. ECO.]],[2]!Tabla24[[NO.ECO]:[CUBICACION
M3]],4,0)</f>
        <v>16</v>
      </c>
      <c r="G1199" s="94">
        <v>45414</v>
      </c>
      <c r="H1199" s="86" t="str">
        <f>VLOOKUP(Tabla36[[#This Row],[NUM. ECO.]],[2]!Tabla24[[NO.ECO]:[MATERIAL]],8,0)</f>
        <v>BASE HIDRAULICA</v>
      </c>
      <c r="I1199" s="86" t="s">
        <v>79</v>
      </c>
      <c r="J1199" s="91">
        <f ca="1">J1198+TIME(0,RANDBETWEEN((123),(151)),0)</f>
        <v>0.55069444444444449</v>
      </c>
      <c r="K1199" s="86" t="str">
        <f ca="1">VLOOKUP(Tabla36[[#This Row],[CODIGO VINCULO]],[1]!Anexar1[[UNION]:[OPERADOR]],4,0)</f>
        <v>LENIN ANTONIO MOO NOH</v>
      </c>
      <c r="L1199" s="86" t="str" cm="1">
        <f t="array" aca="1" ref="L1199" ca="1">_xlfn.IFS(J1199&gt;=TIME(14,0,0),"SEGUNDO TURNO",J1199&lt;TIME(14,0,0),"PRIMER TURNO")</f>
        <v>PRIMER TURNO</v>
      </c>
      <c r="M1199" s="90"/>
    </row>
    <row r="1200" spans="1:13">
      <c r="A1200" s="86" t="str">
        <f ca="1">_xlfn.CONCAT(Tabla36[[#This Row],[NUM. ECO.]],Tabla36[[#This Row],[TURNO]],Tabla36[[#This Row],[FECHA]])</f>
        <v>T22SEGUNDO TURNO45414</v>
      </c>
      <c r="B1200" s="87">
        <v>7</v>
      </c>
      <c r="C1200" s="87">
        <v>5</v>
      </c>
      <c r="D1200" s="87" t="s">
        <v>36</v>
      </c>
      <c r="E1200" s="86"/>
      <c r="F1200" s="86">
        <f>VLOOKUP(Tabla36[[#This Row],[NUM. ECO.]],[2]!Tabla24[[NO.ECO]:[CUBICACION
M3]],4,0)</f>
        <v>16</v>
      </c>
      <c r="G1200" s="94">
        <v>45414</v>
      </c>
      <c r="H1200" s="86" t="str">
        <f>VLOOKUP(Tabla36[[#This Row],[NUM. ECO.]],[2]!Tabla24[[NO.ECO]:[MATERIAL]],8,0)</f>
        <v>BASE HIDRAULICA</v>
      </c>
      <c r="I1200" s="86" t="s">
        <v>79</v>
      </c>
      <c r="J1200" s="91">
        <f ca="1">J1199+TIME(0,RANDBETWEEN((123),(151)),0)</f>
        <v>0.63819444444444451</v>
      </c>
      <c r="K1200" s="86" t="str">
        <f ca="1">VLOOKUP(Tabla36[[#This Row],[CODIGO VINCULO]],[1]!Anexar1[[UNION]:[OPERADOR]],4,0)</f>
        <v>JOSE CRISTINO AKE PECH</v>
      </c>
      <c r="L1200" s="86" t="str" cm="1">
        <f t="array" aca="1" ref="L1200" ca="1">_xlfn.IFS(J1200&gt;=TIME(14,0,0),"SEGUNDO TURNO",J1200&lt;TIME(14,0,0),"PRIMER TURNO")</f>
        <v>SEGUNDO TURNO</v>
      </c>
      <c r="M1200" s="90"/>
    </row>
    <row r="1201" spans="1:13">
      <c r="A1201" s="86" t="str">
        <f ca="1">_xlfn.CONCAT(Tabla36[[#This Row],[NUM. ECO.]],Tabla36[[#This Row],[TURNO]],Tabla36[[#This Row],[FECHA]])</f>
        <v>T22SEGUNDO TURNO45414</v>
      </c>
      <c r="B1201" s="87">
        <v>7</v>
      </c>
      <c r="C1201" s="87">
        <v>6</v>
      </c>
      <c r="D1201" s="87" t="s">
        <v>36</v>
      </c>
      <c r="E1201" s="86"/>
      <c r="F1201" s="86">
        <f>VLOOKUP(Tabla36[[#This Row],[NUM. ECO.]],[2]!Tabla24[[NO.ECO]:[CUBICACION
M3]],4,0)</f>
        <v>16</v>
      </c>
      <c r="G1201" s="94">
        <v>45414</v>
      </c>
      <c r="H1201" s="86" t="str">
        <f>VLOOKUP(Tabla36[[#This Row],[NUM. ECO.]],[2]!Tabla24[[NO.ECO]:[MATERIAL]],8,0)</f>
        <v>BASE HIDRAULICA</v>
      </c>
      <c r="I1201" s="86" t="s">
        <v>79</v>
      </c>
      <c r="J1201" s="91">
        <f ca="1">J1200+TIME(0,RANDBETWEEN((123),(151)),0)</f>
        <v>0.7236111111111112</v>
      </c>
      <c r="K1201" s="86" t="str">
        <f ca="1">VLOOKUP(Tabla36[[#This Row],[CODIGO VINCULO]],[1]!Anexar1[[UNION]:[OPERADOR]],4,0)</f>
        <v>JOSE CRISTINO AKE PECH</v>
      </c>
      <c r="L1201" s="86" t="str" cm="1">
        <f t="array" aca="1" ref="L1201" ca="1">_xlfn.IFS(J1201&gt;=TIME(14,0,0),"SEGUNDO TURNO",J1201&lt;TIME(14,0,0),"PRIMER TURNO")</f>
        <v>SEGUNDO TURNO</v>
      </c>
      <c r="M1201" s="90"/>
    </row>
    <row r="1202" spans="1:13">
      <c r="A1202" s="86" t="str">
        <f ca="1">_xlfn.CONCAT(Tabla36[[#This Row],[NUM. ECO.]],Tabla36[[#This Row],[TURNO]],Tabla36[[#This Row],[FECHA]])</f>
        <v>T22SEGUNDO TURNO45414</v>
      </c>
      <c r="B1202" s="87">
        <v>7</v>
      </c>
      <c r="C1202" s="87">
        <v>7</v>
      </c>
      <c r="D1202" s="87" t="s">
        <v>36</v>
      </c>
      <c r="E1202" s="86"/>
      <c r="F1202" s="86">
        <f>VLOOKUP(Tabla36[[#This Row],[NUM. ECO.]],[2]!Tabla24[[NO.ECO]:[CUBICACION
M3]],4,0)</f>
        <v>16</v>
      </c>
      <c r="G1202" s="94">
        <v>45414</v>
      </c>
      <c r="H1202" s="86" t="str">
        <f>VLOOKUP(Tabla36[[#This Row],[NUM. ECO.]],[2]!Tabla24[[NO.ECO]:[MATERIAL]],8,0)</f>
        <v>BASE HIDRAULICA</v>
      </c>
      <c r="I1202" s="86" t="s">
        <v>79</v>
      </c>
      <c r="J1202" s="91">
        <f ca="1">J1201+TIME(0,RANDBETWEEN((123),(151)),0)</f>
        <v>0.81111111111111123</v>
      </c>
      <c r="K1202" s="86" t="str">
        <f ca="1">VLOOKUP(Tabla36[[#This Row],[CODIGO VINCULO]],[1]!Anexar1[[UNION]:[OPERADOR]],4,0)</f>
        <v>JOSE CRISTINO AKE PECH</v>
      </c>
      <c r="L1202" s="86" t="str" cm="1">
        <f t="array" aca="1" ref="L1202" ca="1">_xlfn.IFS(J1202&gt;=TIME(14,0,0),"SEGUNDO TURNO",J1202&lt;TIME(14,0,0),"PRIMER TURNO")</f>
        <v>SEGUNDO TURNO</v>
      </c>
      <c r="M1202" s="90"/>
    </row>
    <row r="1203" spans="1:13">
      <c r="A1203" s="86" t="str">
        <f ca="1">_xlfn.CONCAT(Tabla36[[#This Row],[NUM. ECO.]],Tabla36[[#This Row],[TURNO]],Tabla36[[#This Row],[FECHA]])</f>
        <v>T22PRIMER TURNO45415</v>
      </c>
      <c r="B1203" s="87">
        <v>7</v>
      </c>
      <c r="C1203" s="87">
        <v>1</v>
      </c>
      <c r="D1203" s="87" t="s">
        <v>36</v>
      </c>
      <c r="E1203" s="86"/>
      <c r="F1203" s="86">
        <f>VLOOKUP(Tabla36[[#This Row],[NUM. ECO.]],[2]!Tabla24[[NO.ECO]:[CUBICACION
M3]],4,0)</f>
        <v>16</v>
      </c>
      <c r="G1203" s="94">
        <v>45415</v>
      </c>
      <c r="H1203" s="86" t="str">
        <f>VLOOKUP(Tabla36[[#This Row],[NUM. ECO.]],[2]!Tabla24[[NO.ECO]:[MATERIAL]],8,0)</f>
        <v>BASE HIDRAULICA</v>
      </c>
      <c r="I1203" s="86" t="s">
        <v>79</v>
      </c>
      <c r="J1203" s="88">
        <f ca="1">TIME(RANDBETWEEN(5.5,6),RANDBETWEEN(1,29),0)</f>
        <v>0.2590277777777778</v>
      </c>
      <c r="K1203" s="86" t="str">
        <f ca="1">VLOOKUP(Tabla36[[#This Row],[CODIGO VINCULO]],[1]!Anexar1[[UNION]:[OPERADOR]],4,0)</f>
        <v>LENIN ANTONIO MOO NOH</v>
      </c>
      <c r="L1203" s="86" t="str" cm="1">
        <f t="array" aca="1" ref="L1203" ca="1">_xlfn.IFS(J1203&gt;=TIME(14,0,0),"SEGUNDO TURNO",J1203&lt;TIME(14,0,0),"PRIMER TURNO")</f>
        <v>PRIMER TURNO</v>
      </c>
      <c r="M1203" s="90"/>
    </row>
    <row r="1204" spans="1:13">
      <c r="A1204" s="86" t="str">
        <f ca="1">_xlfn.CONCAT(Tabla36[[#This Row],[NUM. ECO.]],Tabla36[[#This Row],[TURNO]],Tabla36[[#This Row],[FECHA]])</f>
        <v>T22PRIMER TURNO45415</v>
      </c>
      <c r="B1204" s="87">
        <v>7</v>
      </c>
      <c r="C1204" s="87">
        <v>2</v>
      </c>
      <c r="D1204" s="87" t="s">
        <v>36</v>
      </c>
      <c r="E1204" s="86"/>
      <c r="F1204" s="86">
        <f>VLOOKUP(Tabla36[[#This Row],[NUM. ECO.]],[2]!Tabla24[[NO.ECO]:[CUBICACION
M3]],4,0)</f>
        <v>16</v>
      </c>
      <c r="G1204" s="94">
        <v>45415</v>
      </c>
      <c r="H1204" s="86" t="str">
        <f>VLOOKUP(Tabla36[[#This Row],[NUM. ECO.]],[2]!Tabla24[[NO.ECO]:[MATERIAL]],8,0)</f>
        <v>BASE HIDRAULICA</v>
      </c>
      <c r="I1204" s="86" t="s">
        <v>79</v>
      </c>
      <c r="J1204" s="91">
        <f ca="1">J1203+TIME(0,RANDBETWEEN((123),(151)),0)</f>
        <v>0.35347222222222224</v>
      </c>
      <c r="K1204" s="86" t="str">
        <f ca="1">VLOOKUP(Tabla36[[#This Row],[CODIGO VINCULO]],[1]!Anexar1[[UNION]:[OPERADOR]],4,0)</f>
        <v>LENIN ANTONIO MOO NOH</v>
      </c>
      <c r="L1204" s="86" t="str" cm="1">
        <f t="array" aca="1" ref="L1204" ca="1">_xlfn.IFS(J1204&gt;=TIME(14,0,0),"SEGUNDO TURNO",J1204&lt;TIME(14,0,0),"PRIMER TURNO")</f>
        <v>PRIMER TURNO</v>
      </c>
      <c r="M1204" s="90"/>
    </row>
    <row r="1205" spans="1:13">
      <c r="A1205" s="86" t="str">
        <f ca="1">_xlfn.CONCAT(Tabla36[[#This Row],[NUM. ECO.]],Tabla36[[#This Row],[TURNO]],Tabla36[[#This Row],[FECHA]])</f>
        <v>T22PRIMER TURNO45415</v>
      </c>
      <c r="B1205" s="87">
        <v>7</v>
      </c>
      <c r="C1205" s="87">
        <v>3</v>
      </c>
      <c r="D1205" s="87" t="s">
        <v>36</v>
      </c>
      <c r="E1205" s="86"/>
      <c r="F1205" s="86">
        <f>VLOOKUP(Tabla36[[#This Row],[NUM. ECO.]],[2]!Tabla24[[NO.ECO]:[CUBICACION
M3]],4,0)</f>
        <v>16</v>
      </c>
      <c r="G1205" s="94">
        <v>45415</v>
      </c>
      <c r="H1205" s="86" t="str">
        <f>VLOOKUP(Tabla36[[#This Row],[NUM. ECO.]],[2]!Tabla24[[NO.ECO]:[MATERIAL]],8,0)</f>
        <v>BASE HIDRAULICA</v>
      </c>
      <c r="I1205" s="86" t="s">
        <v>79</v>
      </c>
      <c r="J1205" s="91">
        <f ca="1">J1204+TIME(0,RANDBETWEEN((123),(151)),0)</f>
        <v>0.44305555555555559</v>
      </c>
      <c r="K1205" s="86" t="str">
        <f ca="1">VLOOKUP(Tabla36[[#This Row],[CODIGO VINCULO]],[1]!Anexar1[[UNION]:[OPERADOR]],4,0)</f>
        <v>LENIN ANTONIO MOO NOH</v>
      </c>
      <c r="L1205" s="86" t="str" cm="1">
        <f t="array" aca="1" ref="L1205" ca="1">_xlfn.IFS(J1205&gt;=TIME(14,0,0),"SEGUNDO TURNO",J1205&lt;TIME(14,0,0),"PRIMER TURNO")</f>
        <v>PRIMER TURNO</v>
      </c>
      <c r="M1205" s="90"/>
    </row>
    <row r="1206" spans="1:13">
      <c r="A1206" s="86" t="str">
        <f ca="1">_xlfn.CONCAT(Tabla36[[#This Row],[NUM. ECO.]],Tabla36[[#This Row],[TURNO]],Tabla36[[#This Row],[FECHA]])</f>
        <v>T22PRIMER TURNO45415</v>
      </c>
      <c r="B1206" s="87">
        <v>7</v>
      </c>
      <c r="C1206" s="87">
        <v>4</v>
      </c>
      <c r="D1206" s="87" t="s">
        <v>36</v>
      </c>
      <c r="E1206" s="86"/>
      <c r="F1206" s="86">
        <f>VLOOKUP(Tabla36[[#This Row],[NUM. ECO.]],[2]!Tabla24[[NO.ECO]:[CUBICACION
M3]],4,0)</f>
        <v>16</v>
      </c>
      <c r="G1206" s="94">
        <v>45415</v>
      </c>
      <c r="H1206" s="86" t="str">
        <f>VLOOKUP(Tabla36[[#This Row],[NUM. ECO.]],[2]!Tabla24[[NO.ECO]:[MATERIAL]],8,0)</f>
        <v>BASE HIDRAULICA</v>
      </c>
      <c r="I1206" s="86" t="s">
        <v>79</v>
      </c>
      <c r="J1206" s="91">
        <f ca="1">J1205+TIME(0,RANDBETWEEN((123),(151)),0)</f>
        <v>0.53541666666666665</v>
      </c>
      <c r="K1206" s="86" t="str">
        <f ca="1">VLOOKUP(Tabla36[[#This Row],[CODIGO VINCULO]],[1]!Anexar1[[UNION]:[OPERADOR]],4,0)</f>
        <v>LENIN ANTONIO MOO NOH</v>
      </c>
      <c r="L1206" s="86" t="str" cm="1">
        <f t="array" aca="1" ref="L1206" ca="1">_xlfn.IFS(J1206&gt;=TIME(14,0,0),"SEGUNDO TURNO",J1206&lt;TIME(14,0,0),"PRIMER TURNO")</f>
        <v>PRIMER TURNO</v>
      </c>
      <c r="M1206" s="90"/>
    </row>
    <row r="1207" spans="1:13">
      <c r="A1207" s="86" t="str">
        <f ca="1">_xlfn.CONCAT(Tabla36[[#This Row],[NUM. ECO.]],Tabla36[[#This Row],[TURNO]],Tabla36[[#This Row],[FECHA]])</f>
        <v>T22SEGUNDO TURNO45415</v>
      </c>
      <c r="B1207" s="87">
        <v>7</v>
      </c>
      <c r="C1207" s="87">
        <v>5</v>
      </c>
      <c r="D1207" s="87" t="s">
        <v>36</v>
      </c>
      <c r="E1207" s="86"/>
      <c r="F1207" s="86">
        <f>VLOOKUP(Tabla36[[#This Row],[NUM. ECO.]],[2]!Tabla24[[NO.ECO]:[CUBICACION
M3]],4,0)</f>
        <v>16</v>
      </c>
      <c r="G1207" s="94">
        <v>45415</v>
      </c>
      <c r="H1207" s="86" t="str">
        <f>VLOOKUP(Tabla36[[#This Row],[NUM. ECO.]],[2]!Tabla24[[NO.ECO]:[MATERIAL]],8,0)</f>
        <v>BASE HIDRAULICA</v>
      </c>
      <c r="I1207" s="86" t="s">
        <v>79</v>
      </c>
      <c r="J1207" s="91">
        <f ca="1">J1206+TIME(0,RANDBETWEEN((123),(151)),0)</f>
        <v>0.6381944444444444</v>
      </c>
      <c r="K1207" s="86" t="str">
        <f ca="1">VLOOKUP(Tabla36[[#This Row],[CODIGO VINCULO]],[1]!Anexar1[[UNION]:[OPERADOR]],4,0)</f>
        <v>JOSE CRISTINO AKE PECH</v>
      </c>
      <c r="L1207" s="86" t="str" cm="1">
        <f t="array" aca="1" ref="L1207" ca="1">_xlfn.IFS(J1207&gt;=TIME(14,0,0),"SEGUNDO TURNO",J1207&lt;TIME(14,0,0),"PRIMER TURNO")</f>
        <v>SEGUNDO TURNO</v>
      </c>
      <c r="M1207" s="90"/>
    </row>
    <row r="1208" spans="1:13">
      <c r="A1208" s="86" t="str">
        <f ca="1">_xlfn.CONCAT(Tabla36[[#This Row],[NUM. ECO.]],Tabla36[[#This Row],[TURNO]],Tabla36[[#This Row],[FECHA]])</f>
        <v>T22SEGUNDO TURNO45415</v>
      </c>
      <c r="B1208" s="87">
        <v>7</v>
      </c>
      <c r="C1208" s="87">
        <v>6</v>
      </c>
      <c r="D1208" s="87" t="s">
        <v>36</v>
      </c>
      <c r="E1208" s="86"/>
      <c r="F1208" s="86">
        <f>VLOOKUP(Tabla36[[#This Row],[NUM. ECO.]],[2]!Tabla24[[NO.ECO]:[CUBICACION
M3]],4,0)</f>
        <v>16</v>
      </c>
      <c r="G1208" s="94">
        <v>45415</v>
      </c>
      <c r="H1208" s="86" t="str">
        <f>VLOOKUP(Tabla36[[#This Row],[NUM. ECO.]],[2]!Tabla24[[NO.ECO]:[MATERIAL]],8,0)</f>
        <v>BASE HIDRAULICA</v>
      </c>
      <c r="I1208" s="86" t="s">
        <v>79</v>
      </c>
      <c r="J1208" s="91">
        <f ca="1">J1207+TIME(0,RANDBETWEEN((123),(151)),0)</f>
        <v>0.73611111111111105</v>
      </c>
      <c r="K1208" s="86" t="str">
        <f ca="1">VLOOKUP(Tabla36[[#This Row],[CODIGO VINCULO]],[1]!Anexar1[[UNION]:[OPERADOR]],4,0)</f>
        <v>JOSE CRISTINO AKE PECH</v>
      </c>
      <c r="L1208" s="86" t="str" cm="1">
        <f t="array" aca="1" ref="L1208" ca="1">_xlfn.IFS(J1208&gt;=TIME(14,0,0),"SEGUNDO TURNO",J1208&lt;TIME(14,0,0),"PRIMER TURNO")</f>
        <v>SEGUNDO TURNO</v>
      </c>
      <c r="M1208" s="90"/>
    </row>
    <row r="1209" spans="1:13">
      <c r="A1209" s="86" t="str">
        <f ca="1">_xlfn.CONCAT(Tabla36[[#This Row],[NUM. ECO.]],Tabla36[[#This Row],[TURNO]],Tabla36[[#This Row],[FECHA]])</f>
        <v>T22SEGUNDO TURNO45415</v>
      </c>
      <c r="B1209" s="87">
        <v>7</v>
      </c>
      <c r="C1209" s="87">
        <v>7</v>
      </c>
      <c r="D1209" s="87" t="s">
        <v>36</v>
      </c>
      <c r="E1209" s="86"/>
      <c r="F1209" s="86">
        <f>VLOOKUP(Tabla36[[#This Row],[NUM. ECO.]],[2]!Tabla24[[NO.ECO]:[CUBICACION
M3]],4,0)</f>
        <v>16</v>
      </c>
      <c r="G1209" s="94">
        <v>45415</v>
      </c>
      <c r="H1209" s="86" t="str">
        <f>VLOOKUP(Tabla36[[#This Row],[NUM. ECO.]],[2]!Tabla24[[NO.ECO]:[MATERIAL]],8,0)</f>
        <v>BASE HIDRAULICA</v>
      </c>
      <c r="I1209" s="86" t="s">
        <v>79</v>
      </c>
      <c r="J1209" s="91">
        <f ca="1">J1208+TIME(0,RANDBETWEEN((123),(151)),0)</f>
        <v>0.82777777777777772</v>
      </c>
      <c r="K1209" s="86" t="str">
        <f ca="1">VLOOKUP(Tabla36[[#This Row],[CODIGO VINCULO]],[1]!Anexar1[[UNION]:[OPERADOR]],4,0)</f>
        <v>JOSE CRISTINO AKE PECH</v>
      </c>
      <c r="L1209" s="86" t="str" cm="1">
        <f t="array" aca="1" ref="L1209" ca="1">_xlfn.IFS(J1209&gt;=TIME(14,0,0),"SEGUNDO TURNO",J1209&lt;TIME(14,0,0),"PRIMER TURNO")</f>
        <v>SEGUNDO TURNO</v>
      </c>
      <c r="M1209" s="90"/>
    </row>
    <row r="1210" spans="1:13">
      <c r="A1210" s="86" t="str">
        <f ca="1">_xlfn.CONCAT(Tabla36[[#This Row],[NUM. ECO.]],Tabla36[[#This Row],[TURNO]],Tabla36[[#This Row],[FECHA]])</f>
        <v>T22PRIMER TURNO45416</v>
      </c>
      <c r="B1210" s="87">
        <v>7</v>
      </c>
      <c r="C1210" s="87">
        <v>1</v>
      </c>
      <c r="D1210" s="87" t="s">
        <v>36</v>
      </c>
      <c r="E1210" s="86"/>
      <c r="F1210" s="86">
        <f>VLOOKUP(Tabla36[[#This Row],[NUM. ECO.]],[2]!Tabla24[[NO.ECO]:[CUBICACION
M3]],4,0)</f>
        <v>16</v>
      </c>
      <c r="G1210" s="94">
        <v>45416</v>
      </c>
      <c r="H1210" s="86" t="str">
        <f>VLOOKUP(Tabla36[[#This Row],[NUM. ECO.]],[2]!Tabla24[[NO.ECO]:[MATERIAL]],8,0)</f>
        <v>BASE HIDRAULICA</v>
      </c>
      <c r="I1210" s="86" t="s">
        <v>79</v>
      </c>
      <c r="J1210" s="88">
        <f ca="1">TIME(RANDBETWEEN(5.5,6),RANDBETWEEN(1,29),0)</f>
        <v>0.2673611111111111</v>
      </c>
      <c r="K1210" s="86" t="str">
        <f ca="1">VLOOKUP(Tabla36[[#This Row],[CODIGO VINCULO]],[1]!Anexar1[[UNION]:[OPERADOR]],4,0)</f>
        <v>LENIN ANTONIO MOO NOH</v>
      </c>
      <c r="L1210" s="86" t="str" cm="1">
        <f t="array" aca="1" ref="L1210" ca="1">_xlfn.IFS(J1210&gt;=TIME(14,0,0),"SEGUNDO TURNO",J1210&lt;TIME(14,0,0),"PRIMER TURNO")</f>
        <v>PRIMER TURNO</v>
      </c>
      <c r="M1210" s="90"/>
    </row>
    <row r="1211" spans="1:13">
      <c r="A1211" s="86" t="str">
        <f ca="1">_xlfn.CONCAT(Tabla36[[#This Row],[NUM. ECO.]],Tabla36[[#This Row],[TURNO]],Tabla36[[#This Row],[FECHA]])</f>
        <v>T22PRIMER TURNO45416</v>
      </c>
      <c r="B1211" s="87">
        <v>7</v>
      </c>
      <c r="C1211" s="87">
        <v>2</v>
      </c>
      <c r="D1211" s="87" t="s">
        <v>36</v>
      </c>
      <c r="E1211" s="86"/>
      <c r="F1211" s="86">
        <f>VLOOKUP(Tabla36[[#This Row],[NUM. ECO.]],[2]!Tabla24[[NO.ECO]:[CUBICACION
M3]],4,0)</f>
        <v>16</v>
      </c>
      <c r="G1211" s="94">
        <v>45416</v>
      </c>
      <c r="H1211" s="86" t="str">
        <f>VLOOKUP(Tabla36[[#This Row],[NUM. ECO.]],[2]!Tabla24[[NO.ECO]:[MATERIAL]],8,0)</f>
        <v>BASE HIDRAULICA</v>
      </c>
      <c r="I1211" s="86" t="s">
        <v>79</v>
      </c>
      <c r="J1211" s="91">
        <f ca="1">J1210+TIME(0,RANDBETWEEN((123),(151)),0)</f>
        <v>0.3576388888888889</v>
      </c>
      <c r="K1211" s="86" t="str">
        <f ca="1">VLOOKUP(Tabla36[[#This Row],[CODIGO VINCULO]],[1]!Anexar1[[UNION]:[OPERADOR]],4,0)</f>
        <v>LENIN ANTONIO MOO NOH</v>
      </c>
      <c r="L1211" s="86" t="str" cm="1">
        <f t="array" aca="1" ref="L1211" ca="1">_xlfn.IFS(J1211&gt;=TIME(14,0,0),"SEGUNDO TURNO",J1211&lt;TIME(14,0,0),"PRIMER TURNO")</f>
        <v>PRIMER TURNO</v>
      </c>
      <c r="M1211" s="90"/>
    </row>
    <row r="1212" spans="1:13">
      <c r="A1212" s="86" t="str">
        <f ca="1">_xlfn.CONCAT(Tabla36[[#This Row],[NUM. ECO.]],Tabla36[[#This Row],[TURNO]],Tabla36[[#This Row],[FECHA]])</f>
        <v>T22PRIMER TURNO45416</v>
      </c>
      <c r="B1212" s="87">
        <v>7</v>
      </c>
      <c r="C1212" s="87">
        <v>3</v>
      </c>
      <c r="D1212" s="87" t="s">
        <v>36</v>
      </c>
      <c r="E1212" s="86"/>
      <c r="F1212" s="86">
        <f>VLOOKUP(Tabla36[[#This Row],[NUM. ECO.]],[2]!Tabla24[[NO.ECO]:[CUBICACION
M3]],4,0)</f>
        <v>16</v>
      </c>
      <c r="G1212" s="94">
        <v>45416</v>
      </c>
      <c r="H1212" s="86" t="str">
        <f>VLOOKUP(Tabla36[[#This Row],[NUM. ECO.]],[2]!Tabla24[[NO.ECO]:[MATERIAL]],8,0)</f>
        <v>BASE HIDRAULICA</v>
      </c>
      <c r="I1212" s="86" t="s">
        <v>79</v>
      </c>
      <c r="J1212" s="91">
        <f ca="1">J1211+TIME(0,RANDBETWEEN((123),(151)),0)</f>
        <v>0.44374999999999998</v>
      </c>
      <c r="K1212" s="86" t="str">
        <f ca="1">VLOOKUP(Tabla36[[#This Row],[CODIGO VINCULO]],[1]!Anexar1[[UNION]:[OPERADOR]],4,0)</f>
        <v>LENIN ANTONIO MOO NOH</v>
      </c>
      <c r="L1212" s="86" t="str" cm="1">
        <f t="array" aca="1" ref="L1212" ca="1">_xlfn.IFS(J1212&gt;=TIME(14,0,0),"SEGUNDO TURNO",J1212&lt;TIME(14,0,0),"PRIMER TURNO")</f>
        <v>PRIMER TURNO</v>
      </c>
      <c r="M1212" s="90"/>
    </row>
    <row r="1213" spans="1:13">
      <c r="A1213" s="86" t="str">
        <f ca="1">_xlfn.CONCAT(Tabla36[[#This Row],[NUM. ECO.]],Tabla36[[#This Row],[TURNO]],Tabla36[[#This Row],[FECHA]])</f>
        <v>T22PRIMER TURNO45416</v>
      </c>
      <c r="B1213" s="87">
        <v>7</v>
      </c>
      <c r="C1213" s="87">
        <v>4</v>
      </c>
      <c r="D1213" s="87" t="s">
        <v>36</v>
      </c>
      <c r="E1213" s="86"/>
      <c r="F1213" s="86">
        <f>VLOOKUP(Tabla36[[#This Row],[NUM. ECO.]],[2]!Tabla24[[NO.ECO]:[CUBICACION
M3]],4,0)</f>
        <v>16</v>
      </c>
      <c r="G1213" s="94">
        <v>45416</v>
      </c>
      <c r="H1213" s="86" t="str">
        <f>VLOOKUP(Tabla36[[#This Row],[NUM. ECO.]],[2]!Tabla24[[NO.ECO]:[MATERIAL]],8,0)</f>
        <v>BASE HIDRAULICA</v>
      </c>
      <c r="I1213" s="86" t="s">
        <v>79</v>
      </c>
      <c r="J1213" s="91">
        <f ca="1">J1212+TIME(0,RANDBETWEEN((123),(151)),0)</f>
        <v>0.52986111111111112</v>
      </c>
      <c r="K1213" s="86" t="str">
        <f ca="1">VLOOKUP(Tabla36[[#This Row],[CODIGO VINCULO]],[1]!Anexar1[[UNION]:[OPERADOR]],4,0)</f>
        <v>LENIN ANTONIO MOO NOH</v>
      </c>
      <c r="L1213" s="86" t="str" cm="1">
        <f t="array" aca="1" ref="L1213" ca="1">_xlfn.IFS(J1213&gt;=TIME(14,0,0),"SEGUNDO TURNO",J1213&lt;TIME(14,0,0),"PRIMER TURNO")</f>
        <v>PRIMER TURNO</v>
      </c>
      <c r="M1213" s="90"/>
    </row>
    <row r="1214" spans="1:13">
      <c r="A1214" s="86" t="str">
        <f ca="1">_xlfn.CONCAT(Tabla36[[#This Row],[NUM. ECO.]],Tabla36[[#This Row],[TURNO]],Tabla36[[#This Row],[FECHA]])</f>
        <v>T22SEGUNDO TURNO45416</v>
      </c>
      <c r="B1214" s="87">
        <v>7</v>
      </c>
      <c r="C1214" s="87">
        <v>5</v>
      </c>
      <c r="D1214" s="87" t="s">
        <v>36</v>
      </c>
      <c r="E1214" s="86"/>
      <c r="F1214" s="86">
        <f>VLOOKUP(Tabla36[[#This Row],[NUM. ECO.]],[2]!Tabla24[[NO.ECO]:[CUBICACION
M3]],4,0)</f>
        <v>16</v>
      </c>
      <c r="G1214" s="94">
        <v>45416</v>
      </c>
      <c r="H1214" s="86" t="str">
        <f>VLOOKUP(Tabla36[[#This Row],[NUM. ECO.]],[2]!Tabla24[[NO.ECO]:[MATERIAL]],8,0)</f>
        <v>BASE HIDRAULICA</v>
      </c>
      <c r="I1214" s="86" t="s">
        <v>79</v>
      </c>
      <c r="J1214" s="91">
        <f ca="1">J1213+TIME(0,RANDBETWEEN((123),(151)),0)</f>
        <v>0.61597222222222225</v>
      </c>
      <c r="K1214" s="86" t="str">
        <f ca="1">VLOOKUP(Tabla36[[#This Row],[CODIGO VINCULO]],[1]!Anexar1[[UNION]:[OPERADOR]],4,0)</f>
        <v>JOSE CRISTINO AKE PECH</v>
      </c>
      <c r="L1214" s="86" t="str" cm="1">
        <f t="array" aca="1" ref="L1214" ca="1">_xlfn.IFS(J1214&gt;=TIME(14,0,0),"SEGUNDO TURNO",J1214&lt;TIME(14,0,0),"PRIMER TURNO")</f>
        <v>SEGUNDO TURNO</v>
      </c>
      <c r="M1214" s="90"/>
    </row>
    <row r="1215" spans="1:13">
      <c r="A1215" s="86" t="str">
        <f ca="1">_xlfn.CONCAT(Tabla36[[#This Row],[NUM. ECO.]],Tabla36[[#This Row],[TURNO]],Tabla36[[#This Row],[FECHA]])</f>
        <v>T22SEGUNDO TURNO45416</v>
      </c>
      <c r="B1215" s="87">
        <v>7</v>
      </c>
      <c r="C1215" s="87">
        <v>6</v>
      </c>
      <c r="D1215" s="87" t="s">
        <v>36</v>
      </c>
      <c r="E1215" s="86"/>
      <c r="F1215" s="86">
        <f>VLOOKUP(Tabla36[[#This Row],[NUM. ECO.]],[2]!Tabla24[[NO.ECO]:[CUBICACION
M3]],4,0)</f>
        <v>16</v>
      </c>
      <c r="G1215" s="94">
        <v>45416</v>
      </c>
      <c r="H1215" s="86" t="str">
        <f>VLOOKUP(Tabla36[[#This Row],[NUM. ECO.]],[2]!Tabla24[[NO.ECO]:[MATERIAL]],8,0)</f>
        <v>BASE HIDRAULICA</v>
      </c>
      <c r="I1215" s="86" t="s">
        <v>79</v>
      </c>
      <c r="J1215" s="91">
        <f ca="1">J1214+TIME(0,RANDBETWEEN((123),(151)),0)</f>
        <v>0.71944444444444444</v>
      </c>
      <c r="K1215" s="86" t="str">
        <f ca="1">VLOOKUP(Tabla36[[#This Row],[CODIGO VINCULO]],[1]!Anexar1[[UNION]:[OPERADOR]],4,0)</f>
        <v>JOSE CRISTINO AKE PECH</v>
      </c>
      <c r="L1215" s="86" t="str" cm="1">
        <f t="array" aca="1" ref="L1215" ca="1">_xlfn.IFS(J1215&gt;=TIME(14,0,0),"SEGUNDO TURNO",J1215&lt;TIME(14,0,0),"PRIMER TURNO")</f>
        <v>SEGUNDO TURNO</v>
      </c>
      <c r="M1215" s="90"/>
    </row>
    <row r="1216" spans="1:13">
      <c r="A1216" s="86" t="str">
        <f ca="1">_xlfn.CONCAT(Tabla36[[#This Row],[NUM. ECO.]],Tabla36[[#This Row],[TURNO]],Tabla36[[#This Row],[FECHA]])</f>
        <v>T22SEGUNDO TURNO45416</v>
      </c>
      <c r="B1216" s="87">
        <v>7</v>
      </c>
      <c r="C1216" s="87">
        <v>7</v>
      </c>
      <c r="D1216" s="87" t="s">
        <v>36</v>
      </c>
      <c r="E1216" s="86"/>
      <c r="F1216" s="86">
        <f>VLOOKUP(Tabla36[[#This Row],[NUM. ECO.]],[2]!Tabla24[[NO.ECO]:[CUBICACION
M3]],4,0)</f>
        <v>16</v>
      </c>
      <c r="G1216" s="94">
        <v>45416</v>
      </c>
      <c r="H1216" s="86" t="str">
        <f>VLOOKUP(Tabla36[[#This Row],[NUM. ECO.]],[2]!Tabla24[[NO.ECO]:[MATERIAL]],8,0)</f>
        <v>BASE HIDRAULICA</v>
      </c>
      <c r="I1216" s="86" t="s">
        <v>79</v>
      </c>
      <c r="J1216" s="91">
        <f ca="1">J1215+TIME(0,RANDBETWEEN((123),(151)),0)</f>
        <v>0.81805555555555554</v>
      </c>
      <c r="K1216" s="86" t="str">
        <f ca="1">VLOOKUP(Tabla36[[#This Row],[CODIGO VINCULO]],[1]!Anexar1[[UNION]:[OPERADOR]],4,0)</f>
        <v>JOSE CRISTINO AKE PECH</v>
      </c>
      <c r="L1216" s="86" t="str" cm="1">
        <f t="array" aca="1" ref="L1216" ca="1">_xlfn.IFS(J1216&gt;=TIME(14,0,0),"SEGUNDO TURNO",J1216&lt;TIME(14,0,0),"PRIMER TURNO")</f>
        <v>SEGUNDO TURNO</v>
      </c>
      <c r="M1216" s="90"/>
    </row>
    <row r="1217" spans="1:13">
      <c r="A1217" s="86" t="str">
        <f ca="1">_xlfn.CONCAT(Tabla36[[#This Row],[NUM. ECO.]],Tabla36[[#This Row],[TURNO]],Tabla36[[#This Row],[FECHA]])</f>
        <v>T22PRIMER TURNO45418</v>
      </c>
      <c r="B1217" s="87">
        <v>7</v>
      </c>
      <c r="C1217" s="87">
        <v>1</v>
      </c>
      <c r="D1217" s="87" t="s">
        <v>36</v>
      </c>
      <c r="E1217" s="86"/>
      <c r="F1217" s="86">
        <f>VLOOKUP(Tabla36[[#This Row],[NUM. ECO.]],[2]!Tabla24[[NO.ECO]:[CUBICACION
M3]],4,0)</f>
        <v>16</v>
      </c>
      <c r="G1217" s="94">
        <v>45418</v>
      </c>
      <c r="H1217" s="86" t="str">
        <f>VLOOKUP(Tabla36[[#This Row],[NUM. ECO.]],[2]!Tabla24[[NO.ECO]:[MATERIAL]],8,0)</f>
        <v>BASE HIDRAULICA</v>
      </c>
      <c r="I1217" s="86" t="s">
        <v>79</v>
      </c>
      <c r="J1217" s="88">
        <f ca="1">TIME(RANDBETWEEN(5.5,6),RANDBETWEEN(1,29),0)</f>
        <v>0.25763888888888886</v>
      </c>
      <c r="K1217" s="86" t="str">
        <f ca="1">VLOOKUP(Tabla36[[#This Row],[CODIGO VINCULO]],[1]!Anexar1[[UNION]:[OPERADOR]],4,0)</f>
        <v>LENIN ANTONIO MOO NOH</v>
      </c>
      <c r="L1217" s="86" t="str" cm="1">
        <f t="array" aca="1" ref="L1217" ca="1">_xlfn.IFS(J1217&gt;=TIME(14,0,0),"SEGUNDO TURNO",J1217&lt;TIME(14,0,0),"PRIMER TURNO")</f>
        <v>PRIMER TURNO</v>
      </c>
      <c r="M1217" s="90"/>
    </row>
    <row r="1218" spans="1:13">
      <c r="A1218" s="86" t="str">
        <f ca="1">_xlfn.CONCAT(Tabla36[[#This Row],[NUM. ECO.]],Tabla36[[#This Row],[TURNO]],Tabla36[[#This Row],[FECHA]])</f>
        <v>T22PRIMER TURNO45418</v>
      </c>
      <c r="B1218" s="87">
        <v>7</v>
      </c>
      <c r="C1218" s="87">
        <v>2</v>
      </c>
      <c r="D1218" s="87" t="s">
        <v>36</v>
      </c>
      <c r="E1218" s="86"/>
      <c r="F1218" s="86">
        <f>VLOOKUP(Tabla36[[#This Row],[NUM. ECO.]],[2]!Tabla24[[NO.ECO]:[CUBICACION
M3]],4,0)</f>
        <v>16</v>
      </c>
      <c r="G1218" s="94">
        <v>45418</v>
      </c>
      <c r="H1218" s="86" t="str">
        <f>VLOOKUP(Tabla36[[#This Row],[NUM. ECO.]],[2]!Tabla24[[NO.ECO]:[MATERIAL]],8,0)</f>
        <v>BASE HIDRAULICA</v>
      </c>
      <c r="I1218" s="86" t="s">
        <v>79</v>
      </c>
      <c r="J1218" s="91">
        <f ca="1">J1217+TIME(0,RANDBETWEEN((123),(151)),0)</f>
        <v>0.34444444444444444</v>
      </c>
      <c r="K1218" s="86" t="str">
        <f ca="1">VLOOKUP(Tabla36[[#This Row],[CODIGO VINCULO]],[1]!Anexar1[[UNION]:[OPERADOR]],4,0)</f>
        <v>LENIN ANTONIO MOO NOH</v>
      </c>
      <c r="L1218" s="86" t="str" cm="1">
        <f t="array" aca="1" ref="L1218" ca="1">_xlfn.IFS(J1218&gt;=TIME(14,0,0),"SEGUNDO TURNO",J1218&lt;TIME(14,0,0),"PRIMER TURNO")</f>
        <v>PRIMER TURNO</v>
      </c>
      <c r="M1218" s="90"/>
    </row>
    <row r="1219" spans="1:13">
      <c r="A1219" s="86" t="str">
        <f ca="1">_xlfn.CONCAT(Tabla36[[#This Row],[NUM. ECO.]],Tabla36[[#This Row],[TURNO]],Tabla36[[#This Row],[FECHA]])</f>
        <v>T22PRIMER TURNO45418</v>
      </c>
      <c r="B1219" s="87">
        <v>7</v>
      </c>
      <c r="C1219" s="87">
        <v>3</v>
      </c>
      <c r="D1219" s="87" t="s">
        <v>36</v>
      </c>
      <c r="E1219" s="86"/>
      <c r="F1219" s="86">
        <f>VLOOKUP(Tabla36[[#This Row],[NUM. ECO.]],[2]!Tabla24[[NO.ECO]:[CUBICACION
M3]],4,0)</f>
        <v>16</v>
      </c>
      <c r="G1219" s="94">
        <v>45418</v>
      </c>
      <c r="H1219" s="86" t="str">
        <f>VLOOKUP(Tabla36[[#This Row],[NUM. ECO.]],[2]!Tabla24[[NO.ECO]:[MATERIAL]],8,0)</f>
        <v>BASE HIDRAULICA</v>
      </c>
      <c r="I1219" s="86" t="s">
        <v>79</v>
      </c>
      <c r="J1219" s="91">
        <f ca="1">J1218+TIME(0,RANDBETWEEN((123),(151)),0)</f>
        <v>0.44236111111111109</v>
      </c>
      <c r="K1219" s="86" t="str">
        <f ca="1">VLOOKUP(Tabla36[[#This Row],[CODIGO VINCULO]],[1]!Anexar1[[UNION]:[OPERADOR]],4,0)</f>
        <v>LENIN ANTONIO MOO NOH</v>
      </c>
      <c r="L1219" s="86" t="str" cm="1">
        <f t="array" aca="1" ref="L1219" ca="1">_xlfn.IFS(J1219&gt;=TIME(14,0,0),"SEGUNDO TURNO",J1219&lt;TIME(14,0,0),"PRIMER TURNO")</f>
        <v>PRIMER TURNO</v>
      </c>
      <c r="M1219" s="90"/>
    </row>
    <row r="1220" spans="1:13">
      <c r="A1220" s="86" t="str">
        <f ca="1">_xlfn.CONCAT(Tabla36[[#This Row],[NUM. ECO.]],Tabla36[[#This Row],[TURNO]],Tabla36[[#This Row],[FECHA]])</f>
        <v>T22PRIMER TURNO45418</v>
      </c>
      <c r="B1220" s="87">
        <v>7</v>
      </c>
      <c r="C1220" s="87">
        <v>4</v>
      </c>
      <c r="D1220" s="87" t="s">
        <v>36</v>
      </c>
      <c r="E1220" s="86"/>
      <c r="F1220" s="86">
        <f>VLOOKUP(Tabla36[[#This Row],[NUM. ECO.]],[2]!Tabla24[[NO.ECO]:[CUBICACION
M3]],4,0)</f>
        <v>16</v>
      </c>
      <c r="G1220" s="94">
        <v>45418</v>
      </c>
      <c r="H1220" s="86" t="str">
        <f>VLOOKUP(Tabla36[[#This Row],[NUM. ECO.]],[2]!Tabla24[[NO.ECO]:[MATERIAL]],8,0)</f>
        <v>BASE HIDRAULICA</v>
      </c>
      <c r="I1220" s="86" t="s">
        <v>79</v>
      </c>
      <c r="J1220" s="91">
        <f ca="1">J1219+TIME(0,RANDBETWEEN((123),(151)),0)</f>
        <v>0.53263888888888888</v>
      </c>
      <c r="K1220" s="86" t="str">
        <f ca="1">VLOOKUP(Tabla36[[#This Row],[CODIGO VINCULO]],[1]!Anexar1[[UNION]:[OPERADOR]],4,0)</f>
        <v>LENIN ANTONIO MOO NOH</v>
      </c>
      <c r="L1220" s="86" t="str" cm="1">
        <f t="array" aca="1" ref="L1220" ca="1">_xlfn.IFS(J1220&gt;=TIME(14,0,0),"SEGUNDO TURNO",J1220&lt;TIME(14,0,0),"PRIMER TURNO")</f>
        <v>PRIMER TURNO</v>
      </c>
      <c r="M1220" s="90"/>
    </row>
    <row r="1221" spans="1:13">
      <c r="A1221" s="86" t="str">
        <f ca="1">_xlfn.CONCAT(Tabla36[[#This Row],[NUM. ECO.]],Tabla36[[#This Row],[TURNO]],Tabla36[[#This Row],[FECHA]])</f>
        <v>T22SEGUNDO TURNO45418</v>
      </c>
      <c r="B1221" s="87">
        <v>7</v>
      </c>
      <c r="C1221" s="87">
        <v>5</v>
      </c>
      <c r="D1221" s="87" t="s">
        <v>36</v>
      </c>
      <c r="E1221" s="86"/>
      <c r="F1221" s="86">
        <f>VLOOKUP(Tabla36[[#This Row],[NUM. ECO.]],[2]!Tabla24[[NO.ECO]:[CUBICACION
M3]],4,0)</f>
        <v>16</v>
      </c>
      <c r="G1221" s="94">
        <v>45418</v>
      </c>
      <c r="H1221" s="86" t="str">
        <f>VLOOKUP(Tabla36[[#This Row],[NUM. ECO.]],[2]!Tabla24[[NO.ECO]:[MATERIAL]],8,0)</f>
        <v>BASE HIDRAULICA</v>
      </c>
      <c r="I1221" s="86" t="s">
        <v>79</v>
      </c>
      <c r="J1221" s="91">
        <f ca="1">J1220+TIME(0,RANDBETWEEN((123),(151)),0)</f>
        <v>0.61944444444444446</v>
      </c>
      <c r="K1221" s="86" t="str">
        <f ca="1">VLOOKUP(Tabla36[[#This Row],[CODIGO VINCULO]],[1]!Anexar1[[UNION]:[OPERADOR]],4,0)</f>
        <v>JOSE CRISTINO AKE PECH</v>
      </c>
      <c r="L1221" s="86" t="str" cm="1">
        <f t="array" aca="1" ref="L1221" ca="1">_xlfn.IFS(J1221&gt;=TIME(14,0,0),"SEGUNDO TURNO",J1221&lt;TIME(14,0,0),"PRIMER TURNO")</f>
        <v>SEGUNDO TURNO</v>
      </c>
      <c r="M1221" s="90"/>
    </row>
    <row r="1222" spans="1:13">
      <c r="A1222" s="86" t="str">
        <f ca="1">_xlfn.CONCAT(Tabla36[[#This Row],[NUM. ECO.]],Tabla36[[#This Row],[TURNO]],Tabla36[[#This Row],[FECHA]])</f>
        <v>T22SEGUNDO TURNO45418</v>
      </c>
      <c r="B1222" s="87">
        <v>7</v>
      </c>
      <c r="C1222" s="87">
        <v>6</v>
      </c>
      <c r="D1222" s="87" t="s">
        <v>36</v>
      </c>
      <c r="E1222" s="86"/>
      <c r="F1222" s="86">
        <f>VLOOKUP(Tabla36[[#This Row],[NUM. ECO.]],[2]!Tabla24[[NO.ECO]:[CUBICACION
M3]],4,0)</f>
        <v>16</v>
      </c>
      <c r="G1222" s="94">
        <v>45418</v>
      </c>
      <c r="H1222" s="86" t="str">
        <f>VLOOKUP(Tabla36[[#This Row],[NUM. ECO.]],[2]!Tabla24[[NO.ECO]:[MATERIAL]],8,0)</f>
        <v>BASE HIDRAULICA</v>
      </c>
      <c r="I1222" s="86" t="s">
        <v>79</v>
      </c>
      <c r="J1222" s="91">
        <f ca="1">J1221+TIME(0,RANDBETWEEN((123),(151)),0)</f>
        <v>0.70833333333333337</v>
      </c>
      <c r="K1222" s="86" t="str">
        <f ca="1">VLOOKUP(Tabla36[[#This Row],[CODIGO VINCULO]],[1]!Anexar1[[UNION]:[OPERADOR]],4,0)</f>
        <v>JOSE CRISTINO AKE PECH</v>
      </c>
      <c r="L1222" s="86" t="str" cm="1">
        <f t="array" aca="1" ref="L1222" ca="1">_xlfn.IFS(J1222&gt;=TIME(14,0,0),"SEGUNDO TURNO",J1222&lt;TIME(14,0,0),"PRIMER TURNO")</f>
        <v>SEGUNDO TURNO</v>
      </c>
      <c r="M1222" s="90"/>
    </row>
    <row r="1223" spans="1:13">
      <c r="A1223" s="86" t="str">
        <f ca="1">_xlfn.CONCAT(Tabla36[[#This Row],[NUM. ECO.]],Tabla36[[#This Row],[TURNO]],Tabla36[[#This Row],[FECHA]])</f>
        <v>T22SEGUNDO TURNO45418</v>
      </c>
      <c r="B1223" s="87">
        <v>7</v>
      </c>
      <c r="C1223" s="87">
        <v>7</v>
      </c>
      <c r="D1223" s="87" t="s">
        <v>36</v>
      </c>
      <c r="E1223" s="86"/>
      <c r="F1223" s="86">
        <f>VLOOKUP(Tabla36[[#This Row],[NUM. ECO.]],[2]!Tabla24[[NO.ECO]:[CUBICACION
M3]],4,0)</f>
        <v>16</v>
      </c>
      <c r="G1223" s="94">
        <v>45418</v>
      </c>
      <c r="H1223" s="86" t="str">
        <f>VLOOKUP(Tabla36[[#This Row],[NUM. ECO.]],[2]!Tabla24[[NO.ECO]:[MATERIAL]],8,0)</f>
        <v>BASE HIDRAULICA</v>
      </c>
      <c r="I1223" s="86" t="s">
        <v>79</v>
      </c>
      <c r="J1223" s="91">
        <f ca="1">J1222+TIME(0,RANDBETWEEN((123),(151)),0)</f>
        <v>0.79513888888888895</v>
      </c>
      <c r="K1223" s="86" t="str">
        <f ca="1">VLOOKUP(Tabla36[[#This Row],[CODIGO VINCULO]],[1]!Anexar1[[UNION]:[OPERADOR]],4,0)</f>
        <v>JOSE CRISTINO AKE PECH</v>
      </c>
      <c r="L1223" s="86" t="str" cm="1">
        <f t="array" aca="1" ref="L1223" ca="1">_xlfn.IFS(J1223&gt;=TIME(14,0,0),"SEGUNDO TURNO",J1223&lt;TIME(14,0,0),"PRIMER TURNO")</f>
        <v>SEGUNDO TURNO</v>
      </c>
      <c r="M1223" s="90"/>
    </row>
    <row r="1224" spans="1:13">
      <c r="A1224" s="86" t="str">
        <f ca="1">_xlfn.CONCAT(Tabla36[[#This Row],[NUM. ECO.]],Tabla36[[#This Row],[TURNO]],Tabla36[[#This Row],[FECHA]])</f>
        <v>T22PRIMER TURNO45419</v>
      </c>
      <c r="B1224" s="87">
        <v>7</v>
      </c>
      <c r="C1224" s="87">
        <v>1</v>
      </c>
      <c r="D1224" s="87" t="s">
        <v>36</v>
      </c>
      <c r="E1224" s="86"/>
      <c r="F1224" s="86">
        <f>VLOOKUP(Tabla36[[#This Row],[NUM. ECO.]],[2]!Tabla24[[NO.ECO]:[CUBICACION
M3]],4,0)</f>
        <v>16</v>
      </c>
      <c r="G1224" s="94">
        <v>45419</v>
      </c>
      <c r="H1224" s="86" t="str">
        <f>VLOOKUP(Tabla36[[#This Row],[NUM. ECO.]],[2]!Tabla24[[NO.ECO]:[MATERIAL]],8,0)</f>
        <v>BASE HIDRAULICA</v>
      </c>
      <c r="I1224" s="86" t="s">
        <v>79</v>
      </c>
      <c r="J1224" s="88">
        <f ca="1">TIME(RANDBETWEEN(5.5,6),RANDBETWEEN(1,29),0)</f>
        <v>0.26597222222222222</v>
      </c>
      <c r="K1224" s="86" t="str">
        <f ca="1">VLOOKUP(Tabla36[[#This Row],[CODIGO VINCULO]],[1]!Anexar1[[UNION]:[OPERADOR]],4,0)</f>
        <v>LENIN ANTONIO MOO NOH</v>
      </c>
      <c r="L1224" s="86" t="str" cm="1">
        <f t="array" aca="1" ref="L1224" ca="1">_xlfn.IFS(J1224&gt;=TIME(14,0,0),"SEGUNDO TURNO",J1224&lt;TIME(14,0,0),"PRIMER TURNO")</f>
        <v>PRIMER TURNO</v>
      </c>
      <c r="M1224" s="90"/>
    </row>
    <row r="1225" spans="1:13">
      <c r="A1225" s="86" t="str">
        <f ca="1">_xlfn.CONCAT(Tabla36[[#This Row],[NUM. ECO.]],Tabla36[[#This Row],[TURNO]],Tabla36[[#This Row],[FECHA]])</f>
        <v>T22PRIMER TURNO45419</v>
      </c>
      <c r="B1225" s="87">
        <v>7</v>
      </c>
      <c r="C1225" s="87">
        <v>2</v>
      </c>
      <c r="D1225" s="87" t="s">
        <v>36</v>
      </c>
      <c r="E1225" s="86"/>
      <c r="F1225" s="86">
        <f>VLOOKUP(Tabla36[[#This Row],[NUM. ECO.]],[2]!Tabla24[[NO.ECO]:[CUBICACION
M3]],4,0)</f>
        <v>16</v>
      </c>
      <c r="G1225" s="94">
        <v>45419</v>
      </c>
      <c r="H1225" s="86" t="str">
        <f>VLOOKUP(Tabla36[[#This Row],[NUM. ECO.]],[2]!Tabla24[[NO.ECO]:[MATERIAL]],8,0)</f>
        <v>BASE HIDRAULICA</v>
      </c>
      <c r="I1225" s="86" t="s">
        <v>79</v>
      </c>
      <c r="J1225" s="91">
        <f ca="1">J1224+TIME(0,RANDBETWEEN((123),(151)),0)</f>
        <v>0.35277777777777775</v>
      </c>
      <c r="K1225" s="86" t="str">
        <f ca="1">VLOOKUP(Tabla36[[#This Row],[CODIGO VINCULO]],[1]!Anexar1[[UNION]:[OPERADOR]],4,0)</f>
        <v>LENIN ANTONIO MOO NOH</v>
      </c>
      <c r="L1225" s="86" t="str" cm="1">
        <f t="array" aca="1" ref="L1225" ca="1">_xlfn.IFS(J1225&gt;=TIME(14,0,0),"SEGUNDO TURNO",J1225&lt;TIME(14,0,0),"PRIMER TURNO")</f>
        <v>PRIMER TURNO</v>
      </c>
      <c r="M1225" s="90"/>
    </row>
    <row r="1226" spans="1:13">
      <c r="A1226" s="86" t="str">
        <f ca="1">_xlfn.CONCAT(Tabla36[[#This Row],[NUM. ECO.]],Tabla36[[#This Row],[TURNO]],Tabla36[[#This Row],[FECHA]])</f>
        <v>T22PRIMER TURNO45419</v>
      </c>
      <c r="B1226" s="87">
        <v>7</v>
      </c>
      <c r="C1226" s="87">
        <v>3</v>
      </c>
      <c r="D1226" s="87" t="s">
        <v>36</v>
      </c>
      <c r="E1226" s="86"/>
      <c r="F1226" s="86">
        <f>VLOOKUP(Tabla36[[#This Row],[NUM. ECO.]],[2]!Tabla24[[NO.ECO]:[CUBICACION
M3]],4,0)</f>
        <v>16</v>
      </c>
      <c r="G1226" s="94">
        <v>45419</v>
      </c>
      <c r="H1226" s="86" t="str">
        <f>VLOOKUP(Tabla36[[#This Row],[NUM. ECO.]],[2]!Tabla24[[NO.ECO]:[MATERIAL]],8,0)</f>
        <v>BASE HIDRAULICA</v>
      </c>
      <c r="I1226" s="86" t="s">
        <v>79</v>
      </c>
      <c r="J1226" s="91">
        <f ca="1">J1225+TIME(0,RANDBETWEEN((123),(151)),0)</f>
        <v>0.44791666666666663</v>
      </c>
      <c r="K1226" s="86" t="str">
        <f ca="1">VLOOKUP(Tabla36[[#This Row],[CODIGO VINCULO]],[1]!Anexar1[[UNION]:[OPERADOR]],4,0)</f>
        <v>LENIN ANTONIO MOO NOH</v>
      </c>
      <c r="L1226" s="86" t="str" cm="1">
        <f t="array" aca="1" ref="L1226" ca="1">_xlfn.IFS(J1226&gt;=TIME(14,0,0),"SEGUNDO TURNO",J1226&lt;TIME(14,0,0),"PRIMER TURNO")</f>
        <v>PRIMER TURNO</v>
      </c>
      <c r="M1226" s="90"/>
    </row>
    <row r="1227" spans="1:13">
      <c r="A1227" s="86" t="str">
        <f ca="1">_xlfn.CONCAT(Tabla36[[#This Row],[NUM. ECO.]],Tabla36[[#This Row],[TURNO]],Tabla36[[#This Row],[FECHA]])</f>
        <v>T22PRIMER TURNO45419</v>
      </c>
      <c r="B1227" s="87">
        <v>7</v>
      </c>
      <c r="C1227" s="87">
        <v>4</v>
      </c>
      <c r="D1227" s="87" t="s">
        <v>36</v>
      </c>
      <c r="E1227" s="86"/>
      <c r="F1227" s="86">
        <f>VLOOKUP(Tabla36[[#This Row],[NUM. ECO.]],[2]!Tabla24[[NO.ECO]:[CUBICACION
M3]],4,0)</f>
        <v>16</v>
      </c>
      <c r="G1227" s="94">
        <v>45419</v>
      </c>
      <c r="H1227" s="86" t="str">
        <f>VLOOKUP(Tabla36[[#This Row],[NUM. ECO.]],[2]!Tabla24[[NO.ECO]:[MATERIAL]],8,0)</f>
        <v>BASE HIDRAULICA</v>
      </c>
      <c r="I1227" s="86" t="s">
        <v>79</v>
      </c>
      <c r="J1227" s="91">
        <f ca="1">J1226+TIME(0,RANDBETWEEN((123),(151)),0)</f>
        <v>0.54236111111111107</v>
      </c>
      <c r="K1227" s="86" t="str">
        <f ca="1">VLOOKUP(Tabla36[[#This Row],[CODIGO VINCULO]],[1]!Anexar1[[UNION]:[OPERADOR]],4,0)</f>
        <v>LENIN ANTONIO MOO NOH</v>
      </c>
      <c r="L1227" s="86" t="str" cm="1">
        <f t="array" aca="1" ref="L1227" ca="1">_xlfn.IFS(J1227&gt;=TIME(14,0,0),"SEGUNDO TURNO",J1227&lt;TIME(14,0,0),"PRIMER TURNO")</f>
        <v>PRIMER TURNO</v>
      </c>
      <c r="M1227" s="90"/>
    </row>
    <row r="1228" spans="1:13">
      <c r="A1228" s="86" t="str">
        <f ca="1">_xlfn.CONCAT(Tabla36[[#This Row],[NUM. ECO.]],Tabla36[[#This Row],[TURNO]],Tabla36[[#This Row],[FECHA]])</f>
        <v>T22SEGUNDO TURNO45419</v>
      </c>
      <c r="B1228" s="87">
        <v>7</v>
      </c>
      <c r="C1228" s="87">
        <v>5</v>
      </c>
      <c r="D1228" s="87" t="s">
        <v>36</v>
      </c>
      <c r="E1228" s="86"/>
      <c r="F1228" s="86">
        <f>VLOOKUP(Tabla36[[#This Row],[NUM. ECO.]],[2]!Tabla24[[NO.ECO]:[CUBICACION
M3]],4,0)</f>
        <v>16</v>
      </c>
      <c r="G1228" s="94">
        <v>45419</v>
      </c>
      <c r="H1228" s="86" t="str">
        <f>VLOOKUP(Tabla36[[#This Row],[NUM. ECO.]],[2]!Tabla24[[NO.ECO]:[MATERIAL]],8,0)</f>
        <v>BASE HIDRAULICA</v>
      </c>
      <c r="I1228" s="86" t="s">
        <v>79</v>
      </c>
      <c r="J1228" s="91">
        <f ca="1">J1227+TIME(0,RANDBETWEEN((123),(151)),0)</f>
        <v>0.63055555555555554</v>
      </c>
      <c r="K1228" s="86" t="str">
        <f ca="1">VLOOKUP(Tabla36[[#This Row],[CODIGO VINCULO]],[1]!Anexar1[[UNION]:[OPERADOR]],4,0)</f>
        <v>JOSE CRISTINO AKE PECH</v>
      </c>
      <c r="L1228" s="86" t="str" cm="1">
        <f t="array" aca="1" ref="L1228" ca="1">_xlfn.IFS(J1228&gt;=TIME(14,0,0),"SEGUNDO TURNO",J1228&lt;TIME(14,0,0),"PRIMER TURNO")</f>
        <v>SEGUNDO TURNO</v>
      </c>
      <c r="M1228" s="90"/>
    </row>
    <row r="1229" spans="1:13">
      <c r="A1229" s="86" t="str">
        <f ca="1">_xlfn.CONCAT(Tabla36[[#This Row],[NUM. ECO.]],Tabla36[[#This Row],[TURNO]],Tabla36[[#This Row],[FECHA]])</f>
        <v>T22SEGUNDO TURNO45419</v>
      </c>
      <c r="B1229" s="87">
        <v>7</v>
      </c>
      <c r="C1229" s="87">
        <v>6</v>
      </c>
      <c r="D1229" s="87" t="s">
        <v>36</v>
      </c>
      <c r="E1229" s="86"/>
      <c r="F1229" s="86">
        <f>VLOOKUP(Tabla36[[#This Row],[NUM. ECO.]],[2]!Tabla24[[NO.ECO]:[CUBICACION
M3]],4,0)</f>
        <v>16</v>
      </c>
      <c r="G1229" s="94">
        <v>45419</v>
      </c>
      <c r="H1229" s="86" t="str">
        <f>VLOOKUP(Tabla36[[#This Row],[NUM. ECO.]],[2]!Tabla24[[NO.ECO]:[MATERIAL]],8,0)</f>
        <v>BASE HIDRAULICA</v>
      </c>
      <c r="I1229" s="86" t="s">
        <v>79</v>
      </c>
      <c r="J1229" s="91">
        <f ca="1">J1228+TIME(0,RANDBETWEEN((123),(151)),0)</f>
        <v>0.71736111111111112</v>
      </c>
      <c r="K1229" s="86" t="str">
        <f ca="1">VLOOKUP(Tabla36[[#This Row],[CODIGO VINCULO]],[1]!Anexar1[[UNION]:[OPERADOR]],4,0)</f>
        <v>JOSE CRISTINO AKE PECH</v>
      </c>
      <c r="L1229" s="86" t="str" cm="1">
        <f t="array" aca="1" ref="L1229" ca="1">_xlfn.IFS(J1229&gt;=TIME(14,0,0),"SEGUNDO TURNO",J1229&lt;TIME(14,0,0),"PRIMER TURNO")</f>
        <v>SEGUNDO TURNO</v>
      </c>
      <c r="M1229" s="90"/>
    </row>
    <row r="1230" spans="1:13">
      <c r="A1230" s="86" t="str">
        <f ca="1">_xlfn.CONCAT(Tabla36[[#This Row],[NUM. ECO.]],Tabla36[[#This Row],[TURNO]],Tabla36[[#This Row],[FECHA]])</f>
        <v>T22SEGUNDO TURNO45419</v>
      </c>
      <c r="B1230" s="87">
        <v>7</v>
      </c>
      <c r="C1230" s="87">
        <v>7</v>
      </c>
      <c r="D1230" s="87" t="s">
        <v>36</v>
      </c>
      <c r="E1230" s="86"/>
      <c r="F1230" s="86">
        <f>VLOOKUP(Tabla36[[#This Row],[NUM. ECO.]],[2]!Tabla24[[NO.ECO]:[CUBICACION
M3]],4,0)</f>
        <v>16</v>
      </c>
      <c r="G1230" s="94">
        <v>45419</v>
      </c>
      <c r="H1230" s="86" t="str">
        <f>VLOOKUP(Tabla36[[#This Row],[NUM. ECO.]],[2]!Tabla24[[NO.ECO]:[MATERIAL]],8,0)</f>
        <v>BASE HIDRAULICA</v>
      </c>
      <c r="I1230" s="86" t="s">
        <v>79</v>
      </c>
      <c r="J1230" s="91">
        <f ca="1">J1229+TIME(0,RANDBETWEEN((123),(151)),0)</f>
        <v>0.80555555555555558</v>
      </c>
      <c r="K1230" s="86" t="str">
        <f ca="1">VLOOKUP(Tabla36[[#This Row],[CODIGO VINCULO]],[1]!Anexar1[[UNION]:[OPERADOR]],4,0)</f>
        <v>JOSE CRISTINO AKE PECH</v>
      </c>
      <c r="L1230" s="86" t="str" cm="1">
        <f t="array" aca="1" ref="L1230" ca="1">_xlfn.IFS(J1230&gt;=TIME(14,0,0),"SEGUNDO TURNO",J1230&lt;TIME(14,0,0),"PRIMER TURNO")</f>
        <v>SEGUNDO TURNO</v>
      </c>
      <c r="M1230" s="90"/>
    </row>
    <row r="1231" spans="1:13">
      <c r="A1231" s="86" t="str">
        <f ca="1">_xlfn.CONCAT(Tabla36[[#This Row],[NUM. ECO.]],Tabla36[[#This Row],[TURNO]],Tabla36[[#This Row],[FECHA]])</f>
        <v>T22PRIMER TURNO45420</v>
      </c>
      <c r="B1231" s="87">
        <v>7</v>
      </c>
      <c r="C1231" s="87">
        <v>1</v>
      </c>
      <c r="D1231" s="87" t="s">
        <v>36</v>
      </c>
      <c r="E1231" s="86"/>
      <c r="F1231" s="86">
        <f>VLOOKUP(Tabla36[[#This Row],[NUM. ECO.]],[2]!Tabla24[[NO.ECO]:[CUBICACION
M3]],4,0)</f>
        <v>16</v>
      </c>
      <c r="G1231" s="94">
        <v>45420</v>
      </c>
      <c r="H1231" s="86" t="str">
        <f>VLOOKUP(Tabla36[[#This Row],[NUM. ECO.]],[2]!Tabla24[[NO.ECO]:[MATERIAL]],8,0)</f>
        <v>BASE HIDRAULICA</v>
      </c>
      <c r="I1231" s="86" t="s">
        <v>79</v>
      </c>
      <c r="J1231" s="88">
        <f ca="1">TIME(RANDBETWEEN(5.5,6),RANDBETWEEN(1,29),0)</f>
        <v>0.25486111111111109</v>
      </c>
      <c r="K1231" s="86" t="str">
        <f ca="1">VLOOKUP(Tabla36[[#This Row],[CODIGO VINCULO]],[1]!Anexar1[[UNION]:[OPERADOR]],4,0)</f>
        <v>LENIN ANTONIO MOO NOH</v>
      </c>
      <c r="L1231" s="86" t="str" cm="1">
        <f t="array" aca="1" ref="L1231" ca="1">_xlfn.IFS(J1231&gt;=TIME(14,0,0),"SEGUNDO TURNO",J1231&lt;TIME(14,0,0),"PRIMER TURNO")</f>
        <v>PRIMER TURNO</v>
      </c>
      <c r="M1231" s="90"/>
    </row>
    <row r="1232" spans="1:13">
      <c r="A1232" s="86" t="str">
        <f ca="1">_xlfn.CONCAT(Tabla36[[#This Row],[NUM. ECO.]],Tabla36[[#This Row],[TURNO]],Tabla36[[#This Row],[FECHA]])</f>
        <v>T22PRIMER TURNO45420</v>
      </c>
      <c r="B1232" s="87">
        <v>7</v>
      </c>
      <c r="C1232" s="87">
        <v>2</v>
      </c>
      <c r="D1232" s="87" t="s">
        <v>36</v>
      </c>
      <c r="E1232" s="86"/>
      <c r="F1232" s="86">
        <f>VLOOKUP(Tabla36[[#This Row],[NUM. ECO.]],[2]!Tabla24[[NO.ECO]:[CUBICACION
M3]],4,0)</f>
        <v>16</v>
      </c>
      <c r="G1232" s="94">
        <v>45420</v>
      </c>
      <c r="H1232" s="86" t="str">
        <f>VLOOKUP(Tabla36[[#This Row],[NUM. ECO.]],[2]!Tabla24[[NO.ECO]:[MATERIAL]],8,0)</f>
        <v>BASE HIDRAULICA</v>
      </c>
      <c r="I1232" s="86" t="s">
        <v>79</v>
      </c>
      <c r="J1232" s="91">
        <f ca="1">J1231+TIME(0,RANDBETWEEN((123),(151)),0)</f>
        <v>0.34097222222222223</v>
      </c>
      <c r="K1232" s="86" t="str">
        <f ca="1">VLOOKUP(Tabla36[[#This Row],[CODIGO VINCULO]],[1]!Anexar1[[UNION]:[OPERADOR]],4,0)</f>
        <v>LENIN ANTONIO MOO NOH</v>
      </c>
      <c r="L1232" s="86" t="str" cm="1">
        <f t="array" aca="1" ref="L1232" ca="1">_xlfn.IFS(J1232&gt;=TIME(14,0,0),"SEGUNDO TURNO",J1232&lt;TIME(14,0,0),"PRIMER TURNO")</f>
        <v>PRIMER TURNO</v>
      </c>
      <c r="M1232" s="90"/>
    </row>
    <row r="1233" spans="1:13">
      <c r="A1233" s="86" t="str">
        <f ca="1">_xlfn.CONCAT(Tabla36[[#This Row],[NUM. ECO.]],Tabla36[[#This Row],[TURNO]],Tabla36[[#This Row],[FECHA]])</f>
        <v>T22PRIMER TURNO45420</v>
      </c>
      <c r="B1233" s="87">
        <v>7</v>
      </c>
      <c r="C1233" s="87">
        <v>3</v>
      </c>
      <c r="D1233" s="87" t="s">
        <v>36</v>
      </c>
      <c r="E1233" s="86"/>
      <c r="F1233" s="86">
        <f>VLOOKUP(Tabla36[[#This Row],[NUM. ECO.]],[2]!Tabla24[[NO.ECO]:[CUBICACION
M3]],4,0)</f>
        <v>16</v>
      </c>
      <c r="G1233" s="94">
        <v>45420</v>
      </c>
      <c r="H1233" s="86" t="str">
        <f>VLOOKUP(Tabla36[[#This Row],[NUM. ECO.]],[2]!Tabla24[[NO.ECO]:[MATERIAL]],8,0)</f>
        <v>BASE HIDRAULICA</v>
      </c>
      <c r="I1233" s="86" t="s">
        <v>79</v>
      </c>
      <c r="J1233" s="91">
        <f ca="1">J1232+TIME(0,RANDBETWEEN((123),(151)),0)</f>
        <v>0.44305555555555554</v>
      </c>
      <c r="K1233" s="86" t="str">
        <f ca="1">VLOOKUP(Tabla36[[#This Row],[CODIGO VINCULO]],[1]!Anexar1[[UNION]:[OPERADOR]],4,0)</f>
        <v>LENIN ANTONIO MOO NOH</v>
      </c>
      <c r="L1233" s="86" t="str" cm="1">
        <f t="array" aca="1" ref="L1233" ca="1">_xlfn.IFS(J1233&gt;=TIME(14,0,0),"SEGUNDO TURNO",J1233&lt;TIME(14,0,0),"PRIMER TURNO")</f>
        <v>PRIMER TURNO</v>
      </c>
      <c r="M1233" s="90"/>
    </row>
    <row r="1234" spans="1:13">
      <c r="A1234" s="86" t="str">
        <f ca="1">_xlfn.CONCAT(Tabla36[[#This Row],[NUM. ECO.]],Tabla36[[#This Row],[TURNO]],Tabla36[[#This Row],[FECHA]])</f>
        <v>T22PRIMER TURNO45420</v>
      </c>
      <c r="B1234" s="87">
        <v>7</v>
      </c>
      <c r="C1234" s="87">
        <v>4</v>
      </c>
      <c r="D1234" s="87" t="s">
        <v>36</v>
      </c>
      <c r="E1234" s="86"/>
      <c r="F1234" s="86">
        <f>VLOOKUP(Tabla36[[#This Row],[NUM. ECO.]],[2]!Tabla24[[NO.ECO]:[CUBICACION
M3]],4,0)</f>
        <v>16</v>
      </c>
      <c r="G1234" s="94">
        <v>45420</v>
      </c>
      <c r="H1234" s="86" t="str">
        <f>VLOOKUP(Tabla36[[#This Row],[NUM. ECO.]],[2]!Tabla24[[NO.ECO]:[MATERIAL]],8,0)</f>
        <v>BASE HIDRAULICA</v>
      </c>
      <c r="I1234" s="86" t="s">
        <v>79</v>
      </c>
      <c r="J1234" s="91">
        <f ca="1">J1233+TIME(0,RANDBETWEEN((123),(151)),0)</f>
        <v>0.54305555555555551</v>
      </c>
      <c r="K1234" s="86" t="str">
        <f ca="1">VLOOKUP(Tabla36[[#This Row],[CODIGO VINCULO]],[1]!Anexar1[[UNION]:[OPERADOR]],4,0)</f>
        <v>LENIN ANTONIO MOO NOH</v>
      </c>
      <c r="L1234" s="86" t="str" cm="1">
        <f t="array" aca="1" ref="L1234" ca="1">_xlfn.IFS(J1234&gt;=TIME(14,0,0),"SEGUNDO TURNO",J1234&lt;TIME(14,0,0),"PRIMER TURNO")</f>
        <v>PRIMER TURNO</v>
      </c>
      <c r="M1234" s="90"/>
    </row>
    <row r="1235" spans="1:13">
      <c r="A1235" s="86" t="str">
        <f ca="1">_xlfn.CONCAT(Tabla36[[#This Row],[NUM. ECO.]],Tabla36[[#This Row],[TURNO]],Tabla36[[#This Row],[FECHA]])</f>
        <v>T22SEGUNDO TURNO45420</v>
      </c>
      <c r="B1235" s="87">
        <v>7</v>
      </c>
      <c r="C1235" s="87">
        <v>5</v>
      </c>
      <c r="D1235" s="87" t="s">
        <v>36</v>
      </c>
      <c r="E1235" s="86"/>
      <c r="F1235" s="86">
        <f>VLOOKUP(Tabla36[[#This Row],[NUM. ECO.]],[2]!Tabla24[[NO.ECO]:[CUBICACION
M3]],4,0)</f>
        <v>16</v>
      </c>
      <c r="G1235" s="94">
        <v>45420</v>
      </c>
      <c r="H1235" s="86" t="str">
        <f>VLOOKUP(Tabla36[[#This Row],[NUM. ECO.]],[2]!Tabla24[[NO.ECO]:[MATERIAL]],8,0)</f>
        <v>BASE HIDRAULICA</v>
      </c>
      <c r="I1235" s="86" t="s">
        <v>79</v>
      </c>
      <c r="J1235" s="91">
        <f ca="1">J1234+TIME(0,RANDBETWEEN((123),(151)),0)</f>
        <v>0.64097222222222217</v>
      </c>
      <c r="K1235" s="86" t="str">
        <f ca="1">VLOOKUP(Tabla36[[#This Row],[CODIGO VINCULO]],[1]!Anexar1[[UNION]:[OPERADOR]],4,0)</f>
        <v>JOSE CRISTINO AKE PECH</v>
      </c>
      <c r="L1235" s="86" t="str" cm="1">
        <f t="array" aca="1" ref="L1235" ca="1">_xlfn.IFS(J1235&gt;=TIME(14,0,0),"SEGUNDO TURNO",J1235&lt;TIME(14,0,0),"PRIMER TURNO")</f>
        <v>SEGUNDO TURNO</v>
      </c>
      <c r="M1235" s="90"/>
    </row>
    <row r="1236" spans="1:13">
      <c r="A1236" s="86" t="str">
        <f ca="1">_xlfn.CONCAT(Tabla36[[#This Row],[NUM. ECO.]],Tabla36[[#This Row],[TURNO]],Tabla36[[#This Row],[FECHA]])</f>
        <v>T22SEGUNDO TURNO45420</v>
      </c>
      <c r="B1236" s="87">
        <v>7</v>
      </c>
      <c r="C1236" s="87">
        <v>6</v>
      </c>
      <c r="D1236" s="87" t="s">
        <v>36</v>
      </c>
      <c r="E1236" s="86"/>
      <c r="F1236" s="86">
        <f>VLOOKUP(Tabla36[[#This Row],[NUM. ECO.]],[2]!Tabla24[[NO.ECO]:[CUBICACION
M3]],4,0)</f>
        <v>16</v>
      </c>
      <c r="G1236" s="94">
        <v>45420</v>
      </c>
      <c r="H1236" s="86" t="str">
        <f>VLOOKUP(Tabla36[[#This Row],[NUM. ECO.]],[2]!Tabla24[[NO.ECO]:[MATERIAL]],8,0)</f>
        <v>BASE HIDRAULICA</v>
      </c>
      <c r="I1236" s="86" t="s">
        <v>79</v>
      </c>
      <c r="J1236" s="91">
        <f ca="1">J1235+TIME(0,RANDBETWEEN((123),(151)),0)</f>
        <v>0.73333333333333328</v>
      </c>
      <c r="K1236" s="86" t="str">
        <f ca="1">VLOOKUP(Tabla36[[#This Row],[CODIGO VINCULO]],[1]!Anexar1[[UNION]:[OPERADOR]],4,0)</f>
        <v>JOSE CRISTINO AKE PECH</v>
      </c>
      <c r="L1236" s="86" t="str" cm="1">
        <f t="array" aca="1" ref="L1236" ca="1">_xlfn.IFS(J1236&gt;=TIME(14,0,0),"SEGUNDO TURNO",J1236&lt;TIME(14,0,0),"PRIMER TURNO")</f>
        <v>SEGUNDO TURNO</v>
      </c>
      <c r="M1236" s="90"/>
    </row>
    <row r="1237" spans="1:13">
      <c r="A1237" s="86" t="str">
        <f ca="1">_xlfn.CONCAT(Tabla36[[#This Row],[NUM. ECO.]],Tabla36[[#This Row],[TURNO]],Tabla36[[#This Row],[FECHA]])</f>
        <v>T22SEGUNDO TURNO45420</v>
      </c>
      <c r="B1237" s="87">
        <v>7</v>
      </c>
      <c r="C1237" s="87">
        <v>7</v>
      </c>
      <c r="D1237" s="87" t="s">
        <v>36</v>
      </c>
      <c r="E1237" s="86"/>
      <c r="F1237" s="86">
        <f>VLOOKUP(Tabla36[[#This Row],[NUM. ECO.]],[2]!Tabla24[[NO.ECO]:[CUBICACION
M3]],4,0)</f>
        <v>16</v>
      </c>
      <c r="G1237" s="94">
        <v>45420</v>
      </c>
      <c r="H1237" s="86" t="str">
        <f>VLOOKUP(Tabla36[[#This Row],[NUM. ECO.]],[2]!Tabla24[[NO.ECO]:[MATERIAL]],8,0)</f>
        <v>BASE HIDRAULICA</v>
      </c>
      <c r="I1237" s="86" t="s">
        <v>79</v>
      </c>
      <c r="J1237" s="91">
        <f ca="1">J1236+TIME(0,RANDBETWEEN((123),(151)),0)</f>
        <v>0.82499999999999996</v>
      </c>
      <c r="K1237" s="86" t="str">
        <f ca="1">VLOOKUP(Tabla36[[#This Row],[CODIGO VINCULO]],[1]!Anexar1[[UNION]:[OPERADOR]],4,0)</f>
        <v>JOSE CRISTINO AKE PECH</v>
      </c>
      <c r="L1237" s="86" t="str" cm="1">
        <f t="array" aca="1" ref="L1237" ca="1">_xlfn.IFS(J1237&gt;=TIME(14,0,0),"SEGUNDO TURNO",J1237&lt;TIME(14,0,0),"PRIMER TURNO")</f>
        <v>SEGUNDO TURNO</v>
      </c>
      <c r="M1237" s="90"/>
    </row>
    <row r="1238" spans="1:13">
      <c r="A1238" s="86" t="str">
        <f ca="1">_xlfn.CONCAT(Tabla36[[#This Row],[NUM. ECO.]],Tabla36[[#This Row],[TURNO]],Tabla36[[#This Row],[FECHA]])</f>
        <v>T22PRIMER TURNO45421</v>
      </c>
      <c r="B1238" s="87">
        <v>7</v>
      </c>
      <c r="C1238" s="87">
        <v>1</v>
      </c>
      <c r="D1238" s="87" t="s">
        <v>36</v>
      </c>
      <c r="E1238" s="86"/>
      <c r="F1238" s="86">
        <f>VLOOKUP(Tabla36[[#This Row],[NUM. ECO.]],[2]!Tabla24[[NO.ECO]:[CUBICACION
M3]],4,0)</f>
        <v>16</v>
      </c>
      <c r="G1238" s="94">
        <v>45421</v>
      </c>
      <c r="H1238" s="86" t="str">
        <f>VLOOKUP(Tabla36[[#This Row],[NUM. ECO.]],[2]!Tabla24[[NO.ECO]:[MATERIAL]],8,0)</f>
        <v>BASE HIDRAULICA</v>
      </c>
      <c r="I1238" s="86" t="s">
        <v>79</v>
      </c>
      <c r="J1238" s="88">
        <f ca="1">TIME(RANDBETWEEN(5.5,6),RANDBETWEEN(1,29),0)</f>
        <v>0.25694444444444442</v>
      </c>
      <c r="K1238" s="86" t="str">
        <f ca="1">VLOOKUP(Tabla36[[#This Row],[CODIGO VINCULO]],[1]!Anexar1[[UNION]:[OPERADOR]],4,0)</f>
        <v>LENIN ANTONIO MOO NOH</v>
      </c>
      <c r="L1238" s="86" t="str" cm="1">
        <f t="array" aca="1" ref="L1238" ca="1">_xlfn.IFS(J1238&gt;=TIME(14,0,0),"SEGUNDO TURNO",J1238&lt;TIME(14,0,0),"PRIMER TURNO")</f>
        <v>PRIMER TURNO</v>
      </c>
      <c r="M1238" s="90"/>
    </row>
    <row r="1239" spans="1:13">
      <c r="A1239" s="86" t="str">
        <f ca="1">_xlfn.CONCAT(Tabla36[[#This Row],[NUM. ECO.]],Tabla36[[#This Row],[TURNO]],Tabla36[[#This Row],[FECHA]])</f>
        <v>T22PRIMER TURNO45421</v>
      </c>
      <c r="B1239" s="87">
        <v>7</v>
      </c>
      <c r="C1239" s="87">
        <v>2</v>
      </c>
      <c r="D1239" s="87" t="s">
        <v>36</v>
      </c>
      <c r="E1239" s="86"/>
      <c r="F1239" s="86">
        <f>VLOOKUP(Tabla36[[#This Row],[NUM. ECO.]],[2]!Tabla24[[NO.ECO]:[CUBICACION
M3]],4,0)</f>
        <v>16</v>
      </c>
      <c r="G1239" s="94">
        <v>45421</v>
      </c>
      <c r="H1239" s="86" t="str">
        <f>VLOOKUP(Tabla36[[#This Row],[NUM. ECO.]],[2]!Tabla24[[NO.ECO]:[MATERIAL]],8,0)</f>
        <v>BASE HIDRAULICA</v>
      </c>
      <c r="I1239" s="86" t="s">
        <v>79</v>
      </c>
      <c r="J1239" s="91">
        <f ca="1">J1238+TIME(0,RANDBETWEEN((123),(151)),0)</f>
        <v>0.35347222222222219</v>
      </c>
      <c r="K1239" s="86" t="str">
        <f ca="1">VLOOKUP(Tabla36[[#This Row],[CODIGO VINCULO]],[1]!Anexar1[[UNION]:[OPERADOR]],4,0)</f>
        <v>LENIN ANTONIO MOO NOH</v>
      </c>
      <c r="L1239" s="86" t="str" cm="1">
        <f t="array" aca="1" ref="L1239" ca="1">_xlfn.IFS(J1239&gt;=TIME(14,0,0),"SEGUNDO TURNO",J1239&lt;TIME(14,0,0),"PRIMER TURNO")</f>
        <v>PRIMER TURNO</v>
      </c>
      <c r="M1239" s="90"/>
    </row>
    <row r="1240" spans="1:13">
      <c r="A1240" s="86" t="str">
        <f ca="1">_xlfn.CONCAT(Tabla36[[#This Row],[NUM. ECO.]],Tabla36[[#This Row],[TURNO]],Tabla36[[#This Row],[FECHA]])</f>
        <v>T22PRIMER TURNO45421</v>
      </c>
      <c r="B1240" s="87">
        <v>7</v>
      </c>
      <c r="C1240" s="87">
        <v>3</v>
      </c>
      <c r="D1240" s="87" t="s">
        <v>36</v>
      </c>
      <c r="E1240" s="86"/>
      <c r="F1240" s="86">
        <f>VLOOKUP(Tabla36[[#This Row],[NUM. ECO.]],[2]!Tabla24[[NO.ECO]:[CUBICACION
M3]],4,0)</f>
        <v>16</v>
      </c>
      <c r="G1240" s="94">
        <v>45421</v>
      </c>
      <c r="H1240" s="86" t="str">
        <f>VLOOKUP(Tabla36[[#This Row],[NUM. ECO.]],[2]!Tabla24[[NO.ECO]:[MATERIAL]],8,0)</f>
        <v>BASE HIDRAULICA</v>
      </c>
      <c r="I1240" s="86" t="s">
        <v>79</v>
      </c>
      <c r="J1240" s="91">
        <f ca="1">J1239+TIME(0,RANDBETWEEN((123),(151)),0)</f>
        <v>0.44930555555555551</v>
      </c>
      <c r="K1240" s="86" t="str">
        <f ca="1">VLOOKUP(Tabla36[[#This Row],[CODIGO VINCULO]],[1]!Anexar1[[UNION]:[OPERADOR]],4,0)</f>
        <v>LENIN ANTONIO MOO NOH</v>
      </c>
      <c r="L1240" s="86" t="str" cm="1">
        <f t="array" aca="1" ref="L1240" ca="1">_xlfn.IFS(J1240&gt;=TIME(14,0,0),"SEGUNDO TURNO",J1240&lt;TIME(14,0,0),"PRIMER TURNO")</f>
        <v>PRIMER TURNO</v>
      </c>
      <c r="M1240" s="90"/>
    </row>
    <row r="1241" spans="1:13">
      <c r="A1241" s="86" t="str">
        <f ca="1">_xlfn.CONCAT(Tabla36[[#This Row],[NUM. ECO.]],Tabla36[[#This Row],[TURNO]],Tabla36[[#This Row],[FECHA]])</f>
        <v>T22PRIMER TURNO45421</v>
      </c>
      <c r="B1241" s="87">
        <v>7</v>
      </c>
      <c r="C1241" s="87">
        <v>4</v>
      </c>
      <c r="D1241" s="87" t="s">
        <v>36</v>
      </c>
      <c r="E1241" s="86"/>
      <c r="F1241" s="86">
        <f>VLOOKUP(Tabla36[[#This Row],[NUM. ECO.]],[2]!Tabla24[[NO.ECO]:[CUBICACION
M3]],4,0)</f>
        <v>16</v>
      </c>
      <c r="G1241" s="94">
        <v>45421</v>
      </c>
      <c r="H1241" s="86" t="str">
        <f>VLOOKUP(Tabla36[[#This Row],[NUM. ECO.]],[2]!Tabla24[[NO.ECO]:[MATERIAL]],8,0)</f>
        <v>BASE HIDRAULICA</v>
      </c>
      <c r="I1241" s="86" t="s">
        <v>79</v>
      </c>
      <c r="J1241" s="91">
        <f ca="1">J1240+TIME(0,RANDBETWEEN((123),(151)),0)</f>
        <v>0.5527777777777777</v>
      </c>
      <c r="K1241" s="86" t="str">
        <f ca="1">VLOOKUP(Tabla36[[#This Row],[CODIGO VINCULO]],[1]!Anexar1[[UNION]:[OPERADOR]],4,0)</f>
        <v>LENIN ANTONIO MOO NOH</v>
      </c>
      <c r="L1241" s="86" t="str" cm="1">
        <f t="array" aca="1" ref="L1241" ca="1">_xlfn.IFS(J1241&gt;=TIME(14,0,0),"SEGUNDO TURNO",J1241&lt;TIME(14,0,0),"PRIMER TURNO")</f>
        <v>PRIMER TURNO</v>
      </c>
      <c r="M1241" s="90"/>
    </row>
    <row r="1242" spans="1:13">
      <c r="A1242" s="86" t="str">
        <f ca="1">_xlfn.CONCAT(Tabla36[[#This Row],[NUM. ECO.]],Tabla36[[#This Row],[TURNO]],Tabla36[[#This Row],[FECHA]])</f>
        <v>T22SEGUNDO TURNO45421</v>
      </c>
      <c r="B1242" s="87">
        <v>7</v>
      </c>
      <c r="C1242" s="87">
        <v>5</v>
      </c>
      <c r="D1242" s="87" t="s">
        <v>36</v>
      </c>
      <c r="E1242" s="86"/>
      <c r="F1242" s="86">
        <f>VLOOKUP(Tabla36[[#This Row],[NUM. ECO.]],[2]!Tabla24[[NO.ECO]:[CUBICACION
M3]],4,0)</f>
        <v>16</v>
      </c>
      <c r="G1242" s="94">
        <v>45421</v>
      </c>
      <c r="H1242" s="86" t="str">
        <f>VLOOKUP(Tabla36[[#This Row],[NUM. ECO.]],[2]!Tabla24[[NO.ECO]:[MATERIAL]],8,0)</f>
        <v>BASE HIDRAULICA</v>
      </c>
      <c r="I1242" s="86" t="s">
        <v>79</v>
      </c>
      <c r="J1242" s="91">
        <f ca="1">J1241+TIME(0,RANDBETWEEN((123),(151)),0)</f>
        <v>0.65486111111111101</v>
      </c>
      <c r="K1242" s="86" t="str">
        <f ca="1">VLOOKUP(Tabla36[[#This Row],[CODIGO VINCULO]],[1]!Anexar1[[UNION]:[OPERADOR]],4,0)</f>
        <v>JOSE CRISTINO AKE PECH</v>
      </c>
      <c r="L1242" s="86" t="str" cm="1">
        <f t="array" aca="1" ref="L1242" ca="1">_xlfn.IFS(J1242&gt;=TIME(14,0,0),"SEGUNDO TURNO",J1242&lt;TIME(14,0,0),"PRIMER TURNO")</f>
        <v>SEGUNDO TURNO</v>
      </c>
      <c r="M1242" s="90"/>
    </row>
    <row r="1243" spans="1:13">
      <c r="A1243" s="86" t="str">
        <f ca="1">_xlfn.CONCAT(Tabla36[[#This Row],[NUM. ECO.]],Tabla36[[#This Row],[TURNO]],Tabla36[[#This Row],[FECHA]])</f>
        <v>T22SEGUNDO TURNO45421</v>
      </c>
      <c r="B1243" s="87">
        <v>7</v>
      </c>
      <c r="C1243" s="87">
        <v>6</v>
      </c>
      <c r="D1243" s="87" t="s">
        <v>36</v>
      </c>
      <c r="E1243" s="86"/>
      <c r="F1243" s="86">
        <f>VLOOKUP(Tabla36[[#This Row],[NUM. ECO.]],[2]!Tabla24[[NO.ECO]:[CUBICACION
M3]],4,0)</f>
        <v>16</v>
      </c>
      <c r="G1243" s="94">
        <v>45421</v>
      </c>
      <c r="H1243" s="86" t="str">
        <f>VLOOKUP(Tabla36[[#This Row],[NUM. ECO.]],[2]!Tabla24[[NO.ECO]:[MATERIAL]],8,0)</f>
        <v>BASE HIDRAULICA</v>
      </c>
      <c r="I1243" s="86" t="s">
        <v>79</v>
      </c>
      <c r="J1243" s="91">
        <f ca="1">J1242+TIME(0,RANDBETWEEN((123),(151)),0)</f>
        <v>0.74305555555555547</v>
      </c>
      <c r="K1243" s="86" t="str">
        <f ca="1">VLOOKUP(Tabla36[[#This Row],[CODIGO VINCULO]],[1]!Anexar1[[UNION]:[OPERADOR]],4,0)</f>
        <v>JOSE CRISTINO AKE PECH</v>
      </c>
      <c r="L1243" s="86" t="str" cm="1">
        <f t="array" aca="1" ref="L1243" ca="1">_xlfn.IFS(J1243&gt;=TIME(14,0,0),"SEGUNDO TURNO",J1243&lt;TIME(14,0,0),"PRIMER TURNO")</f>
        <v>SEGUNDO TURNO</v>
      </c>
      <c r="M1243" s="90"/>
    </row>
    <row r="1244" spans="1:13">
      <c r="A1244" s="86" t="str">
        <f ca="1">_xlfn.CONCAT(Tabla36[[#This Row],[NUM. ECO.]],Tabla36[[#This Row],[TURNO]],Tabla36[[#This Row],[FECHA]])</f>
        <v>T22SEGUNDO TURNO45421</v>
      </c>
      <c r="B1244" s="87">
        <v>7</v>
      </c>
      <c r="C1244" s="87">
        <v>7</v>
      </c>
      <c r="D1244" s="87" t="s">
        <v>36</v>
      </c>
      <c r="E1244" s="86"/>
      <c r="F1244" s="86">
        <f>VLOOKUP(Tabla36[[#This Row],[NUM. ECO.]],[2]!Tabla24[[NO.ECO]:[CUBICACION
M3]],4,0)</f>
        <v>16</v>
      </c>
      <c r="G1244" s="94">
        <v>45421</v>
      </c>
      <c r="H1244" s="86" t="str">
        <f>VLOOKUP(Tabla36[[#This Row],[NUM. ECO.]],[2]!Tabla24[[NO.ECO]:[MATERIAL]],8,0)</f>
        <v>BASE HIDRAULICA</v>
      </c>
      <c r="I1244" s="86" t="s">
        <v>79</v>
      </c>
      <c r="J1244" s="91">
        <f ca="1">J1243+TIME(0,RANDBETWEEN((123),(151)),0)</f>
        <v>0.84652777777777766</v>
      </c>
      <c r="K1244" s="86" t="str">
        <f ca="1">VLOOKUP(Tabla36[[#This Row],[CODIGO VINCULO]],[1]!Anexar1[[UNION]:[OPERADOR]],4,0)</f>
        <v>JOSE CRISTINO AKE PECH</v>
      </c>
      <c r="L1244" s="86" t="str" cm="1">
        <f t="array" aca="1" ref="L1244" ca="1">_xlfn.IFS(J1244&gt;=TIME(14,0,0),"SEGUNDO TURNO",J1244&lt;TIME(14,0,0),"PRIMER TURNO")</f>
        <v>SEGUNDO TURNO</v>
      </c>
      <c r="M1244" s="90"/>
    </row>
    <row r="1245" spans="1:13">
      <c r="A1245" s="86" t="str">
        <f ca="1">_xlfn.CONCAT(Tabla36[[#This Row],[NUM. ECO.]],Tabla36[[#This Row],[TURNO]],Tabla36[[#This Row],[FECHA]])</f>
        <v>T22PRIMER TURNO45422</v>
      </c>
      <c r="B1245" s="87">
        <v>7</v>
      </c>
      <c r="C1245" s="87">
        <v>1</v>
      </c>
      <c r="D1245" s="87" t="s">
        <v>36</v>
      </c>
      <c r="E1245" s="86"/>
      <c r="F1245" s="86">
        <f>VLOOKUP(Tabla36[[#This Row],[NUM. ECO.]],[2]!Tabla24[[NO.ECO]:[CUBICACION
M3]],4,0)</f>
        <v>16</v>
      </c>
      <c r="G1245" s="94">
        <v>45422</v>
      </c>
      <c r="H1245" s="86" t="str">
        <f>VLOOKUP(Tabla36[[#This Row],[NUM. ECO.]],[2]!Tabla24[[NO.ECO]:[MATERIAL]],8,0)</f>
        <v>BASE HIDRAULICA</v>
      </c>
      <c r="I1245" s="86" t="s">
        <v>79</v>
      </c>
      <c r="J1245" s="88">
        <f ca="1">TIME(RANDBETWEEN(5.5,6),RANDBETWEEN(1,29),0)</f>
        <v>0.26250000000000001</v>
      </c>
      <c r="K1245" s="86" t="str">
        <f ca="1">VLOOKUP(Tabla36[[#This Row],[CODIGO VINCULO]],[1]!Anexar1[[UNION]:[OPERADOR]],4,0)</f>
        <v>LENIN ANTONIO MOO NOH</v>
      </c>
      <c r="L1245" s="86" t="str" cm="1">
        <f t="array" aca="1" ref="L1245" ca="1">_xlfn.IFS(J1245&gt;=TIME(14,0,0),"SEGUNDO TURNO",J1245&lt;TIME(14,0,0),"PRIMER TURNO")</f>
        <v>PRIMER TURNO</v>
      </c>
      <c r="M1245" s="90"/>
    </row>
    <row r="1246" spans="1:13">
      <c r="A1246" s="86" t="str">
        <f ca="1">_xlfn.CONCAT(Tabla36[[#This Row],[NUM. ECO.]],Tabla36[[#This Row],[TURNO]],Tabla36[[#This Row],[FECHA]])</f>
        <v>T22PRIMER TURNO45422</v>
      </c>
      <c r="B1246" s="87">
        <v>7</v>
      </c>
      <c r="C1246" s="87">
        <v>2</v>
      </c>
      <c r="D1246" s="87" t="s">
        <v>36</v>
      </c>
      <c r="E1246" s="86"/>
      <c r="F1246" s="86">
        <f>VLOOKUP(Tabla36[[#This Row],[NUM. ECO.]],[2]!Tabla24[[NO.ECO]:[CUBICACION
M3]],4,0)</f>
        <v>16</v>
      </c>
      <c r="G1246" s="94">
        <v>45422</v>
      </c>
      <c r="H1246" s="86" t="str">
        <f>VLOOKUP(Tabla36[[#This Row],[NUM. ECO.]],[2]!Tabla24[[NO.ECO]:[MATERIAL]],8,0)</f>
        <v>BASE HIDRAULICA</v>
      </c>
      <c r="I1246" s="86" t="s">
        <v>79</v>
      </c>
      <c r="J1246" s="91">
        <f ca="1">J1245+TIME(0,RANDBETWEEN((123),(151)),0)</f>
        <v>0.36250000000000004</v>
      </c>
      <c r="K1246" s="86" t="str">
        <f ca="1">VLOOKUP(Tabla36[[#This Row],[CODIGO VINCULO]],[1]!Anexar1[[UNION]:[OPERADOR]],4,0)</f>
        <v>LENIN ANTONIO MOO NOH</v>
      </c>
      <c r="L1246" s="86" t="str" cm="1">
        <f t="array" aca="1" ref="L1246" ca="1">_xlfn.IFS(J1246&gt;=TIME(14,0,0),"SEGUNDO TURNO",J1246&lt;TIME(14,0,0),"PRIMER TURNO")</f>
        <v>PRIMER TURNO</v>
      </c>
      <c r="M1246" s="90"/>
    </row>
    <row r="1247" spans="1:13">
      <c r="A1247" s="86" t="str">
        <f ca="1">_xlfn.CONCAT(Tabla36[[#This Row],[NUM. ECO.]],Tabla36[[#This Row],[TURNO]],Tabla36[[#This Row],[FECHA]])</f>
        <v>T22PRIMER TURNO45422</v>
      </c>
      <c r="B1247" s="87">
        <v>7</v>
      </c>
      <c r="C1247" s="87">
        <v>3</v>
      </c>
      <c r="D1247" s="87" t="s">
        <v>36</v>
      </c>
      <c r="E1247" s="86"/>
      <c r="F1247" s="86">
        <f>VLOOKUP(Tabla36[[#This Row],[NUM. ECO.]],[2]!Tabla24[[NO.ECO]:[CUBICACION
M3]],4,0)</f>
        <v>16</v>
      </c>
      <c r="G1247" s="94">
        <v>45422</v>
      </c>
      <c r="H1247" s="86" t="str">
        <f>VLOOKUP(Tabla36[[#This Row],[NUM. ECO.]],[2]!Tabla24[[NO.ECO]:[MATERIAL]],8,0)</f>
        <v>BASE HIDRAULICA</v>
      </c>
      <c r="I1247" s="86" t="s">
        <v>79</v>
      </c>
      <c r="J1247" s="91">
        <f ca="1">J1246+TIME(0,RANDBETWEEN((123),(151)),0)</f>
        <v>0.46736111111111117</v>
      </c>
      <c r="K1247" s="86" t="str">
        <f ca="1">VLOOKUP(Tabla36[[#This Row],[CODIGO VINCULO]],[1]!Anexar1[[UNION]:[OPERADOR]],4,0)</f>
        <v>LENIN ANTONIO MOO NOH</v>
      </c>
      <c r="L1247" s="86" t="str" cm="1">
        <f t="array" aca="1" ref="L1247" ca="1">_xlfn.IFS(J1247&gt;=TIME(14,0,0),"SEGUNDO TURNO",J1247&lt;TIME(14,0,0),"PRIMER TURNO")</f>
        <v>PRIMER TURNO</v>
      </c>
      <c r="M1247" s="90"/>
    </row>
    <row r="1248" spans="1:13">
      <c r="A1248" s="86" t="str">
        <f ca="1">_xlfn.CONCAT(Tabla36[[#This Row],[NUM. ECO.]],Tabla36[[#This Row],[TURNO]],Tabla36[[#This Row],[FECHA]])</f>
        <v>T22PRIMER TURNO45422</v>
      </c>
      <c r="B1248" s="87">
        <v>7</v>
      </c>
      <c r="C1248" s="87">
        <v>4</v>
      </c>
      <c r="D1248" s="87" t="s">
        <v>36</v>
      </c>
      <c r="E1248" s="86"/>
      <c r="F1248" s="86">
        <f>VLOOKUP(Tabla36[[#This Row],[NUM. ECO.]],[2]!Tabla24[[NO.ECO]:[CUBICACION
M3]],4,0)</f>
        <v>16</v>
      </c>
      <c r="G1248" s="94">
        <v>45422</v>
      </c>
      <c r="H1248" s="86" t="str">
        <f>VLOOKUP(Tabla36[[#This Row],[NUM. ECO.]],[2]!Tabla24[[NO.ECO]:[MATERIAL]],8,0)</f>
        <v>BASE HIDRAULICA</v>
      </c>
      <c r="I1248" s="86" t="s">
        <v>79</v>
      </c>
      <c r="J1248" s="91">
        <f ca="1">J1247+TIME(0,RANDBETWEEN((123),(151)),0)</f>
        <v>0.5722222222222223</v>
      </c>
      <c r="K1248" s="86" t="str">
        <f ca="1">VLOOKUP(Tabla36[[#This Row],[CODIGO VINCULO]],[1]!Anexar1[[UNION]:[OPERADOR]],4,0)</f>
        <v>LENIN ANTONIO MOO NOH</v>
      </c>
      <c r="L1248" s="86" t="str" cm="1">
        <f t="array" aca="1" ref="L1248" ca="1">_xlfn.IFS(J1248&gt;=TIME(14,0,0),"SEGUNDO TURNO",J1248&lt;TIME(14,0,0),"PRIMER TURNO")</f>
        <v>PRIMER TURNO</v>
      </c>
      <c r="M1248" s="90"/>
    </row>
    <row r="1249" spans="1:13">
      <c r="A1249" s="86" t="str">
        <f ca="1">_xlfn.CONCAT(Tabla36[[#This Row],[NUM. ECO.]],Tabla36[[#This Row],[TURNO]],Tabla36[[#This Row],[FECHA]])</f>
        <v>T22SEGUNDO TURNO45422</v>
      </c>
      <c r="B1249" s="87">
        <v>7</v>
      </c>
      <c r="C1249" s="87">
        <v>5</v>
      </c>
      <c r="D1249" s="87" t="s">
        <v>36</v>
      </c>
      <c r="E1249" s="86"/>
      <c r="F1249" s="86">
        <f>VLOOKUP(Tabla36[[#This Row],[NUM. ECO.]],[2]!Tabla24[[NO.ECO]:[CUBICACION
M3]],4,0)</f>
        <v>16</v>
      </c>
      <c r="G1249" s="94">
        <v>45422</v>
      </c>
      <c r="H1249" s="86" t="str">
        <f>VLOOKUP(Tabla36[[#This Row],[NUM. ECO.]],[2]!Tabla24[[NO.ECO]:[MATERIAL]],8,0)</f>
        <v>BASE HIDRAULICA</v>
      </c>
      <c r="I1249" s="86" t="s">
        <v>79</v>
      </c>
      <c r="J1249" s="91">
        <f ca="1">J1248+TIME(0,RANDBETWEEN((123),(151)),0)</f>
        <v>0.66666666666666674</v>
      </c>
      <c r="K1249" s="86" t="str">
        <f ca="1">VLOOKUP(Tabla36[[#This Row],[CODIGO VINCULO]],[1]!Anexar1[[UNION]:[OPERADOR]],4,0)</f>
        <v>JOSE CRISTINO AKE PECH</v>
      </c>
      <c r="L1249" s="86" t="str" cm="1">
        <f t="array" aca="1" ref="L1249" ca="1">_xlfn.IFS(J1249&gt;=TIME(14,0,0),"SEGUNDO TURNO",J1249&lt;TIME(14,0,0),"PRIMER TURNO")</f>
        <v>SEGUNDO TURNO</v>
      </c>
      <c r="M1249" s="90"/>
    </row>
    <row r="1250" spans="1:13">
      <c r="A1250" s="86" t="str">
        <f ca="1">_xlfn.CONCAT(Tabla36[[#This Row],[NUM. ECO.]],Tabla36[[#This Row],[TURNO]],Tabla36[[#This Row],[FECHA]])</f>
        <v>T22SEGUNDO TURNO45422</v>
      </c>
      <c r="B1250" s="87">
        <v>7</v>
      </c>
      <c r="C1250" s="87">
        <v>6</v>
      </c>
      <c r="D1250" s="87" t="s">
        <v>36</v>
      </c>
      <c r="E1250" s="86"/>
      <c r="F1250" s="86">
        <f>VLOOKUP(Tabla36[[#This Row],[NUM. ECO.]],[2]!Tabla24[[NO.ECO]:[CUBICACION
M3]],4,0)</f>
        <v>16</v>
      </c>
      <c r="G1250" s="94">
        <v>45422</v>
      </c>
      <c r="H1250" s="86" t="str">
        <f>VLOOKUP(Tabla36[[#This Row],[NUM. ECO.]],[2]!Tabla24[[NO.ECO]:[MATERIAL]],8,0)</f>
        <v>BASE HIDRAULICA</v>
      </c>
      <c r="I1250" s="86" t="s">
        <v>79</v>
      </c>
      <c r="J1250" s="91">
        <f ca="1">J1249+TIME(0,RANDBETWEEN((123),(151)),0)</f>
        <v>0.75902777777777786</v>
      </c>
      <c r="K1250" s="86" t="str">
        <f ca="1">VLOOKUP(Tabla36[[#This Row],[CODIGO VINCULO]],[1]!Anexar1[[UNION]:[OPERADOR]],4,0)</f>
        <v>JOSE CRISTINO AKE PECH</v>
      </c>
      <c r="L1250" s="86" t="str" cm="1">
        <f t="array" aca="1" ref="L1250" ca="1">_xlfn.IFS(J1250&gt;=TIME(14,0,0),"SEGUNDO TURNO",J1250&lt;TIME(14,0,0),"PRIMER TURNO")</f>
        <v>SEGUNDO TURNO</v>
      </c>
      <c r="M1250" s="90"/>
    </row>
    <row r="1251" spans="1:13">
      <c r="A1251" s="86" t="str">
        <f ca="1">_xlfn.CONCAT(Tabla36[[#This Row],[NUM. ECO.]],Tabla36[[#This Row],[TURNO]],Tabla36[[#This Row],[FECHA]])</f>
        <v>T22SEGUNDO TURNO45422</v>
      </c>
      <c r="B1251" s="87">
        <v>7</v>
      </c>
      <c r="C1251" s="87">
        <v>7</v>
      </c>
      <c r="D1251" s="87" t="s">
        <v>36</v>
      </c>
      <c r="E1251" s="86"/>
      <c r="F1251" s="86">
        <f>VLOOKUP(Tabla36[[#This Row],[NUM. ECO.]],[2]!Tabla24[[NO.ECO]:[CUBICACION
M3]],4,0)</f>
        <v>16</v>
      </c>
      <c r="G1251" s="94">
        <v>45422</v>
      </c>
      <c r="H1251" s="86" t="str">
        <f>VLOOKUP(Tabla36[[#This Row],[NUM. ECO.]],[2]!Tabla24[[NO.ECO]:[MATERIAL]],8,0)</f>
        <v>BASE HIDRAULICA</v>
      </c>
      <c r="I1251" s="86" t="s">
        <v>79</v>
      </c>
      <c r="J1251" s="91">
        <f ca="1">J1250+TIME(0,RANDBETWEEN((123),(151)),0)</f>
        <v>0.85972222222222228</v>
      </c>
      <c r="K1251" s="86" t="str">
        <f ca="1">VLOOKUP(Tabla36[[#This Row],[CODIGO VINCULO]],[1]!Anexar1[[UNION]:[OPERADOR]],4,0)</f>
        <v>JOSE CRISTINO AKE PECH</v>
      </c>
      <c r="L1251" s="86" t="str" cm="1">
        <f t="array" aca="1" ref="L1251" ca="1">_xlfn.IFS(J1251&gt;=TIME(14,0,0),"SEGUNDO TURNO",J1251&lt;TIME(14,0,0),"PRIMER TURNO")</f>
        <v>SEGUNDO TURNO</v>
      </c>
      <c r="M1251" s="90"/>
    </row>
    <row r="1252" spans="1:13">
      <c r="A1252" s="86" t="str">
        <f ca="1">_xlfn.CONCAT(Tabla36[[#This Row],[NUM. ECO.]],Tabla36[[#This Row],[TURNO]],Tabla36[[#This Row],[FECHA]])</f>
        <v>T22PRIMER TURNO45423</v>
      </c>
      <c r="B1252" s="87">
        <v>7</v>
      </c>
      <c r="C1252" s="87">
        <v>1</v>
      </c>
      <c r="D1252" s="87" t="s">
        <v>36</v>
      </c>
      <c r="E1252" s="86"/>
      <c r="F1252" s="86">
        <f>VLOOKUP(Tabla36[[#This Row],[NUM. ECO.]],[2]!Tabla24[[NO.ECO]:[CUBICACION
M3]],4,0)</f>
        <v>16</v>
      </c>
      <c r="G1252" s="94">
        <v>45423</v>
      </c>
      <c r="H1252" s="86" t="str">
        <f>VLOOKUP(Tabla36[[#This Row],[NUM. ECO.]],[2]!Tabla24[[NO.ECO]:[MATERIAL]],8,0)</f>
        <v>BASE HIDRAULICA</v>
      </c>
      <c r="I1252" s="86" t="s">
        <v>79</v>
      </c>
      <c r="J1252" s="88">
        <f ca="1">TIME(RANDBETWEEN(5.5,6),RANDBETWEEN(1,29),0)</f>
        <v>0.26527777777777778</v>
      </c>
      <c r="K1252" s="86" t="str">
        <f ca="1">VLOOKUP(Tabla36[[#This Row],[CODIGO VINCULO]],[1]!Anexar1[[UNION]:[OPERADOR]],4,0)</f>
        <v>LENIN ANTONIO MOO NOH</v>
      </c>
      <c r="L1252" s="86" t="str" cm="1">
        <f t="array" aca="1" ref="L1252" ca="1">_xlfn.IFS(J1252&gt;=TIME(14,0,0),"SEGUNDO TURNO",J1252&lt;TIME(14,0,0),"PRIMER TURNO")</f>
        <v>PRIMER TURNO</v>
      </c>
      <c r="M1252" s="90"/>
    </row>
    <row r="1253" spans="1:13">
      <c r="A1253" s="86" t="str">
        <f ca="1">_xlfn.CONCAT(Tabla36[[#This Row],[NUM. ECO.]],Tabla36[[#This Row],[TURNO]],Tabla36[[#This Row],[FECHA]])</f>
        <v>T22PRIMER TURNO45423</v>
      </c>
      <c r="B1253" s="87">
        <v>7</v>
      </c>
      <c r="C1253" s="87">
        <v>2</v>
      </c>
      <c r="D1253" s="87" t="s">
        <v>36</v>
      </c>
      <c r="E1253" s="86"/>
      <c r="F1253" s="86">
        <f>VLOOKUP(Tabla36[[#This Row],[NUM. ECO.]],[2]!Tabla24[[NO.ECO]:[CUBICACION
M3]],4,0)</f>
        <v>16</v>
      </c>
      <c r="G1253" s="94">
        <v>45423</v>
      </c>
      <c r="H1253" s="86" t="str">
        <f>VLOOKUP(Tabla36[[#This Row],[NUM. ECO.]],[2]!Tabla24[[NO.ECO]:[MATERIAL]],8,0)</f>
        <v>BASE HIDRAULICA</v>
      </c>
      <c r="I1253" s="86" t="s">
        <v>79</v>
      </c>
      <c r="J1253" s="91">
        <f ca="1">J1252+TIME(0,RANDBETWEEN((123),(151)),0)</f>
        <v>0.36388888888888887</v>
      </c>
      <c r="K1253" s="86" t="str">
        <f ca="1">VLOOKUP(Tabla36[[#This Row],[CODIGO VINCULO]],[1]!Anexar1[[UNION]:[OPERADOR]],4,0)</f>
        <v>LENIN ANTONIO MOO NOH</v>
      </c>
      <c r="L1253" s="86" t="str" cm="1">
        <f t="array" aca="1" ref="L1253" ca="1">_xlfn.IFS(J1253&gt;=TIME(14,0,0),"SEGUNDO TURNO",J1253&lt;TIME(14,0,0),"PRIMER TURNO")</f>
        <v>PRIMER TURNO</v>
      </c>
      <c r="M1253" s="90"/>
    </row>
    <row r="1254" spans="1:13">
      <c r="A1254" s="86" t="str">
        <f ca="1">_xlfn.CONCAT(Tabla36[[#This Row],[NUM. ECO.]],Tabla36[[#This Row],[TURNO]],Tabla36[[#This Row],[FECHA]])</f>
        <v>T22PRIMER TURNO45423</v>
      </c>
      <c r="B1254" s="87">
        <v>7</v>
      </c>
      <c r="C1254" s="87">
        <v>3</v>
      </c>
      <c r="D1254" s="87" t="s">
        <v>36</v>
      </c>
      <c r="E1254" s="86"/>
      <c r="F1254" s="86">
        <f>VLOOKUP(Tabla36[[#This Row],[NUM. ECO.]],[2]!Tabla24[[NO.ECO]:[CUBICACION
M3]],4,0)</f>
        <v>16</v>
      </c>
      <c r="G1254" s="94">
        <v>45423</v>
      </c>
      <c r="H1254" s="86" t="str">
        <f>VLOOKUP(Tabla36[[#This Row],[NUM. ECO.]],[2]!Tabla24[[NO.ECO]:[MATERIAL]],8,0)</f>
        <v>BASE HIDRAULICA</v>
      </c>
      <c r="I1254" s="86" t="s">
        <v>79</v>
      </c>
      <c r="J1254" s="91">
        <f ca="1">J1253+TIME(0,RANDBETWEEN((123),(151)),0)</f>
        <v>0.45347222222222222</v>
      </c>
      <c r="K1254" s="86" t="str">
        <f ca="1">VLOOKUP(Tabla36[[#This Row],[CODIGO VINCULO]],[1]!Anexar1[[UNION]:[OPERADOR]],4,0)</f>
        <v>LENIN ANTONIO MOO NOH</v>
      </c>
      <c r="L1254" s="86" t="str" cm="1">
        <f t="array" aca="1" ref="L1254" ca="1">_xlfn.IFS(J1254&gt;=TIME(14,0,0),"SEGUNDO TURNO",J1254&lt;TIME(14,0,0),"PRIMER TURNO")</f>
        <v>PRIMER TURNO</v>
      </c>
      <c r="M1254" s="90"/>
    </row>
    <row r="1255" spans="1:13">
      <c r="A1255" s="86" t="str">
        <f ca="1">_xlfn.CONCAT(Tabla36[[#This Row],[NUM. ECO.]],Tabla36[[#This Row],[TURNO]],Tabla36[[#This Row],[FECHA]])</f>
        <v>T22PRIMER TURNO45423</v>
      </c>
      <c r="B1255" s="87">
        <v>7</v>
      </c>
      <c r="C1255" s="87">
        <v>4</v>
      </c>
      <c r="D1255" s="87" t="s">
        <v>36</v>
      </c>
      <c r="E1255" s="86"/>
      <c r="F1255" s="86">
        <f>VLOOKUP(Tabla36[[#This Row],[NUM. ECO.]],[2]!Tabla24[[NO.ECO]:[CUBICACION
M3]],4,0)</f>
        <v>16</v>
      </c>
      <c r="G1255" s="94">
        <v>45423</v>
      </c>
      <c r="H1255" s="86" t="str">
        <f>VLOOKUP(Tabla36[[#This Row],[NUM. ECO.]],[2]!Tabla24[[NO.ECO]:[MATERIAL]],8,0)</f>
        <v>BASE HIDRAULICA</v>
      </c>
      <c r="I1255" s="86" t="s">
        <v>79</v>
      </c>
      <c r="J1255" s="91">
        <f ca="1">J1254+TIME(0,RANDBETWEEN((123),(151)),0)</f>
        <v>0.5444444444444444</v>
      </c>
      <c r="K1255" s="86" t="str">
        <f ca="1">VLOOKUP(Tabla36[[#This Row],[CODIGO VINCULO]],[1]!Anexar1[[UNION]:[OPERADOR]],4,0)</f>
        <v>LENIN ANTONIO MOO NOH</v>
      </c>
      <c r="L1255" s="86" t="str" cm="1">
        <f t="array" aca="1" ref="L1255" ca="1">_xlfn.IFS(J1255&gt;=TIME(14,0,0),"SEGUNDO TURNO",J1255&lt;TIME(14,0,0),"PRIMER TURNO")</f>
        <v>PRIMER TURNO</v>
      </c>
      <c r="M1255" s="90"/>
    </row>
    <row r="1256" spans="1:13">
      <c r="A1256" s="86" t="str">
        <f ca="1">_xlfn.CONCAT(Tabla36[[#This Row],[NUM. ECO.]],Tabla36[[#This Row],[TURNO]],Tabla36[[#This Row],[FECHA]])</f>
        <v>T22SEGUNDO TURNO45423</v>
      </c>
      <c r="B1256" s="87">
        <v>7</v>
      </c>
      <c r="C1256" s="87">
        <v>5</v>
      </c>
      <c r="D1256" s="87" t="s">
        <v>36</v>
      </c>
      <c r="E1256" s="86"/>
      <c r="F1256" s="86">
        <f>VLOOKUP(Tabla36[[#This Row],[NUM. ECO.]],[2]!Tabla24[[NO.ECO]:[CUBICACION
M3]],4,0)</f>
        <v>16</v>
      </c>
      <c r="G1256" s="94">
        <v>45423</v>
      </c>
      <c r="H1256" s="86" t="str">
        <f>VLOOKUP(Tabla36[[#This Row],[NUM. ECO.]],[2]!Tabla24[[NO.ECO]:[MATERIAL]],8,0)</f>
        <v>BASE HIDRAULICA</v>
      </c>
      <c r="I1256" s="86" t="s">
        <v>79</v>
      </c>
      <c r="J1256" s="91">
        <f ca="1">J1255+TIME(0,RANDBETWEEN((123),(151)),0)</f>
        <v>0.63958333333333328</v>
      </c>
      <c r="K1256" s="86" t="str">
        <f ca="1">VLOOKUP(Tabla36[[#This Row],[CODIGO VINCULO]],[1]!Anexar1[[UNION]:[OPERADOR]],4,0)</f>
        <v>JOSE CRISTINO AKE PECH</v>
      </c>
      <c r="L1256" s="86" t="str" cm="1">
        <f t="array" aca="1" ref="L1256" ca="1">_xlfn.IFS(J1256&gt;=TIME(14,0,0),"SEGUNDO TURNO",J1256&lt;TIME(14,0,0),"PRIMER TURNO")</f>
        <v>SEGUNDO TURNO</v>
      </c>
      <c r="M1256" s="90"/>
    </row>
    <row r="1257" spans="1:13">
      <c r="A1257" s="86" t="str">
        <f ca="1">_xlfn.CONCAT(Tabla36[[#This Row],[NUM. ECO.]],Tabla36[[#This Row],[TURNO]],Tabla36[[#This Row],[FECHA]])</f>
        <v>T22SEGUNDO TURNO45423</v>
      </c>
      <c r="B1257" s="87">
        <v>7</v>
      </c>
      <c r="C1257" s="87">
        <v>6</v>
      </c>
      <c r="D1257" s="87" t="s">
        <v>36</v>
      </c>
      <c r="E1257" s="86"/>
      <c r="F1257" s="86">
        <f>VLOOKUP(Tabla36[[#This Row],[NUM. ECO.]],[2]!Tabla24[[NO.ECO]:[CUBICACION
M3]],4,0)</f>
        <v>16</v>
      </c>
      <c r="G1257" s="94">
        <v>45423</v>
      </c>
      <c r="H1257" s="86" t="str">
        <f>VLOOKUP(Tabla36[[#This Row],[NUM. ECO.]],[2]!Tabla24[[NO.ECO]:[MATERIAL]],8,0)</f>
        <v>BASE HIDRAULICA</v>
      </c>
      <c r="I1257" s="86" t="s">
        <v>79</v>
      </c>
      <c r="J1257" s="91">
        <f ca="1">J1256+TIME(0,RANDBETWEEN((123),(151)),0)</f>
        <v>0.7402777777777777</v>
      </c>
      <c r="K1257" s="86" t="str">
        <f ca="1">VLOOKUP(Tabla36[[#This Row],[CODIGO VINCULO]],[1]!Anexar1[[UNION]:[OPERADOR]],4,0)</f>
        <v>JOSE CRISTINO AKE PECH</v>
      </c>
      <c r="L1257" s="86" t="str" cm="1">
        <f t="array" aca="1" ref="L1257" ca="1">_xlfn.IFS(J1257&gt;=TIME(14,0,0),"SEGUNDO TURNO",J1257&lt;TIME(14,0,0),"PRIMER TURNO")</f>
        <v>SEGUNDO TURNO</v>
      </c>
      <c r="M1257" s="90"/>
    </row>
    <row r="1258" spans="1:13">
      <c r="A1258" s="86" t="str">
        <f ca="1">_xlfn.CONCAT(Tabla36[[#This Row],[NUM. ECO.]],Tabla36[[#This Row],[TURNO]],Tabla36[[#This Row],[FECHA]])</f>
        <v>T22SEGUNDO TURNO45423</v>
      </c>
      <c r="B1258" s="87">
        <v>7</v>
      </c>
      <c r="C1258" s="87">
        <v>7</v>
      </c>
      <c r="D1258" s="87" t="s">
        <v>36</v>
      </c>
      <c r="E1258" s="86"/>
      <c r="F1258" s="86">
        <f>VLOOKUP(Tabla36[[#This Row],[NUM. ECO.]],[2]!Tabla24[[NO.ECO]:[CUBICACION
M3]],4,0)</f>
        <v>16</v>
      </c>
      <c r="G1258" s="94">
        <v>45423</v>
      </c>
      <c r="H1258" s="86" t="str">
        <f>VLOOKUP(Tabla36[[#This Row],[NUM. ECO.]],[2]!Tabla24[[NO.ECO]:[MATERIAL]],8,0)</f>
        <v>BASE HIDRAULICA</v>
      </c>
      <c r="I1258" s="86" t="s">
        <v>79</v>
      </c>
      <c r="J1258" s="91">
        <f ca="1">J1257+TIME(0,RANDBETWEEN((123),(151)),0)</f>
        <v>0.84097222222222212</v>
      </c>
      <c r="K1258" s="86" t="str">
        <f ca="1">VLOOKUP(Tabla36[[#This Row],[CODIGO VINCULO]],[1]!Anexar1[[UNION]:[OPERADOR]],4,0)</f>
        <v>JOSE CRISTINO AKE PECH</v>
      </c>
      <c r="L1258" s="86" t="str" cm="1">
        <f t="array" aca="1" ref="L1258" ca="1">_xlfn.IFS(J1258&gt;=TIME(14,0,0),"SEGUNDO TURNO",J1258&lt;TIME(14,0,0),"PRIMER TURNO")</f>
        <v>SEGUNDO TURNO</v>
      </c>
      <c r="M1258" s="90"/>
    </row>
    <row r="1259" spans="1:13">
      <c r="A1259" s="86" t="str">
        <f ca="1">_xlfn.CONCAT(Tabla36[[#This Row],[NUM. ECO.]],Tabla36[[#This Row],[TURNO]],Tabla36[[#This Row],[FECHA]])</f>
        <v>T22PRIMER TURNO45425</v>
      </c>
      <c r="B1259" s="87">
        <v>7</v>
      </c>
      <c r="C1259" s="87">
        <v>1</v>
      </c>
      <c r="D1259" s="87" t="s">
        <v>36</v>
      </c>
      <c r="E1259" s="86"/>
      <c r="F1259" s="86">
        <f>VLOOKUP(Tabla36[[#This Row],[NUM. ECO.]],[2]!Tabla24[[NO.ECO]:[CUBICACION
M3]],4,0)</f>
        <v>16</v>
      </c>
      <c r="G1259" s="94">
        <v>45425</v>
      </c>
      <c r="H1259" s="86" t="str">
        <f>VLOOKUP(Tabla36[[#This Row],[NUM. ECO.]],[2]!Tabla24[[NO.ECO]:[MATERIAL]],8,0)</f>
        <v>BASE HIDRAULICA</v>
      </c>
      <c r="I1259" s="86" t="s">
        <v>79</v>
      </c>
      <c r="J1259" s="88">
        <f ca="1">TIME(RANDBETWEEN(5.5,6),RANDBETWEEN(1,29),0)</f>
        <v>0.25555555555555554</v>
      </c>
      <c r="K1259" s="86" t="str">
        <f ca="1">VLOOKUP(Tabla36[[#This Row],[CODIGO VINCULO]],[1]!Anexar1[[UNION]:[OPERADOR]],4,0)</f>
        <v>LENIN ANTONIO MOO NOH</v>
      </c>
      <c r="L1259" s="86" t="str" cm="1">
        <f t="array" aca="1" ref="L1259" ca="1">_xlfn.IFS(J1259&gt;=TIME(14,0,0),"SEGUNDO TURNO",J1259&lt;TIME(14,0,0),"PRIMER TURNO")</f>
        <v>PRIMER TURNO</v>
      </c>
      <c r="M1259" s="90"/>
    </row>
    <row r="1260" spans="1:13">
      <c r="A1260" s="86" t="str">
        <f ca="1">_xlfn.CONCAT(Tabla36[[#This Row],[NUM. ECO.]],Tabla36[[#This Row],[TURNO]],Tabla36[[#This Row],[FECHA]])</f>
        <v>T22PRIMER TURNO45425</v>
      </c>
      <c r="B1260" s="87">
        <v>7</v>
      </c>
      <c r="C1260" s="87">
        <v>2</v>
      </c>
      <c r="D1260" s="87" t="s">
        <v>36</v>
      </c>
      <c r="E1260" s="86"/>
      <c r="F1260" s="86">
        <f>VLOOKUP(Tabla36[[#This Row],[NUM. ECO.]],[2]!Tabla24[[NO.ECO]:[CUBICACION
M3]],4,0)</f>
        <v>16</v>
      </c>
      <c r="G1260" s="94">
        <v>45425</v>
      </c>
      <c r="H1260" s="86" t="str">
        <f>VLOOKUP(Tabla36[[#This Row],[NUM. ECO.]],[2]!Tabla24[[NO.ECO]:[MATERIAL]],8,0)</f>
        <v>BASE HIDRAULICA</v>
      </c>
      <c r="I1260" s="86" t="s">
        <v>79</v>
      </c>
      <c r="J1260" s="91">
        <f ca="1">J1259+TIME(0,RANDBETWEEN((123),(151)),0)</f>
        <v>0.35138888888888886</v>
      </c>
      <c r="K1260" s="86" t="str">
        <f ca="1">VLOOKUP(Tabla36[[#This Row],[CODIGO VINCULO]],[1]!Anexar1[[UNION]:[OPERADOR]],4,0)</f>
        <v>LENIN ANTONIO MOO NOH</v>
      </c>
      <c r="L1260" s="86" t="str" cm="1">
        <f t="array" aca="1" ref="L1260" ca="1">_xlfn.IFS(J1260&gt;=TIME(14,0,0),"SEGUNDO TURNO",J1260&lt;TIME(14,0,0),"PRIMER TURNO")</f>
        <v>PRIMER TURNO</v>
      </c>
      <c r="M1260" s="90"/>
    </row>
    <row r="1261" spans="1:13">
      <c r="A1261" s="86" t="str">
        <f ca="1">_xlfn.CONCAT(Tabla36[[#This Row],[NUM. ECO.]],Tabla36[[#This Row],[TURNO]],Tabla36[[#This Row],[FECHA]])</f>
        <v>T22PRIMER TURNO45425</v>
      </c>
      <c r="B1261" s="87">
        <v>7</v>
      </c>
      <c r="C1261" s="87">
        <v>3</v>
      </c>
      <c r="D1261" s="87" t="s">
        <v>36</v>
      </c>
      <c r="E1261" s="86"/>
      <c r="F1261" s="86">
        <f>VLOOKUP(Tabla36[[#This Row],[NUM. ECO.]],[2]!Tabla24[[NO.ECO]:[CUBICACION
M3]],4,0)</f>
        <v>16</v>
      </c>
      <c r="G1261" s="94">
        <v>45425</v>
      </c>
      <c r="H1261" s="86" t="str">
        <f>VLOOKUP(Tabla36[[#This Row],[NUM. ECO.]],[2]!Tabla24[[NO.ECO]:[MATERIAL]],8,0)</f>
        <v>BASE HIDRAULICA</v>
      </c>
      <c r="I1261" s="86" t="s">
        <v>79</v>
      </c>
      <c r="J1261" s="91">
        <f ca="1">J1260+TIME(0,RANDBETWEEN((123),(151)),0)</f>
        <v>0.44236111111111109</v>
      </c>
      <c r="K1261" s="86" t="str">
        <f ca="1">VLOOKUP(Tabla36[[#This Row],[CODIGO VINCULO]],[1]!Anexar1[[UNION]:[OPERADOR]],4,0)</f>
        <v>LENIN ANTONIO MOO NOH</v>
      </c>
      <c r="L1261" s="86" t="str" cm="1">
        <f t="array" aca="1" ref="L1261" ca="1">_xlfn.IFS(J1261&gt;=TIME(14,0,0),"SEGUNDO TURNO",J1261&lt;TIME(14,0,0),"PRIMER TURNO")</f>
        <v>PRIMER TURNO</v>
      </c>
      <c r="M1261" s="90"/>
    </row>
    <row r="1262" spans="1:13">
      <c r="A1262" s="86" t="str">
        <f ca="1">_xlfn.CONCAT(Tabla36[[#This Row],[NUM. ECO.]],Tabla36[[#This Row],[TURNO]],Tabla36[[#This Row],[FECHA]])</f>
        <v>T22PRIMER TURNO45425</v>
      </c>
      <c r="B1262" s="87">
        <v>7</v>
      </c>
      <c r="C1262" s="87">
        <v>4</v>
      </c>
      <c r="D1262" s="87" t="s">
        <v>36</v>
      </c>
      <c r="E1262" s="86"/>
      <c r="F1262" s="86">
        <f>VLOOKUP(Tabla36[[#This Row],[NUM. ECO.]],[2]!Tabla24[[NO.ECO]:[CUBICACION
M3]],4,0)</f>
        <v>16</v>
      </c>
      <c r="G1262" s="94">
        <v>45425</v>
      </c>
      <c r="H1262" s="86" t="str">
        <f>VLOOKUP(Tabla36[[#This Row],[NUM. ECO.]],[2]!Tabla24[[NO.ECO]:[MATERIAL]],8,0)</f>
        <v>BASE HIDRAULICA</v>
      </c>
      <c r="I1262" s="86" t="s">
        <v>79</v>
      </c>
      <c r="J1262" s="91">
        <f ca="1">J1261+TIME(0,RANDBETWEEN((123),(151)),0)</f>
        <v>0.5444444444444444</v>
      </c>
      <c r="K1262" s="86" t="str">
        <f ca="1">VLOOKUP(Tabla36[[#This Row],[CODIGO VINCULO]],[1]!Anexar1[[UNION]:[OPERADOR]],4,0)</f>
        <v>LENIN ANTONIO MOO NOH</v>
      </c>
      <c r="L1262" s="86" t="str" cm="1">
        <f t="array" aca="1" ref="L1262" ca="1">_xlfn.IFS(J1262&gt;=TIME(14,0,0),"SEGUNDO TURNO",J1262&lt;TIME(14,0,0),"PRIMER TURNO")</f>
        <v>PRIMER TURNO</v>
      </c>
      <c r="M1262" s="90"/>
    </row>
    <row r="1263" spans="1:13">
      <c r="A1263" s="86" t="str">
        <f ca="1">_xlfn.CONCAT(Tabla36[[#This Row],[NUM. ECO.]],Tabla36[[#This Row],[TURNO]],Tabla36[[#This Row],[FECHA]])</f>
        <v>T22SEGUNDO TURNO45425</v>
      </c>
      <c r="B1263" s="87">
        <v>7</v>
      </c>
      <c r="C1263" s="87">
        <v>5</v>
      </c>
      <c r="D1263" s="87" t="s">
        <v>36</v>
      </c>
      <c r="E1263" s="86"/>
      <c r="F1263" s="86">
        <f>VLOOKUP(Tabla36[[#This Row],[NUM. ECO.]],[2]!Tabla24[[NO.ECO]:[CUBICACION
M3]],4,0)</f>
        <v>16</v>
      </c>
      <c r="G1263" s="94">
        <v>45425</v>
      </c>
      <c r="H1263" s="86" t="str">
        <f>VLOOKUP(Tabla36[[#This Row],[NUM. ECO.]],[2]!Tabla24[[NO.ECO]:[MATERIAL]],8,0)</f>
        <v>BASE HIDRAULICA</v>
      </c>
      <c r="I1263" s="86" t="s">
        <v>79</v>
      </c>
      <c r="J1263" s="91">
        <f ca="1">J1262+TIME(0,RANDBETWEEN((123),(151)),0)</f>
        <v>0.63055555555555554</v>
      </c>
      <c r="K1263" s="86" t="str">
        <f ca="1">VLOOKUP(Tabla36[[#This Row],[CODIGO VINCULO]],[1]!Anexar1[[UNION]:[OPERADOR]],4,0)</f>
        <v>JOSE CRISTINO AKE PECH</v>
      </c>
      <c r="L1263" s="86" t="str" cm="1">
        <f t="array" aca="1" ref="L1263" ca="1">_xlfn.IFS(J1263&gt;=TIME(14,0,0),"SEGUNDO TURNO",J1263&lt;TIME(14,0,0),"PRIMER TURNO")</f>
        <v>SEGUNDO TURNO</v>
      </c>
      <c r="M1263" s="90"/>
    </row>
    <row r="1264" spans="1:13">
      <c r="A1264" s="86" t="str">
        <f ca="1">_xlfn.CONCAT(Tabla36[[#This Row],[NUM. ECO.]],Tabla36[[#This Row],[TURNO]],Tabla36[[#This Row],[FECHA]])</f>
        <v>T22SEGUNDO TURNO45425</v>
      </c>
      <c r="B1264" s="87">
        <v>7</v>
      </c>
      <c r="C1264" s="87">
        <v>6</v>
      </c>
      <c r="D1264" s="87" t="s">
        <v>36</v>
      </c>
      <c r="E1264" s="86"/>
      <c r="F1264" s="86">
        <f>VLOOKUP(Tabla36[[#This Row],[NUM. ECO.]],[2]!Tabla24[[NO.ECO]:[CUBICACION
M3]],4,0)</f>
        <v>16</v>
      </c>
      <c r="G1264" s="94">
        <v>45425</v>
      </c>
      <c r="H1264" s="86" t="str">
        <f>VLOOKUP(Tabla36[[#This Row],[NUM. ECO.]],[2]!Tabla24[[NO.ECO]:[MATERIAL]],8,0)</f>
        <v>BASE HIDRAULICA</v>
      </c>
      <c r="I1264" s="86" t="s">
        <v>79</v>
      </c>
      <c r="J1264" s="91">
        <f ca="1">J1263+TIME(0,RANDBETWEEN((123),(151)),0)</f>
        <v>0.72916666666666663</v>
      </c>
      <c r="K1264" s="86" t="str">
        <f ca="1">VLOOKUP(Tabla36[[#This Row],[CODIGO VINCULO]],[1]!Anexar1[[UNION]:[OPERADOR]],4,0)</f>
        <v>JOSE CRISTINO AKE PECH</v>
      </c>
      <c r="L1264" s="86" t="str" cm="1">
        <f t="array" aca="1" ref="L1264" ca="1">_xlfn.IFS(J1264&gt;=TIME(14,0,0),"SEGUNDO TURNO",J1264&lt;TIME(14,0,0),"PRIMER TURNO")</f>
        <v>SEGUNDO TURNO</v>
      </c>
      <c r="M1264" s="90"/>
    </row>
    <row r="1265" spans="1:13">
      <c r="A1265" s="86" t="str">
        <f ca="1">_xlfn.CONCAT(Tabla36[[#This Row],[NUM. ECO.]],Tabla36[[#This Row],[TURNO]],Tabla36[[#This Row],[FECHA]])</f>
        <v>T22SEGUNDO TURNO45425</v>
      </c>
      <c r="B1265" s="87">
        <v>7</v>
      </c>
      <c r="C1265" s="87">
        <v>7</v>
      </c>
      <c r="D1265" s="87" t="s">
        <v>36</v>
      </c>
      <c r="E1265" s="86"/>
      <c r="F1265" s="86">
        <f>VLOOKUP(Tabla36[[#This Row],[NUM. ECO.]],[2]!Tabla24[[NO.ECO]:[CUBICACION
M3]],4,0)</f>
        <v>16</v>
      </c>
      <c r="G1265" s="94">
        <v>45425</v>
      </c>
      <c r="H1265" s="86" t="str">
        <f>VLOOKUP(Tabla36[[#This Row],[NUM. ECO.]],[2]!Tabla24[[NO.ECO]:[MATERIAL]],8,0)</f>
        <v>BASE HIDRAULICA</v>
      </c>
      <c r="I1265" s="86" t="s">
        <v>79</v>
      </c>
      <c r="J1265" s="91">
        <f ca="1">J1264+TIME(0,RANDBETWEEN((123),(151)),0)</f>
        <v>0.81666666666666665</v>
      </c>
      <c r="K1265" s="86" t="str">
        <f ca="1">VLOOKUP(Tabla36[[#This Row],[CODIGO VINCULO]],[1]!Anexar1[[UNION]:[OPERADOR]],4,0)</f>
        <v>JOSE CRISTINO AKE PECH</v>
      </c>
      <c r="L1265" s="86" t="str" cm="1">
        <f t="array" aca="1" ref="L1265" ca="1">_xlfn.IFS(J1265&gt;=TIME(14,0,0),"SEGUNDO TURNO",J1265&lt;TIME(14,0,0),"PRIMER TURNO")</f>
        <v>SEGUNDO TURNO</v>
      </c>
      <c r="M1265" s="90"/>
    </row>
    <row r="1266" spans="1:13">
      <c r="A1266" s="86" t="str">
        <f ca="1">_xlfn.CONCAT(Tabla36[[#This Row],[NUM. ECO.]],Tabla36[[#This Row],[TURNO]],Tabla36[[#This Row],[FECHA]])</f>
        <v>T22PRIMER TURNO45426</v>
      </c>
      <c r="B1266" s="87">
        <v>7</v>
      </c>
      <c r="C1266" s="87">
        <v>1</v>
      </c>
      <c r="D1266" s="87" t="s">
        <v>36</v>
      </c>
      <c r="E1266" s="86"/>
      <c r="F1266" s="86">
        <f>VLOOKUP(Tabla36[[#This Row],[NUM. ECO.]],[2]!Tabla24[[NO.ECO]:[CUBICACION
M3]],4,0)</f>
        <v>16</v>
      </c>
      <c r="G1266" s="94">
        <v>45426</v>
      </c>
      <c r="H1266" s="86" t="str">
        <f>VLOOKUP(Tabla36[[#This Row],[NUM. ECO.]],[2]!Tabla24[[NO.ECO]:[MATERIAL]],8,0)</f>
        <v>BASE HIDRAULICA</v>
      </c>
      <c r="I1266" s="86" t="s">
        <v>79</v>
      </c>
      <c r="J1266" s="88">
        <f ca="1">TIME(RANDBETWEEN(5.5,6),RANDBETWEEN(1,29),0)</f>
        <v>0.27013888888888887</v>
      </c>
      <c r="K1266" s="86" t="str">
        <f ca="1">VLOOKUP(Tabla36[[#This Row],[CODIGO VINCULO]],[1]!Anexar1[[UNION]:[OPERADOR]],4,0)</f>
        <v>LENIN ANTONIO MOO NOH</v>
      </c>
      <c r="L1266" s="86" t="str" cm="1">
        <f t="array" aca="1" ref="L1266" ca="1">_xlfn.IFS(J1266&gt;=TIME(14,0,0),"SEGUNDO TURNO",J1266&lt;TIME(14,0,0),"PRIMER TURNO")</f>
        <v>PRIMER TURNO</v>
      </c>
      <c r="M1266" s="90"/>
    </row>
    <row r="1267" spans="1:13">
      <c r="A1267" s="86" t="str">
        <f ca="1">_xlfn.CONCAT(Tabla36[[#This Row],[NUM. ECO.]],Tabla36[[#This Row],[TURNO]],Tabla36[[#This Row],[FECHA]])</f>
        <v>T22PRIMER TURNO45426</v>
      </c>
      <c r="B1267" s="87">
        <v>7</v>
      </c>
      <c r="C1267" s="87">
        <v>2</v>
      </c>
      <c r="D1267" s="87" t="s">
        <v>36</v>
      </c>
      <c r="E1267" s="86"/>
      <c r="F1267" s="86">
        <f>VLOOKUP(Tabla36[[#This Row],[NUM. ECO.]],[2]!Tabla24[[NO.ECO]:[CUBICACION
M3]],4,0)</f>
        <v>16</v>
      </c>
      <c r="G1267" s="94">
        <v>45426</v>
      </c>
      <c r="H1267" s="86" t="str">
        <f>VLOOKUP(Tabla36[[#This Row],[NUM. ECO.]],[2]!Tabla24[[NO.ECO]:[MATERIAL]],8,0)</f>
        <v>BASE HIDRAULICA</v>
      </c>
      <c r="I1267" s="86" t="s">
        <v>79</v>
      </c>
      <c r="J1267" s="91">
        <f ca="1">J1266+TIME(0,RANDBETWEEN((123),(151)),0)</f>
        <v>0.36180555555555555</v>
      </c>
      <c r="K1267" s="86" t="str">
        <f ca="1">VLOOKUP(Tabla36[[#This Row],[CODIGO VINCULO]],[1]!Anexar1[[UNION]:[OPERADOR]],4,0)</f>
        <v>LENIN ANTONIO MOO NOH</v>
      </c>
      <c r="L1267" s="86" t="str" cm="1">
        <f t="array" aca="1" ref="L1267" ca="1">_xlfn.IFS(J1267&gt;=TIME(14,0,0),"SEGUNDO TURNO",J1267&lt;TIME(14,0,0),"PRIMER TURNO")</f>
        <v>PRIMER TURNO</v>
      </c>
      <c r="M1267" s="90"/>
    </row>
    <row r="1268" spans="1:13">
      <c r="A1268" s="86" t="str">
        <f ca="1">_xlfn.CONCAT(Tabla36[[#This Row],[NUM. ECO.]],Tabla36[[#This Row],[TURNO]],Tabla36[[#This Row],[FECHA]])</f>
        <v>T22PRIMER TURNO45426</v>
      </c>
      <c r="B1268" s="87">
        <v>7</v>
      </c>
      <c r="C1268" s="87">
        <v>3</v>
      </c>
      <c r="D1268" s="87" t="s">
        <v>36</v>
      </c>
      <c r="E1268" s="86"/>
      <c r="F1268" s="86">
        <f>VLOOKUP(Tabla36[[#This Row],[NUM. ECO.]],[2]!Tabla24[[NO.ECO]:[CUBICACION
M3]],4,0)</f>
        <v>16</v>
      </c>
      <c r="G1268" s="94">
        <v>45426</v>
      </c>
      <c r="H1268" s="86" t="str">
        <f>VLOOKUP(Tabla36[[#This Row],[NUM. ECO.]],[2]!Tabla24[[NO.ECO]:[MATERIAL]],8,0)</f>
        <v>BASE HIDRAULICA</v>
      </c>
      <c r="I1268" s="86" t="s">
        <v>79</v>
      </c>
      <c r="J1268" s="91">
        <f ca="1">J1267+TIME(0,RANDBETWEEN((123),(151)),0)</f>
        <v>0.44722222222222219</v>
      </c>
      <c r="K1268" s="86" t="str">
        <f ca="1">VLOOKUP(Tabla36[[#This Row],[CODIGO VINCULO]],[1]!Anexar1[[UNION]:[OPERADOR]],4,0)</f>
        <v>LENIN ANTONIO MOO NOH</v>
      </c>
      <c r="L1268" s="86" t="str" cm="1">
        <f t="array" aca="1" ref="L1268" ca="1">_xlfn.IFS(J1268&gt;=TIME(14,0,0),"SEGUNDO TURNO",J1268&lt;TIME(14,0,0),"PRIMER TURNO")</f>
        <v>PRIMER TURNO</v>
      </c>
      <c r="M1268" s="90"/>
    </row>
    <row r="1269" spans="1:13">
      <c r="A1269" s="86" t="str">
        <f ca="1">_xlfn.CONCAT(Tabla36[[#This Row],[NUM. ECO.]],Tabla36[[#This Row],[TURNO]],Tabla36[[#This Row],[FECHA]])</f>
        <v>T22PRIMER TURNO45426</v>
      </c>
      <c r="B1269" s="87">
        <v>7</v>
      </c>
      <c r="C1269" s="87">
        <v>4</v>
      </c>
      <c r="D1269" s="87" t="s">
        <v>36</v>
      </c>
      <c r="E1269" s="86"/>
      <c r="F1269" s="86">
        <f>VLOOKUP(Tabla36[[#This Row],[NUM. ECO.]],[2]!Tabla24[[NO.ECO]:[CUBICACION
M3]],4,0)</f>
        <v>16</v>
      </c>
      <c r="G1269" s="94">
        <v>45426</v>
      </c>
      <c r="H1269" s="86" t="str">
        <f>VLOOKUP(Tabla36[[#This Row],[NUM. ECO.]],[2]!Tabla24[[NO.ECO]:[MATERIAL]],8,0)</f>
        <v>BASE HIDRAULICA</v>
      </c>
      <c r="I1269" s="86" t="s">
        <v>79</v>
      </c>
      <c r="J1269" s="91">
        <f ca="1">J1268+TIME(0,RANDBETWEEN((123),(151)),0)</f>
        <v>0.55138888888888882</v>
      </c>
      <c r="K1269" s="86" t="str">
        <f ca="1">VLOOKUP(Tabla36[[#This Row],[CODIGO VINCULO]],[1]!Anexar1[[UNION]:[OPERADOR]],4,0)</f>
        <v>LENIN ANTONIO MOO NOH</v>
      </c>
      <c r="L1269" s="86" t="str" cm="1">
        <f t="array" aca="1" ref="L1269" ca="1">_xlfn.IFS(J1269&gt;=TIME(14,0,0),"SEGUNDO TURNO",J1269&lt;TIME(14,0,0),"PRIMER TURNO")</f>
        <v>PRIMER TURNO</v>
      </c>
      <c r="M1269" s="90"/>
    </row>
    <row r="1270" spans="1:13">
      <c r="A1270" s="86" t="str">
        <f ca="1">_xlfn.CONCAT(Tabla36[[#This Row],[NUM. ECO.]],Tabla36[[#This Row],[TURNO]],Tabla36[[#This Row],[FECHA]])</f>
        <v>T22SEGUNDO TURNO45426</v>
      </c>
      <c r="B1270" s="87">
        <v>7</v>
      </c>
      <c r="C1270" s="87">
        <v>5</v>
      </c>
      <c r="D1270" s="87" t="s">
        <v>36</v>
      </c>
      <c r="E1270" s="86"/>
      <c r="F1270" s="86">
        <f>VLOOKUP(Tabla36[[#This Row],[NUM. ECO.]],[2]!Tabla24[[NO.ECO]:[CUBICACION
M3]],4,0)</f>
        <v>16</v>
      </c>
      <c r="G1270" s="94">
        <v>45426</v>
      </c>
      <c r="H1270" s="86" t="str">
        <f>VLOOKUP(Tabla36[[#This Row],[NUM. ECO.]],[2]!Tabla24[[NO.ECO]:[MATERIAL]],8,0)</f>
        <v>BASE HIDRAULICA</v>
      </c>
      <c r="I1270" s="86" t="s">
        <v>79</v>
      </c>
      <c r="J1270" s="91">
        <f ca="1">J1269+TIME(0,RANDBETWEEN((123),(151)),0)</f>
        <v>0.64513888888888882</v>
      </c>
      <c r="K1270" s="86" t="str">
        <f ca="1">VLOOKUP(Tabla36[[#This Row],[CODIGO VINCULO]],[1]!Anexar1[[UNION]:[OPERADOR]],4,0)</f>
        <v>JOSE CRISTINO AKE PECH</v>
      </c>
      <c r="L1270" s="86" t="str" cm="1">
        <f t="array" aca="1" ref="L1270" ca="1">_xlfn.IFS(J1270&gt;=TIME(14,0,0),"SEGUNDO TURNO",J1270&lt;TIME(14,0,0),"PRIMER TURNO")</f>
        <v>SEGUNDO TURNO</v>
      </c>
      <c r="M1270" s="90"/>
    </row>
    <row r="1271" spans="1:13">
      <c r="A1271" s="86" t="str">
        <f ca="1">_xlfn.CONCAT(Tabla36[[#This Row],[NUM. ECO.]],Tabla36[[#This Row],[TURNO]],Tabla36[[#This Row],[FECHA]])</f>
        <v>T22SEGUNDO TURNO45426</v>
      </c>
      <c r="B1271" s="87">
        <v>7</v>
      </c>
      <c r="C1271" s="87">
        <v>6</v>
      </c>
      <c r="D1271" s="87" t="s">
        <v>36</v>
      </c>
      <c r="E1271" s="86"/>
      <c r="F1271" s="86">
        <f>VLOOKUP(Tabla36[[#This Row],[NUM. ECO.]],[2]!Tabla24[[NO.ECO]:[CUBICACION
M3]],4,0)</f>
        <v>16</v>
      </c>
      <c r="G1271" s="94">
        <v>45426</v>
      </c>
      <c r="H1271" s="86" t="str">
        <f>VLOOKUP(Tabla36[[#This Row],[NUM. ECO.]],[2]!Tabla24[[NO.ECO]:[MATERIAL]],8,0)</f>
        <v>BASE HIDRAULICA</v>
      </c>
      <c r="I1271" s="86" t="s">
        <v>79</v>
      </c>
      <c r="J1271" s="91">
        <f ca="1">J1270+TIME(0,RANDBETWEEN((123),(151)),0)</f>
        <v>0.74999999999999989</v>
      </c>
      <c r="K1271" s="86" t="str">
        <f ca="1">VLOOKUP(Tabla36[[#This Row],[CODIGO VINCULO]],[1]!Anexar1[[UNION]:[OPERADOR]],4,0)</f>
        <v>JOSE CRISTINO AKE PECH</v>
      </c>
      <c r="L1271" s="86" t="str" cm="1">
        <f t="array" aca="1" ref="L1271" ca="1">_xlfn.IFS(J1271&gt;=TIME(14,0,0),"SEGUNDO TURNO",J1271&lt;TIME(14,0,0),"PRIMER TURNO")</f>
        <v>SEGUNDO TURNO</v>
      </c>
      <c r="M1271" s="90"/>
    </row>
    <row r="1272" spans="1:13">
      <c r="A1272" s="86" t="str">
        <f ca="1">_xlfn.CONCAT(Tabla36[[#This Row],[NUM. ECO.]],Tabla36[[#This Row],[TURNO]],Tabla36[[#This Row],[FECHA]])</f>
        <v>T22SEGUNDO TURNO45426</v>
      </c>
      <c r="B1272" s="87">
        <v>7</v>
      </c>
      <c r="C1272" s="87">
        <v>7</v>
      </c>
      <c r="D1272" s="87" t="s">
        <v>36</v>
      </c>
      <c r="E1272" s="86"/>
      <c r="F1272" s="86">
        <f>VLOOKUP(Tabla36[[#This Row],[NUM. ECO.]],[2]!Tabla24[[NO.ECO]:[CUBICACION
M3]],4,0)</f>
        <v>16</v>
      </c>
      <c r="G1272" s="94">
        <v>45426</v>
      </c>
      <c r="H1272" s="86" t="str">
        <f>VLOOKUP(Tabla36[[#This Row],[NUM. ECO.]],[2]!Tabla24[[NO.ECO]:[MATERIAL]],8,0)</f>
        <v>BASE HIDRAULICA</v>
      </c>
      <c r="I1272" s="86" t="s">
        <v>79</v>
      </c>
      <c r="J1272" s="91">
        <f ca="1">J1271+TIME(0,RANDBETWEEN((123),(151)),0)</f>
        <v>0.84374999999999989</v>
      </c>
      <c r="K1272" s="86" t="str">
        <f ca="1">VLOOKUP(Tabla36[[#This Row],[CODIGO VINCULO]],[1]!Anexar1[[UNION]:[OPERADOR]],4,0)</f>
        <v>JOSE CRISTINO AKE PECH</v>
      </c>
      <c r="L1272" s="86" t="str" cm="1">
        <f t="array" aca="1" ref="L1272" ca="1">_xlfn.IFS(J1272&gt;=TIME(14,0,0),"SEGUNDO TURNO",J1272&lt;TIME(14,0,0),"PRIMER TURNO")</f>
        <v>SEGUNDO TURNO</v>
      </c>
      <c r="M1272" s="90"/>
    </row>
    <row r="1273" spans="1:13">
      <c r="A1273" s="86" t="str">
        <f ca="1">_xlfn.CONCAT(Tabla36[[#This Row],[NUM. ECO.]],Tabla36[[#This Row],[TURNO]],Tabla36[[#This Row],[FECHA]])</f>
        <v>T22PRIMER TURNO45427</v>
      </c>
      <c r="B1273" s="87">
        <v>7</v>
      </c>
      <c r="C1273" s="87">
        <v>1</v>
      </c>
      <c r="D1273" s="87" t="s">
        <v>36</v>
      </c>
      <c r="E1273" s="86"/>
      <c r="F1273" s="86">
        <f>VLOOKUP(Tabla36[[#This Row],[NUM. ECO.]],[2]!Tabla24[[NO.ECO]:[CUBICACION
M3]],4,0)</f>
        <v>16</v>
      </c>
      <c r="G1273" s="94">
        <v>45427</v>
      </c>
      <c r="H1273" s="86" t="str">
        <f>VLOOKUP(Tabla36[[#This Row],[NUM. ECO.]],[2]!Tabla24[[NO.ECO]:[MATERIAL]],8,0)</f>
        <v>BASE HIDRAULICA</v>
      </c>
      <c r="I1273" s="86" t="s">
        <v>79</v>
      </c>
      <c r="J1273" s="88">
        <f ca="1">TIME(RANDBETWEEN(5.5,6),RANDBETWEEN(1,29),0)</f>
        <v>0.25138888888888888</v>
      </c>
      <c r="K1273" s="86" t="str">
        <f ca="1">VLOOKUP(Tabla36[[#This Row],[CODIGO VINCULO]],[1]!Anexar1[[UNION]:[OPERADOR]],4,0)</f>
        <v>LENIN ANTONIO MOO NOH</v>
      </c>
      <c r="L1273" s="86" t="str" cm="1">
        <f t="array" aca="1" ref="L1273" ca="1">_xlfn.IFS(J1273&gt;=TIME(14,0,0),"SEGUNDO TURNO",J1273&lt;TIME(14,0,0),"PRIMER TURNO")</f>
        <v>PRIMER TURNO</v>
      </c>
      <c r="M1273" s="90"/>
    </row>
    <row r="1274" spans="1:13">
      <c r="A1274" s="86" t="str">
        <f ca="1">_xlfn.CONCAT(Tabla36[[#This Row],[NUM. ECO.]],Tabla36[[#This Row],[TURNO]],Tabla36[[#This Row],[FECHA]])</f>
        <v>T22PRIMER TURNO45427</v>
      </c>
      <c r="B1274" s="87">
        <v>7</v>
      </c>
      <c r="C1274" s="87">
        <v>2</v>
      </c>
      <c r="D1274" s="87" t="s">
        <v>36</v>
      </c>
      <c r="E1274" s="86"/>
      <c r="F1274" s="86">
        <f>VLOOKUP(Tabla36[[#This Row],[NUM. ECO.]],[2]!Tabla24[[NO.ECO]:[CUBICACION
M3]],4,0)</f>
        <v>16</v>
      </c>
      <c r="G1274" s="94">
        <v>45427</v>
      </c>
      <c r="H1274" s="86" t="str">
        <f>VLOOKUP(Tabla36[[#This Row],[NUM. ECO.]],[2]!Tabla24[[NO.ECO]:[MATERIAL]],8,0)</f>
        <v>BASE HIDRAULICA</v>
      </c>
      <c r="I1274" s="86" t="s">
        <v>79</v>
      </c>
      <c r="J1274" s="91">
        <f ca="1">J1273+TIME(0,RANDBETWEEN((123),(151)),0)</f>
        <v>0.34791666666666665</v>
      </c>
      <c r="K1274" s="86" t="str">
        <f ca="1">VLOOKUP(Tabla36[[#This Row],[CODIGO VINCULO]],[1]!Anexar1[[UNION]:[OPERADOR]],4,0)</f>
        <v>LENIN ANTONIO MOO NOH</v>
      </c>
      <c r="L1274" s="86" t="str" cm="1">
        <f t="array" aca="1" ref="L1274" ca="1">_xlfn.IFS(J1274&gt;=TIME(14,0,0),"SEGUNDO TURNO",J1274&lt;TIME(14,0,0),"PRIMER TURNO")</f>
        <v>PRIMER TURNO</v>
      </c>
      <c r="M1274" s="90"/>
    </row>
    <row r="1275" spans="1:13">
      <c r="A1275" s="86" t="str">
        <f ca="1">_xlfn.CONCAT(Tabla36[[#This Row],[NUM. ECO.]],Tabla36[[#This Row],[TURNO]],Tabla36[[#This Row],[FECHA]])</f>
        <v>T22PRIMER TURNO45427</v>
      </c>
      <c r="B1275" s="87">
        <v>7</v>
      </c>
      <c r="C1275" s="87">
        <v>3</v>
      </c>
      <c r="D1275" s="87" t="s">
        <v>36</v>
      </c>
      <c r="E1275" s="86"/>
      <c r="F1275" s="86">
        <f>VLOOKUP(Tabla36[[#This Row],[NUM. ECO.]],[2]!Tabla24[[NO.ECO]:[CUBICACION
M3]],4,0)</f>
        <v>16</v>
      </c>
      <c r="G1275" s="94">
        <v>45427</v>
      </c>
      <c r="H1275" s="86" t="str">
        <f>VLOOKUP(Tabla36[[#This Row],[NUM. ECO.]],[2]!Tabla24[[NO.ECO]:[MATERIAL]],8,0)</f>
        <v>BASE HIDRAULICA</v>
      </c>
      <c r="I1275" s="86" t="s">
        <v>79</v>
      </c>
      <c r="J1275" s="91">
        <f ca="1">J1274+TIME(0,RANDBETWEEN((123),(151)),0)</f>
        <v>0.44999999999999996</v>
      </c>
      <c r="K1275" s="86" t="str">
        <f ca="1">VLOOKUP(Tabla36[[#This Row],[CODIGO VINCULO]],[1]!Anexar1[[UNION]:[OPERADOR]],4,0)</f>
        <v>LENIN ANTONIO MOO NOH</v>
      </c>
      <c r="L1275" s="86" t="str" cm="1">
        <f t="array" aca="1" ref="L1275" ca="1">_xlfn.IFS(J1275&gt;=TIME(14,0,0),"SEGUNDO TURNO",J1275&lt;TIME(14,0,0),"PRIMER TURNO")</f>
        <v>PRIMER TURNO</v>
      </c>
      <c r="M1275" s="90"/>
    </row>
    <row r="1276" spans="1:13">
      <c r="A1276" s="86" t="str">
        <f ca="1">_xlfn.CONCAT(Tabla36[[#This Row],[NUM. ECO.]],Tabla36[[#This Row],[TURNO]],Tabla36[[#This Row],[FECHA]])</f>
        <v>T22PRIMER TURNO45427</v>
      </c>
      <c r="B1276" s="87">
        <v>7</v>
      </c>
      <c r="C1276" s="87">
        <v>4</v>
      </c>
      <c r="D1276" s="87" t="s">
        <v>36</v>
      </c>
      <c r="E1276" s="86"/>
      <c r="F1276" s="86">
        <f>VLOOKUP(Tabla36[[#This Row],[NUM. ECO.]],[2]!Tabla24[[NO.ECO]:[CUBICACION
M3]],4,0)</f>
        <v>16</v>
      </c>
      <c r="G1276" s="94">
        <v>45427</v>
      </c>
      <c r="H1276" s="86" t="str">
        <f>VLOOKUP(Tabla36[[#This Row],[NUM. ECO.]],[2]!Tabla24[[NO.ECO]:[MATERIAL]],8,0)</f>
        <v>BASE HIDRAULICA</v>
      </c>
      <c r="I1276" s="86" t="s">
        <v>79</v>
      </c>
      <c r="J1276" s="91">
        <f ca="1">J1275+TIME(0,RANDBETWEEN((123),(151)),0)</f>
        <v>0.55486111111111103</v>
      </c>
      <c r="K1276" s="86" t="str">
        <f ca="1">VLOOKUP(Tabla36[[#This Row],[CODIGO VINCULO]],[1]!Anexar1[[UNION]:[OPERADOR]],4,0)</f>
        <v>LENIN ANTONIO MOO NOH</v>
      </c>
      <c r="L1276" s="86" t="str" cm="1">
        <f t="array" aca="1" ref="L1276" ca="1">_xlfn.IFS(J1276&gt;=TIME(14,0,0),"SEGUNDO TURNO",J1276&lt;TIME(14,0,0),"PRIMER TURNO")</f>
        <v>PRIMER TURNO</v>
      </c>
      <c r="M1276" s="90"/>
    </row>
    <row r="1277" spans="1:13">
      <c r="A1277" s="86" t="str">
        <f ca="1">_xlfn.CONCAT(Tabla36[[#This Row],[NUM. ECO.]],Tabla36[[#This Row],[TURNO]],Tabla36[[#This Row],[FECHA]])</f>
        <v>T22SEGUNDO TURNO45427</v>
      </c>
      <c r="B1277" s="87">
        <v>7</v>
      </c>
      <c r="C1277" s="87">
        <v>5</v>
      </c>
      <c r="D1277" s="87" t="s">
        <v>36</v>
      </c>
      <c r="E1277" s="86"/>
      <c r="F1277" s="86">
        <f>VLOOKUP(Tabla36[[#This Row],[NUM. ECO.]],[2]!Tabla24[[NO.ECO]:[CUBICACION
M3]],4,0)</f>
        <v>16</v>
      </c>
      <c r="G1277" s="94">
        <v>45427</v>
      </c>
      <c r="H1277" s="86" t="str">
        <f>VLOOKUP(Tabla36[[#This Row],[NUM. ECO.]],[2]!Tabla24[[NO.ECO]:[MATERIAL]],8,0)</f>
        <v>BASE HIDRAULICA</v>
      </c>
      <c r="I1277" s="86" t="s">
        <v>79</v>
      </c>
      <c r="J1277" s="91">
        <f ca="1">J1276+TIME(0,RANDBETWEEN((123),(151)),0)</f>
        <v>0.65486111111111101</v>
      </c>
      <c r="K1277" s="86" t="str">
        <f ca="1">VLOOKUP(Tabla36[[#This Row],[CODIGO VINCULO]],[1]!Anexar1[[UNION]:[OPERADOR]],4,0)</f>
        <v>JOSE CRISTINO AKE PECH</v>
      </c>
      <c r="L1277" s="86" t="str" cm="1">
        <f t="array" aca="1" ref="L1277" ca="1">_xlfn.IFS(J1277&gt;=TIME(14,0,0),"SEGUNDO TURNO",J1277&lt;TIME(14,0,0),"PRIMER TURNO")</f>
        <v>SEGUNDO TURNO</v>
      </c>
      <c r="M1277" s="90"/>
    </row>
    <row r="1278" spans="1:13">
      <c r="A1278" s="86" t="str">
        <f ca="1">_xlfn.CONCAT(Tabla36[[#This Row],[NUM. ECO.]],Tabla36[[#This Row],[TURNO]],Tabla36[[#This Row],[FECHA]])</f>
        <v>T22SEGUNDO TURNO45427</v>
      </c>
      <c r="B1278" s="87">
        <v>7</v>
      </c>
      <c r="C1278" s="87">
        <v>6</v>
      </c>
      <c r="D1278" s="87" t="s">
        <v>36</v>
      </c>
      <c r="E1278" s="86"/>
      <c r="F1278" s="86">
        <f>VLOOKUP(Tabla36[[#This Row],[NUM. ECO.]],[2]!Tabla24[[NO.ECO]:[CUBICACION
M3]],4,0)</f>
        <v>16</v>
      </c>
      <c r="G1278" s="94">
        <v>45427</v>
      </c>
      <c r="H1278" s="86" t="str">
        <f>VLOOKUP(Tabla36[[#This Row],[NUM. ECO.]],[2]!Tabla24[[NO.ECO]:[MATERIAL]],8,0)</f>
        <v>BASE HIDRAULICA</v>
      </c>
      <c r="I1278" s="86" t="s">
        <v>79</v>
      </c>
      <c r="J1278" s="91">
        <f ca="1">J1277+TIME(0,RANDBETWEEN((123),(151)),0)</f>
        <v>0.75486111111111098</v>
      </c>
      <c r="K1278" s="86" t="str">
        <f ca="1">VLOOKUP(Tabla36[[#This Row],[CODIGO VINCULO]],[1]!Anexar1[[UNION]:[OPERADOR]],4,0)</f>
        <v>JOSE CRISTINO AKE PECH</v>
      </c>
      <c r="L1278" s="86" t="str" cm="1">
        <f t="array" aca="1" ref="L1278" ca="1">_xlfn.IFS(J1278&gt;=TIME(14,0,0),"SEGUNDO TURNO",J1278&lt;TIME(14,0,0),"PRIMER TURNO")</f>
        <v>SEGUNDO TURNO</v>
      </c>
      <c r="M1278" s="90"/>
    </row>
    <row r="1279" spans="1:13">
      <c r="A1279" s="86" t="str">
        <f ca="1">_xlfn.CONCAT(Tabla36[[#This Row],[NUM. ECO.]],Tabla36[[#This Row],[TURNO]],Tabla36[[#This Row],[FECHA]])</f>
        <v>T22SEGUNDO TURNO45427</v>
      </c>
      <c r="B1279" s="87">
        <v>7</v>
      </c>
      <c r="C1279" s="87">
        <v>7</v>
      </c>
      <c r="D1279" s="87" t="s">
        <v>36</v>
      </c>
      <c r="E1279" s="86"/>
      <c r="F1279" s="86">
        <f>VLOOKUP(Tabla36[[#This Row],[NUM. ECO.]],[2]!Tabla24[[NO.ECO]:[CUBICACION
M3]],4,0)</f>
        <v>16</v>
      </c>
      <c r="G1279" s="94">
        <v>45427</v>
      </c>
      <c r="H1279" s="86" t="str">
        <f>VLOOKUP(Tabla36[[#This Row],[NUM. ECO.]],[2]!Tabla24[[NO.ECO]:[MATERIAL]],8,0)</f>
        <v>BASE HIDRAULICA</v>
      </c>
      <c r="I1279" s="86" t="s">
        <v>79</v>
      </c>
      <c r="J1279" s="91">
        <f ca="1">J1278+TIME(0,RANDBETWEEN((123),(151)),0)</f>
        <v>0.8555555555555554</v>
      </c>
      <c r="K1279" s="86" t="str">
        <f ca="1">VLOOKUP(Tabla36[[#This Row],[CODIGO VINCULO]],[1]!Anexar1[[UNION]:[OPERADOR]],4,0)</f>
        <v>JOSE CRISTINO AKE PECH</v>
      </c>
      <c r="L1279" s="86" t="str" cm="1">
        <f t="array" aca="1" ref="L1279" ca="1">_xlfn.IFS(J1279&gt;=TIME(14,0,0),"SEGUNDO TURNO",J1279&lt;TIME(14,0,0),"PRIMER TURNO")</f>
        <v>SEGUNDO TURNO</v>
      </c>
      <c r="M1279" s="90"/>
    </row>
    <row r="1280" spans="1:13">
      <c r="A1280" s="86" t="str">
        <f ca="1">_xlfn.CONCAT(Tabla36[[#This Row],[NUM. ECO.]],Tabla36[[#This Row],[TURNO]],Tabla36[[#This Row],[FECHA]])</f>
        <v>T22PRIMER TURNO45428</v>
      </c>
      <c r="B1280" s="87">
        <v>7</v>
      </c>
      <c r="C1280" s="87">
        <v>1</v>
      </c>
      <c r="D1280" s="87" t="s">
        <v>36</v>
      </c>
      <c r="E1280" s="86"/>
      <c r="F1280" s="86">
        <f>VLOOKUP(Tabla36[[#This Row],[NUM. ECO.]],[2]!Tabla24[[NO.ECO]:[CUBICACION
M3]],4,0)</f>
        <v>16</v>
      </c>
      <c r="G1280" s="94">
        <v>45428</v>
      </c>
      <c r="H1280" s="86" t="str">
        <f>VLOOKUP(Tabla36[[#This Row],[NUM. ECO.]],[2]!Tabla24[[NO.ECO]:[MATERIAL]],8,0)</f>
        <v>BASE HIDRAULICA</v>
      </c>
      <c r="I1280" s="86" t="s">
        <v>79</v>
      </c>
      <c r="J1280" s="88">
        <f ca="1">TIME(RANDBETWEEN(5.5,6),RANDBETWEEN(1,29),0)</f>
        <v>0.26111111111111113</v>
      </c>
      <c r="K1280" s="86" t="str">
        <f ca="1">VLOOKUP(Tabla36[[#This Row],[CODIGO VINCULO]],[1]!Anexar1[[UNION]:[OPERADOR]],4,0)</f>
        <v>LENIN ANTONIO MOO NOH</v>
      </c>
      <c r="L1280" s="86" t="str" cm="1">
        <f t="array" aca="1" ref="L1280" ca="1">_xlfn.IFS(J1280&gt;=TIME(14,0,0),"SEGUNDO TURNO",J1280&lt;TIME(14,0,0),"PRIMER TURNO")</f>
        <v>PRIMER TURNO</v>
      </c>
      <c r="M1280" s="90"/>
    </row>
    <row r="1281" spans="1:13">
      <c r="A1281" s="86" t="str">
        <f ca="1">_xlfn.CONCAT(Tabla36[[#This Row],[NUM. ECO.]],Tabla36[[#This Row],[TURNO]],Tabla36[[#This Row],[FECHA]])</f>
        <v>T22PRIMER TURNO45428</v>
      </c>
      <c r="B1281" s="87">
        <v>7</v>
      </c>
      <c r="C1281" s="87">
        <v>2</v>
      </c>
      <c r="D1281" s="87" t="s">
        <v>36</v>
      </c>
      <c r="E1281" s="86"/>
      <c r="F1281" s="86">
        <f>VLOOKUP(Tabla36[[#This Row],[NUM. ECO.]],[2]!Tabla24[[NO.ECO]:[CUBICACION
M3]],4,0)</f>
        <v>16</v>
      </c>
      <c r="G1281" s="94">
        <v>45428</v>
      </c>
      <c r="H1281" s="86" t="str">
        <f>VLOOKUP(Tabla36[[#This Row],[NUM. ECO.]],[2]!Tabla24[[NO.ECO]:[MATERIAL]],8,0)</f>
        <v>BASE HIDRAULICA</v>
      </c>
      <c r="I1281" s="86" t="s">
        <v>79</v>
      </c>
      <c r="J1281" s="91">
        <f ca="1">J1280+TIME(0,RANDBETWEEN((123),(151)),0)</f>
        <v>0.35208333333333336</v>
      </c>
      <c r="K1281" s="86" t="str">
        <f ca="1">VLOOKUP(Tabla36[[#This Row],[CODIGO VINCULO]],[1]!Anexar1[[UNION]:[OPERADOR]],4,0)</f>
        <v>LENIN ANTONIO MOO NOH</v>
      </c>
      <c r="L1281" s="86" t="str" cm="1">
        <f t="array" aca="1" ref="L1281" ca="1">_xlfn.IFS(J1281&gt;=TIME(14,0,0),"SEGUNDO TURNO",J1281&lt;TIME(14,0,0),"PRIMER TURNO")</f>
        <v>PRIMER TURNO</v>
      </c>
      <c r="M1281" s="90"/>
    </row>
    <row r="1282" spans="1:13">
      <c r="A1282" s="86" t="str">
        <f ca="1">_xlfn.CONCAT(Tabla36[[#This Row],[NUM. ECO.]],Tabla36[[#This Row],[TURNO]],Tabla36[[#This Row],[FECHA]])</f>
        <v>T22PRIMER TURNO45428</v>
      </c>
      <c r="B1282" s="87">
        <v>7</v>
      </c>
      <c r="C1282" s="87">
        <v>3</v>
      </c>
      <c r="D1282" s="87" t="s">
        <v>36</v>
      </c>
      <c r="E1282" s="86"/>
      <c r="F1282" s="86">
        <f>VLOOKUP(Tabla36[[#This Row],[NUM. ECO.]],[2]!Tabla24[[NO.ECO]:[CUBICACION
M3]],4,0)</f>
        <v>16</v>
      </c>
      <c r="G1282" s="94">
        <v>45428</v>
      </c>
      <c r="H1282" s="86" t="str">
        <f>VLOOKUP(Tabla36[[#This Row],[NUM. ECO.]],[2]!Tabla24[[NO.ECO]:[MATERIAL]],8,0)</f>
        <v>BASE HIDRAULICA</v>
      </c>
      <c r="I1282" s="86" t="s">
        <v>79</v>
      </c>
      <c r="J1282" s="91">
        <f ca="1">J1281+TIME(0,RANDBETWEEN((123),(151)),0)</f>
        <v>0.45486111111111116</v>
      </c>
      <c r="K1282" s="86" t="str">
        <f ca="1">VLOOKUP(Tabla36[[#This Row],[CODIGO VINCULO]],[1]!Anexar1[[UNION]:[OPERADOR]],4,0)</f>
        <v>LENIN ANTONIO MOO NOH</v>
      </c>
      <c r="L1282" s="86" t="str" cm="1">
        <f t="array" aca="1" ref="L1282" ca="1">_xlfn.IFS(J1282&gt;=TIME(14,0,0),"SEGUNDO TURNO",J1282&lt;TIME(14,0,0),"PRIMER TURNO")</f>
        <v>PRIMER TURNO</v>
      </c>
      <c r="M1282" s="90"/>
    </row>
    <row r="1283" spans="1:13">
      <c r="A1283" s="86" t="str">
        <f ca="1">_xlfn.CONCAT(Tabla36[[#This Row],[NUM. ECO.]],Tabla36[[#This Row],[TURNO]],Tabla36[[#This Row],[FECHA]])</f>
        <v>T22PRIMER TURNO45428</v>
      </c>
      <c r="B1283" s="87">
        <v>7</v>
      </c>
      <c r="C1283" s="87">
        <v>4</v>
      </c>
      <c r="D1283" s="87" t="s">
        <v>36</v>
      </c>
      <c r="E1283" s="86"/>
      <c r="F1283" s="86">
        <f>VLOOKUP(Tabla36[[#This Row],[NUM. ECO.]],[2]!Tabla24[[NO.ECO]:[CUBICACION
M3]],4,0)</f>
        <v>16</v>
      </c>
      <c r="G1283" s="94">
        <v>45428</v>
      </c>
      <c r="H1283" s="86" t="str">
        <f>VLOOKUP(Tabla36[[#This Row],[NUM. ECO.]],[2]!Tabla24[[NO.ECO]:[MATERIAL]],8,0)</f>
        <v>BASE HIDRAULICA</v>
      </c>
      <c r="I1283" s="86" t="s">
        <v>79</v>
      </c>
      <c r="J1283" s="91">
        <f ca="1">J1282+TIME(0,RANDBETWEEN((123),(151)),0)</f>
        <v>0.55138888888888893</v>
      </c>
      <c r="K1283" s="86" t="str">
        <f ca="1">VLOOKUP(Tabla36[[#This Row],[CODIGO VINCULO]],[1]!Anexar1[[UNION]:[OPERADOR]],4,0)</f>
        <v>LENIN ANTONIO MOO NOH</v>
      </c>
      <c r="L1283" s="86" t="str" cm="1">
        <f t="array" aca="1" ref="L1283" ca="1">_xlfn.IFS(J1283&gt;=TIME(14,0,0),"SEGUNDO TURNO",J1283&lt;TIME(14,0,0),"PRIMER TURNO")</f>
        <v>PRIMER TURNO</v>
      </c>
      <c r="M1283" s="90"/>
    </row>
    <row r="1284" spans="1:13">
      <c r="A1284" s="86" t="str">
        <f ca="1">_xlfn.CONCAT(Tabla36[[#This Row],[NUM. ECO.]],Tabla36[[#This Row],[TURNO]],Tabla36[[#This Row],[FECHA]])</f>
        <v>T22SEGUNDO TURNO45428</v>
      </c>
      <c r="B1284" s="87">
        <v>7</v>
      </c>
      <c r="C1284" s="87">
        <v>5</v>
      </c>
      <c r="D1284" s="87" t="s">
        <v>36</v>
      </c>
      <c r="E1284" s="86"/>
      <c r="F1284" s="86">
        <f>VLOOKUP(Tabla36[[#This Row],[NUM. ECO.]],[2]!Tabla24[[NO.ECO]:[CUBICACION
M3]],4,0)</f>
        <v>16</v>
      </c>
      <c r="G1284" s="94">
        <v>45428</v>
      </c>
      <c r="H1284" s="86" t="str">
        <f>VLOOKUP(Tabla36[[#This Row],[NUM. ECO.]],[2]!Tabla24[[NO.ECO]:[MATERIAL]],8,0)</f>
        <v>BASE HIDRAULICA</v>
      </c>
      <c r="I1284" s="86" t="s">
        <v>79</v>
      </c>
      <c r="J1284" s="91">
        <f ca="1">J1283+TIME(0,RANDBETWEEN((123),(151)),0)</f>
        <v>0.64722222222222225</v>
      </c>
      <c r="K1284" s="86" t="str">
        <f ca="1">VLOOKUP(Tabla36[[#This Row],[CODIGO VINCULO]],[1]!Anexar1[[UNION]:[OPERADOR]],4,0)</f>
        <v>JOSE CRISTINO AKE PECH</v>
      </c>
      <c r="L1284" s="86" t="str" cm="1">
        <f t="array" aca="1" ref="L1284" ca="1">_xlfn.IFS(J1284&gt;=TIME(14,0,0),"SEGUNDO TURNO",J1284&lt;TIME(14,0,0),"PRIMER TURNO")</f>
        <v>SEGUNDO TURNO</v>
      </c>
      <c r="M1284" s="90"/>
    </row>
    <row r="1285" spans="1:13">
      <c r="A1285" s="86" t="str">
        <f ca="1">_xlfn.CONCAT(Tabla36[[#This Row],[NUM. ECO.]],Tabla36[[#This Row],[TURNO]],Tabla36[[#This Row],[FECHA]])</f>
        <v>T22SEGUNDO TURNO45428</v>
      </c>
      <c r="B1285" s="87">
        <v>7</v>
      </c>
      <c r="C1285" s="87">
        <v>6</v>
      </c>
      <c r="D1285" s="87" t="s">
        <v>36</v>
      </c>
      <c r="E1285" s="86"/>
      <c r="F1285" s="86">
        <f>VLOOKUP(Tabla36[[#This Row],[NUM. ECO.]],[2]!Tabla24[[NO.ECO]:[CUBICACION
M3]],4,0)</f>
        <v>16</v>
      </c>
      <c r="G1285" s="94">
        <v>45428</v>
      </c>
      <c r="H1285" s="86" t="str">
        <f>VLOOKUP(Tabla36[[#This Row],[NUM. ECO.]],[2]!Tabla24[[NO.ECO]:[MATERIAL]],8,0)</f>
        <v>BASE HIDRAULICA</v>
      </c>
      <c r="I1285" s="86" t="s">
        <v>79</v>
      </c>
      <c r="J1285" s="91">
        <f ca="1">J1284+TIME(0,RANDBETWEEN((123),(151)),0)</f>
        <v>0.73263888888888895</v>
      </c>
      <c r="K1285" s="86" t="str">
        <f ca="1">VLOOKUP(Tabla36[[#This Row],[CODIGO VINCULO]],[1]!Anexar1[[UNION]:[OPERADOR]],4,0)</f>
        <v>JOSE CRISTINO AKE PECH</v>
      </c>
      <c r="L1285" s="86" t="str" cm="1">
        <f t="array" aca="1" ref="L1285" ca="1">_xlfn.IFS(J1285&gt;=TIME(14,0,0),"SEGUNDO TURNO",J1285&lt;TIME(14,0,0),"PRIMER TURNO")</f>
        <v>SEGUNDO TURNO</v>
      </c>
      <c r="M1285" s="90"/>
    </row>
    <row r="1286" spans="1:13">
      <c r="A1286" s="86" t="str">
        <f ca="1">_xlfn.CONCAT(Tabla36[[#This Row],[NUM. ECO.]],Tabla36[[#This Row],[TURNO]],Tabla36[[#This Row],[FECHA]])</f>
        <v>T22SEGUNDO TURNO45428</v>
      </c>
      <c r="B1286" s="87">
        <v>7</v>
      </c>
      <c r="C1286" s="87">
        <v>7</v>
      </c>
      <c r="D1286" s="87" t="s">
        <v>36</v>
      </c>
      <c r="E1286" s="86"/>
      <c r="F1286" s="86">
        <f>VLOOKUP(Tabla36[[#This Row],[NUM. ECO.]],[2]!Tabla24[[NO.ECO]:[CUBICACION
M3]],4,0)</f>
        <v>16</v>
      </c>
      <c r="G1286" s="94">
        <v>45428</v>
      </c>
      <c r="H1286" s="86" t="str">
        <f>VLOOKUP(Tabla36[[#This Row],[NUM. ECO.]],[2]!Tabla24[[NO.ECO]:[MATERIAL]],8,0)</f>
        <v>BASE HIDRAULICA</v>
      </c>
      <c r="I1286" s="86" t="s">
        <v>79</v>
      </c>
      <c r="J1286" s="91">
        <f ca="1">J1285+TIME(0,RANDBETWEEN((123),(151)),0)</f>
        <v>0.82777777777777783</v>
      </c>
      <c r="K1286" s="86" t="str">
        <f ca="1">VLOOKUP(Tabla36[[#This Row],[CODIGO VINCULO]],[1]!Anexar1[[UNION]:[OPERADOR]],4,0)</f>
        <v>JOSE CRISTINO AKE PECH</v>
      </c>
      <c r="L1286" s="86" t="str" cm="1">
        <f t="array" aca="1" ref="L1286" ca="1">_xlfn.IFS(J1286&gt;=TIME(14,0,0),"SEGUNDO TURNO",J1286&lt;TIME(14,0,0),"PRIMER TURNO")</f>
        <v>SEGUNDO TURNO</v>
      </c>
      <c r="M1286" s="90"/>
    </row>
    <row r="1287" spans="1:13">
      <c r="A1287" s="86" t="str">
        <f ca="1">_xlfn.CONCAT(Tabla36[[#This Row],[NUM. ECO.]],Tabla36[[#This Row],[TURNO]],Tabla36[[#This Row],[FECHA]])</f>
        <v>T22PRIMER TURNO45429</v>
      </c>
      <c r="B1287" s="87">
        <v>7</v>
      </c>
      <c r="C1287" s="87">
        <v>1</v>
      </c>
      <c r="D1287" s="87" t="s">
        <v>36</v>
      </c>
      <c r="E1287" s="86"/>
      <c r="F1287" s="86">
        <f>VLOOKUP(Tabla36[[#This Row],[NUM. ECO.]],[2]!Tabla24[[NO.ECO]:[CUBICACION
M3]],4,0)</f>
        <v>16</v>
      </c>
      <c r="G1287" s="94">
        <v>45429</v>
      </c>
      <c r="H1287" s="86" t="str">
        <f>VLOOKUP(Tabla36[[#This Row],[NUM. ECO.]],[2]!Tabla24[[NO.ECO]:[MATERIAL]],8,0)</f>
        <v>BASE HIDRAULICA</v>
      </c>
      <c r="I1287" s="86" t="s">
        <v>79</v>
      </c>
      <c r="J1287" s="88">
        <f ca="1">TIME(RANDBETWEEN(5.5,6),RANDBETWEEN(1,29),0)</f>
        <v>0.26250000000000001</v>
      </c>
      <c r="K1287" s="86" t="str">
        <f ca="1">VLOOKUP(Tabla36[[#This Row],[CODIGO VINCULO]],[1]!Anexar1[[UNION]:[OPERADOR]],4,0)</f>
        <v>LENIN ANTONIO MOO NOH</v>
      </c>
      <c r="L1287" s="86" t="str" cm="1">
        <f t="array" aca="1" ref="L1287" ca="1">_xlfn.IFS(J1287&gt;=TIME(14,0,0),"SEGUNDO TURNO",J1287&lt;TIME(14,0,0),"PRIMER TURNO")</f>
        <v>PRIMER TURNO</v>
      </c>
      <c r="M1287" s="90"/>
    </row>
    <row r="1288" spans="1:13">
      <c r="A1288" s="86" t="str">
        <f ca="1">_xlfn.CONCAT(Tabla36[[#This Row],[NUM. ECO.]],Tabla36[[#This Row],[TURNO]],Tabla36[[#This Row],[FECHA]])</f>
        <v>T22PRIMER TURNO45429</v>
      </c>
      <c r="B1288" s="87">
        <v>7</v>
      </c>
      <c r="C1288" s="87">
        <v>2</v>
      </c>
      <c r="D1288" s="87" t="s">
        <v>36</v>
      </c>
      <c r="E1288" s="86"/>
      <c r="F1288" s="86">
        <f>VLOOKUP(Tabla36[[#This Row],[NUM. ECO.]],[2]!Tabla24[[NO.ECO]:[CUBICACION
M3]],4,0)</f>
        <v>16</v>
      </c>
      <c r="G1288" s="94">
        <v>45429</v>
      </c>
      <c r="H1288" s="86" t="str">
        <f>VLOOKUP(Tabla36[[#This Row],[NUM. ECO.]],[2]!Tabla24[[NO.ECO]:[MATERIAL]],8,0)</f>
        <v>BASE HIDRAULICA</v>
      </c>
      <c r="I1288" s="86" t="s">
        <v>79</v>
      </c>
      <c r="J1288" s="91">
        <f ca="1">J1287+TIME(0,RANDBETWEEN((123),(151)),0)</f>
        <v>0.35625000000000001</v>
      </c>
      <c r="K1288" s="86" t="str">
        <f ca="1">VLOOKUP(Tabla36[[#This Row],[CODIGO VINCULO]],[1]!Anexar1[[UNION]:[OPERADOR]],4,0)</f>
        <v>LENIN ANTONIO MOO NOH</v>
      </c>
      <c r="L1288" s="86" t="str" cm="1">
        <f t="array" aca="1" ref="L1288" ca="1">_xlfn.IFS(J1288&gt;=TIME(14,0,0),"SEGUNDO TURNO",J1288&lt;TIME(14,0,0),"PRIMER TURNO")</f>
        <v>PRIMER TURNO</v>
      </c>
      <c r="M1288" s="90"/>
    </row>
    <row r="1289" spans="1:13">
      <c r="A1289" s="86" t="str">
        <f ca="1">_xlfn.CONCAT(Tabla36[[#This Row],[NUM. ECO.]],Tabla36[[#This Row],[TURNO]],Tabla36[[#This Row],[FECHA]])</f>
        <v>T22PRIMER TURNO45429</v>
      </c>
      <c r="B1289" s="87">
        <v>7</v>
      </c>
      <c r="C1289" s="87">
        <v>3</v>
      </c>
      <c r="D1289" s="87" t="s">
        <v>36</v>
      </c>
      <c r="E1289" s="86"/>
      <c r="F1289" s="86">
        <f>VLOOKUP(Tabla36[[#This Row],[NUM. ECO.]],[2]!Tabla24[[NO.ECO]:[CUBICACION
M3]],4,0)</f>
        <v>16</v>
      </c>
      <c r="G1289" s="94">
        <v>45429</v>
      </c>
      <c r="H1289" s="86" t="str">
        <f>VLOOKUP(Tabla36[[#This Row],[NUM. ECO.]],[2]!Tabla24[[NO.ECO]:[MATERIAL]],8,0)</f>
        <v>BASE HIDRAULICA</v>
      </c>
      <c r="I1289" s="86" t="s">
        <v>79</v>
      </c>
      <c r="J1289" s="91">
        <f ca="1">J1288+TIME(0,RANDBETWEEN((123),(151)),0)</f>
        <v>0.45277777777777778</v>
      </c>
      <c r="K1289" s="86" t="str">
        <f ca="1">VLOOKUP(Tabla36[[#This Row],[CODIGO VINCULO]],[1]!Anexar1[[UNION]:[OPERADOR]],4,0)</f>
        <v>LENIN ANTONIO MOO NOH</v>
      </c>
      <c r="L1289" s="86" t="str" cm="1">
        <f t="array" aca="1" ref="L1289" ca="1">_xlfn.IFS(J1289&gt;=TIME(14,0,0),"SEGUNDO TURNO",J1289&lt;TIME(14,0,0),"PRIMER TURNO")</f>
        <v>PRIMER TURNO</v>
      </c>
      <c r="M1289" s="90"/>
    </row>
    <row r="1290" spans="1:13">
      <c r="A1290" s="86" t="str">
        <f ca="1">_xlfn.CONCAT(Tabla36[[#This Row],[NUM. ECO.]],Tabla36[[#This Row],[TURNO]],Tabla36[[#This Row],[FECHA]])</f>
        <v>T22PRIMER TURNO45429</v>
      </c>
      <c r="B1290" s="87">
        <v>7</v>
      </c>
      <c r="C1290" s="87">
        <v>4</v>
      </c>
      <c r="D1290" s="87" t="s">
        <v>36</v>
      </c>
      <c r="E1290" s="86"/>
      <c r="F1290" s="86">
        <f>VLOOKUP(Tabla36[[#This Row],[NUM. ECO.]],[2]!Tabla24[[NO.ECO]:[CUBICACION
M3]],4,0)</f>
        <v>16</v>
      </c>
      <c r="G1290" s="94">
        <v>45429</v>
      </c>
      <c r="H1290" s="86" t="str">
        <f>VLOOKUP(Tabla36[[#This Row],[NUM. ECO.]],[2]!Tabla24[[NO.ECO]:[MATERIAL]],8,0)</f>
        <v>BASE HIDRAULICA</v>
      </c>
      <c r="I1290" s="86" t="s">
        <v>79</v>
      </c>
      <c r="J1290" s="91">
        <f ca="1">J1289+TIME(0,RANDBETWEEN((123),(151)),0)</f>
        <v>0.55208333333333337</v>
      </c>
      <c r="K1290" s="86" t="str">
        <f ca="1">VLOOKUP(Tabla36[[#This Row],[CODIGO VINCULO]],[1]!Anexar1[[UNION]:[OPERADOR]],4,0)</f>
        <v>LENIN ANTONIO MOO NOH</v>
      </c>
      <c r="L1290" s="86" t="str" cm="1">
        <f t="array" aca="1" ref="L1290" ca="1">_xlfn.IFS(J1290&gt;=TIME(14,0,0),"SEGUNDO TURNO",J1290&lt;TIME(14,0,0),"PRIMER TURNO")</f>
        <v>PRIMER TURNO</v>
      </c>
      <c r="M1290" s="90"/>
    </row>
    <row r="1291" spans="1:13">
      <c r="A1291" s="86" t="str">
        <f ca="1">_xlfn.CONCAT(Tabla36[[#This Row],[NUM. ECO.]],Tabla36[[#This Row],[TURNO]],Tabla36[[#This Row],[FECHA]])</f>
        <v>T22SEGUNDO TURNO45429</v>
      </c>
      <c r="B1291" s="87">
        <v>7</v>
      </c>
      <c r="C1291" s="87">
        <v>5</v>
      </c>
      <c r="D1291" s="87" t="s">
        <v>36</v>
      </c>
      <c r="E1291" s="86"/>
      <c r="F1291" s="86">
        <f>VLOOKUP(Tabla36[[#This Row],[NUM. ECO.]],[2]!Tabla24[[NO.ECO]:[CUBICACION
M3]],4,0)</f>
        <v>16</v>
      </c>
      <c r="G1291" s="94">
        <v>45429</v>
      </c>
      <c r="H1291" s="86" t="str">
        <f>VLOOKUP(Tabla36[[#This Row],[NUM. ECO.]],[2]!Tabla24[[NO.ECO]:[MATERIAL]],8,0)</f>
        <v>BASE HIDRAULICA</v>
      </c>
      <c r="I1291" s="86" t="s">
        <v>79</v>
      </c>
      <c r="J1291" s="91">
        <f ca="1">J1290+TIME(0,RANDBETWEEN((123),(151)),0)</f>
        <v>0.63819444444444451</v>
      </c>
      <c r="K1291" s="86" t="str">
        <f ca="1">VLOOKUP(Tabla36[[#This Row],[CODIGO VINCULO]],[1]!Anexar1[[UNION]:[OPERADOR]],4,0)</f>
        <v>JOSE CRISTINO AKE PECH</v>
      </c>
      <c r="L1291" s="86" t="str" cm="1">
        <f t="array" aca="1" ref="L1291" ca="1">_xlfn.IFS(J1291&gt;=TIME(14,0,0),"SEGUNDO TURNO",J1291&lt;TIME(14,0,0),"PRIMER TURNO")</f>
        <v>SEGUNDO TURNO</v>
      </c>
      <c r="M1291" s="90"/>
    </row>
    <row r="1292" spans="1:13">
      <c r="A1292" s="86" t="str">
        <f ca="1">_xlfn.CONCAT(Tabla36[[#This Row],[NUM. ECO.]],Tabla36[[#This Row],[TURNO]],Tabla36[[#This Row],[FECHA]])</f>
        <v>T22SEGUNDO TURNO45429</v>
      </c>
      <c r="B1292" s="87">
        <v>7</v>
      </c>
      <c r="C1292" s="87">
        <v>6</v>
      </c>
      <c r="D1292" s="87" t="s">
        <v>36</v>
      </c>
      <c r="E1292" s="86"/>
      <c r="F1292" s="86">
        <f>VLOOKUP(Tabla36[[#This Row],[NUM. ECO.]],[2]!Tabla24[[NO.ECO]:[CUBICACION
M3]],4,0)</f>
        <v>16</v>
      </c>
      <c r="G1292" s="94">
        <v>45429</v>
      </c>
      <c r="H1292" s="86" t="str">
        <f>VLOOKUP(Tabla36[[#This Row],[NUM. ECO.]],[2]!Tabla24[[NO.ECO]:[MATERIAL]],8,0)</f>
        <v>BASE HIDRAULICA</v>
      </c>
      <c r="I1292" s="86" t="s">
        <v>79</v>
      </c>
      <c r="J1292" s="91">
        <f ca="1">J1291+TIME(0,RANDBETWEEN((123),(151)),0)</f>
        <v>0.73958333333333337</v>
      </c>
      <c r="K1292" s="86" t="str">
        <f ca="1">VLOOKUP(Tabla36[[#This Row],[CODIGO VINCULO]],[1]!Anexar1[[UNION]:[OPERADOR]],4,0)</f>
        <v>JOSE CRISTINO AKE PECH</v>
      </c>
      <c r="L1292" s="86" t="str" cm="1">
        <f t="array" aca="1" ref="L1292" ca="1">_xlfn.IFS(J1292&gt;=TIME(14,0,0),"SEGUNDO TURNO",J1292&lt;TIME(14,0,0),"PRIMER TURNO")</f>
        <v>SEGUNDO TURNO</v>
      </c>
      <c r="M1292" s="90"/>
    </row>
    <row r="1293" spans="1:13">
      <c r="A1293" s="86" t="str">
        <f ca="1">_xlfn.CONCAT(Tabla36[[#This Row],[NUM. ECO.]],Tabla36[[#This Row],[TURNO]],Tabla36[[#This Row],[FECHA]])</f>
        <v>T22SEGUNDO TURNO45429</v>
      </c>
      <c r="B1293" s="87">
        <v>7</v>
      </c>
      <c r="C1293" s="87">
        <v>7</v>
      </c>
      <c r="D1293" s="87" t="s">
        <v>36</v>
      </c>
      <c r="E1293" s="86"/>
      <c r="F1293" s="86">
        <f>VLOOKUP(Tabla36[[#This Row],[NUM. ECO.]],[2]!Tabla24[[NO.ECO]:[CUBICACION
M3]],4,0)</f>
        <v>16</v>
      </c>
      <c r="G1293" s="94">
        <v>45429</v>
      </c>
      <c r="H1293" s="86" t="str">
        <f>VLOOKUP(Tabla36[[#This Row],[NUM. ECO.]],[2]!Tabla24[[NO.ECO]:[MATERIAL]],8,0)</f>
        <v>BASE HIDRAULICA</v>
      </c>
      <c r="I1293" s="86" t="s">
        <v>79</v>
      </c>
      <c r="J1293" s="91">
        <f ca="1">J1292+TIME(0,RANDBETWEEN((123),(151)),0)</f>
        <v>0.83819444444444446</v>
      </c>
      <c r="K1293" s="86" t="str">
        <f ca="1">VLOOKUP(Tabla36[[#This Row],[CODIGO VINCULO]],[1]!Anexar1[[UNION]:[OPERADOR]],4,0)</f>
        <v>JOSE CRISTINO AKE PECH</v>
      </c>
      <c r="L1293" s="86" t="str" cm="1">
        <f t="array" aca="1" ref="L1293" ca="1">_xlfn.IFS(J1293&gt;=TIME(14,0,0),"SEGUNDO TURNO",J1293&lt;TIME(14,0,0),"PRIMER TURNO")</f>
        <v>SEGUNDO TURNO</v>
      </c>
      <c r="M1293" s="90"/>
    </row>
    <row r="1294" spans="1:13">
      <c r="A1294" s="86" t="str">
        <f ca="1">_xlfn.CONCAT(Tabla36[[#This Row],[NUM. ECO.]],Tabla36[[#This Row],[TURNO]],Tabla36[[#This Row],[FECHA]])</f>
        <v>T22PRIMER TURNO45430</v>
      </c>
      <c r="B1294" s="87">
        <v>7</v>
      </c>
      <c r="C1294" s="87">
        <v>1</v>
      </c>
      <c r="D1294" s="87" t="s">
        <v>36</v>
      </c>
      <c r="E1294" s="86"/>
      <c r="F1294" s="86">
        <f>VLOOKUP(Tabla36[[#This Row],[NUM. ECO.]],[2]!Tabla24[[NO.ECO]:[CUBICACION
M3]],4,0)</f>
        <v>16</v>
      </c>
      <c r="G1294" s="94">
        <v>45430</v>
      </c>
      <c r="H1294" s="86" t="str">
        <f>VLOOKUP(Tabla36[[#This Row],[NUM. ECO.]],[2]!Tabla24[[NO.ECO]:[MATERIAL]],8,0)</f>
        <v>BASE HIDRAULICA</v>
      </c>
      <c r="I1294" s="86" t="s">
        <v>79</v>
      </c>
      <c r="J1294" s="88">
        <f ca="1">TIME(RANDBETWEEN(5.5,6),RANDBETWEEN(1,29),0)</f>
        <v>0.26666666666666666</v>
      </c>
      <c r="K1294" s="86" t="str">
        <f ca="1">VLOOKUP(Tabla36[[#This Row],[CODIGO VINCULO]],[1]!Anexar1[[UNION]:[OPERADOR]],4,0)</f>
        <v>LENIN ANTONIO MOO NOH</v>
      </c>
      <c r="L1294" s="86" t="str" cm="1">
        <f t="array" aca="1" ref="L1294" ca="1">_xlfn.IFS(J1294&gt;=TIME(14,0,0),"SEGUNDO TURNO",J1294&lt;TIME(14,0,0),"PRIMER TURNO")</f>
        <v>PRIMER TURNO</v>
      </c>
      <c r="M1294" s="90"/>
    </row>
    <row r="1295" spans="1:13">
      <c r="A1295" s="86" t="str">
        <f ca="1">_xlfn.CONCAT(Tabla36[[#This Row],[NUM. ECO.]],Tabla36[[#This Row],[TURNO]],Tabla36[[#This Row],[FECHA]])</f>
        <v>T22PRIMER TURNO45430</v>
      </c>
      <c r="B1295" s="87">
        <v>7</v>
      </c>
      <c r="C1295" s="87">
        <v>2</v>
      </c>
      <c r="D1295" s="87" t="s">
        <v>36</v>
      </c>
      <c r="E1295" s="86"/>
      <c r="F1295" s="86">
        <f>VLOOKUP(Tabla36[[#This Row],[NUM. ECO.]],[2]!Tabla24[[NO.ECO]:[CUBICACION
M3]],4,0)</f>
        <v>16</v>
      </c>
      <c r="G1295" s="94">
        <v>45430</v>
      </c>
      <c r="H1295" s="86" t="str">
        <f>VLOOKUP(Tabla36[[#This Row],[NUM. ECO.]],[2]!Tabla24[[NO.ECO]:[MATERIAL]],8,0)</f>
        <v>BASE HIDRAULICA</v>
      </c>
      <c r="I1295" s="86" t="s">
        <v>79</v>
      </c>
      <c r="J1295" s="91">
        <f ca="1">J1294+TIME(0,RANDBETWEEN((123),(151)),0)</f>
        <v>0.36527777777777776</v>
      </c>
      <c r="K1295" s="86" t="str">
        <f ca="1">VLOOKUP(Tabla36[[#This Row],[CODIGO VINCULO]],[1]!Anexar1[[UNION]:[OPERADOR]],4,0)</f>
        <v>LENIN ANTONIO MOO NOH</v>
      </c>
      <c r="L1295" s="86" t="str" cm="1">
        <f t="array" aca="1" ref="L1295" ca="1">_xlfn.IFS(J1295&gt;=TIME(14,0,0),"SEGUNDO TURNO",J1295&lt;TIME(14,0,0),"PRIMER TURNO")</f>
        <v>PRIMER TURNO</v>
      </c>
      <c r="M1295" s="90"/>
    </row>
    <row r="1296" spans="1:13">
      <c r="A1296" s="86" t="str">
        <f ca="1">_xlfn.CONCAT(Tabla36[[#This Row],[NUM. ECO.]],Tabla36[[#This Row],[TURNO]],Tabla36[[#This Row],[FECHA]])</f>
        <v>T22PRIMER TURNO45430</v>
      </c>
      <c r="B1296" s="87">
        <v>7</v>
      </c>
      <c r="C1296" s="87">
        <v>3</v>
      </c>
      <c r="D1296" s="87" t="s">
        <v>36</v>
      </c>
      <c r="E1296" s="86"/>
      <c r="F1296" s="86">
        <f>VLOOKUP(Tabla36[[#This Row],[NUM. ECO.]],[2]!Tabla24[[NO.ECO]:[CUBICACION
M3]],4,0)</f>
        <v>16</v>
      </c>
      <c r="G1296" s="94">
        <v>45430</v>
      </c>
      <c r="H1296" s="86" t="str">
        <f>VLOOKUP(Tabla36[[#This Row],[NUM. ECO.]],[2]!Tabla24[[NO.ECO]:[MATERIAL]],8,0)</f>
        <v>BASE HIDRAULICA</v>
      </c>
      <c r="I1296" s="86" t="s">
        <v>79</v>
      </c>
      <c r="J1296" s="91">
        <f ca="1">J1295+TIME(0,RANDBETWEEN((123),(151)),0)</f>
        <v>0.45694444444444443</v>
      </c>
      <c r="K1296" s="86" t="str">
        <f ca="1">VLOOKUP(Tabla36[[#This Row],[CODIGO VINCULO]],[1]!Anexar1[[UNION]:[OPERADOR]],4,0)</f>
        <v>LENIN ANTONIO MOO NOH</v>
      </c>
      <c r="L1296" s="86" t="str" cm="1">
        <f t="array" aca="1" ref="L1296" ca="1">_xlfn.IFS(J1296&gt;=TIME(14,0,0),"SEGUNDO TURNO",J1296&lt;TIME(14,0,0),"PRIMER TURNO")</f>
        <v>PRIMER TURNO</v>
      </c>
      <c r="M1296" s="90"/>
    </row>
    <row r="1297" spans="1:13">
      <c r="A1297" s="86" t="str">
        <f ca="1">_xlfn.CONCAT(Tabla36[[#This Row],[NUM. ECO.]],Tabla36[[#This Row],[TURNO]],Tabla36[[#This Row],[FECHA]])</f>
        <v>T22PRIMER TURNO45430</v>
      </c>
      <c r="B1297" s="87">
        <v>7</v>
      </c>
      <c r="C1297" s="87">
        <v>4</v>
      </c>
      <c r="D1297" s="87" t="s">
        <v>36</v>
      </c>
      <c r="E1297" s="86"/>
      <c r="F1297" s="86">
        <f>VLOOKUP(Tabla36[[#This Row],[NUM. ECO.]],[2]!Tabla24[[NO.ECO]:[CUBICACION
M3]],4,0)</f>
        <v>16</v>
      </c>
      <c r="G1297" s="94">
        <v>45430</v>
      </c>
      <c r="H1297" s="86" t="str">
        <f>VLOOKUP(Tabla36[[#This Row],[NUM. ECO.]],[2]!Tabla24[[NO.ECO]:[MATERIAL]],8,0)</f>
        <v>BASE HIDRAULICA</v>
      </c>
      <c r="I1297" s="86" t="s">
        <v>79</v>
      </c>
      <c r="J1297" s="91">
        <f ca="1">J1296+TIME(0,RANDBETWEEN((123),(151)),0)</f>
        <v>0.55069444444444438</v>
      </c>
      <c r="K1297" s="86" t="str">
        <f ca="1">VLOOKUP(Tabla36[[#This Row],[CODIGO VINCULO]],[1]!Anexar1[[UNION]:[OPERADOR]],4,0)</f>
        <v>LENIN ANTONIO MOO NOH</v>
      </c>
      <c r="L1297" s="86" t="str" cm="1">
        <f t="array" aca="1" ref="L1297" ca="1">_xlfn.IFS(J1297&gt;=TIME(14,0,0),"SEGUNDO TURNO",J1297&lt;TIME(14,0,0),"PRIMER TURNO")</f>
        <v>PRIMER TURNO</v>
      </c>
      <c r="M1297" s="90"/>
    </row>
    <row r="1298" spans="1:13">
      <c r="A1298" s="86" t="str">
        <f ca="1">_xlfn.CONCAT(Tabla36[[#This Row],[NUM. ECO.]],Tabla36[[#This Row],[TURNO]],Tabla36[[#This Row],[FECHA]])</f>
        <v>T22SEGUNDO TURNO45430</v>
      </c>
      <c r="B1298" s="87">
        <v>7</v>
      </c>
      <c r="C1298" s="87">
        <v>5</v>
      </c>
      <c r="D1298" s="87" t="s">
        <v>36</v>
      </c>
      <c r="E1298" s="86"/>
      <c r="F1298" s="86">
        <f>VLOOKUP(Tabla36[[#This Row],[NUM. ECO.]],[2]!Tabla24[[NO.ECO]:[CUBICACION
M3]],4,0)</f>
        <v>16</v>
      </c>
      <c r="G1298" s="94">
        <v>45430</v>
      </c>
      <c r="H1298" s="86" t="str">
        <f>VLOOKUP(Tabla36[[#This Row],[NUM. ECO.]],[2]!Tabla24[[NO.ECO]:[MATERIAL]],8,0)</f>
        <v>BASE HIDRAULICA</v>
      </c>
      <c r="I1298" s="86" t="s">
        <v>79</v>
      </c>
      <c r="J1298" s="91">
        <f ca="1">J1297+TIME(0,RANDBETWEEN((123),(151)),0)</f>
        <v>0.63611111111111107</v>
      </c>
      <c r="K1298" s="86" t="str">
        <f ca="1">VLOOKUP(Tabla36[[#This Row],[CODIGO VINCULO]],[1]!Anexar1[[UNION]:[OPERADOR]],4,0)</f>
        <v>JOSE CRISTINO AKE PECH</v>
      </c>
      <c r="L1298" s="86" t="str" cm="1">
        <f t="array" aca="1" ref="L1298" ca="1">_xlfn.IFS(J1298&gt;=TIME(14,0,0),"SEGUNDO TURNO",J1298&lt;TIME(14,0,0),"PRIMER TURNO")</f>
        <v>SEGUNDO TURNO</v>
      </c>
      <c r="M1298" s="90"/>
    </row>
    <row r="1299" spans="1:13">
      <c r="A1299" s="86" t="str">
        <f ca="1">_xlfn.CONCAT(Tabla36[[#This Row],[NUM. ECO.]],Tabla36[[#This Row],[TURNO]],Tabla36[[#This Row],[FECHA]])</f>
        <v>T22SEGUNDO TURNO45430</v>
      </c>
      <c r="B1299" s="87">
        <v>7</v>
      </c>
      <c r="C1299" s="87">
        <v>6</v>
      </c>
      <c r="D1299" s="87" t="s">
        <v>36</v>
      </c>
      <c r="E1299" s="86"/>
      <c r="F1299" s="86">
        <f>VLOOKUP(Tabla36[[#This Row],[NUM. ECO.]],[2]!Tabla24[[NO.ECO]:[CUBICACION
M3]],4,0)</f>
        <v>16</v>
      </c>
      <c r="G1299" s="94">
        <v>45430</v>
      </c>
      <c r="H1299" s="86" t="str">
        <f>VLOOKUP(Tabla36[[#This Row],[NUM. ECO.]],[2]!Tabla24[[NO.ECO]:[MATERIAL]],8,0)</f>
        <v>BASE HIDRAULICA</v>
      </c>
      <c r="I1299" s="86" t="s">
        <v>79</v>
      </c>
      <c r="J1299" s="91">
        <f ca="1">J1298+TIME(0,RANDBETWEEN((123),(151)),0)</f>
        <v>0.72847222222222219</v>
      </c>
      <c r="K1299" s="86" t="str">
        <f ca="1">VLOOKUP(Tabla36[[#This Row],[CODIGO VINCULO]],[1]!Anexar1[[UNION]:[OPERADOR]],4,0)</f>
        <v>JOSE CRISTINO AKE PECH</v>
      </c>
      <c r="L1299" s="86" t="str" cm="1">
        <f t="array" aca="1" ref="L1299" ca="1">_xlfn.IFS(J1299&gt;=TIME(14,0,0),"SEGUNDO TURNO",J1299&lt;TIME(14,0,0),"PRIMER TURNO")</f>
        <v>SEGUNDO TURNO</v>
      </c>
      <c r="M1299" s="90"/>
    </row>
    <row r="1300" spans="1:13">
      <c r="A1300" s="86" t="str">
        <f ca="1">_xlfn.CONCAT(Tabla36[[#This Row],[NUM. ECO.]],Tabla36[[#This Row],[TURNO]],Tabla36[[#This Row],[FECHA]])</f>
        <v>T22SEGUNDO TURNO45430</v>
      </c>
      <c r="B1300" s="87">
        <v>7</v>
      </c>
      <c r="C1300" s="87">
        <v>7</v>
      </c>
      <c r="D1300" s="87" t="s">
        <v>36</v>
      </c>
      <c r="E1300" s="86"/>
      <c r="F1300" s="86">
        <f>VLOOKUP(Tabla36[[#This Row],[NUM. ECO.]],[2]!Tabla24[[NO.ECO]:[CUBICACION
M3]],4,0)</f>
        <v>16</v>
      </c>
      <c r="G1300" s="94">
        <v>45430</v>
      </c>
      <c r="H1300" s="86" t="str">
        <f>VLOOKUP(Tabla36[[#This Row],[NUM. ECO.]],[2]!Tabla24[[NO.ECO]:[MATERIAL]],8,0)</f>
        <v>BASE HIDRAULICA</v>
      </c>
      <c r="I1300" s="86" t="s">
        <v>79</v>
      </c>
      <c r="J1300" s="91">
        <f ca="1">J1299+TIME(0,RANDBETWEEN((123),(151)),0)</f>
        <v>0.82847222222222217</v>
      </c>
      <c r="K1300" s="86" t="str">
        <f ca="1">VLOOKUP(Tabla36[[#This Row],[CODIGO VINCULO]],[1]!Anexar1[[UNION]:[OPERADOR]],4,0)</f>
        <v>JOSE CRISTINO AKE PECH</v>
      </c>
      <c r="L1300" s="86" t="str" cm="1">
        <f t="array" aca="1" ref="L1300" ca="1">_xlfn.IFS(J1300&gt;=TIME(14,0,0),"SEGUNDO TURNO",J1300&lt;TIME(14,0,0),"PRIMER TURNO")</f>
        <v>SEGUNDO TURNO</v>
      </c>
      <c r="M1300" s="90"/>
    </row>
    <row r="1301" spans="1:13">
      <c r="A1301" s="86" t="str">
        <f ca="1">_xlfn.CONCAT(Tabla36[[#This Row],[NUM. ECO.]],Tabla36[[#This Row],[TURNO]],Tabla36[[#This Row],[FECHA]])</f>
        <v>T22PRIMER TURNO45432</v>
      </c>
      <c r="B1301" s="87">
        <v>7</v>
      </c>
      <c r="C1301" s="87">
        <v>1</v>
      </c>
      <c r="D1301" s="87" t="s">
        <v>36</v>
      </c>
      <c r="E1301" s="86"/>
      <c r="F1301" s="86">
        <f>VLOOKUP(Tabla36[[#This Row],[NUM. ECO.]],[2]!Tabla24[[NO.ECO]:[CUBICACION
M3]],4,0)</f>
        <v>16</v>
      </c>
      <c r="G1301" s="94">
        <v>45432</v>
      </c>
      <c r="H1301" s="86" t="str">
        <f>VLOOKUP(Tabla36[[#This Row],[NUM. ECO.]],[2]!Tabla24[[NO.ECO]:[MATERIAL]],8,0)</f>
        <v>BASE HIDRAULICA</v>
      </c>
      <c r="I1301" s="86" t="s">
        <v>79</v>
      </c>
      <c r="J1301" s="88">
        <f ca="1">TIME(RANDBETWEEN(5.5,6),RANDBETWEEN(1,29),0)</f>
        <v>0.26041666666666669</v>
      </c>
      <c r="K1301" s="86" t="str">
        <f ca="1">VLOOKUP(Tabla36[[#This Row],[CODIGO VINCULO]],[1]!Anexar1[[UNION]:[OPERADOR]],4,0)</f>
        <v>LENIN ANTONIO MOO NOH</v>
      </c>
      <c r="L1301" s="86" t="str" cm="1">
        <f t="array" aca="1" ref="L1301" ca="1">_xlfn.IFS(J1301&gt;=TIME(14,0,0),"SEGUNDO TURNO",J1301&lt;TIME(14,0,0),"PRIMER TURNO")</f>
        <v>PRIMER TURNO</v>
      </c>
      <c r="M1301" s="90"/>
    </row>
    <row r="1302" spans="1:13">
      <c r="A1302" s="86" t="str">
        <f ca="1">_xlfn.CONCAT(Tabla36[[#This Row],[NUM. ECO.]],Tabla36[[#This Row],[TURNO]],Tabla36[[#This Row],[FECHA]])</f>
        <v>T22PRIMER TURNO45432</v>
      </c>
      <c r="B1302" s="87">
        <v>7</v>
      </c>
      <c r="C1302" s="87">
        <v>2</v>
      </c>
      <c r="D1302" s="87" t="s">
        <v>36</v>
      </c>
      <c r="E1302" s="86"/>
      <c r="F1302" s="86">
        <f>VLOOKUP(Tabla36[[#This Row],[NUM. ECO.]],[2]!Tabla24[[NO.ECO]:[CUBICACION
M3]],4,0)</f>
        <v>16</v>
      </c>
      <c r="G1302" s="94">
        <v>45432</v>
      </c>
      <c r="H1302" s="86" t="str">
        <f>VLOOKUP(Tabla36[[#This Row],[NUM. ECO.]],[2]!Tabla24[[NO.ECO]:[MATERIAL]],8,0)</f>
        <v>BASE HIDRAULICA</v>
      </c>
      <c r="I1302" s="86" t="s">
        <v>79</v>
      </c>
      <c r="J1302" s="91">
        <f ca="1">J1301+TIME(0,RANDBETWEEN((123),(151)),0)</f>
        <v>0.35208333333333336</v>
      </c>
      <c r="K1302" s="86" t="str">
        <f ca="1">VLOOKUP(Tabla36[[#This Row],[CODIGO VINCULO]],[1]!Anexar1[[UNION]:[OPERADOR]],4,0)</f>
        <v>LENIN ANTONIO MOO NOH</v>
      </c>
      <c r="L1302" s="86" t="str" cm="1">
        <f t="array" aca="1" ref="L1302" ca="1">_xlfn.IFS(J1302&gt;=TIME(14,0,0),"SEGUNDO TURNO",J1302&lt;TIME(14,0,0),"PRIMER TURNO")</f>
        <v>PRIMER TURNO</v>
      </c>
      <c r="M1302" s="90"/>
    </row>
    <row r="1303" spans="1:13">
      <c r="A1303" s="86" t="str">
        <f ca="1">_xlfn.CONCAT(Tabla36[[#This Row],[NUM. ECO.]],Tabla36[[#This Row],[TURNO]],Tabla36[[#This Row],[FECHA]])</f>
        <v>T22PRIMER TURNO45432</v>
      </c>
      <c r="B1303" s="87">
        <v>7</v>
      </c>
      <c r="C1303" s="87">
        <v>3</v>
      </c>
      <c r="D1303" s="87" t="s">
        <v>36</v>
      </c>
      <c r="E1303" s="86"/>
      <c r="F1303" s="86">
        <f>VLOOKUP(Tabla36[[#This Row],[NUM. ECO.]],[2]!Tabla24[[NO.ECO]:[CUBICACION
M3]],4,0)</f>
        <v>16</v>
      </c>
      <c r="G1303" s="94">
        <v>45432</v>
      </c>
      <c r="H1303" s="86" t="str">
        <f>VLOOKUP(Tabla36[[#This Row],[NUM. ECO.]],[2]!Tabla24[[NO.ECO]:[MATERIAL]],8,0)</f>
        <v>BASE HIDRAULICA</v>
      </c>
      <c r="I1303" s="86" t="s">
        <v>79</v>
      </c>
      <c r="J1303" s="91">
        <f ca="1">J1302+TIME(0,RANDBETWEEN((123),(151)),0)</f>
        <v>0.43958333333333333</v>
      </c>
      <c r="K1303" s="86" t="str">
        <f ca="1">VLOOKUP(Tabla36[[#This Row],[CODIGO VINCULO]],[1]!Anexar1[[UNION]:[OPERADOR]],4,0)</f>
        <v>LENIN ANTONIO MOO NOH</v>
      </c>
      <c r="L1303" s="86" t="str" cm="1">
        <f t="array" aca="1" ref="L1303" ca="1">_xlfn.IFS(J1303&gt;=TIME(14,0,0),"SEGUNDO TURNO",J1303&lt;TIME(14,0,0),"PRIMER TURNO")</f>
        <v>PRIMER TURNO</v>
      </c>
      <c r="M1303" s="90"/>
    </row>
    <row r="1304" spans="1:13">
      <c r="A1304" s="86" t="str">
        <f ca="1">_xlfn.CONCAT(Tabla36[[#This Row],[NUM. ECO.]],Tabla36[[#This Row],[TURNO]],Tabla36[[#This Row],[FECHA]])</f>
        <v>T22PRIMER TURNO45432</v>
      </c>
      <c r="B1304" s="87">
        <v>7</v>
      </c>
      <c r="C1304" s="87">
        <v>4</v>
      </c>
      <c r="D1304" s="87" t="s">
        <v>36</v>
      </c>
      <c r="E1304" s="86"/>
      <c r="F1304" s="86">
        <f>VLOOKUP(Tabla36[[#This Row],[NUM. ECO.]],[2]!Tabla24[[NO.ECO]:[CUBICACION
M3]],4,0)</f>
        <v>16</v>
      </c>
      <c r="G1304" s="94">
        <v>45432</v>
      </c>
      <c r="H1304" s="86" t="str">
        <f>VLOOKUP(Tabla36[[#This Row],[NUM. ECO.]],[2]!Tabla24[[NO.ECO]:[MATERIAL]],8,0)</f>
        <v>BASE HIDRAULICA</v>
      </c>
      <c r="I1304" s="86" t="s">
        <v>79</v>
      </c>
      <c r="J1304" s="91">
        <f ca="1">J1303+TIME(0,RANDBETWEEN((123),(151)),0)</f>
        <v>0.5395833333333333</v>
      </c>
      <c r="K1304" s="86" t="str">
        <f ca="1">VLOOKUP(Tabla36[[#This Row],[CODIGO VINCULO]],[1]!Anexar1[[UNION]:[OPERADOR]],4,0)</f>
        <v>LENIN ANTONIO MOO NOH</v>
      </c>
      <c r="L1304" s="86" t="str" cm="1">
        <f t="array" aca="1" ref="L1304" ca="1">_xlfn.IFS(J1304&gt;=TIME(14,0,0),"SEGUNDO TURNO",J1304&lt;TIME(14,0,0),"PRIMER TURNO")</f>
        <v>PRIMER TURNO</v>
      </c>
      <c r="M1304" s="90"/>
    </row>
    <row r="1305" spans="1:13">
      <c r="A1305" s="86" t="str">
        <f ca="1">_xlfn.CONCAT(Tabla36[[#This Row],[NUM. ECO.]],Tabla36[[#This Row],[TURNO]],Tabla36[[#This Row],[FECHA]])</f>
        <v>T22SEGUNDO TURNO45432</v>
      </c>
      <c r="B1305" s="87">
        <v>7</v>
      </c>
      <c r="C1305" s="87">
        <v>5</v>
      </c>
      <c r="D1305" s="87" t="s">
        <v>36</v>
      </c>
      <c r="E1305" s="86"/>
      <c r="F1305" s="86">
        <f>VLOOKUP(Tabla36[[#This Row],[NUM. ECO.]],[2]!Tabla24[[NO.ECO]:[CUBICACION
M3]],4,0)</f>
        <v>16</v>
      </c>
      <c r="G1305" s="94">
        <v>45432</v>
      </c>
      <c r="H1305" s="86" t="str">
        <f>VLOOKUP(Tabla36[[#This Row],[NUM. ECO.]],[2]!Tabla24[[NO.ECO]:[MATERIAL]],8,0)</f>
        <v>BASE HIDRAULICA</v>
      </c>
      <c r="I1305" s="86" t="s">
        <v>79</v>
      </c>
      <c r="J1305" s="91">
        <f ca="1">J1304+TIME(0,RANDBETWEEN((123),(151)),0)</f>
        <v>0.6333333333333333</v>
      </c>
      <c r="K1305" s="86" t="str">
        <f ca="1">VLOOKUP(Tabla36[[#This Row],[CODIGO VINCULO]],[1]!Anexar1[[UNION]:[OPERADOR]],4,0)</f>
        <v>JOSE CRISTINO AKE PECH</v>
      </c>
      <c r="L1305" s="86" t="str" cm="1">
        <f t="array" aca="1" ref="L1305" ca="1">_xlfn.IFS(J1305&gt;=TIME(14,0,0),"SEGUNDO TURNO",J1305&lt;TIME(14,0,0),"PRIMER TURNO")</f>
        <v>SEGUNDO TURNO</v>
      </c>
      <c r="M1305" s="90"/>
    </row>
    <row r="1306" spans="1:13">
      <c r="A1306" s="86" t="str">
        <f ca="1">_xlfn.CONCAT(Tabla36[[#This Row],[NUM. ECO.]],Tabla36[[#This Row],[TURNO]],Tabla36[[#This Row],[FECHA]])</f>
        <v>T22SEGUNDO TURNO45432</v>
      </c>
      <c r="B1306" s="87">
        <v>7</v>
      </c>
      <c r="C1306" s="87">
        <v>6</v>
      </c>
      <c r="D1306" s="87" t="s">
        <v>36</v>
      </c>
      <c r="E1306" s="86"/>
      <c r="F1306" s="86">
        <f>VLOOKUP(Tabla36[[#This Row],[NUM. ECO.]],[2]!Tabla24[[NO.ECO]:[CUBICACION
M3]],4,0)</f>
        <v>16</v>
      </c>
      <c r="G1306" s="94">
        <v>45432</v>
      </c>
      <c r="H1306" s="86" t="str">
        <f>VLOOKUP(Tabla36[[#This Row],[NUM. ECO.]],[2]!Tabla24[[NO.ECO]:[MATERIAL]],8,0)</f>
        <v>BASE HIDRAULICA</v>
      </c>
      <c r="I1306" s="86" t="s">
        <v>79</v>
      </c>
      <c r="J1306" s="91">
        <f ca="1">J1305+TIME(0,RANDBETWEEN((123),(151)),0)</f>
        <v>0.72499999999999998</v>
      </c>
      <c r="K1306" s="86" t="str">
        <f ca="1">VLOOKUP(Tabla36[[#This Row],[CODIGO VINCULO]],[1]!Anexar1[[UNION]:[OPERADOR]],4,0)</f>
        <v>JOSE CRISTINO AKE PECH</v>
      </c>
      <c r="L1306" s="86" t="str" cm="1">
        <f t="array" aca="1" ref="L1306" ca="1">_xlfn.IFS(J1306&gt;=TIME(14,0,0),"SEGUNDO TURNO",J1306&lt;TIME(14,0,0),"PRIMER TURNO")</f>
        <v>SEGUNDO TURNO</v>
      </c>
      <c r="M1306" s="90"/>
    </row>
    <row r="1307" spans="1:13">
      <c r="A1307" s="86" t="str">
        <f ca="1">_xlfn.CONCAT(Tabla36[[#This Row],[NUM. ECO.]],Tabla36[[#This Row],[TURNO]],Tabla36[[#This Row],[FECHA]])</f>
        <v>T22SEGUNDO TURNO45432</v>
      </c>
      <c r="B1307" s="87">
        <v>7</v>
      </c>
      <c r="C1307" s="87">
        <v>7</v>
      </c>
      <c r="D1307" s="87" t="s">
        <v>36</v>
      </c>
      <c r="E1307" s="86"/>
      <c r="F1307" s="86">
        <f>VLOOKUP(Tabla36[[#This Row],[NUM. ECO.]],[2]!Tabla24[[NO.ECO]:[CUBICACION
M3]],4,0)</f>
        <v>16</v>
      </c>
      <c r="G1307" s="94">
        <v>45432</v>
      </c>
      <c r="H1307" s="86" t="str">
        <f>VLOOKUP(Tabla36[[#This Row],[NUM. ECO.]],[2]!Tabla24[[NO.ECO]:[MATERIAL]],8,0)</f>
        <v>BASE HIDRAULICA</v>
      </c>
      <c r="I1307" s="86" t="s">
        <v>79</v>
      </c>
      <c r="J1307" s="91">
        <f ca="1">J1306+TIME(0,RANDBETWEEN((123),(151)),0)</f>
        <v>0.81041666666666667</v>
      </c>
      <c r="K1307" s="86" t="str">
        <f ca="1">VLOOKUP(Tabla36[[#This Row],[CODIGO VINCULO]],[1]!Anexar1[[UNION]:[OPERADOR]],4,0)</f>
        <v>JOSE CRISTINO AKE PECH</v>
      </c>
      <c r="L1307" s="86" t="str" cm="1">
        <f t="array" aca="1" ref="L1307" ca="1">_xlfn.IFS(J1307&gt;=TIME(14,0,0),"SEGUNDO TURNO",J1307&lt;TIME(14,0,0),"PRIMER TURNO")</f>
        <v>SEGUNDO TURNO</v>
      </c>
      <c r="M1307" s="90"/>
    </row>
    <row r="1308" spans="1:13">
      <c r="A1308" s="86" t="str">
        <f ca="1">_xlfn.CONCAT(Tabla36[[#This Row],[NUM. ECO.]],Tabla36[[#This Row],[TURNO]],Tabla36[[#This Row],[FECHA]])</f>
        <v>T22PRIMER TURNO45433</v>
      </c>
      <c r="B1308" s="87">
        <v>7</v>
      </c>
      <c r="C1308" s="87">
        <v>1</v>
      </c>
      <c r="D1308" s="87" t="s">
        <v>36</v>
      </c>
      <c r="E1308" s="86"/>
      <c r="F1308" s="86">
        <f>VLOOKUP(Tabla36[[#This Row],[NUM. ECO.]],[2]!Tabla24[[NO.ECO]:[CUBICACION
M3]],4,0)</f>
        <v>16</v>
      </c>
      <c r="G1308" s="94">
        <v>45433</v>
      </c>
      <c r="H1308" s="86" t="str">
        <f>VLOOKUP(Tabla36[[#This Row],[NUM. ECO.]],[2]!Tabla24[[NO.ECO]:[MATERIAL]],8,0)</f>
        <v>BASE HIDRAULICA</v>
      </c>
      <c r="I1308" s="86" t="s">
        <v>79</v>
      </c>
      <c r="J1308" s="88">
        <f ca="1">TIME(RANDBETWEEN(5.5,6),RANDBETWEEN(1,29),0)</f>
        <v>0.25069444444444444</v>
      </c>
      <c r="K1308" s="86" t="str">
        <f ca="1">VLOOKUP(Tabla36[[#This Row],[CODIGO VINCULO]],[1]!Anexar1[[UNION]:[OPERADOR]],4,0)</f>
        <v>LENIN ANTONIO MOO NOH</v>
      </c>
      <c r="L1308" s="86" t="str" cm="1">
        <f t="array" aca="1" ref="L1308" ca="1">_xlfn.IFS(J1308&gt;=TIME(14,0,0),"SEGUNDO TURNO",J1308&lt;TIME(14,0,0),"PRIMER TURNO")</f>
        <v>PRIMER TURNO</v>
      </c>
      <c r="M1308" s="90"/>
    </row>
    <row r="1309" spans="1:13">
      <c r="A1309" s="86" t="str">
        <f ca="1">_xlfn.CONCAT(Tabla36[[#This Row],[NUM. ECO.]],Tabla36[[#This Row],[TURNO]],Tabla36[[#This Row],[FECHA]])</f>
        <v>T22PRIMER TURNO45433</v>
      </c>
      <c r="B1309" s="87">
        <v>7</v>
      </c>
      <c r="C1309" s="87">
        <v>2</v>
      </c>
      <c r="D1309" s="87" t="s">
        <v>36</v>
      </c>
      <c r="E1309" s="86"/>
      <c r="F1309" s="86">
        <f>VLOOKUP(Tabla36[[#This Row],[NUM. ECO.]],[2]!Tabla24[[NO.ECO]:[CUBICACION
M3]],4,0)</f>
        <v>16</v>
      </c>
      <c r="G1309" s="94">
        <v>45433</v>
      </c>
      <c r="H1309" s="86" t="str">
        <f>VLOOKUP(Tabla36[[#This Row],[NUM. ECO.]],[2]!Tabla24[[NO.ECO]:[MATERIAL]],8,0)</f>
        <v>BASE HIDRAULICA</v>
      </c>
      <c r="I1309" s="86" t="s">
        <v>79</v>
      </c>
      <c r="J1309" s="91">
        <f ca="1">J1308+TIME(0,RANDBETWEEN((123),(151)),0)</f>
        <v>0.34375</v>
      </c>
      <c r="K1309" s="86" t="str">
        <f ca="1">VLOOKUP(Tabla36[[#This Row],[CODIGO VINCULO]],[1]!Anexar1[[UNION]:[OPERADOR]],4,0)</f>
        <v>LENIN ANTONIO MOO NOH</v>
      </c>
      <c r="L1309" s="86" t="str" cm="1">
        <f t="array" aca="1" ref="L1309" ca="1">_xlfn.IFS(J1309&gt;=TIME(14,0,0),"SEGUNDO TURNO",J1309&lt;TIME(14,0,0),"PRIMER TURNO")</f>
        <v>PRIMER TURNO</v>
      </c>
      <c r="M1309" s="90"/>
    </row>
    <row r="1310" spans="1:13">
      <c r="A1310" s="86" t="str">
        <f ca="1">_xlfn.CONCAT(Tabla36[[#This Row],[NUM. ECO.]],Tabla36[[#This Row],[TURNO]],Tabla36[[#This Row],[FECHA]])</f>
        <v>T22PRIMER TURNO45433</v>
      </c>
      <c r="B1310" s="87">
        <v>7</v>
      </c>
      <c r="C1310" s="87">
        <v>3</v>
      </c>
      <c r="D1310" s="87" t="s">
        <v>36</v>
      </c>
      <c r="E1310" s="86"/>
      <c r="F1310" s="86">
        <f>VLOOKUP(Tabla36[[#This Row],[NUM. ECO.]],[2]!Tabla24[[NO.ECO]:[CUBICACION
M3]],4,0)</f>
        <v>16</v>
      </c>
      <c r="G1310" s="94">
        <v>45433</v>
      </c>
      <c r="H1310" s="86" t="str">
        <f>VLOOKUP(Tabla36[[#This Row],[NUM. ECO.]],[2]!Tabla24[[NO.ECO]:[MATERIAL]],8,0)</f>
        <v>BASE HIDRAULICA</v>
      </c>
      <c r="I1310" s="86" t="s">
        <v>79</v>
      </c>
      <c r="J1310" s="91">
        <f ca="1">J1309+TIME(0,RANDBETWEEN((123),(151)),0)</f>
        <v>0.43333333333333335</v>
      </c>
      <c r="K1310" s="86" t="str">
        <f ca="1">VLOOKUP(Tabla36[[#This Row],[CODIGO VINCULO]],[1]!Anexar1[[UNION]:[OPERADOR]],4,0)</f>
        <v>LENIN ANTONIO MOO NOH</v>
      </c>
      <c r="L1310" s="86" t="str" cm="1">
        <f t="array" aca="1" ref="L1310" ca="1">_xlfn.IFS(J1310&gt;=TIME(14,0,0),"SEGUNDO TURNO",J1310&lt;TIME(14,0,0),"PRIMER TURNO")</f>
        <v>PRIMER TURNO</v>
      </c>
      <c r="M1310" s="90"/>
    </row>
    <row r="1311" spans="1:13">
      <c r="A1311" s="86" t="str">
        <f ca="1">_xlfn.CONCAT(Tabla36[[#This Row],[NUM. ECO.]],Tabla36[[#This Row],[TURNO]],Tabla36[[#This Row],[FECHA]])</f>
        <v>T22PRIMER TURNO45433</v>
      </c>
      <c r="B1311" s="87">
        <v>7</v>
      </c>
      <c r="C1311" s="87">
        <v>4</v>
      </c>
      <c r="D1311" s="87" t="s">
        <v>36</v>
      </c>
      <c r="E1311" s="86"/>
      <c r="F1311" s="86">
        <f>VLOOKUP(Tabla36[[#This Row],[NUM. ECO.]],[2]!Tabla24[[NO.ECO]:[CUBICACION
M3]],4,0)</f>
        <v>16</v>
      </c>
      <c r="G1311" s="94">
        <v>45433</v>
      </c>
      <c r="H1311" s="86" t="str">
        <f>VLOOKUP(Tabla36[[#This Row],[NUM. ECO.]],[2]!Tabla24[[NO.ECO]:[MATERIAL]],8,0)</f>
        <v>BASE HIDRAULICA</v>
      </c>
      <c r="I1311" s="86" t="s">
        <v>79</v>
      </c>
      <c r="J1311" s="91">
        <f ca="1">J1310+TIME(0,RANDBETWEEN((123),(151)),0)</f>
        <v>0.52430555555555558</v>
      </c>
      <c r="K1311" s="86" t="str">
        <f ca="1">VLOOKUP(Tabla36[[#This Row],[CODIGO VINCULO]],[1]!Anexar1[[UNION]:[OPERADOR]],4,0)</f>
        <v>LENIN ANTONIO MOO NOH</v>
      </c>
      <c r="L1311" s="86" t="str" cm="1">
        <f t="array" aca="1" ref="L1311" ca="1">_xlfn.IFS(J1311&gt;=TIME(14,0,0),"SEGUNDO TURNO",J1311&lt;TIME(14,0,0),"PRIMER TURNO")</f>
        <v>PRIMER TURNO</v>
      </c>
      <c r="M1311" s="90"/>
    </row>
    <row r="1312" spans="1:13">
      <c r="A1312" s="86" t="str">
        <f ca="1">_xlfn.CONCAT(Tabla36[[#This Row],[NUM. ECO.]],Tabla36[[#This Row],[TURNO]],Tabla36[[#This Row],[FECHA]])</f>
        <v>T22SEGUNDO TURNO45433</v>
      </c>
      <c r="B1312" s="87">
        <v>7</v>
      </c>
      <c r="C1312" s="87">
        <v>5</v>
      </c>
      <c r="D1312" s="87" t="s">
        <v>36</v>
      </c>
      <c r="E1312" s="86"/>
      <c r="F1312" s="86">
        <f>VLOOKUP(Tabla36[[#This Row],[NUM. ECO.]],[2]!Tabla24[[NO.ECO]:[CUBICACION
M3]],4,0)</f>
        <v>16</v>
      </c>
      <c r="G1312" s="94">
        <v>45433</v>
      </c>
      <c r="H1312" s="86" t="str">
        <f>VLOOKUP(Tabla36[[#This Row],[NUM. ECO.]],[2]!Tabla24[[NO.ECO]:[MATERIAL]],8,0)</f>
        <v>BASE HIDRAULICA</v>
      </c>
      <c r="I1312" s="86" t="s">
        <v>79</v>
      </c>
      <c r="J1312" s="91">
        <f ca="1">J1311+TIME(0,RANDBETWEEN((123),(151)),0)</f>
        <v>0.61250000000000004</v>
      </c>
      <c r="K1312" s="86" t="str">
        <f ca="1">VLOOKUP(Tabla36[[#This Row],[CODIGO VINCULO]],[1]!Anexar1[[UNION]:[OPERADOR]],4,0)</f>
        <v>JOSE CRISTINO AKE PECH</v>
      </c>
      <c r="L1312" s="86" t="str" cm="1">
        <f t="array" aca="1" ref="L1312" ca="1">_xlfn.IFS(J1312&gt;=TIME(14,0,0),"SEGUNDO TURNO",J1312&lt;TIME(14,0,0),"PRIMER TURNO")</f>
        <v>SEGUNDO TURNO</v>
      </c>
      <c r="M1312" s="90"/>
    </row>
    <row r="1313" spans="1:13">
      <c r="A1313" s="86" t="str">
        <f ca="1">_xlfn.CONCAT(Tabla36[[#This Row],[NUM. ECO.]],Tabla36[[#This Row],[TURNO]],Tabla36[[#This Row],[FECHA]])</f>
        <v>T22SEGUNDO TURNO45433</v>
      </c>
      <c r="B1313" s="87">
        <v>7</v>
      </c>
      <c r="C1313" s="87">
        <v>6</v>
      </c>
      <c r="D1313" s="87" t="s">
        <v>36</v>
      </c>
      <c r="E1313" s="86"/>
      <c r="F1313" s="86">
        <f>VLOOKUP(Tabla36[[#This Row],[NUM. ECO.]],[2]!Tabla24[[NO.ECO]:[CUBICACION
M3]],4,0)</f>
        <v>16</v>
      </c>
      <c r="G1313" s="94">
        <v>45433</v>
      </c>
      <c r="H1313" s="86" t="str">
        <f>VLOOKUP(Tabla36[[#This Row],[NUM. ECO.]],[2]!Tabla24[[NO.ECO]:[MATERIAL]],8,0)</f>
        <v>BASE HIDRAULICA</v>
      </c>
      <c r="I1313" s="86" t="s">
        <v>79</v>
      </c>
      <c r="J1313" s="91">
        <f ca="1">J1312+TIME(0,RANDBETWEEN((123),(151)),0)</f>
        <v>0.71666666666666667</v>
      </c>
      <c r="K1313" s="86" t="str">
        <f ca="1">VLOOKUP(Tabla36[[#This Row],[CODIGO VINCULO]],[1]!Anexar1[[UNION]:[OPERADOR]],4,0)</f>
        <v>JOSE CRISTINO AKE PECH</v>
      </c>
      <c r="L1313" s="86" t="str" cm="1">
        <f t="array" aca="1" ref="L1313" ca="1">_xlfn.IFS(J1313&gt;=TIME(14,0,0),"SEGUNDO TURNO",J1313&lt;TIME(14,0,0),"PRIMER TURNO")</f>
        <v>SEGUNDO TURNO</v>
      </c>
      <c r="M1313" s="90"/>
    </row>
    <row r="1314" spans="1:13">
      <c r="A1314" s="86" t="str">
        <f ca="1">_xlfn.CONCAT(Tabla36[[#This Row],[NUM. ECO.]],Tabla36[[#This Row],[TURNO]],Tabla36[[#This Row],[FECHA]])</f>
        <v>T22SEGUNDO TURNO45433</v>
      </c>
      <c r="B1314" s="87">
        <v>7</v>
      </c>
      <c r="C1314" s="87">
        <v>7</v>
      </c>
      <c r="D1314" s="87" t="s">
        <v>36</v>
      </c>
      <c r="E1314" s="86"/>
      <c r="F1314" s="86">
        <f>VLOOKUP(Tabla36[[#This Row],[NUM. ECO.]],[2]!Tabla24[[NO.ECO]:[CUBICACION
M3]],4,0)</f>
        <v>16</v>
      </c>
      <c r="G1314" s="94">
        <v>45433</v>
      </c>
      <c r="H1314" s="86" t="str">
        <f>VLOOKUP(Tabla36[[#This Row],[NUM. ECO.]],[2]!Tabla24[[NO.ECO]:[MATERIAL]],8,0)</f>
        <v>BASE HIDRAULICA</v>
      </c>
      <c r="I1314" s="86" t="s">
        <v>79</v>
      </c>
      <c r="J1314" s="91">
        <f ca="1">J1313+TIME(0,RANDBETWEEN((123),(151)),0)</f>
        <v>0.80208333333333337</v>
      </c>
      <c r="K1314" s="86" t="str">
        <f ca="1">VLOOKUP(Tabla36[[#This Row],[CODIGO VINCULO]],[1]!Anexar1[[UNION]:[OPERADOR]],4,0)</f>
        <v>JOSE CRISTINO AKE PECH</v>
      </c>
      <c r="L1314" s="86" t="str" cm="1">
        <f t="array" aca="1" ref="L1314" ca="1">_xlfn.IFS(J1314&gt;=TIME(14,0,0),"SEGUNDO TURNO",J1314&lt;TIME(14,0,0),"PRIMER TURNO")</f>
        <v>SEGUNDO TURNO</v>
      </c>
      <c r="M1314" s="90"/>
    </row>
    <row r="1315" spans="1:13">
      <c r="A1315" s="86" t="str">
        <f ca="1">_xlfn.CONCAT(Tabla36[[#This Row],[NUM. ECO.]],Tabla36[[#This Row],[TURNO]],Tabla36[[#This Row],[FECHA]])</f>
        <v>T23PRIMER TURNO45412</v>
      </c>
      <c r="B1315" s="87">
        <v>6</v>
      </c>
      <c r="C1315" s="87">
        <v>1</v>
      </c>
      <c r="D1315" s="87" t="s">
        <v>37</v>
      </c>
      <c r="E1315" s="86"/>
      <c r="F1315" s="86">
        <f>VLOOKUP(Tabla36[[#This Row],[NUM. ECO.]],[2]!Tabla24[[NO.ECO]:[CUBICACION
M3]],4,0)</f>
        <v>17</v>
      </c>
      <c r="G1315" s="94">
        <v>45412</v>
      </c>
      <c r="H1315" s="86" t="str">
        <f>VLOOKUP(Tabla36[[#This Row],[NUM. ECO.]],[2]!Tabla24[[NO.ECO]:[MATERIAL]],8,0)</f>
        <v>BASE HIDRAULICA</v>
      </c>
      <c r="I1315" s="86" t="s">
        <v>79</v>
      </c>
      <c r="J1315" s="88">
        <f ca="1">TIME(RANDBETWEEN(5.5,6),RANDBETWEEN(1,29),0)</f>
        <v>0.27013888888888887</v>
      </c>
      <c r="K1315" s="86" t="str">
        <f ca="1">VLOOKUP(Tabla36[[#This Row],[CODIGO VINCULO]],[1]!Anexar1[[UNION]:[OPERADOR]],4,0)</f>
        <v>ISRAEL SANCHEZ HERNANDEZ</v>
      </c>
      <c r="L1315" s="86" t="str" cm="1">
        <f t="array" aca="1" ref="L1315" ca="1">_xlfn.IFS(J1315&gt;=TIME(14,0,0),"SEGUNDO TURNO",J1315&lt;TIME(14,0,0),"PRIMER TURNO")</f>
        <v>PRIMER TURNO</v>
      </c>
      <c r="M1315" s="90"/>
    </row>
    <row r="1316" spans="1:13">
      <c r="A1316" s="86" t="str">
        <f ca="1">_xlfn.CONCAT(Tabla36[[#This Row],[NUM. ECO.]],Tabla36[[#This Row],[TURNO]],Tabla36[[#This Row],[FECHA]])</f>
        <v>T23PRIMER TURNO45412</v>
      </c>
      <c r="B1316" s="87">
        <v>6</v>
      </c>
      <c r="C1316" s="87">
        <v>2</v>
      </c>
      <c r="D1316" s="87" t="s">
        <v>37</v>
      </c>
      <c r="E1316" s="86"/>
      <c r="F1316" s="86">
        <f>VLOOKUP(Tabla36[[#This Row],[NUM. ECO.]],[2]!Tabla24[[NO.ECO]:[CUBICACION
M3]],4,0)</f>
        <v>17</v>
      </c>
      <c r="G1316" s="94">
        <v>45412</v>
      </c>
      <c r="H1316" s="86" t="str">
        <f>VLOOKUP(Tabla36[[#This Row],[NUM. ECO.]],[2]!Tabla24[[NO.ECO]:[MATERIAL]],8,0)</f>
        <v>BASE HIDRAULICA</v>
      </c>
      <c r="I1316" s="86" t="s">
        <v>79</v>
      </c>
      <c r="J1316" s="88">
        <f ca="1">J1315+TIME(0,RANDBETWEEN((144),(176)),0)</f>
        <v>0.38680555555555551</v>
      </c>
      <c r="K1316" s="86" t="str">
        <f ca="1">VLOOKUP(Tabla36[[#This Row],[CODIGO VINCULO]],[1]!Anexar1[[UNION]:[OPERADOR]],4,0)</f>
        <v>ISRAEL SANCHEZ HERNANDEZ</v>
      </c>
      <c r="L1316" s="86" t="str" cm="1">
        <f t="array" aca="1" ref="L1316" ca="1">_xlfn.IFS(J1316&gt;=TIME(14,0,0),"SEGUNDO TURNO",J1316&lt;TIME(14,0,0),"PRIMER TURNO")</f>
        <v>PRIMER TURNO</v>
      </c>
      <c r="M1316" s="90"/>
    </row>
    <row r="1317" spans="1:13">
      <c r="A1317" s="86" t="str">
        <f ca="1">_xlfn.CONCAT(Tabla36[[#This Row],[NUM. ECO.]],Tabla36[[#This Row],[TURNO]],Tabla36[[#This Row],[FECHA]])</f>
        <v>T23PRIMER TURNO45412</v>
      </c>
      <c r="B1317" s="87">
        <v>6</v>
      </c>
      <c r="C1317" s="87">
        <v>3</v>
      </c>
      <c r="D1317" s="87" t="s">
        <v>37</v>
      </c>
      <c r="E1317" s="86"/>
      <c r="F1317" s="86">
        <f>VLOOKUP(Tabla36[[#This Row],[NUM. ECO.]],[2]!Tabla24[[NO.ECO]:[CUBICACION
M3]],4,0)</f>
        <v>17</v>
      </c>
      <c r="G1317" s="94">
        <v>45412</v>
      </c>
      <c r="H1317" s="86" t="str">
        <f>VLOOKUP(Tabla36[[#This Row],[NUM. ECO.]],[2]!Tabla24[[NO.ECO]:[MATERIAL]],8,0)</f>
        <v>BASE HIDRAULICA</v>
      </c>
      <c r="I1317" s="86" t="s">
        <v>79</v>
      </c>
      <c r="J1317" s="91">
        <f ca="1">J1316+TIME(0,RANDBETWEEN((144),(176)),0)</f>
        <v>0.50486111111111109</v>
      </c>
      <c r="K1317" s="86" t="str">
        <f ca="1">VLOOKUP(Tabla36[[#This Row],[CODIGO VINCULO]],[1]!Anexar1[[UNION]:[OPERADOR]],4,0)</f>
        <v>ISRAEL SANCHEZ HERNANDEZ</v>
      </c>
      <c r="L1317" s="86" t="str" cm="1">
        <f t="array" aca="1" ref="L1317" ca="1">_xlfn.IFS(J1317&gt;=TIME(14,0,0),"SEGUNDO TURNO",J1317&lt;TIME(14,0,0),"PRIMER TURNO")</f>
        <v>PRIMER TURNO</v>
      </c>
      <c r="M1317" s="90"/>
    </row>
    <row r="1318" spans="1:13">
      <c r="A1318" s="86" t="str">
        <f ca="1">_xlfn.CONCAT(Tabla36[[#This Row],[NUM. ECO.]],Tabla36[[#This Row],[TURNO]],Tabla36[[#This Row],[FECHA]])</f>
        <v>T23SEGUNDO TURNO45412</v>
      </c>
      <c r="B1318" s="87">
        <v>6</v>
      </c>
      <c r="C1318" s="87">
        <v>4</v>
      </c>
      <c r="D1318" s="87" t="s">
        <v>37</v>
      </c>
      <c r="E1318" s="86"/>
      <c r="F1318" s="86">
        <f>VLOOKUP(Tabla36[[#This Row],[NUM. ECO.]],[2]!Tabla24[[NO.ECO]:[CUBICACION
M3]],4,0)</f>
        <v>17</v>
      </c>
      <c r="G1318" s="94">
        <v>45412</v>
      </c>
      <c r="H1318" s="86" t="str">
        <f>VLOOKUP(Tabla36[[#This Row],[NUM. ECO.]],[2]!Tabla24[[NO.ECO]:[MATERIAL]],8,0)</f>
        <v>BASE HIDRAULICA</v>
      </c>
      <c r="I1318" s="86" t="s">
        <v>79</v>
      </c>
      <c r="J1318" s="91">
        <f ca="1">J1317+TIME(0,RANDBETWEEN((144),(176)),0)</f>
        <v>0.61041666666666661</v>
      </c>
      <c r="K1318" s="86" t="str">
        <f ca="1">VLOOKUP(Tabla36[[#This Row],[CODIGO VINCULO]],[1]!Anexar1[[UNION]:[OPERADOR]],4,0)</f>
        <v>SATURNINO XOOC KU</v>
      </c>
      <c r="L1318" s="86" t="str" cm="1">
        <f t="array" aca="1" ref="L1318" ca="1">_xlfn.IFS(J1318&gt;=TIME(14,0,0),"SEGUNDO TURNO",J1318&lt;TIME(14,0,0),"PRIMER TURNO")</f>
        <v>SEGUNDO TURNO</v>
      </c>
      <c r="M1318" s="90"/>
    </row>
    <row r="1319" spans="1:13">
      <c r="A1319" s="86" t="str">
        <f ca="1">_xlfn.CONCAT(Tabla36[[#This Row],[NUM. ECO.]],Tabla36[[#This Row],[TURNO]],Tabla36[[#This Row],[FECHA]])</f>
        <v>T23SEGUNDO TURNO45412</v>
      </c>
      <c r="B1319" s="87">
        <v>6</v>
      </c>
      <c r="C1319" s="87">
        <v>5</v>
      </c>
      <c r="D1319" s="87" t="s">
        <v>37</v>
      </c>
      <c r="E1319" s="86"/>
      <c r="F1319" s="86">
        <f>VLOOKUP(Tabla36[[#This Row],[NUM. ECO.]],[2]!Tabla24[[NO.ECO]:[CUBICACION
M3]],4,0)</f>
        <v>17</v>
      </c>
      <c r="G1319" s="94">
        <v>45412</v>
      </c>
      <c r="H1319" s="86" t="str">
        <f>VLOOKUP(Tabla36[[#This Row],[NUM. ECO.]],[2]!Tabla24[[NO.ECO]:[MATERIAL]],8,0)</f>
        <v>BASE HIDRAULICA</v>
      </c>
      <c r="I1319" s="86" t="s">
        <v>79</v>
      </c>
      <c r="J1319" s="91">
        <f ca="1">J1318+TIME(0,RANDBETWEEN((144),(176)),0)</f>
        <v>0.7138888888888888</v>
      </c>
      <c r="K1319" s="86" t="str">
        <f ca="1">VLOOKUP(Tabla36[[#This Row],[CODIGO VINCULO]],[1]!Anexar1[[UNION]:[OPERADOR]],4,0)</f>
        <v>SATURNINO XOOC KU</v>
      </c>
      <c r="L1319" s="86" t="str" cm="1">
        <f t="array" aca="1" ref="L1319" ca="1">_xlfn.IFS(J1319&gt;=TIME(14,0,0),"SEGUNDO TURNO",J1319&lt;TIME(14,0,0),"PRIMER TURNO")</f>
        <v>SEGUNDO TURNO</v>
      </c>
      <c r="M1319" s="90"/>
    </row>
    <row r="1320" spans="1:13">
      <c r="A1320" s="86" t="str">
        <f ca="1">_xlfn.CONCAT(Tabla36[[#This Row],[NUM. ECO.]],Tabla36[[#This Row],[TURNO]],Tabla36[[#This Row],[FECHA]])</f>
        <v>T23SEGUNDO TURNO45412</v>
      </c>
      <c r="B1320" s="87">
        <v>6</v>
      </c>
      <c r="C1320" s="87">
        <v>6</v>
      </c>
      <c r="D1320" s="87" t="s">
        <v>37</v>
      </c>
      <c r="E1320" s="86"/>
      <c r="F1320" s="86">
        <f>VLOOKUP(Tabla36[[#This Row],[NUM. ECO.]],[2]!Tabla24[[NO.ECO]:[CUBICACION
M3]],4,0)</f>
        <v>17</v>
      </c>
      <c r="G1320" s="94">
        <v>45412</v>
      </c>
      <c r="H1320" s="86" t="str">
        <f>VLOOKUP(Tabla36[[#This Row],[NUM. ECO.]],[2]!Tabla24[[NO.ECO]:[MATERIAL]],8,0)</f>
        <v>BASE HIDRAULICA</v>
      </c>
      <c r="I1320" s="86" t="s">
        <v>79</v>
      </c>
      <c r="J1320" s="91">
        <f ca="1">J1319+TIME(0,RANDBETWEEN((144),(176)),0)</f>
        <v>0.8159722222222221</v>
      </c>
      <c r="K1320" s="86" t="str">
        <f ca="1">VLOOKUP(Tabla36[[#This Row],[CODIGO VINCULO]],[1]!Anexar1[[UNION]:[OPERADOR]],4,0)</f>
        <v>SATURNINO XOOC KU</v>
      </c>
      <c r="L1320" s="86" t="str" cm="1">
        <f t="array" aca="1" ref="L1320" ca="1">_xlfn.IFS(J1320&gt;=TIME(14,0,0),"SEGUNDO TURNO",J1320&lt;TIME(14,0,0),"PRIMER TURNO")</f>
        <v>SEGUNDO TURNO</v>
      </c>
      <c r="M1320" s="90"/>
    </row>
    <row r="1321" spans="1:13">
      <c r="A1321" s="86" t="str">
        <f ca="1">_xlfn.CONCAT(Tabla36[[#This Row],[NUM. ECO.]],Tabla36[[#This Row],[TURNO]],Tabla36[[#This Row],[FECHA]])</f>
        <v>T23PRIMER TURNO45413</v>
      </c>
      <c r="B1321" s="87">
        <v>6</v>
      </c>
      <c r="C1321" s="87">
        <v>1</v>
      </c>
      <c r="D1321" s="87" t="s">
        <v>37</v>
      </c>
      <c r="E1321" s="86"/>
      <c r="F1321" s="86">
        <f>VLOOKUP(Tabla36[[#This Row],[NUM. ECO.]],[2]!Tabla24[[NO.ECO]:[CUBICACION
M3]],4,0)</f>
        <v>17</v>
      </c>
      <c r="G1321" s="94">
        <v>45413</v>
      </c>
      <c r="H1321" s="86" t="str">
        <f>VLOOKUP(Tabla36[[#This Row],[NUM. ECO.]],[2]!Tabla24[[NO.ECO]:[MATERIAL]],8,0)</f>
        <v>BASE HIDRAULICA</v>
      </c>
      <c r="I1321" s="86" t="s">
        <v>79</v>
      </c>
      <c r="J1321" s="88">
        <f ca="1">TIME(RANDBETWEEN(5.5,6),RANDBETWEEN(1,29),0)</f>
        <v>0.2638888888888889</v>
      </c>
      <c r="K1321" s="86" t="str">
        <f ca="1">VLOOKUP(Tabla36[[#This Row],[CODIGO VINCULO]],[1]!Anexar1[[UNION]:[OPERADOR]],4,0)</f>
        <v>ISRAEL SANCHEZ HERNANDEZ</v>
      </c>
      <c r="L1321" s="86" t="str" cm="1">
        <f t="array" aca="1" ref="L1321" ca="1">_xlfn.IFS(J1321&gt;=TIME(14,0,0),"SEGUNDO TURNO",J1321&lt;TIME(14,0,0),"PRIMER TURNO")</f>
        <v>PRIMER TURNO</v>
      </c>
      <c r="M1321" s="90"/>
    </row>
    <row r="1322" spans="1:13">
      <c r="A1322" s="86" t="str">
        <f ca="1">_xlfn.CONCAT(Tabla36[[#This Row],[NUM. ECO.]],Tabla36[[#This Row],[TURNO]],Tabla36[[#This Row],[FECHA]])</f>
        <v>T23PRIMER TURNO45413</v>
      </c>
      <c r="B1322" s="87">
        <v>6</v>
      </c>
      <c r="C1322" s="87">
        <v>2</v>
      </c>
      <c r="D1322" s="87" t="s">
        <v>37</v>
      </c>
      <c r="E1322" s="86"/>
      <c r="F1322" s="86">
        <f>VLOOKUP(Tabla36[[#This Row],[NUM. ECO.]],[2]!Tabla24[[NO.ECO]:[CUBICACION
M3]],4,0)</f>
        <v>17</v>
      </c>
      <c r="G1322" s="94">
        <v>45413</v>
      </c>
      <c r="H1322" s="86" t="str">
        <f>VLOOKUP(Tabla36[[#This Row],[NUM. ECO.]],[2]!Tabla24[[NO.ECO]:[MATERIAL]],8,0)</f>
        <v>BASE HIDRAULICA</v>
      </c>
      <c r="I1322" s="86" t="s">
        <v>79</v>
      </c>
      <c r="J1322" s="88">
        <f ca="1">J1321+TIME(0,RANDBETWEEN((144),(176)),0)</f>
        <v>0.375</v>
      </c>
      <c r="K1322" s="86" t="str">
        <f ca="1">VLOOKUP(Tabla36[[#This Row],[CODIGO VINCULO]],[1]!Anexar1[[UNION]:[OPERADOR]],4,0)</f>
        <v>ISRAEL SANCHEZ HERNANDEZ</v>
      </c>
      <c r="L1322" s="86" t="str" cm="1">
        <f t="array" aca="1" ref="L1322" ca="1">_xlfn.IFS(J1322&gt;=TIME(14,0,0),"SEGUNDO TURNO",J1322&lt;TIME(14,0,0),"PRIMER TURNO")</f>
        <v>PRIMER TURNO</v>
      </c>
      <c r="M1322" s="90"/>
    </row>
    <row r="1323" spans="1:13">
      <c r="A1323" s="86" t="str">
        <f ca="1">_xlfn.CONCAT(Tabla36[[#This Row],[NUM. ECO.]],Tabla36[[#This Row],[TURNO]],Tabla36[[#This Row],[FECHA]])</f>
        <v>T23PRIMER TURNO45413</v>
      </c>
      <c r="B1323" s="87">
        <v>6</v>
      </c>
      <c r="C1323" s="87">
        <v>3</v>
      </c>
      <c r="D1323" s="87" t="s">
        <v>37</v>
      </c>
      <c r="E1323" s="86"/>
      <c r="F1323" s="86">
        <f>VLOOKUP(Tabla36[[#This Row],[NUM. ECO.]],[2]!Tabla24[[NO.ECO]:[CUBICACION
M3]],4,0)</f>
        <v>17</v>
      </c>
      <c r="G1323" s="94">
        <v>45413</v>
      </c>
      <c r="H1323" s="86" t="str">
        <f>VLOOKUP(Tabla36[[#This Row],[NUM. ECO.]],[2]!Tabla24[[NO.ECO]:[MATERIAL]],8,0)</f>
        <v>BASE HIDRAULICA</v>
      </c>
      <c r="I1323" s="86" t="s">
        <v>79</v>
      </c>
      <c r="J1323" s="91">
        <f ca="1">J1322+TIME(0,RANDBETWEEN((144),(176)),0)</f>
        <v>0.49652777777777779</v>
      </c>
      <c r="K1323" s="86" t="str">
        <f ca="1">VLOOKUP(Tabla36[[#This Row],[CODIGO VINCULO]],[1]!Anexar1[[UNION]:[OPERADOR]],4,0)</f>
        <v>ISRAEL SANCHEZ HERNANDEZ</v>
      </c>
      <c r="L1323" s="86" t="str" cm="1">
        <f t="array" aca="1" ref="L1323" ca="1">_xlfn.IFS(J1323&gt;=TIME(14,0,0),"SEGUNDO TURNO",J1323&lt;TIME(14,0,0),"PRIMER TURNO")</f>
        <v>PRIMER TURNO</v>
      </c>
      <c r="M1323" s="90"/>
    </row>
    <row r="1324" spans="1:13">
      <c r="A1324" s="86" t="str">
        <f ca="1">_xlfn.CONCAT(Tabla36[[#This Row],[NUM. ECO.]],Tabla36[[#This Row],[TURNO]],Tabla36[[#This Row],[FECHA]])</f>
        <v>T23SEGUNDO TURNO45413</v>
      </c>
      <c r="B1324" s="87">
        <v>6</v>
      </c>
      <c r="C1324" s="87">
        <v>4</v>
      </c>
      <c r="D1324" s="87" t="s">
        <v>37</v>
      </c>
      <c r="E1324" s="86"/>
      <c r="F1324" s="86">
        <f>VLOOKUP(Tabla36[[#This Row],[NUM. ECO.]],[2]!Tabla24[[NO.ECO]:[CUBICACION
M3]],4,0)</f>
        <v>17</v>
      </c>
      <c r="G1324" s="94">
        <v>45413</v>
      </c>
      <c r="H1324" s="86" t="str">
        <f>VLOOKUP(Tabla36[[#This Row],[NUM. ECO.]],[2]!Tabla24[[NO.ECO]:[MATERIAL]],8,0)</f>
        <v>BASE HIDRAULICA</v>
      </c>
      <c r="I1324" s="86" t="s">
        <v>79</v>
      </c>
      <c r="J1324" s="91">
        <f ca="1">J1323+TIME(0,RANDBETWEEN((144),(176)),0)</f>
        <v>0.61875000000000002</v>
      </c>
      <c r="K1324" s="86" t="str">
        <f ca="1">VLOOKUP(Tabla36[[#This Row],[CODIGO VINCULO]],[1]!Anexar1[[UNION]:[OPERADOR]],4,0)</f>
        <v>SATURNINO XOOC KU</v>
      </c>
      <c r="L1324" s="86" t="str" cm="1">
        <f t="array" aca="1" ref="L1324" ca="1">_xlfn.IFS(J1324&gt;=TIME(14,0,0),"SEGUNDO TURNO",J1324&lt;TIME(14,0,0),"PRIMER TURNO")</f>
        <v>SEGUNDO TURNO</v>
      </c>
      <c r="M1324" s="90"/>
    </row>
    <row r="1325" spans="1:13">
      <c r="A1325" s="86" t="str">
        <f ca="1">_xlfn.CONCAT(Tabla36[[#This Row],[NUM. ECO.]],Tabla36[[#This Row],[TURNO]],Tabla36[[#This Row],[FECHA]])</f>
        <v>T23SEGUNDO TURNO45413</v>
      </c>
      <c r="B1325" s="87">
        <v>6</v>
      </c>
      <c r="C1325" s="87">
        <v>5</v>
      </c>
      <c r="D1325" s="87" t="s">
        <v>37</v>
      </c>
      <c r="E1325" s="86"/>
      <c r="F1325" s="86">
        <f>VLOOKUP(Tabla36[[#This Row],[NUM. ECO.]],[2]!Tabla24[[NO.ECO]:[CUBICACION
M3]],4,0)</f>
        <v>17</v>
      </c>
      <c r="G1325" s="94">
        <v>45413</v>
      </c>
      <c r="H1325" s="86" t="str">
        <f>VLOOKUP(Tabla36[[#This Row],[NUM. ECO.]],[2]!Tabla24[[NO.ECO]:[MATERIAL]],8,0)</f>
        <v>BASE HIDRAULICA</v>
      </c>
      <c r="I1325" s="86" t="s">
        <v>79</v>
      </c>
      <c r="J1325" s="91">
        <f ca="1">J1324+TIME(0,RANDBETWEEN((144),(176)),0)</f>
        <v>0.72361111111111109</v>
      </c>
      <c r="K1325" s="86" t="str">
        <f ca="1">VLOOKUP(Tabla36[[#This Row],[CODIGO VINCULO]],[1]!Anexar1[[UNION]:[OPERADOR]],4,0)</f>
        <v>SATURNINO XOOC KU</v>
      </c>
      <c r="L1325" s="86" t="str" cm="1">
        <f t="array" aca="1" ref="L1325" ca="1">_xlfn.IFS(J1325&gt;=TIME(14,0,0),"SEGUNDO TURNO",J1325&lt;TIME(14,0,0),"PRIMER TURNO")</f>
        <v>SEGUNDO TURNO</v>
      </c>
      <c r="M1325" s="90"/>
    </row>
    <row r="1326" spans="1:13">
      <c r="A1326" s="86" t="str">
        <f ca="1">_xlfn.CONCAT(Tabla36[[#This Row],[NUM. ECO.]],Tabla36[[#This Row],[TURNO]],Tabla36[[#This Row],[FECHA]])</f>
        <v>T23SEGUNDO TURNO45413</v>
      </c>
      <c r="B1326" s="87">
        <v>6</v>
      </c>
      <c r="C1326" s="87">
        <v>6</v>
      </c>
      <c r="D1326" s="87" t="s">
        <v>37</v>
      </c>
      <c r="E1326" s="86"/>
      <c r="F1326" s="86">
        <f>VLOOKUP(Tabla36[[#This Row],[NUM. ECO.]],[2]!Tabla24[[NO.ECO]:[CUBICACION
M3]],4,0)</f>
        <v>17</v>
      </c>
      <c r="G1326" s="94">
        <v>45413</v>
      </c>
      <c r="H1326" s="86" t="str">
        <f>VLOOKUP(Tabla36[[#This Row],[NUM. ECO.]],[2]!Tabla24[[NO.ECO]:[MATERIAL]],8,0)</f>
        <v>BASE HIDRAULICA</v>
      </c>
      <c r="I1326" s="86" t="s">
        <v>79</v>
      </c>
      <c r="J1326" s="91">
        <f ca="1">J1325+TIME(0,RANDBETWEEN((144),(176)),0)</f>
        <v>0.82847222222222217</v>
      </c>
      <c r="K1326" s="86" t="str">
        <f ca="1">VLOOKUP(Tabla36[[#This Row],[CODIGO VINCULO]],[1]!Anexar1[[UNION]:[OPERADOR]],4,0)</f>
        <v>SATURNINO XOOC KU</v>
      </c>
      <c r="L1326" s="86" t="str" cm="1">
        <f t="array" aca="1" ref="L1326" ca="1">_xlfn.IFS(J1326&gt;=TIME(14,0,0),"SEGUNDO TURNO",J1326&lt;TIME(14,0,0),"PRIMER TURNO")</f>
        <v>SEGUNDO TURNO</v>
      </c>
      <c r="M1326" s="90"/>
    </row>
    <row r="1327" spans="1:13">
      <c r="A1327" s="86" t="str">
        <f ca="1">_xlfn.CONCAT(Tabla36[[#This Row],[NUM. ECO.]],Tabla36[[#This Row],[TURNO]],Tabla36[[#This Row],[FECHA]])</f>
        <v>T23PRIMER TURNO45414</v>
      </c>
      <c r="B1327" s="87">
        <v>6</v>
      </c>
      <c r="C1327" s="87">
        <v>1</v>
      </c>
      <c r="D1327" s="87" t="s">
        <v>37</v>
      </c>
      <c r="E1327" s="86"/>
      <c r="F1327" s="86">
        <f>VLOOKUP(Tabla36[[#This Row],[NUM. ECO.]],[2]!Tabla24[[NO.ECO]:[CUBICACION
M3]],4,0)</f>
        <v>17</v>
      </c>
      <c r="G1327" s="94">
        <v>45414</v>
      </c>
      <c r="H1327" s="86" t="str">
        <f>VLOOKUP(Tabla36[[#This Row],[NUM. ECO.]],[2]!Tabla24[[NO.ECO]:[MATERIAL]],8,0)</f>
        <v>BASE HIDRAULICA</v>
      </c>
      <c r="I1327" s="86" t="s">
        <v>79</v>
      </c>
      <c r="J1327" s="88">
        <f ca="1">TIME(RANDBETWEEN(5.5,6),RANDBETWEEN(1,29),0)</f>
        <v>0.25347222222222221</v>
      </c>
      <c r="K1327" s="86" t="str">
        <f ca="1">VLOOKUP(Tabla36[[#This Row],[CODIGO VINCULO]],[1]!Anexar1[[UNION]:[OPERADOR]],4,0)</f>
        <v>ISRAEL SANCHEZ HERNANDEZ</v>
      </c>
      <c r="L1327" s="86" t="str" cm="1">
        <f t="array" aca="1" ref="L1327" ca="1">_xlfn.IFS(J1327&gt;=TIME(14,0,0),"SEGUNDO TURNO",J1327&lt;TIME(14,0,0),"PRIMER TURNO")</f>
        <v>PRIMER TURNO</v>
      </c>
      <c r="M1327" s="90"/>
    </row>
    <row r="1328" spans="1:13">
      <c r="A1328" s="86" t="str">
        <f ca="1">_xlfn.CONCAT(Tabla36[[#This Row],[NUM. ECO.]],Tabla36[[#This Row],[TURNO]],Tabla36[[#This Row],[FECHA]])</f>
        <v>T23PRIMER TURNO45414</v>
      </c>
      <c r="B1328" s="87">
        <v>6</v>
      </c>
      <c r="C1328" s="87">
        <v>2</v>
      </c>
      <c r="D1328" s="87" t="s">
        <v>37</v>
      </c>
      <c r="E1328" s="86"/>
      <c r="F1328" s="86">
        <f>VLOOKUP(Tabla36[[#This Row],[NUM. ECO.]],[2]!Tabla24[[NO.ECO]:[CUBICACION
M3]],4,0)</f>
        <v>17</v>
      </c>
      <c r="G1328" s="94">
        <v>45414</v>
      </c>
      <c r="H1328" s="86" t="str">
        <f>VLOOKUP(Tabla36[[#This Row],[NUM. ECO.]],[2]!Tabla24[[NO.ECO]:[MATERIAL]],8,0)</f>
        <v>BASE HIDRAULICA</v>
      </c>
      <c r="I1328" s="86" t="s">
        <v>79</v>
      </c>
      <c r="J1328" s="88">
        <f ca="1">J1327+TIME(0,RANDBETWEEN((144),(176)),0)</f>
        <v>0.37569444444444444</v>
      </c>
      <c r="K1328" s="86" t="str">
        <f ca="1">VLOOKUP(Tabla36[[#This Row],[CODIGO VINCULO]],[1]!Anexar1[[UNION]:[OPERADOR]],4,0)</f>
        <v>ISRAEL SANCHEZ HERNANDEZ</v>
      </c>
      <c r="L1328" s="86" t="str" cm="1">
        <f t="array" aca="1" ref="L1328" ca="1">_xlfn.IFS(J1328&gt;=TIME(14,0,0),"SEGUNDO TURNO",J1328&lt;TIME(14,0,0),"PRIMER TURNO")</f>
        <v>PRIMER TURNO</v>
      </c>
      <c r="M1328" s="90"/>
    </row>
    <row r="1329" spans="1:13">
      <c r="A1329" s="86" t="str">
        <f ca="1">_xlfn.CONCAT(Tabla36[[#This Row],[NUM. ECO.]],Tabla36[[#This Row],[TURNO]],Tabla36[[#This Row],[FECHA]])</f>
        <v>T23PRIMER TURNO45414</v>
      </c>
      <c r="B1329" s="87">
        <v>6</v>
      </c>
      <c r="C1329" s="87">
        <v>3</v>
      </c>
      <c r="D1329" s="87" t="s">
        <v>37</v>
      </c>
      <c r="E1329" s="86"/>
      <c r="F1329" s="86">
        <f>VLOOKUP(Tabla36[[#This Row],[NUM. ECO.]],[2]!Tabla24[[NO.ECO]:[CUBICACION
M3]],4,0)</f>
        <v>17</v>
      </c>
      <c r="G1329" s="94">
        <v>45414</v>
      </c>
      <c r="H1329" s="86" t="str">
        <f>VLOOKUP(Tabla36[[#This Row],[NUM. ECO.]],[2]!Tabla24[[NO.ECO]:[MATERIAL]],8,0)</f>
        <v>BASE HIDRAULICA</v>
      </c>
      <c r="I1329" s="86" t="s">
        <v>79</v>
      </c>
      <c r="J1329" s="91">
        <f ca="1">J1328+TIME(0,RANDBETWEEN((144),(176)),0)</f>
        <v>0.47638888888888886</v>
      </c>
      <c r="K1329" s="86" t="str">
        <f ca="1">VLOOKUP(Tabla36[[#This Row],[CODIGO VINCULO]],[1]!Anexar1[[UNION]:[OPERADOR]],4,0)</f>
        <v>ISRAEL SANCHEZ HERNANDEZ</v>
      </c>
      <c r="L1329" s="86" t="str" cm="1">
        <f t="array" aca="1" ref="L1329" ca="1">_xlfn.IFS(J1329&gt;=TIME(14,0,0),"SEGUNDO TURNO",J1329&lt;TIME(14,0,0),"PRIMER TURNO")</f>
        <v>PRIMER TURNO</v>
      </c>
      <c r="M1329" s="90"/>
    </row>
    <row r="1330" spans="1:13">
      <c r="A1330" s="86" t="str">
        <f ca="1">_xlfn.CONCAT(Tabla36[[#This Row],[NUM. ECO.]],Tabla36[[#This Row],[TURNO]],Tabla36[[#This Row],[FECHA]])</f>
        <v>T23PRIMER TURNO45414</v>
      </c>
      <c r="B1330" s="87">
        <v>6</v>
      </c>
      <c r="C1330" s="87">
        <v>4</v>
      </c>
      <c r="D1330" s="87" t="s">
        <v>37</v>
      </c>
      <c r="E1330" s="86"/>
      <c r="F1330" s="86">
        <f>VLOOKUP(Tabla36[[#This Row],[NUM. ECO.]],[2]!Tabla24[[NO.ECO]:[CUBICACION
M3]],4,0)</f>
        <v>17</v>
      </c>
      <c r="G1330" s="94">
        <v>45414</v>
      </c>
      <c r="H1330" s="86" t="str">
        <f>VLOOKUP(Tabla36[[#This Row],[NUM. ECO.]],[2]!Tabla24[[NO.ECO]:[MATERIAL]],8,0)</f>
        <v>BASE HIDRAULICA</v>
      </c>
      <c r="I1330" s="86" t="s">
        <v>79</v>
      </c>
      <c r="J1330" s="91">
        <f ca="1">J1329+TIME(0,RANDBETWEEN((144),(176)),0)</f>
        <v>0.57986111111111105</v>
      </c>
      <c r="K1330" s="86" t="str">
        <f ca="1">VLOOKUP(Tabla36[[#This Row],[CODIGO VINCULO]],[1]!Anexar1[[UNION]:[OPERADOR]],4,0)</f>
        <v>ISRAEL SANCHEZ HERNANDEZ</v>
      </c>
      <c r="L1330" s="86" t="str" cm="1">
        <f t="array" aca="1" ref="L1330" ca="1">_xlfn.IFS(J1330&gt;=TIME(14,0,0),"SEGUNDO TURNO",J1330&lt;TIME(14,0,0),"PRIMER TURNO")</f>
        <v>PRIMER TURNO</v>
      </c>
      <c r="M1330" s="90"/>
    </row>
    <row r="1331" spans="1:13">
      <c r="A1331" s="86" t="str">
        <f ca="1">_xlfn.CONCAT(Tabla36[[#This Row],[NUM. ECO.]],Tabla36[[#This Row],[TURNO]],Tabla36[[#This Row],[FECHA]])</f>
        <v>T23SEGUNDO TURNO45414</v>
      </c>
      <c r="B1331" s="87">
        <v>6</v>
      </c>
      <c r="C1331" s="87">
        <v>5</v>
      </c>
      <c r="D1331" s="87" t="s">
        <v>37</v>
      </c>
      <c r="E1331" s="86"/>
      <c r="F1331" s="86">
        <f>VLOOKUP(Tabla36[[#This Row],[NUM. ECO.]],[2]!Tabla24[[NO.ECO]:[CUBICACION
M3]],4,0)</f>
        <v>17</v>
      </c>
      <c r="G1331" s="94">
        <v>45414</v>
      </c>
      <c r="H1331" s="86" t="str">
        <f>VLOOKUP(Tabla36[[#This Row],[NUM. ECO.]],[2]!Tabla24[[NO.ECO]:[MATERIAL]],8,0)</f>
        <v>BASE HIDRAULICA</v>
      </c>
      <c r="I1331" s="86" t="s">
        <v>79</v>
      </c>
      <c r="J1331" s="91">
        <f ca="1">J1330+TIME(0,RANDBETWEEN((144),(176)),0)</f>
        <v>0.68958333333333321</v>
      </c>
      <c r="K1331" s="86" t="str">
        <f ca="1">VLOOKUP(Tabla36[[#This Row],[CODIGO VINCULO]],[1]!Anexar1[[UNION]:[OPERADOR]],4,0)</f>
        <v>SATURNINO XOOC KU</v>
      </c>
      <c r="L1331" s="86" t="str" cm="1">
        <f t="array" aca="1" ref="L1331" ca="1">_xlfn.IFS(J1331&gt;=TIME(14,0,0),"SEGUNDO TURNO",J1331&lt;TIME(14,0,0),"PRIMER TURNO")</f>
        <v>SEGUNDO TURNO</v>
      </c>
      <c r="M1331" s="90"/>
    </row>
    <row r="1332" spans="1:13">
      <c r="A1332" s="86" t="str">
        <f ca="1">_xlfn.CONCAT(Tabla36[[#This Row],[NUM. ECO.]],Tabla36[[#This Row],[TURNO]],Tabla36[[#This Row],[FECHA]])</f>
        <v>T23SEGUNDO TURNO45414</v>
      </c>
      <c r="B1332" s="87">
        <v>6</v>
      </c>
      <c r="C1332" s="87">
        <v>6</v>
      </c>
      <c r="D1332" s="87" t="s">
        <v>37</v>
      </c>
      <c r="E1332" s="86"/>
      <c r="F1332" s="86">
        <f>VLOOKUP(Tabla36[[#This Row],[NUM. ECO.]],[2]!Tabla24[[NO.ECO]:[CUBICACION
M3]],4,0)</f>
        <v>17</v>
      </c>
      <c r="G1332" s="94">
        <v>45414</v>
      </c>
      <c r="H1332" s="86" t="str">
        <f>VLOOKUP(Tabla36[[#This Row],[NUM. ECO.]],[2]!Tabla24[[NO.ECO]:[MATERIAL]],8,0)</f>
        <v>BASE HIDRAULICA</v>
      </c>
      <c r="I1332" s="86" t="s">
        <v>79</v>
      </c>
      <c r="J1332" s="91">
        <f ca="1">J1331+TIME(0,RANDBETWEEN((144),(176)),0)</f>
        <v>0.8027777777777777</v>
      </c>
      <c r="K1332" s="86" t="str">
        <f ca="1">VLOOKUP(Tabla36[[#This Row],[CODIGO VINCULO]],[1]!Anexar1[[UNION]:[OPERADOR]],4,0)</f>
        <v>SATURNINO XOOC KU</v>
      </c>
      <c r="L1332" s="86" t="str" cm="1">
        <f t="array" aca="1" ref="L1332" ca="1">_xlfn.IFS(J1332&gt;=TIME(14,0,0),"SEGUNDO TURNO",J1332&lt;TIME(14,0,0),"PRIMER TURNO")</f>
        <v>SEGUNDO TURNO</v>
      </c>
      <c r="M1332" s="90"/>
    </row>
    <row r="1333" spans="1:13">
      <c r="A1333" s="86" t="str">
        <f ca="1">_xlfn.CONCAT(Tabla36[[#This Row],[NUM. ECO.]],Tabla36[[#This Row],[TURNO]],Tabla36[[#This Row],[FECHA]])</f>
        <v>T23PRIMER TURNO45415</v>
      </c>
      <c r="B1333" s="87">
        <v>6</v>
      </c>
      <c r="C1333" s="87">
        <v>1</v>
      </c>
      <c r="D1333" s="87" t="s">
        <v>37</v>
      </c>
      <c r="E1333" s="86"/>
      <c r="F1333" s="86">
        <f>VLOOKUP(Tabla36[[#This Row],[NUM. ECO.]],[2]!Tabla24[[NO.ECO]:[CUBICACION
M3]],4,0)</f>
        <v>17</v>
      </c>
      <c r="G1333" s="94">
        <v>45415</v>
      </c>
      <c r="H1333" s="86" t="str">
        <f>VLOOKUP(Tabla36[[#This Row],[NUM. ECO.]],[2]!Tabla24[[NO.ECO]:[MATERIAL]],8,0)</f>
        <v>BASE HIDRAULICA</v>
      </c>
      <c r="I1333" s="86" t="s">
        <v>79</v>
      </c>
      <c r="J1333" s="88">
        <f ca="1">TIME(RANDBETWEEN(5.5,6),RANDBETWEEN(1,29),0)</f>
        <v>0.25972222222222224</v>
      </c>
      <c r="K1333" s="86" t="str">
        <f ca="1">VLOOKUP(Tabla36[[#This Row],[CODIGO VINCULO]],[1]!Anexar1[[UNION]:[OPERADOR]],4,0)</f>
        <v>ISRAEL SANCHEZ HERNANDEZ</v>
      </c>
      <c r="L1333" s="86" t="str" cm="1">
        <f t="array" aca="1" ref="L1333" ca="1">_xlfn.IFS(J1333&gt;=TIME(14,0,0),"SEGUNDO TURNO",J1333&lt;TIME(14,0,0),"PRIMER TURNO")</f>
        <v>PRIMER TURNO</v>
      </c>
      <c r="M1333" s="90"/>
    </row>
    <row r="1334" spans="1:13">
      <c r="A1334" s="86" t="str">
        <f ca="1">_xlfn.CONCAT(Tabla36[[#This Row],[NUM. ECO.]],Tabla36[[#This Row],[TURNO]],Tabla36[[#This Row],[FECHA]])</f>
        <v>T23PRIMER TURNO45415</v>
      </c>
      <c r="B1334" s="87">
        <v>6</v>
      </c>
      <c r="C1334" s="87">
        <v>2</v>
      </c>
      <c r="D1334" s="87" t="s">
        <v>37</v>
      </c>
      <c r="E1334" s="86"/>
      <c r="F1334" s="86">
        <f>VLOOKUP(Tabla36[[#This Row],[NUM. ECO.]],[2]!Tabla24[[NO.ECO]:[CUBICACION
M3]],4,0)</f>
        <v>17</v>
      </c>
      <c r="G1334" s="94">
        <v>45415</v>
      </c>
      <c r="H1334" s="86" t="str">
        <f>VLOOKUP(Tabla36[[#This Row],[NUM. ECO.]],[2]!Tabla24[[NO.ECO]:[MATERIAL]],8,0)</f>
        <v>BASE HIDRAULICA</v>
      </c>
      <c r="I1334" s="86" t="s">
        <v>79</v>
      </c>
      <c r="J1334" s="88">
        <f ca="1">J1333+TIME(0,RANDBETWEEN((144),(176)),0)</f>
        <v>0.38194444444444448</v>
      </c>
      <c r="K1334" s="86" t="str">
        <f ca="1">VLOOKUP(Tabla36[[#This Row],[CODIGO VINCULO]],[1]!Anexar1[[UNION]:[OPERADOR]],4,0)</f>
        <v>ISRAEL SANCHEZ HERNANDEZ</v>
      </c>
      <c r="L1334" s="86" t="str" cm="1">
        <f t="array" aca="1" ref="L1334" ca="1">_xlfn.IFS(J1334&gt;=TIME(14,0,0),"SEGUNDO TURNO",J1334&lt;TIME(14,0,0),"PRIMER TURNO")</f>
        <v>PRIMER TURNO</v>
      </c>
      <c r="M1334" s="90"/>
    </row>
    <row r="1335" spans="1:13">
      <c r="A1335" s="86" t="str">
        <f ca="1">_xlfn.CONCAT(Tabla36[[#This Row],[NUM. ECO.]],Tabla36[[#This Row],[TURNO]],Tabla36[[#This Row],[FECHA]])</f>
        <v>T23PRIMER TURNO45415</v>
      </c>
      <c r="B1335" s="87">
        <v>6</v>
      </c>
      <c r="C1335" s="87">
        <v>3</v>
      </c>
      <c r="D1335" s="87" t="s">
        <v>37</v>
      </c>
      <c r="E1335" s="86"/>
      <c r="F1335" s="86">
        <f>VLOOKUP(Tabla36[[#This Row],[NUM. ECO.]],[2]!Tabla24[[NO.ECO]:[CUBICACION
M3]],4,0)</f>
        <v>17</v>
      </c>
      <c r="G1335" s="94">
        <v>45415</v>
      </c>
      <c r="H1335" s="86" t="str">
        <f>VLOOKUP(Tabla36[[#This Row],[NUM. ECO.]],[2]!Tabla24[[NO.ECO]:[MATERIAL]],8,0)</f>
        <v>BASE HIDRAULICA</v>
      </c>
      <c r="I1335" s="86" t="s">
        <v>79</v>
      </c>
      <c r="J1335" s="91">
        <f ca="1">J1334+TIME(0,RANDBETWEEN((144),(176)),0)</f>
        <v>0.48194444444444451</v>
      </c>
      <c r="K1335" s="86" t="str">
        <f ca="1">VLOOKUP(Tabla36[[#This Row],[CODIGO VINCULO]],[1]!Anexar1[[UNION]:[OPERADOR]],4,0)</f>
        <v>ISRAEL SANCHEZ HERNANDEZ</v>
      </c>
      <c r="L1335" s="86" t="str" cm="1">
        <f t="array" aca="1" ref="L1335" ca="1">_xlfn.IFS(J1335&gt;=TIME(14,0,0),"SEGUNDO TURNO",J1335&lt;TIME(14,0,0),"PRIMER TURNO")</f>
        <v>PRIMER TURNO</v>
      </c>
      <c r="M1335" s="90"/>
    </row>
    <row r="1336" spans="1:13">
      <c r="A1336" s="86" t="str">
        <f ca="1">_xlfn.CONCAT(Tabla36[[#This Row],[NUM. ECO.]],Tabla36[[#This Row],[TURNO]],Tabla36[[#This Row],[FECHA]])</f>
        <v>T23SEGUNDO TURNO45415</v>
      </c>
      <c r="B1336" s="87">
        <v>6</v>
      </c>
      <c r="C1336" s="87">
        <v>4</v>
      </c>
      <c r="D1336" s="87" t="s">
        <v>37</v>
      </c>
      <c r="E1336" s="86"/>
      <c r="F1336" s="86">
        <f>VLOOKUP(Tabla36[[#This Row],[NUM. ECO.]],[2]!Tabla24[[NO.ECO]:[CUBICACION
M3]],4,0)</f>
        <v>17</v>
      </c>
      <c r="G1336" s="94">
        <v>45415</v>
      </c>
      <c r="H1336" s="86" t="str">
        <f>VLOOKUP(Tabla36[[#This Row],[NUM. ECO.]],[2]!Tabla24[[NO.ECO]:[MATERIAL]],8,0)</f>
        <v>BASE HIDRAULICA</v>
      </c>
      <c r="I1336" s="86" t="s">
        <v>79</v>
      </c>
      <c r="J1336" s="91">
        <f ca="1">J1335+TIME(0,RANDBETWEEN((144),(176)),0)</f>
        <v>0.58611111111111114</v>
      </c>
      <c r="K1336" s="86" t="str">
        <f ca="1">VLOOKUP(Tabla36[[#This Row],[CODIGO VINCULO]],[1]!Anexar1[[UNION]:[OPERADOR]],4,0)</f>
        <v>SATURNINO XOOC KU</v>
      </c>
      <c r="L1336" s="86" t="str" cm="1">
        <f t="array" aca="1" ref="L1336" ca="1">_xlfn.IFS(J1336&gt;=TIME(14,0,0),"SEGUNDO TURNO",J1336&lt;TIME(14,0,0),"PRIMER TURNO")</f>
        <v>SEGUNDO TURNO</v>
      </c>
      <c r="M1336" s="90"/>
    </row>
    <row r="1337" spans="1:13">
      <c r="A1337" s="86" t="str">
        <f ca="1">_xlfn.CONCAT(Tabla36[[#This Row],[NUM. ECO.]],Tabla36[[#This Row],[TURNO]],Tabla36[[#This Row],[FECHA]])</f>
        <v>T23SEGUNDO TURNO45415</v>
      </c>
      <c r="B1337" s="87">
        <v>6</v>
      </c>
      <c r="C1337" s="87">
        <v>5</v>
      </c>
      <c r="D1337" s="87" t="s">
        <v>37</v>
      </c>
      <c r="E1337" s="86"/>
      <c r="F1337" s="86">
        <f>VLOOKUP(Tabla36[[#This Row],[NUM. ECO.]],[2]!Tabla24[[NO.ECO]:[CUBICACION
M3]],4,0)</f>
        <v>17</v>
      </c>
      <c r="G1337" s="94">
        <v>45415</v>
      </c>
      <c r="H1337" s="86" t="str">
        <f>VLOOKUP(Tabla36[[#This Row],[NUM. ECO.]],[2]!Tabla24[[NO.ECO]:[MATERIAL]],8,0)</f>
        <v>BASE HIDRAULICA</v>
      </c>
      <c r="I1337" s="86" t="s">
        <v>79</v>
      </c>
      <c r="J1337" s="91">
        <f ca="1">J1336+TIME(0,RANDBETWEEN((144),(176)),0)</f>
        <v>0.6875</v>
      </c>
      <c r="K1337" s="86" t="str">
        <f ca="1">VLOOKUP(Tabla36[[#This Row],[CODIGO VINCULO]],[1]!Anexar1[[UNION]:[OPERADOR]],4,0)</f>
        <v>SATURNINO XOOC KU</v>
      </c>
      <c r="L1337" s="86" t="str" cm="1">
        <f t="array" aca="1" ref="L1337" ca="1">_xlfn.IFS(J1337&gt;=TIME(14,0,0),"SEGUNDO TURNO",J1337&lt;TIME(14,0,0),"PRIMER TURNO")</f>
        <v>SEGUNDO TURNO</v>
      </c>
      <c r="M1337" s="90"/>
    </row>
    <row r="1338" spans="1:13">
      <c r="A1338" s="86" t="str">
        <f ca="1">_xlfn.CONCAT(Tabla36[[#This Row],[NUM. ECO.]],Tabla36[[#This Row],[TURNO]],Tabla36[[#This Row],[FECHA]])</f>
        <v>T23SEGUNDO TURNO45415</v>
      </c>
      <c r="B1338" s="87">
        <v>6</v>
      </c>
      <c r="C1338" s="87">
        <v>6</v>
      </c>
      <c r="D1338" s="87" t="s">
        <v>37</v>
      </c>
      <c r="E1338" s="86"/>
      <c r="F1338" s="86">
        <f>VLOOKUP(Tabla36[[#This Row],[NUM. ECO.]],[2]!Tabla24[[NO.ECO]:[CUBICACION
M3]],4,0)</f>
        <v>17</v>
      </c>
      <c r="G1338" s="94">
        <v>45415</v>
      </c>
      <c r="H1338" s="86" t="str">
        <f>VLOOKUP(Tabla36[[#This Row],[NUM. ECO.]],[2]!Tabla24[[NO.ECO]:[MATERIAL]],8,0)</f>
        <v>BASE HIDRAULICA</v>
      </c>
      <c r="I1338" s="86" t="s">
        <v>79</v>
      </c>
      <c r="J1338" s="91">
        <f ca="1">J1337+TIME(0,RANDBETWEEN((144),(176)),0)</f>
        <v>0.80069444444444449</v>
      </c>
      <c r="K1338" s="86" t="str">
        <f ca="1">VLOOKUP(Tabla36[[#This Row],[CODIGO VINCULO]],[1]!Anexar1[[UNION]:[OPERADOR]],4,0)</f>
        <v>SATURNINO XOOC KU</v>
      </c>
      <c r="L1338" s="86" t="str" cm="1">
        <f t="array" aca="1" ref="L1338" ca="1">_xlfn.IFS(J1338&gt;=TIME(14,0,0),"SEGUNDO TURNO",J1338&lt;TIME(14,0,0),"PRIMER TURNO")</f>
        <v>SEGUNDO TURNO</v>
      </c>
      <c r="M1338" s="90"/>
    </row>
    <row r="1339" spans="1:13">
      <c r="A1339" s="86" t="str">
        <f ca="1">_xlfn.CONCAT(Tabla36[[#This Row],[NUM. ECO.]],Tabla36[[#This Row],[TURNO]],Tabla36[[#This Row],[FECHA]])</f>
        <v>T23PRIMER TURNO45416</v>
      </c>
      <c r="B1339" s="87">
        <v>6</v>
      </c>
      <c r="C1339" s="87">
        <v>1</v>
      </c>
      <c r="D1339" s="87" t="s">
        <v>37</v>
      </c>
      <c r="E1339" s="86"/>
      <c r="F1339" s="86">
        <f>VLOOKUP(Tabla36[[#This Row],[NUM. ECO.]],[2]!Tabla24[[NO.ECO]:[CUBICACION
M3]],4,0)</f>
        <v>17</v>
      </c>
      <c r="G1339" s="94">
        <v>45416</v>
      </c>
      <c r="H1339" s="86" t="str">
        <f>VLOOKUP(Tabla36[[#This Row],[NUM. ECO.]],[2]!Tabla24[[NO.ECO]:[MATERIAL]],8,0)</f>
        <v>BASE HIDRAULICA</v>
      </c>
      <c r="I1339" s="86" t="s">
        <v>79</v>
      </c>
      <c r="J1339" s="88">
        <f ca="1">TIME(RANDBETWEEN(5.5,6),RANDBETWEEN(1,29),0)</f>
        <v>0.25763888888888886</v>
      </c>
      <c r="K1339" s="86" t="str">
        <f ca="1">VLOOKUP(Tabla36[[#This Row],[CODIGO VINCULO]],[1]!Anexar1[[UNION]:[OPERADOR]],4,0)</f>
        <v>ISRAEL SANCHEZ HERNANDEZ</v>
      </c>
      <c r="L1339" s="86" t="str" cm="1">
        <f t="array" aca="1" ref="L1339" ca="1">_xlfn.IFS(J1339&gt;=TIME(14,0,0),"SEGUNDO TURNO",J1339&lt;TIME(14,0,0),"PRIMER TURNO")</f>
        <v>PRIMER TURNO</v>
      </c>
      <c r="M1339" s="90"/>
    </row>
    <row r="1340" spans="1:13">
      <c r="A1340" s="86" t="str">
        <f ca="1">_xlfn.CONCAT(Tabla36[[#This Row],[NUM. ECO.]],Tabla36[[#This Row],[TURNO]],Tabla36[[#This Row],[FECHA]])</f>
        <v>T23PRIMER TURNO45416</v>
      </c>
      <c r="B1340" s="87">
        <v>6</v>
      </c>
      <c r="C1340" s="87">
        <v>2</v>
      </c>
      <c r="D1340" s="87" t="s">
        <v>37</v>
      </c>
      <c r="E1340" s="86"/>
      <c r="F1340" s="86">
        <f>VLOOKUP(Tabla36[[#This Row],[NUM. ECO.]],[2]!Tabla24[[NO.ECO]:[CUBICACION
M3]],4,0)</f>
        <v>17</v>
      </c>
      <c r="G1340" s="94">
        <v>45416</v>
      </c>
      <c r="H1340" s="86" t="str">
        <f>VLOOKUP(Tabla36[[#This Row],[NUM. ECO.]],[2]!Tabla24[[NO.ECO]:[MATERIAL]],8,0)</f>
        <v>BASE HIDRAULICA</v>
      </c>
      <c r="I1340" s="86" t="s">
        <v>79</v>
      </c>
      <c r="J1340" s="88">
        <f ca="1">J1339+TIME(0,RANDBETWEEN((144),(176)),0)</f>
        <v>0.35763888888888884</v>
      </c>
      <c r="K1340" s="86" t="str">
        <f ca="1">VLOOKUP(Tabla36[[#This Row],[CODIGO VINCULO]],[1]!Anexar1[[UNION]:[OPERADOR]],4,0)</f>
        <v>ISRAEL SANCHEZ HERNANDEZ</v>
      </c>
      <c r="L1340" s="86" t="str" cm="1">
        <f t="array" aca="1" ref="L1340" ca="1">_xlfn.IFS(J1340&gt;=TIME(14,0,0),"SEGUNDO TURNO",J1340&lt;TIME(14,0,0),"PRIMER TURNO")</f>
        <v>PRIMER TURNO</v>
      </c>
      <c r="M1340" s="90"/>
    </row>
    <row r="1341" spans="1:13">
      <c r="A1341" s="86" t="str">
        <f ca="1">_xlfn.CONCAT(Tabla36[[#This Row],[NUM. ECO.]],Tabla36[[#This Row],[TURNO]],Tabla36[[#This Row],[FECHA]])</f>
        <v>T23PRIMER TURNO45416</v>
      </c>
      <c r="B1341" s="87">
        <v>6</v>
      </c>
      <c r="C1341" s="87">
        <v>3</v>
      </c>
      <c r="D1341" s="87" t="s">
        <v>37</v>
      </c>
      <c r="E1341" s="86"/>
      <c r="F1341" s="86">
        <f>VLOOKUP(Tabla36[[#This Row],[NUM. ECO.]],[2]!Tabla24[[NO.ECO]:[CUBICACION
M3]],4,0)</f>
        <v>17</v>
      </c>
      <c r="G1341" s="94">
        <v>45416</v>
      </c>
      <c r="H1341" s="86" t="str">
        <f>VLOOKUP(Tabla36[[#This Row],[NUM. ECO.]],[2]!Tabla24[[NO.ECO]:[MATERIAL]],8,0)</f>
        <v>BASE HIDRAULICA</v>
      </c>
      <c r="I1341" s="86" t="s">
        <v>79</v>
      </c>
      <c r="J1341" s="91">
        <f ca="1">J1340+TIME(0,RANDBETWEEN((144),(176)),0)</f>
        <v>0.46180555555555552</v>
      </c>
      <c r="K1341" s="86" t="str">
        <f ca="1">VLOOKUP(Tabla36[[#This Row],[CODIGO VINCULO]],[1]!Anexar1[[UNION]:[OPERADOR]],4,0)</f>
        <v>ISRAEL SANCHEZ HERNANDEZ</v>
      </c>
      <c r="L1341" s="86" t="str" cm="1">
        <f t="array" aca="1" ref="L1341" ca="1">_xlfn.IFS(J1341&gt;=TIME(14,0,0),"SEGUNDO TURNO",J1341&lt;TIME(14,0,0),"PRIMER TURNO")</f>
        <v>PRIMER TURNO</v>
      </c>
      <c r="M1341" s="90"/>
    </row>
    <row r="1342" spans="1:13">
      <c r="A1342" s="86" t="str">
        <f ca="1">_xlfn.CONCAT(Tabla36[[#This Row],[NUM. ECO.]],Tabla36[[#This Row],[TURNO]],Tabla36[[#This Row],[FECHA]])</f>
        <v>T23PRIMER TURNO45416</v>
      </c>
      <c r="B1342" s="87">
        <v>6</v>
      </c>
      <c r="C1342" s="87">
        <v>4</v>
      </c>
      <c r="D1342" s="87" t="s">
        <v>37</v>
      </c>
      <c r="E1342" s="86"/>
      <c r="F1342" s="86">
        <f>VLOOKUP(Tabla36[[#This Row],[NUM. ECO.]],[2]!Tabla24[[NO.ECO]:[CUBICACION
M3]],4,0)</f>
        <v>17</v>
      </c>
      <c r="G1342" s="94">
        <v>45416</v>
      </c>
      <c r="H1342" s="86" t="str">
        <f>VLOOKUP(Tabla36[[#This Row],[NUM. ECO.]],[2]!Tabla24[[NO.ECO]:[MATERIAL]],8,0)</f>
        <v>BASE HIDRAULICA</v>
      </c>
      <c r="I1342" s="86" t="s">
        <v>79</v>
      </c>
      <c r="J1342" s="91">
        <f ca="1">J1341+TIME(0,RANDBETWEEN((144),(176)),0)</f>
        <v>0.5625</v>
      </c>
      <c r="K1342" s="86" t="str">
        <f ca="1">VLOOKUP(Tabla36[[#This Row],[CODIGO VINCULO]],[1]!Anexar1[[UNION]:[OPERADOR]],4,0)</f>
        <v>ISRAEL SANCHEZ HERNANDEZ</v>
      </c>
      <c r="L1342" s="86" t="str" cm="1">
        <f t="array" aca="1" ref="L1342" ca="1">_xlfn.IFS(J1342&gt;=TIME(14,0,0),"SEGUNDO TURNO",J1342&lt;TIME(14,0,0),"PRIMER TURNO")</f>
        <v>PRIMER TURNO</v>
      </c>
      <c r="M1342" s="90"/>
    </row>
    <row r="1343" spans="1:13">
      <c r="A1343" s="86" t="str">
        <f ca="1">_xlfn.CONCAT(Tabla36[[#This Row],[NUM. ECO.]],Tabla36[[#This Row],[TURNO]],Tabla36[[#This Row],[FECHA]])</f>
        <v>T23SEGUNDO TURNO45416</v>
      </c>
      <c r="B1343" s="87">
        <v>6</v>
      </c>
      <c r="C1343" s="87">
        <v>5</v>
      </c>
      <c r="D1343" s="87" t="s">
        <v>37</v>
      </c>
      <c r="E1343" s="86"/>
      <c r="F1343" s="86">
        <f>VLOOKUP(Tabla36[[#This Row],[NUM. ECO.]],[2]!Tabla24[[NO.ECO]:[CUBICACION
M3]],4,0)</f>
        <v>17</v>
      </c>
      <c r="G1343" s="94">
        <v>45416</v>
      </c>
      <c r="H1343" s="86" t="str">
        <f>VLOOKUP(Tabla36[[#This Row],[NUM. ECO.]],[2]!Tabla24[[NO.ECO]:[MATERIAL]],8,0)</f>
        <v>BASE HIDRAULICA</v>
      </c>
      <c r="I1343" s="86" t="s">
        <v>79</v>
      </c>
      <c r="J1343" s="91">
        <f ca="1">J1342+TIME(0,RANDBETWEEN((144),(176)),0)</f>
        <v>0.67013888888888884</v>
      </c>
      <c r="K1343" s="86" t="str">
        <f ca="1">VLOOKUP(Tabla36[[#This Row],[CODIGO VINCULO]],[1]!Anexar1[[UNION]:[OPERADOR]],4,0)</f>
        <v>SATURNINO XOOC KU</v>
      </c>
      <c r="L1343" s="86" t="str" cm="1">
        <f t="array" aca="1" ref="L1343" ca="1">_xlfn.IFS(J1343&gt;=TIME(14,0,0),"SEGUNDO TURNO",J1343&lt;TIME(14,0,0),"PRIMER TURNO")</f>
        <v>SEGUNDO TURNO</v>
      </c>
      <c r="M1343" s="90"/>
    </row>
    <row r="1344" spans="1:13">
      <c r="A1344" s="86" t="str">
        <f ca="1">_xlfn.CONCAT(Tabla36[[#This Row],[NUM. ECO.]],Tabla36[[#This Row],[TURNO]],Tabla36[[#This Row],[FECHA]])</f>
        <v>T23SEGUNDO TURNO45416</v>
      </c>
      <c r="B1344" s="87">
        <v>6</v>
      </c>
      <c r="C1344" s="87">
        <v>6</v>
      </c>
      <c r="D1344" s="87" t="s">
        <v>37</v>
      </c>
      <c r="E1344" s="86"/>
      <c r="F1344" s="86">
        <f>VLOOKUP(Tabla36[[#This Row],[NUM. ECO.]],[2]!Tabla24[[NO.ECO]:[CUBICACION
M3]],4,0)</f>
        <v>17</v>
      </c>
      <c r="G1344" s="94">
        <v>45416</v>
      </c>
      <c r="H1344" s="86" t="str">
        <f>VLOOKUP(Tabla36[[#This Row],[NUM. ECO.]],[2]!Tabla24[[NO.ECO]:[MATERIAL]],8,0)</f>
        <v>BASE HIDRAULICA</v>
      </c>
      <c r="I1344" s="86" t="s">
        <v>79</v>
      </c>
      <c r="J1344" s="91">
        <f ca="1">J1343+TIME(0,RANDBETWEEN((144),(176)),0)</f>
        <v>0.78333333333333333</v>
      </c>
      <c r="K1344" s="86" t="str">
        <f ca="1">VLOOKUP(Tabla36[[#This Row],[CODIGO VINCULO]],[1]!Anexar1[[UNION]:[OPERADOR]],4,0)</f>
        <v>SATURNINO XOOC KU</v>
      </c>
      <c r="L1344" s="86" t="str" cm="1">
        <f t="array" aca="1" ref="L1344" ca="1">_xlfn.IFS(J1344&gt;=TIME(14,0,0),"SEGUNDO TURNO",J1344&lt;TIME(14,0,0),"PRIMER TURNO")</f>
        <v>SEGUNDO TURNO</v>
      </c>
      <c r="M1344" s="90"/>
    </row>
    <row r="1345" spans="1:13">
      <c r="A1345" s="86" t="str">
        <f ca="1">_xlfn.CONCAT(Tabla36[[#This Row],[NUM. ECO.]],Tabla36[[#This Row],[TURNO]],Tabla36[[#This Row],[FECHA]])</f>
        <v>T23PRIMER TURNO45418</v>
      </c>
      <c r="B1345" s="87">
        <v>6</v>
      </c>
      <c r="C1345" s="87">
        <v>1</v>
      </c>
      <c r="D1345" s="87" t="s">
        <v>37</v>
      </c>
      <c r="E1345" s="86"/>
      <c r="F1345" s="86">
        <f>VLOOKUP(Tabla36[[#This Row],[NUM. ECO.]],[2]!Tabla24[[NO.ECO]:[CUBICACION
M3]],4,0)</f>
        <v>17</v>
      </c>
      <c r="G1345" s="94">
        <v>45418</v>
      </c>
      <c r="H1345" s="86" t="str">
        <f>VLOOKUP(Tabla36[[#This Row],[NUM. ECO.]],[2]!Tabla24[[NO.ECO]:[MATERIAL]],8,0)</f>
        <v>BASE HIDRAULICA</v>
      </c>
      <c r="I1345" s="86" t="s">
        <v>79</v>
      </c>
      <c r="J1345" s="88">
        <f ca="1">TIME(RANDBETWEEN(5.5,6),RANDBETWEEN(1,29),0)</f>
        <v>0.2673611111111111</v>
      </c>
      <c r="K1345" s="86" t="str">
        <f ca="1">VLOOKUP(Tabla36[[#This Row],[CODIGO VINCULO]],[1]!Anexar1[[UNION]:[OPERADOR]],4,0)</f>
        <v>ISRAEL SANCHEZ HERNANDEZ</v>
      </c>
      <c r="L1345" s="86" t="str" cm="1">
        <f t="array" aca="1" ref="L1345" ca="1">_xlfn.IFS(J1345&gt;=TIME(14,0,0),"SEGUNDO TURNO",J1345&lt;TIME(14,0,0),"PRIMER TURNO")</f>
        <v>PRIMER TURNO</v>
      </c>
      <c r="M1345" s="90"/>
    </row>
    <row r="1346" spans="1:13">
      <c r="A1346" s="86" t="str">
        <f ca="1">_xlfn.CONCAT(Tabla36[[#This Row],[NUM. ECO.]],Tabla36[[#This Row],[TURNO]],Tabla36[[#This Row],[FECHA]])</f>
        <v>T23PRIMER TURNO45418</v>
      </c>
      <c r="B1346" s="87">
        <v>6</v>
      </c>
      <c r="C1346" s="87">
        <v>2</v>
      </c>
      <c r="D1346" s="87" t="s">
        <v>37</v>
      </c>
      <c r="E1346" s="86"/>
      <c r="F1346" s="86">
        <f>VLOOKUP(Tabla36[[#This Row],[NUM. ECO.]],[2]!Tabla24[[NO.ECO]:[CUBICACION
M3]],4,0)</f>
        <v>17</v>
      </c>
      <c r="G1346" s="94">
        <v>45418</v>
      </c>
      <c r="H1346" s="86" t="str">
        <f>VLOOKUP(Tabla36[[#This Row],[NUM. ECO.]],[2]!Tabla24[[NO.ECO]:[MATERIAL]],8,0)</f>
        <v>BASE HIDRAULICA</v>
      </c>
      <c r="I1346" s="86" t="s">
        <v>79</v>
      </c>
      <c r="J1346" s="88">
        <f ca="1">J1345+TIME(0,RANDBETWEEN((144),(176)),0)</f>
        <v>0.38194444444444442</v>
      </c>
      <c r="K1346" s="86" t="str">
        <f ca="1">VLOOKUP(Tabla36[[#This Row],[CODIGO VINCULO]],[1]!Anexar1[[UNION]:[OPERADOR]],4,0)</f>
        <v>ISRAEL SANCHEZ HERNANDEZ</v>
      </c>
      <c r="L1346" s="86" t="str" cm="1">
        <f t="array" aca="1" ref="L1346" ca="1">_xlfn.IFS(J1346&gt;=TIME(14,0,0),"SEGUNDO TURNO",J1346&lt;TIME(14,0,0),"PRIMER TURNO")</f>
        <v>PRIMER TURNO</v>
      </c>
      <c r="M1346" s="90"/>
    </row>
    <row r="1347" spans="1:13">
      <c r="A1347" s="86" t="str">
        <f ca="1">_xlfn.CONCAT(Tabla36[[#This Row],[NUM. ECO.]],Tabla36[[#This Row],[TURNO]],Tabla36[[#This Row],[FECHA]])</f>
        <v>T23PRIMER TURNO45418</v>
      </c>
      <c r="B1347" s="87">
        <v>6</v>
      </c>
      <c r="C1347" s="87">
        <v>3</v>
      </c>
      <c r="D1347" s="87" t="s">
        <v>37</v>
      </c>
      <c r="E1347" s="86"/>
      <c r="F1347" s="86">
        <f>VLOOKUP(Tabla36[[#This Row],[NUM. ECO.]],[2]!Tabla24[[NO.ECO]:[CUBICACION
M3]],4,0)</f>
        <v>17</v>
      </c>
      <c r="G1347" s="94">
        <v>45418</v>
      </c>
      <c r="H1347" s="86" t="str">
        <f>VLOOKUP(Tabla36[[#This Row],[NUM. ECO.]],[2]!Tabla24[[NO.ECO]:[MATERIAL]],8,0)</f>
        <v>BASE HIDRAULICA</v>
      </c>
      <c r="I1347" s="86" t="s">
        <v>79</v>
      </c>
      <c r="J1347" s="91">
        <f ca="1">J1346+TIME(0,RANDBETWEEN((144),(176)),0)</f>
        <v>0.48819444444444443</v>
      </c>
      <c r="K1347" s="86" t="str">
        <f ca="1">VLOOKUP(Tabla36[[#This Row],[CODIGO VINCULO]],[1]!Anexar1[[UNION]:[OPERADOR]],4,0)</f>
        <v>ISRAEL SANCHEZ HERNANDEZ</v>
      </c>
      <c r="L1347" s="86" t="str" cm="1">
        <f t="array" aca="1" ref="L1347" ca="1">_xlfn.IFS(J1347&gt;=TIME(14,0,0),"SEGUNDO TURNO",J1347&lt;TIME(14,0,0),"PRIMER TURNO")</f>
        <v>PRIMER TURNO</v>
      </c>
      <c r="M1347" s="90"/>
    </row>
    <row r="1348" spans="1:13">
      <c r="A1348" s="86" t="str">
        <f ca="1">_xlfn.CONCAT(Tabla36[[#This Row],[NUM. ECO.]],Tabla36[[#This Row],[TURNO]],Tabla36[[#This Row],[FECHA]])</f>
        <v>T23SEGUNDO TURNO45418</v>
      </c>
      <c r="B1348" s="87">
        <v>6</v>
      </c>
      <c r="C1348" s="87">
        <v>4</v>
      </c>
      <c r="D1348" s="87" t="s">
        <v>37</v>
      </c>
      <c r="E1348" s="86"/>
      <c r="F1348" s="86">
        <f>VLOOKUP(Tabla36[[#This Row],[NUM. ECO.]],[2]!Tabla24[[NO.ECO]:[CUBICACION
M3]],4,0)</f>
        <v>17</v>
      </c>
      <c r="G1348" s="94">
        <v>45418</v>
      </c>
      <c r="H1348" s="86" t="str">
        <f>VLOOKUP(Tabla36[[#This Row],[NUM. ECO.]],[2]!Tabla24[[NO.ECO]:[MATERIAL]],8,0)</f>
        <v>BASE HIDRAULICA</v>
      </c>
      <c r="I1348" s="86" t="s">
        <v>79</v>
      </c>
      <c r="J1348" s="91">
        <f ca="1">J1347+TIME(0,RANDBETWEEN((144),(176)),0)</f>
        <v>0.59930555555555554</v>
      </c>
      <c r="K1348" s="86" t="str">
        <f ca="1">VLOOKUP(Tabla36[[#This Row],[CODIGO VINCULO]],[1]!Anexar1[[UNION]:[OPERADOR]],4,0)</f>
        <v>SATURNINO XOOC KU</v>
      </c>
      <c r="L1348" s="86" t="str" cm="1">
        <f t="array" aca="1" ref="L1348" ca="1">_xlfn.IFS(J1348&gt;=TIME(14,0,0),"SEGUNDO TURNO",J1348&lt;TIME(14,0,0),"PRIMER TURNO")</f>
        <v>SEGUNDO TURNO</v>
      </c>
      <c r="M1348" s="90"/>
    </row>
    <row r="1349" spans="1:13">
      <c r="A1349" s="86" t="str">
        <f ca="1">_xlfn.CONCAT(Tabla36[[#This Row],[NUM. ECO.]],Tabla36[[#This Row],[TURNO]],Tabla36[[#This Row],[FECHA]])</f>
        <v>T23SEGUNDO TURNO45418</v>
      </c>
      <c r="B1349" s="87">
        <v>6</v>
      </c>
      <c r="C1349" s="87">
        <v>5</v>
      </c>
      <c r="D1349" s="87" t="s">
        <v>37</v>
      </c>
      <c r="E1349" s="86"/>
      <c r="F1349" s="86">
        <f>VLOOKUP(Tabla36[[#This Row],[NUM. ECO.]],[2]!Tabla24[[NO.ECO]:[CUBICACION
M3]],4,0)</f>
        <v>17</v>
      </c>
      <c r="G1349" s="94">
        <v>45418</v>
      </c>
      <c r="H1349" s="86" t="str">
        <f>VLOOKUP(Tabla36[[#This Row],[NUM. ECO.]],[2]!Tabla24[[NO.ECO]:[MATERIAL]],8,0)</f>
        <v>BASE HIDRAULICA</v>
      </c>
      <c r="I1349" s="86" t="s">
        <v>79</v>
      </c>
      <c r="J1349" s="91">
        <f ca="1">J1348+TIME(0,RANDBETWEEN((144),(176)),0)</f>
        <v>0.71319444444444446</v>
      </c>
      <c r="K1349" s="86" t="str">
        <f ca="1">VLOOKUP(Tabla36[[#This Row],[CODIGO VINCULO]],[1]!Anexar1[[UNION]:[OPERADOR]],4,0)</f>
        <v>SATURNINO XOOC KU</v>
      </c>
      <c r="L1349" s="86" t="str" cm="1">
        <f t="array" aca="1" ref="L1349" ca="1">_xlfn.IFS(J1349&gt;=TIME(14,0,0),"SEGUNDO TURNO",J1349&lt;TIME(14,0,0),"PRIMER TURNO")</f>
        <v>SEGUNDO TURNO</v>
      </c>
      <c r="M1349" s="90"/>
    </row>
    <row r="1350" spans="1:13">
      <c r="A1350" s="86" t="str">
        <f ca="1">_xlfn.CONCAT(Tabla36[[#This Row],[NUM. ECO.]],Tabla36[[#This Row],[TURNO]],Tabla36[[#This Row],[FECHA]])</f>
        <v>T23SEGUNDO TURNO45418</v>
      </c>
      <c r="B1350" s="87">
        <v>6</v>
      </c>
      <c r="C1350" s="87">
        <v>6</v>
      </c>
      <c r="D1350" s="87" t="s">
        <v>37</v>
      </c>
      <c r="E1350" s="86"/>
      <c r="F1350" s="86">
        <f>VLOOKUP(Tabla36[[#This Row],[NUM. ECO.]],[2]!Tabla24[[NO.ECO]:[CUBICACION
M3]],4,0)</f>
        <v>17</v>
      </c>
      <c r="G1350" s="94">
        <v>45418</v>
      </c>
      <c r="H1350" s="86" t="str">
        <f>VLOOKUP(Tabla36[[#This Row],[NUM. ECO.]],[2]!Tabla24[[NO.ECO]:[MATERIAL]],8,0)</f>
        <v>BASE HIDRAULICA</v>
      </c>
      <c r="I1350" s="86" t="s">
        <v>79</v>
      </c>
      <c r="J1350" s="91">
        <f ca="1">J1349+TIME(0,RANDBETWEEN((144),(176)),0)</f>
        <v>0.81319444444444444</v>
      </c>
      <c r="K1350" s="86" t="str">
        <f ca="1">VLOOKUP(Tabla36[[#This Row],[CODIGO VINCULO]],[1]!Anexar1[[UNION]:[OPERADOR]],4,0)</f>
        <v>SATURNINO XOOC KU</v>
      </c>
      <c r="L1350" s="86" t="str" cm="1">
        <f t="array" aca="1" ref="L1350" ca="1">_xlfn.IFS(J1350&gt;=TIME(14,0,0),"SEGUNDO TURNO",J1350&lt;TIME(14,0,0),"PRIMER TURNO")</f>
        <v>SEGUNDO TURNO</v>
      </c>
      <c r="M1350" s="90"/>
    </row>
    <row r="1351" spans="1:13">
      <c r="A1351" s="86" t="str">
        <f ca="1">_xlfn.CONCAT(Tabla36[[#This Row],[NUM. ECO.]],Tabla36[[#This Row],[TURNO]],Tabla36[[#This Row],[FECHA]])</f>
        <v>T23PRIMER TURNO45419</v>
      </c>
      <c r="B1351" s="87">
        <v>6</v>
      </c>
      <c r="C1351" s="87">
        <v>1</v>
      </c>
      <c r="D1351" s="87" t="s">
        <v>37</v>
      </c>
      <c r="E1351" s="86"/>
      <c r="F1351" s="86">
        <f>VLOOKUP(Tabla36[[#This Row],[NUM. ECO.]],[2]!Tabla24[[NO.ECO]:[CUBICACION
M3]],4,0)</f>
        <v>17</v>
      </c>
      <c r="G1351" s="94">
        <v>45419</v>
      </c>
      <c r="H1351" s="86" t="str">
        <f>VLOOKUP(Tabla36[[#This Row],[NUM. ECO.]],[2]!Tabla24[[NO.ECO]:[MATERIAL]],8,0)</f>
        <v>BASE HIDRAULICA</v>
      </c>
      <c r="I1351" s="86" t="s">
        <v>79</v>
      </c>
      <c r="J1351" s="88">
        <f ca="1">TIME(RANDBETWEEN(5.5,6),RANDBETWEEN(1,29),0)</f>
        <v>0.2673611111111111</v>
      </c>
      <c r="K1351" s="86" t="str">
        <f ca="1">VLOOKUP(Tabla36[[#This Row],[CODIGO VINCULO]],[1]!Anexar1[[UNION]:[OPERADOR]],4,0)</f>
        <v>ISRAEL SANCHEZ HERNANDEZ</v>
      </c>
      <c r="L1351" s="86" t="str" cm="1">
        <f t="array" aca="1" ref="L1351" ca="1">_xlfn.IFS(J1351&gt;=TIME(14,0,0),"SEGUNDO TURNO",J1351&lt;TIME(14,0,0),"PRIMER TURNO")</f>
        <v>PRIMER TURNO</v>
      </c>
      <c r="M1351" s="90"/>
    </row>
    <row r="1352" spans="1:13">
      <c r="A1352" s="86" t="str">
        <f ca="1">_xlfn.CONCAT(Tabla36[[#This Row],[NUM. ECO.]],Tabla36[[#This Row],[TURNO]],Tabla36[[#This Row],[FECHA]])</f>
        <v>T23PRIMER TURNO45419</v>
      </c>
      <c r="B1352" s="87">
        <v>6</v>
      </c>
      <c r="C1352" s="87">
        <v>2</v>
      </c>
      <c r="D1352" s="87" t="s">
        <v>37</v>
      </c>
      <c r="E1352" s="86"/>
      <c r="F1352" s="86">
        <f>VLOOKUP(Tabla36[[#This Row],[NUM. ECO.]],[2]!Tabla24[[NO.ECO]:[CUBICACION
M3]],4,0)</f>
        <v>17</v>
      </c>
      <c r="G1352" s="94">
        <v>45419</v>
      </c>
      <c r="H1352" s="86" t="str">
        <f>VLOOKUP(Tabla36[[#This Row],[NUM. ECO.]],[2]!Tabla24[[NO.ECO]:[MATERIAL]],8,0)</f>
        <v>BASE HIDRAULICA</v>
      </c>
      <c r="I1352" s="86" t="s">
        <v>79</v>
      </c>
      <c r="J1352" s="88">
        <f ca="1">J1351+TIME(0,RANDBETWEEN((144),(176)),0)</f>
        <v>0.37847222222222221</v>
      </c>
      <c r="K1352" s="86" t="str">
        <f ca="1">VLOOKUP(Tabla36[[#This Row],[CODIGO VINCULO]],[1]!Anexar1[[UNION]:[OPERADOR]],4,0)</f>
        <v>ISRAEL SANCHEZ HERNANDEZ</v>
      </c>
      <c r="L1352" s="86" t="str" cm="1">
        <f t="array" aca="1" ref="L1352" ca="1">_xlfn.IFS(J1352&gt;=TIME(14,0,0),"SEGUNDO TURNO",J1352&lt;TIME(14,0,0),"PRIMER TURNO")</f>
        <v>PRIMER TURNO</v>
      </c>
      <c r="M1352" s="90"/>
    </row>
    <row r="1353" spans="1:13">
      <c r="A1353" s="86" t="str">
        <f ca="1">_xlfn.CONCAT(Tabla36[[#This Row],[NUM. ECO.]],Tabla36[[#This Row],[TURNO]],Tabla36[[#This Row],[FECHA]])</f>
        <v>T23PRIMER TURNO45419</v>
      </c>
      <c r="B1353" s="87">
        <v>6</v>
      </c>
      <c r="C1353" s="87">
        <v>3</v>
      </c>
      <c r="D1353" s="87" t="s">
        <v>37</v>
      </c>
      <c r="E1353" s="86"/>
      <c r="F1353" s="86">
        <f>VLOOKUP(Tabla36[[#This Row],[NUM. ECO.]],[2]!Tabla24[[NO.ECO]:[CUBICACION
M3]],4,0)</f>
        <v>17</v>
      </c>
      <c r="G1353" s="94">
        <v>45419</v>
      </c>
      <c r="H1353" s="86" t="str">
        <f>VLOOKUP(Tabla36[[#This Row],[NUM. ECO.]],[2]!Tabla24[[NO.ECO]:[MATERIAL]],8,0)</f>
        <v>BASE HIDRAULICA</v>
      </c>
      <c r="I1353" s="86" t="s">
        <v>79</v>
      </c>
      <c r="J1353" s="91">
        <f ca="1">J1352+TIME(0,RANDBETWEEN((144),(176)),0)</f>
        <v>0.49236111111111108</v>
      </c>
      <c r="K1353" s="86" t="str">
        <f ca="1">VLOOKUP(Tabla36[[#This Row],[CODIGO VINCULO]],[1]!Anexar1[[UNION]:[OPERADOR]],4,0)</f>
        <v>ISRAEL SANCHEZ HERNANDEZ</v>
      </c>
      <c r="L1353" s="86" t="str" cm="1">
        <f t="array" aca="1" ref="L1353" ca="1">_xlfn.IFS(J1353&gt;=TIME(14,0,0),"SEGUNDO TURNO",J1353&lt;TIME(14,0,0),"PRIMER TURNO")</f>
        <v>PRIMER TURNO</v>
      </c>
      <c r="M1353" s="90"/>
    </row>
    <row r="1354" spans="1:13">
      <c r="A1354" s="86" t="str">
        <f ca="1">_xlfn.CONCAT(Tabla36[[#This Row],[NUM. ECO.]],Tabla36[[#This Row],[TURNO]],Tabla36[[#This Row],[FECHA]])</f>
        <v>T23SEGUNDO TURNO45419</v>
      </c>
      <c r="B1354" s="87">
        <v>6</v>
      </c>
      <c r="C1354" s="87">
        <v>4</v>
      </c>
      <c r="D1354" s="87" t="s">
        <v>37</v>
      </c>
      <c r="E1354" s="86"/>
      <c r="F1354" s="86">
        <f>VLOOKUP(Tabla36[[#This Row],[NUM. ECO.]],[2]!Tabla24[[NO.ECO]:[CUBICACION
M3]],4,0)</f>
        <v>17</v>
      </c>
      <c r="G1354" s="94">
        <v>45419</v>
      </c>
      <c r="H1354" s="86" t="str">
        <f>VLOOKUP(Tabla36[[#This Row],[NUM. ECO.]],[2]!Tabla24[[NO.ECO]:[MATERIAL]],8,0)</f>
        <v>BASE HIDRAULICA</v>
      </c>
      <c r="I1354" s="86" t="s">
        <v>79</v>
      </c>
      <c r="J1354" s="91">
        <f ca="1">J1353+TIME(0,RANDBETWEEN((144),(176)),0)</f>
        <v>0.59444444444444444</v>
      </c>
      <c r="K1354" s="86" t="str">
        <f ca="1">VLOOKUP(Tabla36[[#This Row],[CODIGO VINCULO]],[1]!Anexar1[[UNION]:[OPERADOR]],4,0)</f>
        <v>SATURNINO XOOC KU</v>
      </c>
      <c r="L1354" s="86" t="str" cm="1">
        <f t="array" aca="1" ref="L1354" ca="1">_xlfn.IFS(J1354&gt;=TIME(14,0,0),"SEGUNDO TURNO",J1354&lt;TIME(14,0,0),"PRIMER TURNO")</f>
        <v>SEGUNDO TURNO</v>
      </c>
      <c r="M1354" s="90"/>
    </row>
    <row r="1355" spans="1:13">
      <c r="A1355" s="86" t="str">
        <f ca="1">_xlfn.CONCAT(Tabla36[[#This Row],[NUM. ECO.]],Tabla36[[#This Row],[TURNO]],Tabla36[[#This Row],[FECHA]])</f>
        <v>T23SEGUNDO TURNO45419</v>
      </c>
      <c r="B1355" s="87">
        <v>6</v>
      </c>
      <c r="C1355" s="87">
        <v>5</v>
      </c>
      <c r="D1355" s="87" t="s">
        <v>37</v>
      </c>
      <c r="E1355" s="86"/>
      <c r="F1355" s="86">
        <f>VLOOKUP(Tabla36[[#This Row],[NUM. ECO.]],[2]!Tabla24[[NO.ECO]:[CUBICACION
M3]],4,0)</f>
        <v>17</v>
      </c>
      <c r="G1355" s="94">
        <v>45419</v>
      </c>
      <c r="H1355" s="86" t="str">
        <f>VLOOKUP(Tabla36[[#This Row],[NUM. ECO.]],[2]!Tabla24[[NO.ECO]:[MATERIAL]],8,0)</f>
        <v>BASE HIDRAULICA</v>
      </c>
      <c r="I1355" s="86" t="s">
        <v>79</v>
      </c>
      <c r="J1355" s="91">
        <f ca="1">J1354+TIME(0,RANDBETWEEN((144),(176)),0)</f>
        <v>0.70486111111111116</v>
      </c>
      <c r="K1355" s="86" t="str">
        <f ca="1">VLOOKUP(Tabla36[[#This Row],[CODIGO VINCULO]],[1]!Anexar1[[UNION]:[OPERADOR]],4,0)</f>
        <v>SATURNINO XOOC KU</v>
      </c>
      <c r="L1355" s="86" t="str" cm="1">
        <f t="array" aca="1" ref="L1355" ca="1">_xlfn.IFS(J1355&gt;=TIME(14,0,0),"SEGUNDO TURNO",J1355&lt;TIME(14,0,0),"PRIMER TURNO")</f>
        <v>SEGUNDO TURNO</v>
      </c>
      <c r="M1355" s="90"/>
    </row>
    <row r="1356" spans="1:13">
      <c r="A1356" s="86" t="str">
        <f ca="1">_xlfn.CONCAT(Tabla36[[#This Row],[NUM. ECO.]],Tabla36[[#This Row],[TURNO]],Tabla36[[#This Row],[FECHA]])</f>
        <v>T23SEGUNDO TURNO45419</v>
      </c>
      <c r="B1356" s="87">
        <v>6</v>
      </c>
      <c r="C1356" s="87">
        <v>6</v>
      </c>
      <c r="D1356" s="87" t="s">
        <v>37</v>
      </c>
      <c r="E1356" s="86"/>
      <c r="F1356" s="86">
        <f>VLOOKUP(Tabla36[[#This Row],[NUM. ECO.]],[2]!Tabla24[[NO.ECO]:[CUBICACION
M3]],4,0)</f>
        <v>17</v>
      </c>
      <c r="G1356" s="94">
        <v>45419</v>
      </c>
      <c r="H1356" s="86" t="str">
        <f>VLOOKUP(Tabla36[[#This Row],[NUM. ECO.]],[2]!Tabla24[[NO.ECO]:[MATERIAL]],8,0)</f>
        <v>BASE HIDRAULICA</v>
      </c>
      <c r="I1356" s="86" t="s">
        <v>79</v>
      </c>
      <c r="J1356" s="91">
        <f ca="1">J1355+TIME(0,RANDBETWEEN((144),(176)),0)</f>
        <v>0.81527777777777777</v>
      </c>
      <c r="K1356" s="86" t="str">
        <f ca="1">VLOOKUP(Tabla36[[#This Row],[CODIGO VINCULO]],[1]!Anexar1[[UNION]:[OPERADOR]],4,0)</f>
        <v>SATURNINO XOOC KU</v>
      </c>
      <c r="L1356" s="86" t="str" cm="1">
        <f t="array" aca="1" ref="L1356" ca="1">_xlfn.IFS(J1356&gt;=TIME(14,0,0),"SEGUNDO TURNO",J1356&lt;TIME(14,0,0),"PRIMER TURNO")</f>
        <v>SEGUNDO TURNO</v>
      </c>
      <c r="M1356" s="90"/>
    </row>
    <row r="1357" spans="1:13">
      <c r="A1357" s="86" t="str">
        <f ca="1">_xlfn.CONCAT(Tabla36[[#This Row],[NUM. ECO.]],Tabla36[[#This Row],[TURNO]],Tabla36[[#This Row],[FECHA]])</f>
        <v>T23PRIMER TURNO45420</v>
      </c>
      <c r="B1357" s="87">
        <v>6</v>
      </c>
      <c r="C1357" s="87">
        <v>1</v>
      </c>
      <c r="D1357" s="87" t="s">
        <v>37</v>
      </c>
      <c r="E1357" s="86"/>
      <c r="F1357" s="86">
        <f>VLOOKUP(Tabla36[[#This Row],[NUM. ECO.]],[2]!Tabla24[[NO.ECO]:[CUBICACION
M3]],4,0)</f>
        <v>17</v>
      </c>
      <c r="G1357" s="94">
        <v>45420</v>
      </c>
      <c r="H1357" s="86" t="str">
        <f>VLOOKUP(Tabla36[[#This Row],[NUM. ECO.]],[2]!Tabla24[[NO.ECO]:[MATERIAL]],8,0)</f>
        <v>BASE HIDRAULICA</v>
      </c>
      <c r="I1357" s="86" t="s">
        <v>79</v>
      </c>
      <c r="J1357" s="88">
        <f ca="1">TIME(RANDBETWEEN(5.5,6),RANDBETWEEN(1,29),0)</f>
        <v>0.25347222222222221</v>
      </c>
      <c r="K1357" s="86" t="str">
        <f ca="1">VLOOKUP(Tabla36[[#This Row],[CODIGO VINCULO]],[1]!Anexar1[[UNION]:[OPERADOR]],4,0)</f>
        <v>ISRAEL SANCHEZ HERNANDEZ</v>
      </c>
      <c r="L1357" s="86" t="str" cm="1">
        <f t="array" aca="1" ref="L1357" ca="1">_xlfn.IFS(J1357&gt;=TIME(14,0,0),"SEGUNDO TURNO",J1357&lt;TIME(14,0,0),"PRIMER TURNO")</f>
        <v>PRIMER TURNO</v>
      </c>
      <c r="M1357" s="90"/>
    </row>
    <row r="1358" spans="1:13">
      <c r="A1358" s="86" t="str">
        <f ca="1">_xlfn.CONCAT(Tabla36[[#This Row],[NUM. ECO.]],Tabla36[[#This Row],[TURNO]],Tabla36[[#This Row],[FECHA]])</f>
        <v>T23PRIMER TURNO45420</v>
      </c>
      <c r="B1358" s="87">
        <v>6</v>
      </c>
      <c r="C1358" s="87">
        <v>2</v>
      </c>
      <c r="D1358" s="87" t="s">
        <v>37</v>
      </c>
      <c r="E1358" s="86"/>
      <c r="F1358" s="86">
        <f>VLOOKUP(Tabla36[[#This Row],[NUM. ECO.]],[2]!Tabla24[[NO.ECO]:[CUBICACION
M3]],4,0)</f>
        <v>17</v>
      </c>
      <c r="G1358" s="94">
        <v>45420</v>
      </c>
      <c r="H1358" s="86" t="str">
        <f>VLOOKUP(Tabla36[[#This Row],[NUM. ECO.]],[2]!Tabla24[[NO.ECO]:[MATERIAL]],8,0)</f>
        <v>BASE HIDRAULICA</v>
      </c>
      <c r="I1358" s="86" t="s">
        <v>79</v>
      </c>
      <c r="J1358" s="88">
        <f ca="1">J1357+TIME(0,RANDBETWEEN((144),(176)),0)</f>
        <v>0.36041666666666666</v>
      </c>
      <c r="K1358" s="86" t="str">
        <f ca="1">VLOOKUP(Tabla36[[#This Row],[CODIGO VINCULO]],[1]!Anexar1[[UNION]:[OPERADOR]],4,0)</f>
        <v>ISRAEL SANCHEZ HERNANDEZ</v>
      </c>
      <c r="L1358" s="86" t="str" cm="1">
        <f t="array" aca="1" ref="L1358" ca="1">_xlfn.IFS(J1358&gt;=TIME(14,0,0),"SEGUNDO TURNO",J1358&lt;TIME(14,0,0),"PRIMER TURNO")</f>
        <v>PRIMER TURNO</v>
      </c>
      <c r="M1358" s="90"/>
    </row>
    <row r="1359" spans="1:13">
      <c r="A1359" s="86" t="str">
        <f ca="1">_xlfn.CONCAT(Tabla36[[#This Row],[NUM. ECO.]],Tabla36[[#This Row],[TURNO]],Tabla36[[#This Row],[FECHA]])</f>
        <v>T23PRIMER TURNO45420</v>
      </c>
      <c r="B1359" s="87">
        <v>6</v>
      </c>
      <c r="C1359" s="87">
        <v>3</v>
      </c>
      <c r="D1359" s="87" t="s">
        <v>37</v>
      </c>
      <c r="E1359" s="86"/>
      <c r="F1359" s="86">
        <f>VLOOKUP(Tabla36[[#This Row],[NUM. ECO.]],[2]!Tabla24[[NO.ECO]:[CUBICACION
M3]],4,0)</f>
        <v>17</v>
      </c>
      <c r="G1359" s="94">
        <v>45420</v>
      </c>
      <c r="H1359" s="86" t="str">
        <f>VLOOKUP(Tabla36[[#This Row],[NUM. ECO.]],[2]!Tabla24[[NO.ECO]:[MATERIAL]],8,0)</f>
        <v>BASE HIDRAULICA</v>
      </c>
      <c r="I1359" s="86" t="s">
        <v>79</v>
      </c>
      <c r="J1359" s="91">
        <f ca="1">J1358+TIME(0,RANDBETWEEN((144),(176)),0)</f>
        <v>0.4604166666666667</v>
      </c>
      <c r="K1359" s="86" t="str">
        <f ca="1">VLOOKUP(Tabla36[[#This Row],[CODIGO VINCULO]],[1]!Anexar1[[UNION]:[OPERADOR]],4,0)</f>
        <v>ISRAEL SANCHEZ HERNANDEZ</v>
      </c>
      <c r="L1359" s="86" t="str" cm="1">
        <f t="array" aca="1" ref="L1359" ca="1">_xlfn.IFS(J1359&gt;=TIME(14,0,0),"SEGUNDO TURNO",J1359&lt;TIME(14,0,0),"PRIMER TURNO")</f>
        <v>PRIMER TURNO</v>
      </c>
      <c r="M1359" s="90"/>
    </row>
    <row r="1360" spans="1:13">
      <c r="A1360" s="86" t="str">
        <f ca="1">_xlfn.CONCAT(Tabla36[[#This Row],[NUM. ECO.]],Tabla36[[#This Row],[TURNO]],Tabla36[[#This Row],[FECHA]])</f>
        <v>T23PRIMER TURNO45420</v>
      </c>
      <c r="B1360" s="87">
        <v>6</v>
      </c>
      <c r="C1360" s="87">
        <v>4</v>
      </c>
      <c r="D1360" s="87" t="s">
        <v>37</v>
      </c>
      <c r="E1360" s="86"/>
      <c r="F1360" s="86">
        <f>VLOOKUP(Tabla36[[#This Row],[NUM. ECO.]],[2]!Tabla24[[NO.ECO]:[CUBICACION
M3]],4,0)</f>
        <v>17</v>
      </c>
      <c r="G1360" s="94">
        <v>45420</v>
      </c>
      <c r="H1360" s="86" t="str">
        <f>VLOOKUP(Tabla36[[#This Row],[NUM. ECO.]],[2]!Tabla24[[NO.ECO]:[MATERIAL]],8,0)</f>
        <v>BASE HIDRAULICA</v>
      </c>
      <c r="I1360" s="86" t="s">
        <v>79</v>
      </c>
      <c r="J1360" s="91">
        <f ca="1">J1359+TIME(0,RANDBETWEEN((144),(176)),0)</f>
        <v>0.57291666666666674</v>
      </c>
      <c r="K1360" s="86" t="str">
        <f ca="1">VLOOKUP(Tabla36[[#This Row],[CODIGO VINCULO]],[1]!Anexar1[[UNION]:[OPERADOR]],4,0)</f>
        <v>ISRAEL SANCHEZ HERNANDEZ</v>
      </c>
      <c r="L1360" s="86" t="str" cm="1">
        <f t="array" aca="1" ref="L1360" ca="1">_xlfn.IFS(J1360&gt;=TIME(14,0,0),"SEGUNDO TURNO",J1360&lt;TIME(14,0,0),"PRIMER TURNO")</f>
        <v>PRIMER TURNO</v>
      </c>
      <c r="M1360" s="90"/>
    </row>
    <row r="1361" spans="1:13">
      <c r="A1361" s="86" t="str">
        <f ca="1">_xlfn.CONCAT(Tabla36[[#This Row],[NUM. ECO.]],Tabla36[[#This Row],[TURNO]],Tabla36[[#This Row],[FECHA]])</f>
        <v>T23SEGUNDO TURNO45420</v>
      </c>
      <c r="B1361" s="87">
        <v>6</v>
      </c>
      <c r="C1361" s="87">
        <v>5</v>
      </c>
      <c r="D1361" s="87" t="s">
        <v>37</v>
      </c>
      <c r="E1361" s="86"/>
      <c r="F1361" s="86">
        <f>VLOOKUP(Tabla36[[#This Row],[NUM. ECO.]],[2]!Tabla24[[NO.ECO]:[CUBICACION
M3]],4,0)</f>
        <v>17</v>
      </c>
      <c r="G1361" s="94">
        <v>45420</v>
      </c>
      <c r="H1361" s="86" t="str">
        <f>VLOOKUP(Tabla36[[#This Row],[NUM. ECO.]],[2]!Tabla24[[NO.ECO]:[MATERIAL]],8,0)</f>
        <v>BASE HIDRAULICA</v>
      </c>
      <c r="I1361" s="86" t="s">
        <v>79</v>
      </c>
      <c r="J1361" s="91">
        <f ca="1">J1360+TIME(0,RANDBETWEEN((144),(176)),0)</f>
        <v>0.67361111111111116</v>
      </c>
      <c r="K1361" s="86" t="str">
        <f ca="1">VLOOKUP(Tabla36[[#This Row],[CODIGO VINCULO]],[1]!Anexar1[[UNION]:[OPERADOR]],4,0)</f>
        <v>SATURNINO XOOC KU</v>
      </c>
      <c r="L1361" s="86" t="str" cm="1">
        <f t="array" aca="1" ref="L1361" ca="1">_xlfn.IFS(J1361&gt;=TIME(14,0,0),"SEGUNDO TURNO",J1361&lt;TIME(14,0,0),"PRIMER TURNO")</f>
        <v>SEGUNDO TURNO</v>
      </c>
      <c r="M1361" s="90"/>
    </row>
    <row r="1362" spans="1:13">
      <c r="A1362" s="86" t="str">
        <f ca="1">_xlfn.CONCAT(Tabla36[[#This Row],[NUM. ECO.]],Tabla36[[#This Row],[TURNO]],Tabla36[[#This Row],[FECHA]])</f>
        <v>T23SEGUNDO TURNO45420</v>
      </c>
      <c r="B1362" s="87">
        <v>6</v>
      </c>
      <c r="C1362" s="87">
        <v>6</v>
      </c>
      <c r="D1362" s="87" t="s">
        <v>37</v>
      </c>
      <c r="E1362" s="86"/>
      <c r="F1362" s="86">
        <f>VLOOKUP(Tabla36[[#This Row],[NUM. ECO.]],[2]!Tabla24[[NO.ECO]:[CUBICACION
M3]],4,0)</f>
        <v>17</v>
      </c>
      <c r="G1362" s="94">
        <v>45420</v>
      </c>
      <c r="H1362" s="86" t="str">
        <f>VLOOKUP(Tabla36[[#This Row],[NUM. ECO.]],[2]!Tabla24[[NO.ECO]:[MATERIAL]],8,0)</f>
        <v>BASE HIDRAULICA</v>
      </c>
      <c r="I1362" s="86" t="s">
        <v>79</v>
      </c>
      <c r="J1362" s="91">
        <f ca="1">J1361+TIME(0,RANDBETWEEN((144),(176)),0)</f>
        <v>0.77430555555555558</v>
      </c>
      <c r="K1362" s="86" t="str">
        <f ca="1">VLOOKUP(Tabla36[[#This Row],[CODIGO VINCULO]],[1]!Anexar1[[UNION]:[OPERADOR]],4,0)</f>
        <v>SATURNINO XOOC KU</v>
      </c>
      <c r="L1362" s="86" t="str" cm="1">
        <f t="array" aca="1" ref="L1362" ca="1">_xlfn.IFS(J1362&gt;=TIME(14,0,0),"SEGUNDO TURNO",J1362&lt;TIME(14,0,0),"PRIMER TURNO")</f>
        <v>SEGUNDO TURNO</v>
      </c>
      <c r="M1362" s="90"/>
    </row>
    <row r="1363" spans="1:13">
      <c r="A1363" s="86" t="str">
        <f ca="1">_xlfn.CONCAT(Tabla36[[#This Row],[NUM. ECO.]],Tabla36[[#This Row],[TURNO]],Tabla36[[#This Row],[FECHA]])</f>
        <v>T23PRIMER TURNO45421</v>
      </c>
      <c r="B1363" s="87">
        <v>6</v>
      </c>
      <c r="C1363" s="87">
        <v>1</v>
      </c>
      <c r="D1363" s="87" t="s">
        <v>37</v>
      </c>
      <c r="E1363" s="86"/>
      <c r="F1363" s="86">
        <f>VLOOKUP(Tabla36[[#This Row],[NUM. ECO.]],[2]!Tabla24[[NO.ECO]:[CUBICACION
M3]],4,0)</f>
        <v>17</v>
      </c>
      <c r="G1363" s="94">
        <v>45421</v>
      </c>
      <c r="H1363" s="86" t="str">
        <f>VLOOKUP(Tabla36[[#This Row],[NUM. ECO.]],[2]!Tabla24[[NO.ECO]:[MATERIAL]],8,0)</f>
        <v>BASE HIDRAULICA</v>
      </c>
      <c r="I1363" s="86" t="s">
        <v>79</v>
      </c>
      <c r="J1363" s="88">
        <f ca="1">TIME(RANDBETWEEN(5.5,6),RANDBETWEEN(1,29),0)</f>
        <v>0.26458333333333334</v>
      </c>
      <c r="K1363" s="86" t="str">
        <f ca="1">VLOOKUP(Tabla36[[#This Row],[CODIGO VINCULO]],[1]!Anexar1[[UNION]:[OPERADOR]],4,0)</f>
        <v>ISRAEL SANCHEZ HERNANDEZ</v>
      </c>
      <c r="L1363" s="86" t="str" cm="1">
        <f t="array" aca="1" ref="L1363" ca="1">_xlfn.IFS(J1363&gt;=TIME(14,0,0),"SEGUNDO TURNO",J1363&lt;TIME(14,0,0),"PRIMER TURNO")</f>
        <v>PRIMER TURNO</v>
      </c>
      <c r="M1363" s="90"/>
    </row>
    <row r="1364" spans="1:13">
      <c r="A1364" s="86" t="str">
        <f ca="1">_xlfn.CONCAT(Tabla36[[#This Row],[NUM. ECO.]],Tabla36[[#This Row],[TURNO]],Tabla36[[#This Row],[FECHA]])</f>
        <v>T23PRIMER TURNO45421</v>
      </c>
      <c r="B1364" s="87">
        <v>6</v>
      </c>
      <c r="C1364" s="87">
        <v>2</v>
      </c>
      <c r="D1364" s="87" t="s">
        <v>37</v>
      </c>
      <c r="E1364" s="86"/>
      <c r="F1364" s="86">
        <f>VLOOKUP(Tabla36[[#This Row],[NUM. ECO.]],[2]!Tabla24[[NO.ECO]:[CUBICACION
M3]],4,0)</f>
        <v>17</v>
      </c>
      <c r="G1364" s="94">
        <v>45421</v>
      </c>
      <c r="H1364" s="86" t="str">
        <f>VLOOKUP(Tabla36[[#This Row],[NUM. ECO.]],[2]!Tabla24[[NO.ECO]:[MATERIAL]],8,0)</f>
        <v>BASE HIDRAULICA</v>
      </c>
      <c r="I1364" s="86" t="s">
        <v>79</v>
      </c>
      <c r="J1364" s="88">
        <f ca="1">J1363+TIME(0,RANDBETWEEN((144),(176)),0)</f>
        <v>0.37569444444444444</v>
      </c>
      <c r="K1364" s="86" t="str">
        <f ca="1">VLOOKUP(Tabla36[[#This Row],[CODIGO VINCULO]],[1]!Anexar1[[UNION]:[OPERADOR]],4,0)</f>
        <v>ISRAEL SANCHEZ HERNANDEZ</v>
      </c>
      <c r="L1364" s="86" t="str" cm="1">
        <f t="array" aca="1" ref="L1364" ca="1">_xlfn.IFS(J1364&gt;=TIME(14,0,0),"SEGUNDO TURNO",J1364&lt;TIME(14,0,0),"PRIMER TURNO")</f>
        <v>PRIMER TURNO</v>
      </c>
      <c r="M1364" s="90"/>
    </row>
    <row r="1365" spans="1:13">
      <c r="A1365" s="86" t="str">
        <f ca="1">_xlfn.CONCAT(Tabla36[[#This Row],[NUM. ECO.]],Tabla36[[#This Row],[TURNO]],Tabla36[[#This Row],[FECHA]])</f>
        <v>T23PRIMER TURNO45421</v>
      </c>
      <c r="B1365" s="87">
        <v>6</v>
      </c>
      <c r="C1365" s="87">
        <v>3</v>
      </c>
      <c r="D1365" s="87" t="s">
        <v>37</v>
      </c>
      <c r="E1365" s="86"/>
      <c r="F1365" s="86">
        <f>VLOOKUP(Tabla36[[#This Row],[NUM. ECO.]],[2]!Tabla24[[NO.ECO]:[CUBICACION
M3]],4,0)</f>
        <v>17</v>
      </c>
      <c r="G1365" s="94">
        <v>45421</v>
      </c>
      <c r="H1365" s="86" t="str">
        <f>VLOOKUP(Tabla36[[#This Row],[NUM. ECO.]],[2]!Tabla24[[NO.ECO]:[MATERIAL]],8,0)</f>
        <v>BASE HIDRAULICA</v>
      </c>
      <c r="I1365" s="86" t="s">
        <v>79</v>
      </c>
      <c r="J1365" s="91">
        <f ca="1">J1364+TIME(0,RANDBETWEEN((144),(176)),0)</f>
        <v>0.49583333333333335</v>
      </c>
      <c r="K1365" s="86" t="str">
        <f ca="1">VLOOKUP(Tabla36[[#This Row],[CODIGO VINCULO]],[1]!Anexar1[[UNION]:[OPERADOR]],4,0)</f>
        <v>ISRAEL SANCHEZ HERNANDEZ</v>
      </c>
      <c r="L1365" s="86" t="str" cm="1">
        <f t="array" aca="1" ref="L1365" ca="1">_xlfn.IFS(J1365&gt;=TIME(14,0,0),"SEGUNDO TURNO",J1365&lt;TIME(14,0,0),"PRIMER TURNO")</f>
        <v>PRIMER TURNO</v>
      </c>
      <c r="M1365" s="90"/>
    </row>
    <row r="1366" spans="1:13">
      <c r="A1366" s="86" t="str">
        <f ca="1">_xlfn.CONCAT(Tabla36[[#This Row],[NUM. ECO.]],Tabla36[[#This Row],[TURNO]],Tabla36[[#This Row],[FECHA]])</f>
        <v>T23SEGUNDO TURNO45421</v>
      </c>
      <c r="B1366" s="87">
        <v>6</v>
      </c>
      <c r="C1366" s="87">
        <v>4</v>
      </c>
      <c r="D1366" s="87" t="s">
        <v>37</v>
      </c>
      <c r="E1366" s="86"/>
      <c r="F1366" s="86">
        <f>VLOOKUP(Tabla36[[#This Row],[NUM. ECO.]],[2]!Tabla24[[NO.ECO]:[CUBICACION
M3]],4,0)</f>
        <v>17</v>
      </c>
      <c r="G1366" s="94">
        <v>45421</v>
      </c>
      <c r="H1366" s="86" t="str">
        <f>VLOOKUP(Tabla36[[#This Row],[NUM. ECO.]],[2]!Tabla24[[NO.ECO]:[MATERIAL]],8,0)</f>
        <v>BASE HIDRAULICA</v>
      </c>
      <c r="I1366" s="86" t="s">
        <v>79</v>
      </c>
      <c r="J1366" s="91">
        <f ca="1">J1365+TIME(0,RANDBETWEEN((144),(176)),0)</f>
        <v>0.61458333333333337</v>
      </c>
      <c r="K1366" s="86" t="str">
        <f ca="1">VLOOKUP(Tabla36[[#This Row],[CODIGO VINCULO]],[1]!Anexar1[[UNION]:[OPERADOR]],4,0)</f>
        <v>SATURNINO XOOC KU</v>
      </c>
      <c r="L1366" s="86" t="str" cm="1">
        <f t="array" aca="1" ref="L1366" ca="1">_xlfn.IFS(J1366&gt;=TIME(14,0,0),"SEGUNDO TURNO",J1366&lt;TIME(14,0,0),"PRIMER TURNO")</f>
        <v>SEGUNDO TURNO</v>
      </c>
      <c r="M1366" s="90"/>
    </row>
    <row r="1367" spans="1:13">
      <c r="A1367" s="86" t="str">
        <f ca="1">_xlfn.CONCAT(Tabla36[[#This Row],[NUM. ECO.]],Tabla36[[#This Row],[TURNO]],Tabla36[[#This Row],[FECHA]])</f>
        <v>T23SEGUNDO TURNO45421</v>
      </c>
      <c r="B1367" s="87">
        <v>6</v>
      </c>
      <c r="C1367" s="87">
        <v>5</v>
      </c>
      <c r="D1367" s="87" t="s">
        <v>37</v>
      </c>
      <c r="E1367" s="86"/>
      <c r="F1367" s="86">
        <f>VLOOKUP(Tabla36[[#This Row],[NUM. ECO.]],[2]!Tabla24[[NO.ECO]:[CUBICACION
M3]],4,0)</f>
        <v>17</v>
      </c>
      <c r="G1367" s="94">
        <v>45421</v>
      </c>
      <c r="H1367" s="86" t="str">
        <f>VLOOKUP(Tabla36[[#This Row],[NUM. ECO.]],[2]!Tabla24[[NO.ECO]:[MATERIAL]],8,0)</f>
        <v>BASE HIDRAULICA</v>
      </c>
      <c r="I1367" s="86" t="s">
        <v>79</v>
      </c>
      <c r="J1367" s="91">
        <f ca="1">J1366+TIME(0,RANDBETWEEN((144),(176)),0)</f>
        <v>0.71875</v>
      </c>
      <c r="K1367" s="86" t="str">
        <f ca="1">VLOOKUP(Tabla36[[#This Row],[CODIGO VINCULO]],[1]!Anexar1[[UNION]:[OPERADOR]],4,0)</f>
        <v>SATURNINO XOOC KU</v>
      </c>
      <c r="L1367" s="86" t="str" cm="1">
        <f t="array" aca="1" ref="L1367" ca="1">_xlfn.IFS(J1367&gt;=TIME(14,0,0),"SEGUNDO TURNO",J1367&lt;TIME(14,0,0),"PRIMER TURNO")</f>
        <v>SEGUNDO TURNO</v>
      </c>
      <c r="M1367" s="90"/>
    </row>
    <row r="1368" spans="1:13">
      <c r="A1368" s="86" t="str">
        <f ca="1">_xlfn.CONCAT(Tabla36[[#This Row],[NUM. ECO.]],Tabla36[[#This Row],[TURNO]],Tabla36[[#This Row],[FECHA]])</f>
        <v>T23SEGUNDO TURNO45421</v>
      </c>
      <c r="B1368" s="87">
        <v>6</v>
      </c>
      <c r="C1368" s="87">
        <v>6</v>
      </c>
      <c r="D1368" s="87" t="s">
        <v>37</v>
      </c>
      <c r="E1368" s="86"/>
      <c r="F1368" s="86">
        <f>VLOOKUP(Tabla36[[#This Row],[NUM. ECO.]],[2]!Tabla24[[NO.ECO]:[CUBICACION
M3]],4,0)</f>
        <v>17</v>
      </c>
      <c r="G1368" s="94">
        <v>45421</v>
      </c>
      <c r="H1368" s="86" t="str">
        <f>VLOOKUP(Tabla36[[#This Row],[NUM. ECO.]],[2]!Tabla24[[NO.ECO]:[MATERIAL]],8,0)</f>
        <v>BASE HIDRAULICA</v>
      </c>
      <c r="I1368" s="86" t="s">
        <v>79</v>
      </c>
      <c r="J1368" s="91">
        <f ca="1">J1367+TIME(0,RANDBETWEEN((144),(176)),0)</f>
        <v>0.83888888888888891</v>
      </c>
      <c r="K1368" s="86" t="str">
        <f ca="1">VLOOKUP(Tabla36[[#This Row],[CODIGO VINCULO]],[1]!Anexar1[[UNION]:[OPERADOR]],4,0)</f>
        <v>SATURNINO XOOC KU</v>
      </c>
      <c r="L1368" s="86" t="str" cm="1">
        <f t="array" aca="1" ref="L1368" ca="1">_xlfn.IFS(J1368&gt;=TIME(14,0,0),"SEGUNDO TURNO",J1368&lt;TIME(14,0,0),"PRIMER TURNO")</f>
        <v>SEGUNDO TURNO</v>
      </c>
      <c r="M1368" s="90"/>
    </row>
    <row r="1369" spans="1:13">
      <c r="A1369" s="86" t="str">
        <f ca="1">_xlfn.CONCAT(Tabla36[[#This Row],[NUM. ECO.]],Tabla36[[#This Row],[TURNO]],Tabla36[[#This Row],[FECHA]])</f>
        <v>T23PRIMER TURNO45422</v>
      </c>
      <c r="B1369" s="87">
        <v>6</v>
      </c>
      <c r="C1369" s="87">
        <v>1</v>
      </c>
      <c r="D1369" s="87" t="s">
        <v>37</v>
      </c>
      <c r="E1369" s="86"/>
      <c r="F1369" s="86">
        <f>VLOOKUP(Tabla36[[#This Row],[NUM. ECO.]],[2]!Tabla24[[NO.ECO]:[CUBICACION
M3]],4,0)</f>
        <v>17</v>
      </c>
      <c r="G1369" s="94">
        <v>45422</v>
      </c>
      <c r="H1369" s="86" t="str">
        <f>VLOOKUP(Tabla36[[#This Row],[NUM. ECO.]],[2]!Tabla24[[NO.ECO]:[MATERIAL]],8,0)</f>
        <v>BASE HIDRAULICA</v>
      </c>
      <c r="I1369" s="86" t="s">
        <v>79</v>
      </c>
      <c r="J1369" s="88">
        <f ca="1">TIME(RANDBETWEEN(5.5,6),RANDBETWEEN(1,29),0)</f>
        <v>0.26458333333333334</v>
      </c>
      <c r="K1369" s="86" t="str">
        <f ca="1">VLOOKUP(Tabla36[[#This Row],[CODIGO VINCULO]],[1]!Anexar1[[UNION]:[OPERADOR]],4,0)</f>
        <v>ISRAEL SANCHEZ HERNANDEZ</v>
      </c>
      <c r="L1369" s="86" t="str" cm="1">
        <f t="array" aca="1" ref="L1369" ca="1">_xlfn.IFS(J1369&gt;=TIME(14,0,0),"SEGUNDO TURNO",J1369&lt;TIME(14,0,0),"PRIMER TURNO")</f>
        <v>PRIMER TURNO</v>
      </c>
      <c r="M1369" s="90"/>
    </row>
    <row r="1370" spans="1:13">
      <c r="A1370" s="86" t="str">
        <f ca="1">_xlfn.CONCAT(Tabla36[[#This Row],[NUM. ECO.]],Tabla36[[#This Row],[TURNO]],Tabla36[[#This Row],[FECHA]])</f>
        <v>T23PRIMER TURNO45422</v>
      </c>
      <c r="B1370" s="87">
        <v>6</v>
      </c>
      <c r="C1370" s="87">
        <v>2</v>
      </c>
      <c r="D1370" s="87" t="s">
        <v>37</v>
      </c>
      <c r="E1370" s="86"/>
      <c r="F1370" s="86">
        <f>VLOOKUP(Tabla36[[#This Row],[NUM. ECO.]],[2]!Tabla24[[NO.ECO]:[CUBICACION
M3]],4,0)</f>
        <v>17</v>
      </c>
      <c r="G1370" s="94">
        <v>45422</v>
      </c>
      <c r="H1370" s="86" t="str">
        <f>VLOOKUP(Tabla36[[#This Row],[NUM. ECO.]],[2]!Tabla24[[NO.ECO]:[MATERIAL]],8,0)</f>
        <v>BASE HIDRAULICA</v>
      </c>
      <c r="I1370" s="86" t="s">
        <v>79</v>
      </c>
      <c r="J1370" s="88">
        <f ca="1">J1369+TIME(0,RANDBETWEEN((144),(176)),0)</f>
        <v>0.37916666666666665</v>
      </c>
      <c r="K1370" s="86" t="str">
        <f ca="1">VLOOKUP(Tabla36[[#This Row],[CODIGO VINCULO]],[1]!Anexar1[[UNION]:[OPERADOR]],4,0)</f>
        <v>ISRAEL SANCHEZ HERNANDEZ</v>
      </c>
      <c r="L1370" s="86" t="str" cm="1">
        <f t="array" aca="1" ref="L1370" ca="1">_xlfn.IFS(J1370&gt;=TIME(14,0,0),"SEGUNDO TURNO",J1370&lt;TIME(14,0,0),"PRIMER TURNO")</f>
        <v>PRIMER TURNO</v>
      </c>
      <c r="M1370" s="90"/>
    </row>
    <row r="1371" spans="1:13">
      <c r="A1371" s="86" t="str">
        <f ca="1">_xlfn.CONCAT(Tabla36[[#This Row],[NUM. ECO.]],Tabla36[[#This Row],[TURNO]],Tabla36[[#This Row],[FECHA]])</f>
        <v>T23PRIMER TURNO45422</v>
      </c>
      <c r="B1371" s="87">
        <v>6</v>
      </c>
      <c r="C1371" s="87">
        <v>3</v>
      </c>
      <c r="D1371" s="87" t="s">
        <v>37</v>
      </c>
      <c r="E1371" s="86"/>
      <c r="F1371" s="86">
        <f>VLOOKUP(Tabla36[[#This Row],[NUM. ECO.]],[2]!Tabla24[[NO.ECO]:[CUBICACION
M3]],4,0)</f>
        <v>17</v>
      </c>
      <c r="G1371" s="94">
        <v>45422</v>
      </c>
      <c r="H1371" s="86" t="str">
        <f>VLOOKUP(Tabla36[[#This Row],[NUM. ECO.]],[2]!Tabla24[[NO.ECO]:[MATERIAL]],8,0)</f>
        <v>BASE HIDRAULICA</v>
      </c>
      <c r="I1371" s="86" t="s">
        <v>79</v>
      </c>
      <c r="J1371" s="91">
        <f ca="1">J1370+TIME(0,RANDBETWEEN((144),(176)),0)</f>
        <v>0.5</v>
      </c>
      <c r="K1371" s="86" t="str">
        <f ca="1">VLOOKUP(Tabla36[[#This Row],[CODIGO VINCULO]],[1]!Anexar1[[UNION]:[OPERADOR]],4,0)</f>
        <v>ISRAEL SANCHEZ HERNANDEZ</v>
      </c>
      <c r="L1371" s="86" t="str" cm="1">
        <f t="array" aca="1" ref="L1371" ca="1">_xlfn.IFS(J1371&gt;=TIME(14,0,0),"SEGUNDO TURNO",J1371&lt;TIME(14,0,0),"PRIMER TURNO")</f>
        <v>PRIMER TURNO</v>
      </c>
      <c r="M1371" s="90"/>
    </row>
    <row r="1372" spans="1:13">
      <c r="A1372" s="86" t="str">
        <f ca="1">_xlfn.CONCAT(Tabla36[[#This Row],[NUM. ECO.]],Tabla36[[#This Row],[TURNO]],Tabla36[[#This Row],[FECHA]])</f>
        <v>T23SEGUNDO TURNO45422</v>
      </c>
      <c r="B1372" s="87">
        <v>6</v>
      </c>
      <c r="C1372" s="87">
        <v>4</v>
      </c>
      <c r="D1372" s="87" t="s">
        <v>37</v>
      </c>
      <c r="E1372" s="86"/>
      <c r="F1372" s="86">
        <f>VLOOKUP(Tabla36[[#This Row],[NUM. ECO.]],[2]!Tabla24[[NO.ECO]:[CUBICACION
M3]],4,0)</f>
        <v>17</v>
      </c>
      <c r="G1372" s="94">
        <v>45422</v>
      </c>
      <c r="H1372" s="86" t="str">
        <f>VLOOKUP(Tabla36[[#This Row],[NUM. ECO.]],[2]!Tabla24[[NO.ECO]:[MATERIAL]],8,0)</f>
        <v>BASE HIDRAULICA</v>
      </c>
      <c r="I1372" s="86" t="s">
        <v>79</v>
      </c>
      <c r="J1372" s="91">
        <f ca="1">J1371+TIME(0,RANDBETWEEN((144),(176)),0)</f>
        <v>0.61944444444444446</v>
      </c>
      <c r="K1372" s="86" t="str">
        <f ca="1">VLOOKUP(Tabla36[[#This Row],[CODIGO VINCULO]],[1]!Anexar1[[UNION]:[OPERADOR]],4,0)</f>
        <v>SATURNINO XOOC KU</v>
      </c>
      <c r="L1372" s="86" t="str" cm="1">
        <f t="array" aca="1" ref="L1372" ca="1">_xlfn.IFS(J1372&gt;=TIME(14,0,0),"SEGUNDO TURNO",J1372&lt;TIME(14,0,0),"PRIMER TURNO")</f>
        <v>SEGUNDO TURNO</v>
      </c>
      <c r="M1372" s="90"/>
    </row>
    <row r="1373" spans="1:13">
      <c r="A1373" s="86" t="str">
        <f ca="1">_xlfn.CONCAT(Tabla36[[#This Row],[NUM. ECO.]],Tabla36[[#This Row],[TURNO]],Tabla36[[#This Row],[FECHA]])</f>
        <v>T23SEGUNDO TURNO45422</v>
      </c>
      <c r="B1373" s="87">
        <v>6</v>
      </c>
      <c r="C1373" s="87">
        <v>5</v>
      </c>
      <c r="D1373" s="87" t="s">
        <v>37</v>
      </c>
      <c r="E1373" s="86"/>
      <c r="F1373" s="86">
        <f>VLOOKUP(Tabla36[[#This Row],[NUM. ECO.]],[2]!Tabla24[[NO.ECO]:[CUBICACION
M3]],4,0)</f>
        <v>17</v>
      </c>
      <c r="G1373" s="94">
        <v>45422</v>
      </c>
      <c r="H1373" s="86" t="str">
        <f>VLOOKUP(Tabla36[[#This Row],[NUM. ECO.]],[2]!Tabla24[[NO.ECO]:[MATERIAL]],8,0)</f>
        <v>BASE HIDRAULICA</v>
      </c>
      <c r="I1373" s="86" t="s">
        <v>79</v>
      </c>
      <c r="J1373" s="91">
        <f ca="1">J1372+TIME(0,RANDBETWEEN((144),(176)),0)</f>
        <v>0.72291666666666665</v>
      </c>
      <c r="K1373" s="86" t="str">
        <f ca="1">VLOOKUP(Tabla36[[#This Row],[CODIGO VINCULO]],[1]!Anexar1[[UNION]:[OPERADOR]],4,0)</f>
        <v>SATURNINO XOOC KU</v>
      </c>
      <c r="L1373" s="86" t="str" cm="1">
        <f t="array" aca="1" ref="L1373" ca="1">_xlfn.IFS(J1373&gt;=TIME(14,0,0),"SEGUNDO TURNO",J1373&lt;TIME(14,0,0),"PRIMER TURNO")</f>
        <v>SEGUNDO TURNO</v>
      </c>
      <c r="M1373" s="90"/>
    </row>
    <row r="1374" spans="1:13">
      <c r="A1374" s="86" t="str">
        <f ca="1">_xlfn.CONCAT(Tabla36[[#This Row],[NUM. ECO.]],Tabla36[[#This Row],[TURNO]],Tabla36[[#This Row],[FECHA]])</f>
        <v>T23SEGUNDO TURNO45422</v>
      </c>
      <c r="B1374" s="87">
        <v>6</v>
      </c>
      <c r="C1374" s="87">
        <v>6</v>
      </c>
      <c r="D1374" s="87" t="s">
        <v>37</v>
      </c>
      <c r="E1374" s="86"/>
      <c r="F1374" s="86">
        <f>VLOOKUP(Tabla36[[#This Row],[NUM. ECO.]],[2]!Tabla24[[NO.ECO]:[CUBICACION
M3]],4,0)</f>
        <v>17</v>
      </c>
      <c r="G1374" s="94">
        <v>45422</v>
      </c>
      <c r="H1374" s="86" t="str">
        <f>VLOOKUP(Tabla36[[#This Row],[NUM. ECO.]],[2]!Tabla24[[NO.ECO]:[MATERIAL]],8,0)</f>
        <v>BASE HIDRAULICA</v>
      </c>
      <c r="I1374" s="86" t="s">
        <v>79</v>
      </c>
      <c r="J1374" s="91">
        <f ca="1">J1373+TIME(0,RANDBETWEEN((144),(176)),0)</f>
        <v>0.83333333333333326</v>
      </c>
      <c r="K1374" s="86" t="str">
        <f ca="1">VLOOKUP(Tabla36[[#This Row],[CODIGO VINCULO]],[1]!Anexar1[[UNION]:[OPERADOR]],4,0)</f>
        <v>SATURNINO XOOC KU</v>
      </c>
      <c r="L1374" s="86" t="str" cm="1">
        <f t="array" aca="1" ref="L1374" ca="1">_xlfn.IFS(J1374&gt;=TIME(14,0,0),"SEGUNDO TURNO",J1374&lt;TIME(14,0,0),"PRIMER TURNO")</f>
        <v>SEGUNDO TURNO</v>
      </c>
      <c r="M1374" s="90"/>
    </row>
    <row r="1375" spans="1:13">
      <c r="A1375" s="86" t="str">
        <f ca="1">_xlfn.CONCAT(Tabla36[[#This Row],[NUM. ECO.]],Tabla36[[#This Row],[TURNO]],Tabla36[[#This Row],[FECHA]])</f>
        <v>T23PRIMER TURNO45423</v>
      </c>
      <c r="B1375" s="87">
        <v>6</v>
      </c>
      <c r="C1375" s="87">
        <v>1</v>
      </c>
      <c r="D1375" s="87" t="s">
        <v>37</v>
      </c>
      <c r="E1375" s="86"/>
      <c r="F1375" s="86">
        <f>VLOOKUP(Tabla36[[#This Row],[NUM. ECO.]],[2]!Tabla24[[NO.ECO]:[CUBICACION
M3]],4,0)</f>
        <v>17</v>
      </c>
      <c r="G1375" s="94">
        <v>45423</v>
      </c>
      <c r="H1375" s="86" t="str">
        <f>VLOOKUP(Tabla36[[#This Row],[NUM. ECO.]],[2]!Tabla24[[NO.ECO]:[MATERIAL]],8,0)</f>
        <v>BASE HIDRAULICA</v>
      </c>
      <c r="I1375" s="86" t="s">
        <v>79</v>
      </c>
      <c r="J1375" s="88">
        <f ca="1">TIME(RANDBETWEEN(5.5,6),RANDBETWEEN(1,29),0)</f>
        <v>0.26041666666666669</v>
      </c>
      <c r="K1375" s="86" t="str">
        <f ca="1">VLOOKUP(Tabla36[[#This Row],[CODIGO VINCULO]],[1]!Anexar1[[UNION]:[OPERADOR]],4,0)</f>
        <v>ISRAEL SANCHEZ HERNANDEZ</v>
      </c>
      <c r="L1375" s="86" t="str" cm="1">
        <f t="array" aca="1" ref="L1375" ca="1">_xlfn.IFS(J1375&gt;=TIME(14,0,0),"SEGUNDO TURNO",J1375&lt;TIME(14,0,0),"PRIMER TURNO")</f>
        <v>PRIMER TURNO</v>
      </c>
      <c r="M1375" s="90"/>
    </row>
    <row r="1376" spans="1:13">
      <c r="A1376" s="86" t="str">
        <f ca="1">_xlfn.CONCAT(Tabla36[[#This Row],[NUM. ECO.]],Tabla36[[#This Row],[TURNO]],Tabla36[[#This Row],[FECHA]])</f>
        <v>T23PRIMER TURNO45423</v>
      </c>
      <c r="B1376" s="87">
        <v>6</v>
      </c>
      <c r="C1376" s="87">
        <v>2</v>
      </c>
      <c r="D1376" s="87" t="s">
        <v>37</v>
      </c>
      <c r="E1376" s="86"/>
      <c r="F1376" s="86">
        <f>VLOOKUP(Tabla36[[#This Row],[NUM. ECO.]],[2]!Tabla24[[NO.ECO]:[CUBICACION
M3]],4,0)</f>
        <v>17</v>
      </c>
      <c r="G1376" s="94">
        <v>45423</v>
      </c>
      <c r="H1376" s="86" t="str">
        <f>VLOOKUP(Tabla36[[#This Row],[NUM. ECO.]],[2]!Tabla24[[NO.ECO]:[MATERIAL]],8,0)</f>
        <v>BASE HIDRAULICA</v>
      </c>
      <c r="I1376" s="86" t="s">
        <v>79</v>
      </c>
      <c r="J1376" s="88">
        <f ca="1">J1375+TIME(0,RANDBETWEEN((144),(176)),0)</f>
        <v>0.37291666666666667</v>
      </c>
      <c r="K1376" s="86" t="str">
        <f ca="1">VLOOKUP(Tabla36[[#This Row],[CODIGO VINCULO]],[1]!Anexar1[[UNION]:[OPERADOR]],4,0)</f>
        <v>ISRAEL SANCHEZ HERNANDEZ</v>
      </c>
      <c r="L1376" s="86" t="str" cm="1">
        <f t="array" aca="1" ref="L1376" ca="1">_xlfn.IFS(J1376&gt;=TIME(14,0,0),"SEGUNDO TURNO",J1376&lt;TIME(14,0,0),"PRIMER TURNO")</f>
        <v>PRIMER TURNO</v>
      </c>
      <c r="M1376" s="90"/>
    </row>
    <row r="1377" spans="1:13">
      <c r="A1377" s="86" t="str">
        <f ca="1">_xlfn.CONCAT(Tabla36[[#This Row],[NUM. ECO.]],Tabla36[[#This Row],[TURNO]],Tabla36[[#This Row],[FECHA]])</f>
        <v>T23PRIMER TURNO45423</v>
      </c>
      <c r="B1377" s="87">
        <v>6</v>
      </c>
      <c r="C1377" s="87">
        <v>3</v>
      </c>
      <c r="D1377" s="87" t="s">
        <v>37</v>
      </c>
      <c r="E1377" s="86"/>
      <c r="F1377" s="86">
        <f>VLOOKUP(Tabla36[[#This Row],[NUM. ECO.]],[2]!Tabla24[[NO.ECO]:[CUBICACION
M3]],4,0)</f>
        <v>17</v>
      </c>
      <c r="G1377" s="94">
        <v>45423</v>
      </c>
      <c r="H1377" s="86" t="str">
        <f>VLOOKUP(Tabla36[[#This Row],[NUM. ECO.]],[2]!Tabla24[[NO.ECO]:[MATERIAL]],8,0)</f>
        <v>BASE HIDRAULICA</v>
      </c>
      <c r="I1377" s="86" t="s">
        <v>79</v>
      </c>
      <c r="J1377" s="91">
        <f ca="1">J1376+TIME(0,RANDBETWEEN((144),(176)),0)</f>
        <v>0.49513888888888891</v>
      </c>
      <c r="K1377" s="86" t="str">
        <f ca="1">VLOOKUP(Tabla36[[#This Row],[CODIGO VINCULO]],[1]!Anexar1[[UNION]:[OPERADOR]],4,0)</f>
        <v>ISRAEL SANCHEZ HERNANDEZ</v>
      </c>
      <c r="L1377" s="86" t="str" cm="1">
        <f t="array" aca="1" ref="L1377" ca="1">_xlfn.IFS(J1377&gt;=TIME(14,0,0),"SEGUNDO TURNO",J1377&lt;TIME(14,0,0),"PRIMER TURNO")</f>
        <v>PRIMER TURNO</v>
      </c>
      <c r="M1377" s="90"/>
    </row>
    <row r="1378" spans="1:13">
      <c r="A1378" s="86" t="str">
        <f ca="1">_xlfn.CONCAT(Tabla36[[#This Row],[NUM. ECO.]],Tabla36[[#This Row],[TURNO]],Tabla36[[#This Row],[FECHA]])</f>
        <v>T23SEGUNDO TURNO45423</v>
      </c>
      <c r="B1378" s="87">
        <v>6</v>
      </c>
      <c r="C1378" s="87">
        <v>4</v>
      </c>
      <c r="D1378" s="87" t="s">
        <v>37</v>
      </c>
      <c r="E1378" s="86"/>
      <c r="F1378" s="86">
        <f>VLOOKUP(Tabla36[[#This Row],[NUM. ECO.]],[2]!Tabla24[[NO.ECO]:[CUBICACION
M3]],4,0)</f>
        <v>17</v>
      </c>
      <c r="G1378" s="94">
        <v>45423</v>
      </c>
      <c r="H1378" s="86" t="str">
        <f>VLOOKUP(Tabla36[[#This Row],[NUM. ECO.]],[2]!Tabla24[[NO.ECO]:[MATERIAL]],8,0)</f>
        <v>BASE HIDRAULICA</v>
      </c>
      <c r="I1378" s="86" t="s">
        <v>79</v>
      </c>
      <c r="J1378" s="91">
        <f ca="1">J1377+TIME(0,RANDBETWEEN((144),(176)),0)</f>
        <v>0.6</v>
      </c>
      <c r="K1378" s="86" t="str">
        <f ca="1">VLOOKUP(Tabla36[[#This Row],[CODIGO VINCULO]],[1]!Anexar1[[UNION]:[OPERADOR]],4,0)</f>
        <v>SATURNINO XOOC KU</v>
      </c>
      <c r="L1378" s="86" t="str" cm="1">
        <f t="array" aca="1" ref="L1378" ca="1">_xlfn.IFS(J1378&gt;=TIME(14,0,0),"SEGUNDO TURNO",J1378&lt;TIME(14,0,0),"PRIMER TURNO")</f>
        <v>SEGUNDO TURNO</v>
      </c>
      <c r="M1378" s="90"/>
    </row>
    <row r="1379" spans="1:13">
      <c r="A1379" s="86" t="str">
        <f ca="1">_xlfn.CONCAT(Tabla36[[#This Row],[NUM. ECO.]],Tabla36[[#This Row],[TURNO]],Tabla36[[#This Row],[FECHA]])</f>
        <v>T23SEGUNDO TURNO45423</v>
      </c>
      <c r="B1379" s="87">
        <v>6</v>
      </c>
      <c r="C1379" s="87">
        <v>5</v>
      </c>
      <c r="D1379" s="87" t="s">
        <v>37</v>
      </c>
      <c r="E1379" s="86"/>
      <c r="F1379" s="86">
        <f>VLOOKUP(Tabla36[[#This Row],[NUM. ECO.]],[2]!Tabla24[[NO.ECO]:[CUBICACION
M3]],4,0)</f>
        <v>17</v>
      </c>
      <c r="G1379" s="94">
        <v>45423</v>
      </c>
      <c r="H1379" s="86" t="str">
        <f>VLOOKUP(Tabla36[[#This Row],[NUM. ECO.]],[2]!Tabla24[[NO.ECO]:[MATERIAL]],8,0)</f>
        <v>BASE HIDRAULICA</v>
      </c>
      <c r="I1379" s="86" t="s">
        <v>79</v>
      </c>
      <c r="J1379" s="91">
        <f ca="1">J1378+TIME(0,RANDBETWEEN((144),(176)),0)</f>
        <v>0.71666666666666667</v>
      </c>
      <c r="K1379" s="86" t="str">
        <f ca="1">VLOOKUP(Tabla36[[#This Row],[CODIGO VINCULO]],[1]!Anexar1[[UNION]:[OPERADOR]],4,0)</f>
        <v>SATURNINO XOOC KU</v>
      </c>
      <c r="L1379" s="86" t="str" cm="1">
        <f t="array" aca="1" ref="L1379" ca="1">_xlfn.IFS(J1379&gt;=TIME(14,0,0),"SEGUNDO TURNO",J1379&lt;TIME(14,0,0),"PRIMER TURNO")</f>
        <v>SEGUNDO TURNO</v>
      </c>
      <c r="M1379" s="90"/>
    </row>
    <row r="1380" spans="1:13">
      <c r="A1380" s="86" t="str">
        <f ca="1">_xlfn.CONCAT(Tabla36[[#This Row],[NUM. ECO.]],Tabla36[[#This Row],[TURNO]],Tabla36[[#This Row],[FECHA]])</f>
        <v>T23SEGUNDO TURNO45423</v>
      </c>
      <c r="B1380" s="87">
        <v>6</v>
      </c>
      <c r="C1380" s="87">
        <v>6</v>
      </c>
      <c r="D1380" s="87" t="s">
        <v>37</v>
      </c>
      <c r="E1380" s="86"/>
      <c r="F1380" s="86">
        <f>VLOOKUP(Tabla36[[#This Row],[NUM. ECO.]],[2]!Tabla24[[NO.ECO]:[CUBICACION
M3]],4,0)</f>
        <v>17</v>
      </c>
      <c r="G1380" s="94">
        <v>45423</v>
      </c>
      <c r="H1380" s="86" t="str">
        <f>VLOOKUP(Tabla36[[#This Row],[NUM. ECO.]],[2]!Tabla24[[NO.ECO]:[MATERIAL]],8,0)</f>
        <v>BASE HIDRAULICA</v>
      </c>
      <c r="I1380" s="86" t="s">
        <v>79</v>
      </c>
      <c r="J1380" s="91">
        <f ca="1">J1379+TIME(0,RANDBETWEEN((144),(176)),0)</f>
        <v>0.81736111111111109</v>
      </c>
      <c r="K1380" s="86" t="str">
        <f ca="1">VLOOKUP(Tabla36[[#This Row],[CODIGO VINCULO]],[1]!Anexar1[[UNION]:[OPERADOR]],4,0)</f>
        <v>SATURNINO XOOC KU</v>
      </c>
      <c r="L1380" s="86" t="str" cm="1">
        <f t="array" aca="1" ref="L1380" ca="1">_xlfn.IFS(J1380&gt;=TIME(14,0,0),"SEGUNDO TURNO",J1380&lt;TIME(14,0,0),"PRIMER TURNO")</f>
        <v>SEGUNDO TURNO</v>
      </c>
      <c r="M1380" s="90"/>
    </row>
    <row r="1381" spans="1:13">
      <c r="A1381" s="86" t="str">
        <f ca="1">_xlfn.CONCAT(Tabla36[[#This Row],[NUM. ECO.]],Tabla36[[#This Row],[TURNO]],Tabla36[[#This Row],[FECHA]])</f>
        <v>T23PRIMER TURNO45425</v>
      </c>
      <c r="B1381" s="87">
        <v>6</v>
      </c>
      <c r="C1381" s="87">
        <v>1</v>
      </c>
      <c r="D1381" s="87" t="s">
        <v>37</v>
      </c>
      <c r="E1381" s="86"/>
      <c r="F1381" s="86">
        <f>VLOOKUP(Tabla36[[#This Row],[NUM. ECO.]],[2]!Tabla24[[NO.ECO]:[CUBICACION
M3]],4,0)</f>
        <v>17</v>
      </c>
      <c r="G1381" s="94">
        <v>45425</v>
      </c>
      <c r="H1381" s="86" t="str">
        <f>VLOOKUP(Tabla36[[#This Row],[NUM. ECO.]],[2]!Tabla24[[NO.ECO]:[MATERIAL]],8,0)</f>
        <v>BASE HIDRAULICA</v>
      </c>
      <c r="I1381" s="86" t="s">
        <v>79</v>
      </c>
      <c r="J1381" s="88">
        <f ca="1">TIME(RANDBETWEEN(5.5,6),RANDBETWEEN(1,29),0)</f>
        <v>0.25347222222222221</v>
      </c>
      <c r="K1381" s="86" t="str">
        <f ca="1">VLOOKUP(Tabla36[[#This Row],[CODIGO VINCULO]],[1]!Anexar1[[UNION]:[OPERADOR]],4,0)</f>
        <v>ISRAEL SANCHEZ HERNANDEZ</v>
      </c>
      <c r="L1381" s="86" t="str" cm="1">
        <f t="array" aca="1" ref="L1381" ca="1">_xlfn.IFS(J1381&gt;=TIME(14,0,0),"SEGUNDO TURNO",J1381&lt;TIME(14,0,0),"PRIMER TURNO")</f>
        <v>PRIMER TURNO</v>
      </c>
      <c r="M1381" s="90"/>
    </row>
    <row r="1382" spans="1:13">
      <c r="A1382" s="86" t="str">
        <f ca="1">_xlfn.CONCAT(Tabla36[[#This Row],[NUM. ECO.]],Tabla36[[#This Row],[TURNO]],Tabla36[[#This Row],[FECHA]])</f>
        <v>T23PRIMER TURNO45425</v>
      </c>
      <c r="B1382" s="87">
        <v>6</v>
      </c>
      <c r="C1382" s="87">
        <v>2</v>
      </c>
      <c r="D1382" s="87" t="s">
        <v>37</v>
      </c>
      <c r="E1382" s="86"/>
      <c r="F1382" s="86">
        <f>VLOOKUP(Tabla36[[#This Row],[NUM. ECO.]],[2]!Tabla24[[NO.ECO]:[CUBICACION
M3]],4,0)</f>
        <v>17</v>
      </c>
      <c r="G1382" s="94">
        <v>45425</v>
      </c>
      <c r="H1382" s="86" t="str">
        <f>VLOOKUP(Tabla36[[#This Row],[NUM. ECO.]],[2]!Tabla24[[NO.ECO]:[MATERIAL]],8,0)</f>
        <v>BASE HIDRAULICA</v>
      </c>
      <c r="I1382" s="86" t="s">
        <v>79</v>
      </c>
      <c r="J1382" s="88">
        <f ca="1">J1381+TIME(0,RANDBETWEEN((144),(176)),0)</f>
        <v>0.36180555555555555</v>
      </c>
      <c r="K1382" s="86" t="str">
        <f ca="1">VLOOKUP(Tabla36[[#This Row],[CODIGO VINCULO]],[1]!Anexar1[[UNION]:[OPERADOR]],4,0)</f>
        <v>ISRAEL SANCHEZ HERNANDEZ</v>
      </c>
      <c r="L1382" s="86" t="str" cm="1">
        <f t="array" aca="1" ref="L1382" ca="1">_xlfn.IFS(J1382&gt;=TIME(14,0,0),"SEGUNDO TURNO",J1382&lt;TIME(14,0,0),"PRIMER TURNO")</f>
        <v>PRIMER TURNO</v>
      </c>
      <c r="M1382" s="90"/>
    </row>
    <row r="1383" spans="1:13">
      <c r="A1383" s="86" t="str">
        <f ca="1">_xlfn.CONCAT(Tabla36[[#This Row],[NUM. ECO.]],Tabla36[[#This Row],[TURNO]],Tabla36[[#This Row],[FECHA]])</f>
        <v>T23PRIMER TURNO45425</v>
      </c>
      <c r="B1383" s="87">
        <v>6</v>
      </c>
      <c r="C1383" s="87">
        <v>3</v>
      </c>
      <c r="D1383" s="87" t="s">
        <v>37</v>
      </c>
      <c r="E1383" s="86"/>
      <c r="F1383" s="86">
        <f>VLOOKUP(Tabla36[[#This Row],[NUM. ECO.]],[2]!Tabla24[[NO.ECO]:[CUBICACION
M3]],4,0)</f>
        <v>17</v>
      </c>
      <c r="G1383" s="94">
        <v>45425</v>
      </c>
      <c r="H1383" s="86" t="str">
        <f>VLOOKUP(Tabla36[[#This Row],[NUM. ECO.]],[2]!Tabla24[[NO.ECO]:[MATERIAL]],8,0)</f>
        <v>BASE HIDRAULICA</v>
      </c>
      <c r="I1383" s="86" t="s">
        <v>79</v>
      </c>
      <c r="J1383" s="91">
        <f ca="1">J1382+TIME(0,RANDBETWEEN((144),(176)),0)</f>
        <v>0.47013888888888888</v>
      </c>
      <c r="K1383" s="86" t="str">
        <f ca="1">VLOOKUP(Tabla36[[#This Row],[CODIGO VINCULO]],[1]!Anexar1[[UNION]:[OPERADOR]],4,0)</f>
        <v>ISRAEL SANCHEZ HERNANDEZ</v>
      </c>
      <c r="L1383" s="86" t="str" cm="1">
        <f t="array" aca="1" ref="L1383" ca="1">_xlfn.IFS(J1383&gt;=TIME(14,0,0),"SEGUNDO TURNO",J1383&lt;TIME(14,0,0),"PRIMER TURNO")</f>
        <v>PRIMER TURNO</v>
      </c>
      <c r="M1383" s="90"/>
    </row>
    <row r="1384" spans="1:13">
      <c r="A1384" s="86" t="str">
        <f ca="1">_xlfn.CONCAT(Tabla36[[#This Row],[NUM. ECO.]],Tabla36[[#This Row],[TURNO]],Tabla36[[#This Row],[FECHA]])</f>
        <v>T23SEGUNDO TURNO45425</v>
      </c>
      <c r="B1384" s="87">
        <v>6</v>
      </c>
      <c r="C1384" s="87">
        <v>4</v>
      </c>
      <c r="D1384" s="87" t="s">
        <v>37</v>
      </c>
      <c r="E1384" s="86"/>
      <c r="F1384" s="86">
        <f>VLOOKUP(Tabla36[[#This Row],[NUM. ECO.]],[2]!Tabla24[[NO.ECO]:[CUBICACION
M3]],4,0)</f>
        <v>17</v>
      </c>
      <c r="G1384" s="94">
        <v>45425</v>
      </c>
      <c r="H1384" s="86" t="str">
        <f>VLOOKUP(Tabla36[[#This Row],[NUM. ECO.]],[2]!Tabla24[[NO.ECO]:[MATERIAL]],8,0)</f>
        <v>BASE HIDRAULICA</v>
      </c>
      <c r="I1384" s="86" t="s">
        <v>79</v>
      </c>
      <c r="J1384" s="91">
        <f ca="1">J1383+TIME(0,RANDBETWEEN((144),(176)),0)</f>
        <v>0.59097222222222223</v>
      </c>
      <c r="K1384" s="86" t="str">
        <f ca="1">VLOOKUP(Tabla36[[#This Row],[CODIGO VINCULO]],[1]!Anexar1[[UNION]:[OPERADOR]],4,0)</f>
        <v>SATURNINO XOOC KU</v>
      </c>
      <c r="L1384" s="86" t="str" cm="1">
        <f t="array" aca="1" ref="L1384" ca="1">_xlfn.IFS(J1384&gt;=TIME(14,0,0),"SEGUNDO TURNO",J1384&lt;TIME(14,0,0),"PRIMER TURNO")</f>
        <v>SEGUNDO TURNO</v>
      </c>
      <c r="M1384" s="90"/>
    </row>
    <row r="1385" spans="1:13">
      <c r="A1385" s="86" t="str">
        <f ca="1">_xlfn.CONCAT(Tabla36[[#This Row],[NUM. ECO.]],Tabla36[[#This Row],[TURNO]],Tabla36[[#This Row],[FECHA]])</f>
        <v>T23SEGUNDO TURNO45425</v>
      </c>
      <c r="B1385" s="87">
        <v>6</v>
      </c>
      <c r="C1385" s="87">
        <v>5</v>
      </c>
      <c r="D1385" s="87" t="s">
        <v>37</v>
      </c>
      <c r="E1385" s="86"/>
      <c r="F1385" s="86">
        <f>VLOOKUP(Tabla36[[#This Row],[NUM. ECO.]],[2]!Tabla24[[NO.ECO]:[CUBICACION
M3]],4,0)</f>
        <v>17</v>
      </c>
      <c r="G1385" s="94">
        <v>45425</v>
      </c>
      <c r="H1385" s="86" t="str">
        <f>VLOOKUP(Tabla36[[#This Row],[NUM. ECO.]],[2]!Tabla24[[NO.ECO]:[MATERIAL]],8,0)</f>
        <v>BASE HIDRAULICA</v>
      </c>
      <c r="I1385" s="86" t="s">
        <v>79</v>
      </c>
      <c r="J1385" s="91">
        <f ca="1">J1384+TIME(0,RANDBETWEEN((144),(176)),0)</f>
        <v>0.7104166666666667</v>
      </c>
      <c r="K1385" s="86" t="str">
        <f ca="1">VLOOKUP(Tabla36[[#This Row],[CODIGO VINCULO]],[1]!Anexar1[[UNION]:[OPERADOR]],4,0)</f>
        <v>SATURNINO XOOC KU</v>
      </c>
      <c r="L1385" s="86" t="str" cm="1">
        <f t="array" aca="1" ref="L1385" ca="1">_xlfn.IFS(J1385&gt;=TIME(14,0,0),"SEGUNDO TURNO",J1385&lt;TIME(14,0,0),"PRIMER TURNO")</f>
        <v>SEGUNDO TURNO</v>
      </c>
      <c r="M1385" s="90"/>
    </row>
    <row r="1386" spans="1:13">
      <c r="A1386" s="86" t="str">
        <f ca="1">_xlfn.CONCAT(Tabla36[[#This Row],[NUM. ECO.]],Tabla36[[#This Row],[TURNO]],Tabla36[[#This Row],[FECHA]])</f>
        <v>T23SEGUNDO TURNO45425</v>
      </c>
      <c r="B1386" s="87">
        <v>6</v>
      </c>
      <c r="C1386" s="87">
        <v>6</v>
      </c>
      <c r="D1386" s="87" t="s">
        <v>37</v>
      </c>
      <c r="E1386" s="86"/>
      <c r="F1386" s="86">
        <f>VLOOKUP(Tabla36[[#This Row],[NUM. ECO.]],[2]!Tabla24[[NO.ECO]:[CUBICACION
M3]],4,0)</f>
        <v>17</v>
      </c>
      <c r="G1386" s="94">
        <v>45425</v>
      </c>
      <c r="H1386" s="86" t="str">
        <f>VLOOKUP(Tabla36[[#This Row],[NUM. ECO.]],[2]!Tabla24[[NO.ECO]:[MATERIAL]],8,0)</f>
        <v>BASE HIDRAULICA</v>
      </c>
      <c r="I1386" s="86" t="s">
        <v>79</v>
      </c>
      <c r="J1386" s="91">
        <f ca="1">J1385+TIME(0,RANDBETWEEN((144),(176)),0)</f>
        <v>0.82013888888888897</v>
      </c>
      <c r="K1386" s="86" t="str">
        <f ca="1">VLOOKUP(Tabla36[[#This Row],[CODIGO VINCULO]],[1]!Anexar1[[UNION]:[OPERADOR]],4,0)</f>
        <v>SATURNINO XOOC KU</v>
      </c>
      <c r="L1386" s="86" t="str" cm="1">
        <f t="array" aca="1" ref="L1386" ca="1">_xlfn.IFS(J1386&gt;=TIME(14,0,0),"SEGUNDO TURNO",J1386&lt;TIME(14,0,0),"PRIMER TURNO")</f>
        <v>SEGUNDO TURNO</v>
      </c>
      <c r="M1386" s="90"/>
    </row>
    <row r="1387" spans="1:13">
      <c r="A1387" s="86" t="str">
        <f ca="1">_xlfn.CONCAT(Tabla36[[#This Row],[NUM. ECO.]],Tabla36[[#This Row],[TURNO]],Tabla36[[#This Row],[FECHA]])</f>
        <v>T23PRIMER TURNO45426</v>
      </c>
      <c r="B1387" s="87">
        <v>6</v>
      </c>
      <c r="C1387" s="87">
        <v>1</v>
      </c>
      <c r="D1387" s="87" t="s">
        <v>37</v>
      </c>
      <c r="E1387" s="86"/>
      <c r="F1387" s="86">
        <f>VLOOKUP(Tabla36[[#This Row],[NUM. ECO.]],[2]!Tabla24[[NO.ECO]:[CUBICACION
M3]],4,0)</f>
        <v>17</v>
      </c>
      <c r="G1387" s="94">
        <v>45426</v>
      </c>
      <c r="H1387" s="86" t="str">
        <f>VLOOKUP(Tabla36[[#This Row],[NUM. ECO.]],[2]!Tabla24[[NO.ECO]:[MATERIAL]],8,0)</f>
        <v>BASE HIDRAULICA</v>
      </c>
      <c r="I1387" s="86" t="s">
        <v>79</v>
      </c>
      <c r="J1387" s="88">
        <f ca="1">TIME(RANDBETWEEN(5.5,6),RANDBETWEEN(1,29),0)</f>
        <v>0.25138888888888888</v>
      </c>
      <c r="K1387" s="86" t="str">
        <f ca="1">VLOOKUP(Tabla36[[#This Row],[CODIGO VINCULO]],[1]!Anexar1[[UNION]:[OPERADOR]],4,0)</f>
        <v>ISRAEL SANCHEZ HERNANDEZ</v>
      </c>
      <c r="L1387" s="86" t="str" cm="1">
        <f t="array" aca="1" ref="L1387" ca="1">_xlfn.IFS(J1387&gt;=TIME(14,0,0),"SEGUNDO TURNO",J1387&lt;TIME(14,0,0),"PRIMER TURNO")</f>
        <v>PRIMER TURNO</v>
      </c>
      <c r="M1387" s="90"/>
    </row>
    <row r="1388" spans="1:13">
      <c r="A1388" s="86" t="str">
        <f ca="1">_xlfn.CONCAT(Tabla36[[#This Row],[NUM. ECO.]],Tabla36[[#This Row],[TURNO]],Tabla36[[#This Row],[FECHA]])</f>
        <v>T23PRIMER TURNO45426</v>
      </c>
      <c r="B1388" s="87">
        <v>6</v>
      </c>
      <c r="C1388" s="87">
        <v>2</v>
      </c>
      <c r="D1388" s="87" t="s">
        <v>37</v>
      </c>
      <c r="E1388" s="86"/>
      <c r="F1388" s="86">
        <f>VLOOKUP(Tabla36[[#This Row],[NUM. ECO.]],[2]!Tabla24[[NO.ECO]:[CUBICACION
M3]],4,0)</f>
        <v>17</v>
      </c>
      <c r="G1388" s="94">
        <v>45426</v>
      </c>
      <c r="H1388" s="86" t="str">
        <f>VLOOKUP(Tabla36[[#This Row],[NUM. ECO.]],[2]!Tabla24[[NO.ECO]:[MATERIAL]],8,0)</f>
        <v>BASE HIDRAULICA</v>
      </c>
      <c r="I1388" s="86" t="s">
        <v>79</v>
      </c>
      <c r="J1388" s="88">
        <f ca="1">J1387+TIME(0,RANDBETWEEN((144),(176)),0)</f>
        <v>0.35902777777777778</v>
      </c>
      <c r="K1388" s="86" t="str">
        <f ca="1">VLOOKUP(Tabla36[[#This Row],[CODIGO VINCULO]],[1]!Anexar1[[UNION]:[OPERADOR]],4,0)</f>
        <v>ISRAEL SANCHEZ HERNANDEZ</v>
      </c>
      <c r="L1388" s="86" t="str" cm="1">
        <f t="array" aca="1" ref="L1388" ca="1">_xlfn.IFS(J1388&gt;=TIME(14,0,0),"SEGUNDO TURNO",J1388&lt;TIME(14,0,0),"PRIMER TURNO")</f>
        <v>PRIMER TURNO</v>
      </c>
      <c r="M1388" s="90"/>
    </row>
    <row r="1389" spans="1:13">
      <c r="A1389" s="86" t="str">
        <f ca="1">_xlfn.CONCAT(Tabla36[[#This Row],[NUM. ECO.]],Tabla36[[#This Row],[TURNO]],Tabla36[[#This Row],[FECHA]])</f>
        <v>T23PRIMER TURNO45426</v>
      </c>
      <c r="B1389" s="87">
        <v>6</v>
      </c>
      <c r="C1389" s="87">
        <v>3</v>
      </c>
      <c r="D1389" s="87" t="s">
        <v>37</v>
      </c>
      <c r="E1389" s="86"/>
      <c r="F1389" s="86">
        <f>VLOOKUP(Tabla36[[#This Row],[NUM. ECO.]],[2]!Tabla24[[NO.ECO]:[CUBICACION
M3]],4,0)</f>
        <v>17</v>
      </c>
      <c r="G1389" s="94">
        <v>45426</v>
      </c>
      <c r="H1389" s="86" t="str">
        <f>VLOOKUP(Tabla36[[#This Row],[NUM. ECO.]],[2]!Tabla24[[NO.ECO]:[MATERIAL]],8,0)</f>
        <v>BASE HIDRAULICA</v>
      </c>
      <c r="I1389" s="86" t="s">
        <v>79</v>
      </c>
      <c r="J1389" s="91">
        <f ca="1">J1388+TIME(0,RANDBETWEEN((144),(176)),0)</f>
        <v>0.46180555555555558</v>
      </c>
      <c r="K1389" s="86" t="str">
        <f ca="1">VLOOKUP(Tabla36[[#This Row],[CODIGO VINCULO]],[1]!Anexar1[[UNION]:[OPERADOR]],4,0)</f>
        <v>ISRAEL SANCHEZ HERNANDEZ</v>
      </c>
      <c r="L1389" s="86" t="str" cm="1">
        <f t="array" aca="1" ref="L1389" ca="1">_xlfn.IFS(J1389&gt;=TIME(14,0,0),"SEGUNDO TURNO",J1389&lt;TIME(14,0,0),"PRIMER TURNO")</f>
        <v>PRIMER TURNO</v>
      </c>
      <c r="M1389" s="90"/>
    </row>
    <row r="1390" spans="1:13">
      <c r="A1390" s="86" t="str">
        <f ca="1">_xlfn.CONCAT(Tabla36[[#This Row],[NUM. ECO.]],Tabla36[[#This Row],[TURNO]],Tabla36[[#This Row],[FECHA]])</f>
        <v>T23PRIMER TURNO45426</v>
      </c>
      <c r="B1390" s="87">
        <v>6</v>
      </c>
      <c r="C1390" s="87">
        <v>4</v>
      </c>
      <c r="D1390" s="87" t="s">
        <v>37</v>
      </c>
      <c r="E1390" s="86"/>
      <c r="F1390" s="86">
        <f>VLOOKUP(Tabla36[[#This Row],[NUM. ECO.]],[2]!Tabla24[[NO.ECO]:[CUBICACION
M3]],4,0)</f>
        <v>17</v>
      </c>
      <c r="G1390" s="94">
        <v>45426</v>
      </c>
      <c r="H1390" s="86" t="str">
        <f>VLOOKUP(Tabla36[[#This Row],[NUM. ECO.]],[2]!Tabla24[[NO.ECO]:[MATERIAL]],8,0)</f>
        <v>BASE HIDRAULICA</v>
      </c>
      <c r="I1390" s="86" t="s">
        <v>79</v>
      </c>
      <c r="J1390" s="91">
        <f ca="1">J1389+TIME(0,RANDBETWEEN((144),(176)),0)</f>
        <v>0.58125000000000004</v>
      </c>
      <c r="K1390" s="86" t="str">
        <f ca="1">VLOOKUP(Tabla36[[#This Row],[CODIGO VINCULO]],[1]!Anexar1[[UNION]:[OPERADOR]],4,0)</f>
        <v>ISRAEL SANCHEZ HERNANDEZ</v>
      </c>
      <c r="L1390" s="86" t="str" cm="1">
        <f t="array" aca="1" ref="L1390" ca="1">_xlfn.IFS(J1390&gt;=TIME(14,0,0),"SEGUNDO TURNO",J1390&lt;TIME(14,0,0),"PRIMER TURNO")</f>
        <v>PRIMER TURNO</v>
      </c>
      <c r="M1390" s="90"/>
    </row>
    <row r="1391" spans="1:13">
      <c r="A1391" s="86" t="str">
        <f ca="1">_xlfn.CONCAT(Tabla36[[#This Row],[NUM. ECO.]],Tabla36[[#This Row],[TURNO]],Tabla36[[#This Row],[FECHA]])</f>
        <v>T23SEGUNDO TURNO45426</v>
      </c>
      <c r="B1391" s="87">
        <v>6</v>
      </c>
      <c r="C1391" s="87">
        <v>5</v>
      </c>
      <c r="D1391" s="87" t="s">
        <v>37</v>
      </c>
      <c r="E1391" s="86"/>
      <c r="F1391" s="86">
        <f>VLOOKUP(Tabla36[[#This Row],[NUM. ECO.]],[2]!Tabla24[[NO.ECO]:[CUBICACION
M3]],4,0)</f>
        <v>17</v>
      </c>
      <c r="G1391" s="94">
        <v>45426</v>
      </c>
      <c r="H1391" s="86" t="str">
        <f>VLOOKUP(Tabla36[[#This Row],[NUM. ECO.]],[2]!Tabla24[[NO.ECO]:[MATERIAL]],8,0)</f>
        <v>BASE HIDRAULICA</v>
      </c>
      <c r="I1391" s="86" t="s">
        <v>79</v>
      </c>
      <c r="J1391" s="91">
        <f ca="1">J1390+TIME(0,RANDBETWEEN((144),(176)),0)</f>
        <v>0.70277777777777783</v>
      </c>
      <c r="K1391" s="86" t="str">
        <f ca="1">VLOOKUP(Tabla36[[#This Row],[CODIGO VINCULO]],[1]!Anexar1[[UNION]:[OPERADOR]],4,0)</f>
        <v>SATURNINO XOOC KU</v>
      </c>
      <c r="L1391" s="86" t="str" cm="1">
        <f t="array" aca="1" ref="L1391" ca="1">_xlfn.IFS(J1391&gt;=TIME(14,0,0),"SEGUNDO TURNO",J1391&lt;TIME(14,0,0),"PRIMER TURNO")</f>
        <v>SEGUNDO TURNO</v>
      </c>
      <c r="M1391" s="90"/>
    </row>
    <row r="1392" spans="1:13">
      <c r="A1392" s="86" t="str">
        <f ca="1">_xlfn.CONCAT(Tabla36[[#This Row],[NUM. ECO.]],Tabla36[[#This Row],[TURNO]],Tabla36[[#This Row],[FECHA]])</f>
        <v>T23SEGUNDO TURNO45426</v>
      </c>
      <c r="B1392" s="87">
        <v>6</v>
      </c>
      <c r="C1392" s="87">
        <v>6</v>
      </c>
      <c r="D1392" s="87" t="s">
        <v>37</v>
      </c>
      <c r="E1392" s="86"/>
      <c r="F1392" s="86">
        <f>VLOOKUP(Tabla36[[#This Row],[NUM. ECO.]],[2]!Tabla24[[NO.ECO]:[CUBICACION
M3]],4,0)</f>
        <v>17</v>
      </c>
      <c r="G1392" s="94">
        <v>45426</v>
      </c>
      <c r="H1392" s="86" t="str">
        <f>VLOOKUP(Tabla36[[#This Row],[NUM. ECO.]],[2]!Tabla24[[NO.ECO]:[MATERIAL]],8,0)</f>
        <v>BASE HIDRAULICA</v>
      </c>
      <c r="I1392" s="86" t="s">
        <v>79</v>
      </c>
      <c r="J1392" s="91">
        <f ca="1">J1391+TIME(0,RANDBETWEEN((144),(176)),0)</f>
        <v>0.80763888888888891</v>
      </c>
      <c r="K1392" s="86" t="str">
        <f ca="1">VLOOKUP(Tabla36[[#This Row],[CODIGO VINCULO]],[1]!Anexar1[[UNION]:[OPERADOR]],4,0)</f>
        <v>SATURNINO XOOC KU</v>
      </c>
      <c r="L1392" s="86" t="str" cm="1">
        <f t="array" aca="1" ref="L1392" ca="1">_xlfn.IFS(J1392&gt;=TIME(14,0,0),"SEGUNDO TURNO",J1392&lt;TIME(14,0,0),"PRIMER TURNO")</f>
        <v>SEGUNDO TURNO</v>
      </c>
      <c r="M1392" s="90"/>
    </row>
    <row r="1393" spans="1:13">
      <c r="A1393" s="86" t="str">
        <f ca="1">_xlfn.CONCAT(Tabla36[[#This Row],[NUM. ECO.]],Tabla36[[#This Row],[TURNO]],Tabla36[[#This Row],[FECHA]])</f>
        <v>T23PRIMER TURNO45427</v>
      </c>
      <c r="B1393" s="87">
        <v>6</v>
      </c>
      <c r="C1393" s="87">
        <v>1</v>
      </c>
      <c r="D1393" s="87" t="s">
        <v>37</v>
      </c>
      <c r="E1393" s="86"/>
      <c r="F1393" s="86">
        <f>VLOOKUP(Tabla36[[#This Row],[NUM. ECO.]],[2]!Tabla24[[NO.ECO]:[CUBICACION
M3]],4,0)</f>
        <v>17</v>
      </c>
      <c r="G1393" s="94">
        <v>45427</v>
      </c>
      <c r="H1393" s="86" t="str">
        <f>VLOOKUP(Tabla36[[#This Row],[NUM. ECO.]],[2]!Tabla24[[NO.ECO]:[MATERIAL]],8,0)</f>
        <v>BASE HIDRAULICA</v>
      </c>
      <c r="I1393" s="86" t="s">
        <v>79</v>
      </c>
      <c r="J1393" s="88">
        <f ca="1">TIME(RANDBETWEEN(5.5,6),RANDBETWEEN(1,29),0)</f>
        <v>0.26111111111111113</v>
      </c>
      <c r="K1393" s="86" t="str">
        <f ca="1">VLOOKUP(Tabla36[[#This Row],[CODIGO VINCULO]],[1]!Anexar1[[UNION]:[OPERADOR]],4,0)</f>
        <v>ISRAEL SANCHEZ HERNANDEZ</v>
      </c>
      <c r="L1393" s="86" t="str" cm="1">
        <f t="array" aca="1" ref="L1393" ca="1">_xlfn.IFS(J1393&gt;=TIME(14,0,0),"SEGUNDO TURNO",J1393&lt;TIME(14,0,0),"PRIMER TURNO")</f>
        <v>PRIMER TURNO</v>
      </c>
      <c r="M1393" s="90"/>
    </row>
    <row r="1394" spans="1:13">
      <c r="A1394" s="86" t="str">
        <f ca="1">_xlfn.CONCAT(Tabla36[[#This Row],[NUM. ECO.]],Tabla36[[#This Row],[TURNO]],Tabla36[[#This Row],[FECHA]])</f>
        <v>T23PRIMER TURNO45427</v>
      </c>
      <c r="B1394" s="87">
        <v>6</v>
      </c>
      <c r="C1394" s="87">
        <v>2</v>
      </c>
      <c r="D1394" s="87" t="s">
        <v>37</v>
      </c>
      <c r="E1394" s="86"/>
      <c r="F1394" s="86">
        <f>VLOOKUP(Tabla36[[#This Row],[NUM. ECO.]],[2]!Tabla24[[NO.ECO]:[CUBICACION
M3]],4,0)</f>
        <v>17</v>
      </c>
      <c r="G1394" s="94">
        <v>45427</v>
      </c>
      <c r="H1394" s="86" t="str">
        <f>VLOOKUP(Tabla36[[#This Row],[NUM. ECO.]],[2]!Tabla24[[NO.ECO]:[MATERIAL]],8,0)</f>
        <v>BASE HIDRAULICA</v>
      </c>
      <c r="I1394" s="86" t="s">
        <v>79</v>
      </c>
      <c r="J1394" s="88">
        <f ca="1">J1393+TIME(0,RANDBETWEEN((144),(176)),0)</f>
        <v>0.38263888888888892</v>
      </c>
      <c r="K1394" s="86" t="str">
        <f ca="1">VLOOKUP(Tabla36[[#This Row],[CODIGO VINCULO]],[1]!Anexar1[[UNION]:[OPERADOR]],4,0)</f>
        <v>ISRAEL SANCHEZ HERNANDEZ</v>
      </c>
      <c r="L1394" s="86" t="str" cm="1">
        <f t="array" aca="1" ref="L1394" ca="1">_xlfn.IFS(J1394&gt;=TIME(14,0,0),"SEGUNDO TURNO",J1394&lt;TIME(14,0,0),"PRIMER TURNO")</f>
        <v>PRIMER TURNO</v>
      </c>
      <c r="M1394" s="90"/>
    </row>
    <row r="1395" spans="1:13">
      <c r="A1395" s="86" t="str">
        <f ca="1">_xlfn.CONCAT(Tabla36[[#This Row],[NUM. ECO.]],Tabla36[[#This Row],[TURNO]],Tabla36[[#This Row],[FECHA]])</f>
        <v>T23PRIMER TURNO45427</v>
      </c>
      <c r="B1395" s="87">
        <v>6</v>
      </c>
      <c r="C1395" s="87">
        <v>3</v>
      </c>
      <c r="D1395" s="87" t="s">
        <v>37</v>
      </c>
      <c r="E1395" s="86"/>
      <c r="F1395" s="86">
        <f>VLOOKUP(Tabla36[[#This Row],[NUM. ECO.]],[2]!Tabla24[[NO.ECO]:[CUBICACION
M3]],4,0)</f>
        <v>17</v>
      </c>
      <c r="G1395" s="94">
        <v>45427</v>
      </c>
      <c r="H1395" s="86" t="str">
        <f>VLOOKUP(Tabla36[[#This Row],[NUM. ECO.]],[2]!Tabla24[[NO.ECO]:[MATERIAL]],8,0)</f>
        <v>BASE HIDRAULICA</v>
      </c>
      <c r="I1395" s="86" t="s">
        <v>79</v>
      </c>
      <c r="J1395" s="91">
        <f ca="1">J1394+TIME(0,RANDBETWEEN((144),(176)),0)</f>
        <v>0.50208333333333333</v>
      </c>
      <c r="K1395" s="86" t="str">
        <f ca="1">VLOOKUP(Tabla36[[#This Row],[CODIGO VINCULO]],[1]!Anexar1[[UNION]:[OPERADOR]],4,0)</f>
        <v>ISRAEL SANCHEZ HERNANDEZ</v>
      </c>
      <c r="L1395" s="86" t="str" cm="1">
        <f t="array" aca="1" ref="L1395" ca="1">_xlfn.IFS(J1395&gt;=TIME(14,0,0),"SEGUNDO TURNO",J1395&lt;TIME(14,0,0),"PRIMER TURNO")</f>
        <v>PRIMER TURNO</v>
      </c>
      <c r="M1395" s="90"/>
    </row>
    <row r="1396" spans="1:13">
      <c r="A1396" s="86" t="str">
        <f ca="1">_xlfn.CONCAT(Tabla36[[#This Row],[NUM. ECO.]],Tabla36[[#This Row],[TURNO]],Tabla36[[#This Row],[FECHA]])</f>
        <v>T23SEGUNDO TURNO45427</v>
      </c>
      <c r="B1396" s="87">
        <v>6</v>
      </c>
      <c r="C1396" s="87">
        <v>4</v>
      </c>
      <c r="D1396" s="87" t="s">
        <v>37</v>
      </c>
      <c r="E1396" s="86"/>
      <c r="F1396" s="86">
        <f>VLOOKUP(Tabla36[[#This Row],[NUM. ECO.]],[2]!Tabla24[[NO.ECO]:[CUBICACION
M3]],4,0)</f>
        <v>17</v>
      </c>
      <c r="G1396" s="94">
        <v>45427</v>
      </c>
      <c r="H1396" s="86" t="str">
        <f>VLOOKUP(Tabla36[[#This Row],[NUM. ECO.]],[2]!Tabla24[[NO.ECO]:[MATERIAL]],8,0)</f>
        <v>BASE HIDRAULICA</v>
      </c>
      <c r="I1396" s="86" t="s">
        <v>79</v>
      </c>
      <c r="J1396" s="91">
        <f ca="1">J1395+TIME(0,RANDBETWEEN((144),(176)),0)</f>
        <v>0.60486111111111107</v>
      </c>
      <c r="K1396" s="86" t="str">
        <f ca="1">VLOOKUP(Tabla36[[#This Row],[CODIGO VINCULO]],[1]!Anexar1[[UNION]:[OPERADOR]],4,0)</f>
        <v>SATURNINO XOOC KU</v>
      </c>
      <c r="L1396" s="86" t="str" cm="1">
        <f t="array" aca="1" ref="L1396" ca="1">_xlfn.IFS(J1396&gt;=TIME(14,0,0),"SEGUNDO TURNO",J1396&lt;TIME(14,0,0),"PRIMER TURNO")</f>
        <v>SEGUNDO TURNO</v>
      </c>
      <c r="M1396" s="90"/>
    </row>
    <row r="1397" spans="1:13">
      <c r="A1397" s="86" t="str">
        <f ca="1">_xlfn.CONCAT(Tabla36[[#This Row],[NUM. ECO.]],Tabla36[[#This Row],[TURNO]],Tabla36[[#This Row],[FECHA]])</f>
        <v>T23SEGUNDO TURNO45427</v>
      </c>
      <c r="B1397" s="87">
        <v>6</v>
      </c>
      <c r="C1397" s="87">
        <v>5</v>
      </c>
      <c r="D1397" s="87" t="s">
        <v>37</v>
      </c>
      <c r="E1397" s="86"/>
      <c r="F1397" s="86">
        <f>VLOOKUP(Tabla36[[#This Row],[NUM. ECO.]],[2]!Tabla24[[NO.ECO]:[CUBICACION
M3]],4,0)</f>
        <v>17</v>
      </c>
      <c r="G1397" s="94">
        <v>45427</v>
      </c>
      <c r="H1397" s="86" t="str">
        <f>VLOOKUP(Tabla36[[#This Row],[NUM. ECO.]],[2]!Tabla24[[NO.ECO]:[MATERIAL]],8,0)</f>
        <v>BASE HIDRAULICA</v>
      </c>
      <c r="I1397" s="86" t="s">
        <v>79</v>
      </c>
      <c r="J1397" s="91">
        <f ca="1">J1396+TIME(0,RANDBETWEEN((144),(176)),0)</f>
        <v>0.72638888888888886</v>
      </c>
      <c r="K1397" s="86" t="str">
        <f ca="1">VLOOKUP(Tabla36[[#This Row],[CODIGO VINCULO]],[1]!Anexar1[[UNION]:[OPERADOR]],4,0)</f>
        <v>SATURNINO XOOC KU</v>
      </c>
      <c r="L1397" s="86" t="str" cm="1">
        <f t="array" aca="1" ref="L1397" ca="1">_xlfn.IFS(J1397&gt;=TIME(14,0,0),"SEGUNDO TURNO",J1397&lt;TIME(14,0,0),"PRIMER TURNO")</f>
        <v>SEGUNDO TURNO</v>
      </c>
      <c r="M1397" s="90"/>
    </row>
    <row r="1398" spans="1:13">
      <c r="A1398" s="86" t="str">
        <f ca="1">_xlfn.CONCAT(Tabla36[[#This Row],[NUM. ECO.]],Tabla36[[#This Row],[TURNO]],Tabla36[[#This Row],[FECHA]])</f>
        <v>T23SEGUNDO TURNO45427</v>
      </c>
      <c r="B1398" s="87">
        <v>6</v>
      </c>
      <c r="C1398" s="87">
        <v>6</v>
      </c>
      <c r="D1398" s="87" t="s">
        <v>37</v>
      </c>
      <c r="E1398" s="86"/>
      <c r="F1398" s="86">
        <f>VLOOKUP(Tabla36[[#This Row],[NUM. ECO.]],[2]!Tabla24[[NO.ECO]:[CUBICACION
M3]],4,0)</f>
        <v>17</v>
      </c>
      <c r="G1398" s="94">
        <v>45427</v>
      </c>
      <c r="H1398" s="86" t="str">
        <f>VLOOKUP(Tabla36[[#This Row],[NUM. ECO.]],[2]!Tabla24[[NO.ECO]:[MATERIAL]],8,0)</f>
        <v>BASE HIDRAULICA</v>
      </c>
      <c r="I1398" s="86" t="s">
        <v>79</v>
      </c>
      <c r="J1398" s="91">
        <f ca="1">J1397+TIME(0,RANDBETWEEN((144),(176)),0)</f>
        <v>0.82777777777777772</v>
      </c>
      <c r="K1398" s="86" t="str">
        <f ca="1">VLOOKUP(Tabla36[[#This Row],[CODIGO VINCULO]],[1]!Anexar1[[UNION]:[OPERADOR]],4,0)</f>
        <v>SATURNINO XOOC KU</v>
      </c>
      <c r="L1398" s="86" t="str" cm="1">
        <f t="array" aca="1" ref="L1398" ca="1">_xlfn.IFS(J1398&gt;=TIME(14,0,0),"SEGUNDO TURNO",J1398&lt;TIME(14,0,0),"PRIMER TURNO")</f>
        <v>SEGUNDO TURNO</v>
      </c>
      <c r="M1398" s="90"/>
    </row>
    <row r="1399" spans="1:13">
      <c r="A1399" s="86" t="str">
        <f ca="1">_xlfn.CONCAT(Tabla36[[#This Row],[NUM. ECO.]],Tabla36[[#This Row],[TURNO]],Tabla36[[#This Row],[FECHA]])</f>
        <v>T23PRIMER TURNO45428</v>
      </c>
      <c r="B1399" s="87">
        <v>6</v>
      </c>
      <c r="C1399" s="87">
        <v>1</v>
      </c>
      <c r="D1399" s="87" t="s">
        <v>37</v>
      </c>
      <c r="E1399" s="86"/>
      <c r="F1399" s="86">
        <f>VLOOKUP(Tabla36[[#This Row],[NUM. ECO.]],[2]!Tabla24[[NO.ECO]:[CUBICACION
M3]],4,0)</f>
        <v>17</v>
      </c>
      <c r="G1399" s="94">
        <v>45428</v>
      </c>
      <c r="H1399" s="86" t="str">
        <f>VLOOKUP(Tabla36[[#This Row],[NUM. ECO.]],[2]!Tabla24[[NO.ECO]:[MATERIAL]],8,0)</f>
        <v>BASE HIDRAULICA</v>
      </c>
      <c r="I1399" s="86" t="s">
        <v>79</v>
      </c>
      <c r="J1399" s="88">
        <f ca="1">TIME(RANDBETWEEN(5.5,6),RANDBETWEEN(1,29),0)</f>
        <v>0.25138888888888888</v>
      </c>
      <c r="K1399" s="86" t="str">
        <f ca="1">VLOOKUP(Tabla36[[#This Row],[CODIGO VINCULO]],[1]!Anexar1[[UNION]:[OPERADOR]],4,0)</f>
        <v>ISRAEL SANCHEZ HERNANDEZ</v>
      </c>
      <c r="L1399" s="86" t="str" cm="1">
        <f t="array" aca="1" ref="L1399" ca="1">_xlfn.IFS(J1399&gt;=TIME(14,0,0),"SEGUNDO TURNO",J1399&lt;TIME(14,0,0),"PRIMER TURNO")</f>
        <v>PRIMER TURNO</v>
      </c>
      <c r="M1399" s="90"/>
    </row>
    <row r="1400" spans="1:13">
      <c r="A1400" s="86" t="str">
        <f ca="1">_xlfn.CONCAT(Tabla36[[#This Row],[NUM. ECO.]],Tabla36[[#This Row],[TURNO]],Tabla36[[#This Row],[FECHA]])</f>
        <v>T23PRIMER TURNO45428</v>
      </c>
      <c r="B1400" s="87">
        <v>6</v>
      </c>
      <c r="C1400" s="87">
        <v>2</v>
      </c>
      <c r="D1400" s="87" t="s">
        <v>37</v>
      </c>
      <c r="E1400" s="86"/>
      <c r="F1400" s="86">
        <f>VLOOKUP(Tabla36[[#This Row],[NUM. ECO.]],[2]!Tabla24[[NO.ECO]:[CUBICACION
M3]],4,0)</f>
        <v>17</v>
      </c>
      <c r="G1400" s="94">
        <v>45428</v>
      </c>
      <c r="H1400" s="86" t="str">
        <f>VLOOKUP(Tabla36[[#This Row],[NUM. ECO.]],[2]!Tabla24[[NO.ECO]:[MATERIAL]],8,0)</f>
        <v>BASE HIDRAULICA</v>
      </c>
      <c r="I1400" s="86" t="s">
        <v>79</v>
      </c>
      <c r="J1400" s="88">
        <f ca="1">J1399+TIME(0,RANDBETWEEN((144),(176)),0)</f>
        <v>0.37361111111111112</v>
      </c>
      <c r="K1400" s="86" t="str">
        <f ca="1">VLOOKUP(Tabla36[[#This Row],[CODIGO VINCULO]],[1]!Anexar1[[UNION]:[OPERADOR]],4,0)</f>
        <v>ISRAEL SANCHEZ HERNANDEZ</v>
      </c>
      <c r="L1400" s="86" t="str" cm="1">
        <f t="array" aca="1" ref="L1400" ca="1">_xlfn.IFS(J1400&gt;=TIME(14,0,0),"SEGUNDO TURNO",J1400&lt;TIME(14,0,0),"PRIMER TURNO")</f>
        <v>PRIMER TURNO</v>
      </c>
      <c r="M1400" s="90"/>
    </row>
    <row r="1401" spans="1:13">
      <c r="A1401" s="86" t="str">
        <f ca="1">_xlfn.CONCAT(Tabla36[[#This Row],[NUM. ECO.]],Tabla36[[#This Row],[TURNO]],Tabla36[[#This Row],[FECHA]])</f>
        <v>T23PRIMER TURNO45428</v>
      </c>
      <c r="B1401" s="87">
        <v>6</v>
      </c>
      <c r="C1401" s="87">
        <v>3</v>
      </c>
      <c r="D1401" s="87" t="s">
        <v>37</v>
      </c>
      <c r="E1401" s="86"/>
      <c r="F1401" s="86">
        <f>VLOOKUP(Tabla36[[#This Row],[NUM. ECO.]],[2]!Tabla24[[NO.ECO]:[CUBICACION
M3]],4,0)</f>
        <v>17</v>
      </c>
      <c r="G1401" s="94">
        <v>45428</v>
      </c>
      <c r="H1401" s="86" t="str">
        <f>VLOOKUP(Tabla36[[#This Row],[NUM. ECO.]],[2]!Tabla24[[NO.ECO]:[MATERIAL]],8,0)</f>
        <v>BASE HIDRAULICA</v>
      </c>
      <c r="I1401" s="86" t="s">
        <v>79</v>
      </c>
      <c r="J1401" s="91">
        <f ca="1">J1400+TIME(0,RANDBETWEEN((144),(176)),0)</f>
        <v>0.49513888888888891</v>
      </c>
      <c r="K1401" s="86" t="str">
        <f ca="1">VLOOKUP(Tabla36[[#This Row],[CODIGO VINCULO]],[1]!Anexar1[[UNION]:[OPERADOR]],4,0)</f>
        <v>ISRAEL SANCHEZ HERNANDEZ</v>
      </c>
      <c r="L1401" s="86" t="str" cm="1">
        <f t="array" aca="1" ref="L1401" ca="1">_xlfn.IFS(J1401&gt;=TIME(14,0,0),"SEGUNDO TURNO",J1401&lt;TIME(14,0,0),"PRIMER TURNO")</f>
        <v>PRIMER TURNO</v>
      </c>
      <c r="M1401" s="90"/>
    </row>
    <row r="1402" spans="1:13">
      <c r="A1402" s="86" t="str">
        <f ca="1">_xlfn.CONCAT(Tabla36[[#This Row],[NUM. ECO.]],Tabla36[[#This Row],[TURNO]],Tabla36[[#This Row],[FECHA]])</f>
        <v>T23SEGUNDO TURNO45428</v>
      </c>
      <c r="B1402" s="87">
        <v>6</v>
      </c>
      <c r="C1402" s="87">
        <v>4</v>
      </c>
      <c r="D1402" s="87" t="s">
        <v>37</v>
      </c>
      <c r="E1402" s="86"/>
      <c r="F1402" s="86">
        <f>VLOOKUP(Tabla36[[#This Row],[NUM. ECO.]],[2]!Tabla24[[NO.ECO]:[CUBICACION
M3]],4,0)</f>
        <v>17</v>
      </c>
      <c r="G1402" s="94">
        <v>45428</v>
      </c>
      <c r="H1402" s="86" t="str">
        <f>VLOOKUP(Tabla36[[#This Row],[NUM. ECO.]],[2]!Tabla24[[NO.ECO]:[MATERIAL]],8,0)</f>
        <v>BASE HIDRAULICA</v>
      </c>
      <c r="I1402" s="86" t="s">
        <v>79</v>
      </c>
      <c r="J1402" s="91">
        <f ca="1">J1401+TIME(0,RANDBETWEEN((144),(176)),0)</f>
        <v>0.60763888888888895</v>
      </c>
      <c r="K1402" s="86" t="str">
        <f ca="1">VLOOKUP(Tabla36[[#This Row],[CODIGO VINCULO]],[1]!Anexar1[[UNION]:[OPERADOR]],4,0)</f>
        <v>SATURNINO XOOC KU</v>
      </c>
      <c r="L1402" s="86" t="str" cm="1">
        <f t="array" aca="1" ref="L1402" ca="1">_xlfn.IFS(J1402&gt;=TIME(14,0,0),"SEGUNDO TURNO",J1402&lt;TIME(14,0,0),"PRIMER TURNO")</f>
        <v>SEGUNDO TURNO</v>
      </c>
      <c r="M1402" s="90"/>
    </row>
    <row r="1403" spans="1:13">
      <c r="A1403" s="86" t="str">
        <f ca="1">_xlfn.CONCAT(Tabla36[[#This Row],[NUM. ECO.]],Tabla36[[#This Row],[TURNO]],Tabla36[[#This Row],[FECHA]])</f>
        <v>T23SEGUNDO TURNO45428</v>
      </c>
      <c r="B1403" s="87">
        <v>6</v>
      </c>
      <c r="C1403" s="87">
        <v>5</v>
      </c>
      <c r="D1403" s="87" t="s">
        <v>37</v>
      </c>
      <c r="E1403" s="86"/>
      <c r="F1403" s="86">
        <f>VLOOKUP(Tabla36[[#This Row],[NUM. ECO.]],[2]!Tabla24[[NO.ECO]:[CUBICACION
M3]],4,0)</f>
        <v>17</v>
      </c>
      <c r="G1403" s="94">
        <v>45428</v>
      </c>
      <c r="H1403" s="86" t="str">
        <f>VLOOKUP(Tabla36[[#This Row],[NUM. ECO.]],[2]!Tabla24[[NO.ECO]:[MATERIAL]],8,0)</f>
        <v>BASE HIDRAULICA</v>
      </c>
      <c r="I1403" s="86" t="s">
        <v>79</v>
      </c>
      <c r="J1403" s="91">
        <f ca="1">J1402+TIME(0,RANDBETWEEN((144),(176)),0)</f>
        <v>0.72083333333333344</v>
      </c>
      <c r="K1403" s="86" t="str">
        <f ca="1">VLOOKUP(Tabla36[[#This Row],[CODIGO VINCULO]],[1]!Anexar1[[UNION]:[OPERADOR]],4,0)</f>
        <v>SATURNINO XOOC KU</v>
      </c>
      <c r="L1403" s="86" t="str" cm="1">
        <f t="array" aca="1" ref="L1403" ca="1">_xlfn.IFS(J1403&gt;=TIME(14,0,0),"SEGUNDO TURNO",J1403&lt;TIME(14,0,0),"PRIMER TURNO")</f>
        <v>SEGUNDO TURNO</v>
      </c>
      <c r="M1403" s="90"/>
    </row>
    <row r="1404" spans="1:13">
      <c r="A1404" s="86" t="str">
        <f ca="1">_xlfn.CONCAT(Tabla36[[#This Row],[NUM. ECO.]],Tabla36[[#This Row],[TURNO]],Tabla36[[#This Row],[FECHA]])</f>
        <v>T23SEGUNDO TURNO45428</v>
      </c>
      <c r="B1404" s="87">
        <v>6</v>
      </c>
      <c r="C1404" s="87">
        <v>6</v>
      </c>
      <c r="D1404" s="87" t="s">
        <v>37</v>
      </c>
      <c r="E1404" s="86"/>
      <c r="F1404" s="86">
        <f>VLOOKUP(Tabla36[[#This Row],[NUM. ECO.]],[2]!Tabla24[[NO.ECO]:[CUBICACION
M3]],4,0)</f>
        <v>17</v>
      </c>
      <c r="G1404" s="94">
        <v>45428</v>
      </c>
      <c r="H1404" s="86" t="str">
        <f>VLOOKUP(Tabla36[[#This Row],[NUM. ECO.]],[2]!Tabla24[[NO.ECO]:[MATERIAL]],8,0)</f>
        <v>BASE HIDRAULICA</v>
      </c>
      <c r="I1404" s="86" t="s">
        <v>79</v>
      </c>
      <c r="J1404" s="91">
        <f ca="1">J1403+TIME(0,RANDBETWEEN((144),(176)),0)</f>
        <v>0.82291666666666674</v>
      </c>
      <c r="K1404" s="86" t="str">
        <f ca="1">VLOOKUP(Tabla36[[#This Row],[CODIGO VINCULO]],[1]!Anexar1[[UNION]:[OPERADOR]],4,0)</f>
        <v>SATURNINO XOOC KU</v>
      </c>
      <c r="L1404" s="86" t="str" cm="1">
        <f t="array" aca="1" ref="L1404" ca="1">_xlfn.IFS(J1404&gt;=TIME(14,0,0),"SEGUNDO TURNO",J1404&lt;TIME(14,0,0),"PRIMER TURNO")</f>
        <v>SEGUNDO TURNO</v>
      </c>
      <c r="M1404" s="90"/>
    </row>
    <row r="1405" spans="1:13">
      <c r="A1405" s="86" t="str">
        <f ca="1">_xlfn.CONCAT(Tabla36[[#This Row],[NUM. ECO.]],Tabla36[[#This Row],[TURNO]],Tabla36[[#This Row],[FECHA]])</f>
        <v>T23PRIMER TURNO45429</v>
      </c>
      <c r="B1405" s="87">
        <v>6</v>
      </c>
      <c r="C1405" s="87">
        <v>1</v>
      </c>
      <c r="D1405" s="87" t="s">
        <v>37</v>
      </c>
      <c r="E1405" s="86"/>
      <c r="F1405" s="86">
        <f>VLOOKUP(Tabla36[[#This Row],[NUM. ECO.]],[2]!Tabla24[[NO.ECO]:[CUBICACION
M3]],4,0)</f>
        <v>17</v>
      </c>
      <c r="G1405" s="94">
        <v>45429</v>
      </c>
      <c r="H1405" s="86" t="str">
        <f>VLOOKUP(Tabla36[[#This Row],[NUM. ECO.]],[2]!Tabla24[[NO.ECO]:[MATERIAL]],8,0)</f>
        <v>BASE HIDRAULICA</v>
      </c>
      <c r="I1405" s="86" t="s">
        <v>79</v>
      </c>
      <c r="J1405" s="88">
        <f ca="1">TIME(RANDBETWEEN(5.5,6),RANDBETWEEN(1,29),0)</f>
        <v>0.26805555555555555</v>
      </c>
      <c r="K1405" s="86" t="str">
        <f ca="1">VLOOKUP(Tabla36[[#This Row],[CODIGO VINCULO]],[1]!Anexar1[[UNION]:[OPERADOR]],4,0)</f>
        <v>ISRAEL SANCHEZ HERNANDEZ</v>
      </c>
      <c r="L1405" s="86" t="str" cm="1">
        <f t="array" aca="1" ref="L1405" ca="1">_xlfn.IFS(J1405&gt;=TIME(14,0,0),"SEGUNDO TURNO",J1405&lt;TIME(14,0,0),"PRIMER TURNO")</f>
        <v>PRIMER TURNO</v>
      </c>
      <c r="M1405" s="90"/>
    </row>
    <row r="1406" spans="1:13">
      <c r="A1406" s="86" t="str">
        <f ca="1">_xlfn.CONCAT(Tabla36[[#This Row],[NUM. ECO.]],Tabla36[[#This Row],[TURNO]],Tabla36[[#This Row],[FECHA]])</f>
        <v>T23PRIMER TURNO45429</v>
      </c>
      <c r="B1406" s="87">
        <v>6</v>
      </c>
      <c r="C1406" s="87">
        <v>2</v>
      </c>
      <c r="D1406" s="87" t="s">
        <v>37</v>
      </c>
      <c r="E1406" s="86"/>
      <c r="F1406" s="86">
        <f>VLOOKUP(Tabla36[[#This Row],[NUM. ECO.]],[2]!Tabla24[[NO.ECO]:[CUBICACION
M3]],4,0)</f>
        <v>17</v>
      </c>
      <c r="G1406" s="94">
        <v>45429</v>
      </c>
      <c r="H1406" s="86" t="str">
        <f>VLOOKUP(Tabla36[[#This Row],[NUM. ECO.]],[2]!Tabla24[[NO.ECO]:[MATERIAL]],8,0)</f>
        <v>BASE HIDRAULICA</v>
      </c>
      <c r="I1406" s="86" t="s">
        <v>79</v>
      </c>
      <c r="J1406" s="88">
        <f ca="1">J1405+TIME(0,RANDBETWEEN((144),(176)),0)</f>
        <v>0.38124999999999998</v>
      </c>
      <c r="K1406" s="86" t="str">
        <f ca="1">VLOOKUP(Tabla36[[#This Row],[CODIGO VINCULO]],[1]!Anexar1[[UNION]:[OPERADOR]],4,0)</f>
        <v>ISRAEL SANCHEZ HERNANDEZ</v>
      </c>
      <c r="L1406" s="86" t="str" cm="1">
        <f t="array" aca="1" ref="L1406" ca="1">_xlfn.IFS(J1406&gt;=TIME(14,0,0),"SEGUNDO TURNO",J1406&lt;TIME(14,0,0),"PRIMER TURNO")</f>
        <v>PRIMER TURNO</v>
      </c>
      <c r="M1406" s="90"/>
    </row>
    <row r="1407" spans="1:13">
      <c r="A1407" s="86" t="str">
        <f ca="1">_xlfn.CONCAT(Tabla36[[#This Row],[NUM. ECO.]],Tabla36[[#This Row],[TURNO]],Tabla36[[#This Row],[FECHA]])</f>
        <v>T23PRIMER TURNO45429</v>
      </c>
      <c r="B1407" s="87">
        <v>6</v>
      </c>
      <c r="C1407" s="87">
        <v>3</v>
      </c>
      <c r="D1407" s="87" t="s">
        <v>37</v>
      </c>
      <c r="E1407" s="86"/>
      <c r="F1407" s="86">
        <f>VLOOKUP(Tabla36[[#This Row],[NUM. ECO.]],[2]!Tabla24[[NO.ECO]:[CUBICACION
M3]],4,0)</f>
        <v>17</v>
      </c>
      <c r="G1407" s="94">
        <v>45429</v>
      </c>
      <c r="H1407" s="86" t="str">
        <f>VLOOKUP(Tabla36[[#This Row],[NUM. ECO.]],[2]!Tabla24[[NO.ECO]:[MATERIAL]],8,0)</f>
        <v>BASE HIDRAULICA</v>
      </c>
      <c r="I1407" s="86" t="s">
        <v>79</v>
      </c>
      <c r="J1407" s="91">
        <f ca="1">J1406+TIME(0,RANDBETWEEN((144),(176)),0)</f>
        <v>0.49027777777777776</v>
      </c>
      <c r="K1407" s="86" t="str">
        <f ca="1">VLOOKUP(Tabla36[[#This Row],[CODIGO VINCULO]],[1]!Anexar1[[UNION]:[OPERADOR]],4,0)</f>
        <v>ISRAEL SANCHEZ HERNANDEZ</v>
      </c>
      <c r="L1407" s="86" t="str" cm="1">
        <f t="array" aca="1" ref="L1407" ca="1">_xlfn.IFS(J1407&gt;=TIME(14,0,0),"SEGUNDO TURNO",J1407&lt;TIME(14,0,0),"PRIMER TURNO")</f>
        <v>PRIMER TURNO</v>
      </c>
      <c r="M1407" s="90"/>
    </row>
    <row r="1408" spans="1:13">
      <c r="A1408" s="86" t="str">
        <f ca="1">_xlfn.CONCAT(Tabla36[[#This Row],[NUM. ECO.]],Tabla36[[#This Row],[TURNO]],Tabla36[[#This Row],[FECHA]])</f>
        <v>T23SEGUNDO TURNO45429</v>
      </c>
      <c r="B1408" s="87">
        <v>6</v>
      </c>
      <c r="C1408" s="87">
        <v>4</v>
      </c>
      <c r="D1408" s="87" t="s">
        <v>37</v>
      </c>
      <c r="E1408" s="86"/>
      <c r="F1408" s="86">
        <f>VLOOKUP(Tabla36[[#This Row],[NUM. ECO.]],[2]!Tabla24[[NO.ECO]:[CUBICACION
M3]],4,0)</f>
        <v>17</v>
      </c>
      <c r="G1408" s="94">
        <v>45429</v>
      </c>
      <c r="H1408" s="86" t="str">
        <f>VLOOKUP(Tabla36[[#This Row],[NUM. ECO.]],[2]!Tabla24[[NO.ECO]:[MATERIAL]],8,0)</f>
        <v>BASE HIDRAULICA</v>
      </c>
      <c r="I1408" s="86" t="s">
        <v>79</v>
      </c>
      <c r="J1408" s="91">
        <f ca="1">J1407+TIME(0,RANDBETWEEN((144),(176)),0)</f>
        <v>0.60277777777777775</v>
      </c>
      <c r="K1408" s="86" t="str">
        <f ca="1">VLOOKUP(Tabla36[[#This Row],[CODIGO VINCULO]],[1]!Anexar1[[UNION]:[OPERADOR]],4,0)</f>
        <v>SATURNINO XOOC KU</v>
      </c>
      <c r="L1408" s="86" t="str" cm="1">
        <f t="array" aca="1" ref="L1408" ca="1">_xlfn.IFS(J1408&gt;=TIME(14,0,0),"SEGUNDO TURNO",J1408&lt;TIME(14,0,0),"PRIMER TURNO")</f>
        <v>SEGUNDO TURNO</v>
      </c>
      <c r="M1408" s="90"/>
    </row>
    <row r="1409" spans="1:13">
      <c r="A1409" s="86" t="str">
        <f ca="1">_xlfn.CONCAT(Tabla36[[#This Row],[NUM. ECO.]],Tabla36[[#This Row],[TURNO]],Tabla36[[#This Row],[FECHA]])</f>
        <v>T23SEGUNDO TURNO45429</v>
      </c>
      <c r="B1409" s="87">
        <v>6</v>
      </c>
      <c r="C1409" s="87">
        <v>5</v>
      </c>
      <c r="D1409" s="87" t="s">
        <v>37</v>
      </c>
      <c r="E1409" s="86"/>
      <c r="F1409" s="86">
        <f>VLOOKUP(Tabla36[[#This Row],[NUM. ECO.]],[2]!Tabla24[[NO.ECO]:[CUBICACION
M3]],4,0)</f>
        <v>17</v>
      </c>
      <c r="G1409" s="94">
        <v>45429</v>
      </c>
      <c r="H1409" s="86" t="str">
        <f>VLOOKUP(Tabla36[[#This Row],[NUM. ECO.]],[2]!Tabla24[[NO.ECO]:[MATERIAL]],8,0)</f>
        <v>BASE HIDRAULICA</v>
      </c>
      <c r="I1409" s="86" t="s">
        <v>79</v>
      </c>
      <c r="J1409" s="91">
        <f ca="1">J1408+TIME(0,RANDBETWEEN((144),(176)),0)</f>
        <v>0.70486111111111105</v>
      </c>
      <c r="K1409" s="86" t="str">
        <f ca="1">VLOOKUP(Tabla36[[#This Row],[CODIGO VINCULO]],[1]!Anexar1[[UNION]:[OPERADOR]],4,0)</f>
        <v>SATURNINO XOOC KU</v>
      </c>
      <c r="L1409" s="86" t="str" cm="1">
        <f t="array" aca="1" ref="L1409" ca="1">_xlfn.IFS(J1409&gt;=TIME(14,0,0),"SEGUNDO TURNO",J1409&lt;TIME(14,0,0),"PRIMER TURNO")</f>
        <v>SEGUNDO TURNO</v>
      </c>
      <c r="M1409" s="90"/>
    </row>
    <row r="1410" spans="1:13">
      <c r="A1410" s="86" t="str">
        <f ca="1">_xlfn.CONCAT(Tabla36[[#This Row],[NUM. ECO.]],Tabla36[[#This Row],[TURNO]],Tabla36[[#This Row],[FECHA]])</f>
        <v>T23SEGUNDO TURNO45429</v>
      </c>
      <c r="B1410" s="87">
        <v>6</v>
      </c>
      <c r="C1410" s="87">
        <v>6</v>
      </c>
      <c r="D1410" s="87" t="s">
        <v>37</v>
      </c>
      <c r="E1410" s="86"/>
      <c r="F1410" s="86">
        <f>VLOOKUP(Tabla36[[#This Row],[NUM. ECO.]],[2]!Tabla24[[NO.ECO]:[CUBICACION
M3]],4,0)</f>
        <v>17</v>
      </c>
      <c r="G1410" s="94">
        <v>45429</v>
      </c>
      <c r="H1410" s="86" t="str">
        <f>VLOOKUP(Tabla36[[#This Row],[NUM. ECO.]],[2]!Tabla24[[NO.ECO]:[MATERIAL]],8,0)</f>
        <v>BASE HIDRAULICA</v>
      </c>
      <c r="I1410" s="86" t="s">
        <v>79</v>
      </c>
      <c r="J1410" s="91">
        <f ca="1">J1409+TIME(0,RANDBETWEEN((144),(176)),0)</f>
        <v>0.81180555555555545</v>
      </c>
      <c r="K1410" s="86" t="str">
        <f ca="1">VLOOKUP(Tabla36[[#This Row],[CODIGO VINCULO]],[1]!Anexar1[[UNION]:[OPERADOR]],4,0)</f>
        <v>SATURNINO XOOC KU</v>
      </c>
      <c r="L1410" s="86" t="str" cm="1">
        <f t="array" aca="1" ref="L1410" ca="1">_xlfn.IFS(J1410&gt;=TIME(14,0,0),"SEGUNDO TURNO",J1410&lt;TIME(14,0,0),"PRIMER TURNO")</f>
        <v>SEGUNDO TURNO</v>
      </c>
      <c r="M1410" s="90"/>
    </row>
    <row r="1411" spans="1:13">
      <c r="A1411" s="86" t="str">
        <f ca="1">_xlfn.CONCAT(Tabla36[[#This Row],[NUM. ECO.]],Tabla36[[#This Row],[TURNO]],Tabla36[[#This Row],[FECHA]])</f>
        <v>T23PRIMER TURNO45430</v>
      </c>
      <c r="B1411" s="87">
        <v>6</v>
      </c>
      <c r="C1411" s="87">
        <v>1</v>
      </c>
      <c r="D1411" s="87" t="s">
        <v>37</v>
      </c>
      <c r="E1411" s="86"/>
      <c r="F1411" s="86">
        <f>VLOOKUP(Tabla36[[#This Row],[NUM. ECO.]],[2]!Tabla24[[NO.ECO]:[CUBICACION
M3]],4,0)</f>
        <v>17</v>
      </c>
      <c r="G1411" s="94">
        <v>45430</v>
      </c>
      <c r="H1411" s="86" t="str">
        <f>VLOOKUP(Tabla36[[#This Row],[NUM. ECO.]],[2]!Tabla24[[NO.ECO]:[MATERIAL]],8,0)</f>
        <v>BASE HIDRAULICA</v>
      </c>
      <c r="I1411" s="86" t="s">
        <v>79</v>
      </c>
      <c r="J1411" s="88">
        <f ca="1">TIME(RANDBETWEEN(5.5,6),RANDBETWEEN(1,29),0)</f>
        <v>0.26666666666666666</v>
      </c>
      <c r="K1411" s="86" t="str">
        <f ca="1">VLOOKUP(Tabla36[[#This Row],[CODIGO VINCULO]],[1]!Anexar1[[UNION]:[OPERADOR]],4,0)</f>
        <v>ISRAEL SANCHEZ HERNANDEZ</v>
      </c>
      <c r="L1411" s="86" t="str" cm="1">
        <f t="array" aca="1" ref="L1411" ca="1">_xlfn.IFS(J1411&gt;=TIME(14,0,0),"SEGUNDO TURNO",J1411&lt;TIME(14,0,0),"PRIMER TURNO")</f>
        <v>PRIMER TURNO</v>
      </c>
      <c r="M1411" s="90"/>
    </row>
    <row r="1412" spans="1:13">
      <c r="A1412" s="86" t="str">
        <f ca="1">_xlfn.CONCAT(Tabla36[[#This Row],[NUM. ECO.]],Tabla36[[#This Row],[TURNO]],Tabla36[[#This Row],[FECHA]])</f>
        <v>T23PRIMER TURNO45430</v>
      </c>
      <c r="B1412" s="87">
        <v>6</v>
      </c>
      <c r="C1412" s="87">
        <v>2</v>
      </c>
      <c r="D1412" s="87" t="s">
        <v>37</v>
      </c>
      <c r="E1412" s="86"/>
      <c r="F1412" s="86">
        <f>VLOOKUP(Tabla36[[#This Row],[NUM. ECO.]],[2]!Tabla24[[NO.ECO]:[CUBICACION
M3]],4,0)</f>
        <v>17</v>
      </c>
      <c r="G1412" s="94">
        <v>45430</v>
      </c>
      <c r="H1412" s="86" t="str">
        <f>VLOOKUP(Tabla36[[#This Row],[NUM. ECO.]],[2]!Tabla24[[NO.ECO]:[MATERIAL]],8,0)</f>
        <v>BASE HIDRAULICA</v>
      </c>
      <c r="I1412" s="86" t="s">
        <v>79</v>
      </c>
      <c r="J1412" s="88">
        <f ca="1">J1411+TIME(0,RANDBETWEEN((144),(176)),0)</f>
        <v>0.36875000000000002</v>
      </c>
      <c r="K1412" s="86" t="str">
        <f ca="1">VLOOKUP(Tabla36[[#This Row],[CODIGO VINCULO]],[1]!Anexar1[[UNION]:[OPERADOR]],4,0)</f>
        <v>ISRAEL SANCHEZ HERNANDEZ</v>
      </c>
      <c r="L1412" s="86" t="str" cm="1">
        <f t="array" aca="1" ref="L1412" ca="1">_xlfn.IFS(J1412&gt;=TIME(14,0,0),"SEGUNDO TURNO",J1412&lt;TIME(14,0,0),"PRIMER TURNO")</f>
        <v>PRIMER TURNO</v>
      </c>
      <c r="M1412" s="90"/>
    </row>
    <row r="1413" spans="1:13">
      <c r="A1413" s="86" t="str">
        <f ca="1">_xlfn.CONCAT(Tabla36[[#This Row],[NUM. ECO.]],Tabla36[[#This Row],[TURNO]],Tabla36[[#This Row],[FECHA]])</f>
        <v>T23PRIMER TURNO45430</v>
      </c>
      <c r="B1413" s="87">
        <v>6</v>
      </c>
      <c r="C1413" s="87">
        <v>3</v>
      </c>
      <c r="D1413" s="87" t="s">
        <v>37</v>
      </c>
      <c r="E1413" s="86"/>
      <c r="F1413" s="86">
        <f>VLOOKUP(Tabla36[[#This Row],[NUM. ECO.]],[2]!Tabla24[[NO.ECO]:[CUBICACION
M3]],4,0)</f>
        <v>17</v>
      </c>
      <c r="G1413" s="94">
        <v>45430</v>
      </c>
      <c r="H1413" s="86" t="str">
        <f>VLOOKUP(Tabla36[[#This Row],[NUM. ECO.]],[2]!Tabla24[[NO.ECO]:[MATERIAL]],8,0)</f>
        <v>BASE HIDRAULICA</v>
      </c>
      <c r="I1413" s="86" t="s">
        <v>79</v>
      </c>
      <c r="J1413" s="91">
        <f ca="1">J1412+TIME(0,RANDBETWEEN((144),(176)),0)</f>
        <v>0.47500000000000003</v>
      </c>
      <c r="K1413" s="86" t="str">
        <f ca="1">VLOOKUP(Tabla36[[#This Row],[CODIGO VINCULO]],[1]!Anexar1[[UNION]:[OPERADOR]],4,0)</f>
        <v>ISRAEL SANCHEZ HERNANDEZ</v>
      </c>
      <c r="L1413" s="86" t="str" cm="1">
        <f t="array" aca="1" ref="L1413" ca="1">_xlfn.IFS(J1413&gt;=TIME(14,0,0),"SEGUNDO TURNO",J1413&lt;TIME(14,0,0),"PRIMER TURNO")</f>
        <v>PRIMER TURNO</v>
      </c>
      <c r="M1413" s="90"/>
    </row>
    <row r="1414" spans="1:13">
      <c r="A1414" s="86" t="str">
        <f ca="1">_xlfn.CONCAT(Tabla36[[#This Row],[NUM. ECO.]],Tabla36[[#This Row],[TURNO]],Tabla36[[#This Row],[FECHA]])</f>
        <v>T23SEGUNDO TURNO45430</v>
      </c>
      <c r="B1414" s="87">
        <v>6</v>
      </c>
      <c r="C1414" s="87">
        <v>4</v>
      </c>
      <c r="D1414" s="87" t="s">
        <v>37</v>
      </c>
      <c r="E1414" s="86"/>
      <c r="F1414" s="86">
        <f>VLOOKUP(Tabla36[[#This Row],[NUM. ECO.]],[2]!Tabla24[[NO.ECO]:[CUBICACION
M3]],4,0)</f>
        <v>17</v>
      </c>
      <c r="G1414" s="94">
        <v>45430</v>
      </c>
      <c r="H1414" s="86" t="str">
        <f>VLOOKUP(Tabla36[[#This Row],[NUM. ECO.]],[2]!Tabla24[[NO.ECO]:[MATERIAL]],8,0)</f>
        <v>BASE HIDRAULICA</v>
      </c>
      <c r="I1414" s="86" t="s">
        <v>79</v>
      </c>
      <c r="J1414" s="91">
        <f ca="1">J1413+TIME(0,RANDBETWEEN((144),(176)),0)</f>
        <v>0.59305555555555556</v>
      </c>
      <c r="K1414" s="86" t="str">
        <f ca="1">VLOOKUP(Tabla36[[#This Row],[CODIGO VINCULO]],[1]!Anexar1[[UNION]:[OPERADOR]],4,0)</f>
        <v>SATURNINO XOOC KU</v>
      </c>
      <c r="L1414" s="86" t="str" cm="1">
        <f t="array" aca="1" ref="L1414" ca="1">_xlfn.IFS(J1414&gt;=TIME(14,0,0),"SEGUNDO TURNO",J1414&lt;TIME(14,0,0),"PRIMER TURNO")</f>
        <v>SEGUNDO TURNO</v>
      </c>
      <c r="M1414" s="90"/>
    </row>
    <row r="1415" spans="1:13">
      <c r="A1415" s="86" t="str">
        <f ca="1">_xlfn.CONCAT(Tabla36[[#This Row],[NUM. ECO.]],Tabla36[[#This Row],[TURNO]],Tabla36[[#This Row],[FECHA]])</f>
        <v>T23SEGUNDO TURNO45430</v>
      </c>
      <c r="B1415" s="87">
        <v>6</v>
      </c>
      <c r="C1415" s="87">
        <v>5</v>
      </c>
      <c r="D1415" s="87" t="s">
        <v>37</v>
      </c>
      <c r="E1415" s="86"/>
      <c r="F1415" s="86">
        <f>VLOOKUP(Tabla36[[#This Row],[NUM. ECO.]],[2]!Tabla24[[NO.ECO]:[CUBICACION
M3]],4,0)</f>
        <v>17</v>
      </c>
      <c r="G1415" s="94">
        <v>45430</v>
      </c>
      <c r="H1415" s="86" t="str">
        <f>VLOOKUP(Tabla36[[#This Row],[NUM. ECO.]],[2]!Tabla24[[NO.ECO]:[MATERIAL]],8,0)</f>
        <v>BASE HIDRAULICA</v>
      </c>
      <c r="I1415" s="86" t="s">
        <v>79</v>
      </c>
      <c r="J1415" s="91">
        <f ca="1">J1414+TIME(0,RANDBETWEEN((144),(176)),0)</f>
        <v>0.71319444444444446</v>
      </c>
      <c r="K1415" s="86" t="str">
        <f ca="1">VLOOKUP(Tabla36[[#This Row],[CODIGO VINCULO]],[1]!Anexar1[[UNION]:[OPERADOR]],4,0)</f>
        <v>SATURNINO XOOC KU</v>
      </c>
      <c r="L1415" s="86" t="str" cm="1">
        <f t="array" aca="1" ref="L1415" ca="1">_xlfn.IFS(J1415&gt;=TIME(14,0,0),"SEGUNDO TURNO",J1415&lt;TIME(14,0,0),"PRIMER TURNO")</f>
        <v>SEGUNDO TURNO</v>
      </c>
      <c r="M1415" s="90"/>
    </row>
    <row r="1416" spans="1:13">
      <c r="A1416" s="86" t="str">
        <f ca="1">_xlfn.CONCAT(Tabla36[[#This Row],[NUM. ECO.]],Tabla36[[#This Row],[TURNO]],Tabla36[[#This Row],[FECHA]])</f>
        <v>T23SEGUNDO TURNO45430</v>
      </c>
      <c r="B1416" s="87">
        <v>6</v>
      </c>
      <c r="C1416" s="87">
        <v>6</v>
      </c>
      <c r="D1416" s="87" t="s">
        <v>37</v>
      </c>
      <c r="E1416" s="86"/>
      <c r="F1416" s="86">
        <f>VLOOKUP(Tabla36[[#This Row],[NUM. ECO.]],[2]!Tabla24[[NO.ECO]:[CUBICACION
M3]],4,0)</f>
        <v>17</v>
      </c>
      <c r="G1416" s="94">
        <v>45430</v>
      </c>
      <c r="H1416" s="86" t="str">
        <f>VLOOKUP(Tabla36[[#This Row],[NUM. ECO.]],[2]!Tabla24[[NO.ECO]:[MATERIAL]],8,0)</f>
        <v>BASE HIDRAULICA</v>
      </c>
      <c r="I1416" s="86" t="s">
        <v>79</v>
      </c>
      <c r="J1416" s="91">
        <f ca="1">J1415+TIME(0,RANDBETWEEN((144),(176)),0)</f>
        <v>0.82152777777777786</v>
      </c>
      <c r="K1416" s="86" t="str">
        <f ca="1">VLOOKUP(Tabla36[[#This Row],[CODIGO VINCULO]],[1]!Anexar1[[UNION]:[OPERADOR]],4,0)</f>
        <v>SATURNINO XOOC KU</v>
      </c>
      <c r="L1416" s="86" t="str" cm="1">
        <f t="array" aca="1" ref="L1416" ca="1">_xlfn.IFS(J1416&gt;=TIME(14,0,0),"SEGUNDO TURNO",J1416&lt;TIME(14,0,0),"PRIMER TURNO")</f>
        <v>SEGUNDO TURNO</v>
      </c>
      <c r="M1416" s="90"/>
    </row>
    <row r="1417" spans="1:13">
      <c r="A1417" s="86" t="str">
        <f ca="1">_xlfn.CONCAT(Tabla36[[#This Row],[NUM. ECO.]],Tabla36[[#This Row],[TURNO]],Tabla36[[#This Row],[FECHA]])</f>
        <v>T23PRIMER TURNO45432</v>
      </c>
      <c r="B1417" s="87">
        <v>6</v>
      </c>
      <c r="C1417" s="87">
        <v>1</v>
      </c>
      <c r="D1417" s="87" t="s">
        <v>37</v>
      </c>
      <c r="E1417" s="86"/>
      <c r="F1417" s="86">
        <f>VLOOKUP(Tabla36[[#This Row],[NUM. ECO.]],[2]!Tabla24[[NO.ECO]:[CUBICACION
M3]],4,0)</f>
        <v>17</v>
      </c>
      <c r="G1417" s="94">
        <v>45432</v>
      </c>
      <c r="H1417" s="86" t="str">
        <f>VLOOKUP(Tabla36[[#This Row],[NUM. ECO.]],[2]!Tabla24[[NO.ECO]:[MATERIAL]],8,0)</f>
        <v>BASE HIDRAULICA</v>
      </c>
      <c r="I1417" s="86" t="s">
        <v>79</v>
      </c>
      <c r="J1417" s="88">
        <f ca="1">TIME(RANDBETWEEN(5.5,6),RANDBETWEEN(1,29),0)</f>
        <v>0.2673611111111111</v>
      </c>
      <c r="K1417" s="86" t="str">
        <f ca="1">VLOOKUP(Tabla36[[#This Row],[CODIGO VINCULO]],[1]!Anexar1[[UNION]:[OPERADOR]],4,0)</f>
        <v>ISRAEL SANCHEZ HERNANDEZ</v>
      </c>
      <c r="L1417" s="86" t="str" cm="1">
        <f t="array" aca="1" ref="L1417" ca="1">_xlfn.IFS(J1417&gt;=TIME(14,0,0),"SEGUNDO TURNO",J1417&lt;TIME(14,0,0),"PRIMER TURNO")</f>
        <v>PRIMER TURNO</v>
      </c>
      <c r="M1417" s="90"/>
    </row>
    <row r="1418" spans="1:13">
      <c r="A1418" s="86" t="str">
        <f ca="1">_xlfn.CONCAT(Tabla36[[#This Row],[NUM. ECO.]],Tabla36[[#This Row],[TURNO]],Tabla36[[#This Row],[FECHA]])</f>
        <v>T23PRIMER TURNO45432</v>
      </c>
      <c r="B1418" s="87">
        <v>6</v>
      </c>
      <c r="C1418" s="87">
        <v>2</v>
      </c>
      <c r="D1418" s="87" t="s">
        <v>37</v>
      </c>
      <c r="E1418" s="86"/>
      <c r="F1418" s="86">
        <f>VLOOKUP(Tabla36[[#This Row],[NUM. ECO.]],[2]!Tabla24[[NO.ECO]:[CUBICACION
M3]],4,0)</f>
        <v>17</v>
      </c>
      <c r="G1418" s="94">
        <v>45432</v>
      </c>
      <c r="H1418" s="86" t="str">
        <f>VLOOKUP(Tabla36[[#This Row],[NUM. ECO.]],[2]!Tabla24[[NO.ECO]:[MATERIAL]],8,0)</f>
        <v>BASE HIDRAULICA</v>
      </c>
      <c r="I1418" s="86" t="s">
        <v>79</v>
      </c>
      <c r="J1418" s="88">
        <f ca="1">J1417+TIME(0,RANDBETWEEN((144),(176)),0)</f>
        <v>0.37430555555555556</v>
      </c>
      <c r="K1418" s="86" t="str">
        <f ca="1">VLOOKUP(Tabla36[[#This Row],[CODIGO VINCULO]],[1]!Anexar1[[UNION]:[OPERADOR]],4,0)</f>
        <v>ISRAEL SANCHEZ HERNANDEZ</v>
      </c>
      <c r="L1418" s="86" t="str" cm="1">
        <f t="array" aca="1" ref="L1418" ca="1">_xlfn.IFS(J1418&gt;=TIME(14,0,0),"SEGUNDO TURNO",J1418&lt;TIME(14,0,0),"PRIMER TURNO")</f>
        <v>PRIMER TURNO</v>
      </c>
      <c r="M1418" s="90"/>
    </row>
    <row r="1419" spans="1:13">
      <c r="A1419" s="86" t="str">
        <f ca="1">_xlfn.CONCAT(Tabla36[[#This Row],[NUM. ECO.]],Tabla36[[#This Row],[TURNO]],Tabla36[[#This Row],[FECHA]])</f>
        <v>T23PRIMER TURNO45432</v>
      </c>
      <c r="B1419" s="87">
        <v>6</v>
      </c>
      <c r="C1419" s="87">
        <v>3</v>
      </c>
      <c r="D1419" s="87" t="s">
        <v>37</v>
      </c>
      <c r="E1419" s="86"/>
      <c r="F1419" s="86">
        <f>VLOOKUP(Tabla36[[#This Row],[NUM. ECO.]],[2]!Tabla24[[NO.ECO]:[CUBICACION
M3]],4,0)</f>
        <v>17</v>
      </c>
      <c r="G1419" s="94">
        <v>45432</v>
      </c>
      <c r="H1419" s="86" t="str">
        <f>VLOOKUP(Tabla36[[#This Row],[NUM. ECO.]],[2]!Tabla24[[NO.ECO]:[MATERIAL]],8,0)</f>
        <v>BASE HIDRAULICA</v>
      </c>
      <c r="I1419" s="86" t="s">
        <v>79</v>
      </c>
      <c r="J1419" s="91">
        <f ca="1">J1418+TIME(0,RANDBETWEEN((144),(176)),0)</f>
        <v>0.49236111111111114</v>
      </c>
      <c r="K1419" s="86" t="str">
        <f ca="1">VLOOKUP(Tabla36[[#This Row],[CODIGO VINCULO]],[1]!Anexar1[[UNION]:[OPERADOR]],4,0)</f>
        <v>ISRAEL SANCHEZ HERNANDEZ</v>
      </c>
      <c r="L1419" s="86" t="str" cm="1">
        <f t="array" aca="1" ref="L1419" ca="1">_xlfn.IFS(J1419&gt;=TIME(14,0,0),"SEGUNDO TURNO",J1419&lt;TIME(14,0,0),"PRIMER TURNO")</f>
        <v>PRIMER TURNO</v>
      </c>
      <c r="M1419" s="90"/>
    </row>
    <row r="1420" spans="1:13">
      <c r="A1420" s="86" t="str">
        <f ca="1">_xlfn.CONCAT(Tabla36[[#This Row],[NUM. ECO.]],Tabla36[[#This Row],[TURNO]],Tabla36[[#This Row],[FECHA]])</f>
        <v>T23SEGUNDO TURNO45432</v>
      </c>
      <c r="B1420" s="87">
        <v>6</v>
      </c>
      <c r="C1420" s="87">
        <v>4</v>
      </c>
      <c r="D1420" s="87" t="s">
        <v>37</v>
      </c>
      <c r="E1420" s="86"/>
      <c r="F1420" s="86">
        <f>VLOOKUP(Tabla36[[#This Row],[NUM. ECO.]],[2]!Tabla24[[NO.ECO]:[CUBICACION
M3]],4,0)</f>
        <v>17</v>
      </c>
      <c r="G1420" s="94">
        <v>45432</v>
      </c>
      <c r="H1420" s="86" t="str">
        <f>VLOOKUP(Tabla36[[#This Row],[NUM. ECO.]],[2]!Tabla24[[NO.ECO]:[MATERIAL]],8,0)</f>
        <v>BASE HIDRAULICA</v>
      </c>
      <c r="I1420" s="86" t="s">
        <v>79</v>
      </c>
      <c r="J1420" s="91">
        <f ca="1">J1419+TIME(0,RANDBETWEEN((144),(176)),0)</f>
        <v>0.61041666666666672</v>
      </c>
      <c r="K1420" s="86" t="str">
        <f ca="1">VLOOKUP(Tabla36[[#This Row],[CODIGO VINCULO]],[1]!Anexar1[[UNION]:[OPERADOR]],4,0)</f>
        <v>SATURNINO XOOC KU</v>
      </c>
      <c r="L1420" s="86" t="str" cm="1">
        <f t="array" aca="1" ref="L1420" ca="1">_xlfn.IFS(J1420&gt;=TIME(14,0,0),"SEGUNDO TURNO",J1420&lt;TIME(14,0,0),"PRIMER TURNO")</f>
        <v>SEGUNDO TURNO</v>
      </c>
      <c r="M1420" s="90"/>
    </row>
    <row r="1421" spans="1:13">
      <c r="A1421" s="86" t="str">
        <f ca="1">_xlfn.CONCAT(Tabla36[[#This Row],[NUM. ECO.]],Tabla36[[#This Row],[TURNO]],Tabla36[[#This Row],[FECHA]])</f>
        <v>T23SEGUNDO TURNO45432</v>
      </c>
      <c r="B1421" s="87">
        <v>6</v>
      </c>
      <c r="C1421" s="87">
        <v>5</v>
      </c>
      <c r="D1421" s="87" t="s">
        <v>37</v>
      </c>
      <c r="E1421" s="86"/>
      <c r="F1421" s="86">
        <f>VLOOKUP(Tabla36[[#This Row],[NUM. ECO.]],[2]!Tabla24[[NO.ECO]:[CUBICACION
M3]],4,0)</f>
        <v>17</v>
      </c>
      <c r="G1421" s="94">
        <v>45432</v>
      </c>
      <c r="H1421" s="86" t="str">
        <f>VLOOKUP(Tabla36[[#This Row],[NUM. ECO.]],[2]!Tabla24[[NO.ECO]:[MATERIAL]],8,0)</f>
        <v>BASE HIDRAULICA</v>
      </c>
      <c r="I1421" s="86" t="s">
        <v>79</v>
      </c>
      <c r="J1421" s="91">
        <f ca="1">J1420+TIME(0,RANDBETWEEN((144),(176)),0)</f>
        <v>0.71666666666666667</v>
      </c>
      <c r="K1421" s="86" t="str">
        <f ca="1">VLOOKUP(Tabla36[[#This Row],[CODIGO VINCULO]],[1]!Anexar1[[UNION]:[OPERADOR]],4,0)</f>
        <v>SATURNINO XOOC KU</v>
      </c>
      <c r="L1421" s="86" t="str" cm="1">
        <f t="array" aca="1" ref="L1421" ca="1">_xlfn.IFS(J1421&gt;=TIME(14,0,0),"SEGUNDO TURNO",J1421&lt;TIME(14,0,0),"PRIMER TURNO")</f>
        <v>SEGUNDO TURNO</v>
      </c>
      <c r="M1421" s="90"/>
    </row>
    <row r="1422" spans="1:13">
      <c r="A1422" s="86" t="str">
        <f ca="1">_xlfn.CONCAT(Tabla36[[#This Row],[NUM. ECO.]],Tabla36[[#This Row],[TURNO]],Tabla36[[#This Row],[FECHA]])</f>
        <v>T23SEGUNDO TURNO45432</v>
      </c>
      <c r="B1422" s="87">
        <v>6</v>
      </c>
      <c r="C1422" s="87">
        <v>6</v>
      </c>
      <c r="D1422" s="87" t="s">
        <v>37</v>
      </c>
      <c r="E1422" s="86"/>
      <c r="F1422" s="86">
        <f>VLOOKUP(Tabla36[[#This Row],[NUM. ECO.]],[2]!Tabla24[[NO.ECO]:[CUBICACION
M3]],4,0)</f>
        <v>17</v>
      </c>
      <c r="G1422" s="94">
        <v>45432</v>
      </c>
      <c r="H1422" s="86" t="str">
        <f>VLOOKUP(Tabla36[[#This Row],[NUM. ECO.]],[2]!Tabla24[[NO.ECO]:[MATERIAL]],8,0)</f>
        <v>BASE HIDRAULICA</v>
      </c>
      <c r="I1422" s="86" t="s">
        <v>79</v>
      </c>
      <c r="J1422" s="91">
        <f ca="1">J1421+TIME(0,RANDBETWEEN((144),(176)),0)</f>
        <v>0.83680555555555558</v>
      </c>
      <c r="K1422" s="86" t="str">
        <f ca="1">VLOOKUP(Tabla36[[#This Row],[CODIGO VINCULO]],[1]!Anexar1[[UNION]:[OPERADOR]],4,0)</f>
        <v>SATURNINO XOOC KU</v>
      </c>
      <c r="L1422" s="86" t="str" cm="1">
        <f t="array" aca="1" ref="L1422" ca="1">_xlfn.IFS(J1422&gt;=TIME(14,0,0),"SEGUNDO TURNO",J1422&lt;TIME(14,0,0),"PRIMER TURNO")</f>
        <v>SEGUNDO TURNO</v>
      </c>
      <c r="M1422" s="90"/>
    </row>
    <row r="1423" spans="1:13">
      <c r="A1423" s="86" t="str">
        <f ca="1">_xlfn.CONCAT(Tabla36[[#This Row],[NUM. ECO.]],Tabla36[[#This Row],[TURNO]],Tabla36[[#This Row],[FECHA]])</f>
        <v>T23PRIMER TURNO45433</v>
      </c>
      <c r="B1423" s="87">
        <v>6</v>
      </c>
      <c r="C1423" s="87">
        <v>1</v>
      </c>
      <c r="D1423" s="87" t="s">
        <v>37</v>
      </c>
      <c r="E1423" s="86"/>
      <c r="F1423" s="86">
        <f>VLOOKUP(Tabla36[[#This Row],[NUM. ECO.]],[2]!Tabla24[[NO.ECO]:[CUBICACION
M3]],4,0)</f>
        <v>17</v>
      </c>
      <c r="G1423" s="94">
        <v>45433</v>
      </c>
      <c r="H1423" s="86" t="str">
        <f>VLOOKUP(Tabla36[[#This Row],[NUM. ECO.]],[2]!Tabla24[[NO.ECO]:[MATERIAL]],8,0)</f>
        <v>BASE HIDRAULICA</v>
      </c>
      <c r="I1423" s="86" t="s">
        <v>79</v>
      </c>
      <c r="J1423" s="88">
        <f ca="1">TIME(RANDBETWEEN(5.5,6),RANDBETWEEN(1,29),0)</f>
        <v>0.25624999999999998</v>
      </c>
      <c r="K1423" s="86" t="str">
        <f ca="1">VLOOKUP(Tabla36[[#This Row],[CODIGO VINCULO]],[1]!Anexar1[[UNION]:[OPERADOR]],4,0)</f>
        <v>ISRAEL SANCHEZ HERNANDEZ</v>
      </c>
      <c r="L1423" s="86" t="str" cm="1">
        <f t="array" aca="1" ref="L1423" ca="1">_xlfn.IFS(J1423&gt;=TIME(14,0,0),"SEGUNDO TURNO",J1423&lt;TIME(14,0,0),"PRIMER TURNO")</f>
        <v>PRIMER TURNO</v>
      </c>
      <c r="M1423" s="90"/>
    </row>
    <row r="1424" spans="1:13">
      <c r="A1424" s="86" t="str">
        <f ca="1">_xlfn.CONCAT(Tabla36[[#This Row],[NUM. ECO.]],Tabla36[[#This Row],[TURNO]],Tabla36[[#This Row],[FECHA]])</f>
        <v>T23PRIMER TURNO45433</v>
      </c>
      <c r="B1424" s="87">
        <v>6</v>
      </c>
      <c r="C1424" s="87">
        <v>2</v>
      </c>
      <c r="D1424" s="87" t="s">
        <v>37</v>
      </c>
      <c r="E1424" s="86"/>
      <c r="F1424" s="86">
        <f>VLOOKUP(Tabla36[[#This Row],[NUM. ECO.]],[2]!Tabla24[[NO.ECO]:[CUBICACION
M3]],4,0)</f>
        <v>17</v>
      </c>
      <c r="G1424" s="94">
        <v>45433</v>
      </c>
      <c r="H1424" s="86" t="str">
        <f>VLOOKUP(Tabla36[[#This Row],[NUM. ECO.]],[2]!Tabla24[[NO.ECO]:[MATERIAL]],8,0)</f>
        <v>BASE HIDRAULICA</v>
      </c>
      <c r="I1424" s="86" t="s">
        <v>79</v>
      </c>
      <c r="J1424" s="88">
        <f ca="1">J1423+TIME(0,RANDBETWEEN((144),(176)),0)</f>
        <v>0.37708333333333333</v>
      </c>
      <c r="K1424" s="86" t="str">
        <f ca="1">VLOOKUP(Tabla36[[#This Row],[CODIGO VINCULO]],[1]!Anexar1[[UNION]:[OPERADOR]],4,0)</f>
        <v>ISRAEL SANCHEZ HERNANDEZ</v>
      </c>
      <c r="L1424" s="86" t="str" cm="1">
        <f t="array" aca="1" ref="L1424" ca="1">_xlfn.IFS(J1424&gt;=TIME(14,0,0),"SEGUNDO TURNO",J1424&lt;TIME(14,0,0),"PRIMER TURNO")</f>
        <v>PRIMER TURNO</v>
      </c>
      <c r="M1424" s="90"/>
    </row>
    <row r="1425" spans="1:13">
      <c r="A1425" s="86" t="str">
        <f ca="1">_xlfn.CONCAT(Tabla36[[#This Row],[NUM. ECO.]],Tabla36[[#This Row],[TURNO]],Tabla36[[#This Row],[FECHA]])</f>
        <v>T23PRIMER TURNO45433</v>
      </c>
      <c r="B1425" s="87">
        <v>6</v>
      </c>
      <c r="C1425" s="87">
        <v>3</v>
      </c>
      <c r="D1425" s="87" t="s">
        <v>37</v>
      </c>
      <c r="E1425" s="86"/>
      <c r="F1425" s="86">
        <f>VLOOKUP(Tabla36[[#This Row],[NUM. ECO.]],[2]!Tabla24[[NO.ECO]:[CUBICACION
M3]],4,0)</f>
        <v>17</v>
      </c>
      <c r="G1425" s="94">
        <v>45433</v>
      </c>
      <c r="H1425" s="86" t="str">
        <f>VLOOKUP(Tabla36[[#This Row],[NUM. ECO.]],[2]!Tabla24[[NO.ECO]:[MATERIAL]],8,0)</f>
        <v>BASE HIDRAULICA</v>
      </c>
      <c r="I1425" s="86" t="s">
        <v>79</v>
      </c>
      <c r="J1425" s="91">
        <f ca="1">J1424+TIME(0,RANDBETWEEN((144),(176)),0)</f>
        <v>0.48541666666666666</v>
      </c>
      <c r="K1425" s="86" t="str">
        <f ca="1">VLOOKUP(Tabla36[[#This Row],[CODIGO VINCULO]],[1]!Anexar1[[UNION]:[OPERADOR]],4,0)</f>
        <v>ISRAEL SANCHEZ HERNANDEZ</v>
      </c>
      <c r="L1425" s="86" t="str" cm="1">
        <f t="array" aca="1" ref="L1425" ca="1">_xlfn.IFS(J1425&gt;=TIME(14,0,0),"SEGUNDO TURNO",J1425&lt;TIME(14,0,0),"PRIMER TURNO")</f>
        <v>PRIMER TURNO</v>
      </c>
      <c r="M1425" s="90"/>
    </row>
    <row r="1426" spans="1:13">
      <c r="A1426" s="86" t="str">
        <f ca="1">_xlfn.CONCAT(Tabla36[[#This Row],[NUM. ECO.]],Tabla36[[#This Row],[TURNO]],Tabla36[[#This Row],[FECHA]])</f>
        <v>T23SEGUNDO TURNO45433</v>
      </c>
      <c r="B1426" s="87">
        <v>6</v>
      </c>
      <c r="C1426" s="87">
        <v>4</v>
      </c>
      <c r="D1426" s="87" t="s">
        <v>37</v>
      </c>
      <c r="E1426" s="86"/>
      <c r="F1426" s="86">
        <f>VLOOKUP(Tabla36[[#This Row],[NUM. ECO.]],[2]!Tabla24[[NO.ECO]:[CUBICACION
M3]],4,0)</f>
        <v>17</v>
      </c>
      <c r="G1426" s="94">
        <v>45433</v>
      </c>
      <c r="H1426" s="86" t="str">
        <f>VLOOKUP(Tabla36[[#This Row],[NUM. ECO.]],[2]!Tabla24[[NO.ECO]:[MATERIAL]],8,0)</f>
        <v>BASE HIDRAULICA</v>
      </c>
      <c r="I1426" s="86" t="s">
        <v>79</v>
      </c>
      <c r="J1426" s="91">
        <f ca="1">J1425+TIME(0,RANDBETWEEN((144),(176)),0)</f>
        <v>0.58750000000000002</v>
      </c>
      <c r="K1426" s="86" t="str">
        <f ca="1">VLOOKUP(Tabla36[[#This Row],[CODIGO VINCULO]],[1]!Anexar1[[UNION]:[OPERADOR]],4,0)</f>
        <v>SATURNINO XOOC KU</v>
      </c>
      <c r="L1426" s="86" t="str" cm="1">
        <f t="array" aca="1" ref="L1426" ca="1">_xlfn.IFS(J1426&gt;=TIME(14,0,0),"SEGUNDO TURNO",J1426&lt;TIME(14,0,0),"PRIMER TURNO")</f>
        <v>SEGUNDO TURNO</v>
      </c>
      <c r="M1426" s="90"/>
    </row>
    <row r="1427" spans="1:13">
      <c r="A1427" s="86" t="str">
        <f ca="1">_xlfn.CONCAT(Tabla36[[#This Row],[NUM. ECO.]],Tabla36[[#This Row],[TURNO]],Tabla36[[#This Row],[FECHA]])</f>
        <v>T23SEGUNDO TURNO45433</v>
      </c>
      <c r="B1427" s="87">
        <v>6</v>
      </c>
      <c r="C1427" s="87">
        <v>5</v>
      </c>
      <c r="D1427" s="87" t="s">
        <v>37</v>
      </c>
      <c r="E1427" s="86"/>
      <c r="F1427" s="86">
        <f>VLOOKUP(Tabla36[[#This Row],[NUM. ECO.]],[2]!Tabla24[[NO.ECO]:[CUBICACION
M3]],4,0)</f>
        <v>17</v>
      </c>
      <c r="G1427" s="94">
        <v>45433</v>
      </c>
      <c r="H1427" s="86" t="str">
        <f>VLOOKUP(Tabla36[[#This Row],[NUM. ECO.]],[2]!Tabla24[[NO.ECO]:[MATERIAL]],8,0)</f>
        <v>BASE HIDRAULICA</v>
      </c>
      <c r="I1427" s="86" t="s">
        <v>79</v>
      </c>
      <c r="J1427" s="91">
        <f ca="1">J1426+TIME(0,RANDBETWEEN((144),(176)),0)</f>
        <v>0.70208333333333339</v>
      </c>
      <c r="K1427" s="86" t="str">
        <f ca="1">VLOOKUP(Tabla36[[#This Row],[CODIGO VINCULO]],[1]!Anexar1[[UNION]:[OPERADOR]],4,0)</f>
        <v>SATURNINO XOOC KU</v>
      </c>
      <c r="L1427" s="86" t="str" cm="1">
        <f t="array" aca="1" ref="L1427" ca="1">_xlfn.IFS(J1427&gt;=TIME(14,0,0),"SEGUNDO TURNO",J1427&lt;TIME(14,0,0),"PRIMER TURNO")</f>
        <v>SEGUNDO TURNO</v>
      </c>
      <c r="M1427" s="90"/>
    </row>
    <row r="1428" spans="1:13">
      <c r="A1428" s="86" t="str">
        <f ca="1">_xlfn.CONCAT(Tabla36[[#This Row],[NUM. ECO.]],Tabla36[[#This Row],[TURNO]],Tabla36[[#This Row],[FECHA]])</f>
        <v>T23SEGUNDO TURNO45433</v>
      </c>
      <c r="B1428" s="87">
        <v>6</v>
      </c>
      <c r="C1428" s="87">
        <v>6</v>
      </c>
      <c r="D1428" s="87" t="s">
        <v>37</v>
      </c>
      <c r="E1428" s="86"/>
      <c r="F1428" s="86">
        <f>VLOOKUP(Tabla36[[#This Row],[NUM. ECO.]],[2]!Tabla24[[NO.ECO]:[CUBICACION
M3]],4,0)</f>
        <v>17</v>
      </c>
      <c r="G1428" s="94">
        <v>45433</v>
      </c>
      <c r="H1428" s="86" t="str">
        <f>VLOOKUP(Tabla36[[#This Row],[NUM. ECO.]],[2]!Tabla24[[NO.ECO]:[MATERIAL]],8,0)</f>
        <v>BASE HIDRAULICA</v>
      </c>
      <c r="I1428" s="86" t="s">
        <v>79</v>
      </c>
      <c r="J1428" s="91">
        <f ca="1">J1427+TIME(0,RANDBETWEEN((144),(176)),0)</f>
        <v>0.80208333333333337</v>
      </c>
      <c r="K1428" s="86" t="str">
        <f ca="1">VLOOKUP(Tabla36[[#This Row],[CODIGO VINCULO]],[1]!Anexar1[[UNION]:[OPERADOR]],4,0)</f>
        <v>SATURNINO XOOC KU</v>
      </c>
      <c r="L1428" s="86" t="str" cm="1">
        <f t="array" aca="1" ref="L1428" ca="1">_xlfn.IFS(J1428&gt;=TIME(14,0,0),"SEGUNDO TURNO",J1428&lt;TIME(14,0,0),"PRIMER TURNO")</f>
        <v>SEGUNDO TURNO</v>
      </c>
      <c r="M1428" s="90"/>
    </row>
    <row r="1429" spans="1:13">
      <c r="A1429" s="86" t="str">
        <f ca="1">_xlfn.CONCAT(Tabla36[[#This Row],[NUM. ECO.]],Tabla36[[#This Row],[TURNO]],Tabla36[[#This Row],[FECHA]])</f>
        <v>T24PRIMER TURNO45412</v>
      </c>
      <c r="B1429" s="87">
        <v>6</v>
      </c>
      <c r="C1429" s="87">
        <v>1</v>
      </c>
      <c r="D1429" s="87" t="s">
        <v>38</v>
      </c>
      <c r="E1429" s="86"/>
      <c r="F1429" s="86">
        <f>VLOOKUP(Tabla36[[#This Row],[NUM. ECO.]],[2]!Tabla24[[NO.ECO]:[CUBICACION
M3]],4,0)</f>
        <v>17</v>
      </c>
      <c r="G1429" s="94">
        <v>45412</v>
      </c>
      <c r="H1429" s="86" t="str">
        <f>VLOOKUP(Tabla36[[#This Row],[NUM. ECO.]],[2]!Tabla24[[NO.ECO]:[MATERIAL]],8,0)</f>
        <v>BASE HIDRAULICA</v>
      </c>
      <c r="I1429" s="86" t="s">
        <v>79</v>
      </c>
      <c r="J1429" s="88">
        <f ca="1">TIME(RANDBETWEEN(5.5,6),RANDBETWEEN(1,29),0)</f>
        <v>0.26597222222222222</v>
      </c>
      <c r="K1429" s="86" t="str">
        <f ca="1">VLOOKUP(Tabla36[[#This Row],[CODIGO VINCULO]],[1]!Anexar1[[UNION]:[OPERADOR]],4,0)</f>
        <v>IRVING JOSUE ALVARADO CANO</v>
      </c>
      <c r="L1429" s="86" t="str" cm="1">
        <f t="array" aca="1" ref="L1429" ca="1">_xlfn.IFS(J1429&gt;=TIME(14,0,0),"SEGUNDO TURNO",J1429&lt;TIME(14,0,0),"PRIMER TURNO")</f>
        <v>PRIMER TURNO</v>
      </c>
      <c r="M1429" s="90"/>
    </row>
    <row r="1430" spans="1:13">
      <c r="A1430" s="86" t="str">
        <f ca="1">_xlfn.CONCAT(Tabla36[[#This Row],[NUM. ECO.]],Tabla36[[#This Row],[TURNO]],Tabla36[[#This Row],[FECHA]])</f>
        <v>T24PRIMER TURNO45412</v>
      </c>
      <c r="B1430" s="87">
        <v>6</v>
      </c>
      <c r="C1430" s="87">
        <v>2</v>
      </c>
      <c r="D1430" s="87" t="s">
        <v>38</v>
      </c>
      <c r="E1430" s="86"/>
      <c r="F1430" s="86">
        <f>VLOOKUP(Tabla36[[#This Row],[NUM. ECO.]],[2]!Tabla24[[NO.ECO]:[CUBICACION
M3]],4,0)</f>
        <v>17</v>
      </c>
      <c r="G1430" s="94">
        <v>45412</v>
      </c>
      <c r="H1430" s="86" t="str">
        <f>VLOOKUP(Tabla36[[#This Row],[NUM. ECO.]],[2]!Tabla24[[NO.ECO]:[MATERIAL]],8,0)</f>
        <v>BASE HIDRAULICA</v>
      </c>
      <c r="I1430" s="86" t="s">
        <v>79</v>
      </c>
      <c r="J1430" s="88">
        <f ca="1">J1429+TIME(0,RANDBETWEEN((144),(176)),0)</f>
        <v>0.37083333333333335</v>
      </c>
      <c r="K1430" s="86" t="str">
        <f ca="1">VLOOKUP(Tabla36[[#This Row],[CODIGO VINCULO]],[1]!Anexar1[[UNION]:[OPERADOR]],4,0)</f>
        <v>IRVING JOSUE ALVARADO CANO</v>
      </c>
      <c r="L1430" s="86" t="str" cm="1">
        <f t="array" aca="1" ref="L1430" ca="1">_xlfn.IFS(J1430&gt;=TIME(14,0,0),"SEGUNDO TURNO",J1430&lt;TIME(14,0,0),"PRIMER TURNO")</f>
        <v>PRIMER TURNO</v>
      </c>
      <c r="M1430" s="90"/>
    </row>
    <row r="1431" spans="1:13">
      <c r="A1431" s="86" t="str">
        <f ca="1">_xlfn.CONCAT(Tabla36[[#This Row],[NUM. ECO.]],Tabla36[[#This Row],[TURNO]],Tabla36[[#This Row],[FECHA]])</f>
        <v>T24PRIMER TURNO45412</v>
      </c>
      <c r="B1431" s="87">
        <v>6</v>
      </c>
      <c r="C1431" s="87">
        <v>3</v>
      </c>
      <c r="D1431" s="87" t="s">
        <v>38</v>
      </c>
      <c r="E1431" s="86"/>
      <c r="F1431" s="86">
        <f>VLOOKUP(Tabla36[[#This Row],[NUM. ECO.]],[2]!Tabla24[[NO.ECO]:[CUBICACION
M3]],4,0)</f>
        <v>17</v>
      </c>
      <c r="G1431" s="94">
        <v>45412</v>
      </c>
      <c r="H1431" s="86" t="str">
        <f>VLOOKUP(Tabla36[[#This Row],[NUM. ECO.]],[2]!Tabla24[[NO.ECO]:[MATERIAL]],8,0)</f>
        <v>BASE HIDRAULICA</v>
      </c>
      <c r="I1431" s="86" t="s">
        <v>79</v>
      </c>
      <c r="J1431" s="91">
        <f ca="1">J1430+TIME(0,RANDBETWEEN((144),(176)),0)</f>
        <v>0.47361111111111109</v>
      </c>
      <c r="K1431" s="86" t="str">
        <f ca="1">VLOOKUP(Tabla36[[#This Row],[CODIGO VINCULO]],[1]!Anexar1[[UNION]:[OPERADOR]],4,0)</f>
        <v>IRVING JOSUE ALVARADO CANO</v>
      </c>
      <c r="L1431" s="86" t="str" cm="1">
        <f t="array" aca="1" ref="L1431" ca="1">_xlfn.IFS(J1431&gt;=TIME(14,0,0),"SEGUNDO TURNO",J1431&lt;TIME(14,0,0),"PRIMER TURNO")</f>
        <v>PRIMER TURNO</v>
      </c>
      <c r="M1431" s="90"/>
    </row>
    <row r="1432" spans="1:13">
      <c r="A1432" s="86" t="str">
        <f ca="1">_xlfn.CONCAT(Tabla36[[#This Row],[NUM. ECO.]],Tabla36[[#This Row],[TURNO]],Tabla36[[#This Row],[FECHA]])</f>
        <v>T24PRIMER TURNO45412</v>
      </c>
      <c r="B1432" s="87">
        <v>6</v>
      </c>
      <c r="C1432" s="87">
        <v>4</v>
      </c>
      <c r="D1432" s="87" t="s">
        <v>38</v>
      </c>
      <c r="E1432" s="86"/>
      <c r="F1432" s="86">
        <f>VLOOKUP(Tabla36[[#This Row],[NUM. ECO.]],[2]!Tabla24[[NO.ECO]:[CUBICACION
M3]],4,0)</f>
        <v>17</v>
      </c>
      <c r="G1432" s="94">
        <v>45412</v>
      </c>
      <c r="H1432" s="86" t="str">
        <f>VLOOKUP(Tabla36[[#This Row],[NUM. ECO.]],[2]!Tabla24[[NO.ECO]:[MATERIAL]],8,0)</f>
        <v>BASE HIDRAULICA</v>
      </c>
      <c r="I1432" s="86" t="s">
        <v>79</v>
      </c>
      <c r="J1432" s="91">
        <f ca="1">J1431+TIME(0,RANDBETWEEN((144),(176)),0)</f>
        <v>0.57777777777777772</v>
      </c>
      <c r="K1432" s="86" t="str">
        <f ca="1">VLOOKUP(Tabla36[[#This Row],[CODIGO VINCULO]],[1]!Anexar1[[UNION]:[OPERADOR]],4,0)</f>
        <v>IRVING JOSUE ALVARADO CANO</v>
      </c>
      <c r="L1432" s="86" t="str" cm="1">
        <f t="array" aca="1" ref="L1432" ca="1">_xlfn.IFS(J1432&gt;=TIME(14,0,0),"SEGUNDO TURNO",J1432&lt;TIME(14,0,0),"PRIMER TURNO")</f>
        <v>PRIMER TURNO</v>
      </c>
      <c r="M1432" s="90"/>
    </row>
    <row r="1433" spans="1:13">
      <c r="A1433" s="86" t="str">
        <f ca="1">_xlfn.CONCAT(Tabla36[[#This Row],[NUM. ECO.]],Tabla36[[#This Row],[TURNO]],Tabla36[[#This Row],[FECHA]])</f>
        <v>T24SEGUNDO TURNO45412</v>
      </c>
      <c r="B1433" s="87">
        <v>6</v>
      </c>
      <c r="C1433" s="87">
        <v>5</v>
      </c>
      <c r="D1433" s="87" t="s">
        <v>38</v>
      </c>
      <c r="E1433" s="86"/>
      <c r="F1433" s="86">
        <f>VLOOKUP(Tabla36[[#This Row],[NUM. ECO.]],[2]!Tabla24[[NO.ECO]:[CUBICACION
M3]],4,0)</f>
        <v>17</v>
      </c>
      <c r="G1433" s="94">
        <v>45412</v>
      </c>
      <c r="H1433" s="86" t="str">
        <f>VLOOKUP(Tabla36[[#This Row],[NUM. ECO.]],[2]!Tabla24[[NO.ECO]:[MATERIAL]],8,0)</f>
        <v>BASE HIDRAULICA</v>
      </c>
      <c r="I1433" s="86" t="s">
        <v>79</v>
      </c>
      <c r="J1433" s="91">
        <f ca="1">J1432+TIME(0,RANDBETWEEN((144),(176)),0)</f>
        <v>0.7</v>
      </c>
      <c r="K1433" s="86" t="str">
        <f ca="1">VLOOKUP(Tabla36[[#This Row],[CODIGO VINCULO]],[1]!Anexar1[[UNION]:[OPERADOR]],4,0)</f>
        <v>ELEAZAR MANUEL GARRIDO ALVAREZ</v>
      </c>
      <c r="L1433" s="86" t="str" cm="1">
        <f t="array" aca="1" ref="L1433" ca="1">_xlfn.IFS(J1433&gt;=TIME(14,0,0),"SEGUNDO TURNO",J1433&lt;TIME(14,0,0),"PRIMER TURNO")</f>
        <v>SEGUNDO TURNO</v>
      </c>
      <c r="M1433" s="90"/>
    </row>
    <row r="1434" spans="1:13">
      <c r="A1434" s="86" t="str">
        <f ca="1">_xlfn.CONCAT(Tabla36[[#This Row],[NUM. ECO.]],Tabla36[[#This Row],[TURNO]],Tabla36[[#This Row],[FECHA]])</f>
        <v>T24SEGUNDO TURNO45412</v>
      </c>
      <c r="B1434" s="87">
        <v>6</v>
      </c>
      <c r="C1434" s="87">
        <v>6</v>
      </c>
      <c r="D1434" s="87" t="s">
        <v>38</v>
      </c>
      <c r="E1434" s="86"/>
      <c r="F1434" s="86">
        <f>VLOOKUP(Tabla36[[#This Row],[NUM. ECO.]],[2]!Tabla24[[NO.ECO]:[CUBICACION
M3]],4,0)</f>
        <v>17</v>
      </c>
      <c r="G1434" s="94">
        <v>45412</v>
      </c>
      <c r="H1434" s="86" t="str">
        <f>VLOOKUP(Tabla36[[#This Row],[NUM. ECO.]],[2]!Tabla24[[NO.ECO]:[MATERIAL]],8,0)</f>
        <v>BASE HIDRAULICA</v>
      </c>
      <c r="I1434" s="86" t="s">
        <v>79</v>
      </c>
      <c r="J1434" s="91">
        <f ca="1">J1433+TIME(0,RANDBETWEEN((144),(176)),0)</f>
        <v>0.81527777777777777</v>
      </c>
      <c r="K1434" s="86" t="str">
        <f ca="1">VLOOKUP(Tabla36[[#This Row],[CODIGO VINCULO]],[1]!Anexar1[[UNION]:[OPERADOR]],4,0)</f>
        <v>ELEAZAR MANUEL GARRIDO ALVAREZ</v>
      </c>
      <c r="L1434" s="86" t="str" cm="1">
        <f t="array" aca="1" ref="L1434" ca="1">_xlfn.IFS(J1434&gt;=TIME(14,0,0),"SEGUNDO TURNO",J1434&lt;TIME(14,0,0),"PRIMER TURNO")</f>
        <v>SEGUNDO TURNO</v>
      </c>
      <c r="M1434" s="90"/>
    </row>
    <row r="1435" spans="1:13">
      <c r="A1435" s="86" t="str">
        <f ca="1">_xlfn.CONCAT(Tabla36[[#This Row],[NUM. ECO.]],Tabla36[[#This Row],[TURNO]],Tabla36[[#This Row],[FECHA]])</f>
        <v>T24PRIMER TURNO45413</v>
      </c>
      <c r="B1435" s="87">
        <v>6</v>
      </c>
      <c r="C1435" s="87">
        <v>1</v>
      </c>
      <c r="D1435" s="87" t="s">
        <v>38</v>
      </c>
      <c r="E1435" s="86"/>
      <c r="F1435" s="86">
        <f>VLOOKUP(Tabla36[[#This Row],[NUM. ECO.]],[2]!Tabla24[[NO.ECO]:[CUBICACION
M3]],4,0)</f>
        <v>17</v>
      </c>
      <c r="G1435" s="94">
        <v>45413</v>
      </c>
      <c r="H1435" s="86" t="str">
        <f>VLOOKUP(Tabla36[[#This Row],[NUM. ECO.]],[2]!Tabla24[[NO.ECO]:[MATERIAL]],8,0)</f>
        <v>BASE HIDRAULICA</v>
      </c>
      <c r="I1435" s="86" t="s">
        <v>79</v>
      </c>
      <c r="J1435" s="88">
        <f ca="1">TIME(RANDBETWEEN(5.5,6),RANDBETWEEN(1,29),0)</f>
        <v>0.25208333333333333</v>
      </c>
      <c r="K1435" s="86" t="str">
        <f ca="1">VLOOKUP(Tabla36[[#This Row],[CODIGO VINCULO]],[1]!Anexar1[[UNION]:[OPERADOR]],4,0)</f>
        <v>IRVING JOSUE ALVARADO CANO</v>
      </c>
      <c r="L1435" s="86" t="str" cm="1">
        <f t="array" aca="1" ref="L1435" ca="1">_xlfn.IFS(J1435&gt;=TIME(14,0,0),"SEGUNDO TURNO",J1435&lt;TIME(14,0,0),"PRIMER TURNO")</f>
        <v>PRIMER TURNO</v>
      </c>
      <c r="M1435" s="90"/>
    </row>
    <row r="1436" spans="1:13">
      <c r="A1436" s="86" t="str">
        <f ca="1">_xlfn.CONCAT(Tabla36[[#This Row],[NUM. ECO.]],Tabla36[[#This Row],[TURNO]],Tabla36[[#This Row],[FECHA]])</f>
        <v>T24PRIMER TURNO45413</v>
      </c>
      <c r="B1436" s="87">
        <v>6</v>
      </c>
      <c r="C1436" s="87">
        <v>2</v>
      </c>
      <c r="D1436" s="87" t="s">
        <v>38</v>
      </c>
      <c r="E1436" s="86"/>
      <c r="F1436" s="86">
        <f>VLOOKUP(Tabla36[[#This Row],[NUM. ECO.]],[2]!Tabla24[[NO.ECO]:[CUBICACION
M3]],4,0)</f>
        <v>17</v>
      </c>
      <c r="G1436" s="94">
        <v>45413</v>
      </c>
      <c r="H1436" s="86" t="str">
        <f>VLOOKUP(Tabla36[[#This Row],[NUM. ECO.]],[2]!Tabla24[[NO.ECO]:[MATERIAL]],8,0)</f>
        <v>BASE HIDRAULICA</v>
      </c>
      <c r="I1436" s="86" t="s">
        <v>79</v>
      </c>
      <c r="J1436" s="88">
        <f ca="1">J1435+TIME(0,RANDBETWEEN((144),(176)),0)</f>
        <v>0.36944444444444446</v>
      </c>
      <c r="K1436" s="86" t="str">
        <f ca="1">VLOOKUP(Tabla36[[#This Row],[CODIGO VINCULO]],[1]!Anexar1[[UNION]:[OPERADOR]],4,0)</f>
        <v>IRVING JOSUE ALVARADO CANO</v>
      </c>
      <c r="L1436" s="86" t="str" cm="1">
        <f t="array" aca="1" ref="L1436" ca="1">_xlfn.IFS(J1436&gt;=TIME(14,0,0),"SEGUNDO TURNO",J1436&lt;TIME(14,0,0),"PRIMER TURNO")</f>
        <v>PRIMER TURNO</v>
      </c>
      <c r="M1436" s="90"/>
    </row>
    <row r="1437" spans="1:13">
      <c r="A1437" s="86" t="str">
        <f ca="1">_xlfn.CONCAT(Tabla36[[#This Row],[NUM. ECO.]],Tabla36[[#This Row],[TURNO]],Tabla36[[#This Row],[FECHA]])</f>
        <v>T24PRIMER TURNO45413</v>
      </c>
      <c r="B1437" s="87">
        <v>6</v>
      </c>
      <c r="C1437" s="87">
        <v>3</v>
      </c>
      <c r="D1437" s="87" t="s">
        <v>38</v>
      </c>
      <c r="E1437" s="86"/>
      <c r="F1437" s="86">
        <f>VLOOKUP(Tabla36[[#This Row],[NUM. ECO.]],[2]!Tabla24[[NO.ECO]:[CUBICACION
M3]],4,0)</f>
        <v>17</v>
      </c>
      <c r="G1437" s="94">
        <v>45413</v>
      </c>
      <c r="H1437" s="86" t="str">
        <f>VLOOKUP(Tabla36[[#This Row],[NUM. ECO.]],[2]!Tabla24[[NO.ECO]:[MATERIAL]],8,0)</f>
        <v>BASE HIDRAULICA</v>
      </c>
      <c r="I1437" s="86" t="s">
        <v>79</v>
      </c>
      <c r="J1437" s="91">
        <f ca="1">J1436+TIME(0,RANDBETWEEN((144),(176)),0)</f>
        <v>0.47916666666666669</v>
      </c>
      <c r="K1437" s="86" t="str">
        <f ca="1">VLOOKUP(Tabla36[[#This Row],[CODIGO VINCULO]],[1]!Anexar1[[UNION]:[OPERADOR]],4,0)</f>
        <v>IRVING JOSUE ALVARADO CANO</v>
      </c>
      <c r="L1437" s="86" t="str" cm="1">
        <f t="array" aca="1" ref="L1437" ca="1">_xlfn.IFS(J1437&gt;=TIME(14,0,0),"SEGUNDO TURNO",J1437&lt;TIME(14,0,0),"PRIMER TURNO")</f>
        <v>PRIMER TURNO</v>
      </c>
      <c r="M1437" s="90"/>
    </row>
    <row r="1438" spans="1:13">
      <c r="A1438" s="86" t="str">
        <f ca="1">_xlfn.CONCAT(Tabla36[[#This Row],[NUM. ECO.]],Tabla36[[#This Row],[TURNO]],Tabla36[[#This Row],[FECHA]])</f>
        <v>T24SEGUNDO TURNO45413</v>
      </c>
      <c r="B1438" s="87">
        <v>6</v>
      </c>
      <c r="C1438" s="87">
        <v>4</v>
      </c>
      <c r="D1438" s="87" t="s">
        <v>38</v>
      </c>
      <c r="E1438" s="86"/>
      <c r="F1438" s="86">
        <f>VLOOKUP(Tabla36[[#This Row],[NUM. ECO.]],[2]!Tabla24[[NO.ECO]:[CUBICACION
M3]],4,0)</f>
        <v>17</v>
      </c>
      <c r="G1438" s="94">
        <v>45413</v>
      </c>
      <c r="H1438" s="86" t="str">
        <f>VLOOKUP(Tabla36[[#This Row],[NUM. ECO.]],[2]!Tabla24[[NO.ECO]:[MATERIAL]],8,0)</f>
        <v>BASE HIDRAULICA</v>
      </c>
      <c r="I1438" s="86" t="s">
        <v>79</v>
      </c>
      <c r="J1438" s="91">
        <f ca="1">J1437+TIME(0,RANDBETWEEN((144),(176)),0)</f>
        <v>0.59791666666666665</v>
      </c>
      <c r="K1438" s="86" t="str">
        <f ca="1">VLOOKUP(Tabla36[[#This Row],[CODIGO VINCULO]],[1]!Anexar1[[UNION]:[OPERADOR]],4,0)</f>
        <v>ELEAZAR MANUEL GARRIDO ALVAREZ</v>
      </c>
      <c r="L1438" s="86" t="str" cm="1">
        <f t="array" aca="1" ref="L1438" ca="1">_xlfn.IFS(J1438&gt;=TIME(14,0,0),"SEGUNDO TURNO",J1438&lt;TIME(14,0,0),"PRIMER TURNO")</f>
        <v>SEGUNDO TURNO</v>
      </c>
      <c r="M1438" s="90"/>
    </row>
    <row r="1439" spans="1:13">
      <c r="A1439" s="86" t="str">
        <f ca="1">_xlfn.CONCAT(Tabla36[[#This Row],[NUM. ECO.]],Tabla36[[#This Row],[TURNO]],Tabla36[[#This Row],[FECHA]])</f>
        <v>T24SEGUNDO TURNO45413</v>
      </c>
      <c r="B1439" s="87">
        <v>6</v>
      </c>
      <c r="C1439" s="87">
        <v>5</v>
      </c>
      <c r="D1439" s="87" t="s">
        <v>38</v>
      </c>
      <c r="E1439" s="86"/>
      <c r="F1439" s="86">
        <f>VLOOKUP(Tabla36[[#This Row],[NUM. ECO.]],[2]!Tabla24[[NO.ECO]:[CUBICACION
M3]],4,0)</f>
        <v>17</v>
      </c>
      <c r="G1439" s="94">
        <v>45413</v>
      </c>
      <c r="H1439" s="86" t="str">
        <f>VLOOKUP(Tabla36[[#This Row],[NUM. ECO.]],[2]!Tabla24[[NO.ECO]:[MATERIAL]],8,0)</f>
        <v>BASE HIDRAULICA</v>
      </c>
      <c r="I1439" s="86" t="s">
        <v>79</v>
      </c>
      <c r="J1439" s="91">
        <f ca="1">J1438+TIME(0,RANDBETWEEN((144),(176)),0)</f>
        <v>0.70694444444444438</v>
      </c>
      <c r="K1439" s="86" t="str">
        <f ca="1">VLOOKUP(Tabla36[[#This Row],[CODIGO VINCULO]],[1]!Anexar1[[UNION]:[OPERADOR]],4,0)</f>
        <v>ELEAZAR MANUEL GARRIDO ALVAREZ</v>
      </c>
      <c r="L1439" s="86" t="str" cm="1">
        <f t="array" aca="1" ref="L1439" ca="1">_xlfn.IFS(J1439&gt;=TIME(14,0,0),"SEGUNDO TURNO",J1439&lt;TIME(14,0,0),"PRIMER TURNO")</f>
        <v>SEGUNDO TURNO</v>
      </c>
      <c r="M1439" s="90"/>
    </row>
    <row r="1440" spans="1:13">
      <c r="A1440" s="86" t="str">
        <f ca="1">_xlfn.CONCAT(Tabla36[[#This Row],[NUM. ECO.]],Tabla36[[#This Row],[TURNO]],Tabla36[[#This Row],[FECHA]])</f>
        <v>T24SEGUNDO TURNO45413</v>
      </c>
      <c r="B1440" s="87">
        <v>6</v>
      </c>
      <c r="C1440" s="87">
        <v>6</v>
      </c>
      <c r="D1440" s="87" t="s">
        <v>38</v>
      </c>
      <c r="E1440" s="86"/>
      <c r="F1440" s="86">
        <f>VLOOKUP(Tabla36[[#This Row],[NUM. ECO.]],[2]!Tabla24[[NO.ECO]:[CUBICACION
M3]],4,0)</f>
        <v>17</v>
      </c>
      <c r="G1440" s="94">
        <v>45413</v>
      </c>
      <c r="H1440" s="86" t="str">
        <f>VLOOKUP(Tabla36[[#This Row],[NUM. ECO.]],[2]!Tabla24[[NO.ECO]:[MATERIAL]],8,0)</f>
        <v>BASE HIDRAULICA</v>
      </c>
      <c r="I1440" s="86" t="s">
        <v>79</v>
      </c>
      <c r="J1440" s="91">
        <f ca="1">J1439+TIME(0,RANDBETWEEN((144),(176)),0)</f>
        <v>0.82361111111111107</v>
      </c>
      <c r="K1440" s="86" t="str">
        <f ca="1">VLOOKUP(Tabla36[[#This Row],[CODIGO VINCULO]],[1]!Anexar1[[UNION]:[OPERADOR]],4,0)</f>
        <v>ELEAZAR MANUEL GARRIDO ALVAREZ</v>
      </c>
      <c r="L1440" s="86" t="str" cm="1">
        <f t="array" aca="1" ref="L1440" ca="1">_xlfn.IFS(J1440&gt;=TIME(14,0,0),"SEGUNDO TURNO",J1440&lt;TIME(14,0,0),"PRIMER TURNO")</f>
        <v>SEGUNDO TURNO</v>
      </c>
      <c r="M1440" s="90"/>
    </row>
    <row r="1441" spans="1:13">
      <c r="A1441" s="86" t="str">
        <f ca="1">_xlfn.CONCAT(Tabla36[[#This Row],[NUM. ECO.]],Tabla36[[#This Row],[TURNO]],Tabla36[[#This Row],[FECHA]])</f>
        <v>T24PRIMER TURNO45414</v>
      </c>
      <c r="B1441" s="87">
        <v>6</v>
      </c>
      <c r="C1441" s="87">
        <v>1</v>
      </c>
      <c r="D1441" s="87" t="s">
        <v>38</v>
      </c>
      <c r="E1441" s="86"/>
      <c r="F1441" s="86">
        <f>VLOOKUP(Tabla36[[#This Row],[NUM. ECO.]],[2]!Tabla24[[NO.ECO]:[CUBICACION
M3]],4,0)</f>
        <v>17</v>
      </c>
      <c r="G1441" s="94">
        <v>45414</v>
      </c>
      <c r="H1441" s="86" t="str">
        <f>VLOOKUP(Tabla36[[#This Row],[NUM. ECO.]],[2]!Tabla24[[NO.ECO]:[MATERIAL]],8,0)</f>
        <v>BASE HIDRAULICA</v>
      </c>
      <c r="I1441" s="86" t="s">
        <v>79</v>
      </c>
      <c r="J1441" s="88">
        <f ca="1">TIME(RANDBETWEEN(5.5,6),RANDBETWEEN(1,29),0)</f>
        <v>0.25069444444444444</v>
      </c>
      <c r="K1441" s="86" t="str">
        <f ca="1">VLOOKUP(Tabla36[[#This Row],[CODIGO VINCULO]],[1]!Anexar1[[UNION]:[OPERADOR]],4,0)</f>
        <v>IRVING JOSUE ALVARADO CANO</v>
      </c>
      <c r="L1441" s="86" t="str" cm="1">
        <f t="array" aca="1" ref="L1441" ca="1">_xlfn.IFS(J1441&gt;=TIME(14,0,0),"SEGUNDO TURNO",J1441&lt;TIME(14,0,0),"PRIMER TURNO")</f>
        <v>PRIMER TURNO</v>
      </c>
      <c r="M1441" s="90"/>
    </row>
    <row r="1442" spans="1:13">
      <c r="A1442" s="86" t="str">
        <f ca="1">_xlfn.CONCAT(Tabla36[[#This Row],[NUM. ECO.]],Tabla36[[#This Row],[TURNO]],Tabla36[[#This Row],[FECHA]])</f>
        <v>T24PRIMER TURNO45414</v>
      </c>
      <c r="B1442" s="87">
        <v>6</v>
      </c>
      <c r="C1442" s="87">
        <v>2</v>
      </c>
      <c r="D1442" s="87" t="s">
        <v>38</v>
      </c>
      <c r="E1442" s="86"/>
      <c r="F1442" s="86">
        <f>VLOOKUP(Tabla36[[#This Row],[NUM. ECO.]],[2]!Tabla24[[NO.ECO]:[CUBICACION
M3]],4,0)</f>
        <v>17</v>
      </c>
      <c r="G1442" s="94">
        <v>45414</v>
      </c>
      <c r="H1442" s="86" t="str">
        <f>VLOOKUP(Tabla36[[#This Row],[NUM. ECO.]],[2]!Tabla24[[NO.ECO]:[MATERIAL]],8,0)</f>
        <v>BASE HIDRAULICA</v>
      </c>
      <c r="I1442" s="86" t="s">
        <v>79</v>
      </c>
      <c r="J1442" s="88">
        <f ca="1">J1441+TIME(0,RANDBETWEEN((144),(176)),0)</f>
        <v>0.3520833333333333</v>
      </c>
      <c r="K1442" s="86" t="str">
        <f ca="1">VLOOKUP(Tabla36[[#This Row],[CODIGO VINCULO]],[1]!Anexar1[[UNION]:[OPERADOR]],4,0)</f>
        <v>IRVING JOSUE ALVARADO CANO</v>
      </c>
      <c r="L1442" s="86" t="str" cm="1">
        <f t="array" aca="1" ref="L1442" ca="1">_xlfn.IFS(J1442&gt;=TIME(14,0,0),"SEGUNDO TURNO",J1442&lt;TIME(14,0,0),"PRIMER TURNO")</f>
        <v>PRIMER TURNO</v>
      </c>
      <c r="M1442" s="90"/>
    </row>
    <row r="1443" spans="1:13">
      <c r="A1443" s="86" t="str">
        <f ca="1">_xlfn.CONCAT(Tabla36[[#This Row],[NUM. ECO.]],Tabla36[[#This Row],[TURNO]],Tabla36[[#This Row],[FECHA]])</f>
        <v>T24PRIMER TURNO45414</v>
      </c>
      <c r="B1443" s="87">
        <v>6</v>
      </c>
      <c r="C1443" s="87">
        <v>3</v>
      </c>
      <c r="D1443" s="87" t="s">
        <v>38</v>
      </c>
      <c r="E1443" s="86"/>
      <c r="F1443" s="86">
        <f>VLOOKUP(Tabla36[[#This Row],[NUM. ECO.]],[2]!Tabla24[[NO.ECO]:[CUBICACION
M3]],4,0)</f>
        <v>17</v>
      </c>
      <c r="G1443" s="94">
        <v>45414</v>
      </c>
      <c r="H1443" s="86" t="str">
        <f>VLOOKUP(Tabla36[[#This Row],[NUM. ECO.]],[2]!Tabla24[[NO.ECO]:[MATERIAL]],8,0)</f>
        <v>BASE HIDRAULICA</v>
      </c>
      <c r="I1443" s="86" t="s">
        <v>79</v>
      </c>
      <c r="J1443" s="91">
        <f ca="1">J1442+TIME(0,RANDBETWEEN((144),(176)),0)</f>
        <v>0.46944444444444444</v>
      </c>
      <c r="K1443" s="86" t="str">
        <f ca="1">VLOOKUP(Tabla36[[#This Row],[CODIGO VINCULO]],[1]!Anexar1[[UNION]:[OPERADOR]],4,0)</f>
        <v>IRVING JOSUE ALVARADO CANO</v>
      </c>
      <c r="L1443" s="86" t="str" cm="1">
        <f t="array" aca="1" ref="L1443" ca="1">_xlfn.IFS(J1443&gt;=TIME(14,0,0),"SEGUNDO TURNO",J1443&lt;TIME(14,0,0),"PRIMER TURNO")</f>
        <v>PRIMER TURNO</v>
      </c>
      <c r="M1443" s="90"/>
    </row>
    <row r="1444" spans="1:13">
      <c r="A1444" s="86" t="str">
        <f ca="1">_xlfn.CONCAT(Tabla36[[#This Row],[NUM. ECO.]],Tabla36[[#This Row],[TURNO]],Tabla36[[#This Row],[FECHA]])</f>
        <v>T24PRIMER TURNO45414</v>
      </c>
      <c r="B1444" s="87">
        <v>6</v>
      </c>
      <c r="C1444" s="87">
        <v>4</v>
      </c>
      <c r="D1444" s="87" t="s">
        <v>38</v>
      </c>
      <c r="E1444" s="86"/>
      <c r="F1444" s="86">
        <f>VLOOKUP(Tabla36[[#This Row],[NUM. ECO.]],[2]!Tabla24[[NO.ECO]:[CUBICACION
M3]],4,0)</f>
        <v>17</v>
      </c>
      <c r="G1444" s="94">
        <v>45414</v>
      </c>
      <c r="H1444" s="86" t="str">
        <f>VLOOKUP(Tabla36[[#This Row],[NUM. ECO.]],[2]!Tabla24[[NO.ECO]:[MATERIAL]],8,0)</f>
        <v>BASE HIDRAULICA</v>
      </c>
      <c r="I1444" s="86" t="s">
        <v>79</v>
      </c>
      <c r="J1444" s="91">
        <f ca="1">J1443+TIME(0,RANDBETWEEN((144),(176)),0)</f>
        <v>0.57430555555555551</v>
      </c>
      <c r="K1444" s="86" t="str">
        <f ca="1">VLOOKUP(Tabla36[[#This Row],[CODIGO VINCULO]],[1]!Anexar1[[UNION]:[OPERADOR]],4,0)</f>
        <v>IRVING JOSUE ALVARADO CANO</v>
      </c>
      <c r="L1444" s="86" t="str" cm="1">
        <f t="array" aca="1" ref="L1444" ca="1">_xlfn.IFS(J1444&gt;=TIME(14,0,0),"SEGUNDO TURNO",J1444&lt;TIME(14,0,0),"PRIMER TURNO")</f>
        <v>PRIMER TURNO</v>
      </c>
      <c r="M1444" s="90"/>
    </row>
    <row r="1445" spans="1:13">
      <c r="A1445" s="86" t="str">
        <f ca="1">_xlfn.CONCAT(Tabla36[[#This Row],[NUM. ECO.]],Tabla36[[#This Row],[TURNO]],Tabla36[[#This Row],[FECHA]])</f>
        <v>T24SEGUNDO TURNO45414</v>
      </c>
      <c r="B1445" s="87">
        <v>6</v>
      </c>
      <c r="C1445" s="87">
        <v>5</v>
      </c>
      <c r="D1445" s="87" t="s">
        <v>38</v>
      </c>
      <c r="E1445" s="86"/>
      <c r="F1445" s="86">
        <f>VLOOKUP(Tabla36[[#This Row],[NUM. ECO.]],[2]!Tabla24[[NO.ECO]:[CUBICACION
M3]],4,0)</f>
        <v>17</v>
      </c>
      <c r="G1445" s="94">
        <v>45414</v>
      </c>
      <c r="H1445" s="86" t="str">
        <f>VLOOKUP(Tabla36[[#This Row],[NUM. ECO.]],[2]!Tabla24[[NO.ECO]:[MATERIAL]],8,0)</f>
        <v>BASE HIDRAULICA</v>
      </c>
      <c r="I1445" s="86" t="s">
        <v>79</v>
      </c>
      <c r="J1445" s="91">
        <f ca="1">J1444+TIME(0,RANDBETWEEN((144),(176)),0)</f>
        <v>0.69097222222222221</v>
      </c>
      <c r="K1445" s="86" t="str">
        <f ca="1">VLOOKUP(Tabla36[[#This Row],[CODIGO VINCULO]],[1]!Anexar1[[UNION]:[OPERADOR]],4,0)</f>
        <v>ELEAZAR MANUEL GARRIDO ALVAREZ</v>
      </c>
      <c r="L1445" s="86" t="str" cm="1">
        <f t="array" aca="1" ref="L1445" ca="1">_xlfn.IFS(J1445&gt;=TIME(14,0,0),"SEGUNDO TURNO",J1445&lt;TIME(14,0,0),"PRIMER TURNO")</f>
        <v>SEGUNDO TURNO</v>
      </c>
      <c r="M1445" s="90"/>
    </row>
    <row r="1446" spans="1:13">
      <c r="A1446" s="86" t="str">
        <f ca="1">_xlfn.CONCAT(Tabla36[[#This Row],[NUM. ECO.]],Tabla36[[#This Row],[TURNO]],Tabla36[[#This Row],[FECHA]])</f>
        <v>T24SEGUNDO TURNO45414</v>
      </c>
      <c r="B1446" s="87">
        <v>6</v>
      </c>
      <c r="C1446" s="87">
        <v>6</v>
      </c>
      <c r="D1446" s="87" t="s">
        <v>38</v>
      </c>
      <c r="E1446" s="86"/>
      <c r="F1446" s="86">
        <f>VLOOKUP(Tabla36[[#This Row],[NUM. ECO.]],[2]!Tabla24[[NO.ECO]:[CUBICACION
M3]],4,0)</f>
        <v>17</v>
      </c>
      <c r="G1446" s="94">
        <v>45414</v>
      </c>
      <c r="H1446" s="86" t="str">
        <f>VLOOKUP(Tabla36[[#This Row],[NUM. ECO.]],[2]!Tabla24[[NO.ECO]:[MATERIAL]],8,0)</f>
        <v>BASE HIDRAULICA</v>
      </c>
      <c r="I1446" s="86" t="s">
        <v>79</v>
      </c>
      <c r="J1446" s="91">
        <f ca="1">J1445+TIME(0,RANDBETWEEN((144),(176)),0)</f>
        <v>0.81180555555555556</v>
      </c>
      <c r="K1446" s="86" t="str">
        <f ca="1">VLOOKUP(Tabla36[[#This Row],[CODIGO VINCULO]],[1]!Anexar1[[UNION]:[OPERADOR]],4,0)</f>
        <v>ELEAZAR MANUEL GARRIDO ALVAREZ</v>
      </c>
      <c r="L1446" s="86" t="str" cm="1">
        <f t="array" aca="1" ref="L1446" ca="1">_xlfn.IFS(J1446&gt;=TIME(14,0,0),"SEGUNDO TURNO",J1446&lt;TIME(14,0,0),"PRIMER TURNO")</f>
        <v>SEGUNDO TURNO</v>
      </c>
      <c r="M1446" s="90"/>
    </row>
    <row r="1447" spans="1:13">
      <c r="A1447" s="86" t="str">
        <f ca="1">_xlfn.CONCAT(Tabla36[[#This Row],[NUM. ECO.]],Tabla36[[#This Row],[TURNO]],Tabla36[[#This Row],[FECHA]])</f>
        <v>T24PRIMER TURNO45415</v>
      </c>
      <c r="B1447" s="87">
        <v>6</v>
      </c>
      <c r="C1447" s="87">
        <v>1</v>
      </c>
      <c r="D1447" s="87" t="s">
        <v>38</v>
      </c>
      <c r="E1447" s="86"/>
      <c r="F1447" s="86">
        <f>VLOOKUP(Tabla36[[#This Row],[NUM. ECO.]],[2]!Tabla24[[NO.ECO]:[CUBICACION
M3]],4,0)</f>
        <v>17</v>
      </c>
      <c r="G1447" s="94">
        <v>45415</v>
      </c>
      <c r="H1447" s="86" t="str">
        <f>VLOOKUP(Tabla36[[#This Row],[NUM. ECO.]],[2]!Tabla24[[NO.ECO]:[MATERIAL]],8,0)</f>
        <v>BASE HIDRAULICA</v>
      </c>
      <c r="I1447" s="86" t="s">
        <v>79</v>
      </c>
      <c r="J1447" s="88">
        <f ca="1">TIME(RANDBETWEEN(5.5,6),RANDBETWEEN(1,29),0)</f>
        <v>0.26458333333333334</v>
      </c>
      <c r="K1447" s="86" t="str">
        <f ca="1">VLOOKUP(Tabla36[[#This Row],[CODIGO VINCULO]],[1]!Anexar1[[UNION]:[OPERADOR]],4,0)</f>
        <v>IRVING JOSUE ALVARADO CANO</v>
      </c>
      <c r="L1447" s="86" t="str" cm="1">
        <f t="array" aca="1" ref="L1447" ca="1">_xlfn.IFS(J1447&gt;=TIME(14,0,0),"SEGUNDO TURNO",J1447&lt;TIME(14,0,0),"PRIMER TURNO")</f>
        <v>PRIMER TURNO</v>
      </c>
      <c r="M1447" s="90"/>
    </row>
    <row r="1448" spans="1:13">
      <c r="A1448" s="86" t="str">
        <f ca="1">_xlfn.CONCAT(Tabla36[[#This Row],[NUM. ECO.]],Tabla36[[#This Row],[TURNO]],Tabla36[[#This Row],[FECHA]])</f>
        <v>T24PRIMER TURNO45415</v>
      </c>
      <c r="B1448" s="87">
        <v>6</v>
      </c>
      <c r="C1448" s="87">
        <v>2</v>
      </c>
      <c r="D1448" s="87" t="s">
        <v>38</v>
      </c>
      <c r="E1448" s="86"/>
      <c r="F1448" s="86">
        <f>VLOOKUP(Tabla36[[#This Row],[NUM. ECO.]],[2]!Tabla24[[NO.ECO]:[CUBICACION
M3]],4,0)</f>
        <v>17</v>
      </c>
      <c r="G1448" s="94">
        <v>45415</v>
      </c>
      <c r="H1448" s="86" t="str">
        <f>VLOOKUP(Tabla36[[#This Row],[NUM. ECO.]],[2]!Tabla24[[NO.ECO]:[MATERIAL]],8,0)</f>
        <v>BASE HIDRAULICA</v>
      </c>
      <c r="I1448" s="86" t="s">
        <v>79</v>
      </c>
      <c r="J1448" s="88">
        <f ca="1">J1447+TIME(0,RANDBETWEEN((144),(176)),0)</f>
        <v>0.38124999999999998</v>
      </c>
      <c r="K1448" s="86" t="str">
        <f ca="1">VLOOKUP(Tabla36[[#This Row],[CODIGO VINCULO]],[1]!Anexar1[[UNION]:[OPERADOR]],4,0)</f>
        <v>IRVING JOSUE ALVARADO CANO</v>
      </c>
      <c r="L1448" s="86" t="str" cm="1">
        <f t="array" aca="1" ref="L1448" ca="1">_xlfn.IFS(J1448&gt;=TIME(14,0,0),"SEGUNDO TURNO",J1448&lt;TIME(14,0,0),"PRIMER TURNO")</f>
        <v>PRIMER TURNO</v>
      </c>
      <c r="M1448" s="90"/>
    </row>
    <row r="1449" spans="1:13">
      <c r="A1449" s="86" t="str">
        <f ca="1">_xlfn.CONCAT(Tabla36[[#This Row],[NUM. ECO.]],Tabla36[[#This Row],[TURNO]],Tabla36[[#This Row],[FECHA]])</f>
        <v>T24PRIMER TURNO45415</v>
      </c>
      <c r="B1449" s="87">
        <v>6</v>
      </c>
      <c r="C1449" s="87">
        <v>3</v>
      </c>
      <c r="D1449" s="87" t="s">
        <v>38</v>
      </c>
      <c r="E1449" s="86"/>
      <c r="F1449" s="86">
        <f>VLOOKUP(Tabla36[[#This Row],[NUM. ECO.]],[2]!Tabla24[[NO.ECO]:[CUBICACION
M3]],4,0)</f>
        <v>17</v>
      </c>
      <c r="G1449" s="94">
        <v>45415</v>
      </c>
      <c r="H1449" s="86" t="str">
        <f>VLOOKUP(Tabla36[[#This Row],[NUM. ECO.]],[2]!Tabla24[[NO.ECO]:[MATERIAL]],8,0)</f>
        <v>BASE HIDRAULICA</v>
      </c>
      <c r="I1449" s="86" t="s">
        <v>79</v>
      </c>
      <c r="J1449" s="91">
        <f ca="1">J1448+TIME(0,RANDBETWEEN((144),(176)),0)</f>
        <v>0.4819444444444444</v>
      </c>
      <c r="K1449" s="86" t="str">
        <f ca="1">VLOOKUP(Tabla36[[#This Row],[CODIGO VINCULO]],[1]!Anexar1[[UNION]:[OPERADOR]],4,0)</f>
        <v>IRVING JOSUE ALVARADO CANO</v>
      </c>
      <c r="L1449" s="86" t="str" cm="1">
        <f t="array" aca="1" ref="L1449" ca="1">_xlfn.IFS(J1449&gt;=TIME(14,0,0),"SEGUNDO TURNO",J1449&lt;TIME(14,0,0),"PRIMER TURNO")</f>
        <v>PRIMER TURNO</v>
      </c>
      <c r="M1449" s="90"/>
    </row>
    <row r="1450" spans="1:13">
      <c r="A1450" s="86" t="str">
        <f ca="1">_xlfn.CONCAT(Tabla36[[#This Row],[NUM. ECO.]],Tabla36[[#This Row],[TURNO]],Tabla36[[#This Row],[FECHA]])</f>
        <v>T24SEGUNDO TURNO45415</v>
      </c>
      <c r="B1450" s="87">
        <v>6</v>
      </c>
      <c r="C1450" s="87">
        <v>4</v>
      </c>
      <c r="D1450" s="87" t="s">
        <v>38</v>
      </c>
      <c r="E1450" s="86"/>
      <c r="F1450" s="86">
        <f>VLOOKUP(Tabla36[[#This Row],[NUM. ECO.]],[2]!Tabla24[[NO.ECO]:[CUBICACION
M3]],4,0)</f>
        <v>17</v>
      </c>
      <c r="G1450" s="94">
        <v>45415</v>
      </c>
      <c r="H1450" s="86" t="str">
        <f>VLOOKUP(Tabla36[[#This Row],[NUM. ECO.]],[2]!Tabla24[[NO.ECO]:[MATERIAL]],8,0)</f>
        <v>BASE HIDRAULICA</v>
      </c>
      <c r="I1450" s="86" t="s">
        <v>79</v>
      </c>
      <c r="J1450" s="91">
        <f ca="1">J1449+TIME(0,RANDBETWEEN((144),(176)),0)</f>
        <v>0.59027777777777768</v>
      </c>
      <c r="K1450" s="86" t="str">
        <f ca="1">VLOOKUP(Tabla36[[#This Row],[CODIGO VINCULO]],[1]!Anexar1[[UNION]:[OPERADOR]],4,0)</f>
        <v>ELEAZAR MANUEL GARRIDO ALVAREZ</v>
      </c>
      <c r="L1450" s="86" t="str" cm="1">
        <f t="array" aca="1" ref="L1450" ca="1">_xlfn.IFS(J1450&gt;=TIME(14,0,0),"SEGUNDO TURNO",J1450&lt;TIME(14,0,0),"PRIMER TURNO")</f>
        <v>SEGUNDO TURNO</v>
      </c>
      <c r="M1450" s="90"/>
    </row>
    <row r="1451" spans="1:13">
      <c r="A1451" s="86" t="str">
        <f ca="1">_xlfn.CONCAT(Tabla36[[#This Row],[NUM. ECO.]],Tabla36[[#This Row],[TURNO]],Tabla36[[#This Row],[FECHA]])</f>
        <v>T24SEGUNDO TURNO45415</v>
      </c>
      <c r="B1451" s="87">
        <v>6</v>
      </c>
      <c r="C1451" s="87">
        <v>5</v>
      </c>
      <c r="D1451" s="87" t="s">
        <v>38</v>
      </c>
      <c r="E1451" s="86"/>
      <c r="F1451" s="86">
        <f>VLOOKUP(Tabla36[[#This Row],[NUM. ECO.]],[2]!Tabla24[[NO.ECO]:[CUBICACION
M3]],4,0)</f>
        <v>17</v>
      </c>
      <c r="G1451" s="94">
        <v>45415</v>
      </c>
      <c r="H1451" s="86" t="str">
        <f>VLOOKUP(Tabla36[[#This Row],[NUM. ECO.]],[2]!Tabla24[[NO.ECO]:[MATERIAL]],8,0)</f>
        <v>BASE HIDRAULICA</v>
      </c>
      <c r="I1451" s="86" t="s">
        <v>79</v>
      </c>
      <c r="J1451" s="91">
        <f ca="1">J1450+TIME(0,RANDBETWEEN((144),(176)),0)</f>
        <v>0.6993055555555554</v>
      </c>
      <c r="K1451" s="86" t="str">
        <f ca="1">VLOOKUP(Tabla36[[#This Row],[CODIGO VINCULO]],[1]!Anexar1[[UNION]:[OPERADOR]],4,0)</f>
        <v>ELEAZAR MANUEL GARRIDO ALVAREZ</v>
      </c>
      <c r="L1451" s="86" t="str" cm="1">
        <f t="array" aca="1" ref="L1451" ca="1">_xlfn.IFS(J1451&gt;=TIME(14,0,0),"SEGUNDO TURNO",J1451&lt;TIME(14,0,0),"PRIMER TURNO")</f>
        <v>SEGUNDO TURNO</v>
      </c>
      <c r="M1451" s="90"/>
    </row>
    <row r="1452" spans="1:13">
      <c r="A1452" s="86" t="str">
        <f ca="1">_xlfn.CONCAT(Tabla36[[#This Row],[NUM. ECO.]],Tabla36[[#This Row],[TURNO]],Tabla36[[#This Row],[FECHA]])</f>
        <v>T24SEGUNDO TURNO45415</v>
      </c>
      <c r="B1452" s="87">
        <v>6</v>
      </c>
      <c r="C1452" s="87">
        <v>6</v>
      </c>
      <c r="D1452" s="87" t="s">
        <v>38</v>
      </c>
      <c r="E1452" s="86"/>
      <c r="F1452" s="86">
        <f>VLOOKUP(Tabla36[[#This Row],[NUM. ECO.]],[2]!Tabla24[[NO.ECO]:[CUBICACION
M3]],4,0)</f>
        <v>17</v>
      </c>
      <c r="G1452" s="94">
        <v>45415</v>
      </c>
      <c r="H1452" s="86" t="str">
        <f>VLOOKUP(Tabla36[[#This Row],[NUM. ECO.]],[2]!Tabla24[[NO.ECO]:[MATERIAL]],8,0)</f>
        <v>BASE HIDRAULICA</v>
      </c>
      <c r="I1452" s="86" t="s">
        <v>79</v>
      </c>
      <c r="J1452" s="91">
        <f ca="1">J1451+TIME(0,RANDBETWEEN((144),(176)),0)</f>
        <v>0.81180555555555545</v>
      </c>
      <c r="K1452" s="86" t="str">
        <f ca="1">VLOOKUP(Tabla36[[#This Row],[CODIGO VINCULO]],[1]!Anexar1[[UNION]:[OPERADOR]],4,0)</f>
        <v>ELEAZAR MANUEL GARRIDO ALVAREZ</v>
      </c>
      <c r="L1452" s="86" t="str" cm="1">
        <f t="array" aca="1" ref="L1452" ca="1">_xlfn.IFS(J1452&gt;=TIME(14,0,0),"SEGUNDO TURNO",J1452&lt;TIME(14,0,0),"PRIMER TURNO")</f>
        <v>SEGUNDO TURNO</v>
      </c>
      <c r="M1452" s="90"/>
    </row>
    <row r="1453" spans="1:13">
      <c r="A1453" s="86" t="str">
        <f ca="1">_xlfn.CONCAT(Tabla36[[#This Row],[NUM. ECO.]],Tabla36[[#This Row],[TURNO]],Tabla36[[#This Row],[FECHA]])</f>
        <v>T24PRIMER TURNO45416</v>
      </c>
      <c r="B1453" s="87">
        <v>6</v>
      </c>
      <c r="C1453" s="87">
        <v>1</v>
      </c>
      <c r="D1453" s="87" t="s">
        <v>38</v>
      </c>
      <c r="E1453" s="86"/>
      <c r="F1453" s="86">
        <f>VLOOKUP(Tabla36[[#This Row],[NUM. ECO.]],[2]!Tabla24[[NO.ECO]:[CUBICACION
M3]],4,0)</f>
        <v>17</v>
      </c>
      <c r="G1453" s="94">
        <v>45416</v>
      </c>
      <c r="H1453" s="86" t="str">
        <f>VLOOKUP(Tabla36[[#This Row],[NUM. ECO.]],[2]!Tabla24[[NO.ECO]:[MATERIAL]],8,0)</f>
        <v>BASE HIDRAULICA</v>
      </c>
      <c r="I1453" s="86" t="s">
        <v>79</v>
      </c>
      <c r="J1453" s="88">
        <f ca="1">TIME(RANDBETWEEN(5.5,6),RANDBETWEEN(1,29),0)</f>
        <v>0.26111111111111113</v>
      </c>
      <c r="K1453" s="86" t="str">
        <f ca="1">VLOOKUP(Tabla36[[#This Row],[CODIGO VINCULO]],[1]!Anexar1[[UNION]:[OPERADOR]],4,0)</f>
        <v>IRVING JOSUE ALVARADO CANO</v>
      </c>
      <c r="L1453" s="86" t="str" cm="1">
        <f t="array" aca="1" ref="L1453" ca="1">_xlfn.IFS(J1453&gt;=TIME(14,0,0),"SEGUNDO TURNO",J1453&lt;TIME(14,0,0),"PRIMER TURNO")</f>
        <v>PRIMER TURNO</v>
      </c>
      <c r="M1453" s="90"/>
    </row>
    <row r="1454" spans="1:13">
      <c r="A1454" s="86" t="str">
        <f ca="1">_xlfn.CONCAT(Tabla36[[#This Row],[NUM. ECO.]],Tabla36[[#This Row],[TURNO]],Tabla36[[#This Row],[FECHA]])</f>
        <v>T24PRIMER TURNO45416</v>
      </c>
      <c r="B1454" s="87">
        <v>6</v>
      </c>
      <c r="C1454" s="87">
        <v>2</v>
      </c>
      <c r="D1454" s="87" t="s">
        <v>38</v>
      </c>
      <c r="E1454" s="86"/>
      <c r="F1454" s="86">
        <f>VLOOKUP(Tabla36[[#This Row],[NUM. ECO.]],[2]!Tabla24[[NO.ECO]:[CUBICACION
M3]],4,0)</f>
        <v>17</v>
      </c>
      <c r="G1454" s="94">
        <v>45416</v>
      </c>
      <c r="H1454" s="86" t="str">
        <f>VLOOKUP(Tabla36[[#This Row],[NUM. ECO.]],[2]!Tabla24[[NO.ECO]:[MATERIAL]],8,0)</f>
        <v>BASE HIDRAULICA</v>
      </c>
      <c r="I1454" s="86" t="s">
        <v>79</v>
      </c>
      <c r="J1454" s="88">
        <f ca="1">J1453+TIME(0,RANDBETWEEN((144),(176)),0)</f>
        <v>0.37777777777777777</v>
      </c>
      <c r="K1454" s="86" t="str">
        <f ca="1">VLOOKUP(Tabla36[[#This Row],[CODIGO VINCULO]],[1]!Anexar1[[UNION]:[OPERADOR]],4,0)</f>
        <v>IRVING JOSUE ALVARADO CANO</v>
      </c>
      <c r="L1454" s="86" t="str" cm="1">
        <f t="array" aca="1" ref="L1454" ca="1">_xlfn.IFS(J1454&gt;=TIME(14,0,0),"SEGUNDO TURNO",J1454&lt;TIME(14,0,0),"PRIMER TURNO")</f>
        <v>PRIMER TURNO</v>
      </c>
      <c r="M1454" s="90"/>
    </row>
    <row r="1455" spans="1:13">
      <c r="A1455" s="86" t="str">
        <f ca="1">_xlfn.CONCAT(Tabla36[[#This Row],[NUM. ECO.]],Tabla36[[#This Row],[TURNO]],Tabla36[[#This Row],[FECHA]])</f>
        <v>T24PRIMER TURNO45416</v>
      </c>
      <c r="B1455" s="87">
        <v>6</v>
      </c>
      <c r="C1455" s="87">
        <v>3</v>
      </c>
      <c r="D1455" s="87" t="s">
        <v>38</v>
      </c>
      <c r="E1455" s="86"/>
      <c r="F1455" s="86">
        <f>VLOOKUP(Tabla36[[#This Row],[NUM. ECO.]],[2]!Tabla24[[NO.ECO]:[CUBICACION
M3]],4,0)</f>
        <v>17</v>
      </c>
      <c r="G1455" s="94">
        <v>45416</v>
      </c>
      <c r="H1455" s="86" t="str">
        <f>VLOOKUP(Tabla36[[#This Row],[NUM. ECO.]],[2]!Tabla24[[NO.ECO]:[MATERIAL]],8,0)</f>
        <v>BASE HIDRAULICA</v>
      </c>
      <c r="I1455" s="86" t="s">
        <v>79</v>
      </c>
      <c r="J1455" s="91">
        <f ca="1">J1454+TIME(0,RANDBETWEEN((144),(176)),0)</f>
        <v>0.48680555555555555</v>
      </c>
      <c r="K1455" s="86" t="str">
        <f ca="1">VLOOKUP(Tabla36[[#This Row],[CODIGO VINCULO]],[1]!Anexar1[[UNION]:[OPERADOR]],4,0)</f>
        <v>IRVING JOSUE ALVARADO CANO</v>
      </c>
      <c r="L1455" s="86" t="str" cm="1">
        <f t="array" aca="1" ref="L1455" ca="1">_xlfn.IFS(J1455&gt;=TIME(14,0,0),"SEGUNDO TURNO",J1455&lt;TIME(14,0,0),"PRIMER TURNO")</f>
        <v>PRIMER TURNO</v>
      </c>
      <c r="M1455" s="90"/>
    </row>
    <row r="1456" spans="1:13">
      <c r="A1456" s="86" t="str">
        <f ca="1">_xlfn.CONCAT(Tabla36[[#This Row],[NUM. ECO.]],Tabla36[[#This Row],[TURNO]],Tabla36[[#This Row],[FECHA]])</f>
        <v>T24SEGUNDO TURNO45416</v>
      </c>
      <c r="B1456" s="87">
        <v>6</v>
      </c>
      <c r="C1456" s="87">
        <v>4</v>
      </c>
      <c r="D1456" s="87" t="s">
        <v>38</v>
      </c>
      <c r="E1456" s="86"/>
      <c r="F1456" s="86">
        <f>VLOOKUP(Tabla36[[#This Row],[NUM. ECO.]],[2]!Tabla24[[NO.ECO]:[CUBICACION
M3]],4,0)</f>
        <v>17</v>
      </c>
      <c r="G1456" s="94">
        <v>45416</v>
      </c>
      <c r="H1456" s="86" t="str">
        <f>VLOOKUP(Tabla36[[#This Row],[NUM. ECO.]],[2]!Tabla24[[NO.ECO]:[MATERIAL]],8,0)</f>
        <v>BASE HIDRAULICA</v>
      </c>
      <c r="I1456" s="86" t="s">
        <v>79</v>
      </c>
      <c r="J1456" s="91">
        <f ca="1">J1455+TIME(0,RANDBETWEEN((144),(176)),0)</f>
        <v>0.60833333333333328</v>
      </c>
      <c r="K1456" s="86" t="str">
        <f ca="1">VLOOKUP(Tabla36[[#This Row],[CODIGO VINCULO]],[1]!Anexar1[[UNION]:[OPERADOR]],4,0)</f>
        <v>ELEAZAR MANUEL GARRIDO ALVAREZ</v>
      </c>
      <c r="L1456" s="86" t="str" cm="1">
        <f t="array" aca="1" ref="L1456" ca="1">_xlfn.IFS(J1456&gt;=TIME(14,0,0),"SEGUNDO TURNO",J1456&lt;TIME(14,0,0),"PRIMER TURNO")</f>
        <v>SEGUNDO TURNO</v>
      </c>
      <c r="M1456" s="90"/>
    </row>
    <row r="1457" spans="1:13">
      <c r="A1457" s="86" t="str">
        <f ca="1">_xlfn.CONCAT(Tabla36[[#This Row],[NUM. ECO.]],Tabla36[[#This Row],[TURNO]],Tabla36[[#This Row],[FECHA]])</f>
        <v>T24SEGUNDO TURNO45416</v>
      </c>
      <c r="B1457" s="87">
        <v>6</v>
      </c>
      <c r="C1457" s="87">
        <v>5</v>
      </c>
      <c r="D1457" s="87" t="s">
        <v>38</v>
      </c>
      <c r="E1457" s="86"/>
      <c r="F1457" s="86">
        <f>VLOOKUP(Tabla36[[#This Row],[NUM. ECO.]],[2]!Tabla24[[NO.ECO]:[CUBICACION
M3]],4,0)</f>
        <v>17</v>
      </c>
      <c r="G1457" s="94">
        <v>45416</v>
      </c>
      <c r="H1457" s="86" t="str">
        <f>VLOOKUP(Tabla36[[#This Row],[NUM. ECO.]],[2]!Tabla24[[NO.ECO]:[MATERIAL]],8,0)</f>
        <v>BASE HIDRAULICA</v>
      </c>
      <c r="I1457" s="86" t="s">
        <v>79</v>
      </c>
      <c r="J1457" s="91">
        <f ca="1">J1456+TIME(0,RANDBETWEEN((144),(176)),0)</f>
        <v>0.72847222222222219</v>
      </c>
      <c r="K1457" s="86" t="str">
        <f ca="1">VLOOKUP(Tabla36[[#This Row],[CODIGO VINCULO]],[1]!Anexar1[[UNION]:[OPERADOR]],4,0)</f>
        <v>ELEAZAR MANUEL GARRIDO ALVAREZ</v>
      </c>
      <c r="L1457" s="86" t="str" cm="1">
        <f t="array" aca="1" ref="L1457" ca="1">_xlfn.IFS(J1457&gt;=TIME(14,0,0),"SEGUNDO TURNO",J1457&lt;TIME(14,0,0),"PRIMER TURNO")</f>
        <v>SEGUNDO TURNO</v>
      </c>
      <c r="M1457" s="90"/>
    </row>
    <row r="1458" spans="1:13">
      <c r="A1458" s="86" t="str">
        <f ca="1">_xlfn.CONCAT(Tabla36[[#This Row],[NUM. ECO.]],Tabla36[[#This Row],[TURNO]],Tabla36[[#This Row],[FECHA]])</f>
        <v>T24SEGUNDO TURNO45416</v>
      </c>
      <c r="B1458" s="87">
        <v>6</v>
      </c>
      <c r="C1458" s="87">
        <v>6</v>
      </c>
      <c r="D1458" s="87" t="s">
        <v>38</v>
      </c>
      <c r="E1458" s="86"/>
      <c r="F1458" s="86">
        <f>VLOOKUP(Tabla36[[#This Row],[NUM. ECO.]],[2]!Tabla24[[NO.ECO]:[CUBICACION
M3]],4,0)</f>
        <v>17</v>
      </c>
      <c r="G1458" s="94">
        <v>45416</v>
      </c>
      <c r="H1458" s="86" t="str">
        <f>VLOOKUP(Tabla36[[#This Row],[NUM. ECO.]],[2]!Tabla24[[NO.ECO]:[MATERIAL]],8,0)</f>
        <v>BASE HIDRAULICA</v>
      </c>
      <c r="I1458" s="86" t="s">
        <v>79</v>
      </c>
      <c r="J1458" s="91">
        <f ca="1">J1457+TIME(0,RANDBETWEEN((144),(176)),0)</f>
        <v>0.84166666666666667</v>
      </c>
      <c r="K1458" s="86" t="str">
        <f ca="1">VLOOKUP(Tabla36[[#This Row],[CODIGO VINCULO]],[1]!Anexar1[[UNION]:[OPERADOR]],4,0)</f>
        <v>ELEAZAR MANUEL GARRIDO ALVAREZ</v>
      </c>
      <c r="L1458" s="86" t="str" cm="1">
        <f t="array" aca="1" ref="L1458" ca="1">_xlfn.IFS(J1458&gt;=TIME(14,0,0),"SEGUNDO TURNO",J1458&lt;TIME(14,0,0),"PRIMER TURNO")</f>
        <v>SEGUNDO TURNO</v>
      </c>
      <c r="M1458" s="90"/>
    </row>
    <row r="1459" spans="1:13">
      <c r="A1459" s="86" t="str">
        <f ca="1">_xlfn.CONCAT(Tabla36[[#This Row],[NUM. ECO.]],Tabla36[[#This Row],[TURNO]],Tabla36[[#This Row],[FECHA]])</f>
        <v>T24PRIMER TURNO45418</v>
      </c>
      <c r="B1459" s="87">
        <v>6</v>
      </c>
      <c r="C1459" s="87">
        <v>1</v>
      </c>
      <c r="D1459" s="87" t="s">
        <v>38</v>
      </c>
      <c r="E1459" s="86"/>
      <c r="F1459" s="86">
        <f>VLOOKUP(Tabla36[[#This Row],[NUM. ECO.]],[2]!Tabla24[[NO.ECO]:[CUBICACION
M3]],4,0)</f>
        <v>17</v>
      </c>
      <c r="G1459" s="94">
        <v>45418</v>
      </c>
      <c r="H1459" s="86" t="str">
        <f>VLOOKUP(Tabla36[[#This Row],[NUM. ECO.]],[2]!Tabla24[[NO.ECO]:[MATERIAL]],8,0)</f>
        <v>BASE HIDRAULICA</v>
      </c>
      <c r="I1459" s="86" t="s">
        <v>79</v>
      </c>
      <c r="J1459" s="88">
        <f ca="1">TIME(RANDBETWEEN(5.5,6),RANDBETWEEN(1,29),0)</f>
        <v>0.25138888888888888</v>
      </c>
      <c r="K1459" s="86" t="str">
        <f ca="1">VLOOKUP(Tabla36[[#This Row],[CODIGO VINCULO]],[1]!Anexar1[[UNION]:[OPERADOR]],4,0)</f>
        <v>IRVING JOSUE ALVARADO CANO</v>
      </c>
      <c r="L1459" s="86" t="str" cm="1">
        <f t="array" aca="1" ref="L1459" ca="1">_xlfn.IFS(J1459&gt;=TIME(14,0,0),"SEGUNDO TURNO",J1459&lt;TIME(14,0,0),"PRIMER TURNO")</f>
        <v>PRIMER TURNO</v>
      </c>
      <c r="M1459" s="90"/>
    </row>
    <row r="1460" spans="1:13">
      <c r="A1460" s="86" t="str">
        <f ca="1">_xlfn.CONCAT(Tabla36[[#This Row],[NUM. ECO.]],Tabla36[[#This Row],[TURNO]],Tabla36[[#This Row],[FECHA]])</f>
        <v>T24PRIMER TURNO45418</v>
      </c>
      <c r="B1460" s="87">
        <v>6</v>
      </c>
      <c r="C1460" s="87">
        <v>2</v>
      </c>
      <c r="D1460" s="87" t="s">
        <v>38</v>
      </c>
      <c r="E1460" s="86"/>
      <c r="F1460" s="86">
        <f>VLOOKUP(Tabla36[[#This Row],[NUM. ECO.]],[2]!Tabla24[[NO.ECO]:[CUBICACION
M3]],4,0)</f>
        <v>17</v>
      </c>
      <c r="G1460" s="94">
        <v>45418</v>
      </c>
      <c r="H1460" s="86" t="str">
        <f>VLOOKUP(Tabla36[[#This Row],[NUM. ECO.]],[2]!Tabla24[[NO.ECO]:[MATERIAL]],8,0)</f>
        <v>BASE HIDRAULICA</v>
      </c>
      <c r="I1460" s="86" t="s">
        <v>79</v>
      </c>
      <c r="J1460" s="88">
        <f ca="1">J1459+TIME(0,RANDBETWEEN((144),(176)),0)</f>
        <v>0.35138888888888886</v>
      </c>
      <c r="K1460" s="86" t="str">
        <f ca="1">VLOOKUP(Tabla36[[#This Row],[CODIGO VINCULO]],[1]!Anexar1[[UNION]:[OPERADOR]],4,0)</f>
        <v>IRVING JOSUE ALVARADO CANO</v>
      </c>
      <c r="L1460" s="86" t="str" cm="1">
        <f t="array" aca="1" ref="L1460" ca="1">_xlfn.IFS(J1460&gt;=TIME(14,0,0),"SEGUNDO TURNO",J1460&lt;TIME(14,0,0),"PRIMER TURNO")</f>
        <v>PRIMER TURNO</v>
      </c>
      <c r="M1460" s="90"/>
    </row>
    <row r="1461" spans="1:13">
      <c r="A1461" s="86" t="str">
        <f ca="1">_xlfn.CONCAT(Tabla36[[#This Row],[NUM. ECO.]],Tabla36[[#This Row],[TURNO]],Tabla36[[#This Row],[FECHA]])</f>
        <v>T24PRIMER TURNO45418</v>
      </c>
      <c r="B1461" s="87">
        <v>6</v>
      </c>
      <c r="C1461" s="87">
        <v>3</v>
      </c>
      <c r="D1461" s="87" t="s">
        <v>38</v>
      </c>
      <c r="E1461" s="86"/>
      <c r="F1461" s="86">
        <f>VLOOKUP(Tabla36[[#This Row],[NUM. ECO.]],[2]!Tabla24[[NO.ECO]:[CUBICACION
M3]],4,0)</f>
        <v>17</v>
      </c>
      <c r="G1461" s="94">
        <v>45418</v>
      </c>
      <c r="H1461" s="86" t="str">
        <f>VLOOKUP(Tabla36[[#This Row],[NUM. ECO.]],[2]!Tabla24[[NO.ECO]:[MATERIAL]],8,0)</f>
        <v>BASE HIDRAULICA</v>
      </c>
      <c r="I1461" s="86" t="s">
        <v>79</v>
      </c>
      <c r="J1461" s="91">
        <f ca="1">J1460+TIME(0,RANDBETWEEN((144),(176)),0)</f>
        <v>0.46527777777777773</v>
      </c>
      <c r="K1461" s="86" t="str">
        <f ca="1">VLOOKUP(Tabla36[[#This Row],[CODIGO VINCULO]],[1]!Anexar1[[UNION]:[OPERADOR]],4,0)</f>
        <v>IRVING JOSUE ALVARADO CANO</v>
      </c>
      <c r="L1461" s="86" t="str" cm="1">
        <f t="array" aca="1" ref="L1461" ca="1">_xlfn.IFS(J1461&gt;=TIME(14,0,0),"SEGUNDO TURNO",J1461&lt;TIME(14,0,0),"PRIMER TURNO")</f>
        <v>PRIMER TURNO</v>
      </c>
      <c r="M1461" s="90"/>
    </row>
    <row r="1462" spans="1:13">
      <c r="A1462" s="86" t="str">
        <f ca="1">_xlfn.CONCAT(Tabla36[[#This Row],[NUM. ECO.]],Tabla36[[#This Row],[TURNO]],Tabla36[[#This Row],[FECHA]])</f>
        <v>T24PRIMER TURNO45418</v>
      </c>
      <c r="B1462" s="87">
        <v>6</v>
      </c>
      <c r="C1462" s="87">
        <v>4</v>
      </c>
      <c r="D1462" s="87" t="s">
        <v>38</v>
      </c>
      <c r="E1462" s="86"/>
      <c r="F1462" s="86">
        <f>VLOOKUP(Tabla36[[#This Row],[NUM. ECO.]],[2]!Tabla24[[NO.ECO]:[CUBICACION
M3]],4,0)</f>
        <v>17</v>
      </c>
      <c r="G1462" s="94">
        <v>45418</v>
      </c>
      <c r="H1462" s="86" t="str">
        <f>VLOOKUP(Tabla36[[#This Row],[NUM. ECO.]],[2]!Tabla24[[NO.ECO]:[MATERIAL]],8,0)</f>
        <v>BASE HIDRAULICA</v>
      </c>
      <c r="I1462" s="86" t="s">
        <v>79</v>
      </c>
      <c r="J1462" s="91">
        <f ca="1">J1461+TIME(0,RANDBETWEEN((144),(176)),0)</f>
        <v>0.5756944444444444</v>
      </c>
      <c r="K1462" s="86" t="str">
        <f ca="1">VLOOKUP(Tabla36[[#This Row],[CODIGO VINCULO]],[1]!Anexar1[[UNION]:[OPERADOR]],4,0)</f>
        <v>IRVING JOSUE ALVARADO CANO</v>
      </c>
      <c r="L1462" s="86" t="str" cm="1">
        <f t="array" aca="1" ref="L1462" ca="1">_xlfn.IFS(J1462&gt;=TIME(14,0,0),"SEGUNDO TURNO",J1462&lt;TIME(14,0,0),"PRIMER TURNO")</f>
        <v>PRIMER TURNO</v>
      </c>
      <c r="M1462" s="90"/>
    </row>
    <row r="1463" spans="1:13">
      <c r="A1463" s="86" t="str">
        <f ca="1">_xlfn.CONCAT(Tabla36[[#This Row],[NUM. ECO.]],Tabla36[[#This Row],[TURNO]],Tabla36[[#This Row],[FECHA]])</f>
        <v>T24SEGUNDO TURNO45418</v>
      </c>
      <c r="B1463" s="87">
        <v>6</v>
      </c>
      <c r="C1463" s="87">
        <v>5</v>
      </c>
      <c r="D1463" s="87" t="s">
        <v>38</v>
      </c>
      <c r="E1463" s="86"/>
      <c r="F1463" s="86">
        <f>VLOOKUP(Tabla36[[#This Row],[NUM. ECO.]],[2]!Tabla24[[NO.ECO]:[CUBICACION
M3]],4,0)</f>
        <v>17</v>
      </c>
      <c r="G1463" s="94">
        <v>45418</v>
      </c>
      <c r="H1463" s="86" t="str">
        <f>VLOOKUP(Tabla36[[#This Row],[NUM. ECO.]],[2]!Tabla24[[NO.ECO]:[MATERIAL]],8,0)</f>
        <v>BASE HIDRAULICA</v>
      </c>
      <c r="I1463" s="86" t="s">
        <v>79</v>
      </c>
      <c r="J1463" s="91">
        <f ca="1">J1462+TIME(0,RANDBETWEEN((144),(176)),0)</f>
        <v>0.69374999999999998</v>
      </c>
      <c r="K1463" s="86" t="str">
        <f ca="1">VLOOKUP(Tabla36[[#This Row],[CODIGO VINCULO]],[1]!Anexar1[[UNION]:[OPERADOR]],4,0)</f>
        <v>ELEAZAR MANUEL GARRIDO ALVAREZ</v>
      </c>
      <c r="L1463" s="86" t="str" cm="1">
        <f t="array" aca="1" ref="L1463" ca="1">_xlfn.IFS(J1463&gt;=TIME(14,0,0),"SEGUNDO TURNO",J1463&lt;TIME(14,0,0),"PRIMER TURNO")</f>
        <v>SEGUNDO TURNO</v>
      </c>
      <c r="M1463" s="90"/>
    </row>
    <row r="1464" spans="1:13">
      <c r="A1464" s="86" t="str">
        <f ca="1">_xlfn.CONCAT(Tabla36[[#This Row],[NUM. ECO.]],Tabla36[[#This Row],[TURNO]],Tabla36[[#This Row],[FECHA]])</f>
        <v>T24SEGUNDO TURNO45418</v>
      </c>
      <c r="B1464" s="87">
        <v>6</v>
      </c>
      <c r="C1464" s="87">
        <v>6</v>
      </c>
      <c r="D1464" s="87" t="s">
        <v>38</v>
      </c>
      <c r="E1464" s="86"/>
      <c r="F1464" s="86">
        <f>VLOOKUP(Tabla36[[#This Row],[NUM. ECO.]],[2]!Tabla24[[NO.ECO]:[CUBICACION
M3]],4,0)</f>
        <v>17</v>
      </c>
      <c r="G1464" s="94">
        <v>45418</v>
      </c>
      <c r="H1464" s="86" t="str">
        <f>VLOOKUP(Tabla36[[#This Row],[NUM. ECO.]],[2]!Tabla24[[NO.ECO]:[MATERIAL]],8,0)</f>
        <v>BASE HIDRAULICA</v>
      </c>
      <c r="I1464" s="86" t="s">
        <v>79</v>
      </c>
      <c r="J1464" s="91">
        <f ca="1">J1463+TIME(0,RANDBETWEEN((144),(176)),0)</f>
        <v>0.80763888888888891</v>
      </c>
      <c r="K1464" s="86" t="str">
        <f ca="1">VLOOKUP(Tabla36[[#This Row],[CODIGO VINCULO]],[1]!Anexar1[[UNION]:[OPERADOR]],4,0)</f>
        <v>ELEAZAR MANUEL GARRIDO ALVAREZ</v>
      </c>
      <c r="L1464" s="86" t="str" cm="1">
        <f t="array" aca="1" ref="L1464" ca="1">_xlfn.IFS(J1464&gt;=TIME(14,0,0),"SEGUNDO TURNO",J1464&lt;TIME(14,0,0),"PRIMER TURNO")</f>
        <v>SEGUNDO TURNO</v>
      </c>
      <c r="M1464" s="90"/>
    </row>
    <row r="1465" spans="1:13">
      <c r="A1465" s="86" t="str">
        <f ca="1">_xlfn.CONCAT(Tabla36[[#This Row],[NUM. ECO.]],Tabla36[[#This Row],[TURNO]],Tabla36[[#This Row],[FECHA]])</f>
        <v>T24PRIMER TURNO45419</v>
      </c>
      <c r="B1465" s="87">
        <v>6</v>
      </c>
      <c r="C1465" s="87">
        <v>1</v>
      </c>
      <c r="D1465" s="87" t="s">
        <v>38</v>
      </c>
      <c r="E1465" s="86"/>
      <c r="F1465" s="86">
        <f>VLOOKUP(Tabla36[[#This Row],[NUM. ECO.]],[2]!Tabla24[[NO.ECO]:[CUBICACION
M3]],4,0)</f>
        <v>17</v>
      </c>
      <c r="G1465" s="94">
        <v>45419</v>
      </c>
      <c r="H1465" s="86" t="str">
        <f>VLOOKUP(Tabla36[[#This Row],[NUM. ECO.]],[2]!Tabla24[[NO.ECO]:[MATERIAL]],8,0)</f>
        <v>BASE HIDRAULICA</v>
      </c>
      <c r="I1465" s="86" t="s">
        <v>79</v>
      </c>
      <c r="J1465" s="88">
        <f ca="1">TIME(RANDBETWEEN(5.5,6),RANDBETWEEN(1,29),0)</f>
        <v>0.25624999999999998</v>
      </c>
      <c r="K1465" s="86" t="str">
        <f ca="1">VLOOKUP(Tabla36[[#This Row],[CODIGO VINCULO]],[1]!Anexar1[[UNION]:[OPERADOR]],4,0)</f>
        <v>IRVING JOSUE ALVARADO CANO</v>
      </c>
      <c r="L1465" s="86" t="str" cm="1">
        <f t="array" aca="1" ref="L1465" ca="1">_xlfn.IFS(J1465&gt;=TIME(14,0,0),"SEGUNDO TURNO",J1465&lt;TIME(14,0,0),"PRIMER TURNO")</f>
        <v>PRIMER TURNO</v>
      </c>
      <c r="M1465" s="90"/>
    </row>
    <row r="1466" spans="1:13">
      <c r="A1466" s="86" t="str">
        <f ca="1">_xlfn.CONCAT(Tabla36[[#This Row],[NUM. ECO.]],Tabla36[[#This Row],[TURNO]],Tabla36[[#This Row],[FECHA]])</f>
        <v>T24PRIMER TURNO45419</v>
      </c>
      <c r="B1466" s="87">
        <v>6</v>
      </c>
      <c r="C1466" s="87">
        <v>2</v>
      </c>
      <c r="D1466" s="87" t="s">
        <v>38</v>
      </c>
      <c r="E1466" s="86"/>
      <c r="F1466" s="86">
        <f>VLOOKUP(Tabla36[[#This Row],[NUM. ECO.]],[2]!Tabla24[[NO.ECO]:[CUBICACION
M3]],4,0)</f>
        <v>17</v>
      </c>
      <c r="G1466" s="94">
        <v>45419</v>
      </c>
      <c r="H1466" s="86" t="str">
        <f>VLOOKUP(Tabla36[[#This Row],[NUM. ECO.]],[2]!Tabla24[[NO.ECO]:[MATERIAL]],8,0)</f>
        <v>BASE HIDRAULICA</v>
      </c>
      <c r="I1466" s="86" t="s">
        <v>79</v>
      </c>
      <c r="J1466" s="88">
        <f ca="1">J1465+TIME(0,RANDBETWEEN((144),(176)),0)</f>
        <v>0.36666666666666664</v>
      </c>
      <c r="K1466" s="86" t="str">
        <f ca="1">VLOOKUP(Tabla36[[#This Row],[CODIGO VINCULO]],[1]!Anexar1[[UNION]:[OPERADOR]],4,0)</f>
        <v>IRVING JOSUE ALVARADO CANO</v>
      </c>
      <c r="L1466" s="86" t="str" cm="1">
        <f t="array" aca="1" ref="L1466" ca="1">_xlfn.IFS(J1466&gt;=TIME(14,0,0),"SEGUNDO TURNO",J1466&lt;TIME(14,0,0),"PRIMER TURNO")</f>
        <v>PRIMER TURNO</v>
      </c>
      <c r="M1466" s="90"/>
    </row>
    <row r="1467" spans="1:13">
      <c r="A1467" s="86" t="str">
        <f ca="1">_xlfn.CONCAT(Tabla36[[#This Row],[NUM. ECO.]],Tabla36[[#This Row],[TURNO]],Tabla36[[#This Row],[FECHA]])</f>
        <v>T24PRIMER TURNO45419</v>
      </c>
      <c r="B1467" s="87">
        <v>6</v>
      </c>
      <c r="C1467" s="87">
        <v>3</v>
      </c>
      <c r="D1467" s="87" t="s">
        <v>38</v>
      </c>
      <c r="E1467" s="86"/>
      <c r="F1467" s="86">
        <f>VLOOKUP(Tabla36[[#This Row],[NUM. ECO.]],[2]!Tabla24[[NO.ECO]:[CUBICACION
M3]],4,0)</f>
        <v>17</v>
      </c>
      <c r="G1467" s="94">
        <v>45419</v>
      </c>
      <c r="H1467" s="86" t="str">
        <f>VLOOKUP(Tabla36[[#This Row],[NUM. ECO.]],[2]!Tabla24[[NO.ECO]:[MATERIAL]],8,0)</f>
        <v>BASE HIDRAULICA</v>
      </c>
      <c r="I1467" s="86" t="s">
        <v>79</v>
      </c>
      <c r="J1467" s="91">
        <f ca="1">J1466+TIME(0,RANDBETWEEN((144),(176)),0)</f>
        <v>0.47986111111111107</v>
      </c>
      <c r="K1467" s="86" t="str">
        <f ca="1">VLOOKUP(Tabla36[[#This Row],[CODIGO VINCULO]],[1]!Anexar1[[UNION]:[OPERADOR]],4,0)</f>
        <v>IRVING JOSUE ALVARADO CANO</v>
      </c>
      <c r="L1467" s="86" t="str" cm="1">
        <f t="array" aca="1" ref="L1467" ca="1">_xlfn.IFS(J1467&gt;=TIME(14,0,0),"SEGUNDO TURNO",J1467&lt;TIME(14,0,0),"PRIMER TURNO")</f>
        <v>PRIMER TURNO</v>
      </c>
      <c r="M1467" s="90"/>
    </row>
    <row r="1468" spans="1:13">
      <c r="A1468" s="86" t="str">
        <f ca="1">_xlfn.CONCAT(Tabla36[[#This Row],[NUM. ECO.]],Tabla36[[#This Row],[TURNO]],Tabla36[[#This Row],[FECHA]])</f>
        <v>T24SEGUNDO TURNO45419</v>
      </c>
      <c r="B1468" s="87">
        <v>6</v>
      </c>
      <c r="C1468" s="87">
        <v>4</v>
      </c>
      <c r="D1468" s="87" t="s">
        <v>38</v>
      </c>
      <c r="E1468" s="86"/>
      <c r="F1468" s="86">
        <f>VLOOKUP(Tabla36[[#This Row],[NUM. ECO.]],[2]!Tabla24[[NO.ECO]:[CUBICACION
M3]],4,0)</f>
        <v>17</v>
      </c>
      <c r="G1468" s="94">
        <v>45419</v>
      </c>
      <c r="H1468" s="86" t="str">
        <f>VLOOKUP(Tabla36[[#This Row],[NUM. ECO.]],[2]!Tabla24[[NO.ECO]:[MATERIAL]],8,0)</f>
        <v>BASE HIDRAULICA</v>
      </c>
      <c r="I1468" s="86" t="s">
        <v>79</v>
      </c>
      <c r="J1468" s="91">
        <f ca="1">J1467+TIME(0,RANDBETWEEN((144),(176)),0)</f>
        <v>0.58749999999999991</v>
      </c>
      <c r="K1468" s="86" t="str">
        <f ca="1">VLOOKUP(Tabla36[[#This Row],[CODIGO VINCULO]],[1]!Anexar1[[UNION]:[OPERADOR]],4,0)</f>
        <v>ELEAZAR MANUEL GARRIDO ALVAREZ</v>
      </c>
      <c r="L1468" s="86" t="str" cm="1">
        <f t="array" aca="1" ref="L1468" ca="1">_xlfn.IFS(J1468&gt;=TIME(14,0,0),"SEGUNDO TURNO",J1468&lt;TIME(14,0,0),"PRIMER TURNO")</f>
        <v>SEGUNDO TURNO</v>
      </c>
      <c r="M1468" s="90"/>
    </row>
    <row r="1469" spans="1:13">
      <c r="A1469" s="86" t="str">
        <f ca="1">_xlfn.CONCAT(Tabla36[[#This Row],[NUM. ECO.]],Tabla36[[#This Row],[TURNO]],Tabla36[[#This Row],[FECHA]])</f>
        <v>T24SEGUNDO TURNO45419</v>
      </c>
      <c r="B1469" s="87">
        <v>6</v>
      </c>
      <c r="C1469" s="87">
        <v>5</v>
      </c>
      <c r="D1469" s="87" t="s">
        <v>38</v>
      </c>
      <c r="E1469" s="86"/>
      <c r="F1469" s="86">
        <f>VLOOKUP(Tabla36[[#This Row],[NUM. ECO.]],[2]!Tabla24[[NO.ECO]:[CUBICACION
M3]],4,0)</f>
        <v>17</v>
      </c>
      <c r="G1469" s="94">
        <v>45419</v>
      </c>
      <c r="H1469" s="86" t="str">
        <f>VLOOKUP(Tabla36[[#This Row],[NUM. ECO.]],[2]!Tabla24[[NO.ECO]:[MATERIAL]],8,0)</f>
        <v>BASE HIDRAULICA</v>
      </c>
      <c r="I1469" s="86" t="s">
        <v>79</v>
      </c>
      <c r="J1469" s="91">
        <f ca="1">J1468+TIME(0,RANDBETWEEN((144),(176)),0)</f>
        <v>0.70763888888888882</v>
      </c>
      <c r="K1469" s="86" t="str">
        <f ca="1">VLOOKUP(Tabla36[[#This Row],[CODIGO VINCULO]],[1]!Anexar1[[UNION]:[OPERADOR]],4,0)</f>
        <v>ELEAZAR MANUEL GARRIDO ALVAREZ</v>
      </c>
      <c r="L1469" s="86" t="str" cm="1">
        <f t="array" aca="1" ref="L1469" ca="1">_xlfn.IFS(J1469&gt;=TIME(14,0,0),"SEGUNDO TURNO",J1469&lt;TIME(14,0,0),"PRIMER TURNO")</f>
        <v>SEGUNDO TURNO</v>
      </c>
      <c r="M1469" s="90"/>
    </row>
    <row r="1470" spans="1:13">
      <c r="A1470" s="86" t="str">
        <f ca="1">_xlfn.CONCAT(Tabla36[[#This Row],[NUM. ECO.]],Tabla36[[#This Row],[TURNO]],Tabla36[[#This Row],[FECHA]])</f>
        <v>T24SEGUNDO TURNO45419</v>
      </c>
      <c r="B1470" s="87">
        <v>6</v>
      </c>
      <c r="C1470" s="87">
        <v>6</v>
      </c>
      <c r="D1470" s="87" t="s">
        <v>38</v>
      </c>
      <c r="E1470" s="86"/>
      <c r="F1470" s="86">
        <f>VLOOKUP(Tabla36[[#This Row],[NUM. ECO.]],[2]!Tabla24[[NO.ECO]:[CUBICACION
M3]],4,0)</f>
        <v>17</v>
      </c>
      <c r="G1470" s="94">
        <v>45419</v>
      </c>
      <c r="H1470" s="86" t="str">
        <f>VLOOKUP(Tabla36[[#This Row],[NUM. ECO.]],[2]!Tabla24[[NO.ECO]:[MATERIAL]],8,0)</f>
        <v>BASE HIDRAULICA</v>
      </c>
      <c r="I1470" s="86" t="s">
        <v>79</v>
      </c>
      <c r="J1470" s="91">
        <f ca="1">J1469+TIME(0,RANDBETWEEN((144),(176)),0)</f>
        <v>0.80972222222222212</v>
      </c>
      <c r="K1470" s="86" t="str">
        <f ca="1">VLOOKUP(Tabla36[[#This Row],[CODIGO VINCULO]],[1]!Anexar1[[UNION]:[OPERADOR]],4,0)</f>
        <v>ELEAZAR MANUEL GARRIDO ALVAREZ</v>
      </c>
      <c r="L1470" s="86" t="str" cm="1">
        <f t="array" aca="1" ref="L1470" ca="1">_xlfn.IFS(J1470&gt;=TIME(14,0,0),"SEGUNDO TURNO",J1470&lt;TIME(14,0,0),"PRIMER TURNO")</f>
        <v>SEGUNDO TURNO</v>
      </c>
      <c r="M1470" s="90"/>
    </row>
    <row r="1471" spans="1:13">
      <c r="A1471" s="86" t="str">
        <f ca="1">_xlfn.CONCAT(Tabla36[[#This Row],[NUM. ECO.]],Tabla36[[#This Row],[TURNO]],Tabla36[[#This Row],[FECHA]])</f>
        <v>T24PRIMER TURNO45420</v>
      </c>
      <c r="B1471" s="87">
        <v>6</v>
      </c>
      <c r="C1471" s="87">
        <v>1</v>
      </c>
      <c r="D1471" s="87" t="s">
        <v>38</v>
      </c>
      <c r="E1471" s="86"/>
      <c r="F1471" s="86">
        <f>VLOOKUP(Tabla36[[#This Row],[NUM. ECO.]],[2]!Tabla24[[NO.ECO]:[CUBICACION
M3]],4,0)</f>
        <v>17</v>
      </c>
      <c r="G1471" s="94">
        <v>45420</v>
      </c>
      <c r="H1471" s="86" t="str">
        <f>VLOOKUP(Tabla36[[#This Row],[NUM. ECO.]],[2]!Tabla24[[NO.ECO]:[MATERIAL]],8,0)</f>
        <v>BASE HIDRAULICA</v>
      </c>
      <c r="I1471" s="86" t="s">
        <v>79</v>
      </c>
      <c r="J1471" s="88">
        <f ca="1">TIME(RANDBETWEEN(5.5,6),RANDBETWEEN(1,29),0)</f>
        <v>0.26250000000000001</v>
      </c>
      <c r="K1471" s="86" t="str">
        <f ca="1">VLOOKUP(Tabla36[[#This Row],[CODIGO VINCULO]],[1]!Anexar1[[UNION]:[OPERADOR]],4,0)</f>
        <v>IRVING JOSUE ALVARADO CANO</v>
      </c>
      <c r="L1471" s="86" t="str" cm="1">
        <f t="array" aca="1" ref="L1471" ca="1">_xlfn.IFS(J1471&gt;=TIME(14,0,0),"SEGUNDO TURNO",J1471&lt;TIME(14,0,0),"PRIMER TURNO")</f>
        <v>PRIMER TURNO</v>
      </c>
      <c r="M1471" s="90"/>
    </row>
    <row r="1472" spans="1:13">
      <c r="A1472" s="86" t="str">
        <f ca="1">_xlfn.CONCAT(Tabla36[[#This Row],[NUM. ECO.]],Tabla36[[#This Row],[TURNO]],Tabla36[[#This Row],[FECHA]])</f>
        <v>T24PRIMER TURNO45420</v>
      </c>
      <c r="B1472" s="87">
        <v>6</v>
      </c>
      <c r="C1472" s="87">
        <v>2</v>
      </c>
      <c r="D1472" s="87" t="s">
        <v>38</v>
      </c>
      <c r="E1472" s="86"/>
      <c r="F1472" s="86">
        <f>VLOOKUP(Tabla36[[#This Row],[NUM. ECO.]],[2]!Tabla24[[NO.ECO]:[CUBICACION
M3]],4,0)</f>
        <v>17</v>
      </c>
      <c r="G1472" s="94">
        <v>45420</v>
      </c>
      <c r="H1472" s="86" t="str">
        <f>VLOOKUP(Tabla36[[#This Row],[NUM. ECO.]],[2]!Tabla24[[NO.ECO]:[MATERIAL]],8,0)</f>
        <v>BASE HIDRAULICA</v>
      </c>
      <c r="I1472" s="86" t="s">
        <v>79</v>
      </c>
      <c r="J1472" s="88">
        <f ca="1">J1471+TIME(0,RANDBETWEEN((144),(176)),0)</f>
        <v>0.37083333333333335</v>
      </c>
      <c r="K1472" s="86" t="str">
        <f ca="1">VLOOKUP(Tabla36[[#This Row],[CODIGO VINCULO]],[1]!Anexar1[[UNION]:[OPERADOR]],4,0)</f>
        <v>IRVING JOSUE ALVARADO CANO</v>
      </c>
      <c r="L1472" s="86" t="str" cm="1">
        <f t="array" aca="1" ref="L1472" ca="1">_xlfn.IFS(J1472&gt;=TIME(14,0,0),"SEGUNDO TURNO",J1472&lt;TIME(14,0,0),"PRIMER TURNO")</f>
        <v>PRIMER TURNO</v>
      </c>
      <c r="M1472" s="90"/>
    </row>
    <row r="1473" spans="1:13">
      <c r="A1473" s="86" t="str">
        <f ca="1">_xlfn.CONCAT(Tabla36[[#This Row],[NUM. ECO.]],Tabla36[[#This Row],[TURNO]],Tabla36[[#This Row],[FECHA]])</f>
        <v>T24PRIMER TURNO45420</v>
      </c>
      <c r="B1473" s="87">
        <v>6</v>
      </c>
      <c r="C1473" s="87">
        <v>3</v>
      </c>
      <c r="D1473" s="87" t="s">
        <v>38</v>
      </c>
      <c r="E1473" s="86"/>
      <c r="F1473" s="86">
        <f>VLOOKUP(Tabla36[[#This Row],[NUM. ECO.]],[2]!Tabla24[[NO.ECO]:[CUBICACION
M3]],4,0)</f>
        <v>17</v>
      </c>
      <c r="G1473" s="94">
        <v>45420</v>
      </c>
      <c r="H1473" s="86" t="str">
        <f>VLOOKUP(Tabla36[[#This Row],[NUM. ECO.]],[2]!Tabla24[[NO.ECO]:[MATERIAL]],8,0)</f>
        <v>BASE HIDRAULICA</v>
      </c>
      <c r="I1473" s="86" t="s">
        <v>79</v>
      </c>
      <c r="J1473" s="91">
        <f ca="1">J1472+TIME(0,RANDBETWEEN((144),(176)),0)</f>
        <v>0.48472222222222222</v>
      </c>
      <c r="K1473" s="86" t="str">
        <f ca="1">VLOOKUP(Tabla36[[#This Row],[CODIGO VINCULO]],[1]!Anexar1[[UNION]:[OPERADOR]],4,0)</f>
        <v>IRVING JOSUE ALVARADO CANO</v>
      </c>
      <c r="L1473" s="86" t="str" cm="1">
        <f t="array" aca="1" ref="L1473" ca="1">_xlfn.IFS(J1473&gt;=TIME(14,0,0),"SEGUNDO TURNO",J1473&lt;TIME(14,0,0),"PRIMER TURNO")</f>
        <v>PRIMER TURNO</v>
      </c>
      <c r="M1473" s="90"/>
    </row>
    <row r="1474" spans="1:13">
      <c r="A1474" s="86" t="str">
        <f ca="1">_xlfn.CONCAT(Tabla36[[#This Row],[NUM. ECO.]],Tabla36[[#This Row],[TURNO]],Tabla36[[#This Row],[FECHA]])</f>
        <v>T24SEGUNDO TURNO45420</v>
      </c>
      <c r="B1474" s="87">
        <v>6</v>
      </c>
      <c r="C1474" s="87">
        <v>4</v>
      </c>
      <c r="D1474" s="87" t="s">
        <v>38</v>
      </c>
      <c r="E1474" s="86"/>
      <c r="F1474" s="86">
        <f>VLOOKUP(Tabla36[[#This Row],[NUM. ECO.]],[2]!Tabla24[[NO.ECO]:[CUBICACION
M3]],4,0)</f>
        <v>17</v>
      </c>
      <c r="G1474" s="94">
        <v>45420</v>
      </c>
      <c r="H1474" s="86" t="str">
        <f>VLOOKUP(Tabla36[[#This Row],[NUM. ECO.]],[2]!Tabla24[[NO.ECO]:[MATERIAL]],8,0)</f>
        <v>BASE HIDRAULICA</v>
      </c>
      <c r="I1474" s="86" t="s">
        <v>79</v>
      </c>
      <c r="J1474" s="91">
        <f ca="1">J1473+TIME(0,RANDBETWEEN((144),(176)),0)</f>
        <v>0.58680555555555558</v>
      </c>
      <c r="K1474" s="86" t="str">
        <f ca="1">VLOOKUP(Tabla36[[#This Row],[CODIGO VINCULO]],[1]!Anexar1[[UNION]:[OPERADOR]],4,0)</f>
        <v>ELEAZAR MANUEL GARRIDO ALVAREZ</v>
      </c>
      <c r="L1474" s="86" t="str" cm="1">
        <f t="array" aca="1" ref="L1474" ca="1">_xlfn.IFS(J1474&gt;=TIME(14,0,0),"SEGUNDO TURNO",J1474&lt;TIME(14,0,0),"PRIMER TURNO")</f>
        <v>SEGUNDO TURNO</v>
      </c>
      <c r="M1474" s="90"/>
    </row>
    <row r="1475" spans="1:13">
      <c r="A1475" s="86" t="str">
        <f ca="1">_xlfn.CONCAT(Tabla36[[#This Row],[NUM. ECO.]],Tabla36[[#This Row],[TURNO]],Tabla36[[#This Row],[FECHA]])</f>
        <v>T24SEGUNDO TURNO45420</v>
      </c>
      <c r="B1475" s="87">
        <v>6</v>
      </c>
      <c r="C1475" s="87">
        <v>5</v>
      </c>
      <c r="D1475" s="87" t="s">
        <v>38</v>
      </c>
      <c r="E1475" s="86"/>
      <c r="F1475" s="86">
        <f>VLOOKUP(Tabla36[[#This Row],[NUM. ECO.]],[2]!Tabla24[[NO.ECO]:[CUBICACION
M3]],4,0)</f>
        <v>17</v>
      </c>
      <c r="G1475" s="94">
        <v>45420</v>
      </c>
      <c r="H1475" s="86" t="str">
        <f>VLOOKUP(Tabla36[[#This Row],[NUM. ECO.]],[2]!Tabla24[[NO.ECO]:[MATERIAL]],8,0)</f>
        <v>BASE HIDRAULICA</v>
      </c>
      <c r="I1475" s="86" t="s">
        <v>79</v>
      </c>
      <c r="J1475" s="91">
        <f ca="1">J1474+TIME(0,RANDBETWEEN((144),(176)),0)</f>
        <v>0.68680555555555556</v>
      </c>
      <c r="K1475" s="86" t="str">
        <f ca="1">VLOOKUP(Tabla36[[#This Row],[CODIGO VINCULO]],[1]!Anexar1[[UNION]:[OPERADOR]],4,0)</f>
        <v>ELEAZAR MANUEL GARRIDO ALVAREZ</v>
      </c>
      <c r="L1475" s="86" t="str" cm="1">
        <f t="array" aca="1" ref="L1475" ca="1">_xlfn.IFS(J1475&gt;=TIME(14,0,0),"SEGUNDO TURNO",J1475&lt;TIME(14,0,0),"PRIMER TURNO")</f>
        <v>SEGUNDO TURNO</v>
      </c>
      <c r="M1475" s="90"/>
    </row>
    <row r="1476" spans="1:13">
      <c r="A1476" s="86" t="str">
        <f ca="1">_xlfn.CONCAT(Tabla36[[#This Row],[NUM. ECO.]],Tabla36[[#This Row],[TURNO]],Tabla36[[#This Row],[FECHA]])</f>
        <v>T24SEGUNDO TURNO45420</v>
      </c>
      <c r="B1476" s="87">
        <v>6</v>
      </c>
      <c r="C1476" s="87">
        <v>6</v>
      </c>
      <c r="D1476" s="87" t="s">
        <v>38</v>
      </c>
      <c r="E1476" s="86"/>
      <c r="F1476" s="86">
        <f>VLOOKUP(Tabla36[[#This Row],[NUM. ECO.]],[2]!Tabla24[[NO.ECO]:[CUBICACION
M3]],4,0)</f>
        <v>17</v>
      </c>
      <c r="G1476" s="94">
        <v>45420</v>
      </c>
      <c r="H1476" s="86" t="str">
        <f>VLOOKUP(Tabla36[[#This Row],[NUM. ECO.]],[2]!Tabla24[[NO.ECO]:[MATERIAL]],8,0)</f>
        <v>BASE HIDRAULICA</v>
      </c>
      <c r="I1476" s="86" t="s">
        <v>79</v>
      </c>
      <c r="J1476" s="91">
        <f ca="1">J1475+TIME(0,RANDBETWEEN((144),(176)),0)</f>
        <v>0.79236111111111107</v>
      </c>
      <c r="K1476" s="86" t="str">
        <f ca="1">VLOOKUP(Tabla36[[#This Row],[CODIGO VINCULO]],[1]!Anexar1[[UNION]:[OPERADOR]],4,0)</f>
        <v>ELEAZAR MANUEL GARRIDO ALVAREZ</v>
      </c>
      <c r="L1476" s="86" t="str" cm="1">
        <f t="array" aca="1" ref="L1476" ca="1">_xlfn.IFS(J1476&gt;=TIME(14,0,0),"SEGUNDO TURNO",J1476&lt;TIME(14,0,0),"PRIMER TURNO")</f>
        <v>SEGUNDO TURNO</v>
      </c>
      <c r="M1476" s="90"/>
    </row>
    <row r="1477" spans="1:13">
      <c r="A1477" s="86" t="str">
        <f ca="1">_xlfn.CONCAT(Tabla36[[#This Row],[NUM. ECO.]],Tabla36[[#This Row],[TURNO]],Tabla36[[#This Row],[FECHA]])</f>
        <v>T24PRIMER TURNO45421</v>
      </c>
      <c r="B1477" s="87">
        <v>6</v>
      </c>
      <c r="C1477" s="87">
        <v>1</v>
      </c>
      <c r="D1477" s="87" t="s">
        <v>38</v>
      </c>
      <c r="E1477" s="86"/>
      <c r="F1477" s="86">
        <f>VLOOKUP(Tabla36[[#This Row],[NUM. ECO.]],[2]!Tabla24[[NO.ECO]:[CUBICACION
M3]],4,0)</f>
        <v>17</v>
      </c>
      <c r="G1477" s="94">
        <v>45421</v>
      </c>
      <c r="H1477" s="86" t="str">
        <f>VLOOKUP(Tabla36[[#This Row],[NUM. ECO.]],[2]!Tabla24[[NO.ECO]:[MATERIAL]],8,0)</f>
        <v>BASE HIDRAULICA</v>
      </c>
      <c r="I1477" s="86" t="s">
        <v>79</v>
      </c>
      <c r="J1477" s="88">
        <f ca="1">TIME(RANDBETWEEN(5.5,6),RANDBETWEEN(1,29),0)</f>
        <v>0.25694444444444442</v>
      </c>
      <c r="K1477" s="86" t="str">
        <f ca="1">VLOOKUP(Tabla36[[#This Row],[CODIGO VINCULO]],[1]!Anexar1[[UNION]:[OPERADOR]],4,0)</f>
        <v>IRVING JOSUE ALVARADO CANO</v>
      </c>
      <c r="L1477" s="86" t="str" cm="1">
        <f t="array" aca="1" ref="L1477" ca="1">_xlfn.IFS(J1477&gt;=TIME(14,0,0),"SEGUNDO TURNO",J1477&lt;TIME(14,0,0),"PRIMER TURNO")</f>
        <v>PRIMER TURNO</v>
      </c>
      <c r="M1477" s="90"/>
    </row>
    <row r="1478" spans="1:13">
      <c r="A1478" s="86" t="str">
        <f ca="1">_xlfn.CONCAT(Tabla36[[#This Row],[NUM. ECO.]],Tabla36[[#This Row],[TURNO]],Tabla36[[#This Row],[FECHA]])</f>
        <v>T24PRIMER TURNO45421</v>
      </c>
      <c r="B1478" s="87">
        <v>6</v>
      </c>
      <c r="C1478" s="87">
        <v>2</v>
      </c>
      <c r="D1478" s="87" t="s">
        <v>38</v>
      </c>
      <c r="E1478" s="86"/>
      <c r="F1478" s="86">
        <f>VLOOKUP(Tabla36[[#This Row],[NUM. ECO.]],[2]!Tabla24[[NO.ECO]:[CUBICACION
M3]],4,0)</f>
        <v>17</v>
      </c>
      <c r="G1478" s="94">
        <v>45421</v>
      </c>
      <c r="H1478" s="86" t="str">
        <f>VLOOKUP(Tabla36[[#This Row],[NUM. ECO.]],[2]!Tabla24[[NO.ECO]:[MATERIAL]],8,0)</f>
        <v>BASE HIDRAULICA</v>
      </c>
      <c r="I1478" s="86" t="s">
        <v>79</v>
      </c>
      <c r="J1478" s="88">
        <f ca="1">J1477+TIME(0,RANDBETWEEN((144),(176)),0)</f>
        <v>0.37916666666666665</v>
      </c>
      <c r="K1478" s="86" t="str">
        <f ca="1">VLOOKUP(Tabla36[[#This Row],[CODIGO VINCULO]],[1]!Anexar1[[UNION]:[OPERADOR]],4,0)</f>
        <v>IRVING JOSUE ALVARADO CANO</v>
      </c>
      <c r="L1478" s="86" t="str" cm="1">
        <f t="array" aca="1" ref="L1478" ca="1">_xlfn.IFS(J1478&gt;=TIME(14,0,0),"SEGUNDO TURNO",J1478&lt;TIME(14,0,0),"PRIMER TURNO")</f>
        <v>PRIMER TURNO</v>
      </c>
      <c r="M1478" s="90"/>
    </row>
    <row r="1479" spans="1:13">
      <c r="A1479" s="86" t="str">
        <f ca="1">_xlfn.CONCAT(Tabla36[[#This Row],[NUM. ECO.]],Tabla36[[#This Row],[TURNO]],Tabla36[[#This Row],[FECHA]])</f>
        <v>T24PRIMER TURNO45421</v>
      </c>
      <c r="B1479" s="87">
        <v>6</v>
      </c>
      <c r="C1479" s="87">
        <v>3</v>
      </c>
      <c r="D1479" s="87" t="s">
        <v>38</v>
      </c>
      <c r="E1479" s="86"/>
      <c r="F1479" s="86">
        <f>VLOOKUP(Tabla36[[#This Row],[NUM. ECO.]],[2]!Tabla24[[NO.ECO]:[CUBICACION
M3]],4,0)</f>
        <v>17</v>
      </c>
      <c r="G1479" s="94">
        <v>45421</v>
      </c>
      <c r="H1479" s="86" t="str">
        <f>VLOOKUP(Tabla36[[#This Row],[NUM. ECO.]],[2]!Tabla24[[NO.ECO]:[MATERIAL]],8,0)</f>
        <v>BASE HIDRAULICA</v>
      </c>
      <c r="I1479" s="86" t="s">
        <v>79</v>
      </c>
      <c r="J1479" s="91">
        <f ca="1">J1478+TIME(0,RANDBETWEEN((144),(176)),0)</f>
        <v>0.5</v>
      </c>
      <c r="K1479" s="86" t="str">
        <f ca="1">VLOOKUP(Tabla36[[#This Row],[CODIGO VINCULO]],[1]!Anexar1[[UNION]:[OPERADOR]],4,0)</f>
        <v>IRVING JOSUE ALVARADO CANO</v>
      </c>
      <c r="L1479" s="86" t="str" cm="1">
        <f t="array" aca="1" ref="L1479" ca="1">_xlfn.IFS(J1479&gt;=TIME(14,0,0),"SEGUNDO TURNO",J1479&lt;TIME(14,0,0),"PRIMER TURNO")</f>
        <v>PRIMER TURNO</v>
      </c>
      <c r="M1479" s="90"/>
    </row>
    <row r="1480" spans="1:13">
      <c r="A1480" s="86" t="str">
        <f ca="1">_xlfn.CONCAT(Tabla36[[#This Row],[NUM. ECO.]],Tabla36[[#This Row],[TURNO]],Tabla36[[#This Row],[FECHA]])</f>
        <v>T24SEGUNDO TURNO45421</v>
      </c>
      <c r="B1480" s="87">
        <v>6</v>
      </c>
      <c r="C1480" s="87">
        <v>4</v>
      </c>
      <c r="D1480" s="87" t="s">
        <v>38</v>
      </c>
      <c r="E1480" s="86"/>
      <c r="F1480" s="86">
        <f>VLOOKUP(Tabla36[[#This Row],[NUM. ECO.]],[2]!Tabla24[[NO.ECO]:[CUBICACION
M3]],4,0)</f>
        <v>17</v>
      </c>
      <c r="G1480" s="94">
        <v>45421</v>
      </c>
      <c r="H1480" s="86" t="str">
        <f>VLOOKUP(Tabla36[[#This Row],[NUM. ECO.]],[2]!Tabla24[[NO.ECO]:[MATERIAL]],8,0)</f>
        <v>BASE HIDRAULICA</v>
      </c>
      <c r="I1480" s="86" t="s">
        <v>79</v>
      </c>
      <c r="J1480" s="91">
        <f ca="1">J1479+TIME(0,RANDBETWEEN((144),(176)),0)</f>
        <v>0.61805555555555558</v>
      </c>
      <c r="K1480" s="86" t="str">
        <f ca="1">VLOOKUP(Tabla36[[#This Row],[CODIGO VINCULO]],[1]!Anexar1[[UNION]:[OPERADOR]],4,0)</f>
        <v>ELEAZAR MANUEL GARRIDO ALVAREZ</v>
      </c>
      <c r="L1480" s="86" t="str" cm="1">
        <f t="array" aca="1" ref="L1480" ca="1">_xlfn.IFS(J1480&gt;=TIME(14,0,0),"SEGUNDO TURNO",J1480&lt;TIME(14,0,0),"PRIMER TURNO")</f>
        <v>SEGUNDO TURNO</v>
      </c>
      <c r="M1480" s="90"/>
    </row>
    <row r="1481" spans="1:13">
      <c r="A1481" s="86" t="str">
        <f ca="1">_xlfn.CONCAT(Tabla36[[#This Row],[NUM. ECO.]],Tabla36[[#This Row],[TURNO]],Tabla36[[#This Row],[FECHA]])</f>
        <v>T24SEGUNDO TURNO45421</v>
      </c>
      <c r="B1481" s="87">
        <v>6</v>
      </c>
      <c r="C1481" s="87">
        <v>5</v>
      </c>
      <c r="D1481" s="87" t="s">
        <v>38</v>
      </c>
      <c r="E1481" s="86"/>
      <c r="F1481" s="86">
        <f>VLOOKUP(Tabla36[[#This Row],[NUM. ECO.]],[2]!Tabla24[[NO.ECO]:[CUBICACION
M3]],4,0)</f>
        <v>17</v>
      </c>
      <c r="G1481" s="94">
        <v>45421</v>
      </c>
      <c r="H1481" s="86" t="str">
        <f>VLOOKUP(Tabla36[[#This Row],[NUM. ECO.]],[2]!Tabla24[[NO.ECO]:[MATERIAL]],8,0)</f>
        <v>BASE HIDRAULICA</v>
      </c>
      <c r="I1481" s="86" t="s">
        <v>79</v>
      </c>
      <c r="J1481" s="91">
        <f ca="1">J1480+TIME(0,RANDBETWEEN((144),(176)),0)</f>
        <v>0.72291666666666665</v>
      </c>
      <c r="K1481" s="86" t="str">
        <f ca="1">VLOOKUP(Tabla36[[#This Row],[CODIGO VINCULO]],[1]!Anexar1[[UNION]:[OPERADOR]],4,0)</f>
        <v>ELEAZAR MANUEL GARRIDO ALVAREZ</v>
      </c>
      <c r="L1481" s="86" t="str" cm="1">
        <f t="array" aca="1" ref="L1481" ca="1">_xlfn.IFS(J1481&gt;=TIME(14,0,0),"SEGUNDO TURNO",J1481&lt;TIME(14,0,0),"PRIMER TURNO")</f>
        <v>SEGUNDO TURNO</v>
      </c>
      <c r="M1481" s="90"/>
    </row>
    <row r="1482" spans="1:13">
      <c r="A1482" s="86" t="str">
        <f ca="1">_xlfn.CONCAT(Tabla36[[#This Row],[NUM. ECO.]],Tabla36[[#This Row],[TURNO]],Tabla36[[#This Row],[FECHA]])</f>
        <v>T24SEGUNDO TURNO45421</v>
      </c>
      <c r="B1482" s="87">
        <v>6</v>
      </c>
      <c r="C1482" s="87">
        <v>6</v>
      </c>
      <c r="D1482" s="87" t="s">
        <v>38</v>
      </c>
      <c r="E1482" s="86"/>
      <c r="F1482" s="86">
        <f>VLOOKUP(Tabla36[[#This Row],[NUM. ECO.]],[2]!Tabla24[[NO.ECO]:[CUBICACION
M3]],4,0)</f>
        <v>17</v>
      </c>
      <c r="G1482" s="94">
        <v>45421</v>
      </c>
      <c r="H1482" s="86" t="str">
        <f>VLOOKUP(Tabla36[[#This Row],[NUM. ECO.]],[2]!Tabla24[[NO.ECO]:[MATERIAL]],8,0)</f>
        <v>BASE HIDRAULICA</v>
      </c>
      <c r="I1482" s="86" t="s">
        <v>79</v>
      </c>
      <c r="J1482" s="91">
        <f ca="1">J1481+TIME(0,RANDBETWEEN((144),(176)),0)</f>
        <v>0.84305555555555556</v>
      </c>
      <c r="K1482" s="86" t="str">
        <f ca="1">VLOOKUP(Tabla36[[#This Row],[CODIGO VINCULO]],[1]!Anexar1[[UNION]:[OPERADOR]],4,0)</f>
        <v>ELEAZAR MANUEL GARRIDO ALVAREZ</v>
      </c>
      <c r="L1482" s="86" t="str" cm="1">
        <f t="array" aca="1" ref="L1482" ca="1">_xlfn.IFS(J1482&gt;=TIME(14,0,0),"SEGUNDO TURNO",J1482&lt;TIME(14,0,0),"PRIMER TURNO")</f>
        <v>SEGUNDO TURNO</v>
      </c>
      <c r="M1482" s="90"/>
    </row>
    <row r="1483" spans="1:13">
      <c r="A1483" s="86" t="str">
        <f ca="1">_xlfn.CONCAT(Tabla36[[#This Row],[NUM. ECO.]],Tabla36[[#This Row],[TURNO]],Tabla36[[#This Row],[FECHA]])</f>
        <v>T24PRIMER TURNO45422</v>
      </c>
      <c r="B1483" s="87">
        <v>6</v>
      </c>
      <c r="C1483" s="87">
        <v>1</v>
      </c>
      <c r="D1483" s="87" t="s">
        <v>38</v>
      </c>
      <c r="E1483" s="86"/>
      <c r="F1483" s="86">
        <f>VLOOKUP(Tabla36[[#This Row],[NUM. ECO.]],[2]!Tabla24[[NO.ECO]:[CUBICACION
M3]],4,0)</f>
        <v>17</v>
      </c>
      <c r="G1483" s="94">
        <v>45422</v>
      </c>
      <c r="H1483" s="86" t="str">
        <f>VLOOKUP(Tabla36[[#This Row],[NUM. ECO.]],[2]!Tabla24[[NO.ECO]:[MATERIAL]],8,0)</f>
        <v>BASE HIDRAULICA</v>
      </c>
      <c r="I1483" s="86" t="s">
        <v>79</v>
      </c>
      <c r="J1483" s="88">
        <f ca="1">TIME(RANDBETWEEN(5.5,6),RANDBETWEEN(1,29),0)</f>
        <v>0.26666666666666666</v>
      </c>
      <c r="K1483" s="86" t="str">
        <f ca="1">VLOOKUP(Tabla36[[#This Row],[CODIGO VINCULO]],[1]!Anexar1[[UNION]:[OPERADOR]],4,0)</f>
        <v>IRVING JOSUE ALVARADO CANO</v>
      </c>
      <c r="L1483" s="86" t="str" cm="1">
        <f t="array" aca="1" ref="L1483" ca="1">_xlfn.IFS(J1483&gt;=TIME(14,0,0),"SEGUNDO TURNO",J1483&lt;TIME(14,0,0),"PRIMER TURNO")</f>
        <v>PRIMER TURNO</v>
      </c>
      <c r="M1483" s="90"/>
    </row>
    <row r="1484" spans="1:13">
      <c r="A1484" s="86" t="str">
        <f ca="1">_xlfn.CONCAT(Tabla36[[#This Row],[NUM. ECO.]],Tabla36[[#This Row],[TURNO]],Tabla36[[#This Row],[FECHA]])</f>
        <v>T24PRIMER TURNO45422</v>
      </c>
      <c r="B1484" s="87">
        <v>6</v>
      </c>
      <c r="C1484" s="87">
        <v>2</v>
      </c>
      <c r="D1484" s="87" t="s">
        <v>38</v>
      </c>
      <c r="E1484" s="86"/>
      <c r="F1484" s="86">
        <f>VLOOKUP(Tabla36[[#This Row],[NUM. ECO.]],[2]!Tabla24[[NO.ECO]:[CUBICACION
M3]],4,0)</f>
        <v>17</v>
      </c>
      <c r="G1484" s="94">
        <v>45422</v>
      </c>
      <c r="H1484" s="86" t="str">
        <f>VLOOKUP(Tabla36[[#This Row],[NUM. ECO.]],[2]!Tabla24[[NO.ECO]:[MATERIAL]],8,0)</f>
        <v>BASE HIDRAULICA</v>
      </c>
      <c r="I1484" s="86" t="s">
        <v>79</v>
      </c>
      <c r="J1484" s="88">
        <f ca="1">J1483+TIME(0,RANDBETWEEN((144),(176)),0)</f>
        <v>0.38472222222222219</v>
      </c>
      <c r="K1484" s="86" t="str">
        <f ca="1">VLOOKUP(Tabla36[[#This Row],[CODIGO VINCULO]],[1]!Anexar1[[UNION]:[OPERADOR]],4,0)</f>
        <v>IRVING JOSUE ALVARADO CANO</v>
      </c>
      <c r="L1484" s="86" t="str" cm="1">
        <f t="array" aca="1" ref="L1484" ca="1">_xlfn.IFS(J1484&gt;=TIME(14,0,0),"SEGUNDO TURNO",J1484&lt;TIME(14,0,0),"PRIMER TURNO")</f>
        <v>PRIMER TURNO</v>
      </c>
      <c r="M1484" s="90"/>
    </row>
    <row r="1485" spans="1:13">
      <c r="A1485" s="86" t="str">
        <f ca="1">_xlfn.CONCAT(Tabla36[[#This Row],[NUM. ECO.]],Tabla36[[#This Row],[TURNO]],Tabla36[[#This Row],[FECHA]])</f>
        <v>T24PRIMER TURNO45422</v>
      </c>
      <c r="B1485" s="87">
        <v>6</v>
      </c>
      <c r="C1485" s="87">
        <v>3</v>
      </c>
      <c r="D1485" s="87" t="s">
        <v>38</v>
      </c>
      <c r="E1485" s="86"/>
      <c r="F1485" s="86">
        <f>VLOOKUP(Tabla36[[#This Row],[NUM. ECO.]],[2]!Tabla24[[NO.ECO]:[CUBICACION
M3]],4,0)</f>
        <v>17</v>
      </c>
      <c r="G1485" s="94">
        <v>45422</v>
      </c>
      <c r="H1485" s="86" t="str">
        <f>VLOOKUP(Tabla36[[#This Row],[NUM. ECO.]],[2]!Tabla24[[NO.ECO]:[MATERIAL]],8,0)</f>
        <v>BASE HIDRAULICA</v>
      </c>
      <c r="I1485" s="86" t="s">
        <v>79</v>
      </c>
      <c r="J1485" s="91">
        <f ca="1">J1484+TIME(0,RANDBETWEEN((144),(176)),0)</f>
        <v>0.50486111111111109</v>
      </c>
      <c r="K1485" s="86" t="str">
        <f ca="1">VLOOKUP(Tabla36[[#This Row],[CODIGO VINCULO]],[1]!Anexar1[[UNION]:[OPERADOR]],4,0)</f>
        <v>IRVING JOSUE ALVARADO CANO</v>
      </c>
      <c r="L1485" s="86" t="str" cm="1">
        <f t="array" aca="1" ref="L1485" ca="1">_xlfn.IFS(J1485&gt;=TIME(14,0,0),"SEGUNDO TURNO",J1485&lt;TIME(14,0,0),"PRIMER TURNO")</f>
        <v>PRIMER TURNO</v>
      </c>
      <c r="M1485" s="90"/>
    </row>
    <row r="1486" spans="1:13">
      <c r="A1486" s="86" t="str">
        <f ca="1">_xlfn.CONCAT(Tabla36[[#This Row],[NUM. ECO.]],Tabla36[[#This Row],[TURNO]],Tabla36[[#This Row],[FECHA]])</f>
        <v>T24SEGUNDO TURNO45422</v>
      </c>
      <c r="B1486" s="87">
        <v>6</v>
      </c>
      <c r="C1486" s="87">
        <v>4</v>
      </c>
      <c r="D1486" s="87" t="s">
        <v>38</v>
      </c>
      <c r="E1486" s="86"/>
      <c r="F1486" s="86">
        <f>VLOOKUP(Tabla36[[#This Row],[NUM. ECO.]],[2]!Tabla24[[NO.ECO]:[CUBICACION
M3]],4,0)</f>
        <v>17</v>
      </c>
      <c r="G1486" s="94">
        <v>45422</v>
      </c>
      <c r="H1486" s="86" t="str">
        <f>VLOOKUP(Tabla36[[#This Row],[NUM. ECO.]],[2]!Tabla24[[NO.ECO]:[MATERIAL]],8,0)</f>
        <v>BASE HIDRAULICA</v>
      </c>
      <c r="I1486" s="86" t="s">
        <v>79</v>
      </c>
      <c r="J1486" s="91">
        <f ca="1">J1485+TIME(0,RANDBETWEEN((144),(176)),0)</f>
        <v>0.61597222222222214</v>
      </c>
      <c r="K1486" s="86" t="str">
        <f ca="1">VLOOKUP(Tabla36[[#This Row],[CODIGO VINCULO]],[1]!Anexar1[[UNION]:[OPERADOR]],4,0)</f>
        <v>ELEAZAR MANUEL GARRIDO ALVAREZ</v>
      </c>
      <c r="L1486" s="86" t="str" cm="1">
        <f t="array" aca="1" ref="L1486" ca="1">_xlfn.IFS(J1486&gt;=TIME(14,0,0),"SEGUNDO TURNO",J1486&lt;TIME(14,0,0),"PRIMER TURNO")</f>
        <v>SEGUNDO TURNO</v>
      </c>
      <c r="M1486" s="90"/>
    </row>
    <row r="1487" spans="1:13">
      <c r="A1487" s="86" t="str">
        <f ca="1">_xlfn.CONCAT(Tabla36[[#This Row],[NUM. ECO.]],Tabla36[[#This Row],[TURNO]],Tabla36[[#This Row],[FECHA]])</f>
        <v>T24SEGUNDO TURNO45422</v>
      </c>
      <c r="B1487" s="87">
        <v>6</v>
      </c>
      <c r="C1487" s="87">
        <v>5</v>
      </c>
      <c r="D1487" s="87" t="s">
        <v>38</v>
      </c>
      <c r="E1487" s="86"/>
      <c r="F1487" s="86">
        <f>VLOOKUP(Tabla36[[#This Row],[NUM. ECO.]],[2]!Tabla24[[NO.ECO]:[CUBICACION
M3]],4,0)</f>
        <v>17</v>
      </c>
      <c r="G1487" s="94">
        <v>45422</v>
      </c>
      <c r="H1487" s="86" t="str">
        <f>VLOOKUP(Tabla36[[#This Row],[NUM. ECO.]],[2]!Tabla24[[NO.ECO]:[MATERIAL]],8,0)</f>
        <v>BASE HIDRAULICA</v>
      </c>
      <c r="I1487" s="86" t="s">
        <v>79</v>
      </c>
      <c r="J1487" s="91">
        <f ca="1">J1486+TIME(0,RANDBETWEEN((144),(176)),0)</f>
        <v>0.73611111111111105</v>
      </c>
      <c r="K1487" s="86" t="str">
        <f ca="1">VLOOKUP(Tabla36[[#This Row],[CODIGO VINCULO]],[1]!Anexar1[[UNION]:[OPERADOR]],4,0)</f>
        <v>ELEAZAR MANUEL GARRIDO ALVAREZ</v>
      </c>
      <c r="L1487" s="86" t="str" cm="1">
        <f t="array" aca="1" ref="L1487" ca="1">_xlfn.IFS(J1487&gt;=TIME(14,0,0),"SEGUNDO TURNO",J1487&lt;TIME(14,0,0),"PRIMER TURNO")</f>
        <v>SEGUNDO TURNO</v>
      </c>
      <c r="M1487" s="90"/>
    </row>
    <row r="1488" spans="1:13">
      <c r="A1488" s="86" t="str">
        <f ca="1">_xlfn.CONCAT(Tabla36[[#This Row],[NUM. ECO.]],Tabla36[[#This Row],[TURNO]],Tabla36[[#This Row],[FECHA]])</f>
        <v>T24SEGUNDO TURNO45422</v>
      </c>
      <c r="B1488" s="87">
        <v>6</v>
      </c>
      <c r="C1488" s="87">
        <v>6</v>
      </c>
      <c r="D1488" s="87" t="s">
        <v>38</v>
      </c>
      <c r="E1488" s="86"/>
      <c r="F1488" s="86">
        <f>VLOOKUP(Tabla36[[#This Row],[NUM. ECO.]],[2]!Tabla24[[NO.ECO]:[CUBICACION
M3]],4,0)</f>
        <v>17</v>
      </c>
      <c r="G1488" s="94">
        <v>45422</v>
      </c>
      <c r="H1488" s="86" t="str">
        <f>VLOOKUP(Tabla36[[#This Row],[NUM. ECO.]],[2]!Tabla24[[NO.ECO]:[MATERIAL]],8,0)</f>
        <v>BASE HIDRAULICA</v>
      </c>
      <c r="I1488" s="86" t="s">
        <v>79</v>
      </c>
      <c r="J1488" s="91">
        <f ca="1">J1487+TIME(0,RANDBETWEEN((144),(176)),0)</f>
        <v>0.85069444444444442</v>
      </c>
      <c r="K1488" s="86" t="str">
        <f ca="1">VLOOKUP(Tabla36[[#This Row],[CODIGO VINCULO]],[1]!Anexar1[[UNION]:[OPERADOR]],4,0)</f>
        <v>ELEAZAR MANUEL GARRIDO ALVAREZ</v>
      </c>
      <c r="L1488" s="86" t="str" cm="1">
        <f t="array" aca="1" ref="L1488" ca="1">_xlfn.IFS(J1488&gt;=TIME(14,0,0),"SEGUNDO TURNO",J1488&lt;TIME(14,0,0),"PRIMER TURNO")</f>
        <v>SEGUNDO TURNO</v>
      </c>
      <c r="M1488" s="90"/>
    </row>
    <row r="1489" spans="1:13">
      <c r="A1489" s="86" t="str">
        <f ca="1">_xlfn.CONCAT(Tabla36[[#This Row],[NUM. ECO.]],Tabla36[[#This Row],[TURNO]],Tabla36[[#This Row],[FECHA]])</f>
        <v>T24PRIMER TURNO45423</v>
      </c>
      <c r="B1489" s="87">
        <v>6</v>
      </c>
      <c r="C1489" s="87">
        <v>1</v>
      </c>
      <c r="D1489" s="87" t="s">
        <v>38</v>
      </c>
      <c r="E1489" s="86"/>
      <c r="F1489" s="86">
        <f>VLOOKUP(Tabla36[[#This Row],[NUM. ECO.]],[2]!Tabla24[[NO.ECO]:[CUBICACION
M3]],4,0)</f>
        <v>17</v>
      </c>
      <c r="G1489" s="94">
        <v>45423</v>
      </c>
      <c r="H1489" s="86" t="str">
        <f>VLOOKUP(Tabla36[[#This Row],[NUM. ECO.]],[2]!Tabla24[[NO.ECO]:[MATERIAL]],8,0)</f>
        <v>BASE HIDRAULICA</v>
      </c>
      <c r="I1489" s="86" t="s">
        <v>79</v>
      </c>
      <c r="J1489" s="88">
        <f ca="1">TIME(RANDBETWEEN(5.5,6),RANDBETWEEN(1,29),0)</f>
        <v>0.25972222222222224</v>
      </c>
      <c r="K1489" s="86" t="str">
        <f ca="1">VLOOKUP(Tabla36[[#This Row],[CODIGO VINCULO]],[1]!Anexar1[[UNION]:[OPERADOR]],4,0)</f>
        <v>IRVING JOSUE ALVARADO CANO</v>
      </c>
      <c r="L1489" s="86" t="str" cm="1">
        <f t="array" aca="1" ref="L1489" ca="1">_xlfn.IFS(J1489&gt;=TIME(14,0,0),"SEGUNDO TURNO",J1489&lt;TIME(14,0,0),"PRIMER TURNO")</f>
        <v>PRIMER TURNO</v>
      </c>
      <c r="M1489" s="90"/>
    </row>
    <row r="1490" spans="1:13">
      <c r="A1490" s="86" t="str">
        <f ca="1">_xlfn.CONCAT(Tabla36[[#This Row],[NUM. ECO.]],Tabla36[[#This Row],[TURNO]],Tabla36[[#This Row],[FECHA]])</f>
        <v>T24PRIMER TURNO45423</v>
      </c>
      <c r="B1490" s="87">
        <v>6</v>
      </c>
      <c r="C1490" s="87">
        <v>2</v>
      </c>
      <c r="D1490" s="87" t="s">
        <v>38</v>
      </c>
      <c r="E1490" s="86"/>
      <c r="F1490" s="86">
        <f>VLOOKUP(Tabla36[[#This Row],[NUM. ECO.]],[2]!Tabla24[[NO.ECO]:[CUBICACION
M3]],4,0)</f>
        <v>17</v>
      </c>
      <c r="G1490" s="94">
        <v>45423</v>
      </c>
      <c r="H1490" s="86" t="str">
        <f>VLOOKUP(Tabla36[[#This Row],[NUM. ECO.]],[2]!Tabla24[[NO.ECO]:[MATERIAL]],8,0)</f>
        <v>BASE HIDRAULICA</v>
      </c>
      <c r="I1490" s="86" t="s">
        <v>79</v>
      </c>
      <c r="J1490" s="88">
        <f ca="1">J1489+TIME(0,RANDBETWEEN((144),(176)),0)</f>
        <v>0.37152777777777779</v>
      </c>
      <c r="K1490" s="86" t="str">
        <f ca="1">VLOOKUP(Tabla36[[#This Row],[CODIGO VINCULO]],[1]!Anexar1[[UNION]:[OPERADOR]],4,0)</f>
        <v>IRVING JOSUE ALVARADO CANO</v>
      </c>
      <c r="L1490" s="86" t="str" cm="1">
        <f t="array" aca="1" ref="L1490" ca="1">_xlfn.IFS(J1490&gt;=TIME(14,0,0),"SEGUNDO TURNO",J1490&lt;TIME(14,0,0),"PRIMER TURNO")</f>
        <v>PRIMER TURNO</v>
      </c>
      <c r="M1490" s="90"/>
    </row>
    <row r="1491" spans="1:13">
      <c r="A1491" s="86" t="str">
        <f ca="1">_xlfn.CONCAT(Tabla36[[#This Row],[NUM. ECO.]],Tabla36[[#This Row],[TURNO]],Tabla36[[#This Row],[FECHA]])</f>
        <v>T24PRIMER TURNO45423</v>
      </c>
      <c r="B1491" s="87">
        <v>6</v>
      </c>
      <c r="C1491" s="87">
        <v>3</v>
      </c>
      <c r="D1491" s="87" t="s">
        <v>38</v>
      </c>
      <c r="E1491" s="86"/>
      <c r="F1491" s="86">
        <f>VLOOKUP(Tabla36[[#This Row],[NUM. ECO.]],[2]!Tabla24[[NO.ECO]:[CUBICACION
M3]],4,0)</f>
        <v>17</v>
      </c>
      <c r="G1491" s="94">
        <v>45423</v>
      </c>
      <c r="H1491" s="86" t="str">
        <f>VLOOKUP(Tabla36[[#This Row],[NUM. ECO.]],[2]!Tabla24[[NO.ECO]:[MATERIAL]],8,0)</f>
        <v>BASE HIDRAULICA</v>
      </c>
      <c r="I1491" s="86" t="s">
        <v>79</v>
      </c>
      <c r="J1491" s="91">
        <f ca="1">J1490+TIME(0,RANDBETWEEN((144),(176)),0)</f>
        <v>0.48819444444444449</v>
      </c>
      <c r="K1491" s="86" t="str">
        <f ca="1">VLOOKUP(Tabla36[[#This Row],[CODIGO VINCULO]],[1]!Anexar1[[UNION]:[OPERADOR]],4,0)</f>
        <v>IRVING JOSUE ALVARADO CANO</v>
      </c>
      <c r="L1491" s="86" t="str" cm="1">
        <f t="array" aca="1" ref="L1491" ca="1">_xlfn.IFS(J1491&gt;=TIME(14,0,0),"SEGUNDO TURNO",J1491&lt;TIME(14,0,0),"PRIMER TURNO")</f>
        <v>PRIMER TURNO</v>
      </c>
      <c r="M1491" s="90"/>
    </row>
    <row r="1492" spans="1:13">
      <c r="A1492" s="86" t="str">
        <f ca="1">_xlfn.CONCAT(Tabla36[[#This Row],[NUM. ECO.]],Tabla36[[#This Row],[TURNO]],Tabla36[[#This Row],[FECHA]])</f>
        <v>T24SEGUNDO TURNO45423</v>
      </c>
      <c r="B1492" s="87">
        <v>6</v>
      </c>
      <c r="C1492" s="87">
        <v>4</v>
      </c>
      <c r="D1492" s="87" t="s">
        <v>38</v>
      </c>
      <c r="E1492" s="86"/>
      <c r="F1492" s="86">
        <f>VLOOKUP(Tabla36[[#This Row],[NUM. ECO.]],[2]!Tabla24[[NO.ECO]:[CUBICACION
M3]],4,0)</f>
        <v>17</v>
      </c>
      <c r="G1492" s="94">
        <v>45423</v>
      </c>
      <c r="H1492" s="86" t="str">
        <f>VLOOKUP(Tabla36[[#This Row],[NUM. ECO.]],[2]!Tabla24[[NO.ECO]:[MATERIAL]],8,0)</f>
        <v>BASE HIDRAULICA</v>
      </c>
      <c r="I1492" s="86" t="s">
        <v>79</v>
      </c>
      <c r="J1492" s="91">
        <f ca="1">J1491+TIME(0,RANDBETWEEN((144),(176)),0)</f>
        <v>0.58819444444444446</v>
      </c>
      <c r="K1492" s="86" t="str">
        <f ca="1">VLOOKUP(Tabla36[[#This Row],[CODIGO VINCULO]],[1]!Anexar1[[UNION]:[OPERADOR]],4,0)</f>
        <v>ELEAZAR MANUEL GARRIDO ALVAREZ</v>
      </c>
      <c r="L1492" s="86" t="str" cm="1">
        <f t="array" aca="1" ref="L1492" ca="1">_xlfn.IFS(J1492&gt;=TIME(14,0,0),"SEGUNDO TURNO",J1492&lt;TIME(14,0,0),"PRIMER TURNO")</f>
        <v>SEGUNDO TURNO</v>
      </c>
      <c r="M1492" s="90"/>
    </row>
    <row r="1493" spans="1:13">
      <c r="A1493" s="86" t="str">
        <f ca="1">_xlfn.CONCAT(Tabla36[[#This Row],[NUM. ECO.]],Tabla36[[#This Row],[TURNO]],Tabla36[[#This Row],[FECHA]])</f>
        <v>T24SEGUNDO TURNO45423</v>
      </c>
      <c r="B1493" s="87">
        <v>6</v>
      </c>
      <c r="C1493" s="87">
        <v>5</v>
      </c>
      <c r="D1493" s="87" t="s">
        <v>38</v>
      </c>
      <c r="E1493" s="86"/>
      <c r="F1493" s="86">
        <f>VLOOKUP(Tabla36[[#This Row],[NUM. ECO.]],[2]!Tabla24[[NO.ECO]:[CUBICACION
M3]],4,0)</f>
        <v>17</v>
      </c>
      <c r="G1493" s="94">
        <v>45423</v>
      </c>
      <c r="H1493" s="86" t="str">
        <f>VLOOKUP(Tabla36[[#This Row],[NUM. ECO.]],[2]!Tabla24[[NO.ECO]:[MATERIAL]],8,0)</f>
        <v>BASE HIDRAULICA</v>
      </c>
      <c r="I1493" s="86" t="s">
        <v>79</v>
      </c>
      <c r="J1493" s="91">
        <f ca="1">J1492+TIME(0,RANDBETWEEN((144),(176)),0)</f>
        <v>0.70347222222222228</v>
      </c>
      <c r="K1493" s="86" t="str">
        <f ca="1">VLOOKUP(Tabla36[[#This Row],[CODIGO VINCULO]],[1]!Anexar1[[UNION]:[OPERADOR]],4,0)</f>
        <v>ELEAZAR MANUEL GARRIDO ALVAREZ</v>
      </c>
      <c r="L1493" s="86" t="str" cm="1">
        <f t="array" aca="1" ref="L1493" ca="1">_xlfn.IFS(J1493&gt;=TIME(14,0,0),"SEGUNDO TURNO",J1493&lt;TIME(14,0,0),"PRIMER TURNO")</f>
        <v>SEGUNDO TURNO</v>
      </c>
      <c r="M1493" s="90"/>
    </row>
    <row r="1494" spans="1:13">
      <c r="A1494" s="86" t="str">
        <f ca="1">_xlfn.CONCAT(Tabla36[[#This Row],[NUM. ECO.]],Tabla36[[#This Row],[TURNO]],Tabla36[[#This Row],[FECHA]])</f>
        <v>T24SEGUNDO TURNO45423</v>
      </c>
      <c r="B1494" s="87">
        <v>6</v>
      </c>
      <c r="C1494" s="87">
        <v>6</v>
      </c>
      <c r="D1494" s="87" t="s">
        <v>38</v>
      </c>
      <c r="E1494" s="86"/>
      <c r="F1494" s="86">
        <f>VLOOKUP(Tabla36[[#This Row],[NUM. ECO.]],[2]!Tabla24[[NO.ECO]:[CUBICACION
M3]],4,0)</f>
        <v>17</v>
      </c>
      <c r="G1494" s="94">
        <v>45423</v>
      </c>
      <c r="H1494" s="86" t="str">
        <f>VLOOKUP(Tabla36[[#This Row],[NUM. ECO.]],[2]!Tabla24[[NO.ECO]:[MATERIAL]],8,0)</f>
        <v>BASE HIDRAULICA</v>
      </c>
      <c r="I1494" s="86" t="s">
        <v>79</v>
      </c>
      <c r="J1494" s="91">
        <f ca="1">J1493+TIME(0,RANDBETWEEN((144),(176)),0)</f>
        <v>0.80347222222222225</v>
      </c>
      <c r="K1494" s="86" t="str">
        <f ca="1">VLOOKUP(Tabla36[[#This Row],[CODIGO VINCULO]],[1]!Anexar1[[UNION]:[OPERADOR]],4,0)</f>
        <v>ELEAZAR MANUEL GARRIDO ALVAREZ</v>
      </c>
      <c r="L1494" s="86" t="str" cm="1">
        <f t="array" aca="1" ref="L1494" ca="1">_xlfn.IFS(J1494&gt;=TIME(14,0,0),"SEGUNDO TURNO",J1494&lt;TIME(14,0,0),"PRIMER TURNO")</f>
        <v>SEGUNDO TURNO</v>
      </c>
      <c r="M1494" s="90"/>
    </row>
    <row r="1495" spans="1:13">
      <c r="A1495" s="86" t="str">
        <f ca="1">_xlfn.CONCAT(Tabla36[[#This Row],[NUM. ECO.]],Tabla36[[#This Row],[TURNO]],Tabla36[[#This Row],[FECHA]])</f>
        <v>T24PRIMER TURNO45425</v>
      </c>
      <c r="B1495" s="87">
        <v>6</v>
      </c>
      <c r="C1495" s="87">
        <v>1</v>
      </c>
      <c r="D1495" s="87" t="s">
        <v>38</v>
      </c>
      <c r="E1495" s="86"/>
      <c r="F1495" s="86">
        <f>VLOOKUP(Tabla36[[#This Row],[NUM. ECO.]],[2]!Tabla24[[NO.ECO]:[CUBICACION
M3]],4,0)</f>
        <v>17</v>
      </c>
      <c r="G1495" s="94">
        <v>45425</v>
      </c>
      <c r="H1495" s="86" t="str">
        <f>VLOOKUP(Tabla36[[#This Row],[NUM. ECO.]],[2]!Tabla24[[NO.ECO]:[MATERIAL]],8,0)</f>
        <v>BASE HIDRAULICA</v>
      </c>
      <c r="I1495" s="86" t="s">
        <v>79</v>
      </c>
      <c r="J1495" s="88">
        <f ca="1">TIME(RANDBETWEEN(5.5,6),RANDBETWEEN(1,29),0)</f>
        <v>0.26458333333333334</v>
      </c>
      <c r="K1495" s="86" t="str">
        <f ca="1">VLOOKUP(Tabla36[[#This Row],[CODIGO VINCULO]],[1]!Anexar1[[UNION]:[OPERADOR]],4,0)</f>
        <v>IRVING JOSUE ALVARADO CANO</v>
      </c>
      <c r="L1495" s="86" t="str" cm="1">
        <f t="array" aca="1" ref="L1495" ca="1">_xlfn.IFS(J1495&gt;=TIME(14,0,0),"SEGUNDO TURNO",J1495&lt;TIME(14,0,0),"PRIMER TURNO")</f>
        <v>PRIMER TURNO</v>
      </c>
      <c r="M1495" s="90"/>
    </row>
    <row r="1496" spans="1:13">
      <c r="A1496" s="86" t="str">
        <f ca="1">_xlfn.CONCAT(Tabla36[[#This Row],[NUM. ECO.]],Tabla36[[#This Row],[TURNO]],Tabla36[[#This Row],[FECHA]])</f>
        <v>T24PRIMER TURNO45425</v>
      </c>
      <c r="B1496" s="87">
        <v>6</v>
      </c>
      <c r="C1496" s="87">
        <v>2</v>
      </c>
      <c r="D1496" s="87" t="s">
        <v>38</v>
      </c>
      <c r="E1496" s="86"/>
      <c r="F1496" s="86">
        <f>VLOOKUP(Tabla36[[#This Row],[NUM. ECO.]],[2]!Tabla24[[NO.ECO]:[CUBICACION
M3]],4,0)</f>
        <v>17</v>
      </c>
      <c r="G1496" s="94">
        <v>45425</v>
      </c>
      <c r="H1496" s="86" t="str">
        <f>VLOOKUP(Tabla36[[#This Row],[NUM. ECO.]],[2]!Tabla24[[NO.ECO]:[MATERIAL]],8,0)</f>
        <v>BASE HIDRAULICA</v>
      </c>
      <c r="I1496" s="86" t="s">
        <v>79</v>
      </c>
      <c r="J1496" s="88">
        <f ca="1">J1495+TIME(0,RANDBETWEEN((144),(176)),0)</f>
        <v>0.36875000000000002</v>
      </c>
      <c r="K1496" s="86" t="str">
        <f ca="1">VLOOKUP(Tabla36[[#This Row],[CODIGO VINCULO]],[1]!Anexar1[[UNION]:[OPERADOR]],4,0)</f>
        <v>IRVING JOSUE ALVARADO CANO</v>
      </c>
      <c r="L1496" s="86" t="str" cm="1">
        <f t="array" aca="1" ref="L1496" ca="1">_xlfn.IFS(J1496&gt;=TIME(14,0,0),"SEGUNDO TURNO",J1496&lt;TIME(14,0,0),"PRIMER TURNO")</f>
        <v>PRIMER TURNO</v>
      </c>
      <c r="M1496" s="90"/>
    </row>
    <row r="1497" spans="1:13">
      <c r="A1497" s="86" t="str">
        <f ca="1">_xlfn.CONCAT(Tabla36[[#This Row],[NUM. ECO.]],Tabla36[[#This Row],[TURNO]],Tabla36[[#This Row],[FECHA]])</f>
        <v>T24PRIMER TURNO45425</v>
      </c>
      <c r="B1497" s="87">
        <v>6</v>
      </c>
      <c r="C1497" s="87">
        <v>3</v>
      </c>
      <c r="D1497" s="87" t="s">
        <v>38</v>
      </c>
      <c r="E1497" s="86"/>
      <c r="F1497" s="86">
        <f>VLOOKUP(Tabla36[[#This Row],[NUM. ECO.]],[2]!Tabla24[[NO.ECO]:[CUBICACION
M3]],4,0)</f>
        <v>17</v>
      </c>
      <c r="G1497" s="94">
        <v>45425</v>
      </c>
      <c r="H1497" s="86" t="str">
        <f>VLOOKUP(Tabla36[[#This Row],[NUM. ECO.]],[2]!Tabla24[[NO.ECO]:[MATERIAL]],8,0)</f>
        <v>BASE HIDRAULICA</v>
      </c>
      <c r="I1497" s="86" t="s">
        <v>79</v>
      </c>
      <c r="J1497" s="91">
        <f ca="1">J1496+TIME(0,RANDBETWEEN((144),(176)),0)</f>
        <v>0.47916666666666669</v>
      </c>
      <c r="K1497" s="86" t="str">
        <f ca="1">VLOOKUP(Tabla36[[#This Row],[CODIGO VINCULO]],[1]!Anexar1[[UNION]:[OPERADOR]],4,0)</f>
        <v>IRVING JOSUE ALVARADO CANO</v>
      </c>
      <c r="L1497" s="86" t="str" cm="1">
        <f t="array" aca="1" ref="L1497" ca="1">_xlfn.IFS(J1497&gt;=TIME(14,0,0),"SEGUNDO TURNO",J1497&lt;TIME(14,0,0),"PRIMER TURNO")</f>
        <v>PRIMER TURNO</v>
      </c>
      <c r="M1497" s="90"/>
    </row>
    <row r="1498" spans="1:13">
      <c r="A1498" s="86" t="str">
        <f ca="1">_xlfn.CONCAT(Tabla36[[#This Row],[NUM. ECO.]],Tabla36[[#This Row],[TURNO]],Tabla36[[#This Row],[FECHA]])</f>
        <v>T24SEGUNDO TURNO45425</v>
      </c>
      <c r="B1498" s="87">
        <v>6</v>
      </c>
      <c r="C1498" s="87">
        <v>4</v>
      </c>
      <c r="D1498" s="87" t="s">
        <v>38</v>
      </c>
      <c r="E1498" s="86"/>
      <c r="F1498" s="86">
        <f>VLOOKUP(Tabla36[[#This Row],[NUM. ECO.]],[2]!Tabla24[[NO.ECO]:[CUBICACION
M3]],4,0)</f>
        <v>17</v>
      </c>
      <c r="G1498" s="94">
        <v>45425</v>
      </c>
      <c r="H1498" s="86" t="str">
        <f>VLOOKUP(Tabla36[[#This Row],[NUM. ECO.]],[2]!Tabla24[[NO.ECO]:[MATERIAL]],8,0)</f>
        <v>BASE HIDRAULICA</v>
      </c>
      <c r="I1498" s="86" t="s">
        <v>79</v>
      </c>
      <c r="J1498" s="91">
        <f ca="1">J1497+TIME(0,RANDBETWEEN((144),(176)),0)</f>
        <v>0.58472222222222225</v>
      </c>
      <c r="K1498" s="86" t="str">
        <f ca="1">VLOOKUP(Tabla36[[#This Row],[CODIGO VINCULO]],[1]!Anexar1[[UNION]:[OPERADOR]],4,0)</f>
        <v>ELEAZAR MANUEL GARRIDO ALVAREZ</v>
      </c>
      <c r="L1498" s="86" t="str" cm="1">
        <f t="array" aca="1" ref="L1498" ca="1">_xlfn.IFS(J1498&gt;=TIME(14,0,0),"SEGUNDO TURNO",J1498&lt;TIME(14,0,0),"PRIMER TURNO")</f>
        <v>SEGUNDO TURNO</v>
      </c>
      <c r="M1498" s="90"/>
    </row>
    <row r="1499" spans="1:13">
      <c r="A1499" s="86" t="str">
        <f ca="1">_xlfn.CONCAT(Tabla36[[#This Row],[NUM. ECO.]],Tabla36[[#This Row],[TURNO]],Tabla36[[#This Row],[FECHA]])</f>
        <v>T24SEGUNDO TURNO45425</v>
      </c>
      <c r="B1499" s="87">
        <v>6</v>
      </c>
      <c r="C1499" s="87">
        <v>5</v>
      </c>
      <c r="D1499" s="87" t="s">
        <v>38</v>
      </c>
      <c r="E1499" s="86"/>
      <c r="F1499" s="86">
        <f>VLOOKUP(Tabla36[[#This Row],[NUM. ECO.]],[2]!Tabla24[[NO.ECO]:[CUBICACION
M3]],4,0)</f>
        <v>17</v>
      </c>
      <c r="G1499" s="94">
        <v>45425</v>
      </c>
      <c r="H1499" s="86" t="str">
        <f>VLOOKUP(Tabla36[[#This Row],[NUM. ECO.]],[2]!Tabla24[[NO.ECO]:[MATERIAL]],8,0)</f>
        <v>BASE HIDRAULICA</v>
      </c>
      <c r="I1499" s="86" t="s">
        <v>79</v>
      </c>
      <c r="J1499" s="91">
        <f ca="1">J1498+TIME(0,RANDBETWEEN((144),(176)),0)</f>
        <v>0.69930555555555562</v>
      </c>
      <c r="K1499" s="86" t="str">
        <f ca="1">VLOOKUP(Tabla36[[#This Row],[CODIGO VINCULO]],[1]!Anexar1[[UNION]:[OPERADOR]],4,0)</f>
        <v>ELEAZAR MANUEL GARRIDO ALVAREZ</v>
      </c>
      <c r="L1499" s="86" t="str" cm="1">
        <f t="array" aca="1" ref="L1499" ca="1">_xlfn.IFS(J1499&gt;=TIME(14,0,0),"SEGUNDO TURNO",J1499&lt;TIME(14,0,0),"PRIMER TURNO")</f>
        <v>SEGUNDO TURNO</v>
      </c>
      <c r="M1499" s="90"/>
    </row>
    <row r="1500" spans="1:13">
      <c r="A1500" s="86" t="str">
        <f ca="1">_xlfn.CONCAT(Tabla36[[#This Row],[NUM. ECO.]],Tabla36[[#This Row],[TURNO]],Tabla36[[#This Row],[FECHA]])</f>
        <v>T24SEGUNDO TURNO45425</v>
      </c>
      <c r="B1500" s="87">
        <v>6</v>
      </c>
      <c r="C1500" s="87">
        <v>6</v>
      </c>
      <c r="D1500" s="87" t="s">
        <v>38</v>
      </c>
      <c r="E1500" s="86"/>
      <c r="F1500" s="86">
        <f>VLOOKUP(Tabla36[[#This Row],[NUM. ECO.]],[2]!Tabla24[[NO.ECO]:[CUBICACION
M3]],4,0)</f>
        <v>17</v>
      </c>
      <c r="G1500" s="94">
        <v>45425</v>
      </c>
      <c r="H1500" s="86" t="str">
        <f>VLOOKUP(Tabla36[[#This Row],[NUM. ECO.]],[2]!Tabla24[[NO.ECO]:[MATERIAL]],8,0)</f>
        <v>BASE HIDRAULICA</v>
      </c>
      <c r="I1500" s="86" t="s">
        <v>79</v>
      </c>
      <c r="J1500" s="91">
        <f ca="1">J1499+TIME(0,RANDBETWEEN((144),(176)),0)</f>
        <v>0.81458333333333344</v>
      </c>
      <c r="K1500" s="86" t="str">
        <f ca="1">VLOOKUP(Tabla36[[#This Row],[CODIGO VINCULO]],[1]!Anexar1[[UNION]:[OPERADOR]],4,0)</f>
        <v>ELEAZAR MANUEL GARRIDO ALVAREZ</v>
      </c>
      <c r="L1500" s="86" t="str" cm="1">
        <f t="array" aca="1" ref="L1500" ca="1">_xlfn.IFS(J1500&gt;=TIME(14,0,0),"SEGUNDO TURNO",J1500&lt;TIME(14,0,0),"PRIMER TURNO")</f>
        <v>SEGUNDO TURNO</v>
      </c>
      <c r="M1500" s="90"/>
    </row>
    <row r="1501" spans="1:13">
      <c r="A1501" s="86" t="str">
        <f ca="1">_xlfn.CONCAT(Tabla36[[#This Row],[NUM. ECO.]],Tabla36[[#This Row],[TURNO]],Tabla36[[#This Row],[FECHA]])</f>
        <v>T24PRIMER TURNO45426</v>
      </c>
      <c r="B1501" s="87">
        <v>6</v>
      </c>
      <c r="C1501" s="87">
        <v>1</v>
      </c>
      <c r="D1501" s="87" t="s">
        <v>38</v>
      </c>
      <c r="E1501" s="86"/>
      <c r="F1501" s="86">
        <f>VLOOKUP(Tabla36[[#This Row],[NUM. ECO.]],[2]!Tabla24[[NO.ECO]:[CUBICACION
M3]],4,0)</f>
        <v>17</v>
      </c>
      <c r="G1501" s="94">
        <v>45426</v>
      </c>
      <c r="H1501" s="86" t="str">
        <f>VLOOKUP(Tabla36[[#This Row],[NUM. ECO.]],[2]!Tabla24[[NO.ECO]:[MATERIAL]],8,0)</f>
        <v>BASE HIDRAULICA</v>
      </c>
      <c r="I1501" s="86" t="s">
        <v>79</v>
      </c>
      <c r="J1501" s="88">
        <f ca="1">TIME(RANDBETWEEN(5.5,6),RANDBETWEEN(1,29),0)</f>
        <v>0.25763888888888886</v>
      </c>
      <c r="K1501" s="86" t="str">
        <f ca="1">VLOOKUP(Tabla36[[#This Row],[CODIGO VINCULO]],[1]!Anexar1[[UNION]:[OPERADOR]],4,0)</f>
        <v>IRVING JOSUE ALVARADO CANO</v>
      </c>
      <c r="L1501" s="86" t="str" cm="1">
        <f t="array" aca="1" ref="L1501" ca="1">_xlfn.IFS(J1501&gt;=TIME(14,0,0),"SEGUNDO TURNO",J1501&lt;TIME(14,0,0),"PRIMER TURNO")</f>
        <v>PRIMER TURNO</v>
      </c>
      <c r="M1501" s="90"/>
    </row>
    <row r="1502" spans="1:13">
      <c r="A1502" s="86" t="str">
        <f ca="1">_xlfn.CONCAT(Tabla36[[#This Row],[NUM. ECO.]],Tabla36[[#This Row],[TURNO]],Tabla36[[#This Row],[FECHA]])</f>
        <v>T24PRIMER TURNO45426</v>
      </c>
      <c r="B1502" s="87">
        <v>6</v>
      </c>
      <c r="C1502" s="87">
        <v>2</v>
      </c>
      <c r="D1502" s="87" t="s">
        <v>38</v>
      </c>
      <c r="E1502" s="86"/>
      <c r="F1502" s="86">
        <f>VLOOKUP(Tabla36[[#This Row],[NUM. ECO.]],[2]!Tabla24[[NO.ECO]:[CUBICACION
M3]],4,0)</f>
        <v>17</v>
      </c>
      <c r="G1502" s="94">
        <v>45426</v>
      </c>
      <c r="H1502" s="86" t="str">
        <f>VLOOKUP(Tabla36[[#This Row],[NUM. ECO.]],[2]!Tabla24[[NO.ECO]:[MATERIAL]],8,0)</f>
        <v>BASE HIDRAULICA</v>
      </c>
      <c r="I1502" s="86" t="s">
        <v>79</v>
      </c>
      <c r="J1502" s="88">
        <f ca="1">J1501+TIME(0,RANDBETWEEN((144),(176)),0)</f>
        <v>0.36736111111111108</v>
      </c>
      <c r="K1502" s="86" t="str">
        <f ca="1">VLOOKUP(Tabla36[[#This Row],[CODIGO VINCULO]],[1]!Anexar1[[UNION]:[OPERADOR]],4,0)</f>
        <v>IRVING JOSUE ALVARADO CANO</v>
      </c>
      <c r="L1502" s="86" t="str" cm="1">
        <f t="array" aca="1" ref="L1502" ca="1">_xlfn.IFS(J1502&gt;=TIME(14,0,0),"SEGUNDO TURNO",J1502&lt;TIME(14,0,0),"PRIMER TURNO")</f>
        <v>PRIMER TURNO</v>
      </c>
      <c r="M1502" s="90"/>
    </row>
    <row r="1503" spans="1:13">
      <c r="A1503" s="86" t="str">
        <f ca="1">_xlfn.CONCAT(Tabla36[[#This Row],[NUM. ECO.]],Tabla36[[#This Row],[TURNO]],Tabla36[[#This Row],[FECHA]])</f>
        <v>T24PRIMER TURNO45426</v>
      </c>
      <c r="B1503" s="87">
        <v>6</v>
      </c>
      <c r="C1503" s="87">
        <v>3</v>
      </c>
      <c r="D1503" s="87" t="s">
        <v>38</v>
      </c>
      <c r="E1503" s="86"/>
      <c r="F1503" s="86">
        <f>VLOOKUP(Tabla36[[#This Row],[NUM. ECO.]],[2]!Tabla24[[NO.ECO]:[CUBICACION
M3]],4,0)</f>
        <v>17</v>
      </c>
      <c r="G1503" s="94">
        <v>45426</v>
      </c>
      <c r="H1503" s="86" t="str">
        <f>VLOOKUP(Tabla36[[#This Row],[NUM. ECO.]],[2]!Tabla24[[NO.ECO]:[MATERIAL]],8,0)</f>
        <v>BASE HIDRAULICA</v>
      </c>
      <c r="I1503" s="86" t="s">
        <v>79</v>
      </c>
      <c r="J1503" s="91">
        <f ca="1">J1502+TIME(0,RANDBETWEEN((144),(176)),0)</f>
        <v>0.47569444444444442</v>
      </c>
      <c r="K1503" s="86" t="str">
        <f ca="1">VLOOKUP(Tabla36[[#This Row],[CODIGO VINCULO]],[1]!Anexar1[[UNION]:[OPERADOR]],4,0)</f>
        <v>IRVING JOSUE ALVARADO CANO</v>
      </c>
      <c r="L1503" s="86" t="str" cm="1">
        <f t="array" aca="1" ref="L1503" ca="1">_xlfn.IFS(J1503&gt;=TIME(14,0,0),"SEGUNDO TURNO",J1503&lt;TIME(14,0,0),"PRIMER TURNO")</f>
        <v>PRIMER TURNO</v>
      </c>
      <c r="M1503" s="90"/>
    </row>
    <row r="1504" spans="1:13">
      <c r="A1504" s="86" t="str">
        <f ca="1">_xlfn.CONCAT(Tabla36[[#This Row],[NUM. ECO.]],Tabla36[[#This Row],[TURNO]],Tabla36[[#This Row],[FECHA]])</f>
        <v>T24SEGUNDO TURNO45426</v>
      </c>
      <c r="B1504" s="87">
        <v>6</v>
      </c>
      <c r="C1504" s="87">
        <v>4</v>
      </c>
      <c r="D1504" s="87" t="s">
        <v>38</v>
      </c>
      <c r="E1504" s="86"/>
      <c r="F1504" s="86">
        <f>VLOOKUP(Tabla36[[#This Row],[NUM. ECO.]],[2]!Tabla24[[NO.ECO]:[CUBICACION
M3]],4,0)</f>
        <v>17</v>
      </c>
      <c r="G1504" s="94">
        <v>45426</v>
      </c>
      <c r="H1504" s="86" t="str">
        <f>VLOOKUP(Tabla36[[#This Row],[NUM. ECO.]],[2]!Tabla24[[NO.ECO]:[MATERIAL]],8,0)</f>
        <v>BASE HIDRAULICA</v>
      </c>
      <c r="I1504" s="86" t="s">
        <v>79</v>
      </c>
      <c r="J1504" s="91">
        <f ca="1">J1503+TIME(0,RANDBETWEEN((144),(176)),0)</f>
        <v>0.59652777777777777</v>
      </c>
      <c r="K1504" s="86" t="str">
        <f ca="1">VLOOKUP(Tabla36[[#This Row],[CODIGO VINCULO]],[1]!Anexar1[[UNION]:[OPERADOR]],4,0)</f>
        <v>ELEAZAR MANUEL GARRIDO ALVAREZ</v>
      </c>
      <c r="L1504" s="86" t="str" cm="1">
        <f t="array" aca="1" ref="L1504" ca="1">_xlfn.IFS(J1504&gt;=TIME(14,0,0),"SEGUNDO TURNO",J1504&lt;TIME(14,0,0),"PRIMER TURNO")</f>
        <v>SEGUNDO TURNO</v>
      </c>
      <c r="M1504" s="90"/>
    </row>
    <row r="1505" spans="1:13">
      <c r="A1505" s="86" t="str">
        <f ca="1">_xlfn.CONCAT(Tabla36[[#This Row],[NUM. ECO.]],Tabla36[[#This Row],[TURNO]],Tabla36[[#This Row],[FECHA]])</f>
        <v>T24SEGUNDO TURNO45426</v>
      </c>
      <c r="B1505" s="87">
        <v>6</v>
      </c>
      <c r="C1505" s="87">
        <v>5</v>
      </c>
      <c r="D1505" s="87" t="s">
        <v>38</v>
      </c>
      <c r="E1505" s="86"/>
      <c r="F1505" s="86">
        <f>VLOOKUP(Tabla36[[#This Row],[NUM. ECO.]],[2]!Tabla24[[NO.ECO]:[CUBICACION
M3]],4,0)</f>
        <v>17</v>
      </c>
      <c r="G1505" s="94">
        <v>45426</v>
      </c>
      <c r="H1505" s="86" t="str">
        <f>VLOOKUP(Tabla36[[#This Row],[NUM. ECO.]],[2]!Tabla24[[NO.ECO]:[MATERIAL]],8,0)</f>
        <v>BASE HIDRAULICA</v>
      </c>
      <c r="I1505" s="86" t="s">
        <v>79</v>
      </c>
      <c r="J1505" s="91">
        <f ca="1">J1504+TIME(0,RANDBETWEEN((144),(176)),0)</f>
        <v>0.69861111111111107</v>
      </c>
      <c r="K1505" s="86" t="str">
        <f ca="1">VLOOKUP(Tabla36[[#This Row],[CODIGO VINCULO]],[1]!Anexar1[[UNION]:[OPERADOR]],4,0)</f>
        <v>ELEAZAR MANUEL GARRIDO ALVAREZ</v>
      </c>
      <c r="L1505" s="86" t="str" cm="1">
        <f t="array" aca="1" ref="L1505" ca="1">_xlfn.IFS(J1505&gt;=TIME(14,0,0),"SEGUNDO TURNO",J1505&lt;TIME(14,0,0),"PRIMER TURNO")</f>
        <v>SEGUNDO TURNO</v>
      </c>
      <c r="M1505" s="90"/>
    </row>
    <row r="1506" spans="1:13">
      <c r="A1506" s="86" t="str">
        <f ca="1">_xlfn.CONCAT(Tabla36[[#This Row],[NUM. ECO.]],Tabla36[[#This Row],[TURNO]],Tabla36[[#This Row],[FECHA]])</f>
        <v>T24SEGUNDO TURNO45426</v>
      </c>
      <c r="B1506" s="87">
        <v>6</v>
      </c>
      <c r="C1506" s="87">
        <v>6</v>
      </c>
      <c r="D1506" s="87" t="s">
        <v>38</v>
      </c>
      <c r="E1506" s="86"/>
      <c r="F1506" s="86">
        <f>VLOOKUP(Tabla36[[#This Row],[NUM. ECO.]],[2]!Tabla24[[NO.ECO]:[CUBICACION
M3]],4,0)</f>
        <v>17</v>
      </c>
      <c r="G1506" s="94">
        <v>45426</v>
      </c>
      <c r="H1506" s="86" t="str">
        <f>VLOOKUP(Tabla36[[#This Row],[NUM. ECO.]],[2]!Tabla24[[NO.ECO]:[MATERIAL]],8,0)</f>
        <v>BASE HIDRAULICA</v>
      </c>
      <c r="I1506" s="86" t="s">
        <v>79</v>
      </c>
      <c r="J1506" s="91">
        <f ca="1">J1505+TIME(0,RANDBETWEEN((144),(176)),0)</f>
        <v>0.80902777777777768</v>
      </c>
      <c r="K1506" s="86" t="str">
        <f ca="1">VLOOKUP(Tabla36[[#This Row],[CODIGO VINCULO]],[1]!Anexar1[[UNION]:[OPERADOR]],4,0)</f>
        <v>ELEAZAR MANUEL GARRIDO ALVAREZ</v>
      </c>
      <c r="L1506" s="86" t="str" cm="1">
        <f t="array" aca="1" ref="L1506" ca="1">_xlfn.IFS(J1506&gt;=TIME(14,0,0),"SEGUNDO TURNO",J1506&lt;TIME(14,0,0),"PRIMER TURNO")</f>
        <v>SEGUNDO TURNO</v>
      </c>
      <c r="M1506" s="90"/>
    </row>
    <row r="1507" spans="1:13">
      <c r="A1507" s="86" t="str">
        <f ca="1">_xlfn.CONCAT(Tabla36[[#This Row],[NUM. ECO.]],Tabla36[[#This Row],[TURNO]],Tabla36[[#This Row],[FECHA]])</f>
        <v>T24PRIMER TURNO45427</v>
      </c>
      <c r="B1507" s="87">
        <v>6</v>
      </c>
      <c r="C1507" s="87">
        <v>1</v>
      </c>
      <c r="D1507" s="87" t="s">
        <v>38</v>
      </c>
      <c r="E1507" s="86"/>
      <c r="F1507" s="86">
        <f>VLOOKUP(Tabla36[[#This Row],[NUM. ECO.]],[2]!Tabla24[[NO.ECO]:[CUBICACION
M3]],4,0)</f>
        <v>17</v>
      </c>
      <c r="G1507" s="94">
        <v>45427</v>
      </c>
      <c r="H1507" s="86" t="str">
        <f>VLOOKUP(Tabla36[[#This Row],[NUM. ECO.]],[2]!Tabla24[[NO.ECO]:[MATERIAL]],8,0)</f>
        <v>BASE HIDRAULICA</v>
      </c>
      <c r="I1507" s="86" t="s">
        <v>79</v>
      </c>
      <c r="J1507" s="88">
        <f ca="1">TIME(RANDBETWEEN(5.5,6),RANDBETWEEN(1,29),0)</f>
        <v>0.2673611111111111</v>
      </c>
      <c r="K1507" s="86" t="str">
        <f ca="1">VLOOKUP(Tabla36[[#This Row],[CODIGO VINCULO]],[1]!Anexar1[[UNION]:[OPERADOR]],4,0)</f>
        <v>IRVING JOSUE ALVARADO CANO</v>
      </c>
      <c r="L1507" s="86" t="str" cm="1">
        <f t="array" aca="1" ref="L1507" ca="1">_xlfn.IFS(J1507&gt;=TIME(14,0,0),"SEGUNDO TURNO",J1507&lt;TIME(14,0,0),"PRIMER TURNO")</f>
        <v>PRIMER TURNO</v>
      </c>
      <c r="M1507" s="90"/>
    </row>
    <row r="1508" spans="1:13">
      <c r="A1508" s="86" t="str">
        <f ca="1">_xlfn.CONCAT(Tabla36[[#This Row],[NUM. ECO.]],Tabla36[[#This Row],[TURNO]],Tabla36[[#This Row],[FECHA]])</f>
        <v>T24PRIMER TURNO45427</v>
      </c>
      <c r="B1508" s="87">
        <v>6</v>
      </c>
      <c r="C1508" s="87">
        <v>2</v>
      </c>
      <c r="D1508" s="87" t="s">
        <v>38</v>
      </c>
      <c r="E1508" s="86"/>
      <c r="F1508" s="86">
        <f>VLOOKUP(Tabla36[[#This Row],[NUM. ECO.]],[2]!Tabla24[[NO.ECO]:[CUBICACION
M3]],4,0)</f>
        <v>17</v>
      </c>
      <c r="G1508" s="94">
        <v>45427</v>
      </c>
      <c r="H1508" s="86" t="str">
        <f>VLOOKUP(Tabla36[[#This Row],[NUM. ECO.]],[2]!Tabla24[[NO.ECO]:[MATERIAL]],8,0)</f>
        <v>BASE HIDRAULICA</v>
      </c>
      <c r="I1508" s="86" t="s">
        <v>79</v>
      </c>
      <c r="J1508" s="88">
        <f ca="1">J1507+TIME(0,RANDBETWEEN((144),(176)),0)</f>
        <v>0.37986111111111109</v>
      </c>
      <c r="K1508" s="86" t="str">
        <f ca="1">VLOOKUP(Tabla36[[#This Row],[CODIGO VINCULO]],[1]!Anexar1[[UNION]:[OPERADOR]],4,0)</f>
        <v>IRVING JOSUE ALVARADO CANO</v>
      </c>
      <c r="L1508" s="86" t="str" cm="1">
        <f t="array" aca="1" ref="L1508" ca="1">_xlfn.IFS(J1508&gt;=TIME(14,0,0),"SEGUNDO TURNO",J1508&lt;TIME(14,0,0),"PRIMER TURNO")</f>
        <v>PRIMER TURNO</v>
      </c>
      <c r="M1508" s="90"/>
    </row>
    <row r="1509" spans="1:13">
      <c r="A1509" s="86" t="str">
        <f ca="1">_xlfn.CONCAT(Tabla36[[#This Row],[NUM. ECO.]],Tabla36[[#This Row],[TURNO]],Tabla36[[#This Row],[FECHA]])</f>
        <v>T24PRIMER TURNO45427</v>
      </c>
      <c r="B1509" s="87">
        <v>6</v>
      </c>
      <c r="C1509" s="87">
        <v>3</v>
      </c>
      <c r="D1509" s="87" t="s">
        <v>38</v>
      </c>
      <c r="E1509" s="86"/>
      <c r="F1509" s="86">
        <f>VLOOKUP(Tabla36[[#This Row],[NUM. ECO.]],[2]!Tabla24[[NO.ECO]:[CUBICACION
M3]],4,0)</f>
        <v>17</v>
      </c>
      <c r="G1509" s="94">
        <v>45427</v>
      </c>
      <c r="H1509" s="86" t="str">
        <f>VLOOKUP(Tabla36[[#This Row],[NUM. ECO.]],[2]!Tabla24[[NO.ECO]:[MATERIAL]],8,0)</f>
        <v>BASE HIDRAULICA</v>
      </c>
      <c r="I1509" s="86" t="s">
        <v>79</v>
      </c>
      <c r="J1509" s="91">
        <f ca="1">J1508+TIME(0,RANDBETWEEN((144),(176)),0)</f>
        <v>0.49930555555555556</v>
      </c>
      <c r="K1509" s="86" t="str">
        <f ca="1">VLOOKUP(Tabla36[[#This Row],[CODIGO VINCULO]],[1]!Anexar1[[UNION]:[OPERADOR]],4,0)</f>
        <v>IRVING JOSUE ALVARADO CANO</v>
      </c>
      <c r="L1509" s="86" t="str" cm="1">
        <f t="array" aca="1" ref="L1509" ca="1">_xlfn.IFS(J1509&gt;=TIME(14,0,0),"SEGUNDO TURNO",J1509&lt;TIME(14,0,0),"PRIMER TURNO")</f>
        <v>PRIMER TURNO</v>
      </c>
      <c r="M1509" s="90"/>
    </row>
    <row r="1510" spans="1:13">
      <c r="A1510" s="86" t="str">
        <f ca="1">_xlfn.CONCAT(Tabla36[[#This Row],[NUM. ECO.]],Tabla36[[#This Row],[TURNO]],Tabla36[[#This Row],[FECHA]])</f>
        <v>T24SEGUNDO TURNO45427</v>
      </c>
      <c r="B1510" s="87">
        <v>6</v>
      </c>
      <c r="C1510" s="87">
        <v>4</v>
      </c>
      <c r="D1510" s="87" t="s">
        <v>38</v>
      </c>
      <c r="E1510" s="86"/>
      <c r="F1510" s="86">
        <f>VLOOKUP(Tabla36[[#This Row],[NUM. ECO.]],[2]!Tabla24[[NO.ECO]:[CUBICACION
M3]],4,0)</f>
        <v>17</v>
      </c>
      <c r="G1510" s="94">
        <v>45427</v>
      </c>
      <c r="H1510" s="86" t="str">
        <f>VLOOKUP(Tabla36[[#This Row],[NUM. ECO.]],[2]!Tabla24[[NO.ECO]:[MATERIAL]],8,0)</f>
        <v>BASE HIDRAULICA</v>
      </c>
      <c r="I1510" s="86" t="s">
        <v>79</v>
      </c>
      <c r="J1510" s="91">
        <f ca="1">J1509+TIME(0,RANDBETWEEN((144),(176)),0)</f>
        <v>0.62152777777777779</v>
      </c>
      <c r="K1510" s="86" t="str">
        <f ca="1">VLOOKUP(Tabla36[[#This Row],[CODIGO VINCULO]],[1]!Anexar1[[UNION]:[OPERADOR]],4,0)</f>
        <v>ELEAZAR MANUEL GARRIDO ALVAREZ</v>
      </c>
      <c r="L1510" s="86" t="str" cm="1">
        <f t="array" aca="1" ref="L1510" ca="1">_xlfn.IFS(J1510&gt;=TIME(14,0,0),"SEGUNDO TURNO",J1510&lt;TIME(14,0,0),"PRIMER TURNO")</f>
        <v>SEGUNDO TURNO</v>
      </c>
      <c r="M1510" s="90"/>
    </row>
    <row r="1511" spans="1:13">
      <c r="A1511" s="86" t="str">
        <f ca="1">_xlfn.CONCAT(Tabla36[[#This Row],[NUM. ECO.]],Tabla36[[#This Row],[TURNO]],Tabla36[[#This Row],[FECHA]])</f>
        <v>T24SEGUNDO TURNO45427</v>
      </c>
      <c r="B1511" s="87">
        <v>6</v>
      </c>
      <c r="C1511" s="87">
        <v>5</v>
      </c>
      <c r="D1511" s="87" t="s">
        <v>38</v>
      </c>
      <c r="E1511" s="86"/>
      <c r="F1511" s="86">
        <f>VLOOKUP(Tabla36[[#This Row],[NUM. ECO.]],[2]!Tabla24[[NO.ECO]:[CUBICACION
M3]],4,0)</f>
        <v>17</v>
      </c>
      <c r="G1511" s="94">
        <v>45427</v>
      </c>
      <c r="H1511" s="86" t="str">
        <f>VLOOKUP(Tabla36[[#This Row],[NUM. ECO.]],[2]!Tabla24[[NO.ECO]:[MATERIAL]],8,0)</f>
        <v>BASE HIDRAULICA</v>
      </c>
      <c r="I1511" s="86" t="s">
        <v>79</v>
      </c>
      <c r="J1511" s="91">
        <f ca="1">J1510+TIME(0,RANDBETWEEN((144),(176)),0)</f>
        <v>0.72499999999999998</v>
      </c>
      <c r="K1511" s="86" t="str">
        <f ca="1">VLOOKUP(Tabla36[[#This Row],[CODIGO VINCULO]],[1]!Anexar1[[UNION]:[OPERADOR]],4,0)</f>
        <v>ELEAZAR MANUEL GARRIDO ALVAREZ</v>
      </c>
      <c r="L1511" s="86" t="str" cm="1">
        <f t="array" aca="1" ref="L1511" ca="1">_xlfn.IFS(J1511&gt;=TIME(14,0,0),"SEGUNDO TURNO",J1511&lt;TIME(14,0,0),"PRIMER TURNO")</f>
        <v>SEGUNDO TURNO</v>
      </c>
      <c r="M1511" s="90"/>
    </row>
    <row r="1512" spans="1:13">
      <c r="A1512" s="86" t="str">
        <f ca="1">_xlfn.CONCAT(Tabla36[[#This Row],[NUM. ECO.]],Tabla36[[#This Row],[TURNO]],Tabla36[[#This Row],[FECHA]])</f>
        <v>T24SEGUNDO TURNO45427</v>
      </c>
      <c r="B1512" s="87">
        <v>6</v>
      </c>
      <c r="C1512" s="87">
        <v>6</v>
      </c>
      <c r="D1512" s="87" t="s">
        <v>38</v>
      </c>
      <c r="E1512" s="86"/>
      <c r="F1512" s="86">
        <f>VLOOKUP(Tabla36[[#This Row],[NUM. ECO.]],[2]!Tabla24[[NO.ECO]:[CUBICACION
M3]],4,0)</f>
        <v>17</v>
      </c>
      <c r="G1512" s="94">
        <v>45427</v>
      </c>
      <c r="H1512" s="86" t="str">
        <f>VLOOKUP(Tabla36[[#This Row],[NUM. ECO.]],[2]!Tabla24[[NO.ECO]:[MATERIAL]],8,0)</f>
        <v>BASE HIDRAULICA</v>
      </c>
      <c r="I1512" s="86" t="s">
        <v>79</v>
      </c>
      <c r="J1512" s="91">
        <f ca="1">J1511+TIME(0,RANDBETWEEN((144),(176)),0)</f>
        <v>0.83888888888888891</v>
      </c>
      <c r="K1512" s="86" t="str">
        <f ca="1">VLOOKUP(Tabla36[[#This Row],[CODIGO VINCULO]],[1]!Anexar1[[UNION]:[OPERADOR]],4,0)</f>
        <v>ELEAZAR MANUEL GARRIDO ALVAREZ</v>
      </c>
      <c r="L1512" s="86" t="str" cm="1">
        <f t="array" aca="1" ref="L1512" ca="1">_xlfn.IFS(J1512&gt;=TIME(14,0,0),"SEGUNDO TURNO",J1512&lt;TIME(14,0,0),"PRIMER TURNO")</f>
        <v>SEGUNDO TURNO</v>
      </c>
      <c r="M1512" s="90"/>
    </row>
    <row r="1513" spans="1:13">
      <c r="A1513" s="86" t="str">
        <f ca="1">_xlfn.CONCAT(Tabla36[[#This Row],[NUM. ECO.]],Tabla36[[#This Row],[TURNO]],Tabla36[[#This Row],[FECHA]])</f>
        <v>T24PRIMER TURNO45428</v>
      </c>
      <c r="B1513" s="87">
        <v>6</v>
      </c>
      <c r="C1513" s="87">
        <v>1</v>
      </c>
      <c r="D1513" s="87" t="s">
        <v>38</v>
      </c>
      <c r="E1513" s="86"/>
      <c r="F1513" s="86">
        <f>VLOOKUP(Tabla36[[#This Row],[NUM. ECO.]],[2]!Tabla24[[NO.ECO]:[CUBICACION
M3]],4,0)</f>
        <v>17</v>
      </c>
      <c r="G1513" s="94">
        <v>45428</v>
      </c>
      <c r="H1513" s="86" t="str">
        <f>VLOOKUP(Tabla36[[#This Row],[NUM. ECO.]],[2]!Tabla24[[NO.ECO]:[MATERIAL]],8,0)</f>
        <v>BASE HIDRAULICA</v>
      </c>
      <c r="I1513" s="86" t="s">
        <v>79</v>
      </c>
      <c r="J1513" s="88">
        <f ca="1">TIME(RANDBETWEEN(5.5,6),RANDBETWEEN(1,29),0)</f>
        <v>0.26458333333333334</v>
      </c>
      <c r="K1513" s="86" t="str">
        <f ca="1">VLOOKUP(Tabla36[[#This Row],[CODIGO VINCULO]],[1]!Anexar1[[UNION]:[OPERADOR]],4,0)</f>
        <v>IRVING JOSUE ALVARADO CANO</v>
      </c>
      <c r="L1513" s="86" t="str" cm="1">
        <f t="array" aca="1" ref="L1513" ca="1">_xlfn.IFS(J1513&gt;=TIME(14,0,0),"SEGUNDO TURNO",J1513&lt;TIME(14,0,0),"PRIMER TURNO")</f>
        <v>PRIMER TURNO</v>
      </c>
      <c r="M1513" s="90"/>
    </row>
    <row r="1514" spans="1:13">
      <c r="A1514" s="86" t="str">
        <f ca="1">_xlfn.CONCAT(Tabla36[[#This Row],[NUM. ECO.]],Tabla36[[#This Row],[TURNO]],Tabla36[[#This Row],[FECHA]])</f>
        <v>T24PRIMER TURNO45428</v>
      </c>
      <c r="B1514" s="87">
        <v>6</v>
      </c>
      <c r="C1514" s="87">
        <v>2</v>
      </c>
      <c r="D1514" s="87" t="s">
        <v>38</v>
      </c>
      <c r="E1514" s="86"/>
      <c r="F1514" s="86">
        <f>VLOOKUP(Tabla36[[#This Row],[NUM. ECO.]],[2]!Tabla24[[NO.ECO]:[CUBICACION
M3]],4,0)</f>
        <v>17</v>
      </c>
      <c r="G1514" s="94">
        <v>45428</v>
      </c>
      <c r="H1514" s="86" t="str">
        <f>VLOOKUP(Tabla36[[#This Row],[NUM. ECO.]],[2]!Tabla24[[NO.ECO]:[MATERIAL]],8,0)</f>
        <v>BASE HIDRAULICA</v>
      </c>
      <c r="I1514" s="86" t="s">
        <v>79</v>
      </c>
      <c r="J1514" s="88">
        <f ca="1">J1513+TIME(0,RANDBETWEEN((144),(176)),0)</f>
        <v>0.38611111111111113</v>
      </c>
      <c r="K1514" s="86" t="str">
        <f ca="1">VLOOKUP(Tabla36[[#This Row],[CODIGO VINCULO]],[1]!Anexar1[[UNION]:[OPERADOR]],4,0)</f>
        <v>IRVING JOSUE ALVARADO CANO</v>
      </c>
      <c r="L1514" s="86" t="str" cm="1">
        <f t="array" aca="1" ref="L1514" ca="1">_xlfn.IFS(J1514&gt;=TIME(14,0,0),"SEGUNDO TURNO",J1514&lt;TIME(14,0,0),"PRIMER TURNO")</f>
        <v>PRIMER TURNO</v>
      </c>
      <c r="M1514" s="90"/>
    </row>
    <row r="1515" spans="1:13">
      <c r="A1515" s="86" t="str">
        <f ca="1">_xlfn.CONCAT(Tabla36[[#This Row],[NUM. ECO.]],Tabla36[[#This Row],[TURNO]],Tabla36[[#This Row],[FECHA]])</f>
        <v>T24PRIMER TURNO45428</v>
      </c>
      <c r="B1515" s="87">
        <v>6</v>
      </c>
      <c r="C1515" s="87">
        <v>3</v>
      </c>
      <c r="D1515" s="87" t="s">
        <v>38</v>
      </c>
      <c r="E1515" s="86"/>
      <c r="F1515" s="86">
        <f>VLOOKUP(Tabla36[[#This Row],[NUM. ECO.]],[2]!Tabla24[[NO.ECO]:[CUBICACION
M3]],4,0)</f>
        <v>17</v>
      </c>
      <c r="G1515" s="94">
        <v>45428</v>
      </c>
      <c r="H1515" s="86" t="str">
        <f>VLOOKUP(Tabla36[[#This Row],[NUM. ECO.]],[2]!Tabla24[[NO.ECO]:[MATERIAL]],8,0)</f>
        <v>BASE HIDRAULICA</v>
      </c>
      <c r="I1515" s="86" t="s">
        <v>79</v>
      </c>
      <c r="J1515" s="91">
        <f ca="1">J1514+TIME(0,RANDBETWEEN((144),(176)),0)</f>
        <v>0.50763888888888886</v>
      </c>
      <c r="K1515" s="86" t="str">
        <f ca="1">VLOOKUP(Tabla36[[#This Row],[CODIGO VINCULO]],[1]!Anexar1[[UNION]:[OPERADOR]],4,0)</f>
        <v>IRVING JOSUE ALVARADO CANO</v>
      </c>
      <c r="L1515" s="86" t="str" cm="1">
        <f t="array" aca="1" ref="L1515" ca="1">_xlfn.IFS(J1515&gt;=TIME(14,0,0),"SEGUNDO TURNO",J1515&lt;TIME(14,0,0),"PRIMER TURNO")</f>
        <v>PRIMER TURNO</v>
      </c>
      <c r="M1515" s="90"/>
    </row>
    <row r="1516" spans="1:13">
      <c r="A1516" s="86" t="str">
        <f ca="1">_xlfn.CONCAT(Tabla36[[#This Row],[NUM. ECO.]],Tabla36[[#This Row],[TURNO]],Tabla36[[#This Row],[FECHA]])</f>
        <v>T24SEGUNDO TURNO45428</v>
      </c>
      <c r="B1516" s="87">
        <v>6</v>
      </c>
      <c r="C1516" s="87">
        <v>4</v>
      </c>
      <c r="D1516" s="87" t="s">
        <v>38</v>
      </c>
      <c r="E1516" s="86"/>
      <c r="F1516" s="86">
        <f>VLOOKUP(Tabla36[[#This Row],[NUM. ECO.]],[2]!Tabla24[[NO.ECO]:[CUBICACION
M3]],4,0)</f>
        <v>17</v>
      </c>
      <c r="G1516" s="94">
        <v>45428</v>
      </c>
      <c r="H1516" s="86" t="str">
        <f>VLOOKUP(Tabla36[[#This Row],[NUM. ECO.]],[2]!Tabla24[[NO.ECO]:[MATERIAL]],8,0)</f>
        <v>BASE HIDRAULICA</v>
      </c>
      <c r="I1516" s="86" t="s">
        <v>79</v>
      </c>
      <c r="J1516" s="91">
        <f ca="1">J1515+TIME(0,RANDBETWEEN((144),(176)),0)</f>
        <v>0.61180555555555549</v>
      </c>
      <c r="K1516" s="86" t="str">
        <f ca="1">VLOOKUP(Tabla36[[#This Row],[CODIGO VINCULO]],[1]!Anexar1[[UNION]:[OPERADOR]],4,0)</f>
        <v>ELEAZAR MANUEL GARRIDO ALVAREZ</v>
      </c>
      <c r="L1516" s="86" t="str" cm="1">
        <f t="array" aca="1" ref="L1516" ca="1">_xlfn.IFS(J1516&gt;=TIME(14,0,0),"SEGUNDO TURNO",J1516&lt;TIME(14,0,0),"PRIMER TURNO")</f>
        <v>SEGUNDO TURNO</v>
      </c>
      <c r="M1516" s="90"/>
    </row>
    <row r="1517" spans="1:13">
      <c r="A1517" s="86" t="str">
        <f ca="1">_xlfn.CONCAT(Tabla36[[#This Row],[NUM. ECO.]],Tabla36[[#This Row],[TURNO]],Tabla36[[#This Row],[FECHA]])</f>
        <v>T24SEGUNDO TURNO45428</v>
      </c>
      <c r="B1517" s="87">
        <v>6</v>
      </c>
      <c r="C1517" s="87">
        <v>5</v>
      </c>
      <c r="D1517" s="87" t="s">
        <v>38</v>
      </c>
      <c r="E1517" s="86"/>
      <c r="F1517" s="86">
        <f>VLOOKUP(Tabla36[[#This Row],[NUM. ECO.]],[2]!Tabla24[[NO.ECO]:[CUBICACION
M3]],4,0)</f>
        <v>17</v>
      </c>
      <c r="G1517" s="94">
        <v>45428</v>
      </c>
      <c r="H1517" s="86" t="str">
        <f>VLOOKUP(Tabla36[[#This Row],[NUM. ECO.]],[2]!Tabla24[[NO.ECO]:[MATERIAL]],8,0)</f>
        <v>BASE HIDRAULICA</v>
      </c>
      <c r="I1517" s="86" t="s">
        <v>79</v>
      </c>
      <c r="J1517" s="91">
        <f ca="1">J1516+TIME(0,RANDBETWEEN((144),(176)),0)</f>
        <v>0.72916666666666663</v>
      </c>
      <c r="K1517" s="86" t="str">
        <f ca="1">VLOOKUP(Tabla36[[#This Row],[CODIGO VINCULO]],[1]!Anexar1[[UNION]:[OPERADOR]],4,0)</f>
        <v>ELEAZAR MANUEL GARRIDO ALVAREZ</v>
      </c>
      <c r="L1517" s="86" t="str" cm="1">
        <f t="array" aca="1" ref="L1517" ca="1">_xlfn.IFS(J1517&gt;=TIME(14,0,0),"SEGUNDO TURNO",J1517&lt;TIME(14,0,0),"PRIMER TURNO")</f>
        <v>SEGUNDO TURNO</v>
      </c>
      <c r="M1517" s="90"/>
    </row>
    <row r="1518" spans="1:13">
      <c r="A1518" s="86" t="str">
        <f ca="1">_xlfn.CONCAT(Tabla36[[#This Row],[NUM. ECO.]],Tabla36[[#This Row],[TURNO]],Tabla36[[#This Row],[FECHA]])</f>
        <v>T24SEGUNDO TURNO45428</v>
      </c>
      <c r="B1518" s="87">
        <v>6</v>
      </c>
      <c r="C1518" s="87">
        <v>6</v>
      </c>
      <c r="D1518" s="87" t="s">
        <v>38</v>
      </c>
      <c r="E1518" s="86"/>
      <c r="F1518" s="86">
        <f>VLOOKUP(Tabla36[[#This Row],[NUM. ECO.]],[2]!Tabla24[[NO.ECO]:[CUBICACION
M3]],4,0)</f>
        <v>17</v>
      </c>
      <c r="G1518" s="94">
        <v>45428</v>
      </c>
      <c r="H1518" s="86" t="str">
        <f>VLOOKUP(Tabla36[[#This Row],[NUM. ECO.]],[2]!Tabla24[[NO.ECO]:[MATERIAL]],8,0)</f>
        <v>BASE HIDRAULICA</v>
      </c>
      <c r="I1518" s="86" t="s">
        <v>79</v>
      </c>
      <c r="J1518" s="91">
        <f ca="1">J1517+TIME(0,RANDBETWEEN((144),(176)),0)</f>
        <v>0.84583333333333333</v>
      </c>
      <c r="K1518" s="86" t="str">
        <f ca="1">VLOOKUP(Tabla36[[#This Row],[CODIGO VINCULO]],[1]!Anexar1[[UNION]:[OPERADOR]],4,0)</f>
        <v>ELEAZAR MANUEL GARRIDO ALVAREZ</v>
      </c>
      <c r="L1518" s="86" t="str" cm="1">
        <f t="array" aca="1" ref="L1518" ca="1">_xlfn.IFS(J1518&gt;=TIME(14,0,0),"SEGUNDO TURNO",J1518&lt;TIME(14,0,0),"PRIMER TURNO")</f>
        <v>SEGUNDO TURNO</v>
      </c>
      <c r="M1518" s="90"/>
    </row>
    <row r="1519" spans="1:13">
      <c r="A1519" s="86" t="str">
        <f ca="1">_xlfn.CONCAT(Tabla36[[#This Row],[NUM. ECO.]],Tabla36[[#This Row],[TURNO]],Tabla36[[#This Row],[FECHA]])</f>
        <v>T24PRIMER TURNO45429</v>
      </c>
      <c r="B1519" s="87">
        <v>6</v>
      </c>
      <c r="C1519" s="87">
        <v>1</v>
      </c>
      <c r="D1519" s="87" t="s">
        <v>38</v>
      </c>
      <c r="E1519" s="86"/>
      <c r="F1519" s="86">
        <f>VLOOKUP(Tabla36[[#This Row],[NUM. ECO.]],[2]!Tabla24[[NO.ECO]:[CUBICACION
M3]],4,0)</f>
        <v>17</v>
      </c>
      <c r="G1519" s="94">
        <v>45429</v>
      </c>
      <c r="H1519" s="86" t="str">
        <f>VLOOKUP(Tabla36[[#This Row],[NUM. ECO.]],[2]!Tabla24[[NO.ECO]:[MATERIAL]],8,0)</f>
        <v>BASE HIDRAULICA</v>
      </c>
      <c r="I1519" s="86" t="s">
        <v>79</v>
      </c>
      <c r="J1519" s="88">
        <f ca="1">TIME(RANDBETWEEN(5.5,6),RANDBETWEEN(1,29),0)</f>
        <v>0.27013888888888887</v>
      </c>
      <c r="K1519" s="86" t="str">
        <f ca="1">VLOOKUP(Tabla36[[#This Row],[CODIGO VINCULO]],[1]!Anexar1[[UNION]:[OPERADOR]],4,0)</f>
        <v>IRVING JOSUE ALVARADO CANO</v>
      </c>
      <c r="L1519" s="86" t="str" cm="1">
        <f t="array" aca="1" ref="L1519" ca="1">_xlfn.IFS(J1519&gt;=TIME(14,0,0),"SEGUNDO TURNO",J1519&lt;TIME(14,0,0),"PRIMER TURNO")</f>
        <v>PRIMER TURNO</v>
      </c>
      <c r="M1519" s="90"/>
    </row>
    <row r="1520" spans="1:13">
      <c r="A1520" s="86" t="str">
        <f ca="1">_xlfn.CONCAT(Tabla36[[#This Row],[NUM. ECO.]],Tabla36[[#This Row],[TURNO]],Tabla36[[#This Row],[FECHA]])</f>
        <v>T24PRIMER TURNO45429</v>
      </c>
      <c r="B1520" s="87">
        <v>6</v>
      </c>
      <c r="C1520" s="87">
        <v>2</v>
      </c>
      <c r="D1520" s="87" t="s">
        <v>38</v>
      </c>
      <c r="E1520" s="86"/>
      <c r="F1520" s="86">
        <f>VLOOKUP(Tabla36[[#This Row],[NUM. ECO.]],[2]!Tabla24[[NO.ECO]:[CUBICACION
M3]],4,0)</f>
        <v>17</v>
      </c>
      <c r="G1520" s="94">
        <v>45429</v>
      </c>
      <c r="H1520" s="86" t="str">
        <f>VLOOKUP(Tabla36[[#This Row],[NUM. ECO.]],[2]!Tabla24[[NO.ECO]:[MATERIAL]],8,0)</f>
        <v>BASE HIDRAULICA</v>
      </c>
      <c r="I1520" s="86" t="s">
        <v>79</v>
      </c>
      <c r="J1520" s="88">
        <f ca="1">J1519+TIME(0,RANDBETWEEN((144),(176)),0)</f>
        <v>0.37291666666666667</v>
      </c>
      <c r="K1520" s="86" t="str">
        <f ca="1">VLOOKUP(Tabla36[[#This Row],[CODIGO VINCULO]],[1]!Anexar1[[UNION]:[OPERADOR]],4,0)</f>
        <v>IRVING JOSUE ALVARADO CANO</v>
      </c>
      <c r="L1520" s="86" t="str" cm="1">
        <f t="array" aca="1" ref="L1520" ca="1">_xlfn.IFS(J1520&gt;=TIME(14,0,0),"SEGUNDO TURNO",J1520&lt;TIME(14,0,0),"PRIMER TURNO")</f>
        <v>PRIMER TURNO</v>
      </c>
      <c r="M1520" s="90"/>
    </row>
    <row r="1521" spans="1:13">
      <c r="A1521" s="86" t="str">
        <f ca="1">_xlfn.CONCAT(Tabla36[[#This Row],[NUM. ECO.]],Tabla36[[#This Row],[TURNO]],Tabla36[[#This Row],[FECHA]])</f>
        <v>T24PRIMER TURNO45429</v>
      </c>
      <c r="B1521" s="87">
        <v>6</v>
      </c>
      <c r="C1521" s="87">
        <v>3</v>
      </c>
      <c r="D1521" s="87" t="s">
        <v>38</v>
      </c>
      <c r="E1521" s="86"/>
      <c r="F1521" s="86">
        <f>VLOOKUP(Tabla36[[#This Row],[NUM. ECO.]],[2]!Tabla24[[NO.ECO]:[CUBICACION
M3]],4,0)</f>
        <v>17</v>
      </c>
      <c r="G1521" s="94">
        <v>45429</v>
      </c>
      <c r="H1521" s="86" t="str">
        <f>VLOOKUP(Tabla36[[#This Row],[NUM. ECO.]],[2]!Tabla24[[NO.ECO]:[MATERIAL]],8,0)</f>
        <v>BASE HIDRAULICA</v>
      </c>
      <c r="I1521" s="86" t="s">
        <v>79</v>
      </c>
      <c r="J1521" s="91">
        <f ca="1">J1520+TIME(0,RANDBETWEEN((144),(176)),0)</f>
        <v>0.47569444444444442</v>
      </c>
      <c r="K1521" s="86" t="str">
        <f ca="1">VLOOKUP(Tabla36[[#This Row],[CODIGO VINCULO]],[1]!Anexar1[[UNION]:[OPERADOR]],4,0)</f>
        <v>IRVING JOSUE ALVARADO CANO</v>
      </c>
      <c r="L1521" s="86" t="str" cm="1">
        <f t="array" aca="1" ref="L1521" ca="1">_xlfn.IFS(J1521&gt;=TIME(14,0,0),"SEGUNDO TURNO",J1521&lt;TIME(14,0,0),"PRIMER TURNO")</f>
        <v>PRIMER TURNO</v>
      </c>
      <c r="M1521" s="90"/>
    </row>
    <row r="1522" spans="1:13">
      <c r="A1522" s="86" t="str">
        <f ca="1">_xlfn.CONCAT(Tabla36[[#This Row],[NUM. ECO.]],Tabla36[[#This Row],[TURNO]],Tabla36[[#This Row],[FECHA]])</f>
        <v>T24PRIMER TURNO45429</v>
      </c>
      <c r="B1522" s="87">
        <v>6</v>
      </c>
      <c r="C1522" s="87">
        <v>4</v>
      </c>
      <c r="D1522" s="87" t="s">
        <v>38</v>
      </c>
      <c r="E1522" s="86"/>
      <c r="F1522" s="86">
        <f>VLOOKUP(Tabla36[[#This Row],[NUM. ECO.]],[2]!Tabla24[[NO.ECO]:[CUBICACION
M3]],4,0)</f>
        <v>17</v>
      </c>
      <c r="G1522" s="94">
        <v>45429</v>
      </c>
      <c r="H1522" s="86" t="str">
        <f>VLOOKUP(Tabla36[[#This Row],[NUM. ECO.]],[2]!Tabla24[[NO.ECO]:[MATERIAL]],8,0)</f>
        <v>BASE HIDRAULICA</v>
      </c>
      <c r="I1522" s="86" t="s">
        <v>79</v>
      </c>
      <c r="J1522" s="91">
        <f ca="1">J1521+TIME(0,RANDBETWEEN((144),(176)),0)</f>
        <v>0.57708333333333328</v>
      </c>
      <c r="K1522" s="86" t="str">
        <f ca="1">VLOOKUP(Tabla36[[#This Row],[CODIGO VINCULO]],[1]!Anexar1[[UNION]:[OPERADOR]],4,0)</f>
        <v>IRVING JOSUE ALVARADO CANO</v>
      </c>
      <c r="L1522" s="86" t="str" cm="1">
        <f t="array" aca="1" ref="L1522" ca="1">_xlfn.IFS(J1522&gt;=TIME(14,0,0),"SEGUNDO TURNO",J1522&lt;TIME(14,0,0),"PRIMER TURNO")</f>
        <v>PRIMER TURNO</v>
      </c>
      <c r="M1522" s="90"/>
    </row>
    <row r="1523" spans="1:13">
      <c r="A1523" s="86" t="str">
        <f ca="1">_xlfn.CONCAT(Tabla36[[#This Row],[NUM. ECO.]],Tabla36[[#This Row],[TURNO]],Tabla36[[#This Row],[FECHA]])</f>
        <v>T24SEGUNDO TURNO45429</v>
      </c>
      <c r="B1523" s="87">
        <v>6</v>
      </c>
      <c r="C1523" s="87">
        <v>5</v>
      </c>
      <c r="D1523" s="87" t="s">
        <v>38</v>
      </c>
      <c r="E1523" s="86"/>
      <c r="F1523" s="86">
        <f>VLOOKUP(Tabla36[[#This Row],[NUM. ECO.]],[2]!Tabla24[[NO.ECO]:[CUBICACION
M3]],4,0)</f>
        <v>17</v>
      </c>
      <c r="G1523" s="94">
        <v>45429</v>
      </c>
      <c r="H1523" s="86" t="str">
        <f>VLOOKUP(Tabla36[[#This Row],[NUM. ECO.]],[2]!Tabla24[[NO.ECO]:[MATERIAL]],8,0)</f>
        <v>BASE HIDRAULICA</v>
      </c>
      <c r="I1523" s="86" t="s">
        <v>79</v>
      </c>
      <c r="J1523" s="91">
        <f ca="1">J1522+TIME(0,RANDBETWEEN((144),(176)),0)</f>
        <v>0.69166666666666665</v>
      </c>
      <c r="K1523" s="86" t="str">
        <f ca="1">VLOOKUP(Tabla36[[#This Row],[CODIGO VINCULO]],[1]!Anexar1[[UNION]:[OPERADOR]],4,0)</f>
        <v>ELEAZAR MANUEL GARRIDO ALVAREZ</v>
      </c>
      <c r="L1523" s="86" t="str" cm="1">
        <f t="array" aca="1" ref="L1523" ca="1">_xlfn.IFS(J1523&gt;=TIME(14,0,0),"SEGUNDO TURNO",J1523&lt;TIME(14,0,0),"PRIMER TURNO")</f>
        <v>SEGUNDO TURNO</v>
      </c>
      <c r="M1523" s="90"/>
    </row>
    <row r="1524" spans="1:13">
      <c r="A1524" s="86" t="str">
        <f ca="1">_xlfn.CONCAT(Tabla36[[#This Row],[NUM. ECO.]],Tabla36[[#This Row],[TURNO]],Tabla36[[#This Row],[FECHA]])</f>
        <v>T24SEGUNDO TURNO45429</v>
      </c>
      <c r="B1524" s="87">
        <v>6</v>
      </c>
      <c r="C1524" s="87">
        <v>6</v>
      </c>
      <c r="D1524" s="87" t="s">
        <v>38</v>
      </c>
      <c r="E1524" s="86"/>
      <c r="F1524" s="86">
        <f>VLOOKUP(Tabla36[[#This Row],[NUM. ECO.]],[2]!Tabla24[[NO.ECO]:[CUBICACION
M3]],4,0)</f>
        <v>17</v>
      </c>
      <c r="G1524" s="94">
        <v>45429</v>
      </c>
      <c r="H1524" s="86" t="str">
        <f>VLOOKUP(Tabla36[[#This Row],[NUM. ECO.]],[2]!Tabla24[[NO.ECO]:[MATERIAL]],8,0)</f>
        <v>BASE HIDRAULICA</v>
      </c>
      <c r="I1524" s="86" t="s">
        <v>79</v>
      </c>
      <c r="J1524" s="91">
        <f ca="1">J1523+TIME(0,RANDBETWEEN((144),(176)),0)</f>
        <v>0.79374999999999996</v>
      </c>
      <c r="K1524" s="86" t="str">
        <f ca="1">VLOOKUP(Tabla36[[#This Row],[CODIGO VINCULO]],[1]!Anexar1[[UNION]:[OPERADOR]],4,0)</f>
        <v>ELEAZAR MANUEL GARRIDO ALVAREZ</v>
      </c>
      <c r="L1524" s="86" t="str" cm="1">
        <f t="array" aca="1" ref="L1524" ca="1">_xlfn.IFS(J1524&gt;=TIME(14,0,0),"SEGUNDO TURNO",J1524&lt;TIME(14,0,0),"PRIMER TURNO")</f>
        <v>SEGUNDO TURNO</v>
      </c>
      <c r="M1524" s="90"/>
    </row>
    <row r="1525" spans="1:13">
      <c r="A1525" s="86" t="str">
        <f ca="1">_xlfn.CONCAT(Tabla36[[#This Row],[NUM. ECO.]],Tabla36[[#This Row],[TURNO]],Tabla36[[#This Row],[FECHA]])</f>
        <v>T24PRIMER TURNO45430</v>
      </c>
      <c r="B1525" s="87">
        <v>6</v>
      </c>
      <c r="C1525" s="87">
        <v>1</v>
      </c>
      <c r="D1525" s="87" t="s">
        <v>38</v>
      </c>
      <c r="E1525" s="86"/>
      <c r="F1525" s="86">
        <f>VLOOKUP(Tabla36[[#This Row],[NUM. ECO.]],[2]!Tabla24[[NO.ECO]:[CUBICACION
M3]],4,0)</f>
        <v>17</v>
      </c>
      <c r="G1525" s="94">
        <v>45430</v>
      </c>
      <c r="H1525" s="86" t="str">
        <f>VLOOKUP(Tabla36[[#This Row],[NUM. ECO.]],[2]!Tabla24[[NO.ECO]:[MATERIAL]],8,0)</f>
        <v>BASE HIDRAULICA</v>
      </c>
      <c r="I1525" s="86" t="s">
        <v>79</v>
      </c>
      <c r="J1525" s="88">
        <f ca="1">TIME(RANDBETWEEN(5.5,6),RANDBETWEEN(1,29),0)</f>
        <v>0.26111111111111113</v>
      </c>
      <c r="K1525" s="86" t="str">
        <f ca="1">VLOOKUP(Tabla36[[#This Row],[CODIGO VINCULO]],[1]!Anexar1[[UNION]:[OPERADOR]],4,0)</f>
        <v>IRVING JOSUE ALVARADO CANO</v>
      </c>
      <c r="L1525" s="86" t="str" cm="1">
        <f t="array" aca="1" ref="L1525" ca="1">_xlfn.IFS(J1525&gt;=TIME(14,0,0),"SEGUNDO TURNO",J1525&lt;TIME(14,0,0),"PRIMER TURNO")</f>
        <v>PRIMER TURNO</v>
      </c>
      <c r="M1525" s="90"/>
    </row>
    <row r="1526" spans="1:13">
      <c r="A1526" s="86" t="str">
        <f ca="1">_xlfn.CONCAT(Tabla36[[#This Row],[NUM. ECO.]],Tabla36[[#This Row],[TURNO]],Tabla36[[#This Row],[FECHA]])</f>
        <v>T24PRIMER TURNO45430</v>
      </c>
      <c r="B1526" s="87">
        <v>6</v>
      </c>
      <c r="C1526" s="87">
        <v>2</v>
      </c>
      <c r="D1526" s="87" t="s">
        <v>38</v>
      </c>
      <c r="E1526" s="86"/>
      <c r="F1526" s="86">
        <f>VLOOKUP(Tabla36[[#This Row],[NUM. ECO.]],[2]!Tabla24[[NO.ECO]:[CUBICACION
M3]],4,0)</f>
        <v>17</v>
      </c>
      <c r="G1526" s="94">
        <v>45430</v>
      </c>
      <c r="H1526" s="86" t="str">
        <f>VLOOKUP(Tabla36[[#This Row],[NUM. ECO.]],[2]!Tabla24[[NO.ECO]:[MATERIAL]],8,0)</f>
        <v>BASE HIDRAULICA</v>
      </c>
      <c r="I1526" s="86" t="s">
        <v>79</v>
      </c>
      <c r="J1526" s="88">
        <f ca="1">J1525+TIME(0,RANDBETWEEN((144),(176)),0)</f>
        <v>0.36250000000000004</v>
      </c>
      <c r="K1526" s="86" t="str">
        <f ca="1">VLOOKUP(Tabla36[[#This Row],[CODIGO VINCULO]],[1]!Anexar1[[UNION]:[OPERADOR]],4,0)</f>
        <v>IRVING JOSUE ALVARADO CANO</v>
      </c>
      <c r="L1526" s="86" t="str" cm="1">
        <f t="array" aca="1" ref="L1526" ca="1">_xlfn.IFS(J1526&gt;=TIME(14,0,0),"SEGUNDO TURNO",J1526&lt;TIME(14,0,0),"PRIMER TURNO")</f>
        <v>PRIMER TURNO</v>
      </c>
      <c r="M1526" s="90"/>
    </row>
    <row r="1527" spans="1:13">
      <c r="A1527" s="86" t="str">
        <f ca="1">_xlfn.CONCAT(Tabla36[[#This Row],[NUM. ECO.]],Tabla36[[#This Row],[TURNO]],Tabla36[[#This Row],[FECHA]])</f>
        <v>T24PRIMER TURNO45430</v>
      </c>
      <c r="B1527" s="87">
        <v>6</v>
      </c>
      <c r="C1527" s="87">
        <v>3</v>
      </c>
      <c r="D1527" s="87" t="s">
        <v>38</v>
      </c>
      <c r="E1527" s="86"/>
      <c r="F1527" s="86">
        <f>VLOOKUP(Tabla36[[#This Row],[NUM. ECO.]],[2]!Tabla24[[NO.ECO]:[CUBICACION
M3]],4,0)</f>
        <v>17</v>
      </c>
      <c r="G1527" s="94">
        <v>45430</v>
      </c>
      <c r="H1527" s="86" t="str">
        <f>VLOOKUP(Tabla36[[#This Row],[NUM. ECO.]],[2]!Tabla24[[NO.ECO]:[MATERIAL]],8,0)</f>
        <v>BASE HIDRAULICA</v>
      </c>
      <c r="I1527" s="86" t="s">
        <v>79</v>
      </c>
      <c r="J1527" s="91">
        <f ca="1">J1526+TIME(0,RANDBETWEEN((144),(176)),0)</f>
        <v>0.48194444444444451</v>
      </c>
      <c r="K1527" s="86" t="str">
        <f ca="1">VLOOKUP(Tabla36[[#This Row],[CODIGO VINCULO]],[1]!Anexar1[[UNION]:[OPERADOR]],4,0)</f>
        <v>IRVING JOSUE ALVARADO CANO</v>
      </c>
      <c r="L1527" s="86" t="str" cm="1">
        <f t="array" aca="1" ref="L1527" ca="1">_xlfn.IFS(J1527&gt;=TIME(14,0,0),"SEGUNDO TURNO",J1527&lt;TIME(14,0,0),"PRIMER TURNO")</f>
        <v>PRIMER TURNO</v>
      </c>
      <c r="M1527" s="90"/>
    </row>
    <row r="1528" spans="1:13">
      <c r="A1528" s="86" t="str">
        <f ca="1">_xlfn.CONCAT(Tabla36[[#This Row],[NUM. ECO.]],Tabla36[[#This Row],[TURNO]],Tabla36[[#This Row],[FECHA]])</f>
        <v>T24SEGUNDO TURNO45430</v>
      </c>
      <c r="B1528" s="87">
        <v>6</v>
      </c>
      <c r="C1528" s="87">
        <v>4</v>
      </c>
      <c r="D1528" s="87" t="s">
        <v>38</v>
      </c>
      <c r="E1528" s="86"/>
      <c r="F1528" s="86">
        <f>VLOOKUP(Tabla36[[#This Row],[NUM. ECO.]],[2]!Tabla24[[NO.ECO]:[CUBICACION
M3]],4,0)</f>
        <v>17</v>
      </c>
      <c r="G1528" s="94">
        <v>45430</v>
      </c>
      <c r="H1528" s="86" t="str">
        <f>VLOOKUP(Tabla36[[#This Row],[NUM. ECO.]],[2]!Tabla24[[NO.ECO]:[MATERIAL]],8,0)</f>
        <v>BASE HIDRAULICA</v>
      </c>
      <c r="I1528" s="86" t="s">
        <v>79</v>
      </c>
      <c r="J1528" s="91">
        <f ca="1">J1527+TIME(0,RANDBETWEEN((144),(176)),0)</f>
        <v>0.60069444444444453</v>
      </c>
      <c r="K1528" s="86" t="str">
        <f ca="1">VLOOKUP(Tabla36[[#This Row],[CODIGO VINCULO]],[1]!Anexar1[[UNION]:[OPERADOR]],4,0)</f>
        <v>ELEAZAR MANUEL GARRIDO ALVAREZ</v>
      </c>
      <c r="L1528" s="86" t="str" cm="1">
        <f t="array" aca="1" ref="L1528" ca="1">_xlfn.IFS(J1528&gt;=TIME(14,0,0),"SEGUNDO TURNO",J1528&lt;TIME(14,0,0),"PRIMER TURNO")</f>
        <v>SEGUNDO TURNO</v>
      </c>
      <c r="M1528" s="90"/>
    </row>
    <row r="1529" spans="1:13">
      <c r="A1529" s="86" t="str">
        <f ca="1">_xlfn.CONCAT(Tabla36[[#This Row],[NUM. ECO.]],Tabla36[[#This Row],[TURNO]],Tabla36[[#This Row],[FECHA]])</f>
        <v>T24SEGUNDO TURNO45430</v>
      </c>
      <c r="B1529" s="87">
        <v>6</v>
      </c>
      <c r="C1529" s="87">
        <v>5</v>
      </c>
      <c r="D1529" s="87" t="s">
        <v>38</v>
      </c>
      <c r="E1529" s="86"/>
      <c r="F1529" s="86">
        <f>VLOOKUP(Tabla36[[#This Row],[NUM. ECO.]],[2]!Tabla24[[NO.ECO]:[CUBICACION
M3]],4,0)</f>
        <v>17</v>
      </c>
      <c r="G1529" s="94">
        <v>45430</v>
      </c>
      <c r="H1529" s="86" t="str">
        <f>VLOOKUP(Tabla36[[#This Row],[NUM. ECO.]],[2]!Tabla24[[NO.ECO]:[MATERIAL]],8,0)</f>
        <v>BASE HIDRAULICA</v>
      </c>
      <c r="I1529" s="86" t="s">
        <v>79</v>
      </c>
      <c r="J1529" s="91">
        <f ca="1">J1528+TIME(0,RANDBETWEEN((144),(176)),0)</f>
        <v>0.71597222222222234</v>
      </c>
      <c r="K1529" s="86" t="str">
        <f ca="1">VLOOKUP(Tabla36[[#This Row],[CODIGO VINCULO]],[1]!Anexar1[[UNION]:[OPERADOR]],4,0)</f>
        <v>ELEAZAR MANUEL GARRIDO ALVAREZ</v>
      </c>
      <c r="L1529" s="86" t="str" cm="1">
        <f t="array" aca="1" ref="L1529" ca="1">_xlfn.IFS(J1529&gt;=TIME(14,0,0),"SEGUNDO TURNO",J1529&lt;TIME(14,0,0),"PRIMER TURNO")</f>
        <v>SEGUNDO TURNO</v>
      </c>
      <c r="M1529" s="90"/>
    </row>
    <row r="1530" spans="1:13">
      <c r="A1530" s="86" t="str">
        <f ca="1">_xlfn.CONCAT(Tabla36[[#This Row],[NUM. ECO.]],Tabla36[[#This Row],[TURNO]],Tabla36[[#This Row],[FECHA]])</f>
        <v>T24SEGUNDO TURNO45430</v>
      </c>
      <c r="B1530" s="87">
        <v>6</v>
      </c>
      <c r="C1530" s="87">
        <v>6</v>
      </c>
      <c r="D1530" s="87" t="s">
        <v>38</v>
      </c>
      <c r="E1530" s="86"/>
      <c r="F1530" s="86">
        <f>VLOOKUP(Tabla36[[#This Row],[NUM. ECO.]],[2]!Tabla24[[NO.ECO]:[CUBICACION
M3]],4,0)</f>
        <v>17</v>
      </c>
      <c r="G1530" s="94">
        <v>45430</v>
      </c>
      <c r="H1530" s="86" t="str">
        <f>VLOOKUP(Tabla36[[#This Row],[NUM. ECO.]],[2]!Tabla24[[NO.ECO]:[MATERIAL]],8,0)</f>
        <v>BASE HIDRAULICA</v>
      </c>
      <c r="I1530" s="86" t="s">
        <v>79</v>
      </c>
      <c r="J1530" s="91">
        <f ca="1">J1529+TIME(0,RANDBETWEEN((144),(176)),0)</f>
        <v>0.82847222222222239</v>
      </c>
      <c r="K1530" s="86" t="str">
        <f ca="1">VLOOKUP(Tabla36[[#This Row],[CODIGO VINCULO]],[1]!Anexar1[[UNION]:[OPERADOR]],4,0)</f>
        <v>ELEAZAR MANUEL GARRIDO ALVAREZ</v>
      </c>
      <c r="L1530" s="86" t="str" cm="1">
        <f t="array" aca="1" ref="L1530" ca="1">_xlfn.IFS(J1530&gt;=TIME(14,0,0),"SEGUNDO TURNO",J1530&lt;TIME(14,0,0),"PRIMER TURNO")</f>
        <v>SEGUNDO TURNO</v>
      </c>
      <c r="M1530" s="90"/>
    </row>
    <row r="1531" spans="1:13">
      <c r="A1531" s="86" t="str">
        <f ca="1">_xlfn.CONCAT(Tabla36[[#This Row],[NUM. ECO.]],Tabla36[[#This Row],[TURNO]],Tabla36[[#This Row],[FECHA]])</f>
        <v>T24PRIMER TURNO45432</v>
      </c>
      <c r="B1531" s="87">
        <v>6</v>
      </c>
      <c r="C1531" s="87">
        <v>1</v>
      </c>
      <c r="D1531" s="87" t="s">
        <v>38</v>
      </c>
      <c r="E1531" s="86"/>
      <c r="F1531" s="86">
        <f>VLOOKUP(Tabla36[[#This Row],[NUM. ECO.]],[2]!Tabla24[[NO.ECO]:[CUBICACION
M3]],4,0)</f>
        <v>17</v>
      </c>
      <c r="G1531" s="94">
        <v>45432</v>
      </c>
      <c r="H1531" s="86" t="str">
        <f>VLOOKUP(Tabla36[[#This Row],[NUM. ECO.]],[2]!Tabla24[[NO.ECO]:[MATERIAL]],8,0)</f>
        <v>BASE HIDRAULICA</v>
      </c>
      <c r="I1531" s="86" t="s">
        <v>79</v>
      </c>
      <c r="J1531" s="88">
        <f ca="1">TIME(RANDBETWEEN(5.5,6),RANDBETWEEN(1,29),0)</f>
        <v>0.25486111111111109</v>
      </c>
      <c r="K1531" s="86" t="str">
        <f ca="1">VLOOKUP(Tabla36[[#This Row],[CODIGO VINCULO]],[1]!Anexar1[[UNION]:[OPERADOR]],4,0)</f>
        <v>IRVING JOSUE ALVARADO CANO</v>
      </c>
      <c r="L1531" s="86" t="str" cm="1">
        <f t="array" aca="1" ref="L1531" ca="1">_xlfn.IFS(J1531&gt;=TIME(14,0,0),"SEGUNDO TURNO",J1531&lt;TIME(14,0,0),"PRIMER TURNO")</f>
        <v>PRIMER TURNO</v>
      </c>
      <c r="M1531" s="90"/>
    </row>
    <row r="1532" spans="1:13">
      <c r="A1532" s="86" t="str">
        <f ca="1">_xlfn.CONCAT(Tabla36[[#This Row],[NUM. ECO.]],Tabla36[[#This Row],[TURNO]],Tabla36[[#This Row],[FECHA]])</f>
        <v>T24PRIMER TURNO45432</v>
      </c>
      <c r="B1532" s="87">
        <v>6</v>
      </c>
      <c r="C1532" s="87">
        <v>2</v>
      </c>
      <c r="D1532" s="87" t="s">
        <v>38</v>
      </c>
      <c r="E1532" s="86"/>
      <c r="F1532" s="86">
        <f>VLOOKUP(Tabla36[[#This Row],[NUM. ECO.]],[2]!Tabla24[[NO.ECO]:[CUBICACION
M3]],4,0)</f>
        <v>17</v>
      </c>
      <c r="G1532" s="94">
        <v>45432</v>
      </c>
      <c r="H1532" s="86" t="str">
        <f>VLOOKUP(Tabla36[[#This Row],[NUM. ECO.]],[2]!Tabla24[[NO.ECO]:[MATERIAL]],8,0)</f>
        <v>BASE HIDRAULICA</v>
      </c>
      <c r="I1532" s="86" t="s">
        <v>79</v>
      </c>
      <c r="J1532" s="88">
        <f ca="1">J1531+TIME(0,RANDBETWEEN((144),(176)),0)</f>
        <v>0.36805555555555552</v>
      </c>
      <c r="K1532" s="86" t="str">
        <f ca="1">VLOOKUP(Tabla36[[#This Row],[CODIGO VINCULO]],[1]!Anexar1[[UNION]:[OPERADOR]],4,0)</f>
        <v>IRVING JOSUE ALVARADO CANO</v>
      </c>
      <c r="L1532" s="86" t="str" cm="1">
        <f t="array" aca="1" ref="L1532" ca="1">_xlfn.IFS(J1532&gt;=TIME(14,0,0),"SEGUNDO TURNO",J1532&lt;TIME(14,0,0),"PRIMER TURNO")</f>
        <v>PRIMER TURNO</v>
      </c>
      <c r="M1532" s="90"/>
    </row>
    <row r="1533" spans="1:13">
      <c r="A1533" s="86" t="str">
        <f ca="1">_xlfn.CONCAT(Tabla36[[#This Row],[NUM. ECO.]],Tabla36[[#This Row],[TURNO]],Tabla36[[#This Row],[FECHA]])</f>
        <v>T24PRIMER TURNO45432</v>
      </c>
      <c r="B1533" s="87">
        <v>6</v>
      </c>
      <c r="C1533" s="87">
        <v>3</v>
      </c>
      <c r="D1533" s="87" t="s">
        <v>38</v>
      </c>
      <c r="E1533" s="86"/>
      <c r="F1533" s="86">
        <f>VLOOKUP(Tabla36[[#This Row],[NUM. ECO.]],[2]!Tabla24[[NO.ECO]:[CUBICACION
M3]],4,0)</f>
        <v>17</v>
      </c>
      <c r="G1533" s="94">
        <v>45432</v>
      </c>
      <c r="H1533" s="86" t="str">
        <f>VLOOKUP(Tabla36[[#This Row],[NUM. ECO.]],[2]!Tabla24[[NO.ECO]:[MATERIAL]],8,0)</f>
        <v>BASE HIDRAULICA</v>
      </c>
      <c r="I1533" s="86" t="s">
        <v>79</v>
      </c>
      <c r="J1533" s="91">
        <f ca="1">J1532+TIME(0,RANDBETWEEN((144),(176)),0)</f>
        <v>0.47361111111111109</v>
      </c>
      <c r="K1533" s="86" t="str">
        <f ca="1">VLOOKUP(Tabla36[[#This Row],[CODIGO VINCULO]],[1]!Anexar1[[UNION]:[OPERADOR]],4,0)</f>
        <v>IRVING JOSUE ALVARADO CANO</v>
      </c>
      <c r="L1533" s="86" t="str" cm="1">
        <f t="array" aca="1" ref="L1533" ca="1">_xlfn.IFS(J1533&gt;=TIME(14,0,0),"SEGUNDO TURNO",J1533&lt;TIME(14,0,0),"PRIMER TURNO")</f>
        <v>PRIMER TURNO</v>
      </c>
      <c r="M1533" s="90"/>
    </row>
    <row r="1534" spans="1:13">
      <c r="A1534" s="86" t="str">
        <f ca="1">_xlfn.CONCAT(Tabla36[[#This Row],[NUM. ECO.]],Tabla36[[#This Row],[TURNO]],Tabla36[[#This Row],[FECHA]])</f>
        <v>T24PRIMER TURNO45432</v>
      </c>
      <c r="B1534" s="87">
        <v>6</v>
      </c>
      <c r="C1534" s="87">
        <v>4</v>
      </c>
      <c r="D1534" s="87" t="s">
        <v>38</v>
      </c>
      <c r="E1534" s="86"/>
      <c r="F1534" s="86">
        <f>VLOOKUP(Tabla36[[#This Row],[NUM. ECO.]],[2]!Tabla24[[NO.ECO]:[CUBICACION
M3]],4,0)</f>
        <v>17</v>
      </c>
      <c r="G1534" s="94">
        <v>45432</v>
      </c>
      <c r="H1534" s="86" t="str">
        <f>VLOOKUP(Tabla36[[#This Row],[NUM. ECO.]],[2]!Tabla24[[NO.ECO]:[MATERIAL]],8,0)</f>
        <v>BASE HIDRAULICA</v>
      </c>
      <c r="I1534" s="86" t="s">
        <v>79</v>
      </c>
      <c r="J1534" s="91">
        <f ca="1">J1533+TIME(0,RANDBETWEEN((144),(176)),0)</f>
        <v>0.58125000000000004</v>
      </c>
      <c r="K1534" s="86" t="str">
        <f ca="1">VLOOKUP(Tabla36[[#This Row],[CODIGO VINCULO]],[1]!Anexar1[[UNION]:[OPERADOR]],4,0)</f>
        <v>IRVING JOSUE ALVARADO CANO</v>
      </c>
      <c r="L1534" s="86" t="str" cm="1">
        <f t="array" aca="1" ref="L1534" ca="1">_xlfn.IFS(J1534&gt;=TIME(14,0,0),"SEGUNDO TURNO",J1534&lt;TIME(14,0,0),"PRIMER TURNO")</f>
        <v>PRIMER TURNO</v>
      </c>
      <c r="M1534" s="90"/>
    </row>
    <row r="1535" spans="1:13">
      <c r="A1535" s="86" t="str">
        <f ca="1">_xlfn.CONCAT(Tabla36[[#This Row],[NUM. ECO.]],Tabla36[[#This Row],[TURNO]],Tabla36[[#This Row],[FECHA]])</f>
        <v>T24SEGUNDO TURNO45432</v>
      </c>
      <c r="B1535" s="87">
        <v>6</v>
      </c>
      <c r="C1535" s="87">
        <v>5</v>
      </c>
      <c r="D1535" s="87" t="s">
        <v>38</v>
      </c>
      <c r="E1535" s="86"/>
      <c r="F1535" s="86">
        <f>VLOOKUP(Tabla36[[#This Row],[NUM. ECO.]],[2]!Tabla24[[NO.ECO]:[CUBICACION
M3]],4,0)</f>
        <v>17</v>
      </c>
      <c r="G1535" s="94">
        <v>45432</v>
      </c>
      <c r="H1535" s="86" t="str">
        <f>VLOOKUP(Tabla36[[#This Row],[NUM. ECO.]],[2]!Tabla24[[NO.ECO]:[MATERIAL]],8,0)</f>
        <v>BASE HIDRAULICA</v>
      </c>
      <c r="I1535" s="86" t="s">
        <v>79</v>
      </c>
      <c r="J1535" s="91">
        <f ca="1">J1534+TIME(0,RANDBETWEEN((144),(176)),0)</f>
        <v>0.6972222222222223</v>
      </c>
      <c r="K1535" s="86" t="str">
        <f ca="1">VLOOKUP(Tabla36[[#This Row],[CODIGO VINCULO]],[1]!Anexar1[[UNION]:[OPERADOR]],4,0)</f>
        <v>ELEAZAR MANUEL GARRIDO ALVAREZ</v>
      </c>
      <c r="L1535" s="86" t="str" cm="1">
        <f t="array" aca="1" ref="L1535" ca="1">_xlfn.IFS(J1535&gt;=TIME(14,0,0),"SEGUNDO TURNO",J1535&lt;TIME(14,0,0),"PRIMER TURNO")</f>
        <v>SEGUNDO TURNO</v>
      </c>
      <c r="M1535" s="90"/>
    </row>
    <row r="1536" spans="1:13">
      <c r="A1536" s="86" t="str">
        <f ca="1">_xlfn.CONCAT(Tabla36[[#This Row],[NUM. ECO.]],Tabla36[[#This Row],[TURNO]],Tabla36[[#This Row],[FECHA]])</f>
        <v>T24SEGUNDO TURNO45432</v>
      </c>
      <c r="B1536" s="87">
        <v>6</v>
      </c>
      <c r="C1536" s="87">
        <v>6</v>
      </c>
      <c r="D1536" s="87" t="s">
        <v>38</v>
      </c>
      <c r="E1536" s="86"/>
      <c r="F1536" s="86">
        <f>VLOOKUP(Tabla36[[#This Row],[NUM. ECO.]],[2]!Tabla24[[NO.ECO]:[CUBICACION
M3]],4,0)</f>
        <v>17</v>
      </c>
      <c r="G1536" s="94">
        <v>45432</v>
      </c>
      <c r="H1536" s="86" t="str">
        <f>VLOOKUP(Tabla36[[#This Row],[NUM. ECO.]],[2]!Tabla24[[NO.ECO]:[MATERIAL]],8,0)</f>
        <v>BASE HIDRAULICA</v>
      </c>
      <c r="I1536" s="86" t="s">
        <v>79</v>
      </c>
      <c r="J1536" s="91">
        <f ca="1">J1535+TIME(0,RANDBETWEEN((144),(176)),0)</f>
        <v>0.81041666666666679</v>
      </c>
      <c r="K1536" s="86" t="str">
        <f ca="1">VLOOKUP(Tabla36[[#This Row],[CODIGO VINCULO]],[1]!Anexar1[[UNION]:[OPERADOR]],4,0)</f>
        <v>ELEAZAR MANUEL GARRIDO ALVAREZ</v>
      </c>
      <c r="L1536" s="86" t="str" cm="1">
        <f t="array" aca="1" ref="L1536" ca="1">_xlfn.IFS(J1536&gt;=TIME(14,0,0),"SEGUNDO TURNO",J1536&lt;TIME(14,0,0),"PRIMER TURNO")</f>
        <v>SEGUNDO TURNO</v>
      </c>
      <c r="M1536" s="90"/>
    </row>
    <row r="1537" spans="1:13">
      <c r="A1537" s="86" t="str">
        <f ca="1">_xlfn.CONCAT(Tabla36[[#This Row],[NUM. ECO.]],Tabla36[[#This Row],[TURNO]],Tabla36[[#This Row],[FECHA]])</f>
        <v>T24PRIMER TURNO45433</v>
      </c>
      <c r="B1537" s="87">
        <v>6</v>
      </c>
      <c r="C1537" s="87">
        <v>1</v>
      </c>
      <c r="D1537" s="87" t="s">
        <v>38</v>
      </c>
      <c r="E1537" s="86"/>
      <c r="F1537" s="86">
        <f>VLOOKUP(Tabla36[[#This Row],[NUM. ECO.]],[2]!Tabla24[[NO.ECO]:[CUBICACION
M3]],4,0)</f>
        <v>17</v>
      </c>
      <c r="G1537" s="94">
        <v>45433</v>
      </c>
      <c r="H1537" s="86" t="str">
        <f>VLOOKUP(Tabla36[[#This Row],[NUM. ECO.]],[2]!Tabla24[[NO.ECO]:[MATERIAL]],8,0)</f>
        <v>BASE HIDRAULICA</v>
      </c>
      <c r="I1537" s="86" t="s">
        <v>79</v>
      </c>
      <c r="J1537" s="88">
        <f ca="1">TIME(RANDBETWEEN(5.5,6),RANDBETWEEN(1,29),0)</f>
        <v>0.25486111111111109</v>
      </c>
      <c r="K1537" s="86" t="str">
        <f ca="1">VLOOKUP(Tabla36[[#This Row],[CODIGO VINCULO]],[1]!Anexar1[[UNION]:[OPERADOR]],4,0)</f>
        <v>IRVING JOSUE ALVARADO CANO</v>
      </c>
      <c r="L1537" s="86" t="str" cm="1">
        <f t="array" aca="1" ref="L1537" ca="1">_xlfn.IFS(J1537&gt;=TIME(14,0,0),"SEGUNDO TURNO",J1537&lt;TIME(14,0,0),"PRIMER TURNO")</f>
        <v>PRIMER TURNO</v>
      </c>
      <c r="M1537" s="90"/>
    </row>
    <row r="1538" spans="1:13">
      <c r="A1538" s="86" t="str">
        <f ca="1">_xlfn.CONCAT(Tabla36[[#This Row],[NUM. ECO.]],Tabla36[[#This Row],[TURNO]],Tabla36[[#This Row],[FECHA]])</f>
        <v>T24PRIMER TURNO45433</v>
      </c>
      <c r="B1538" s="87">
        <v>6</v>
      </c>
      <c r="C1538" s="87">
        <v>2</v>
      </c>
      <c r="D1538" s="87" t="s">
        <v>38</v>
      </c>
      <c r="E1538" s="86"/>
      <c r="F1538" s="86">
        <f>VLOOKUP(Tabla36[[#This Row],[NUM. ECO.]],[2]!Tabla24[[NO.ECO]:[CUBICACION
M3]],4,0)</f>
        <v>17</v>
      </c>
      <c r="G1538" s="94">
        <v>45433</v>
      </c>
      <c r="H1538" s="86" t="str">
        <f>VLOOKUP(Tabla36[[#This Row],[NUM. ECO.]],[2]!Tabla24[[NO.ECO]:[MATERIAL]],8,0)</f>
        <v>BASE HIDRAULICA</v>
      </c>
      <c r="I1538" s="86" t="s">
        <v>79</v>
      </c>
      <c r="J1538" s="88">
        <f ca="1">J1537+TIME(0,RANDBETWEEN((144),(176)),0)</f>
        <v>0.36805555555555552</v>
      </c>
      <c r="K1538" s="86" t="str">
        <f ca="1">VLOOKUP(Tabla36[[#This Row],[CODIGO VINCULO]],[1]!Anexar1[[UNION]:[OPERADOR]],4,0)</f>
        <v>IRVING JOSUE ALVARADO CANO</v>
      </c>
      <c r="L1538" s="86" t="str" cm="1">
        <f t="array" aca="1" ref="L1538" ca="1">_xlfn.IFS(J1538&gt;=TIME(14,0,0),"SEGUNDO TURNO",J1538&lt;TIME(14,0,0),"PRIMER TURNO")</f>
        <v>PRIMER TURNO</v>
      </c>
      <c r="M1538" s="90"/>
    </row>
    <row r="1539" spans="1:13">
      <c r="A1539" s="86" t="str">
        <f ca="1">_xlfn.CONCAT(Tabla36[[#This Row],[NUM. ECO.]],Tabla36[[#This Row],[TURNO]],Tabla36[[#This Row],[FECHA]])</f>
        <v>T24PRIMER TURNO45433</v>
      </c>
      <c r="B1539" s="87">
        <v>6</v>
      </c>
      <c r="C1539" s="87">
        <v>3</v>
      </c>
      <c r="D1539" s="87" t="s">
        <v>38</v>
      </c>
      <c r="E1539" s="86"/>
      <c r="F1539" s="86">
        <f>VLOOKUP(Tabla36[[#This Row],[NUM. ECO.]],[2]!Tabla24[[NO.ECO]:[CUBICACION
M3]],4,0)</f>
        <v>17</v>
      </c>
      <c r="G1539" s="94">
        <v>45433</v>
      </c>
      <c r="H1539" s="86" t="str">
        <f>VLOOKUP(Tabla36[[#This Row],[NUM. ECO.]],[2]!Tabla24[[NO.ECO]:[MATERIAL]],8,0)</f>
        <v>BASE HIDRAULICA</v>
      </c>
      <c r="I1539" s="86" t="s">
        <v>79</v>
      </c>
      <c r="J1539" s="91">
        <f ca="1">J1538+TIME(0,RANDBETWEEN((144),(176)),0)</f>
        <v>0.48611111111111105</v>
      </c>
      <c r="K1539" s="86" t="str">
        <f ca="1">VLOOKUP(Tabla36[[#This Row],[CODIGO VINCULO]],[1]!Anexar1[[UNION]:[OPERADOR]],4,0)</f>
        <v>IRVING JOSUE ALVARADO CANO</v>
      </c>
      <c r="L1539" s="86" t="str" cm="1">
        <f t="array" aca="1" ref="L1539" ca="1">_xlfn.IFS(J1539&gt;=TIME(14,0,0),"SEGUNDO TURNO",J1539&lt;TIME(14,0,0),"PRIMER TURNO")</f>
        <v>PRIMER TURNO</v>
      </c>
      <c r="M1539" s="90"/>
    </row>
    <row r="1540" spans="1:13">
      <c r="A1540" s="86" t="str">
        <f ca="1">_xlfn.CONCAT(Tabla36[[#This Row],[NUM. ECO.]],Tabla36[[#This Row],[TURNO]],Tabla36[[#This Row],[FECHA]])</f>
        <v>T24SEGUNDO TURNO45433</v>
      </c>
      <c r="B1540" s="87">
        <v>6</v>
      </c>
      <c r="C1540" s="87">
        <v>4</v>
      </c>
      <c r="D1540" s="87" t="s">
        <v>38</v>
      </c>
      <c r="E1540" s="86"/>
      <c r="F1540" s="86">
        <f>VLOOKUP(Tabla36[[#This Row],[NUM. ECO.]],[2]!Tabla24[[NO.ECO]:[CUBICACION
M3]],4,0)</f>
        <v>17</v>
      </c>
      <c r="G1540" s="94">
        <v>45433</v>
      </c>
      <c r="H1540" s="86" t="str">
        <f>VLOOKUP(Tabla36[[#This Row],[NUM. ECO.]],[2]!Tabla24[[NO.ECO]:[MATERIAL]],8,0)</f>
        <v>BASE HIDRAULICA</v>
      </c>
      <c r="I1540" s="86" t="s">
        <v>79</v>
      </c>
      <c r="J1540" s="91">
        <f ca="1">J1539+TIME(0,RANDBETWEEN((144),(176)),0)</f>
        <v>0.60555555555555551</v>
      </c>
      <c r="K1540" s="86" t="str">
        <f ca="1">VLOOKUP(Tabla36[[#This Row],[CODIGO VINCULO]],[1]!Anexar1[[UNION]:[OPERADOR]],4,0)</f>
        <v>ELEAZAR MANUEL GARRIDO ALVAREZ</v>
      </c>
      <c r="L1540" s="86" t="str" cm="1">
        <f t="array" aca="1" ref="L1540" ca="1">_xlfn.IFS(J1540&gt;=TIME(14,0,0),"SEGUNDO TURNO",J1540&lt;TIME(14,0,0),"PRIMER TURNO")</f>
        <v>SEGUNDO TURNO</v>
      </c>
      <c r="M1540" s="90"/>
    </row>
    <row r="1541" spans="1:13">
      <c r="A1541" s="86" t="str">
        <f ca="1">_xlfn.CONCAT(Tabla36[[#This Row],[NUM. ECO.]],Tabla36[[#This Row],[TURNO]],Tabla36[[#This Row],[FECHA]])</f>
        <v>T24SEGUNDO TURNO45433</v>
      </c>
      <c r="B1541" s="87">
        <v>6</v>
      </c>
      <c r="C1541" s="87">
        <v>5</v>
      </c>
      <c r="D1541" s="87" t="s">
        <v>38</v>
      </c>
      <c r="E1541" s="86"/>
      <c r="F1541" s="86">
        <f>VLOOKUP(Tabla36[[#This Row],[NUM. ECO.]],[2]!Tabla24[[NO.ECO]:[CUBICACION
M3]],4,0)</f>
        <v>17</v>
      </c>
      <c r="G1541" s="94">
        <v>45433</v>
      </c>
      <c r="H1541" s="86" t="str">
        <f>VLOOKUP(Tabla36[[#This Row],[NUM. ECO.]],[2]!Tabla24[[NO.ECO]:[MATERIAL]],8,0)</f>
        <v>BASE HIDRAULICA</v>
      </c>
      <c r="I1541" s="86" t="s">
        <v>79</v>
      </c>
      <c r="J1541" s="91">
        <f ca="1">J1540+TIME(0,RANDBETWEEN((144),(176)),0)</f>
        <v>0.7270833333333333</v>
      </c>
      <c r="K1541" s="86" t="str">
        <f ca="1">VLOOKUP(Tabla36[[#This Row],[CODIGO VINCULO]],[1]!Anexar1[[UNION]:[OPERADOR]],4,0)</f>
        <v>ELEAZAR MANUEL GARRIDO ALVAREZ</v>
      </c>
      <c r="L1541" s="86" t="str" cm="1">
        <f t="array" aca="1" ref="L1541" ca="1">_xlfn.IFS(J1541&gt;=TIME(14,0,0),"SEGUNDO TURNO",J1541&lt;TIME(14,0,0),"PRIMER TURNO")</f>
        <v>SEGUNDO TURNO</v>
      </c>
      <c r="M1541" s="90"/>
    </row>
    <row r="1542" spans="1:13">
      <c r="A1542" s="86" t="str">
        <f ca="1">_xlfn.CONCAT(Tabla36[[#This Row],[NUM. ECO.]],Tabla36[[#This Row],[TURNO]],Tabla36[[#This Row],[FECHA]])</f>
        <v>T24SEGUNDO TURNO45433</v>
      </c>
      <c r="B1542" s="87">
        <v>6</v>
      </c>
      <c r="C1542" s="87">
        <v>6</v>
      </c>
      <c r="D1542" s="87" t="s">
        <v>38</v>
      </c>
      <c r="E1542" s="86"/>
      <c r="F1542" s="86">
        <f>VLOOKUP(Tabla36[[#This Row],[NUM. ECO.]],[2]!Tabla24[[NO.ECO]:[CUBICACION
M3]],4,0)</f>
        <v>17</v>
      </c>
      <c r="G1542" s="94">
        <v>45433</v>
      </c>
      <c r="H1542" s="86" t="str">
        <f>VLOOKUP(Tabla36[[#This Row],[NUM. ECO.]],[2]!Tabla24[[NO.ECO]:[MATERIAL]],8,0)</f>
        <v>BASE HIDRAULICA</v>
      </c>
      <c r="I1542" s="86" t="s">
        <v>79</v>
      </c>
      <c r="J1542" s="91">
        <f ca="1">J1541+TIME(0,RANDBETWEEN((144),(176)),0)</f>
        <v>0.84236111111111112</v>
      </c>
      <c r="K1542" s="86" t="str">
        <f ca="1">VLOOKUP(Tabla36[[#This Row],[CODIGO VINCULO]],[1]!Anexar1[[UNION]:[OPERADOR]],4,0)</f>
        <v>ELEAZAR MANUEL GARRIDO ALVAREZ</v>
      </c>
      <c r="L1542" s="86" t="str" cm="1">
        <f t="array" aca="1" ref="L1542" ca="1">_xlfn.IFS(J1542&gt;=TIME(14,0,0),"SEGUNDO TURNO",J1542&lt;TIME(14,0,0),"PRIMER TURNO")</f>
        <v>SEGUNDO TURNO</v>
      </c>
      <c r="M1542" s="90"/>
    </row>
    <row r="1543" spans="1:13">
      <c r="A1543" s="86" t="str">
        <f ca="1">_xlfn.CONCAT(Tabla36[[#This Row],[NUM. ECO.]],Tabla36[[#This Row],[TURNO]],Tabla36[[#This Row],[FECHA]])</f>
        <v>T25PRIMER TURNO45412</v>
      </c>
      <c r="B1543" s="87">
        <v>7</v>
      </c>
      <c r="C1543" s="87">
        <v>1</v>
      </c>
      <c r="D1543" s="87" t="s">
        <v>39</v>
      </c>
      <c r="E1543" s="86"/>
      <c r="F1543" s="86">
        <f>VLOOKUP(Tabla36[[#This Row],[NUM. ECO.]],[2]!Tabla24[[NO.ECO]:[CUBICACION
M3]],4,0)</f>
        <v>17</v>
      </c>
      <c r="G1543" s="94">
        <v>45412</v>
      </c>
      <c r="H1543" s="86" t="str">
        <f>VLOOKUP(Tabla36[[#This Row],[NUM. ECO.]],[2]!Tabla24[[NO.ECO]:[MATERIAL]],8,0)</f>
        <v>BASE HIDRAULICA</v>
      </c>
      <c r="I1543" s="86" t="s">
        <v>79</v>
      </c>
      <c r="J1543" s="88">
        <f ca="1">TIME(RANDBETWEEN(5.5,6),RANDBETWEEN(1,29),0)</f>
        <v>0.27013888888888887</v>
      </c>
      <c r="K1543" s="86" t="str">
        <f ca="1">VLOOKUP(Tabla36[[#This Row],[CODIGO VINCULO]],[1]!Anexar1[[UNION]:[OPERADOR]],4,0)</f>
        <v>ANGEL ALEXANDRE PUC CANUL</v>
      </c>
      <c r="L1543" s="86" t="str" cm="1">
        <f t="array" aca="1" ref="L1543" ca="1">_xlfn.IFS(J1543&gt;=TIME(14,0,0),"SEGUNDO TURNO",J1543&lt;TIME(14,0,0),"PRIMER TURNO")</f>
        <v>PRIMER TURNO</v>
      </c>
      <c r="M1543" s="90"/>
    </row>
    <row r="1544" spans="1:13">
      <c r="A1544" s="86" t="str">
        <f ca="1">_xlfn.CONCAT(Tabla36[[#This Row],[NUM. ECO.]],Tabla36[[#This Row],[TURNO]],Tabla36[[#This Row],[FECHA]])</f>
        <v>T25PRIMER TURNO45412</v>
      </c>
      <c r="B1544" s="87">
        <v>7</v>
      </c>
      <c r="C1544" s="87">
        <v>2</v>
      </c>
      <c r="D1544" s="87" t="s">
        <v>39</v>
      </c>
      <c r="E1544" s="86"/>
      <c r="F1544" s="86">
        <f>VLOOKUP(Tabla36[[#This Row],[NUM. ECO.]],[2]!Tabla24[[NO.ECO]:[CUBICACION
M3]],4,0)</f>
        <v>17</v>
      </c>
      <c r="G1544" s="94">
        <v>45412</v>
      </c>
      <c r="H1544" s="86" t="str">
        <f>VLOOKUP(Tabla36[[#This Row],[NUM. ECO.]],[2]!Tabla24[[NO.ECO]:[MATERIAL]],8,0)</f>
        <v>BASE HIDRAULICA</v>
      </c>
      <c r="I1544" s="86" t="s">
        <v>79</v>
      </c>
      <c r="J1544" s="91">
        <f ca="1">J1543+TIME(0,RANDBETWEEN((123),(151)),0)</f>
        <v>0.35763888888888884</v>
      </c>
      <c r="K1544" s="86" t="str">
        <f ca="1">VLOOKUP(Tabla36[[#This Row],[CODIGO VINCULO]],[1]!Anexar1[[UNION]:[OPERADOR]],4,0)</f>
        <v>ANGEL ALEXANDRE PUC CANUL</v>
      </c>
      <c r="L1544" s="86" t="str" cm="1">
        <f t="array" aca="1" ref="L1544" ca="1">_xlfn.IFS(J1544&gt;=TIME(14,0,0),"SEGUNDO TURNO",J1544&lt;TIME(14,0,0),"PRIMER TURNO")</f>
        <v>PRIMER TURNO</v>
      </c>
      <c r="M1544" s="90"/>
    </row>
    <row r="1545" spans="1:13">
      <c r="A1545" s="86" t="str">
        <f ca="1">_xlfn.CONCAT(Tabla36[[#This Row],[NUM. ECO.]],Tabla36[[#This Row],[TURNO]],Tabla36[[#This Row],[FECHA]])</f>
        <v>T25PRIMER TURNO45412</v>
      </c>
      <c r="B1545" s="87">
        <v>7</v>
      </c>
      <c r="C1545" s="87">
        <v>3</v>
      </c>
      <c r="D1545" s="87" t="s">
        <v>39</v>
      </c>
      <c r="E1545" s="86"/>
      <c r="F1545" s="86">
        <f>VLOOKUP(Tabla36[[#This Row],[NUM. ECO.]],[2]!Tabla24[[NO.ECO]:[CUBICACION
M3]],4,0)</f>
        <v>17</v>
      </c>
      <c r="G1545" s="94">
        <v>45412</v>
      </c>
      <c r="H1545" s="86" t="str">
        <f>VLOOKUP(Tabla36[[#This Row],[NUM. ECO.]],[2]!Tabla24[[NO.ECO]:[MATERIAL]],8,0)</f>
        <v>BASE HIDRAULICA</v>
      </c>
      <c r="I1545" s="86" t="s">
        <v>79</v>
      </c>
      <c r="J1545" s="91">
        <f ca="1">J1544+TIME(0,RANDBETWEEN((123),(151)),0)</f>
        <v>0.45763888888888882</v>
      </c>
      <c r="K1545" s="86" t="str">
        <f ca="1">VLOOKUP(Tabla36[[#This Row],[CODIGO VINCULO]],[1]!Anexar1[[UNION]:[OPERADOR]],4,0)</f>
        <v>ANGEL ALEXANDRE PUC CANUL</v>
      </c>
      <c r="L1545" s="86" t="str" cm="1">
        <f t="array" aca="1" ref="L1545" ca="1">_xlfn.IFS(J1545&gt;=TIME(14,0,0),"SEGUNDO TURNO",J1545&lt;TIME(14,0,0),"PRIMER TURNO")</f>
        <v>PRIMER TURNO</v>
      </c>
      <c r="M1545" s="90"/>
    </row>
    <row r="1546" spans="1:13">
      <c r="A1546" s="86" t="str">
        <f ca="1">_xlfn.CONCAT(Tabla36[[#This Row],[NUM. ECO.]],Tabla36[[#This Row],[TURNO]],Tabla36[[#This Row],[FECHA]])</f>
        <v>T25PRIMER TURNO45412</v>
      </c>
      <c r="B1546" s="87">
        <v>7</v>
      </c>
      <c r="C1546" s="87">
        <v>4</v>
      </c>
      <c r="D1546" s="87" t="s">
        <v>39</v>
      </c>
      <c r="E1546" s="86"/>
      <c r="F1546" s="86">
        <f>VLOOKUP(Tabla36[[#This Row],[NUM. ECO.]],[2]!Tabla24[[NO.ECO]:[CUBICACION
M3]],4,0)</f>
        <v>17</v>
      </c>
      <c r="G1546" s="94">
        <v>45412</v>
      </c>
      <c r="H1546" s="86" t="str">
        <f>VLOOKUP(Tabla36[[#This Row],[NUM. ECO.]],[2]!Tabla24[[NO.ECO]:[MATERIAL]],8,0)</f>
        <v>BASE HIDRAULICA</v>
      </c>
      <c r="I1546" s="86" t="s">
        <v>79</v>
      </c>
      <c r="J1546" s="91">
        <f ca="1">J1545+TIME(0,RANDBETWEEN((123),(151)),0)</f>
        <v>0.54652777777777772</v>
      </c>
      <c r="K1546" s="86" t="str">
        <f ca="1">VLOOKUP(Tabla36[[#This Row],[CODIGO VINCULO]],[1]!Anexar1[[UNION]:[OPERADOR]],4,0)</f>
        <v>ANGEL ALEXANDRE PUC CANUL</v>
      </c>
      <c r="L1546" s="86" t="str" cm="1">
        <f t="array" aca="1" ref="L1546" ca="1">_xlfn.IFS(J1546&gt;=TIME(14,0,0),"SEGUNDO TURNO",J1546&lt;TIME(14,0,0),"PRIMER TURNO")</f>
        <v>PRIMER TURNO</v>
      </c>
      <c r="M1546" s="90"/>
    </row>
    <row r="1547" spans="1:13">
      <c r="A1547" s="86" t="str">
        <f ca="1">_xlfn.CONCAT(Tabla36[[#This Row],[NUM. ECO.]],Tabla36[[#This Row],[TURNO]],Tabla36[[#This Row],[FECHA]])</f>
        <v>T25SEGUNDO TURNO45412</v>
      </c>
      <c r="B1547" s="87">
        <v>7</v>
      </c>
      <c r="C1547" s="87">
        <v>5</v>
      </c>
      <c r="D1547" s="87" t="s">
        <v>39</v>
      </c>
      <c r="E1547" s="86"/>
      <c r="F1547" s="86">
        <f>VLOOKUP(Tabla36[[#This Row],[NUM. ECO.]],[2]!Tabla24[[NO.ECO]:[CUBICACION
M3]],4,0)</f>
        <v>17</v>
      </c>
      <c r="G1547" s="94">
        <v>45412</v>
      </c>
      <c r="H1547" s="86" t="str">
        <f>VLOOKUP(Tabla36[[#This Row],[NUM. ECO.]],[2]!Tabla24[[NO.ECO]:[MATERIAL]],8,0)</f>
        <v>BASE HIDRAULICA</v>
      </c>
      <c r="I1547" s="86" t="s">
        <v>79</v>
      </c>
      <c r="J1547" s="91">
        <f ca="1">J1546+TIME(0,RANDBETWEEN((123),(151)),0)</f>
        <v>0.6381944444444444</v>
      </c>
      <c r="K1547" s="86" t="str">
        <f ca="1">VLOOKUP(Tabla36[[#This Row],[CODIGO VINCULO]],[1]!Anexar1[[UNION]:[OPERADOR]],4,0)</f>
        <v>CESAR VARGAS PEREZ</v>
      </c>
      <c r="L1547" s="86" t="str" cm="1">
        <f t="array" aca="1" ref="L1547" ca="1">_xlfn.IFS(J1547&gt;=TIME(14,0,0),"SEGUNDO TURNO",J1547&lt;TIME(14,0,0),"PRIMER TURNO")</f>
        <v>SEGUNDO TURNO</v>
      </c>
      <c r="M1547" s="90"/>
    </row>
    <row r="1548" spans="1:13">
      <c r="A1548" s="86" t="str">
        <f ca="1">_xlfn.CONCAT(Tabla36[[#This Row],[NUM. ECO.]],Tabla36[[#This Row],[TURNO]],Tabla36[[#This Row],[FECHA]])</f>
        <v>T25SEGUNDO TURNO45412</v>
      </c>
      <c r="B1548" s="87">
        <v>7</v>
      </c>
      <c r="C1548" s="87">
        <v>6</v>
      </c>
      <c r="D1548" s="87" t="s">
        <v>39</v>
      </c>
      <c r="E1548" s="86"/>
      <c r="F1548" s="86">
        <f>VLOOKUP(Tabla36[[#This Row],[NUM. ECO.]],[2]!Tabla24[[NO.ECO]:[CUBICACION
M3]],4,0)</f>
        <v>17</v>
      </c>
      <c r="G1548" s="94">
        <v>45412</v>
      </c>
      <c r="H1548" s="86" t="str">
        <f>VLOOKUP(Tabla36[[#This Row],[NUM. ECO.]],[2]!Tabla24[[NO.ECO]:[MATERIAL]],8,0)</f>
        <v>BASE HIDRAULICA</v>
      </c>
      <c r="I1548" s="86" t="s">
        <v>79</v>
      </c>
      <c r="J1548" s="91">
        <f ca="1">J1547+TIME(0,RANDBETWEEN((123),(151)),0)</f>
        <v>0.73958333333333326</v>
      </c>
      <c r="K1548" s="86" t="str">
        <f ca="1">VLOOKUP(Tabla36[[#This Row],[CODIGO VINCULO]],[1]!Anexar1[[UNION]:[OPERADOR]],4,0)</f>
        <v>CESAR VARGAS PEREZ</v>
      </c>
      <c r="L1548" s="86" t="str" cm="1">
        <f t="array" aca="1" ref="L1548" ca="1">_xlfn.IFS(J1548&gt;=TIME(14,0,0),"SEGUNDO TURNO",J1548&lt;TIME(14,0,0),"PRIMER TURNO")</f>
        <v>SEGUNDO TURNO</v>
      </c>
      <c r="M1548" s="90"/>
    </row>
    <row r="1549" spans="1:13">
      <c r="A1549" s="86" t="str">
        <f ca="1">_xlfn.CONCAT(Tabla36[[#This Row],[NUM. ECO.]],Tabla36[[#This Row],[TURNO]],Tabla36[[#This Row],[FECHA]])</f>
        <v>T25SEGUNDO TURNO45412</v>
      </c>
      <c r="B1549" s="87">
        <v>7</v>
      </c>
      <c r="C1549" s="87">
        <v>7</v>
      </c>
      <c r="D1549" s="87" t="s">
        <v>39</v>
      </c>
      <c r="E1549" s="86"/>
      <c r="F1549" s="86">
        <f>VLOOKUP(Tabla36[[#This Row],[NUM. ECO.]],[2]!Tabla24[[NO.ECO]:[CUBICACION
M3]],4,0)</f>
        <v>17</v>
      </c>
      <c r="G1549" s="94">
        <v>45412</v>
      </c>
      <c r="H1549" s="86" t="str">
        <f>VLOOKUP(Tabla36[[#This Row],[NUM. ECO.]],[2]!Tabla24[[NO.ECO]:[MATERIAL]],8,0)</f>
        <v>BASE HIDRAULICA</v>
      </c>
      <c r="I1549" s="86" t="s">
        <v>79</v>
      </c>
      <c r="J1549" s="91">
        <f ca="1">J1548+TIME(0,RANDBETWEEN((123),(151)),0)</f>
        <v>0.8388888888888888</v>
      </c>
      <c r="K1549" s="86" t="str">
        <f ca="1">VLOOKUP(Tabla36[[#This Row],[CODIGO VINCULO]],[1]!Anexar1[[UNION]:[OPERADOR]],4,0)</f>
        <v>CESAR VARGAS PEREZ</v>
      </c>
      <c r="L1549" s="86" t="str" cm="1">
        <f t="array" aca="1" ref="L1549" ca="1">_xlfn.IFS(J1549&gt;=TIME(14,0,0),"SEGUNDO TURNO",J1549&lt;TIME(14,0,0),"PRIMER TURNO")</f>
        <v>SEGUNDO TURNO</v>
      </c>
      <c r="M1549" s="90"/>
    </row>
    <row r="1550" spans="1:13">
      <c r="A1550" s="86" t="str">
        <f ca="1">_xlfn.CONCAT(Tabla36[[#This Row],[NUM. ECO.]],Tabla36[[#This Row],[TURNO]],Tabla36[[#This Row],[FECHA]])</f>
        <v>T25PRIMER TURNO45413</v>
      </c>
      <c r="B1550" s="87">
        <v>7</v>
      </c>
      <c r="C1550" s="87">
        <v>1</v>
      </c>
      <c r="D1550" s="87" t="s">
        <v>39</v>
      </c>
      <c r="E1550" s="86"/>
      <c r="F1550" s="86">
        <f>VLOOKUP(Tabla36[[#This Row],[NUM. ECO.]],[2]!Tabla24[[NO.ECO]:[CUBICACION
M3]],4,0)</f>
        <v>17</v>
      </c>
      <c r="G1550" s="94">
        <v>45413</v>
      </c>
      <c r="H1550" s="86" t="str">
        <f>VLOOKUP(Tabla36[[#This Row],[NUM. ECO.]],[2]!Tabla24[[NO.ECO]:[MATERIAL]],8,0)</f>
        <v>BASE HIDRAULICA</v>
      </c>
      <c r="I1550" s="86" t="s">
        <v>79</v>
      </c>
      <c r="J1550" s="88">
        <f ca="1">TIME(RANDBETWEEN(5.5,6),RANDBETWEEN(1,29),0)</f>
        <v>0.25277777777777777</v>
      </c>
      <c r="K1550" s="86" t="str">
        <f ca="1">VLOOKUP(Tabla36[[#This Row],[CODIGO VINCULO]],[1]!Anexar1[[UNION]:[OPERADOR]],4,0)</f>
        <v>ANGEL ALEXANDRE PUC CANUL</v>
      </c>
      <c r="L1550" s="86" t="str" cm="1">
        <f t="array" aca="1" ref="L1550" ca="1">_xlfn.IFS(J1550&gt;=TIME(14,0,0),"SEGUNDO TURNO",J1550&lt;TIME(14,0,0),"PRIMER TURNO")</f>
        <v>PRIMER TURNO</v>
      </c>
      <c r="M1550" s="90"/>
    </row>
    <row r="1551" spans="1:13">
      <c r="A1551" s="86" t="str">
        <f ca="1">_xlfn.CONCAT(Tabla36[[#This Row],[NUM. ECO.]],Tabla36[[#This Row],[TURNO]],Tabla36[[#This Row],[FECHA]])</f>
        <v>T25PRIMER TURNO45413</v>
      </c>
      <c r="B1551" s="87">
        <v>7</v>
      </c>
      <c r="C1551" s="87">
        <v>2</v>
      </c>
      <c r="D1551" s="87" t="s">
        <v>39</v>
      </c>
      <c r="E1551" s="86"/>
      <c r="F1551" s="86">
        <f>VLOOKUP(Tabla36[[#This Row],[NUM. ECO.]],[2]!Tabla24[[NO.ECO]:[CUBICACION
M3]],4,0)</f>
        <v>17</v>
      </c>
      <c r="G1551" s="94">
        <v>45413</v>
      </c>
      <c r="H1551" s="86" t="str">
        <f>VLOOKUP(Tabla36[[#This Row],[NUM. ECO.]],[2]!Tabla24[[NO.ECO]:[MATERIAL]],8,0)</f>
        <v>BASE HIDRAULICA</v>
      </c>
      <c r="I1551" s="86" t="s">
        <v>79</v>
      </c>
      <c r="J1551" s="91">
        <f ca="1">J1550+TIME(0,RANDBETWEEN((123),(151)),0)</f>
        <v>0.35069444444444442</v>
      </c>
      <c r="K1551" s="86" t="str">
        <f ca="1">VLOOKUP(Tabla36[[#This Row],[CODIGO VINCULO]],[1]!Anexar1[[UNION]:[OPERADOR]],4,0)</f>
        <v>ANGEL ALEXANDRE PUC CANUL</v>
      </c>
      <c r="L1551" s="86" t="str" cm="1">
        <f t="array" aca="1" ref="L1551" ca="1">_xlfn.IFS(J1551&gt;=TIME(14,0,0),"SEGUNDO TURNO",J1551&lt;TIME(14,0,0),"PRIMER TURNO")</f>
        <v>PRIMER TURNO</v>
      </c>
      <c r="M1551" s="90"/>
    </row>
    <row r="1552" spans="1:13">
      <c r="A1552" s="86" t="str">
        <f ca="1">_xlfn.CONCAT(Tabla36[[#This Row],[NUM. ECO.]],Tabla36[[#This Row],[TURNO]],Tabla36[[#This Row],[FECHA]])</f>
        <v>T25PRIMER TURNO45413</v>
      </c>
      <c r="B1552" s="87">
        <v>7</v>
      </c>
      <c r="C1552" s="87">
        <v>3</v>
      </c>
      <c r="D1552" s="87" t="s">
        <v>39</v>
      </c>
      <c r="E1552" s="86"/>
      <c r="F1552" s="86">
        <f>VLOOKUP(Tabla36[[#This Row],[NUM. ECO.]],[2]!Tabla24[[NO.ECO]:[CUBICACION
M3]],4,0)</f>
        <v>17</v>
      </c>
      <c r="G1552" s="94">
        <v>45413</v>
      </c>
      <c r="H1552" s="86" t="str">
        <f>VLOOKUP(Tabla36[[#This Row],[NUM. ECO.]],[2]!Tabla24[[NO.ECO]:[MATERIAL]],8,0)</f>
        <v>BASE HIDRAULICA</v>
      </c>
      <c r="I1552" s="86" t="s">
        <v>79</v>
      </c>
      <c r="J1552" s="91">
        <f ca="1">J1551+TIME(0,RANDBETWEEN((123),(151)),0)</f>
        <v>0.43680555555555556</v>
      </c>
      <c r="K1552" s="86" t="str">
        <f ca="1">VLOOKUP(Tabla36[[#This Row],[CODIGO VINCULO]],[1]!Anexar1[[UNION]:[OPERADOR]],4,0)</f>
        <v>ANGEL ALEXANDRE PUC CANUL</v>
      </c>
      <c r="L1552" s="86" t="str" cm="1">
        <f t="array" aca="1" ref="L1552" ca="1">_xlfn.IFS(J1552&gt;=TIME(14,0,0),"SEGUNDO TURNO",J1552&lt;TIME(14,0,0),"PRIMER TURNO")</f>
        <v>PRIMER TURNO</v>
      </c>
      <c r="M1552" s="90"/>
    </row>
    <row r="1553" spans="1:13">
      <c r="A1553" s="86" t="str">
        <f ca="1">_xlfn.CONCAT(Tabla36[[#This Row],[NUM. ECO.]],Tabla36[[#This Row],[TURNO]],Tabla36[[#This Row],[FECHA]])</f>
        <v>T25PRIMER TURNO45413</v>
      </c>
      <c r="B1553" s="87">
        <v>7</v>
      </c>
      <c r="C1553" s="87">
        <v>4</v>
      </c>
      <c r="D1553" s="87" t="s">
        <v>39</v>
      </c>
      <c r="E1553" s="86"/>
      <c r="F1553" s="86">
        <f>VLOOKUP(Tabla36[[#This Row],[NUM. ECO.]],[2]!Tabla24[[NO.ECO]:[CUBICACION
M3]],4,0)</f>
        <v>17</v>
      </c>
      <c r="G1553" s="94">
        <v>45413</v>
      </c>
      <c r="H1553" s="86" t="str">
        <f>VLOOKUP(Tabla36[[#This Row],[NUM. ECO.]],[2]!Tabla24[[NO.ECO]:[MATERIAL]],8,0)</f>
        <v>BASE HIDRAULICA</v>
      </c>
      <c r="I1553" s="86" t="s">
        <v>79</v>
      </c>
      <c r="J1553" s="91">
        <f ca="1">J1552+TIME(0,RANDBETWEEN((123),(151)),0)</f>
        <v>0.52222222222222225</v>
      </c>
      <c r="K1553" s="86" t="str">
        <f ca="1">VLOOKUP(Tabla36[[#This Row],[CODIGO VINCULO]],[1]!Anexar1[[UNION]:[OPERADOR]],4,0)</f>
        <v>ANGEL ALEXANDRE PUC CANUL</v>
      </c>
      <c r="L1553" s="86" t="str" cm="1">
        <f t="array" aca="1" ref="L1553" ca="1">_xlfn.IFS(J1553&gt;=TIME(14,0,0),"SEGUNDO TURNO",J1553&lt;TIME(14,0,0),"PRIMER TURNO")</f>
        <v>PRIMER TURNO</v>
      </c>
      <c r="M1553" s="90"/>
    </row>
    <row r="1554" spans="1:13">
      <c r="A1554" s="86" t="str">
        <f ca="1">_xlfn.CONCAT(Tabla36[[#This Row],[NUM. ECO.]],Tabla36[[#This Row],[TURNO]],Tabla36[[#This Row],[FECHA]])</f>
        <v>T25SEGUNDO TURNO45413</v>
      </c>
      <c r="B1554" s="87">
        <v>7</v>
      </c>
      <c r="C1554" s="87">
        <v>5</v>
      </c>
      <c r="D1554" s="87" t="s">
        <v>39</v>
      </c>
      <c r="E1554" s="86"/>
      <c r="F1554" s="86">
        <f>VLOOKUP(Tabla36[[#This Row],[NUM. ECO.]],[2]!Tabla24[[NO.ECO]:[CUBICACION
M3]],4,0)</f>
        <v>17</v>
      </c>
      <c r="G1554" s="94">
        <v>45413</v>
      </c>
      <c r="H1554" s="86" t="str">
        <f>VLOOKUP(Tabla36[[#This Row],[NUM. ECO.]],[2]!Tabla24[[NO.ECO]:[MATERIAL]],8,0)</f>
        <v>BASE HIDRAULICA</v>
      </c>
      <c r="I1554" s="86" t="s">
        <v>79</v>
      </c>
      <c r="J1554" s="91">
        <f ca="1">J1553+TIME(0,RANDBETWEEN((123),(151)),0)</f>
        <v>0.61875000000000002</v>
      </c>
      <c r="K1554" s="86" t="str">
        <f ca="1">VLOOKUP(Tabla36[[#This Row],[CODIGO VINCULO]],[1]!Anexar1[[UNION]:[OPERADOR]],4,0)</f>
        <v>CESAR VARGAS PEREZ</v>
      </c>
      <c r="L1554" s="86" t="str" cm="1">
        <f t="array" aca="1" ref="L1554" ca="1">_xlfn.IFS(J1554&gt;=TIME(14,0,0),"SEGUNDO TURNO",J1554&lt;TIME(14,0,0),"PRIMER TURNO")</f>
        <v>SEGUNDO TURNO</v>
      </c>
      <c r="M1554" s="90"/>
    </row>
    <row r="1555" spans="1:13">
      <c r="A1555" s="86" t="str">
        <f ca="1">_xlfn.CONCAT(Tabla36[[#This Row],[NUM. ECO.]],Tabla36[[#This Row],[TURNO]],Tabla36[[#This Row],[FECHA]])</f>
        <v>T25SEGUNDO TURNO45413</v>
      </c>
      <c r="B1555" s="87">
        <v>7</v>
      </c>
      <c r="C1555" s="87">
        <v>6</v>
      </c>
      <c r="D1555" s="87" t="s">
        <v>39</v>
      </c>
      <c r="E1555" s="86"/>
      <c r="F1555" s="86">
        <f>VLOOKUP(Tabla36[[#This Row],[NUM. ECO.]],[2]!Tabla24[[NO.ECO]:[CUBICACION
M3]],4,0)</f>
        <v>17</v>
      </c>
      <c r="G1555" s="94">
        <v>45413</v>
      </c>
      <c r="H1555" s="86" t="str">
        <f>VLOOKUP(Tabla36[[#This Row],[NUM. ECO.]],[2]!Tabla24[[NO.ECO]:[MATERIAL]],8,0)</f>
        <v>BASE HIDRAULICA</v>
      </c>
      <c r="I1555" s="86" t="s">
        <v>79</v>
      </c>
      <c r="J1555" s="91">
        <f ca="1">J1554+TIME(0,RANDBETWEEN((123),(151)),0)</f>
        <v>0.70416666666666672</v>
      </c>
      <c r="K1555" s="86" t="str">
        <f ca="1">VLOOKUP(Tabla36[[#This Row],[CODIGO VINCULO]],[1]!Anexar1[[UNION]:[OPERADOR]],4,0)</f>
        <v>CESAR VARGAS PEREZ</v>
      </c>
      <c r="L1555" s="86" t="str" cm="1">
        <f t="array" aca="1" ref="L1555" ca="1">_xlfn.IFS(J1555&gt;=TIME(14,0,0),"SEGUNDO TURNO",J1555&lt;TIME(14,0,0),"PRIMER TURNO")</f>
        <v>SEGUNDO TURNO</v>
      </c>
      <c r="M1555" s="90"/>
    </row>
    <row r="1556" spans="1:13">
      <c r="A1556" s="86" t="str">
        <f ca="1">_xlfn.CONCAT(Tabla36[[#This Row],[NUM. ECO.]],Tabla36[[#This Row],[TURNO]],Tabla36[[#This Row],[FECHA]])</f>
        <v>T25SEGUNDO TURNO45413</v>
      </c>
      <c r="B1556" s="87">
        <v>7</v>
      </c>
      <c r="C1556" s="87">
        <v>7</v>
      </c>
      <c r="D1556" s="87" t="s">
        <v>39</v>
      </c>
      <c r="E1556" s="86"/>
      <c r="F1556" s="86">
        <f>VLOOKUP(Tabla36[[#This Row],[NUM. ECO.]],[2]!Tabla24[[NO.ECO]:[CUBICACION
M3]],4,0)</f>
        <v>17</v>
      </c>
      <c r="G1556" s="94">
        <v>45413</v>
      </c>
      <c r="H1556" s="86" t="str">
        <f>VLOOKUP(Tabla36[[#This Row],[NUM. ECO.]],[2]!Tabla24[[NO.ECO]:[MATERIAL]],8,0)</f>
        <v>BASE HIDRAULICA</v>
      </c>
      <c r="I1556" s="86" t="s">
        <v>79</v>
      </c>
      <c r="J1556" s="91">
        <f ca="1">J1555+TIME(0,RANDBETWEEN((123),(151)),0)</f>
        <v>0.79513888888888895</v>
      </c>
      <c r="K1556" s="86" t="str">
        <f ca="1">VLOOKUP(Tabla36[[#This Row],[CODIGO VINCULO]],[1]!Anexar1[[UNION]:[OPERADOR]],4,0)</f>
        <v>CESAR VARGAS PEREZ</v>
      </c>
      <c r="L1556" s="86" t="str" cm="1">
        <f t="array" aca="1" ref="L1556" ca="1">_xlfn.IFS(J1556&gt;=TIME(14,0,0),"SEGUNDO TURNO",J1556&lt;TIME(14,0,0),"PRIMER TURNO")</f>
        <v>SEGUNDO TURNO</v>
      </c>
      <c r="M1556" s="90"/>
    </row>
    <row r="1557" spans="1:13">
      <c r="A1557" s="86" t="str">
        <f ca="1">_xlfn.CONCAT(Tabla36[[#This Row],[NUM. ECO.]],Tabla36[[#This Row],[TURNO]],Tabla36[[#This Row],[FECHA]])</f>
        <v>T25PRIMER TURNO45414</v>
      </c>
      <c r="B1557" s="87">
        <v>7</v>
      </c>
      <c r="C1557" s="87">
        <v>1</v>
      </c>
      <c r="D1557" s="87" t="s">
        <v>39</v>
      </c>
      <c r="E1557" s="86"/>
      <c r="F1557" s="86">
        <f>VLOOKUP(Tabla36[[#This Row],[NUM. ECO.]],[2]!Tabla24[[NO.ECO]:[CUBICACION
M3]],4,0)</f>
        <v>17</v>
      </c>
      <c r="G1557" s="94">
        <v>45414</v>
      </c>
      <c r="H1557" s="86" t="str">
        <f>VLOOKUP(Tabla36[[#This Row],[NUM. ECO.]],[2]!Tabla24[[NO.ECO]:[MATERIAL]],8,0)</f>
        <v>BASE HIDRAULICA</v>
      </c>
      <c r="I1557" s="86" t="s">
        <v>79</v>
      </c>
      <c r="J1557" s="88">
        <f ca="1">TIME(RANDBETWEEN(5.5,6),RANDBETWEEN(1,29),0)</f>
        <v>0.26527777777777778</v>
      </c>
      <c r="K1557" s="86" t="str">
        <f ca="1">VLOOKUP(Tabla36[[#This Row],[CODIGO VINCULO]],[1]!Anexar1[[UNION]:[OPERADOR]],4,0)</f>
        <v>ANGEL ALEXANDRE PUC CANUL</v>
      </c>
      <c r="L1557" s="86" t="str" cm="1">
        <f t="array" aca="1" ref="L1557" ca="1">_xlfn.IFS(J1557&gt;=TIME(14,0,0),"SEGUNDO TURNO",J1557&lt;TIME(14,0,0),"PRIMER TURNO")</f>
        <v>PRIMER TURNO</v>
      </c>
      <c r="M1557" s="90"/>
    </row>
    <row r="1558" spans="1:13">
      <c r="A1558" s="86" t="str">
        <f ca="1">_xlfn.CONCAT(Tabla36[[#This Row],[NUM. ECO.]],Tabla36[[#This Row],[TURNO]],Tabla36[[#This Row],[FECHA]])</f>
        <v>T25PRIMER TURNO45414</v>
      </c>
      <c r="B1558" s="87">
        <v>7</v>
      </c>
      <c r="C1558" s="87">
        <v>2</v>
      </c>
      <c r="D1558" s="87" t="s">
        <v>39</v>
      </c>
      <c r="E1558" s="86"/>
      <c r="F1558" s="86">
        <f>VLOOKUP(Tabla36[[#This Row],[NUM. ECO.]],[2]!Tabla24[[NO.ECO]:[CUBICACION
M3]],4,0)</f>
        <v>17</v>
      </c>
      <c r="G1558" s="94">
        <v>45414</v>
      </c>
      <c r="H1558" s="86" t="str">
        <f>VLOOKUP(Tabla36[[#This Row],[NUM. ECO.]],[2]!Tabla24[[NO.ECO]:[MATERIAL]],8,0)</f>
        <v>BASE HIDRAULICA</v>
      </c>
      <c r="I1558" s="86" t="s">
        <v>79</v>
      </c>
      <c r="J1558" s="91">
        <f ca="1">J1557+TIME(0,RANDBETWEEN((123),(151)),0)</f>
        <v>0.35555555555555557</v>
      </c>
      <c r="K1558" s="86" t="str">
        <f ca="1">VLOOKUP(Tabla36[[#This Row],[CODIGO VINCULO]],[1]!Anexar1[[UNION]:[OPERADOR]],4,0)</f>
        <v>ANGEL ALEXANDRE PUC CANUL</v>
      </c>
      <c r="L1558" s="86" t="str" cm="1">
        <f t="array" aca="1" ref="L1558" ca="1">_xlfn.IFS(J1558&gt;=TIME(14,0,0),"SEGUNDO TURNO",J1558&lt;TIME(14,0,0),"PRIMER TURNO")</f>
        <v>PRIMER TURNO</v>
      </c>
      <c r="M1558" s="90"/>
    </row>
    <row r="1559" spans="1:13">
      <c r="A1559" s="86" t="str">
        <f ca="1">_xlfn.CONCAT(Tabla36[[#This Row],[NUM. ECO.]],Tabla36[[#This Row],[TURNO]],Tabla36[[#This Row],[FECHA]])</f>
        <v>T25PRIMER TURNO45414</v>
      </c>
      <c r="B1559" s="87">
        <v>7</v>
      </c>
      <c r="C1559" s="87">
        <v>3</v>
      </c>
      <c r="D1559" s="87" t="s">
        <v>39</v>
      </c>
      <c r="E1559" s="86"/>
      <c r="F1559" s="86">
        <f>VLOOKUP(Tabla36[[#This Row],[NUM. ECO.]],[2]!Tabla24[[NO.ECO]:[CUBICACION
M3]],4,0)</f>
        <v>17</v>
      </c>
      <c r="G1559" s="94">
        <v>45414</v>
      </c>
      <c r="H1559" s="86" t="str">
        <f>VLOOKUP(Tabla36[[#This Row],[NUM. ECO.]],[2]!Tabla24[[NO.ECO]:[MATERIAL]],8,0)</f>
        <v>BASE HIDRAULICA</v>
      </c>
      <c r="I1559" s="86" t="s">
        <v>79</v>
      </c>
      <c r="J1559" s="91">
        <f ca="1">J1558+TIME(0,RANDBETWEEN((123),(151)),0)</f>
        <v>0.4465277777777778</v>
      </c>
      <c r="K1559" s="86" t="str">
        <f ca="1">VLOOKUP(Tabla36[[#This Row],[CODIGO VINCULO]],[1]!Anexar1[[UNION]:[OPERADOR]],4,0)</f>
        <v>ANGEL ALEXANDRE PUC CANUL</v>
      </c>
      <c r="L1559" s="86" t="str" cm="1">
        <f t="array" aca="1" ref="L1559" ca="1">_xlfn.IFS(J1559&gt;=TIME(14,0,0),"SEGUNDO TURNO",J1559&lt;TIME(14,0,0),"PRIMER TURNO")</f>
        <v>PRIMER TURNO</v>
      </c>
      <c r="M1559" s="90"/>
    </row>
    <row r="1560" spans="1:13">
      <c r="A1560" s="86" t="str">
        <f ca="1">_xlfn.CONCAT(Tabla36[[#This Row],[NUM. ECO.]],Tabla36[[#This Row],[TURNO]],Tabla36[[#This Row],[FECHA]])</f>
        <v>T25PRIMER TURNO45414</v>
      </c>
      <c r="B1560" s="87">
        <v>7</v>
      </c>
      <c r="C1560" s="87">
        <v>4</v>
      </c>
      <c r="D1560" s="87" t="s">
        <v>39</v>
      </c>
      <c r="E1560" s="86"/>
      <c r="F1560" s="86">
        <f>VLOOKUP(Tabla36[[#This Row],[NUM. ECO.]],[2]!Tabla24[[NO.ECO]:[CUBICACION
M3]],4,0)</f>
        <v>17</v>
      </c>
      <c r="G1560" s="94">
        <v>45414</v>
      </c>
      <c r="H1560" s="86" t="str">
        <f>VLOOKUP(Tabla36[[#This Row],[NUM. ECO.]],[2]!Tabla24[[NO.ECO]:[MATERIAL]],8,0)</f>
        <v>BASE HIDRAULICA</v>
      </c>
      <c r="I1560" s="86" t="s">
        <v>79</v>
      </c>
      <c r="J1560" s="91">
        <f ca="1">J1559+TIME(0,RANDBETWEEN((123),(151)),0)</f>
        <v>0.54166666666666674</v>
      </c>
      <c r="K1560" s="86" t="str">
        <f ca="1">VLOOKUP(Tabla36[[#This Row],[CODIGO VINCULO]],[1]!Anexar1[[UNION]:[OPERADOR]],4,0)</f>
        <v>ANGEL ALEXANDRE PUC CANUL</v>
      </c>
      <c r="L1560" s="86" t="str" cm="1">
        <f t="array" aca="1" ref="L1560" ca="1">_xlfn.IFS(J1560&gt;=TIME(14,0,0),"SEGUNDO TURNO",J1560&lt;TIME(14,0,0),"PRIMER TURNO")</f>
        <v>PRIMER TURNO</v>
      </c>
      <c r="M1560" s="90"/>
    </row>
    <row r="1561" spans="1:13">
      <c r="A1561" s="86" t="str">
        <f ca="1">_xlfn.CONCAT(Tabla36[[#This Row],[NUM. ECO.]],Tabla36[[#This Row],[TURNO]],Tabla36[[#This Row],[FECHA]])</f>
        <v>T25SEGUNDO TURNO45414</v>
      </c>
      <c r="B1561" s="87">
        <v>7</v>
      </c>
      <c r="C1561" s="87">
        <v>5</v>
      </c>
      <c r="D1561" s="87" t="s">
        <v>39</v>
      </c>
      <c r="E1561" s="86"/>
      <c r="F1561" s="86">
        <f>VLOOKUP(Tabla36[[#This Row],[NUM. ECO.]],[2]!Tabla24[[NO.ECO]:[CUBICACION
M3]],4,0)</f>
        <v>17</v>
      </c>
      <c r="G1561" s="94">
        <v>45414</v>
      </c>
      <c r="H1561" s="86" t="str">
        <f>VLOOKUP(Tabla36[[#This Row],[NUM. ECO.]],[2]!Tabla24[[NO.ECO]:[MATERIAL]],8,0)</f>
        <v>BASE HIDRAULICA</v>
      </c>
      <c r="I1561" s="86" t="s">
        <v>79</v>
      </c>
      <c r="J1561" s="91">
        <f ca="1">J1560+TIME(0,RANDBETWEEN((123),(151)),0)</f>
        <v>0.64444444444444449</v>
      </c>
      <c r="K1561" s="86" t="str">
        <f ca="1">VLOOKUP(Tabla36[[#This Row],[CODIGO VINCULO]],[1]!Anexar1[[UNION]:[OPERADOR]],4,0)</f>
        <v>CESAR VARGAS PEREZ</v>
      </c>
      <c r="L1561" s="86" t="str" cm="1">
        <f t="array" aca="1" ref="L1561" ca="1">_xlfn.IFS(J1561&gt;=TIME(14,0,0),"SEGUNDO TURNO",J1561&lt;TIME(14,0,0),"PRIMER TURNO")</f>
        <v>SEGUNDO TURNO</v>
      </c>
      <c r="M1561" s="90"/>
    </row>
    <row r="1562" spans="1:13">
      <c r="A1562" s="86" t="str">
        <f ca="1">_xlfn.CONCAT(Tabla36[[#This Row],[NUM. ECO.]],Tabla36[[#This Row],[TURNO]],Tabla36[[#This Row],[FECHA]])</f>
        <v>T25SEGUNDO TURNO45414</v>
      </c>
      <c r="B1562" s="87">
        <v>7</v>
      </c>
      <c r="C1562" s="87">
        <v>6</v>
      </c>
      <c r="D1562" s="87" t="s">
        <v>39</v>
      </c>
      <c r="E1562" s="86"/>
      <c r="F1562" s="86">
        <f>VLOOKUP(Tabla36[[#This Row],[NUM. ECO.]],[2]!Tabla24[[NO.ECO]:[CUBICACION
M3]],4,0)</f>
        <v>17</v>
      </c>
      <c r="G1562" s="94">
        <v>45414</v>
      </c>
      <c r="H1562" s="86" t="str">
        <f>VLOOKUP(Tabla36[[#This Row],[NUM. ECO.]],[2]!Tabla24[[NO.ECO]:[MATERIAL]],8,0)</f>
        <v>BASE HIDRAULICA</v>
      </c>
      <c r="I1562" s="86" t="s">
        <v>79</v>
      </c>
      <c r="J1562" s="91">
        <f ca="1">J1561+TIME(0,RANDBETWEEN((123),(151)),0)</f>
        <v>0.74097222222222225</v>
      </c>
      <c r="K1562" s="86" t="str">
        <f ca="1">VLOOKUP(Tabla36[[#This Row],[CODIGO VINCULO]],[1]!Anexar1[[UNION]:[OPERADOR]],4,0)</f>
        <v>CESAR VARGAS PEREZ</v>
      </c>
      <c r="L1562" s="86" t="str" cm="1">
        <f t="array" aca="1" ref="L1562" ca="1">_xlfn.IFS(J1562&gt;=TIME(14,0,0),"SEGUNDO TURNO",J1562&lt;TIME(14,0,0),"PRIMER TURNO")</f>
        <v>SEGUNDO TURNO</v>
      </c>
      <c r="M1562" s="90"/>
    </row>
    <row r="1563" spans="1:13">
      <c r="A1563" s="86" t="str">
        <f ca="1">_xlfn.CONCAT(Tabla36[[#This Row],[NUM. ECO.]],Tabla36[[#This Row],[TURNO]],Tabla36[[#This Row],[FECHA]])</f>
        <v>T25SEGUNDO TURNO45414</v>
      </c>
      <c r="B1563" s="87">
        <v>7</v>
      </c>
      <c r="C1563" s="87">
        <v>7</v>
      </c>
      <c r="D1563" s="87" t="s">
        <v>39</v>
      </c>
      <c r="E1563" s="86"/>
      <c r="F1563" s="86">
        <f>VLOOKUP(Tabla36[[#This Row],[NUM. ECO.]],[2]!Tabla24[[NO.ECO]:[CUBICACION
M3]],4,0)</f>
        <v>17</v>
      </c>
      <c r="G1563" s="94">
        <v>45414</v>
      </c>
      <c r="H1563" s="86" t="str">
        <f>VLOOKUP(Tabla36[[#This Row],[NUM. ECO.]],[2]!Tabla24[[NO.ECO]:[MATERIAL]],8,0)</f>
        <v>BASE HIDRAULICA</v>
      </c>
      <c r="I1563" s="86" t="s">
        <v>79</v>
      </c>
      <c r="J1563" s="91">
        <f ca="1">J1562+TIME(0,RANDBETWEEN((123),(151)),0)</f>
        <v>0.82708333333333339</v>
      </c>
      <c r="K1563" s="86" t="str">
        <f ca="1">VLOOKUP(Tabla36[[#This Row],[CODIGO VINCULO]],[1]!Anexar1[[UNION]:[OPERADOR]],4,0)</f>
        <v>CESAR VARGAS PEREZ</v>
      </c>
      <c r="L1563" s="86" t="str" cm="1">
        <f t="array" aca="1" ref="L1563" ca="1">_xlfn.IFS(J1563&gt;=TIME(14,0,0),"SEGUNDO TURNO",J1563&lt;TIME(14,0,0),"PRIMER TURNO")</f>
        <v>SEGUNDO TURNO</v>
      </c>
      <c r="M1563" s="90"/>
    </row>
    <row r="1564" spans="1:13">
      <c r="A1564" s="86" t="str">
        <f ca="1">_xlfn.CONCAT(Tabla36[[#This Row],[NUM. ECO.]],Tabla36[[#This Row],[TURNO]],Tabla36[[#This Row],[FECHA]])</f>
        <v>T25PRIMER TURNO45415</v>
      </c>
      <c r="B1564" s="87">
        <v>7</v>
      </c>
      <c r="C1564" s="87">
        <v>1</v>
      </c>
      <c r="D1564" s="87" t="s">
        <v>39</v>
      </c>
      <c r="E1564" s="86"/>
      <c r="F1564" s="86">
        <f>VLOOKUP(Tabla36[[#This Row],[NUM. ECO.]],[2]!Tabla24[[NO.ECO]:[CUBICACION
M3]],4,0)</f>
        <v>17</v>
      </c>
      <c r="G1564" s="94">
        <v>45415</v>
      </c>
      <c r="H1564" s="86" t="str">
        <f>VLOOKUP(Tabla36[[#This Row],[NUM. ECO.]],[2]!Tabla24[[NO.ECO]:[MATERIAL]],8,0)</f>
        <v>BASE HIDRAULICA</v>
      </c>
      <c r="I1564" s="86" t="s">
        <v>79</v>
      </c>
      <c r="J1564" s="88">
        <f ca="1">TIME(RANDBETWEEN(5.5,6),RANDBETWEEN(1,29),0)</f>
        <v>0.26180555555555557</v>
      </c>
      <c r="K1564" s="86" t="str">
        <f ca="1">VLOOKUP(Tabla36[[#This Row],[CODIGO VINCULO]],[1]!Anexar1[[UNION]:[OPERADOR]],4,0)</f>
        <v>ANGEL ALEXANDRE PUC CANUL</v>
      </c>
      <c r="L1564" s="86" t="str" cm="1">
        <f t="array" aca="1" ref="L1564" ca="1">_xlfn.IFS(J1564&gt;=TIME(14,0,0),"SEGUNDO TURNO",J1564&lt;TIME(14,0,0),"PRIMER TURNO")</f>
        <v>PRIMER TURNO</v>
      </c>
      <c r="M1564" s="90"/>
    </row>
    <row r="1565" spans="1:13">
      <c r="A1565" s="86" t="str">
        <f ca="1">_xlfn.CONCAT(Tabla36[[#This Row],[NUM. ECO.]],Tabla36[[#This Row],[TURNO]],Tabla36[[#This Row],[FECHA]])</f>
        <v>T25PRIMER TURNO45415</v>
      </c>
      <c r="B1565" s="87">
        <v>7</v>
      </c>
      <c r="C1565" s="87">
        <v>2</v>
      </c>
      <c r="D1565" s="87" t="s">
        <v>39</v>
      </c>
      <c r="E1565" s="86"/>
      <c r="F1565" s="86">
        <f>VLOOKUP(Tabla36[[#This Row],[NUM. ECO.]],[2]!Tabla24[[NO.ECO]:[CUBICACION
M3]],4,0)</f>
        <v>17</v>
      </c>
      <c r="G1565" s="94">
        <v>45415</v>
      </c>
      <c r="H1565" s="86" t="str">
        <f>VLOOKUP(Tabla36[[#This Row],[NUM. ECO.]],[2]!Tabla24[[NO.ECO]:[MATERIAL]],8,0)</f>
        <v>BASE HIDRAULICA</v>
      </c>
      <c r="I1565" s="86" t="s">
        <v>79</v>
      </c>
      <c r="J1565" s="91">
        <f ca="1">J1564+TIME(0,RANDBETWEEN((123),(151)),0)</f>
        <v>0.35625000000000001</v>
      </c>
      <c r="K1565" s="86" t="str">
        <f ca="1">VLOOKUP(Tabla36[[#This Row],[CODIGO VINCULO]],[1]!Anexar1[[UNION]:[OPERADOR]],4,0)</f>
        <v>ANGEL ALEXANDRE PUC CANUL</v>
      </c>
      <c r="L1565" s="86" t="str" cm="1">
        <f t="array" aca="1" ref="L1565" ca="1">_xlfn.IFS(J1565&gt;=TIME(14,0,0),"SEGUNDO TURNO",J1565&lt;TIME(14,0,0),"PRIMER TURNO")</f>
        <v>PRIMER TURNO</v>
      </c>
      <c r="M1565" s="90"/>
    </row>
    <row r="1566" spans="1:13">
      <c r="A1566" s="86" t="str">
        <f ca="1">_xlfn.CONCAT(Tabla36[[#This Row],[NUM. ECO.]],Tabla36[[#This Row],[TURNO]],Tabla36[[#This Row],[FECHA]])</f>
        <v>T25PRIMER TURNO45415</v>
      </c>
      <c r="B1566" s="87">
        <v>7</v>
      </c>
      <c r="C1566" s="87">
        <v>3</v>
      </c>
      <c r="D1566" s="87" t="s">
        <v>39</v>
      </c>
      <c r="E1566" s="86"/>
      <c r="F1566" s="86">
        <f>VLOOKUP(Tabla36[[#This Row],[NUM. ECO.]],[2]!Tabla24[[NO.ECO]:[CUBICACION
M3]],4,0)</f>
        <v>17</v>
      </c>
      <c r="G1566" s="94">
        <v>45415</v>
      </c>
      <c r="H1566" s="86" t="str">
        <f>VLOOKUP(Tabla36[[#This Row],[NUM. ECO.]],[2]!Tabla24[[NO.ECO]:[MATERIAL]],8,0)</f>
        <v>BASE HIDRAULICA</v>
      </c>
      <c r="I1566" s="86" t="s">
        <v>79</v>
      </c>
      <c r="J1566" s="91">
        <f ca="1">J1565+TIME(0,RANDBETWEEN((123),(151)),0)</f>
        <v>0.45069444444444445</v>
      </c>
      <c r="K1566" s="86" t="str">
        <f ca="1">VLOOKUP(Tabla36[[#This Row],[CODIGO VINCULO]],[1]!Anexar1[[UNION]:[OPERADOR]],4,0)</f>
        <v>ANGEL ALEXANDRE PUC CANUL</v>
      </c>
      <c r="L1566" s="86" t="str" cm="1">
        <f t="array" aca="1" ref="L1566" ca="1">_xlfn.IFS(J1566&gt;=TIME(14,0,0),"SEGUNDO TURNO",J1566&lt;TIME(14,0,0),"PRIMER TURNO")</f>
        <v>PRIMER TURNO</v>
      </c>
      <c r="M1566" s="90"/>
    </row>
    <row r="1567" spans="1:13">
      <c r="A1567" s="86" t="str">
        <f ca="1">_xlfn.CONCAT(Tabla36[[#This Row],[NUM. ECO.]],Tabla36[[#This Row],[TURNO]],Tabla36[[#This Row],[FECHA]])</f>
        <v>T25PRIMER TURNO45415</v>
      </c>
      <c r="B1567" s="87">
        <v>7</v>
      </c>
      <c r="C1567" s="87">
        <v>4</v>
      </c>
      <c r="D1567" s="87" t="s">
        <v>39</v>
      </c>
      <c r="E1567" s="86"/>
      <c r="F1567" s="86">
        <f>VLOOKUP(Tabla36[[#This Row],[NUM. ECO.]],[2]!Tabla24[[NO.ECO]:[CUBICACION
M3]],4,0)</f>
        <v>17</v>
      </c>
      <c r="G1567" s="94">
        <v>45415</v>
      </c>
      <c r="H1567" s="86" t="str">
        <f>VLOOKUP(Tabla36[[#This Row],[NUM. ECO.]],[2]!Tabla24[[NO.ECO]:[MATERIAL]],8,0)</f>
        <v>BASE HIDRAULICA</v>
      </c>
      <c r="I1567" s="86" t="s">
        <v>79</v>
      </c>
      <c r="J1567" s="91">
        <f ca="1">J1566+TIME(0,RANDBETWEEN((123),(151)),0)</f>
        <v>0.5541666666666667</v>
      </c>
      <c r="K1567" s="86" t="str">
        <f ca="1">VLOOKUP(Tabla36[[#This Row],[CODIGO VINCULO]],[1]!Anexar1[[UNION]:[OPERADOR]],4,0)</f>
        <v>ANGEL ALEXANDRE PUC CANUL</v>
      </c>
      <c r="L1567" s="86" t="str" cm="1">
        <f t="array" aca="1" ref="L1567" ca="1">_xlfn.IFS(J1567&gt;=TIME(14,0,0),"SEGUNDO TURNO",J1567&lt;TIME(14,0,0),"PRIMER TURNO")</f>
        <v>PRIMER TURNO</v>
      </c>
      <c r="M1567" s="90"/>
    </row>
    <row r="1568" spans="1:13">
      <c r="A1568" s="86" t="str">
        <f ca="1">_xlfn.CONCAT(Tabla36[[#This Row],[NUM. ECO.]],Tabla36[[#This Row],[TURNO]],Tabla36[[#This Row],[FECHA]])</f>
        <v>T25SEGUNDO TURNO45415</v>
      </c>
      <c r="B1568" s="87">
        <v>7</v>
      </c>
      <c r="C1568" s="87">
        <v>5</v>
      </c>
      <c r="D1568" s="87" t="s">
        <v>39</v>
      </c>
      <c r="E1568" s="86"/>
      <c r="F1568" s="86">
        <f>VLOOKUP(Tabla36[[#This Row],[NUM. ECO.]],[2]!Tabla24[[NO.ECO]:[CUBICACION
M3]],4,0)</f>
        <v>17</v>
      </c>
      <c r="G1568" s="94">
        <v>45415</v>
      </c>
      <c r="H1568" s="86" t="str">
        <f>VLOOKUP(Tabla36[[#This Row],[NUM. ECO.]],[2]!Tabla24[[NO.ECO]:[MATERIAL]],8,0)</f>
        <v>BASE HIDRAULICA</v>
      </c>
      <c r="I1568" s="86" t="s">
        <v>79</v>
      </c>
      <c r="J1568" s="91">
        <f ca="1">J1567+TIME(0,RANDBETWEEN((123),(151)),0)</f>
        <v>0.65208333333333335</v>
      </c>
      <c r="K1568" s="86" t="str">
        <f ca="1">VLOOKUP(Tabla36[[#This Row],[CODIGO VINCULO]],[1]!Anexar1[[UNION]:[OPERADOR]],4,0)</f>
        <v>CESAR VARGAS PEREZ</v>
      </c>
      <c r="L1568" s="86" t="str" cm="1">
        <f t="array" aca="1" ref="L1568" ca="1">_xlfn.IFS(J1568&gt;=TIME(14,0,0),"SEGUNDO TURNO",J1568&lt;TIME(14,0,0),"PRIMER TURNO")</f>
        <v>SEGUNDO TURNO</v>
      </c>
      <c r="M1568" s="90"/>
    </row>
    <row r="1569" spans="1:13">
      <c r="A1569" s="86" t="str">
        <f ca="1">_xlfn.CONCAT(Tabla36[[#This Row],[NUM. ECO.]],Tabla36[[#This Row],[TURNO]],Tabla36[[#This Row],[FECHA]])</f>
        <v>T25SEGUNDO TURNO45415</v>
      </c>
      <c r="B1569" s="87">
        <v>7</v>
      </c>
      <c r="C1569" s="87">
        <v>6</v>
      </c>
      <c r="D1569" s="87" t="s">
        <v>39</v>
      </c>
      <c r="E1569" s="86"/>
      <c r="F1569" s="86">
        <f>VLOOKUP(Tabla36[[#This Row],[NUM. ECO.]],[2]!Tabla24[[NO.ECO]:[CUBICACION
M3]],4,0)</f>
        <v>17</v>
      </c>
      <c r="G1569" s="94">
        <v>45415</v>
      </c>
      <c r="H1569" s="86" t="str">
        <f>VLOOKUP(Tabla36[[#This Row],[NUM. ECO.]],[2]!Tabla24[[NO.ECO]:[MATERIAL]],8,0)</f>
        <v>BASE HIDRAULICA</v>
      </c>
      <c r="I1569" s="86" t="s">
        <v>79</v>
      </c>
      <c r="J1569" s="91">
        <f ca="1">J1568+TIME(0,RANDBETWEEN((123),(151)),0)</f>
        <v>0.74791666666666667</v>
      </c>
      <c r="K1569" s="86" t="str">
        <f ca="1">VLOOKUP(Tabla36[[#This Row],[CODIGO VINCULO]],[1]!Anexar1[[UNION]:[OPERADOR]],4,0)</f>
        <v>CESAR VARGAS PEREZ</v>
      </c>
      <c r="L1569" s="86" t="str" cm="1">
        <f t="array" aca="1" ref="L1569" ca="1">_xlfn.IFS(J1569&gt;=TIME(14,0,0),"SEGUNDO TURNO",J1569&lt;TIME(14,0,0),"PRIMER TURNO")</f>
        <v>SEGUNDO TURNO</v>
      </c>
      <c r="M1569" s="90"/>
    </row>
    <row r="1570" spans="1:13">
      <c r="A1570" s="86" t="str">
        <f ca="1">_xlfn.CONCAT(Tabla36[[#This Row],[NUM. ECO.]],Tabla36[[#This Row],[TURNO]],Tabla36[[#This Row],[FECHA]])</f>
        <v>T25SEGUNDO TURNO45415</v>
      </c>
      <c r="B1570" s="87">
        <v>7</v>
      </c>
      <c r="C1570" s="87">
        <v>7</v>
      </c>
      <c r="D1570" s="87" t="s">
        <v>39</v>
      </c>
      <c r="E1570" s="86"/>
      <c r="F1570" s="86">
        <f>VLOOKUP(Tabla36[[#This Row],[NUM. ECO.]],[2]!Tabla24[[NO.ECO]:[CUBICACION
M3]],4,0)</f>
        <v>17</v>
      </c>
      <c r="G1570" s="94">
        <v>45415</v>
      </c>
      <c r="H1570" s="86" t="str">
        <f>VLOOKUP(Tabla36[[#This Row],[NUM. ECO.]],[2]!Tabla24[[NO.ECO]:[MATERIAL]],8,0)</f>
        <v>BASE HIDRAULICA</v>
      </c>
      <c r="I1570" s="86" t="s">
        <v>79</v>
      </c>
      <c r="J1570" s="91">
        <f ca="1">J1569+TIME(0,RANDBETWEEN((123),(151)),0)</f>
        <v>0.83611111111111114</v>
      </c>
      <c r="K1570" s="86" t="str">
        <f ca="1">VLOOKUP(Tabla36[[#This Row],[CODIGO VINCULO]],[1]!Anexar1[[UNION]:[OPERADOR]],4,0)</f>
        <v>CESAR VARGAS PEREZ</v>
      </c>
      <c r="L1570" s="86" t="str" cm="1">
        <f t="array" aca="1" ref="L1570" ca="1">_xlfn.IFS(J1570&gt;=TIME(14,0,0),"SEGUNDO TURNO",J1570&lt;TIME(14,0,0),"PRIMER TURNO")</f>
        <v>SEGUNDO TURNO</v>
      </c>
      <c r="M1570" s="90"/>
    </row>
    <row r="1571" spans="1:13">
      <c r="A1571" s="86" t="str">
        <f ca="1">_xlfn.CONCAT(Tabla36[[#This Row],[NUM. ECO.]],Tabla36[[#This Row],[TURNO]],Tabla36[[#This Row],[FECHA]])</f>
        <v>T25PRIMER TURNO45416</v>
      </c>
      <c r="B1571" s="87">
        <v>7</v>
      </c>
      <c r="C1571" s="87">
        <v>1</v>
      </c>
      <c r="D1571" s="87" t="s">
        <v>39</v>
      </c>
      <c r="E1571" s="86"/>
      <c r="F1571" s="86">
        <f>VLOOKUP(Tabla36[[#This Row],[NUM. ECO.]],[2]!Tabla24[[NO.ECO]:[CUBICACION
M3]],4,0)</f>
        <v>17</v>
      </c>
      <c r="G1571" s="94">
        <v>45416</v>
      </c>
      <c r="H1571" s="86" t="str">
        <f>VLOOKUP(Tabla36[[#This Row],[NUM. ECO.]],[2]!Tabla24[[NO.ECO]:[MATERIAL]],8,0)</f>
        <v>BASE HIDRAULICA</v>
      </c>
      <c r="I1571" s="86" t="s">
        <v>79</v>
      </c>
      <c r="J1571" s="88">
        <f ca="1">TIME(RANDBETWEEN(5.5,6),RANDBETWEEN(1,29),0)</f>
        <v>0.25972222222222224</v>
      </c>
      <c r="K1571" s="86" t="str">
        <f ca="1">VLOOKUP(Tabla36[[#This Row],[CODIGO VINCULO]],[1]!Anexar1[[UNION]:[OPERADOR]],4,0)</f>
        <v>ANGEL ALEXANDRE PUC CANUL</v>
      </c>
      <c r="L1571" s="86" t="str" cm="1">
        <f t="array" aca="1" ref="L1571" ca="1">_xlfn.IFS(J1571&gt;=TIME(14,0,0),"SEGUNDO TURNO",J1571&lt;TIME(14,0,0),"PRIMER TURNO")</f>
        <v>PRIMER TURNO</v>
      </c>
      <c r="M1571" s="90"/>
    </row>
    <row r="1572" spans="1:13">
      <c r="A1572" s="86" t="str">
        <f ca="1">_xlfn.CONCAT(Tabla36[[#This Row],[NUM. ECO.]],Tabla36[[#This Row],[TURNO]],Tabla36[[#This Row],[FECHA]])</f>
        <v>T25PRIMER TURNO45416</v>
      </c>
      <c r="B1572" s="87">
        <v>7</v>
      </c>
      <c r="C1572" s="87">
        <v>2</v>
      </c>
      <c r="D1572" s="87" t="s">
        <v>39</v>
      </c>
      <c r="E1572" s="86"/>
      <c r="F1572" s="86">
        <f>VLOOKUP(Tabla36[[#This Row],[NUM. ECO.]],[2]!Tabla24[[NO.ECO]:[CUBICACION
M3]],4,0)</f>
        <v>17</v>
      </c>
      <c r="G1572" s="94">
        <v>45416</v>
      </c>
      <c r="H1572" s="86" t="str">
        <f>VLOOKUP(Tabla36[[#This Row],[NUM. ECO.]],[2]!Tabla24[[NO.ECO]:[MATERIAL]],8,0)</f>
        <v>BASE HIDRAULICA</v>
      </c>
      <c r="I1572" s="86" t="s">
        <v>79</v>
      </c>
      <c r="J1572" s="91">
        <f ca="1">J1571+TIME(0,RANDBETWEEN((123),(151)),0)</f>
        <v>0.34583333333333333</v>
      </c>
      <c r="K1572" s="86" t="str">
        <f ca="1">VLOOKUP(Tabla36[[#This Row],[CODIGO VINCULO]],[1]!Anexar1[[UNION]:[OPERADOR]],4,0)</f>
        <v>ANGEL ALEXANDRE PUC CANUL</v>
      </c>
      <c r="L1572" s="86" t="str" cm="1">
        <f t="array" aca="1" ref="L1572" ca="1">_xlfn.IFS(J1572&gt;=TIME(14,0,0),"SEGUNDO TURNO",J1572&lt;TIME(14,0,0),"PRIMER TURNO")</f>
        <v>PRIMER TURNO</v>
      </c>
      <c r="M1572" s="90"/>
    </row>
    <row r="1573" spans="1:13">
      <c r="A1573" s="86" t="str">
        <f ca="1">_xlfn.CONCAT(Tabla36[[#This Row],[NUM. ECO.]],Tabla36[[#This Row],[TURNO]],Tabla36[[#This Row],[FECHA]])</f>
        <v>T25PRIMER TURNO45416</v>
      </c>
      <c r="B1573" s="87">
        <v>7</v>
      </c>
      <c r="C1573" s="87">
        <v>3</v>
      </c>
      <c r="D1573" s="87" t="s">
        <v>39</v>
      </c>
      <c r="E1573" s="86"/>
      <c r="F1573" s="86">
        <f>VLOOKUP(Tabla36[[#This Row],[NUM. ECO.]],[2]!Tabla24[[NO.ECO]:[CUBICACION
M3]],4,0)</f>
        <v>17</v>
      </c>
      <c r="G1573" s="94">
        <v>45416</v>
      </c>
      <c r="H1573" s="86" t="str">
        <f>VLOOKUP(Tabla36[[#This Row],[NUM. ECO.]],[2]!Tabla24[[NO.ECO]:[MATERIAL]],8,0)</f>
        <v>BASE HIDRAULICA</v>
      </c>
      <c r="I1573" s="86" t="s">
        <v>79</v>
      </c>
      <c r="J1573" s="91">
        <f ca="1">J1572+TIME(0,RANDBETWEEN((123),(151)),0)</f>
        <v>0.4458333333333333</v>
      </c>
      <c r="K1573" s="86" t="str">
        <f ca="1">VLOOKUP(Tabla36[[#This Row],[CODIGO VINCULO]],[1]!Anexar1[[UNION]:[OPERADOR]],4,0)</f>
        <v>ANGEL ALEXANDRE PUC CANUL</v>
      </c>
      <c r="L1573" s="86" t="str" cm="1">
        <f t="array" aca="1" ref="L1573" ca="1">_xlfn.IFS(J1573&gt;=TIME(14,0,0),"SEGUNDO TURNO",J1573&lt;TIME(14,0,0),"PRIMER TURNO")</f>
        <v>PRIMER TURNO</v>
      </c>
      <c r="M1573" s="90"/>
    </row>
    <row r="1574" spans="1:13">
      <c r="A1574" s="86" t="str">
        <f ca="1">_xlfn.CONCAT(Tabla36[[#This Row],[NUM. ECO.]],Tabla36[[#This Row],[TURNO]],Tabla36[[#This Row],[FECHA]])</f>
        <v>T25PRIMER TURNO45416</v>
      </c>
      <c r="B1574" s="87">
        <v>7</v>
      </c>
      <c r="C1574" s="87">
        <v>4</v>
      </c>
      <c r="D1574" s="87" t="s">
        <v>39</v>
      </c>
      <c r="E1574" s="86"/>
      <c r="F1574" s="86">
        <f>VLOOKUP(Tabla36[[#This Row],[NUM. ECO.]],[2]!Tabla24[[NO.ECO]:[CUBICACION
M3]],4,0)</f>
        <v>17</v>
      </c>
      <c r="G1574" s="94">
        <v>45416</v>
      </c>
      <c r="H1574" s="86" t="str">
        <f>VLOOKUP(Tabla36[[#This Row],[NUM. ECO.]],[2]!Tabla24[[NO.ECO]:[MATERIAL]],8,0)</f>
        <v>BASE HIDRAULICA</v>
      </c>
      <c r="I1574" s="86" t="s">
        <v>79</v>
      </c>
      <c r="J1574" s="91">
        <f ca="1">J1573+TIME(0,RANDBETWEEN((123),(151)),0)</f>
        <v>0.54861111111111105</v>
      </c>
      <c r="K1574" s="86" t="str">
        <f ca="1">VLOOKUP(Tabla36[[#This Row],[CODIGO VINCULO]],[1]!Anexar1[[UNION]:[OPERADOR]],4,0)</f>
        <v>ANGEL ALEXANDRE PUC CANUL</v>
      </c>
      <c r="L1574" s="86" t="str" cm="1">
        <f t="array" aca="1" ref="L1574" ca="1">_xlfn.IFS(J1574&gt;=TIME(14,0,0),"SEGUNDO TURNO",J1574&lt;TIME(14,0,0),"PRIMER TURNO")</f>
        <v>PRIMER TURNO</v>
      </c>
      <c r="M1574" s="90"/>
    </row>
    <row r="1575" spans="1:13">
      <c r="A1575" s="86" t="str">
        <f ca="1">_xlfn.CONCAT(Tabla36[[#This Row],[NUM. ECO.]],Tabla36[[#This Row],[TURNO]],Tabla36[[#This Row],[FECHA]])</f>
        <v>T25SEGUNDO TURNO45416</v>
      </c>
      <c r="B1575" s="87">
        <v>7</v>
      </c>
      <c r="C1575" s="87">
        <v>5</v>
      </c>
      <c r="D1575" s="87" t="s">
        <v>39</v>
      </c>
      <c r="E1575" s="86"/>
      <c r="F1575" s="86">
        <f>VLOOKUP(Tabla36[[#This Row],[NUM. ECO.]],[2]!Tabla24[[NO.ECO]:[CUBICACION
M3]],4,0)</f>
        <v>17</v>
      </c>
      <c r="G1575" s="94">
        <v>45416</v>
      </c>
      <c r="H1575" s="86" t="str">
        <f>VLOOKUP(Tabla36[[#This Row],[NUM. ECO.]],[2]!Tabla24[[NO.ECO]:[MATERIAL]],8,0)</f>
        <v>BASE HIDRAULICA</v>
      </c>
      <c r="I1575" s="86" t="s">
        <v>79</v>
      </c>
      <c r="J1575" s="91">
        <f ca="1">J1574+TIME(0,RANDBETWEEN((123),(151)),0)</f>
        <v>0.64166666666666661</v>
      </c>
      <c r="K1575" s="86" t="str">
        <f ca="1">VLOOKUP(Tabla36[[#This Row],[CODIGO VINCULO]],[1]!Anexar1[[UNION]:[OPERADOR]],4,0)</f>
        <v>CESAR VARGAS PEREZ</v>
      </c>
      <c r="L1575" s="86" t="str" cm="1">
        <f t="array" aca="1" ref="L1575" ca="1">_xlfn.IFS(J1575&gt;=TIME(14,0,0),"SEGUNDO TURNO",J1575&lt;TIME(14,0,0),"PRIMER TURNO")</f>
        <v>SEGUNDO TURNO</v>
      </c>
      <c r="M1575" s="90"/>
    </row>
    <row r="1576" spans="1:13">
      <c r="A1576" s="86" t="str">
        <f ca="1">_xlfn.CONCAT(Tabla36[[#This Row],[NUM. ECO.]],Tabla36[[#This Row],[TURNO]],Tabla36[[#This Row],[FECHA]])</f>
        <v>T25SEGUNDO TURNO45416</v>
      </c>
      <c r="B1576" s="87">
        <v>7</v>
      </c>
      <c r="C1576" s="87">
        <v>6</v>
      </c>
      <c r="D1576" s="87" t="s">
        <v>39</v>
      </c>
      <c r="E1576" s="86"/>
      <c r="F1576" s="86">
        <f>VLOOKUP(Tabla36[[#This Row],[NUM. ECO.]],[2]!Tabla24[[NO.ECO]:[CUBICACION
M3]],4,0)</f>
        <v>17</v>
      </c>
      <c r="G1576" s="94">
        <v>45416</v>
      </c>
      <c r="H1576" s="86" t="str">
        <f>VLOOKUP(Tabla36[[#This Row],[NUM. ECO.]],[2]!Tabla24[[NO.ECO]:[MATERIAL]],8,0)</f>
        <v>BASE HIDRAULICA</v>
      </c>
      <c r="I1576" s="86" t="s">
        <v>79</v>
      </c>
      <c r="J1576" s="91">
        <f ca="1">J1575+TIME(0,RANDBETWEEN((123),(151)),0)</f>
        <v>0.74444444444444435</v>
      </c>
      <c r="K1576" s="86" t="str">
        <f ca="1">VLOOKUP(Tabla36[[#This Row],[CODIGO VINCULO]],[1]!Anexar1[[UNION]:[OPERADOR]],4,0)</f>
        <v>CESAR VARGAS PEREZ</v>
      </c>
      <c r="L1576" s="86" t="str" cm="1">
        <f t="array" aca="1" ref="L1576" ca="1">_xlfn.IFS(J1576&gt;=TIME(14,0,0),"SEGUNDO TURNO",J1576&lt;TIME(14,0,0),"PRIMER TURNO")</f>
        <v>SEGUNDO TURNO</v>
      </c>
      <c r="M1576" s="90"/>
    </row>
    <row r="1577" spans="1:13">
      <c r="A1577" s="86" t="str">
        <f ca="1">_xlfn.CONCAT(Tabla36[[#This Row],[NUM. ECO.]],Tabla36[[#This Row],[TURNO]],Tabla36[[#This Row],[FECHA]])</f>
        <v>T25SEGUNDO TURNO45416</v>
      </c>
      <c r="B1577" s="87">
        <v>7</v>
      </c>
      <c r="C1577" s="87">
        <v>7</v>
      </c>
      <c r="D1577" s="87" t="s">
        <v>39</v>
      </c>
      <c r="E1577" s="86"/>
      <c r="F1577" s="86">
        <f>VLOOKUP(Tabla36[[#This Row],[NUM. ECO.]],[2]!Tabla24[[NO.ECO]:[CUBICACION
M3]],4,0)</f>
        <v>17</v>
      </c>
      <c r="G1577" s="94">
        <v>45416</v>
      </c>
      <c r="H1577" s="86" t="str">
        <f>VLOOKUP(Tabla36[[#This Row],[NUM. ECO.]],[2]!Tabla24[[NO.ECO]:[MATERIAL]],8,0)</f>
        <v>BASE HIDRAULICA</v>
      </c>
      <c r="I1577" s="86" t="s">
        <v>79</v>
      </c>
      <c r="J1577" s="91">
        <f ca="1">J1576+TIME(0,RANDBETWEEN((123),(151)),0)</f>
        <v>0.83055555555555549</v>
      </c>
      <c r="K1577" s="86" t="str">
        <f ca="1">VLOOKUP(Tabla36[[#This Row],[CODIGO VINCULO]],[1]!Anexar1[[UNION]:[OPERADOR]],4,0)</f>
        <v>CESAR VARGAS PEREZ</v>
      </c>
      <c r="L1577" s="86" t="str" cm="1">
        <f t="array" aca="1" ref="L1577" ca="1">_xlfn.IFS(J1577&gt;=TIME(14,0,0),"SEGUNDO TURNO",J1577&lt;TIME(14,0,0),"PRIMER TURNO")</f>
        <v>SEGUNDO TURNO</v>
      </c>
      <c r="M1577" s="90"/>
    </row>
    <row r="1578" spans="1:13">
      <c r="A1578" s="86" t="str">
        <f ca="1">_xlfn.CONCAT(Tabla36[[#This Row],[NUM. ECO.]],Tabla36[[#This Row],[TURNO]],Tabla36[[#This Row],[FECHA]])</f>
        <v>T25PRIMER TURNO45418</v>
      </c>
      <c r="B1578" s="87">
        <v>7</v>
      </c>
      <c r="C1578" s="87">
        <v>1</v>
      </c>
      <c r="D1578" s="87" t="s">
        <v>39</v>
      </c>
      <c r="E1578" s="86"/>
      <c r="F1578" s="86">
        <f>VLOOKUP(Tabla36[[#This Row],[NUM. ECO.]],[2]!Tabla24[[NO.ECO]:[CUBICACION
M3]],4,0)</f>
        <v>17</v>
      </c>
      <c r="G1578" s="94">
        <v>45418</v>
      </c>
      <c r="H1578" s="86" t="str">
        <f>VLOOKUP(Tabla36[[#This Row],[NUM. ECO.]],[2]!Tabla24[[NO.ECO]:[MATERIAL]],8,0)</f>
        <v>BASE HIDRAULICA</v>
      </c>
      <c r="I1578" s="86" t="s">
        <v>79</v>
      </c>
      <c r="J1578" s="88">
        <f ca="1">TIME(RANDBETWEEN(5.5,6),RANDBETWEEN(1,29),0)</f>
        <v>0.25416666666666665</v>
      </c>
      <c r="K1578" s="86" t="str">
        <f ca="1">VLOOKUP(Tabla36[[#This Row],[CODIGO VINCULO]],[1]!Anexar1[[UNION]:[OPERADOR]],4,0)</f>
        <v>ANGEL ALEXANDRE PUC CANUL</v>
      </c>
      <c r="L1578" s="86" t="str" cm="1">
        <f t="array" aca="1" ref="L1578" ca="1">_xlfn.IFS(J1578&gt;=TIME(14,0,0),"SEGUNDO TURNO",J1578&lt;TIME(14,0,0),"PRIMER TURNO")</f>
        <v>PRIMER TURNO</v>
      </c>
      <c r="M1578" s="90"/>
    </row>
    <row r="1579" spans="1:13">
      <c r="A1579" s="86" t="str">
        <f ca="1">_xlfn.CONCAT(Tabla36[[#This Row],[NUM. ECO.]],Tabla36[[#This Row],[TURNO]],Tabla36[[#This Row],[FECHA]])</f>
        <v>T25PRIMER TURNO45418</v>
      </c>
      <c r="B1579" s="87">
        <v>7</v>
      </c>
      <c r="C1579" s="87">
        <v>2</v>
      </c>
      <c r="D1579" s="87" t="s">
        <v>39</v>
      </c>
      <c r="E1579" s="86"/>
      <c r="F1579" s="86">
        <f>VLOOKUP(Tabla36[[#This Row],[NUM. ECO.]],[2]!Tabla24[[NO.ECO]:[CUBICACION
M3]],4,0)</f>
        <v>17</v>
      </c>
      <c r="G1579" s="94">
        <v>45418</v>
      </c>
      <c r="H1579" s="86" t="str">
        <f>VLOOKUP(Tabla36[[#This Row],[NUM. ECO.]],[2]!Tabla24[[NO.ECO]:[MATERIAL]],8,0)</f>
        <v>BASE HIDRAULICA</v>
      </c>
      <c r="I1579" s="86" t="s">
        <v>79</v>
      </c>
      <c r="J1579" s="91">
        <f ca="1">J1578+TIME(0,RANDBETWEEN((123),(151)),0)</f>
        <v>0.34027777777777779</v>
      </c>
      <c r="K1579" s="86" t="str">
        <f ca="1">VLOOKUP(Tabla36[[#This Row],[CODIGO VINCULO]],[1]!Anexar1[[UNION]:[OPERADOR]],4,0)</f>
        <v>ANGEL ALEXANDRE PUC CANUL</v>
      </c>
      <c r="L1579" s="86" t="str" cm="1">
        <f t="array" aca="1" ref="L1579" ca="1">_xlfn.IFS(J1579&gt;=TIME(14,0,0),"SEGUNDO TURNO",J1579&lt;TIME(14,0,0),"PRIMER TURNO")</f>
        <v>PRIMER TURNO</v>
      </c>
      <c r="M1579" s="90"/>
    </row>
    <row r="1580" spans="1:13">
      <c r="A1580" s="86" t="str">
        <f ca="1">_xlfn.CONCAT(Tabla36[[#This Row],[NUM. ECO.]],Tabla36[[#This Row],[TURNO]],Tabla36[[#This Row],[FECHA]])</f>
        <v>T25PRIMER TURNO45418</v>
      </c>
      <c r="B1580" s="87">
        <v>7</v>
      </c>
      <c r="C1580" s="87">
        <v>3</v>
      </c>
      <c r="D1580" s="87" t="s">
        <v>39</v>
      </c>
      <c r="E1580" s="86"/>
      <c r="F1580" s="86">
        <f>VLOOKUP(Tabla36[[#This Row],[NUM. ECO.]],[2]!Tabla24[[NO.ECO]:[CUBICACION
M3]],4,0)</f>
        <v>17</v>
      </c>
      <c r="G1580" s="94">
        <v>45418</v>
      </c>
      <c r="H1580" s="86" t="str">
        <f>VLOOKUP(Tabla36[[#This Row],[NUM. ECO.]],[2]!Tabla24[[NO.ECO]:[MATERIAL]],8,0)</f>
        <v>BASE HIDRAULICA</v>
      </c>
      <c r="I1580" s="86" t="s">
        <v>79</v>
      </c>
      <c r="J1580" s="91">
        <f ca="1">J1579+TIME(0,RANDBETWEEN((123),(151)),0)</f>
        <v>0.42708333333333337</v>
      </c>
      <c r="K1580" s="86" t="str">
        <f ca="1">VLOOKUP(Tabla36[[#This Row],[CODIGO VINCULO]],[1]!Anexar1[[UNION]:[OPERADOR]],4,0)</f>
        <v>ANGEL ALEXANDRE PUC CANUL</v>
      </c>
      <c r="L1580" s="86" t="str" cm="1">
        <f t="array" aca="1" ref="L1580" ca="1">_xlfn.IFS(J1580&gt;=TIME(14,0,0),"SEGUNDO TURNO",J1580&lt;TIME(14,0,0),"PRIMER TURNO")</f>
        <v>PRIMER TURNO</v>
      </c>
      <c r="M1580" s="90"/>
    </row>
    <row r="1581" spans="1:13">
      <c r="A1581" s="86" t="str">
        <f ca="1">_xlfn.CONCAT(Tabla36[[#This Row],[NUM. ECO.]],Tabla36[[#This Row],[TURNO]],Tabla36[[#This Row],[FECHA]])</f>
        <v>T25PRIMER TURNO45418</v>
      </c>
      <c r="B1581" s="87">
        <v>7</v>
      </c>
      <c r="C1581" s="87">
        <v>4</v>
      </c>
      <c r="D1581" s="87" t="s">
        <v>39</v>
      </c>
      <c r="E1581" s="86"/>
      <c r="F1581" s="86">
        <f>VLOOKUP(Tabla36[[#This Row],[NUM. ECO.]],[2]!Tabla24[[NO.ECO]:[CUBICACION
M3]],4,0)</f>
        <v>17</v>
      </c>
      <c r="G1581" s="94">
        <v>45418</v>
      </c>
      <c r="H1581" s="86" t="str">
        <f>VLOOKUP(Tabla36[[#This Row],[NUM. ECO.]],[2]!Tabla24[[NO.ECO]:[MATERIAL]],8,0)</f>
        <v>BASE HIDRAULICA</v>
      </c>
      <c r="I1581" s="86" t="s">
        <v>79</v>
      </c>
      <c r="J1581" s="91">
        <f ca="1">J1580+TIME(0,RANDBETWEEN((123),(151)),0)</f>
        <v>0.51388888888888895</v>
      </c>
      <c r="K1581" s="86" t="str">
        <f ca="1">VLOOKUP(Tabla36[[#This Row],[CODIGO VINCULO]],[1]!Anexar1[[UNION]:[OPERADOR]],4,0)</f>
        <v>ANGEL ALEXANDRE PUC CANUL</v>
      </c>
      <c r="L1581" s="86" t="str" cm="1">
        <f t="array" aca="1" ref="L1581" ca="1">_xlfn.IFS(J1581&gt;=TIME(14,0,0),"SEGUNDO TURNO",J1581&lt;TIME(14,0,0),"PRIMER TURNO")</f>
        <v>PRIMER TURNO</v>
      </c>
      <c r="M1581" s="90"/>
    </row>
    <row r="1582" spans="1:13">
      <c r="A1582" s="86" t="str">
        <f ca="1">_xlfn.CONCAT(Tabla36[[#This Row],[NUM. ECO.]],Tabla36[[#This Row],[TURNO]],Tabla36[[#This Row],[FECHA]])</f>
        <v>T25SEGUNDO TURNO45418</v>
      </c>
      <c r="B1582" s="87">
        <v>7</v>
      </c>
      <c r="C1582" s="87">
        <v>5</v>
      </c>
      <c r="D1582" s="87" t="s">
        <v>39</v>
      </c>
      <c r="E1582" s="86"/>
      <c r="F1582" s="86">
        <f>VLOOKUP(Tabla36[[#This Row],[NUM. ECO.]],[2]!Tabla24[[NO.ECO]:[CUBICACION
M3]],4,0)</f>
        <v>17</v>
      </c>
      <c r="G1582" s="94">
        <v>45418</v>
      </c>
      <c r="H1582" s="86" t="str">
        <f>VLOOKUP(Tabla36[[#This Row],[NUM. ECO.]],[2]!Tabla24[[NO.ECO]:[MATERIAL]],8,0)</f>
        <v>BASE HIDRAULICA</v>
      </c>
      <c r="I1582" s="86" t="s">
        <v>79</v>
      </c>
      <c r="J1582" s="91">
        <f ca="1">J1581+TIME(0,RANDBETWEEN((123),(151)),0)</f>
        <v>0.60069444444444453</v>
      </c>
      <c r="K1582" s="86" t="str">
        <f ca="1">VLOOKUP(Tabla36[[#This Row],[CODIGO VINCULO]],[1]!Anexar1[[UNION]:[OPERADOR]],4,0)</f>
        <v>CESAR VARGAS PEREZ</v>
      </c>
      <c r="L1582" s="86" t="str" cm="1">
        <f t="array" aca="1" ref="L1582" ca="1">_xlfn.IFS(J1582&gt;=TIME(14,0,0),"SEGUNDO TURNO",J1582&lt;TIME(14,0,0),"PRIMER TURNO")</f>
        <v>SEGUNDO TURNO</v>
      </c>
      <c r="M1582" s="90"/>
    </row>
    <row r="1583" spans="1:13">
      <c r="A1583" s="86" t="str">
        <f ca="1">_xlfn.CONCAT(Tabla36[[#This Row],[NUM. ECO.]],Tabla36[[#This Row],[TURNO]],Tabla36[[#This Row],[FECHA]])</f>
        <v>T25SEGUNDO TURNO45418</v>
      </c>
      <c r="B1583" s="87">
        <v>7</v>
      </c>
      <c r="C1583" s="87">
        <v>6</v>
      </c>
      <c r="D1583" s="87" t="s">
        <v>39</v>
      </c>
      <c r="E1583" s="86"/>
      <c r="F1583" s="86">
        <f>VLOOKUP(Tabla36[[#This Row],[NUM. ECO.]],[2]!Tabla24[[NO.ECO]:[CUBICACION
M3]],4,0)</f>
        <v>17</v>
      </c>
      <c r="G1583" s="94">
        <v>45418</v>
      </c>
      <c r="H1583" s="86" t="str">
        <f>VLOOKUP(Tabla36[[#This Row],[NUM. ECO.]],[2]!Tabla24[[NO.ECO]:[MATERIAL]],8,0)</f>
        <v>BASE HIDRAULICA</v>
      </c>
      <c r="I1583" s="86" t="s">
        <v>79</v>
      </c>
      <c r="J1583" s="91">
        <f ca="1">J1582+TIME(0,RANDBETWEEN((123),(151)),0)</f>
        <v>0.69861111111111118</v>
      </c>
      <c r="K1583" s="86" t="str">
        <f ca="1">VLOOKUP(Tabla36[[#This Row],[CODIGO VINCULO]],[1]!Anexar1[[UNION]:[OPERADOR]],4,0)</f>
        <v>CESAR VARGAS PEREZ</v>
      </c>
      <c r="L1583" s="86" t="str" cm="1">
        <f t="array" aca="1" ref="L1583" ca="1">_xlfn.IFS(J1583&gt;=TIME(14,0,0),"SEGUNDO TURNO",J1583&lt;TIME(14,0,0),"PRIMER TURNO")</f>
        <v>SEGUNDO TURNO</v>
      </c>
      <c r="M1583" s="90"/>
    </row>
    <row r="1584" spans="1:13">
      <c r="A1584" s="86" t="str">
        <f ca="1">_xlfn.CONCAT(Tabla36[[#This Row],[NUM. ECO.]],Tabla36[[#This Row],[TURNO]],Tabla36[[#This Row],[FECHA]])</f>
        <v>T25SEGUNDO TURNO45418</v>
      </c>
      <c r="B1584" s="87">
        <v>7</v>
      </c>
      <c r="C1584" s="87">
        <v>7</v>
      </c>
      <c r="D1584" s="87" t="s">
        <v>39</v>
      </c>
      <c r="E1584" s="86"/>
      <c r="F1584" s="86">
        <f>VLOOKUP(Tabla36[[#This Row],[NUM. ECO.]],[2]!Tabla24[[NO.ECO]:[CUBICACION
M3]],4,0)</f>
        <v>17</v>
      </c>
      <c r="G1584" s="94">
        <v>45418</v>
      </c>
      <c r="H1584" s="86" t="str">
        <f>VLOOKUP(Tabla36[[#This Row],[NUM. ECO.]],[2]!Tabla24[[NO.ECO]:[MATERIAL]],8,0)</f>
        <v>BASE HIDRAULICA</v>
      </c>
      <c r="I1584" s="86" t="s">
        <v>79</v>
      </c>
      <c r="J1584" s="91">
        <f ca="1">J1583+TIME(0,RANDBETWEEN((123),(151)),0)</f>
        <v>0.80138888888888893</v>
      </c>
      <c r="K1584" s="86" t="str">
        <f ca="1">VLOOKUP(Tabla36[[#This Row],[CODIGO VINCULO]],[1]!Anexar1[[UNION]:[OPERADOR]],4,0)</f>
        <v>CESAR VARGAS PEREZ</v>
      </c>
      <c r="L1584" s="86" t="str" cm="1">
        <f t="array" aca="1" ref="L1584" ca="1">_xlfn.IFS(J1584&gt;=TIME(14,0,0),"SEGUNDO TURNO",J1584&lt;TIME(14,0,0),"PRIMER TURNO")</f>
        <v>SEGUNDO TURNO</v>
      </c>
      <c r="M1584" s="90"/>
    </row>
    <row r="1585" spans="1:13">
      <c r="A1585" s="86" t="str">
        <f ca="1">_xlfn.CONCAT(Tabla36[[#This Row],[NUM. ECO.]],Tabla36[[#This Row],[TURNO]],Tabla36[[#This Row],[FECHA]])</f>
        <v>T25PRIMER TURNO45419</v>
      </c>
      <c r="B1585" s="87">
        <v>7</v>
      </c>
      <c r="C1585" s="87">
        <v>1</v>
      </c>
      <c r="D1585" s="87" t="s">
        <v>39</v>
      </c>
      <c r="E1585" s="86"/>
      <c r="F1585" s="86">
        <f>VLOOKUP(Tabla36[[#This Row],[NUM. ECO.]],[2]!Tabla24[[NO.ECO]:[CUBICACION
M3]],4,0)</f>
        <v>17</v>
      </c>
      <c r="G1585" s="94">
        <v>45419</v>
      </c>
      <c r="H1585" s="86" t="str">
        <f>VLOOKUP(Tabla36[[#This Row],[NUM. ECO.]],[2]!Tabla24[[NO.ECO]:[MATERIAL]],8,0)</f>
        <v>BASE HIDRAULICA</v>
      </c>
      <c r="I1585" s="86" t="s">
        <v>79</v>
      </c>
      <c r="J1585" s="88">
        <f ca="1">TIME(RANDBETWEEN(5.5,6),RANDBETWEEN(1,29),0)</f>
        <v>0.2638888888888889</v>
      </c>
      <c r="K1585" s="86" t="str">
        <f ca="1">VLOOKUP(Tabla36[[#This Row],[CODIGO VINCULO]],[1]!Anexar1[[UNION]:[OPERADOR]],4,0)</f>
        <v>ANGEL ALEXANDRE PUC CANUL</v>
      </c>
      <c r="L1585" s="86" t="str" cm="1">
        <f t="array" aca="1" ref="L1585" ca="1">_xlfn.IFS(J1585&gt;=TIME(14,0,0),"SEGUNDO TURNO",J1585&lt;TIME(14,0,0),"PRIMER TURNO")</f>
        <v>PRIMER TURNO</v>
      </c>
      <c r="M1585" s="90"/>
    </row>
    <row r="1586" spans="1:13">
      <c r="A1586" s="86" t="str">
        <f ca="1">_xlfn.CONCAT(Tabla36[[#This Row],[NUM. ECO.]],Tabla36[[#This Row],[TURNO]],Tabla36[[#This Row],[FECHA]])</f>
        <v>T25PRIMER TURNO45419</v>
      </c>
      <c r="B1586" s="87">
        <v>7</v>
      </c>
      <c r="C1586" s="87">
        <v>2</v>
      </c>
      <c r="D1586" s="87" t="s">
        <v>39</v>
      </c>
      <c r="E1586" s="86"/>
      <c r="F1586" s="86">
        <f>VLOOKUP(Tabla36[[#This Row],[NUM. ECO.]],[2]!Tabla24[[NO.ECO]:[CUBICACION
M3]],4,0)</f>
        <v>17</v>
      </c>
      <c r="G1586" s="94">
        <v>45419</v>
      </c>
      <c r="H1586" s="86" t="str">
        <f>VLOOKUP(Tabla36[[#This Row],[NUM. ECO.]],[2]!Tabla24[[NO.ECO]:[MATERIAL]],8,0)</f>
        <v>BASE HIDRAULICA</v>
      </c>
      <c r="I1586" s="86" t="s">
        <v>79</v>
      </c>
      <c r="J1586" s="91">
        <f ca="1">J1585+TIME(0,RANDBETWEEN((123),(151)),0)</f>
        <v>0.35416666666666669</v>
      </c>
      <c r="K1586" s="86" t="str">
        <f ca="1">VLOOKUP(Tabla36[[#This Row],[CODIGO VINCULO]],[1]!Anexar1[[UNION]:[OPERADOR]],4,0)</f>
        <v>ANGEL ALEXANDRE PUC CANUL</v>
      </c>
      <c r="L1586" s="86" t="str" cm="1">
        <f t="array" aca="1" ref="L1586" ca="1">_xlfn.IFS(J1586&gt;=TIME(14,0,0),"SEGUNDO TURNO",J1586&lt;TIME(14,0,0),"PRIMER TURNO")</f>
        <v>PRIMER TURNO</v>
      </c>
      <c r="M1586" s="90"/>
    </row>
    <row r="1587" spans="1:13">
      <c r="A1587" s="86" t="str">
        <f ca="1">_xlfn.CONCAT(Tabla36[[#This Row],[NUM. ECO.]],Tabla36[[#This Row],[TURNO]],Tabla36[[#This Row],[FECHA]])</f>
        <v>T25PRIMER TURNO45419</v>
      </c>
      <c r="B1587" s="87">
        <v>7</v>
      </c>
      <c r="C1587" s="87">
        <v>3</v>
      </c>
      <c r="D1587" s="87" t="s">
        <v>39</v>
      </c>
      <c r="E1587" s="86"/>
      <c r="F1587" s="86">
        <f>VLOOKUP(Tabla36[[#This Row],[NUM. ECO.]],[2]!Tabla24[[NO.ECO]:[CUBICACION
M3]],4,0)</f>
        <v>17</v>
      </c>
      <c r="G1587" s="94">
        <v>45419</v>
      </c>
      <c r="H1587" s="86" t="str">
        <f>VLOOKUP(Tabla36[[#This Row],[NUM. ECO.]],[2]!Tabla24[[NO.ECO]:[MATERIAL]],8,0)</f>
        <v>BASE HIDRAULICA</v>
      </c>
      <c r="I1587" s="86" t="s">
        <v>79</v>
      </c>
      <c r="J1587" s="91">
        <f ca="1">J1586+TIME(0,RANDBETWEEN((123),(151)),0)</f>
        <v>0.45069444444444445</v>
      </c>
      <c r="K1587" s="86" t="str">
        <f ca="1">VLOOKUP(Tabla36[[#This Row],[CODIGO VINCULO]],[1]!Anexar1[[UNION]:[OPERADOR]],4,0)</f>
        <v>ANGEL ALEXANDRE PUC CANUL</v>
      </c>
      <c r="L1587" s="86" t="str" cm="1">
        <f t="array" aca="1" ref="L1587" ca="1">_xlfn.IFS(J1587&gt;=TIME(14,0,0),"SEGUNDO TURNO",J1587&lt;TIME(14,0,0),"PRIMER TURNO")</f>
        <v>PRIMER TURNO</v>
      </c>
      <c r="M1587" s="90"/>
    </row>
    <row r="1588" spans="1:13">
      <c r="A1588" s="86" t="str">
        <f ca="1">_xlfn.CONCAT(Tabla36[[#This Row],[NUM. ECO.]],Tabla36[[#This Row],[TURNO]],Tabla36[[#This Row],[FECHA]])</f>
        <v>T25PRIMER TURNO45419</v>
      </c>
      <c r="B1588" s="87">
        <v>7</v>
      </c>
      <c r="C1588" s="87">
        <v>4</v>
      </c>
      <c r="D1588" s="87" t="s">
        <v>39</v>
      </c>
      <c r="E1588" s="86"/>
      <c r="F1588" s="86">
        <f>VLOOKUP(Tabla36[[#This Row],[NUM. ECO.]],[2]!Tabla24[[NO.ECO]:[CUBICACION
M3]],4,0)</f>
        <v>17</v>
      </c>
      <c r="G1588" s="94">
        <v>45419</v>
      </c>
      <c r="H1588" s="86" t="str">
        <f>VLOOKUP(Tabla36[[#This Row],[NUM. ECO.]],[2]!Tabla24[[NO.ECO]:[MATERIAL]],8,0)</f>
        <v>BASE HIDRAULICA</v>
      </c>
      <c r="I1588" s="86" t="s">
        <v>79</v>
      </c>
      <c r="J1588" s="91">
        <f ca="1">J1587+TIME(0,RANDBETWEEN((123),(151)),0)</f>
        <v>0.54444444444444451</v>
      </c>
      <c r="K1588" s="86" t="str">
        <f ca="1">VLOOKUP(Tabla36[[#This Row],[CODIGO VINCULO]],[1]!Anexar1[[UNION]:[OPERADOR]],4,0)</f>
        <v>ANGEL ALEXANDRE PUC CANUL</v>
      </c>
      <c r="L1588" s="86" t="str" cm="1">
        <f t="array" aca="1" ref="L1588" ca="1">_xlfn.IFS(J1588&gt;=TIME(14,0,0),"SEGUNDO TURNO",J1588&lt;TIME(14,0,0),"PRIMER TURNO")</f>
        <v>PRIMER TURNO</v>
      </c>
      <c r="M1588" s="90"/>
    </row>
    <row r="1589" spans="1:13">
      <c r="A1589" s="86" t="str">
        <f ca="1">_xlfn.CONCAT(Tabla36[[#This Row],[NUM. ECO.]],Tabla36[[#This Row],[TURNO]],Tabla36[[#This Row],[FECHA]])</f>
        <v>T25SEGUNDO TURNO45419</v>
      </c>
      <c r="B1589" s="87">
        <v>7</v>
      </c>
      <c r="C1589" s="87">
        <v>5</v>
      </c>
      <c r="D1589" s="87" t="s">
        <v>39</v>
      </c>
      <c r="E1589" s="86"/>
      <c r="F1589" s="86">
        <f>VLOOKUP(Tabla36[[#This Row],[NUM. ECO.]],[2]!Tabla24[[NO.ECO]:[CUBICACION
M3]],4,0)</f>
        <v>17</v>
      </c>
      <c r="G1589" s="94">
        <v>45419</v>
      </c>
      <c r="H1589" s="86" t="str">
        <f>VLOOKUP(Tabla36[[#This Row],[NUM. ECO.]],[2]!Tabla24[[NO.ECO]:[MATERIAL]],8,0)</f>
        <v>BASE HIDRAULICA</v>
      </c>
      <c r="I1589" s="86" t="s">
        <v>79</v>
      </c>
      <c r="J1589" s="91">
        <f ca="1">J1588+TIME(0,RANDBETWEEN((123),(151)),0)</f>
        <v>0.6298611111111112</v>
      </c>
      <c r="K1589" s="86" t="str">
        <f ca="1">VLOOKUP(Tabla36[[#This Row],[CODIGO VINCULO]],[1]!Anexar1[[UNION]:[OPERADOR]],4,0)</f>
        <v>CESAR VARGAS PEREZ</v>
      </c>
      <c r="L1589" s="86" t="str" cm="1">
        <f t="array" aca="1" ref="L1589" ca="1">_xlfn.IFS(J1589&gt;=TIME(14,0,0),"SEGUNDO TURNO",J1589&lt;TIME(14,0,0),"PRIMER TURNO")</f>
        <v>SEGUNDO TURNO</v>
      </c>
      <c r="M1589" s="90"/>
    </row>
    <row r="1590" spans="1:13">
      <c r="A1590" s="86" t="str">
        <f ca="1">_xlfn.CONCAT(Tabla36[[#This Row],[NUM. ECO.]],Tabla36[[#This Row],[TURNO]],Tabla36[[#This Row],[FECHA]])</f>
        <v>T25SEGUNDO TURNO45419</v>
      </c>
      <c r="B1590" s="87">
        <v>7</v>
      </c>
      <c r="C1590" s="87">
        <v>6</v>
      </c>
      <c r="D1590" s="87" t="s">
        <v>39</v>
      </c>
      <c r="E1590" s="86"/>
      <c r="F1590" s="86">
        <f>VLOOKUP(Tabla36[[#This Row],[NUM. ECO.]],[2]!Tabla24[[NO.ECO]:[CUBICACION
M3]],4,0)</f>
        <v>17</v>
      </c>
      <c r="G1590" s="94">
        <v>45419</v>
      </c>
      <c r="H1590" s="86" t="str">
        <f>VLOOKUP(Tabla36[[#This Row],[NUM. ECO.]],[2]!Tabla24[[NO.ECO]:[MATERIAL]],8,0)</f>
        <v>BASE HIDRAULICA</v>
      </c>
      <c r="I1590" s="86" t="s">
        <v>79</v>
      </c>
      <c r="J1590" s="91">
        <f ca="1">J1589+TIME(0,RANDBETWEEN((123),(151)),0)</f>
        <v>0.72916666666666674</v>
      </c>
      <c r="K1590" s="86" t="str">
        <f ca="1">VLOOKUP(Tabla36[[#This Row],[CODIGO VINCULO]],[1]!Anexar1[[UNION]:[OPERADOR]],4,0)</f>
        <v>CESAR VARGAS PEREZ</v>
      </c>
      <c r="L1590" s="86" t="str" cm="1">
        <f t="array" aca="1" ref="L1590" ca="1">_xlfn.IFS(J1590&gt;=TIME(14,0,0),"SEGUNDO TURNO",J1590&lt;TIME(14,0,0),"PRIMER TURNO")</f>
        <v>SEGUNDO TURNO</v>
      </c>
      <c r="M1590" s="90"/>
    </row>
    <row r="1591" spans="1:13">
      <c r="A1591" s="86" t="str">
        <f ca="1">_xlfn.CONCAT(Tabla36[[#This Row],[NUM. ECO.]],Tabla36[[#This Row],[TURNO]],Tabla36[[#This Row],[FECHA]])</f>
        <v>T25SEGUNDO TURNO45419</v>
      </c>
      <c r="B1591" s="87">
        <v>7</v>
      </c>
      <c r="C1591" s="87">
        <v>7</v>
      </c>
      <c r="D1591" s="87" t="s">
        <v>39</v>
      </c>
      <c r="E1591" s="86"/>
      <c r="F1591" s="86">
        <f>VLOOKUP(Tabla36[[#This Row],[NUM. ECO.]],[2]!Tabla24[[NO.ECO]:[CUBICACION
M3]],4,0)</f>
        <v>17</v>
      </c>
      <c r="G1591" s="94">
        <v>45419</v>
      </c>
      <c r="H1591" s="86" t="str">
        <f>VLOOKUP(Tabla36[[#This Row],[NUM. ECO.]],[2]!Tabla24[[NO.ECO]:[MATERIAL]],8,0)</f>
        <v>BASE HIDRAULICA</v>
      </c>
      <c r="I1591" s="86" t="s">
        <v>79</v>
      </c>
      <c r="J1591" s="91">
        <f ca="1">J1590+TIME(0,RANDBETWEEN((123),(151)),0)</f>
        <v>0.81458333333333344</v>
      </c>
      <c r="K1591" s="86" t="str">
        <f ca="1">VLOOKUP(Tabla36[[#This Row],[CODIGO VINCULO]],[1]!Anexar1[[UNION]:[OPERADOR]],4,0)</f>
        <v>CESAR VARGAS PEREZ</v>
      </c>
      <c r="L1591" s="86" t="str" cm="1">
        <f t="array" aca="1" ref="L1591" ca="1">_xlfn.IFS(J1591&gt;=TIME(14,0,0),"SEGUNDO TURNO",J1591&lt;TIME(14,0,0),"PRIMER TURNO")</f>
        <v>SEGUNDO TURNO</v>
      </c>
      <c r="M1591" s="90"/>
    </row>
    <row r="1592" spans="1:13">
      <c r="A1592" s="86" t="str">
        <f ca="1">_xlfn.CONCAT(Tabla36[[#This Row],[NUM. ECO.]],Tabla36[[#This Row],[TURNO]],Tabla36[[#This Row],[FECHA]])</f>
        <v>T25PRIMER TURNO45420</v>
      </c>
      <c r="B1592" s="87">
        <v>7</v>
      </c>
      <c r="C1592" s="87">
        <v>1</v>
      </c>
      <c r="D1592" s="87" t="s">
        <v>39</v>
      </c>
      <c r="E1592" s="86"/>
      <c r="F1592" s="86">
        <f>VLOOKUP(Tabla36[[#This Row],[NUM. ECO.]],[2]!Tabla24[[NO.ECO]:[CUBICACION
M3]],4,0)</f>
        <v>17</v>
      </c>
      <c r="G1592" s="94">
        <v>45420</v>
      </c>
      <c r="H1592" s="86" t="str">
        <f>VLOOKUP(Tabla36[[#This Row],[NUM. ECO.]],[2]!Tabla24[[NO.ECO]:[MATERIAL]],8,0)</f>
        <v>BASE HIDRAULICA</v>
      </c>
      <c r="I1592" s="86" t="s">
        <v>79</v>
      </c>
      <c r="J1592" s="88">
        <f ca="1">TIME(RANDBETWEEN(5.5,6),RANDBETWEEN(1,29),0)</f>
        <v>0.25069444444444444</v>
      </c>
      <c r="K1592" s="86" t="str">
        <f ca="1">VLOOKUP(Tabla36[[#This Row],[CODIGO VINCULO]],[1]!Anexar1[[UNION]:[OPERADOR]],4,0)</f>
        <v>ANGEL ALEXANDRE PUC CANUL</v>
      </c>
      <c r="L1592" s="86" t="str" cm="1">
        <f t="array" aca="1" ref="L1592" ca="1">_xlfn.IFS(J1592&gt;=TIME(14,0,0),"SEGUNDO TURNO",J1592&lt;TIME(14,0,0),"PRIMER TURNO")</f>
        <v>PRIMER TURNO</v>
      </c>
      <c r="M1592" s="90"/>
    </row>
    <row r="1593" spans="1:13">
      <c r="A1593" s="86" t="str">
        <f ca="1">_xlfn.CONCAT(Tabla36[[#This Row],[NUM. ECO.]],Tabla36[[#This Row],[TURNO]],Tabla36[[#This Row],[FECHA]])</f>
        <v>T25PRIMER TURNO45420</v>
      </c>
      <c r="B1593" s="87">
        <v>7</v>
      </c>
      <c r="C1593" s="87">
        <v>2</v>
      </c>
      <c r="D1593" s="87" t="s">
        <v>39</v>
      </c>
      <c r="E1593" s="86"/>
      <c r="F1593" s="86">
        <f>VLOOKUP(Tabla36[[#This Row],[NUM. ECO.]],[2]!Tabla24[[NO.ECO]:[CUBICACION
M3]],4,0)</f>
        <v>17</v>
      </c>
      <c r="G1593" s="94">
        <v>45420</v>
      </c>
      <c r="H1593" s="86" t="str">
        <f>VLOOKUP(Tabla36[[#This Row],[NUM. ECO.]],[2]!Tabla24[[NO.ECO]:[MATERIAL]],8,0)</f>
        <v>BASE HIDRAULICA</v>
      </c>
      <c r="I1593" s="86" t="s">
        <v>79</v>
      </c>
      <c r="J1593" s="91">
        <f ca="1">J1592+TIME(0,RANDBETWEEN((123),(151)),0)</f>
        <v>0.35069444444444442</v>
      </c>
      <c r="K1593" s="86" t="str">
        <f ca="1">VLOOKUP(Tabla36[[#This Row],[CODIGO VINCULO]],[1]!Anexar1[[UNION]:[OPERADOR]],4,0)</f>
        <v>ANGEL ALEXANDRE PUC CANUL</v>
      </c>
      <c r="L1593" s="86" t="str" cm="1">
        <f t="array" aca="1" ref="L1593" ca="1">_xlfn.IFS(J1593&gt;=TIME(14,0,0),"SEGUNDO TURNO",J1593&lt;TIME(14,0,0),"PRIMER TURNO")</f>
        <v>PRIMER TURNO</v>
      </c>
      <c r="M1593" s="90"/>
    </row>
    <row r="1594" spans="1:13">
      <c r="A1594" s="86" t="str">
        <f ca="1">_xlfn.CONCAT(Tabla36[[#This Row],[NUM. ECO.]],Tabla36[[#This Row],[TURNO]],Tabla36[[#This Row],[FECHA]])</f>
        <v>T25PRIMER TURNO45420</v>
      </c>
      <c r="B1594" s="87">
        <v>7</v>
      </c>
      <c r="C1594" s="87">
        <v>3</v>
      </c>
      <c r="D1594" s="87" t="s">
        <v>39</v>
      </c>
      <c r="E1594" s="86"/>
      <c r="F1594" s="86">
        <f>VLOOKUP(Tabla36[[#This Row],[NUM. ECO.]],[2]!Tabla24[[NO.ECO]:[CUBICACION
M3]],4,0)</f>
        <v>17</v>
      </c>
      <c r="G1594" s="94">
        <v>45420</v>
      </c>
      <c r="H1594" s="86" t="str">
        <f>VLOOKUP(Tabla36[[#This Row],[NUM. ECO.]],[2]!Tabla24[[NO.ECO]:[MATERIAL]],8,0)</f>
        <v>BASE HIDRAULICA</v>
      </c>
      <c r="I1594" s="86" t="s">
        <v>79</v>
      </c>
      <c r="J1594" s="91">
        <f ca="1">J1593+TIME(0,RANDBETWEEN((123),(151)),0)</f>
        <v>0.4506944444444444</v>
      </c>
      <c r="K1594" s="86" t="str">
        <f ca="1">VLOOKUP(Tabla36[[#This Row],[CODIGO VINCULO]],[1]!Anexar1[[UNION]:[OPERADOR]],4,0)</f>
        <v>ANGEL ALEXANDRE PUC CANUL</v>
      </c>
      <c r="L1594" s="86" t="str" cm="1">
        <f t="array" aca="1" ref="L1594" ca="1">_xlfn.IFS(J1594&gt;=TIME(14,0,0),"SEGUNDO TURNO",J1594&lt;TIME(14,0,0),"PRIMER TURNO")</f>
        <v>PRIMER TURNO</v>
      </c>
      <c r="M1594" s="90"/>
    </row>
    <row r="1595" spans="1:13">
      <c r="A1595" s="86" t="str">
        <f ca="1">_xlfn.CONCAT(Tabla36[[#This Row],[NUM. ECO.]],Tabla36[[#This Row],[TURNO]],Tabla36[[#This Row],[FECHA]])</f>
        <v>T25PRIMER TURNO45420</v>
      </c>
      <c r="B1595" s="87">
        <v>7</v>
      </c>
      <c r="C1595" s="87">
        <v>4</v>
      </c>
      <c r="D1595" s="87" t="s">
        <v>39</v>
      </c>
      <c r="E1595" s="86"/>
      <c r="F1595" s="86">
        <f>VLOOKUP(Tabla36[[#This Row],[NUM. ECO.]],[2]!Tabla24[[NO.ECO]:[CUBICACION
M3]],4,0)</f>
        <v>17</v>
      </c>
      <c r="G1595" s="94">
        <v>45420</v>
      </c>
      <c r="H1595" s="86" t="str">
        <f>VLOOKUP(Tabla36[[#This Row],[NUM. ECO.]],[2]!Tabla24[[NO.ECO]:[MATERIAL]],8,0)</f>
        <v>BASE HIDRAULICA</v>
      </c>
      <c r="I1595" s="86" t="s">
        <v>79</v>
      </c>
      <c r="J1595" s="91">
        <f ca="1">J1594+TIME(0,RANDBETWEEN((123),(151)),0)</f>
        <v>0.54861111111111105</v>
      </c>
      <c r="K1595" s="86" t="str">
        <f ca="1">VLOOKUP(Tabla36[[#This Row],[CODIGO VINCULO]],[1]!Anexar1[[UNION]:[OPERADOR]],4,0)</f>
        <v>ANGEL ALEXANDRE PUC CANUL</v>
      </c>
      <c r="L1595" s="86" t="str" cm="1">
        <f t="array" aca="1" ref="L1595" ca="1">_xlfn.IFS(J1595&gt;=TIME(14,0,0),"SEGUNDO TURNO",J1595&lt;TIME(14,0,0),"PRIMER TURNO")</f>
        <v>PRIMER TURNO</v>
      </c>
      <c r="M1595" s="90"/>
    </row>
    <row r="1596" spans="1:13">
      <c r="A1596" s="86" t="str">
        <f ca="1">_xlfn.CONCAT(Tabla36[[#This Row],[NUM. ECO.]],Tabla36[[#This Row],[TURNO]],Tabla36[[#This Row],[FECHA]])</f>
        <v>T25SEGUNDO TURNO45420</v>
      </c>
      <c r="B1596" s="87">
        <v>7</v>
      </c>
      <c r="C1596" s="87">
        <v>5</v>
      </c>
      <c r="D1596" s="87" t="s">
        <v>39</v>
      </c>
      <c r="E1596" s="86"/>
      <c r="F1596" s="86">
        <f>VLOOKUP(Tabla36[[#This Row],[NUM. ECO.]],[2]!Tabla24[[NO.ECO]:[CUBICACION
M3]],4,0)</f>
        <v>17</v>
      </c>
      <c r="G1596" s="94">
        <v>45420</v>
      </c>
      <c r="H1596" s="86" t="str">
        <f>VLOOKUP(Tabla36[[#This Row],[NUM. ECO.]],[2]!Tabla24[[NO.ECO]:[MATERIAL]],8,0)</f>
        <v>BASE HIDRAULICA</v>
      </c>
      <c r="I1596" s="86" t="s">
        <v>79</v>
      </c>
      <c r="J1596" s="91">
        <f ca="1">J1595+TIME(0,RANDBETWEEN((123),(151)),0)</f>
        <v>0.64027777777777772</v>
      </c>
      <c r="K1596" s="86" t="str">
        <f ca="1">VLOOKUP(Tabla36[[#This Row],[CODIGO VINCULO]],[1]!Anexar1[[UNION]:[OPERADOR]],4,0)</f>
        <v>CESAR VARGAS PEREZ</v>
      </c>
      <c r="L1596" s="86" t="str" cm="1">
        <f t="array" aca="1" ref="L1596" ca="1">_xlfn.IFS(J1596&gt;=TIME(14,0,0),"SEGUNDO TURNO",J1596&lt;TIME(14,0,0),"PRIMER TURNO")</f>
        <v>SEGUNDO TURNO</v>
      </c>
      <c r="M1596" s="90"/>
    </row>
    <row r="1597" spans="1:13">
      <c r="A1597" s="86" t="str">
        <f ca="1">_xlfn.CONCAT(Tabla36[[#This Row],[NUM. ECO.]],Tabla36[[#This Row],[TURNO]],Tabla36[[#This Row],[FECHA]])</f>
        <v>T25SEGUNDO TURNO45420</v>
      </c>
      <c r="B1597" s="87">
        <v>7</v>
      </c>
      <c r="C1597" s="87">
        <v>6</v>
      </c>
      <c r="D1597" s="87" t="s">
        <v>39</v>
      </c>
      <c r="E1597" s="86"/>
      <c r="F1597" s="86">
        <f>VLOOKUP(Tabla36[[#This Row],[NUM. ECO.]],[2]!Tabla24[[NO.ECO]:[CUBICACION
M3]],4,0)</f>
        <v>17</v>
      </c>
      <c r="G1597" s="94">
        <v>45420</v>
      </c>
      <c r="H1597" s="86" t="str">
        <f>VLOOKUP(Tabla36[[#This Row],[NUM. ECO.]],[2]!Tabla24[[NO.ECO]:[MATERIAL]],8,0)</f>
        <v>BASE HIDRAULICA</v>
      </c>
      <c r="I1597" s="86" t="s">
        <v>79</v>
      </c>
      <c r="J1597" s="91">
        <f ca="1">J1596+TIME(0,RANDBETWEEN((123),(151)),0)</f>
        <v>0.72638888888888886</v>
      </c>
      <c r="K1597" s="86" t="str">
        <f ca="1">VLOOKUP(Tabla36[[#This Row],[CODIGO VINCULO]],[1]!Anexar1[[UNION]:[OPERADOR]],4,0)</f>
        <v>CESAR VARGAS PEREZ</v>
      </c>
      <c r="L1597" s="86" t="str" cm="1">
        <f t="array" aca="1" ref="L1597" ca="1">_xlfn.IFS(J1597&gt;=TIME(14,0,0),"SEGUNDO TURNO",J1597&lt;TIME(14,0,0),"PRIMER TURNO")</f>
        <v>SEGUNDO TURNO</v>
      </c>
      <c r="M1597" s="90"/>
    </row>
    <row r="1598" spans="1:13">
      <c r="A1598" s="86" t="str">
        <f ca="1">_xlfn.CONCAT(Tabla36[[#This Row],[NUM. ECO.]],Tabla36[[#This Row],[TURNO]],Tabla36[[#This Row],[FECHA]])</f>
        <v>T25SEGUNDO TURNO45420</v>
      </c>
      <c r="B1598" s="87">
        <v>7</v>
      </c>
      <c r="C1598" s="87">
        <v>7</v>
      </c>
      <c r="D1598" s="87" t="s">
        <v>39</v>
      </c>
      <c r="E1598" s="86"/>
      <c r="F1598" s="86">
        <f>VLOOKUP(Tabla36[[#This Row],[NUM. ECO.]],[2]!Tabla24[[NO.ECO]:[CUBICACION
M3]],4,0)</f>
        <v>17</v>
      </c>
      <c r="G1598" s="94">
        <v>45420</v>
      </c>
      <c r="H1598" s="86" t="str">
        <f>VLOOKUP(Tabla36[[#This Row],[NUM. ECO.]],[2]!Tabla24[[NO.ECO]:[MATERIAL]],8,0)</f>
        <v>BASE HIDRAULICA</v>
      </c>
      <c r="I1598" s="86" t="s">
        <v>79</v>
      </c>
      <c r="J1598" s="91">
        <f ca="1">J1597+TIME(0,RANDBETWEEN((123),(151)),0)</f>
        <v>0.82222222222222219</v>
      </c>
      <c r="K1598" s="86" t="str">
        <f ca="1">VLOOKUP(Tabla36[[#This Row],[CODIGO VINCULO]],[1]!Anexar1[[UNION]:[OPERADOR]],4,0)</f>
        <v>CESAR VARGAS PEREZ</v>
      </c>
      <c r="L1598" s="86" t="str" cm="1">
        <f t="array" aca="1" ref="L1598" ca="1">_xlfn.IFS(J1598&gt;=TIME(14,0,0),"SEGUNDO TURNO",J1598&lt;TIME(14,0,0),"PRIMER TURNO")</f>
        <v>SEGUNDO TURNO</v>
      </c>
      <c r="M1598" s="90"/>
    </row>
    <row r="1599" spans="1:13">
      <c r="A1599" s="86" t="str">
        <f ca="1">_xlfn.CONCAT(Tabla36[[#This Row],[NUM. ECO.]],Tabla36[[#This Row],[TURNO]],Tabla36[[#This Row],[FECHA]])</f>
        <v>T25PRIMER TURNO45421</v>
      </c>
      <c r="B1599" s="87">
        <v>7</v>
      </c>
      <c r="C1599" s="87">
        <v>1</v>
      </c>
      <c r="D1599" s="87" t="s">
        <v>39</v>
      </c>
      <c r="E1599" s="86"/>
      <c r="F1599" s="86">
        <f>VLOOKUP(Tabla36[[#This Row],[NUM. ECO.]],[2]!Tabla24[[NO.ECO]:[CUBICACION
M3]],4,0)</f>
        <v>17</v>
      </c>
      <c r="G1599" s="94">
        <v>45421</v>
      </c>
      <c r="H1599" s="86" t="str">
        <f>VLOOKUP(Tabla36[[#This Row],[NUM. ECO.]],[2]!Tabla24[[NO.ECO]:[MATERIAL]],8,0)</f>
        <v>BASE HIDRAULICA</v>
      </c>
      <c r="I1599" s="86" t="s">
        <v>79</v>
      </c>
      <c r="J1599" s="88">
        <f ca="1">TIME(RANDBETWEEN(5.5,6),RANDBETWEEN(1,29),0)</f>
        <v>0.26180555555555557</v>
      </c>
      <c r="K1599" s="86" t="str">
        <f ca="1">VLOOKUP(Tabla36[[#This Row],[CODIGO VINCULO]],[1]!Anexar1[[UNION]:[OPERADOR]],4,0)</f>
        <v>ANGEL ALEXANDRE PUC CANUL</v>
      </c>
      <c r="L1599" s="86" t="str" cm="1">
        <f t="array" aca="1" ref="L1599" ca="1">_xlfn.IFS(J1599&gt;=TIME(14,0,0),"SEGUNDO TURNO",J1599&lt;TIME(14,0,0),"PRIMER TURNO")</f>
        <v>PRIMER TURNO</v>
      </c>
      <c r="M1599" s="90"/>
    </row>
    <row r="1600" spans="1:13">
      <c r="A1600" s="86" t="str">
        <f ca="1">_xlfn.CONCAT(Tabla36[[#This Row],[NUM. ECO.]],Tabla36[[#This Row],[TURNO]],Tabla36[[#This Row],[FECHA]])</f>
        <v>T25PRIMER TURNO45421</v>
      </c>
      <c r="B1600" s="87">
        <v>7</v>
      </c>
      <c r="C1600" s="87">
        <v>2</v>
      </c>
      <c r="D1600" s="87" t="s">
        <v>39</v>
      </c>
      <c r="E1600" s="86"/>
      <c r="F1600" s="86">
        <f>VLOOKUP(Tabla36[[#This Row],[NUM. ECO.]],[2]!Tabla24[[NO.ECO]:[CUBICACION
M3]],4,0)</f>
        <v>17</v>
      </c>
      <c r="G1600" s="94">
        <v>45421</v>
      </c>
      <c r="H1600" s="86" t="str">
        <f>VLOOKUP(Tabla36[[#This Row],[NUM. ECO.]],[2]!Tabla24[[NO.ECO]:[MATERIAL]],8,0)</f>
        <v>BASE HIDRAULICA</v>
      </c>
      <c r="I1600" s="86" t="s">
        <v>79</v>
      </c>
      <c r="J1600" s="91">
        <f ca="1">J1599+TIME(0,RANDBETWEEN((123),(151)),0)</f>
        <v>0.36597222222222225</v>
      </c>
      <c r="K1600" s="86" t="str">
        <f ca="1">VLOOKUP(Tabla36[[#This Row],[CODIGO VINCULO]],[1]!Anexar1[[UNION]:[OPERADOR]],4,0)</f>
        <v>ANGEL ALEXANDRE PUC CANUL</v>
      </c>
      <c r="L1600" s="86" t="str" cm="1">
        <f t="array" aca="1" ref="L1600" ca="1">_xlfn.IFS(J1600&gt;=TIME(14,0,0),"SEGUNDO TURNO",J1600&lt;TIME(14,0,0),"PRIMER TURNO")</f>
        <v>PRIMER TURNO</v>
      </c>
      <c r="M1600" s="90"/>
    </row>
    <row r="1601" spans="1:13">
      <c r="A1601" s="86" t="str">
        <f ca="1">_xlfn.CONCAT(Tabla36[[#This Row],[NUM. ECO.]],Tabla36[[#This Row],[TURNO]],Tabla36[[#This Row],[FECHA]])</f>
        <v>T25PRIMER TURNO45421</v>
      </c>
      <c r="B1601" s="87">
        <v>7</v>
      </c>
      <c r="C1601" s="87">
        <v>3</v>
      </c>
      <c r="D1601" s="87" t="s">
        <v>39</v>
      </c>
      <c r="E1601" s="86"/>
      <c r="F1601" s="86">
        <f>VLOOKUP(Tabla36[[#This Row],[NUM. ECO.]],[2]!Tabla24[[NO.ECO]:[CUBICACION
M3]],4,0)</f>
        <v>17</v>
      </c>
      <c r="G1601" s="94">
        <v>45421</v>
      </c>
      <c r="H1601" s="86" t="str">
        <f>VLOOKUP(Tabla36[[#This Row],[NUM. ECO.]],[2]!Tabla24[[NO.ECO]:[MATERIAL]],8,0)</f>
        <v>BASE HIDRAULICA</v>
      </c>
      <c r="I1601" s="86" t="s">
        <v>79</v>
      </c>
      <c r="J1601" s="91">
        <f ca="1">J1600+TIME(0,RANDBETWEEN((123),(151)),0)</f>
        <v>0.45138888888888895</v>
      </c>
      <c r="K1601" s="86" t="str">
        <f ca="1">VLOOKUP(Tabla36[[#This Row],[CODIGO VINCULO]],[1]!Anexar1[[UNION]:[OPERADOR]],4,0)</f>
        <v>ANGEL ALEXANDRE PUC CANUL</v>
      </c>
      <c r="L1601" s="86" t="str" cm="1">
        <f t="array" aca="1" ref="L1601" ca="1">_xlfn.IFS(J1601&gt;=TIME(14,0,0),"SEGUNDO TURNO",J1601&lt;TIME(14,0,0),"PRIMER TURNO")</f>
        <v>PRIMER TURNO</v>
      </c>
      <c r="M1601" s="90"/>
    </row>
    <row r="1602" spans="1:13">
      <c r="A1602" s="86" t="str">
        <f ca="1">_xlfn.CONCAT(Tabla36[[#This Row],[NUM. ECO.]],Tabla36[[#This Row],[TURNO]],Tabla36[[#This Row],[FECHA]])</f>
        <v>T25PRIMER TURNO45421</v>
      </c>
      <c r="B1602" s="87">
        <v>7</v>
      </c>
      <c r="C1602" s="87">
        <v>4</v>
      </c>
      <c r="D1602" s="87" t="s">
        <v>39</v>
      </c>
      <c r="E1602" s="86"/>
      <c r="F1602" s="86">
        <f>VLOOKUP(Tabla36[[#This Row],[NUM. ECO.]],[2]!Tabla24[[NO.ECO]:[CUBICACION
M3]],4,0)</f>
        <v>17</v>
      </c>
      <c r="G1602" s="94">
        <v>45421</v>
      </c>
      <c r="H1602" s="86" t="str">
        <f>VLOOKUP(Tabla36[[#This Row],[NUM. ECO.]],[2]!Tabla24[[NO.ECO]:[MATERIAL]],8,0)</f>
        <v>BASE HIDRAULICA</v>
      </c>
      <c r="I1602" s="86" t="s">
        <v>79</v>
      </c>
      <c r="J1602" s="91">
        <f ca="1">J1601+TIME(0,RANDBETWEEN((123),(151)),0)</f>
        <v>0.53750000000000009</v>
      </c>
      <c r="K1602" s="86" t="str">
        <f ca="1">VLOOKUP(Tabla36[[#This Row],[CODIGO VINCULO]],[1]!Anexar1[[UNION]:[OPERADOR]],4,0)</f>
        <v>ANGEL ALEXANDRE PUC CANUL</v>
      </c>
      <c r="L1602" s="86" t="str" cm="1">
        <f t="array" aca="1" ref="L1602" ca="1">_xlfn.IFS(J1602&gt;=TIME(14,0,0),"SEGUNDO TURNO",J1602&lt;TIME(14,0,0),"PRIMER TURNO")</f>
        <v>PRIMER TURNO</v>
      </c>
      <c r="M1602" s="90"/>
    </row>
    <row r="1603" spans="1:13">
      <c r="A1603" s="86" t="str">
        <f ca="1">_xlfn.CONCAT(Tabla36[[#This Row],[NUM. ECO.]],Tabla36[[#This Row],[TURNO]],Tabla36[[#This Row],[FECHA]])</f>
        <v>T25SEGUNDO TURNO45421</v>
      </c>
      <c r="B1603" s="87">
        <v>7</v>
      </c>
      <c r="C1603" s="87">
        <v>5</v>
      </c>
      <c r="D1603" s="87" t="s">
        <v>39</v>
      </c>
      <c r="E1603" s="86"/>
      <c r="F1603" s="86">
        <f>VLOOKUP(Tabla36[[#This Row],[NUM. ECO.]],[2]!Tabla24[[NO.ECO]:[CUBICACION
M3]],4,0)</f>
        <v>17</v>
      </c>
      <c r="G1603" s="94">
        <v>45421</v>
      </c>
      <c r="H1603" s="86" t="str">
        <f>VLOOKUP(Tabla36[[#This Row],[NUM. ECO.]],[2]!Tabla24[[NO.ECO]:[MATERIAL]],8,0)</f>
        <v>BASE HIDRAULICA</v>
      </c>
      <c r="I1603" s="86" t="s">
        <v>79</v>
      </c>
      <c r="J1603" s="91">
        <f ca="1">J1602+TIME(0,RANDBETWEEN((123),(151)),0)</f>
        <v>0.63055555555555565</v>
      </c>
      <c r="K1603" s="86" t="str">
        <f ca="1">VLOOKUP(Tabla36[[#This Row],[CODIGO VINCULO]],[1]!Anexar1[[UNION]:[OPERADOR]],4,0)</f>
        <v>CESAR VARGAS PEREZ</v>
      </c>
      <c r="L1603" s="86" t="str" cm="1">
        <f t="array" aca="1" ref="L1603" ca="1">_xlfn.IFS(J1603&gt;=TIME(14,0,0),"SEGUNDO TURNO",J1603&lt;TIME(14,0,0),"PRIMER TURNO")</f>
        <v>SEGUNDO TURNO</v>
      </c>
      <c r="M1603" s="90"/>
    </row>
    <row r="1604" spans="1:13">
      <c r="A1604" s="86" t="str">
        <f ca="1">_xlfn.CONCAT(Tabla36[[#This Row],[NUM. ECO.]],Tabla36[[#This Row],[TURNO]],Tabla36[[#This Row],[FECHA]])</f>
        <v>T25SEGUNDO TURNO45421</v>
      </c>
      <c r="B1604" s="87">
        <v>7</v>
      </c>
      <c r="C1604" s="87">
        <v>6</v>
      </c>
      <c r="D1604" s="87" t="s">
        <v>39</v>
      </c>
      <c r="E1604" s="86"/>
      <c r="F1604" s="86">
        <f>VLOOKUP(Tabla36[[#This Row],[NUM. ECO.]],[2]!Tabla24[[NO.ECO]:[CUBICACION
M3]],4,0)</f>
        <v>17</v>
      </c>
      <c r="G1604" s="94">
        <v>45421</v>
      </c>
      <c r="H1604" s="86" t="str">
        <f>VLOOKUP(Tabla36[[#This Row],[NUM. ECO.]],[2]!Tabla24[[NO.ECO]:[MATERIAL]],8,0)</f>
        <v>BASE HIDRAULICA</v>
      </c>
      <c r="I1604" s="86" t="s">
        <v>79</v>
      </c>
      <c r="J1604" s="91">
        <f ca="1">J1603+TIME(0,RANDBETWEEN((123),(151)),0)</f>
        <v>0.71875000000000011</v>
      </c>
      <c r="K1604" s="86" t="str">
        <f ca="1">VLOOKUP(Tabla36[[#This Row],[CODIGO VINCULO]],[1]!Anexar1[[UNION]:[OPERADOR]],4,0)</f>
        <v>CESAR VARGAS PEREZ</v>
      </c>
      <c r="L1604" s="86" t="str" cm="1">
        <f t="array" aca="1" ref="L1604" ca="1">_xlfn.IFS(J1604&gt;=TIME(14,0,0),"SEGUNDO TURNO",J1604&lt;TIME(14,0,0),"PRIMER TURNO")</f>
        <v>SEGUNDO TURNO</v>
      </c>
      <c r="M1604" s="90"/>
    </row>
    <row r="1605" spans="1:13">
      <c r="A1605" s="86" t="str">
        <f ca="1">_xlfn.CONCAT(Tabla36[[#This Row],[NUM. ECO.]],Tabla36[[#This Row],[TURNO]],Tabla36[[#This Row],[FECHA]])</f>
        <v>T25SEGUNDO TURNO45421</v>
      </c>
      <c r="B1605" s="87">
        <v>7</v>
      </c>
      <c r="C1605" s="87">
        <v>7</v>
      </c>
      <c r="D1605" s="87" t="s">
        <v>39</v>
      </c>
      <c r="E1605" s="86"/>
      <c r="F1605" s="86">
        <f>VLOOKUP(Tabla36[[#This Row],[NUM. ECO.]],[2]!Tabla24[[NO.ECO]:[CUBICACION
M3]],4,0)</f>
        <v>17</v>
      </c>
      <c r="G1605" s="94">
        <v>45421</v>
      </c>
      <c r="H1605" s="86" t="str">
        <f>VLOOKUP(Tabla36[[#This Row],[NUM. ECO.]],[2]!Tabla24[[NO.ECO]:[MATERIAL]],8,0)</f>
        <v>BASE HIDRAULICA</v>
      </c>
      <c r="I1605" s="86" t="s">
        <v>79</v>
      </c>
      <c r="J1605" s="91">
        <f ca="1">J1604+TIME(0,RANDBETWEEN((123),(151)),0)</f>
        <v>0.8222222222222223</v>
      </c>
      <c r="K1605" s="86" t="str">
        <f ca="1">VLOOKUP(Tabla36[[#This Row],[CODIGO VINCULO]],[1]!Anexar1[[UNION]:[OPERADOR]],4,0)</f>
        <v>CESAR VARGAS PEREZ</v>
      </c>
      <c r="L1605" s="86" t="str" cm="1">
        <f t="array" aca="1" ref="L1605" ca="1">_xlfn.IFS(J1605&gt;=TIME(14,0,0),"SEGUNDO TURNO",J1605&lt;TIME(14,0,0),"PRIMER TURNO")</f>
        <v>SEGUNDO TURNO</v>
      </c>
      <c r="M1605" s="90"/>
    </row>
    <row r="1606" spans="1:13">
      <c r="A1606" s="86" t="str">
        <f ca="1">_xlfn.CONCAT(Tabla36[[#This Row],[NUM. ECO.]],Tabla36[[#This Row],[TURNO]],Tabla36[[#This Row],[FECHA]])</f>
        <v>T25PRIMER TURNO45422</v>
      </c>
      <c r="B1606" s="87">
        <v>7</v>
      </c>
      <c r="C1606" s="87">
        <v>1</v>
      </c>
      <c r="D1606" s="87" t="s">
        <v>39</v>
      </c>
      <c r="E1606" s="86"/>
      <c r="F1606" s="86">
        <f>VLOOKUP(Tabla36[[#This Row],[NUM. ECO.]],[2]!Tabla24[[NO.ECO]:[CUBICACION
M3]],4,0)</f>
        <v>17</v>
      </c>
      <c r="G1606" s="94">
        <v>45422</v>
      </c>
      <c r="H1606" s="86" t="str">
        <f>VLOOKUP(Tabla36[[#This Row],[NUM. ECO.]],[2]!Tabla24[[NO.ECO]:[MATERIAL]],8,0)</f>
        <v>BASE HIDRAULICA</v>
      </c>
      <c r="I1606" s="86" t="s">
        <v>79</v>
      </c>
      <c r="J1606" s="88">
        <f ca="1">TIME(RANDBETWEEN(5.5,6),RANDBETWEEN(1,29),0)</f>
        <v>0.25208333333333333</v>
      </c>
      <c r="K1606" s="86" t="str">
        <f ca="1">VLOOKUP(Tabla36[[#This Row],[CODIGO VINCULO]],[1]!Anexar1[[UNION]:[OPERADOR]],4,0)</f>
        <v>ANGEL ALEXANDRE PUC CANUL</v>
      </c>
      <c r="L1606" s="86" t="str" cm="1">
        <f t="array" aca="1" ref="L1606" ca="1">_xlfn.IFS(J1606&gt;=TIME(14,0,0),"SEGUNDO TURNO",J1606&lt;TIME(14,0,0),"PRIMER TURNO")</f>
        <v>PRIMER TURNO</v>
      </c>
      <c r="M1606" s="90"/>
    </row>
    <row r="1607" spans="1:13">
      <c r="A1607" s="86" t="str">
        <f ca="1">_xlfn.CONCAT(Tabla36[[#This Row],[NUM. ECO.]],Tabla36[[#This Row],[TURNO]],Tabla36[[#This Row],[FECHA]])</f>
        <v>T25PRIMER TURNO45422</v>
      </c>
      <c r="B1607" s="87">
        <v>7</v>
      </c>
      <c r="C1607" s="87">
        <v>2</v>
      </c>
      <c r="D1607" s="87" t="s">
        <v>39</v>
      </c>
      <c r="E1607" s="86"/>
      <c r="F1607" s="86">
        <f>VLOOKUP(Tabla36[[#This Row],[NUM. ECO.]],[2]!Tabla24[[NO.ECO]:[CUBICACION
M3]],4,0)</f>
        <v>17</v>
      </c>
      <c r="G1607" s="94">
        <v>45422</v>
      </c>
      <c r="H1607" s="86" t="str">
        <f>VLOOKUP(Tabla36[[#This Row],[NUM. ECO.]],[2]!Tabla24[[NO.ECO]:[MATERIAL]],8,0)</f>
        <v>BASE HIDRAULICA</v>
      </c>
      <c r="I1607" s="86" t="s">
        <v>79</v>
      </c>
      <c r="J1607" s="91">
        <f ca="1">J1606+TIME(0,RANDBETWEEN((123),(151)),0)</f>
        <v>0.33888888888888891</v>
      </c>
      <c r="K1607" s="86" t="str">
        <f ca="1">VLOOKUP(Tabla36[[#This Row],[CODIGO VINCULO]],[1]!Anexar1[[UNION]:[OPERADOR]],4,0)</f>
        <v>ANGEL ALEXANDRE PUC CANUL</v>
      </c>
      <c r="L1607" s="86" t="str" cm="1">
        <f t="array" aca="1" ref="L1607" ca="1">_xlfn.IFS(J1607&gt;=TIME(14,0,0),"SEGUNDO TURNO",J1607&lt;TIME(14,0,0),"PRIMER TURNO")</f>
        <v>PRIMER TURNO</v>
      </c>
      <c r="M1607" s="90"/>
    </row>
    <row r="1608" spans="1:13">
      <c r="A1608" s="86" t="str">
        <f ca="1">_xlfn.CONCAT(Tabla36[[#This Row],[NUM. ECO.]],Tabla36[[#This Row],[TURNO]],Tabla36[[#This Row],[FECHA]])</f>
        <v>T25PRIMER TURNO45422</v>
      </c>
      <c r="B1608" s="87">
        <v>7</v>
      </c>
      <c r="C1608" s="87">
        <v>3</v>
      </c>
      <c r="D1608" s="87" t="s">
        <v>39</v>
      </c>
      <c r="E1608" s="86"/>
      <c r="F1608" s="86">
        <f>VLOOKUP(Tabla36[[#This Row],[NUM. ECO.]],[2]!Tabla24[[NO.ECO]:[CUBICACION
M3]],4,0)</f>
        <v>17</v>
      </c>
      <c r="G1608" s="94">
        <v>45422</v>
      </c>
      <c r="H1608" s="86" t="str">
        <f>VLOOKUP(Tabla36[[#This Row],[NUM. ECO.]],[2]!Tabla24[[NO.ECO]:[MATERIAL]],8,0)</f>
        <v>BASE HIDRAULICA</v>
      </c>
      <c r="I1608" s="86" t="s">
        <v>79</v>
      </c>
      <c r="J1608" s="91">
        <f ca="1">J1607+TIME(0,RANDBETWEEN((123),(151)),0)</f>
        <v>0.43055555555555558</v>
      </c>
      <c r="K1608" s="86" t="str">
        <f ca="1">VLOOKUP(Tabla36[[#This Row],[CODIGO VINCULO]],[1]!Anexar1[[UNION]:[OPERADOR]],4,0)</f>
        <v>ANGEL ALEXANDRE PUC CANUL</v>
      </c>
      <c r="L1608" s="86" t="str" cm="1">
        <f t="array" aca="1" ref="L1608" ca="1">_xlfn.IFS(J1608&gt;=TIME(14,0,0),"SEGUNDO TURNO",J1608&lt;TIME(14,0,0),"PRIMER TURNO")</f>
        <v>PRIMER TURNO</v>
      </c>
      <c r="M1608" s="90"/>
    </row>
    <row r="1609" spans="1:13">
      <c r="A1609" s="86" t="str">
        <f ca="1">_xlfn.CONCAT(Tabla36[[#This Row],[NUM. ECO.]],Tabla36[[#This Row],[TURNO]],Tabla36[[#This Row],[FECHA]])</f>
        <v>T25PRIMER TURNO45422</v>
      </c>
      <c r="B1609" s="87">
        <v>7</v>
      </c>
      <c r="C1609" s="87">
        <v>4</v>
      </c>
      <c r="D1609" s="87" t="s">
        <v>39</v>
      </c>
      <c r="E1609" s="86"/>
      <c r="F1609" s="86">
        <f>VLOOKUP(Tabla36[[#This Row],[NUM. ECO.]],[2]!Tabla24[[NO.ECO]:[CUBICACION
M3]],4,0)</f>
        <v>17</v>
      </c>
      <c r="G1609" s="94">
        <v>45422</v>
      </c>
      <c r="H1609" s="86" t="str">
        <f>VLOOKUP(Tabla36[[#This Row],[NUM. ECO.]],[2]!Tabla24[[NO.ECO]:[MATERIAL]],8,0)</f>
        <v>BASE HIDRAULICA</v>
      </c>
      <c r="I1609" s="86" t="s">
        <v>79</v>
      </c>
      <c r="J1609" s="91">
        <f ca="1">J1608+TIME(0,RANDBETWEEN((123),(151)),0)</f>
        <v>0.52777777777777779</v>
      </c>
      <c r="K1609" s="86" t="str">
        <f ca="1">VLOOKUP(Tabla36[[#This Row],[CODIGO VINCULO]],[1]!Anexar1[[UNION]:[OPERADOR]],4,0)</f>
        <v>ANGEL ALEXANDRE PUC CANUL</v>
      </c>
      <c r="L1609" s="86" t="str" cm="1">
        <f t="array" aca="1" ref="L1609" ca="1">_xlfn.IFS(J1609&gt;=TIME(14,0,0),"SEGUNDO TURNO",J1609&lt;TIME(14,0,0),"PRIMER TURNO")</f>
        <v>PRIMER TURNO</v>
      </c>
      <c r="M1609" s="90"/>
    </row>
    <row r="1610" spans="1:13">
      <c r="A1610" s="86" t="str">
        <f ca="1">_xlfn.CONCAT(Tabla36[[#This Row],[NUM. ECO.]],Tabla36[[#This Row],[TURNO]],Tabla36[[#This Row],[FECHA]])</f>
        <v>T25SEGUNDO TURNO45422</v>
      </c>
      <c r="B1610" s="87">
        <v>7</v>
      </c>
      <c r="C1610" s="87">
        <v>5</v>
      </c>
      <c r="D1610" s="87" t="s">
        <v>39</v>
      </c>
      <c r="E1610" s="86"/>
      <c r="F1610" s="86">
        <f>VLOOKUP(Tabla36[[#This Row],[NUM. ECO.]],[2]!Tabla24[[NO.ECO]:[CUBICACION
M3]],4,0)</f>
        <v>17</v>
      </c>
      <c r="G1610" s="94">
        <v>45422</v>
      </c>
      <c r="H1610" s="86" t="str">
        <f>VLOOKUP(Tabla36[[#This Row],[NUM. ECO.]],[2]!Tabla24[[NO.ECO]:[MATERIAL]],8,0)</f>
        <v>BASE HIDRAULICA</v>
      </c>
      <c r="I1610" s="86" t="s">
        <v>79</v>
      </c>
      <c r="J1610" s="91">
        <f ca="1">J1609+TIME(0,RANDBETWEEN((123),(151)),0)</f>
        <v>0.625</v>
      </c>
      <c r="K1610" s="86" t="str">
        <f ca="1">VLOOKUP(Tabla36[[#This Row],[CODIGO VINCULO]],[1]!Anexar1[[UNION]:[OPERADOR]],4,0)</f>
        <v>CESAR VARGAS PEREZ</v>
      </c>
      <c r="L1610" s="86" t="str" cm="1">
        <f t="array" aca="1" ref="L1610" ca="1">_xlfn.IFS(J1610&gt;=TIME(14,0,0),"SEGUNDO TURNO",J1610&lt;TIME(14,0,0),"PRIMER TURNO")</f>
        <v>SEGUNDO TURNO</v>
      </c>
      <c r="M1610" s="90"/>
    </row>
    <row r="1611" spans="1:13">
      <c r="A1611" s="86" t="str">
        <f ca="1">_xlfn.CONCAT(Tabla36[[#This Row],[NUM. ECO.]],Tabla36[[#This Row],[TURNO]],Tabla36[[#This Row],[FECHA]])</f>
        <v>T25SEGUNDO TURNO45422</v>
      </c>
      <c r="B1611" s="87">
        <v>7</v>
      </c>
      <c r="C1611" s="87">
        <v>6</v>
      </c>
      <c r="D1611" s="87" t="s">
        <v>39</v>
      </c>
      <c r="E1611" s="86"/>
      <c r="F1611" s="86">
        <f>VLOOKUP(Tabla36[[#This Row],[NUM. ECO.]],[2]!Tabla24[[NO.ECO]:[CUBICACION
M3]],4,0)</f>
        <v>17</v>
      </c>
      <c r="G1611" s="94">
        <v>45422</v>
      </c>
      <c r="H1611" s="86" t="str">
        <f>VLOOKUP(Tabla36[[#This Row],[NUM. ECO.]],[2]!Tabla24[[NO.ECO]:[MATERIAL]],8,0)</f>
        <v>BASE HIDRAULICA</v>
      </c>
      <c r="I1611" s="86" t="s">
        <v>79</v>
      </c>
      <c r="J1611" s="91">
        <f ca="1">J1610+TIME(0,RANDBETWEEN((123),(151)),0)</f>
        <v>0.72222222222222221</v>
      </c>
      <c r="K1611" s="86" t="str">
        <f ca="1">VLOOKUP(Tabla36[[#This Row],[CODIGO VINCULO]],[1]!Anexar1[[UNION]:[OPERADOR]],4,0)</f>
        <v>CESAR VARGAS PEREZ</v>
      </c>
      <c r="L1611" s="86" t="str" cm="1">
        <f t="array" aca="1" ref="L1611" ca="1">_xlfn.IFS(J1611&gt;=TIME(14,0,0),"SEGUNDO TURNO",J1611&lt;TIME(14,0,0),"PRIMER TURNO")</f>
        <v>SEGUNDO TURNO</v>
      </c>
      <c r="M1611" s="90"/>
    </row>
    <row r="1612" spans="1:13">
      <c r="A1612" s="86" t="str">
        <f ca="1">_xlfn.CONCAT(Tabla36[[#This Row],[NUM. ECO.]],Tabla36[[#This Row],[TURNO]],Tabla36[[#This Row],[FECHA]])</f>
        <v>T25SEGUNDO TURNO45422</v>
      </c>
      <c r="B1612" s="87">
        <v>7</v>
      </c>
      <c r="C1612" s="87">
        <v>7</v>
      </c>
      <c r="D1612" s="87" t="s">
        <v>39</v>
      </c>
      <c r="E1612" s="86"/>
      <c r="F1612" s="86">
        <f>VLOOKUP(Tabla36[[#This Row],[NUM. ECO.]],[2]!Tabla24[[NO.ECO]:[CUBICACION
M3]],4,0)</f>
        <v>17</v>
      </c>
      <c r="G1612" s="94">
        <v>45422</v>
      </c>
      <c r="H1612" s="86" t="str">
        <f>VLOOKUP(Tabla36[[#This Row],[NUM. ECO.]],[2]!Tabla24[[NO.ECO]:[MATERIAL]],8,0)</f>
        <v>BASE HIDRAULICA</v>
      </c>
      <c r="I1612" s="86" t="s">
        <v>79</v>
      </c>
      <c r="J1612" s="91">
        <f ca="1">J1611+TIME(0,RANDBETWEEN((123),(151)),0)</f>
        <v>0.82499999999999996</v>
      </c>
      <c r="K1612" s="86" t="str">
        <f ca="1">VLOOKUP(Tabla36[[#This Row],[CODIGO VINCULO]],[1]!Anexar1[[UNION]:[OPERADOR]],4,0)</f>
        <v>CESAR VARGAS PEREZ</v>
      </c>
      <c r="L1612" s="86" t="str" cm="1">
        <f t="array" aca="1" ref="L1612" ca="1">_xlfn.IFS(J1612&gt;=TIME(14,0,0),"SEGUNDO TURNO",J1612&lt;TIME(14,0,0),"PRIMER TURNO")</f>
        <v>SEGUNDO TURNO</v>
      </c>
      <c r="M1612" s="90"/>
    </row>
    <row r="1613" spans="1:13">
      <c r="A1613" s="86" t="str">
        <f ca="1">_xlfn.CONCAT(Tabla36[[#This Row],[NUM. ECO.]],Tabla36[[#This Row],[TURNO]],Tabla36[[#This Row],[FECHA]])</f>
        <v>T25PRIMER TURNO45423</v>
      </c>
      <c r="B1613" s="87">
        <v>7</v>
      </c>
      <c r="C1613" s="87">
        <v>1</v>
      </c>
      <c r="D1613" s="87" t="s">
        <v>39</v>
      </c>
      <c r="E1613" s="86"/>
      <c r="F1613" s="86">
        <f>VLOOKUP(Tabla36[[#This Row],[NUM. ECO.]],[2]!Tabla24[[NO.ECO]:[CUBICACION
M3]],4,0)</f>
        <v>17</v>
      </c>
      <c r="G1613" s="94">
        <v>45423</v>
      </c>
      <c r="H1613" s="86" t="str">
        <f>VLOOKUP(Tabla36[[#This Row],[NUM. ECO.]],[2]!Tabla24[[NO.ECO]:[MATERIAL]],8,0)</f>
        <v>BASE HIDRAULICA</v>
      </c>
      <c r="I1613" s="86" t="s">
        <v>79</v>
      </c>
      <c r="J1613" s="88">
        <f ca="1">TIME(RANDBETWEEN(5.5,6),RANDBETWEEN(1,29),0)</f>
        <v>0.25138888888888888</v>
      </c>
      <c r="K1613" s="86" t="str">
        <f ca="1">VLOOKUP(Tabla36[[#This Row],[CODIGO VINCULO]],[1]!Anexar1[[UNION]:[OPERADOR]],4,0)</f>
        <v>ANGEL ALEXANDRE PUC CANUL</v>
      </c>
      <c r="L1613" s="86" t="str" cm="1">
        <f t="array" aca="1" ref="L1613" ca="1">_xlfn.IFS(J1613&gt;=TIME(14,0,0),"SEGUNDO TURNO",J1613&lt;TIME(14,0,0),"PRIMER TURNO")</f>
        <v>PRIMER TURNO</v>
      </c>
      <c r="M1613" s="90"/>
    </row>
    <row r="1614" spans="1:13">
      <c r="A1614" s="86" t="str">
        <f ca="1">_xlfn.CONCAT(Tabla36[[#This Row],[NUM. ECO.]],Tabla36[[#This Row],[TURNO]],Tabla36[[#This Row],[FECHA]])</f>
        <v>T25PRIMER TURNO45423</v>
      </c>
      <c r="B1614" s="87">
        <v>7</v>
      </c>
      <c r="C1614" s="87">
        <v>2</v>
      </c>
      <c r="D1614" s="87" t="s">
        <v>39</v>
      </c>
      <c r="E1614" s="86"/>
      <c r="F1614" s="86">
        <f>VLOOKUP(Tabla36[[#This Row],[NUM. ECO.]],[2]!Tabla24[[NO.ECO]:[CUBICACION
M3]],4,0)</f>
        <v>17</v>
      </c>
      <c r="G1614" s="94">
        <v>45423</v>
      </c>
      <c r="H1614" s="86" t="str">
        <f>VLOOKUP(Tabla36[[#This Row],[NUM. ECO.]],[2]!Tabla24[[NO.ECO]:[MATERIAL]],8,0)</f>
        <v>BASE HIDRAULICA</v>
      </c>
      <c r="I1614" s="86" t="s">
        <v>79</v>
      </c>
      <c r="J1614" s="91">
        <f ca="1">J1613+TIME(0,RANDBETWEEN((123),(151)),0)</f>
        <v>0.34652777777777777</v>
      </c>
      <c r="K1614" s="86" t="str">
        <f ca="1">VLOOKUP(Tabla36[[#This Row],[CODIGO VINCULO]],[1]!Anexar1[[UNION]:[OPERADOR]],4,0)</f>
        <v>ANGEL ALEXANDRE PUC CANUL</v>
      </c>
      <c r="L1614" s="86" t="str" cm="1">
        <f t="array" aca="1" ref="L1614" ca="1">_xlfn.IFS(J1614&gt;=TIME(14,0,0),"SEGUNDO TURNO",J1614&lt;TIME(14,0,0),"PRIMER TURNO")</f>
        <v>PRIMER TURNO</v>
      </c>
      <c r="M1614" s="90"/>
    </row>
    <row r="1615" spans="1:13">
      <c r="A1615" s="86" t="str">
        <f ca="1">_xlfn.CONCAT(Tabla36[[#This Row],[NUM. ECO.]],Tabla36[[#This Row],[TURNO]],Tabla36[[#This Row],[FECHA]])</f>
        <v>T25PRIMER TURNO45423</v>
      </c>
      <c r="B1615" s="87">
        <v>7</v>
      </c>
      <c r="C1615" s="87">
        <v>3</v>
      </c>
      <c r="D1615" s="87" t="s">
        <v>39</v>
      </c>
      <c r="E1615" s="86"/>
      <c r="F1615" s="86">
        <f>VLOOKUP(Tabla36[[#This Row],[NUM. ECO.]],[2]!Tabla24[[NO.ECO]:[CUBICACION
M3]],4,0)</f>
        <v>17</v>
      </c>
      <c r="G1615" s="94">
        <v>45423</v>
      </c>
      <c r="H1615" s="86" t="str">
        <f>VLOOKUP(Tabla36[[#This Row],[NUM. ECO.]],[2]!Tabla24[[NO.ECO]:[MATERIAL]],8,0)</f>
        <v>BASE HIDRAULICA</v>
      </c>
      <c r="I1615" s="86" t="s">
        <v>79</v>
      </c>
      <c r="J1615" s="91">
        <f ca="1">J1614+TIME(0,RANDBETWEEN((123),(151)),0)</f>
        <v>0.43819444444444444</v>
      </c>
      <c r="K1615" s="86" t="str">
        <f ca="1">VLOOKUP(Tabla36[[#This Row],[CODIGO VINCULO]],[1]!Anexar1[[UNION]:[OPERADOR]],4,0)</f>
        <v>ANGEL ALEXANDRE PUC CANUL</v>
      </c>
      <c r="L1615" s="86" t="str" cm="1">
        <f t="array" aca="1" ref="L1615" ca="1">_xlfn.IFS(J1615&gt;=TIME(14,0,0),"SEGUNDO TURNO",J1615&lt;TIME(14,0,0),"PRIMER TURNO")</f>
        <v>PRIMER TURNO</v>
      </c>
      <c r="M1615" s="90"/>
    </row>
    <row r="1616" spans="1:13">
      <c r="A1616" s="86" t="str">
        <f ca="1">_xlfn.CONCAT(Tabla36[[#This Row],[NUM. ECO.]],Tabla36[[#This Row],[TURNO]],Tabla36[[#This Row],[FECHA]])</f>
        <v>T25PRIMER TURNO45423</v>
      </c>
      <c r="B1616" s="87">
        <v>7</v>
      </c>
      <c r="C1616" s="87">
        <v>4</v>
      </c>
      <c r="D1616" s="87" t="s">
        <v>39</v>
      </c>
      <c r="E1616" s="86"/>
      <c r="F1616" s="86">
        <f>VLOOKUP(Tabla36[[#This Row],[NUM. ECO.]],[2]!Tabla24[[NO.ECO]:[CUBICACION
M3]],4,0)</f>
        <v>17</v>
      </c>
      <c r="G1616" s="94">
        <v>45423</v>
      </c>
      <c r="H1616" s="86" t="str">
        <f>VLOOKUP(Tabla36[[#This Row],[NUM. ECO.]],[2]!Tabla24[[NO.ECO]:[MATERIAL]],8,0)</f>
        <v>BASE HIDRAULICA</v>
      </c>
      <c r="I1616" s="86" t="s">
        <v>79</v>
      </c>
      <c r="J1616" s="91">
        <f ca="1">J1615+TIME(0,RANDBETWEEN((123),(151)),0)</f>
        <v>0.52777777777777779</v>
      </c>
      <c r="K1616" s="86" t="str">
        <f ca="1">VLOOKUP(Tabla36[[#This Row],[CODIGO VINCULO]],[1]!Anexar1[[UNION]:[OPERADOR]],4,0)</f>
        <v>ANGEL ALEXANDRE PUC CANUL</v>
      </c>
      <c r="L1616" s="86" t="str" cm="1">
        <f t="array" aca="1" ref="L1616" ca="1">_xlfn.IFS(J1616&gt;=TIME(14,0,0),"SEGUNDO TURNO",J1616&lt;TIME(14,0,0),"PRIMER TURNO")</f>
        <v>PRIMER TURNO</v>
      </c>
      <c r="M1616" s="90"/>
    </row>
    <row r="1617" spans="1:13">
      <c r="A1617" s="86" t="str">
        <f ca="1">_xlfn.CONCAT(Tabla36[[#This Row],[NUM. ECO.]],Tabla36[[#This Row],[TURNO]],Tabla36[[#This Row],[FECHA]])</f>
        <v>T25SEGUNDO TURNO45423</v>
      </c>
      <c r="B1617" s="87">
        <v>7</v>
      </c>
      <c r="C1617" s="87">
        <v>5</v>
      </c>
      <c r="D1617" s="87" t="s">
        <v>39</v>
      </c>
      <c r="E1617" s="86"/>
      <c r="F1617" s="86">
        <f>VLOOKUP(Tabla36[[#This Row],[NUM. ECO.]],[2]!Tabla24[[NO.ECO]:[CUBICACION
M3]],4,0)</f>
        <v>17</v>
      </c>
      <c r="G1617" s="94">
        <v>45423</v>
      </c>
      <c r="H1617" s="86" t="str">
        <f>VLOOKUP(Tabla36[[#This Row],[NUM. ECO.]],[2]!Tabla24[[NO.ECO]:[MATERIAL]],8,0)</f>
        <v>BASE HIDRAULICA</v>
      </c>
      <c r="I1617" s="86" t="s">
        <v>79</v>
      </c>
      <c r="J1617" s="91">
        <f ca="1">J1616+TIME(0,RANDBETWEEN((123),(151)),0)</f>
        <v>0.62083333333333335</v>
      </c>
      <c r="K1617" s="86" t="str">
        <f ca="1">VLOOKUP(Tabla36[[#This Row],[CODIGO VINCULO]],[1]!Anexar1[[UNION]:[OPERADOR]],4,0)</f>
        <v>CESAR VARGAS PEREZ</v>
      </c>
      <c r="L1617" s="86" t="str" cm="1">
        <f t="array" aca="1" ref="L1617" ca="1">_xlfn.IFS(J1617&gt;=TIME(14,0,0),"SEGUNDO TURNO",J1617&lt;TIME(14,0,0),"PRIMER TURNO")</f>
        <v>SEGUNDO TURNO</v>
      </c>
      <c r="M1617" s="90"/>
    </row>
    <row r="1618" spans="1:13">
      <c r="A1618" s="86" t="str">
        <f ca="1">_xlfn.CONCAT(Tabla36[[#This Row],[NUM. ECO.]],Tabla36[[#This Row],[TURNO]],Tabla36[[#This Row],[FECHA]])</f>
        <v>T25SEGUNDO TURNO45423</v>
      </c>
      <c r="B1618" s="87">
        <v>7</v>
      </c>
      <c r="C1618" s="87">
        <v>6</v>
      </c>
      <c r="D1618" s="87" t="s">
        <v>39</v>
      </c>
      <c r="E1618" s="86"/>
      <c r="F1618" s="86">
        <f>VLOOKUP(Tabla36[[#This Row],[NUM. ECO.]],[2]!Tabla24[[NO.ECO]:[CUBICACION
M3]],4,0)</f>
        <v>17</v>
      </c>
      <c r="G1618" s="94">
        <v>45423</v>
      </c>
      <c r="H1618" s="86" t="str">
        <f>VLOOKUP(Tabla36[[#This Row],[NUM. ECO.]],[2]!Tabla24[[NO.ECO]:[MATERIAL]],8,0)</f>
        <v>BASE HIDRAULICA</v>
      </c>
      <c r="I1618" s="86" t="s">
        <v>79</v>
      </c>
      <c r="J1618" s="91">
        <f ca="1">J1617+TIME(0,RANDBETWEEN((123),(151)),0)</f>
        <v>0.7104166666666667</v>
      </c>
      <c r="K1618" s="86" t="str">
        <f ca="1">VLOOKUP(Tabla36[[#This Row],[CODIGO VINCULO]],[1]!Anexar1[[UNION]:[OPERADOR]],4,0)</f>
        <v>CESAR VARGAS PEREZ</v>
      </c>
      <c r="L1618" s="86" t="str" cm="1">
        <f t="array" aca="1" ref="L1618" ca="1">_xlfn.IFS(J1618&gt;=TIME(14,0,0),"SEGUNDO TURNO",J1618&lt;TIME(14,0,0),"PRIMER TURNO")</f>
        <v>SEGUNDO TURNO</v>
      </c>
      <c r="M1618" s="90"/>
    </row>
    <row r="1619" spans="1:13">
      <c r="A1619" s="86" t="str">
        <f ca="1">_xlfn.CONCAT(Tabla36[[#This Row],[NUM. ECO.]],Tabla36[[#This Row],[TURNO]],Tabla36[[#This Row],[FECHA]])</f>
        <v>T25SEGUNDO TURNO45423</v>
      </c>
      <c r="B1619" s="87">
        <v>7</v>
      </c>
      <c r="C1619" s="87">
        <v>7</v>
      </c>
      <c r="D1619" s="87" t="s">
        <v>39</v>
      </c>
      <c r="E1619" s="86"/>
      <c r="F1619" s="86">
        <f>VLOOKUP(Tabla36[[#This Row],[NUM. ECO.]],[2]!Tabla24[[NO.ECO]:[CUBICACION
M3]],4,0)</f>
        <v>17</v>
      </c>
      <c r="G1619" s="94">
        <v>45423</v>
      </c>
      <c r="H1619" s="86" t="str">
        <f>VLOOKUP(Tabla36[[#This Row],[NUM. ECO.]],[2]!Tabla24[[NO.ECO]:[MATERIAL]],8,0)</f>
        <v>BASE HIDRAULICA</v>
      </c>
      <c r="I1619" s="86" t="s">
        <v>79</v>
      </c>
      <c r="J1619" s="91">
        <f ca="1">J1618+TIME(0,RANDBETWEEN((123),(151)),0)</f>
        <v>0.81458333333333333</v>
      </c>
      <c r="K1619" s="86" t="str">
        <f ca="1">VLOOKUP(Tabla36[[#This Row],[CODIGO VINCULO]],[1]!Anexar1[[UNION]:[OPERADOR]],4,0)</f>
        <v>CESAR VARGAS PEREZ</v>
      </c>
      <c r="L1619" s="86" t="str" cm="1">
        <f t="array" aca="1" ref="L1619" ca="1">_xlfn.IFS(J1619&gt;=TIME(14,0,0),"SEGUNDO TURNO",J1619&lt;TIME(14,0,0),"PRIMER TURNO")</f>
        <v>SEGUNDO TURNO</v>
      </c>
      <c r="M1619" s="90"/>
    </row>
    <row r="1620" spans="1:13">
      <c r="A1620" s="86" t="str">
        <f ca="1">_xlfn.CONCAT(Tabla36[[#This Row],[NUM. ECO.]],Tabla36[[#This Row],[TURNO]],Tabla36[[#This Row],[FECHA]])</f>
        <v>T25PRIMER TURNO45425</v>
      </c>
      <c r="B1620" s="87">
        <v>7</v>
      </c>
      <c r="C1620" s="87">
        <v>1</v>
      </c>
      <c r="D1620" s="87" t="s">
        <v>39</v>
      </c>
      <c r="E1620" s="86"/>
      <c r="F1620" s="86">
        <f>VLOOKUP(Tabla36[[#This Row],[NUM. ECO.]],[2]!Tabla24[[NO.ECO]:[CUBICACION
M3]],4,0)</f>
        <v>17</v>
      </c>
      <c r="G1620" s="94">
        <v>45425</v>
      </c>
      <c r="H1620" s="86" t="str">
        <f>VLOOKUP(Tabla36[[#This Row],[NUM. ECO.]],[2]!Tabla24[[NO.ECO]:[MATERIAL]],8,0)</f>
        <v>BASE HIDRAULICA</v>
      </c>
      <c r="I1620" s="86" t="s">
        <v>79</v>
      </c>
      <c r="J1620" s="88">
        <f ca="1">TIME(RANDBETWEEN(5.5,6),RANDBETWEEN(1,29),0)</f>
        <v>0.26041666666666669</v>
      </c>
      <c r="K1620" s="86" t="str">
        <f ca="1">VLOOKUP(Tabla36[[#This Row],[CODIGO VINCULO]],[1]!Anexar1[[UNION]:[OPERADOR]],4,0)</f>
        <v>ANGEL ALEXANDRE PUC CANUL</v>
      </c>
      <c r="L1620" s="86" t="str" cm="1">
        <f t="array" aca="1" ref="L1620" ca="1">_xlfn.IFS(J1620&gt;=TIME(14,0,0),"SEGUNDO TURNO",J1620&lt;TIME(14,0,0),"PRIMER TURNO")</f>
        <v>PRIMER TURNO</v>
      </c>
      <c r="M1620" s="90"/>
    </row>
    <row r="1621" spans="1:13">
      <c r="A1621" s="86" t="str">
        <f ca="1">_xlfn.CONCAT(Tabla36[[#This Row],[NUM. ECO.]],Tabla36[[#This Row],[TURNO]],Tabla36[[#This Row],[FECHA]])</f>
        <v>T25PRIMER TURNO45425</v>
      </c>
      <c r="B1621" s="87">
        <v>7</v>
      </c>
      <c r="C1621" s="87">
        <v>2</v>
      </c>
      <c r="D1621" s="87" t="s">
        <v>39</v>
      </c>
      <c r="E1621" s="86"/>
      <c r="F1621" s="86">
        <f>VLOOKUP(Tabla36[[#This Row],[NUM. ECO.]],[2]!Tabla24[[NO.ECO]:[CUBICACION
M3]],4,0)</f>
        <v>17</v>
      </c>
      <c r="G1621" s="94">
        <v>45425</v>
      </c>
      <c r="H1621" s="86" t="str">
        <f>VLOOKUP(Tabla36[[#This Row],[NUM. ECO.]],[2]!Tabla24[[NO.ECO]:[MATERIAL]],8,0)</f>
        <v>BASE HIDRAULICA</v>
      </c>
      <c r="I1621" s="86" t="s">
        <v>79</v>
      </c>
      <c r="J1621" s="91">
        <f ca="1">J1620+TIME(0,RANDBETWEEN((123),(151)),0)</f>
        <v>0.36319444444444449</v>
      </c>
      <c r="K1621" s="86" t="str">
        <f ca="1">VLOOKUP(Tabla36[[#This Row],[CODIGO VINCULO]],[1]!Anexar1[[UNION]:[OPERADOR]],4,0)</f>
        <v>ANGEL ALEXANDRE PUC CANUL</v>
      </c>
      <c r="L1621" s="86" t="str" cm="1">
        <f t="array" aca="1" ref="L1621" ca="1">_xlfn.IFS(J1621&gt;=TIME(14,0,0),"SEGUNDO TURNO",J1621&lt;TIME(14,0,0),"PRIMER TURNO")</f>
        <v>PRIMER TURNO</v>
      </c>
      <c r="M1621" s="90"/>
    </row>
    <row r="1622" spans="1:13">
      <c r="A1622" s="86" t="str">
        <f ca="1">_xlfn.CONCAT(Tabla36[[#This Row],[NUM. ECO.]],Tabla36[[#This Row],[TURNO]],Tabla36[[#This Row],[FECHA]])</f>
        <v>T25PRIMER TURNO45425</v>
      </c>
      <c r="B1622" s="87">
        <v>7</v>
      </c>
      <c r="C1622" s="87">
        <v>3</v>
      </c>
      <c r="D1622" s="87" t="s">
        <v>39</v>
      </c>
      <c r="E1622" s="86"/>
      <c r="F1622" s="86">
        <f>VLOOKUP(Tabla36[[#This Row],[NUM. ECO.]],[2]!Tabla24[[NO.ECO]:[CUBICACION
M3]],4,0)</f>
        <v>17</v>
      </c>
      <c r="G1622" s="94">
        <v>45425</v>
      </c>
      <c r="H1622" s="86" t="str">
        <f>VLOOKUP(Tabla36[[#This Row],[NUM. ECO.]],[2]!Tabla24[[NO.ECO]:[MATERIAL]],8,0)</f>
        <v>BASE HIDRAULICA</v>
      </c>
      <c r="I1622" s="86" t="s">
        <v>79</v>
      </c>
      <c r="J1622" s="91">
        <f ca="1">J1621+TIME(0,RANDBETWEEN((123),(151)),0)</f>
        <v>0.46736111111111117</v>
      </c>
      <c r="K1622" s="86" t="str">
        <f ca="1">VLOOKUP(Tabla36[[#This Row],[CODIGO VINCULO]],[1]!Anexar1[[UNION]:[OPERADOR]],4,0)</f>
        <v>ANGEL ALEXANDRE PUC CANUL</v>
      </c>
      <c r="L1622" s="86" t="str" cm="1">
        <f t="array" aca="1" ref="L1622" ca="1">_xlfn.IFS(J1622&gt;=TIME(14,0,0),"SEGUNDO TURNO",J1622&lt;TIME(14,0,0),"PRIMER TURNO")</f>
        <v>PRIMER TURNO</v>
      </c>
      <c r="M1622" s="90"/>
    </row>
    <row r="1623" spans="1:13">
      <c r="A1623" s="86" t="str">
        <f ca="1">_xlfn.CONCAT(Tabla36[[#This Row],[NUM. ECO.]],Tabla36[[#This Row],[TURNO]],Tabla36[[#This Row],[FECHA]])</f>
        <v>T25PRIMER TURNO45425</v>
      </c>
      <c r="B1623" s="87">
        <v>7</v>
      </c>
      <c r="C1623" s="87">
        <v>4</v>
      </c>
      <c r="D1623" s="87" t="s">
        <v>39</v>
      </c>
      <c r="E1623" s="86"/>
      <c r="F1623" s="86">
        <f>VLOOKUP(Tabla36[[#This Row],[NUM. ECO.]],[2]!Tabla24[[NO.ECO]:[CUBICACION
M3]],4,0)</f>
        <v>17</v>
      </c>
      <c r="G1623" s="94">
        <v>45425</v>
      </c>
      <c r="H1623" s="86" t="str">
        <f>VLOOKUP(Tabla36[[#This Row],[NUM. ECO.]],[2]!Tabla24[[NO.ECO]:[MATERIAL]],8,0)</f>
        <v>BASE HIDRAULICA</v>
      </c>
      <c r="I1623" s="86" t="s">
        <v>79</v>
      </c>
      <c r="J1623" s="91">
        <f ca="1">J1622+TIME(0,RANDBETWEEN((123),(151)),0)</f>
        <v>0.55902777777777779</v>
      </c>
      <c r="K1623" s="86" t="str">
        <f ca="1">VLOOKUP(Tabla36[[#This Row],[CODIGO VINCULO]],[1]!Anexar1[[UNION]:[OPERADOR]],4,0)</f>
        <v>ANGEL ALEXANDRE PUC CANUL</v>
      </c>
      <c r="L1623" s="86" t="str" cm="1">
        <f t="array" aca="1" ref="L1623" ca="1">_xlfn.IFS(J1623&gt;=TIME(14,0,0),"SEGUNDO TURNO",J1623&lt;TIME(14,0,0),"PRIMER TURNO")</f>
        <v>PRIMER TURNO</v>
      </c>
      <c r="M1623" s="90"/>
    </row>
    <row r="1624" spans="1:13">
      <c r="A1624" s="86" t="str">
        <f ca="1">_xlfn.CONCAT(Tabla36[[#This Row],[NUM. ECO.]],Tabla36[[#This Row],[TURNO]],Tabla36[[#This Row],[FECHA]])</f>
        <v>T25SEGUNDO TURNO45425</v>
      </c>
      <c r="B1624" s="87">
        <v>7</v>
      </c>
      <c r="C1624" s="87">
        <v>5</v>
      </c>
      <c r="D1624" s="87" t="s">
        <v>39</v>
      </c>
      <c r="E1624" s="86"/>
      <c r="F1624" s="86">
        <f>VLOOKUP(Tabla36[[#This Row],[NUM. ECO.]],[2]!Tabla24[[NO.ECO]:[CUBICACION
M3]],4,0)</f>
        <v>17</v>
      </c>
      <c r="G1624" s="94">
        <v>45425</v>
      </c>
      <c r="H1624" s="86" t="str">
        <f>VLOOKUP(Tabla36[[#This Row],[NUM. ECO.]],[2]!Tabla24[[NO.ECO]:[MATERIAL]],8,0)</f>
        <v>BASE HIDRAULICA</v>
      </c>
      <c r="I1624" s="86" t="s">
        <v>79</v>
      </c>
      <c r="J1624" s="91">
        <f ca="1">J1623+TIME(0,RANDBETWEEN((123),(151)),0)</f>
        <v>0.64861111111111114</v>
      </c>
      <c r="K1624" s="86" t="str">
        <f ca="1">VLOOKUP(Tabla36[[#This Row],[CODIGO VINCULO]],[1]!Anexar1[[UNION]:[OPERADOR]],4,0)</f>
        <v>CESAR VARGAS PEREZ</v>
      </c>
      <c r="L1624" s="86" t="str" cm="1">
        <f t="array" aca="1" ref="L1624" ca="1">_xlfn.IFS(J1624&gt;=TIME(14,0,0),"SEGUNDO TURNO",J1624&lt;TIME(14,0,0),"PRIMER TURNO")</f>
        <v>SEGUNDO TURNO</v>
      </c>
      <c r="M1624" s="90"/>
    </row>
    <row r="1625" spans="1:13">
      <c r="A1625" s="86" t="str">
        <f ca="1">_xlfn.CONCAT(Tabla36[[#This Row],[NUM. ECO.]],Tabla36[[#This Row],[TURNO]],Tabla36[[#This Row],[FECHA]])</f>
        <v>T25SEGUNDO TURNO45425</v>
      </c>
      <c r="B1625" s="87">
        <v>7</v>
      </c>
      <c r="C1625" s="87">
        <v>6</v>
      </c>
      <c r="D1625" s="87" t="s">
        <v>39</v>
      </c>
      <c r="E1625" s="86"/>
      <c r="F1625" s="86">
        <f>VLOOKUP(Tabla36[[#This Row],[NUM. ECO.]],[2]!Tabla24[[NO.ECO]:[CUBICACION
M3]],4,0)</f>
        <v>17</v>
      </c>
      <c r="G1625" s="94">
        <v>45425</v>
      </c>
      <c r="H1625" s="86" t="str">
        <f>VLOOKUP(Tabla36[[#This Row],[NUM. ECO.]],[2]!Tabla24[[NO.ECO]:[MATERIAL]],8,0)</f>
        <v>BASE HIDRAULICA</v>
      </c>
      <c r="I1625" s="86" t="s">
        <v>79</v>
      </c>
      <c r="J1625" s="91">
        <f ca="1">J1624+TIME(0,RANDBETWEEN((123),(151)),0)</f>
        <v>0.74791666666666667</v>
      </c>
      <c r="K1625" s="86" t="str">
        <f ca="1">VLOOKUP(Tabla36[[#This Row],[CODIGO VINCULO]],[1]!Anexar1[[UNION]:[OPERADOR]],4,0)</f>
        <v>CESAR VARGAS PEREZ</v>
      </c>
      <c r="L1625" s="86" t="str" cm="1">
        <f t="array" aca="1" ref="L1625" ca="1">_xlfn.IFS(J1625&gt;=TIME(14,0,0),"SEGUNDO TURNO",J1625&lt;TIME(14,0,0),"PRIMER TURNO")</f>
        <v>SEGUNDO TURNO</v>
      </c>
      <c r="M1625" s="90"/>
    </row>
    <row r="1626" spans="1:13">
      <c r="A1626" s="86" t="str">
        <f ca="1">_xlfn.CONCAT(Tabla36[[#This Row],[NUM. ECO.]],Tabla36[[#This Row],[TURNO]],Tabla36[[#This Row],[FECHA]])</f>
        <v>T25SEGUNDO TURNO45425</v>
      </c>
      <c r="B1626" s="87">
        <v>7</v>
      </c>
      <c r="C1626" s="87">
        <v>7</v>
      </c>
      <c r="D1626" s="87" t="s">
        <v>39</v>
      </c>
      <c r="E1626" s="86"/>
      <c r="F1626" s="86">
        <f>VLOOKUP(Tabla36[[#This Row],[NUM. ECO.]],[2]!Tabla24[[NO.ECO]:[CUBICACION
M3]],4,0)</f>
        <v>17</v>
      </c>
      <c r="G1626" s="94">
        <v>45425</v>
      </c>
      <c r="H1626" s="86" t="str">
        <f>VLOOKUP(Tabla36[[#This Row],[NUM. ECO.]],[2]!Tabla24[[NO.ECO]:[MATERIAL]],8,0)</f>
        <v>BASE HIDRAULICA</v>
      </c>
      <c r="I1626" s="86" t="s">
        <v>79</v>
      </c>
      <c r="J1626" s="91">
        <f ca="1">J1625+TIME(0,RANDBETWEEN((123),(151)),0)</f>
        <v>0.84513888888888888</v>
      </c>
      <c r="K1626" s="86" t="str">
        <f ca="1">VLOOKUP(Tabla36[[#This Row],[CODIGO VINCULO]],[1]!Anexar1[[UNION]:[OPERADOR]],4,0)</f>
        <v>CESAR VARGAS PEREZ</v>
      </c>
      <c r="L1626" s="86" t="str" cm="1">
        <f t="array" aca="1" ref="L1626" ca="1">_xlfn.IFS(J1626&gt;=TIME(14,0,0),"SEGUNDO TURNO",J1626&lt;TIME(14,0,0),"PRIMER TURNO")</f>
        <v>SEGUNDO TURNO</v>
      </c>
      <c r="M1626" s="90"/>
    </row>
    <row r="1627" spans="1:13">
      <c r="A1627" s="86" t="str">
        <f ca="1">_xlfn.CONCAT(Tabla36[[#This Row],[NUM. ECO.]],Tabla36[[#This Row],[TURNO]],Tabla36[[#This Row],[FECHA]])</f>
        <v>T25PRIMER TURNO45426</v>
      </c>
      <c r="B1627" s="87">
        <v>7</v>
      </c>
      <c r="C1627" s="87">
        <v>1</v>
      </c>
      <c r="D1627" s="87" t="s">
        <v>39</v>
      </c>
      <c r="E1627" s="86"/>
      <c r="F1627" s="86">
        <f>VLOOKUP(Tabla36[[#This Row],[NUM. ECO.]],[2]!Tabla24[[NO.ECO]:[CUBICACION
M3]],4,0)</f>
        <v>17</v>
      </c>
      <c r="G1627" s="94">
        <v>45426</v>
      </c>
      <c r="H1627" s="86" t="str">
        <f>VLOOKUP(Tabla36[[#This Row],[NUM. ECO.]],[2]!Tabla24[[NO.ECO]:[MATERIAL]],8,0)</f>
        <v>BASE HIDRAULICA</v>
      </c>
      <c r="I1627" s="86" t="s">
        <v>79</v>
      </c>
      <c r="J1627" s="88">
        <f ca="1">TIME(RANDBETWEEN(5.5,6),RANDBETWEEN(1,29),0)</f>
        <v>0.25277777777777777</v>
      </c>
      <c r="K1627" s="86" t="str">
        <f ca="1">VLOOKUP(Tabla36[[#This Row],[CODIGO VINCULO]],[1]!Anexar1[[UNION]:[OPERADOR]],4,0)</f>
        <v>ANGEL ALEXANDRE PUC CANUL</v>
      </c>
      <c r="L1627" s="86" t="str" cm="1">
        <f t="array" aca="1" ref="L1627" ca="1">_xlfn.IFS(J1627&gt;=TIME(14,0,0),"SEGUNDO TURNO",J1627&lt;TIME(14,0,0),"PRIMER TURNO")</f>
        <v>PRIMER TURNO</v>
      </c>
      <c r="M1627" s="90"/>
    </row>
    <row r="1628" spans="1:13">
      <c r="A1628" s="86" t="str">
        <f ca="1">_xlfn.CONCAT(Tabla36[[#This Row],[NUM. ECO.]],Tabla36[[#This Row],[TURNO]],Tabla36[[#This Row],[FECHA]])</f>
        <v>T25PRIMER TURNO45426</v>
      </c>
      <c r="B1628" s="87">
        <v>7</v>
      </c>
      <c r="C1628" s="87">
        <v>2</v>
      </c>
      <c r="D1628" s="87" t="s">
        <v>39</v>
      </c>
      <c r="E1628" s="86"/>
      <c r="F1628" s="86">
        <f>VLOOKUP(Tabla36[[#This Row],[NUM. ECO.]],[2]!Tabla24[[NO.ECO]:[CUBICACION
M3]],4,0)</f>
        <v>17</v>
      </c>
      <c r="G1628" s="94">
        <v>45426</v>
      </c>
      <c r="H1628" s="86" t="str">
        <f>VLOOKUP(Tabla36[[#This Row],[NUM. ECO.]],[2]!Tabla24[[NO.ECO]:[MATERIAL]],8,0)</f>
        <v>BASE HIDRAULICA</v>
      </c>
      <c r="I1628" s="86" t="s">
        <v>79</v>
      </c>
      <c r="J1628" s="91">
        <f ca="1">J1627+TIME(0,RANDBETWEEN((123),(151)),0)</f>
        <v>0.33819444444444446</v>
      </c>
      <c r="K1628" s="86" t="str">
        <f ca="1">VLOOKUP(Tabla36[[#This Row],[CODIGO VINCULO]],[1]!Anexar1[[UNION]:[OPERADOR]],4,0)</f>
        <v>ANGEL ALEXANDRE PUC CANUL</v>
      </c>
      <c r="L1628" s="86" t="str" cm="1">
        <f t="array" aca="1" ref="L1628" ca="1">_xlfn.IFS(J1628&gt;=TIME(14,0,0),"SEGUNDO TURNO",J1628&lt;TIME(14,0,0),"PRIMER TURNO")</f>
        <v>PRIMER TURNO</v>
      </c>
      <c r="M1628" s="90"/>
    </row>
    <row r="1629" spans="1:13">
      <c r="A1629" s="86" t="str">
        <f ca="1">_xlfn.CONCAT(Tabla36[[#This Row],[NUM. ECO.]],Tabla36[[#This Row],[TURNO]],Tabla36[[#This Row],[FECHA]])</f>
        <v>T25PRIMER TURNO45426</v>
      </c>
      <c r="B1629" s="87">
        <v>7</v>
      </c>
      <c r="C1629" s="87">
        <v>3</v>
      </c>
      <c r="D1629" s="87" t="s">
        <v>39</v>
      </c>
      <c r="E1629" s="86"/>
      <c r="F1629" s="86">
        <f>VLOOKUP(Tabla36[[#This Row],[NUM. ECO.]],[2]!Tabla24[[NO.ECO]:[CUBICACION
M3]],4,0)</f>
        <v>17</v>
      </c>
      <c r="G1629" s="94">
        <v>45426</v>
      </c>
      <c r="H1629" s="86" t="str">
        <f>VLOOKUP(Tabla36[[#This Row],[NUM. ECO.]],[2]!Tabla24[[NO.ECO]:[MATERIAL]],8,0)</f>
        <v>BASE HIDRAULICA</v>
      </c>
      <c r="I1629" s="86" t="s">
        <v>79</v>
      </c>
      <c r="J1629" s="91">
        <f ca="1">J1628+TIME(0,RANDBETWEEN((123),(151)),0)</f>
        <v>0.43680555555555556</v>
      </c>
      <c r="K1629" s="86" t="str">
        <f ca="1">VLOOKUP(Tabla36[[#This Row],[CODIGO VINCULO]],[1]!Anexar1[[UNION]:[OPERADOR]],4,0)</f>
        <v>ANGEL ALEXANDRE PUC CANUL</v>
      </c>
      <c r="L1629" s="86" t="str" cm="1">
        <f t="array" aca="1" ref="L1629" ca="1">_xlfn.IFS(J1629&gt;=TIME(14,0,0),"SEGUNDO TURNO",J1629&lt;TIME(14,0,0),"PRIMER TURNO")</f>
        <v>PRIMER TURNO</v>
      </c>
      <c r="M1629" s="90"/>
    </row>
    <row r="1630" spans="1:13">
      <c r="A1630" s="86" t="str">
        <f ca="1">_xlfn.CONCAT(Tabla36[[#This Row],[NUM. ECO.]],Tabla36[[#This Row],[TURNO]],Tabla36[[#This Row],[FECHA]])</f>
        <v>T25PRIMER TURNO45426</v>
      </c>
      <c r="B1630" s="87">
        <v>7</v>
      </c>
      <c r="C1630" s="87">
        <v>4</v>
      </c>
      <c r="D1630" s="87" t="s">
        <v>39</v>
      </c>
      <c r="E1630" s="86"/>
      <c r="F1630" s="86">
        <f>VLOOKUP(Tabla36[[#This Row],[NUM. ECO.]],[2]!Tabla24[[NO.ECO]:[CUBICACION
M3]],4,0)</f>
        <v>17</v>
      </c>
      <c r="G1630" s="94">
        <v>45426</v>
      </c>
      <c r="H1630" s="86" t="str">
        <f>VLOOKUP(Tabla36[[#This Row],[NUM. ECO.]],[2]!Tabla24[[NO.ECO]:[MATERIAL]],8,0)</f>
        <v>BASE HIDRAULICA</v>
      </c>
      <c r="I1630" s="86" t="s">
        <v>79</v>
      </c>
      <c r="J1630" s="91">
        <f ca="1">J1629+TIME(0,RANDBETWEEN((123),(151)),0)</f>
        <v>0.53194444444444444</v>
      </c>
      <c r="K1630" s="86" t="str">
        <f ca="1">VLOOKUP(Tabla36[[#This Row],[CODIGO VINCULO]],[1]!Anexar1[[UNION]:[OPERADOR]],4,0)</f>
        <v>ANGEL ALEXANDRE PUC CANUL</v>
      </c>
      <c r="L1630" s="86" t="str" cm="1">
        <f t="array" aca="1" ref="L1630" ca="1">_xlfn.IFS(J1630&gt;=TIME(14,0,0),"SEGUNDO TURNO",J1630&lt;TIME(14,0,0),"PRIMER TURNO")</f>
        <v>PRIMER TURNO</v>
      </c>
      <c r="M1630" s="90"/>
    </row>
    <row r="1631" spans="1:13">
      <c r="A1631" s="86" t="str">
        <f ca="1">_xlfn.CONCAT(Tabla36[[#This Row],[NUM. ECO.]],Tabla36[[#This Row],[TURNO]],Tabla36[[#This Row],[FECHA]])</f>
        <v>T25SEGUNDO TURNO45426</v>
      </c>
      <c r="B1631" s="87">
        <v>7</v>
      </c>
      <c r="C1631" s="87">
        <v>5</v>
      </c>
      <c r="D1631" s="87" t="s">
        <v>39</v>
      </c>
      <c r="E1631" s="86"/>
      <c r="F1631" s="86">
        <f>VLOOKUP(Tabla36[[#This Row],[NUM. ECO.]],[2]!Tabla24[[NO.ECO]:[CUBICACION
M3]],4,0)</f>
        <v>17</v>
      </c>
      <c r="G1631" s="94">
        <v>45426</v>
      </c>
      <c r="H1631" s="86" t="str">
        <f>VLOOKUP(Tabla36[[#This Row],[NUM. ECO.]],[2]!Tabla24[[NO.ECO]:[MATERIAL]],8,0)</f>
        <v>BASE HIDRAULICA</v>
      </c>
      <c r="I1631" s="86" t="s">
        <v>79</v>
      </c>
      <c r="J1631" s="91">
        <f ca="1">J1630+TIME(0,RANDBETWEEN((123),(151)),0)</f>
        <v>0.62152777777777779</v>
      </c>
      <c r="K1631" s="86" t="str">
        <f ca="1">VLOOKUP(Tabla36[[#This Row],[CODIGO VINCULO]],[1]!Anexar1[[UNION]:[OPERADOR]],4,0)</f>
        <v>CESAR VARGAS PEREZ</v>
      </c>
      <c r="L1631" s="86" t="str" cm="1">
        <f t="array" aca="1" ref="L1631" ca="1">_xlfn.IFS(J1631&gt;=TIME(14,0,0),"SEGUNDO TURNO",J1631&lt;TIME(14,0,0),"PRIMER TURNO")</f>
        <v>SEGUNDO TURNO</v>
      </c>
      <c r="M1631" s="90"/>
    </row>
    <row r="1632" spans="1:13">
      <c r="A1632" s="86" t="str">
        <f ca="1">_xlfn.CONCAT(Tabla36[[#This Row],[NUM. ECO.]],Tabla36[[#This Row],[TURNO]],Tabla36[[#This Row],[FECHA]])</f>
        <v>T25SEGUNDO TURNO45426</v>
      </c>
      <c r="B1632" s="87">
        <v>7</v>
      </c>
      <c r="C1632" s="87">
        <v>6</v>
      </c>
      <c r="D1632" s="87" t="s">
        <v>39</v>
      </c>
      <c r="E1632" s="86"/>
      <c r="F1632" s="86">
        <f>VLOOKUP(Tabla36[[#This Row],[NUM. ECO.]],[2]!Tabla24[[NO.ECO]:[CUBICACION
M3]],4,0)</f>
        <v>17</v>
      </c>
      <c r="G1632" s="94">
        <v>45426</v>
      </c>
      <c r="H1632" s="86" t="str">
        <f>VLOOKUP(Tabla36[[#This Row],[NUM. ECO.]],[2]!Tabla24[[NO.ECO]:[MATERIAL]],8,0)</f>
        <v>BASE HIDRAULICA</v>
      </c>
      <c r="I1632" s="86" t="s">
        <v>79</v>
      </c>
      <c r="J1632" s="91">
        <f ca="1">J1631+TIME(0,RANDBETWEEN((123),(151)),0)</f>
        <v>0.71944444444444444</v>
      </c>
      <c r="K1632" s="86" t="str">
        <f ca="1">VLOOKUP(Tabla36[[#This Row],[CODIGO VINCULO]],[1]!Anexar1[[UNION]:[OPERADOR]],4,0)</f>
        <v>CESAR VARGAS PEREZ</v>
      </c>
      <c r="L1632" s="86" t="str" cm="1">
        <f t="array" aca="1" ref="L1632" ca="1">_xlfn.IFS(J1632&gt;=TIME(14,0,0),"SEGUNDO TURNO",J1632&lt;TIME(14,0,0),"PRIMER TURNO")</f>
        <v>SEGUNDO TURNO</v>
      </c>
      <c r="M1632" s="90"/>
    </row>
    <row r="1633" spans="1:13">
      <c r="A1633" s="86" t="str">
        <f ca="1">_xlfn.CONCAT(Tabla36[[#This Row],[NUM. ECO.]],Tabla36[[#This Row],[TURNO]],Tabla36[[#This Row],[FECHA]])</f>
        <v>T25SEGUNDO TURNO45426</v>
      </c>
      <c r="B1633" s="87">
        <v>7</v>
      </c>
      <c r="C1633" s="87">
        <v>7</v>
      </c>
      <c r="D1633" s="87" t="s">
        <v>39</v>
      </c>
      <c r="E1633" s="86"/>
      <c r="F1633" s="86">
        <f>VLOOKUP(Tabla36[[#This Row],[NUM. ECO.]],[2]!Tabla24[[NO.ECO]:[CUBICACION
M3]],4,0)</f>
        <v>17</v>
      </c>
      <c r="G1633" s="94">
        <v>45426</v>
      </c>
      <c r="H1633" s="86" t="str">
        <f>VLOOKUP(Tabla36[[#This Row],[NUM. ECO.]],[2]!Tabla24[[NO.ECO]:[MATERIAL]],8,0)</f>
        <v>BASE HIDRAULICA</v>
      </c>
      <c r="I1633" s="86" t="s">
        <v>79</v>
      </c>
      <c r="J1633" s="91">
        <f ca="1">J1632+TIME(0,RANDBETWEEN((123),(151)),0)</f>
        <v>0.80902777777777779</v>
      </c>
      <c r="K1633" s="86" t="str">
        <f ca="1">VLOOKUP(Tabla36[[#This Row],[CODIGO VINCULO]],[1]!Anexar1[[UNION]:[OPERADOR]],4,0)</f>
        <v>CESAR VARGAS PEREZ</v>
      </c>
      <c r="L1633" s="86" t="str" cm="1">
        <f t="array" aca="1" ref="L1633" ca="1">_xlfn.IFS(J1633&gt;=TIME(14,0,0),"SEGUNDO TURNO",J1633&lt;TIME(14,0,0),"PRIMER TURNO")</f>
        <v>SEGUNDO TURNO</v>
      </c>
      <c r="M1633" s="90"/>
    </row>
    <row r="1634" spans="1:13">
      <c r="A1634" s="86" t="str">
        <f ca="1">_xlfn.CONCAT(Tabla36[[#This Row],[NUM. ECO.]],Tabla36[[#This Row],[TURNO]],Tabla36[[#This Row],[FECHA]])</f>
        <v>T25PRIMER TURNO45427</v>
      </c>
      <c r="B1634" s="87">
        <v>7</v>
      </c>
      <c r="C1634" s="87">
        <v>1</v>
      </c>
      <c r="D1634" s="87" t="s">
        <v>39</v>
      </c>
      <c r="E1634" s="86"/>
      <c r="F1634" s="86">
        <f>VLOOKUP(Tabla36[[#This Row],[NUM. ECO.]],[2]!Tabla24[[NO.ECO]:[CUBICACION
M3]],4,0)</f>
        <v>17</v>
      </c>
      <c r="G1634" s="94">
        <v>45427</v>
      </c>
      <c r="H1634" s="86" t="str">
        <f>VLOOKUP(Tabla36[[#This Row],[NUM. ECO.]],[2]!Tabla24[[NO.ECO]:[MATERIAL]],8,0)</f>
        <v>BASE HIDRAULICA</v>
      </c>
      <c r="I1634" s="86" t="s">
        <v>79</v>
      </c>
      <c r="J1634" s="88">
        <f ca="1">TIME(RANDBETWEEN(5.5,6),RANDBETWEEN(1,29),0)</f>
        <v>0.26250000000000001</v>
      </c>
      <c r="K1634" s="86" t="str">
        <f ca="1">VLOOKUP(Tabla36[[#This Row],[CODIGO VINCULO]],[1]!Anexar1[[UNION]:[OPERADOR]],4,0)</f>
        <v>ANGEL ALEXANDRE PUC CANUL</v>
      </c>
      <c r="L1634" s="86" t="str" cm="1">
        <f t="array" aca="1" ref="L1634" ca="1">_xlfn.IFS(J1634&gt;=TIME(14,0,0),"SEGUNDO TURNO",J1634&lt;TIME(14,0,0),"PRIMER TURNO")</f>
        <v>PRIMER TURNO</v>
      </c>
      <c r="M1634" s="90"/>
    </row>
    <row r="1635" spans="1:13">
      <c r="A1635" s="86" t="str">
        <f ca="1">_xlfn.CONCAT(Tabla36[[#This Row],[NUM. ECO.]],Tabla36[[#This Row],[TURNO]],Tabla36[[#This Row],[FECHA]])</f>
        <v>T25PRIMER TURNO45427</v>
      </c>
      <c r="B1635" s="87">
        <v>7</v>
      </c>
      <c r="C1635" s="87">
        <v>2</v>
      </c>
      <c r="D1635" s="87" t="s">
        <v>39</v>
      </c>
      <c r="E1635" s="86"/>
      <c r="F1635" s="86">
        <f>VLOOKUP(Tabla36[[#This Row],[NUM. ECO.]],[2]!Tabla24[[NO.ECO]:[CUBICACION
M3]],4,0)</f>
        <v>17</v>
      </c>
      <c r="G1635" s="94">
        <v>45427</v>
      </c>
      <c r="H1635" s="86" t="str">
        <f>VLOOKUP(Tabla36[[#This Row],[NUM. ECO.]],[2]!Tabla24[[NO.ECO]:[MATERIAL]],8,0)</f>
        <v>BASE HIDRAULICA</v>
      </c>
      <c r="I1635" s="86" t="s">
        <v>79</v>
      </c>
      <c r="J1635" s="91">
        <f ca="1">J1634+TIME(0,RANDBETWEEN((123),(151)),0)</f>
        <v>0.3611111111111111</v>
      </c>
      <c r="K1635" s="86" t="str">
        <f ca="1">VLOOKUP(Tabla36[[#This Row],[CODIGO VINCULO]],[1]!Anexar1[[UNION]:[OPERADOR]],4,0)</f>
        <v>ANGEL ALEXANDRE PUC CANUL</v>
      </c>
      <c r="L1635" s="86" t="str" cm="1">
        <f t="array" aca="1" ref="L1635" ca="1">_xlfn.IFS(J1635&gt;=TIME(14,0,0),"SEGUNDO TURNO",J1635&lt;TIME(14,0,0),"PRIMER TURNO")</f>
        <v>PRIMER TURNO</v>
      </c>
      <c r="M1635" s="90"/>
    </row>
    <row r="1636" spans="1:13">
      <c r="A1636" s="86" t="str">
        <f ca="1">_xlfn.CONCAT(Tabla36[[#This Row],[NUM. ECO.]],Tabla36[[#This Row],[TURNO]],Tabla36[[#This Row],[FECHA]])</f>
        <v>T25PRIMER TURNO45427</v>
      </c>
      <c r="B1636" s="87">
        <v>7</v>
      </c>
      <c r="C1636" s="87">
        <v>3</v>
      </c>
      <c r="D1636" s="87" t="s">
        <v>39</v>
      </c>
      <c r="E1636" s="86"/>
      <c r="F1636" s="86">
        <f>VLOOKUP(Tabla36[[#This Row],[NUM. ECO.]],[2]!Tabla24[[NO.ECO]:[CUBICACION
M3]],4,0)</f>
        <v>17</v>
      </c>
      <c r="G1636" s="94">
        <v>45427</v>
      </c>
      <c r="H1636" s="86" t="str">
        <f>VLOOKUP(Tabla36[[#This Row],[NUM. ECO.]],[2]!Tabla24[[NO.ECO]:[MATERIAL]],8,0)</f>
        <v>BASE HIDRAULICA</v>
      </c>
      <c r="I1636" s="86" t="s">
        <v>79</v>
      </c>
      <c r="J1636" s="91">
        <f ca="1">J1635+TIME(0,RANDBETWEEN((123),(151)),0)</f>
        <v>0.46458333333333335</v>
      </c>
      <c r="K1636" s="86" t="str">
        <f ca="1">VLOOKUP(Tabla36[[#This Row],[CODIGO VINCULO]],[1]!Anexar1[[UNION]:[OPERADOR]],4,0)</f>
        <v>ANGEL ALEXANDRE PUC CANUL</v>
      </c>
      <c r="L1636" s="86" t="str" cm="1">
        <f t="array" aca="1" ref="L1636" ca="1">_xlfn.IFS(J1636&gt;=TIME(14,0,0),"SEGUNDO TURNO",J1636&lt;TIME(14,0,0),"PRIMER TURNO")</f>
        <v>PRIMER TURNO</v>
      </c>
      <c r="M1636" s="90"/>
    </row>
    <row r="1637" spans="1:13">
      <c r="A1637" s="86" t="str">
        <f ca="1">_xlfn.CONCAT(Tabla36[[#This Row],[NUM. ECO.]],Tabla36[[#This Row],[TURNO]],Tabla36[[#This Row],[FECHA]])</f>
        <v>T25PRIMER TURNO45427</v>
      </c>
      <c r="B1637" s="87">
        <v>7</v>
      </c>
      <c r="C1637" s="87">
        <v>4</v>
      </c>
      <c r="D1637" s="87" t="s">
        <v>39</v>
      </c>
      <c r="E1637" s="86"/>
      <c r="F1637" s="86">
        <f>VLOOKUP(Tabla36[[#This Row],[NUM. ECO.]],[2]!Tabla24[[NO.ECO]:[CUBICACION
M3]],4,0)</f>
        <v>17</v>
      </c>
      <c r="G1637" s="94">
        <v>45427</v>
      </c>
      <c r="H1637" s="86" t="str">
        <f>VLOOKUP(Tabla36[[#This Row],[NUM. ECO.]],[2]!Tabla24[[NO.ECO]:[MATERIAL]],8,0)</f>
        <v>BASE HIDRAULICA</v>
      </c>
      <c r="I1637" s="86" t="s">
        <v>79</v>
      </c>
      <c r="J1637" s="91">
        <f ca="1">J1636+TIME(0,RANDBETWEEN((123),(151)),0)</f>
        <v>0.55694444444444446</v>
      </c>
      <c r="K1637" s="86" t="str">
        <f ca="1">VLOOKUP(Tabla36[[#This Row],[CODIGO VINCULO]],[1]!Anexar1[[UNION]:[OPERADOR]],4,0)</f>
        <v>ANGEL ALEXANDRE PUC CANUL</v>
      </c>
      <c r="L1637" s="86" t="str" cm="1">
        <f t="array" aca="1" ref="L1637" ca="1">_xlfn.IFS(J1637&gt;=TIME(14,0,0),"SEGUNDO TURNO",J1637&lt;TIME(14,0,0),"PRIMER TURNO")</f>
        <v>PRIMER TURNO</v>
      </c>
      <c r="M1637" s="90"/>
    </row>
    <row r="1638" spans="1:13">
      <c r="A1638" s="86" t="str">
        <f ca="1">_xlfn.CONCAT(Tabla36[[#This Row],[NUM. ECO.]],Tabla36[[#This Row],[TURNO]],Tabla36[[#This Row],[FECHA]])</f>
        <v>T25SEGUNDO TURNO45427</v>
      </c>
      <c r="B1638" s="87">
        <v>7</v>
      </c>
      <c r="C1638" s="87">
        <v>5</v>
      </c>
      <c r="D1638" s="87" t="s">
        <v>39</v>
      </c>
      <c r="E1638" s="86"/>
      <c r="F1638" s="86">
        <f>VLOOKUP(Tabla36[[#This Row],[NUM. ECO.]],[2]!Tabla24[[NO.ECO]:[CUBICACION
M3]],4,0)</f>
        <v>17</v>
      </c>
      <c r="G1638" s="94">
        <v>45427</v>
      </c>
      <c r="H1638" s="86" t="str">
        <f>VLOOKUP(Tabla36[[#This Row],[NUM. ECO.]],[2]!Tabla24[[NO.ECO]:[MATERIAL]],8,0)</f>
        <v>BASE HIDRAULICA</v>
      </c>
      <c r="I1638" s="86" t="s">
        <v>79</v>
      </c>
      <c r="J1638" s="91">
        <f ca="1">J1637+TIME(0,RANDBETWEEN((123),(151)),0)</f>
        <v>0.64722222222222225</v>
      </c>
      <c r="K1638" s="86" t="str">
        <f ca="1">VLOOKUP(Tabla36[[#This Row],[CODIGO VINCULO]],[1]!Anexar1[[UNION]:[OPERADOR]],4,0)</f>
        <v>CESAR VARGAS PEREZ</v>
      </c>
      <c r="L1638" s="86" t="str" cm="1">
        <f t="array" aca="1" ref="L1638" ca="1">_xlfn.IFS(J1638&gt;=TIME(14,0,0),"SEGUNDO TURNO",J1638&lt;TIME(14,0,0),"PRIMER TURNO")</f>
        <v>SEGUNDO TURNO</v>
      </c>
      <c r="M1638" s="90"/>
    </row>
    <row r="1639" spans="1:13">
      <c r="A1639" s="86" t="str">
        <f ca="1">_xlfn.CONCAT(Tabla36[[#This Row],[NUM. ECO.]],Tabla36[[#This Row],[TURNO]],Tabla36[[#This Row],[FECHA]])</f>
        <v>T25SEGUNDO TURNO45427</v>
      </c>
      <c r="B1639" s="87">
        <v>7</v>
      </c>
      <c r="C1639" s="87">
        <v>6</v>
      </c>
      <c r="D1639" s="87" t="s">
        <v>39</v>
      </c>
      <c r="E1639" s="86"/>
      <c r="F1639" s="86">
        <f>VLOOKUP(Tabla36[[#This Row],[NUM. ECO.]],[2]!Tabla24[[NO.ECO]:[CUBICACION
M3]],4,0)</f>
        <v>17</v>
      </c>
      <c r="G1639" s="94">
        <v>45427</v>
      </c>
      <c r="H1639" s="86" t="str">
        <f>VLOOKUP(Tabla36[[#This Row],[NUM. ECO.]],[2]!Tabla24[[NO.ECO]:[MATERIAL]],8,0)</f>
        <v>BASE HIDRAULICA</v>
      </c>
      <c r="I1639" s="86" t="s">
        <v>79</v>
      </c>
      <c r="J1639" s="91">
        <f ca="1">J1638+TIME(0,RANDBETWEEN((123),(151)),0)</f>
        <v>0.73263888888888895</v>
      </c>
      <c r="K1639" s="86" t="str">
        <f ca="1">VLOOKUP(Tabla36[[#This Row],[CODIGO VINCULO]],[1]!Anexar1[[UNION]:[OPERADOR]],4,0)</f>
        <v>CESAR VARGAS PEREZ</v>
      </c>
      <c r="L1639" s="86" t="str" cm="1">
        <f t="array" aca="1" ref="L1639" ca="1">_xlfn.IFS(J1639&gt;=TIME(14,0,0),"SEGUNDO TURNO",J1639&lt;TIME(14,0,0),"PRIMER TURNO")</f>
        <v>SEGUNDO TURNO</v>
      </c>
      <c r="M1639" s="90"/>
    </row>
    <row r="1640" spans="1:13">
      <c r="A1640" s="86" t="str">
        <f ca="1">_xlfn.CONCAT(Tabla36[[#This Row],[NUM. ECO.]],Tabla36[[#This Row],[TURNO]],Tabla36[[#This Row],[FECHA]])</f>
        <v>T25SEGUNDO TURNO45427</v>
      </c>
      <c r="B1640" s="87">
        <v>7</v>
      </c>
      <c r="C1640" s="87">
        <v>7</v>
      </c>
      <c r="D1640" s="87" t="s">
        <v>39</v>
      </c>
      <c r="E1640" s="86"/>
      <c r="F1640" s="86">
        <f>VLOOKUP(Tabla36[[#This Row],[NUM. ECO.]],[2]!Tabla24[[NO.ECO]:[CUBICACION
M3]],4,0)</f>
        <v>17</v>
      </c>
      <c r="G1640" s="94">
        <v>45427</v>
      </c>
      <c r="H1640" s="86" t="str">
        <f>VLOOKUP(Tabla36[[#This Row],[NUM. ECO.]],[2]!Tabla24[[NO.ECO]:[MATERIAL]],8,0)</f>
        <v>BASE HIDRAULICA</v>
      </c>
      <c r="I1640" s="86" t="s">
        <v>79</v>
      </c>
      <c r="J1640" s="91">
        <f ca="1">J1639+TIME(0,RANDBETWEEN((123),(151)),0)</f>
        <v>0.82013888888888897</v>
      </c>
      <c r="K1640" s="86" t="str">
        <f ca="1">VLOOKUP(Tabla36[[#This Row],[CODIGO VINCULO]],[1]!Anexar1[[UNION]:[OPERADOR]],4,0)</f>
        <v>CESAR VARGAS PEREZ</v>
      </c>
      <c r="L1640" s="86" t="str" cm="1">
        <f t="array" aca="1" ref="L1640" ca="1">_xlfn.IFS(J1640&gt;=TIME(14,0,0),"SEGUNDO TURNO",J1640&lt;TIME(14,0,0),"PRIMER TURNO")</f>
        <v>SEGUNDO TURNO</v>
      </c>
      <c r="M1640" s="90"/>
    </row>
    <row r="1641" spans="1:13">
      <c r="A1641" s="86" t="str">
        <f ca="1">_xlfn.CONCAT(Tabla36[[#This Row],[NUM. ECO.]],Tabla36[[#This Row],[TURNO]],Tabla36[[#This Row],[FECHA]])</f>
        <v>T25PRIMER TURNO45428</v>
      </c>
      <c r="B1641" s="87">
        <v>7</v>
      </c>
      <c r="C1641" s="87">
        <v>1</v>
      </c>
      <c r="D1641" s="87" t="s">
        <v>39</v>
      </c>
      <c r="E1641" s="86"/>
      <c r="F1641" s="86">
        <f>VLOOKUP(Tabla36[[#This Row],[NUM. ECO.]],[2]!Tabla24[[NO.ECO]:[CUBICACION
M3]],4,0)</f>
        <v>17</v>
      </c>
      <c r="G1641" s="94">
        <v>45428</v>
      </c>
      <c r="H1641" s="86" t="str">
        <f>VLOOKUP(Tabla36[[#This Row],[NUM. ECO.]],[2]!Tabla24[[NO.ECO]:[MATERIAL]],8,0)</f>
        <v>BASE HIDRAULICA</v>
      </c>
      <c r="I1641" s="86" t="s">
        <v>79</v>
      </c>
      <c r="J1641" s="88">
        <f ca="1">TIME(RANDBETWEEN(5.5,6),RANDBETWEEN(1,29),0)</f>
        <v>0.25277777777777777</v>
      </c>
      <c r="K1641" s="86" t="str">
        <f ca="1">VLOOKUP(Tabla36[[#This Row],[CODIGO VINCULO]],[1]!Anexar1[[UNION]:[OPERADOR]],4,0)</f>
        <v>ANGEL ALEXANDRE PUC CANUL</v>
      </c>
      <c r="L1641" s="86" t="str" cm="1">
        <f t="array" aca="1" ref="L1641" ca="1">_xlfn.IFS(J1641&gt;=TIME(14,0,0),"SEGUNDO TURNO",J1641&lt;TIME(14,0,0),"PRIMER TURNO")</f>
        <v>PRIMER TURNO</v>
      </c>
      <c r="M1641" s="90"/>
    </row>
    <row r="1642" spans="1:13">
      <c r="A1642" s="86" t="str">
        <f ca="1">_xlfn.CONCAT(Tabla36[[#This Row],[NUM. ECO.]],Tabla36[[#This Row],[TURNO]],Tabla36[[#This Row],[FECHA]])</f>
        <v>T25PRIMER TURNO45428</v>
      </c>
      <c r="B1642" s="87">
        <v>7</v>
      </c>
      <c r="C1642" s="87">
        <v>2</v>
      </c>
      <c r="D1642" s="87" t="s">
        <v>39</v>
      </c>
      <c r="E1642" s="86"/>
      <c r="F1642" s="86">
        <f>VLOOKUP(Tabla36[[#This Row],[NUM. ECO.]],[2]!Tabla24[[NO.ECO]:[CUBICACION
M3]],4,0)</f>
        <v>17</v>
      </c>
      <c r="G1642" s="94">
        <v>45428</v>
      </c>
      <c r="H1642" s="86" t="str">
        <f>VLOOKUP(Tabla36[[#This Row],[NUM. ECO.]],[2]!Tabla24[[NO.ECO]:[MATERIAL]],8,0)</f>
        <v>BASE HIDRAULICA</v>
      </c>
      <c r="I1642" s="86" t="s">
        <v>79</v>
      </c>
      <c r="J1642" s="91">
        <f ca="1">J1641+TIME(0,RANDBETWEEN((123),(151)),0)</f>
        <v>0.35277777777777775</v>
      </c>
      <c r="K1642" s="86" t="str">
        <f ca="1">VLOOKUP(Tabla36[[#This Row],[CODIGO VINCULO]],[1]!Anexar1[[UNION]:[OPERADOR]],4,0)</f>
        <v>ANGEL ALEXANDRE PUC CANUL</v>
      </c>
      <c r="L1642" s="86" t="str" cm="1">
        <f t="array" aca="1" ref="L1642" ca="1">_xlfn.IFS(J1642&gt;=TIME(14,0,0),"SEGUNDO TURNO",J1642&lt;TIME(14,0,0),"PRIMER TURNO")</f>
        <v>PRIMER TURNO</v>
      </c>
      <c r="M1642" s="90"/>
    </row>
    <row r="1643" spans="1:13">
      <c r="A1643" s="86" t="str">
        <f ca="1">_xlfn.CONCAT(Tabla36[[#This Row],[NUM. ECO.]],Tabla36[[#This Row],[TURNO]],Tabla36[[#This Row],[FECHA]])</f>
        <v>T25PRIMER TURNO45428</v>
      </c>
      <c r="B1643" s="87">
        <v>7</v>
      </c>
      <c r="C1643" s="87">
        <v>3</v>
      </c>
      <c r="D1643" s="87" t="s">
        <v>39</v>
      </c>
      <c r="E1643" s="86"/>
      <c r="F1643" s="86">
        <f>VLOOKUP(Tabla36[[#This Row],[NUM. ECO.]],[2]!Tabla24[[NO.ECO]:[CUBICACION
M3]],4,0)</f>
        <v>17</v>
      </c>
      <c r="G1643" s="94">
        <v>45428</v>
      </c>
      <c r="H1643" s="86" t="str">
        <f>VLOOKUP(Tabla36[[#This Row],[NUM. ECO.]],[2]!Tabla24[[NO.ECO]:[MATERIAL]],8,0)</f>
        <v>BASE HIDRAULICA</v>
      </c>
      <c r="I1643" s="86" t="s">
        <v>79</v>
      </c>
      <c r="J1643" s="91">
        <f ca="1">J1642+TIME(0,RANDBETWEEN((123),(151)),0)</f>
        <v>0.45624999999999993</v>
      </c>
      <c r="K1643" s="86" t="str">
        <f ca="1">VLOOKUP(Tabla36[[#This Row],[CODIGO VINCULO]],[1]!Anexar1[[UNION]:[OPERADOR]],4,0)</f>
        <v>ANGEL ALEXANDRE PUC CANUL</v>
      </c>
      <c r="L1643" s="86" t="str" cm="1">
        <f t="array" aca="1" ref="L1643" ca="1">_xlfn.IFS(J1643&gt;=TIME(14,0,0),"SEGUNDO TURNO",J1643&lt;TIME(14,0,0),"PRIMER TURNO")</f>
        <v>PRIMER TURNO</v>
      </c>
      <c r="M1643" s="90"/>
    </row>
    <row r="1644" spans="1:13">
      <c r="A1644" s="86" t="str">
        <f ca="1">_xlfn.CONCAT(Tabla36[[#This Row],[NUM. ECO.]],Tabla36[[#This Row],[TURNO]],Tabla36[[#This Row],[FECHA]])</f>
        <v>T25PRIMER TURNO45428</v>
      </c>
      <c r="B1644" s="87">
        <v>7</v>
      </c>
      <c r="C1644" s="87">
        <v>4</v>
      </c>
      <c r="D1644" s="87" t="s">
        <v>39</v>
      </c>
      <c r="E1644" s="86"/>
      <c r="F1644" s="86">
        <f>VLOOKUP(Tabla36[[#This Row],[NUM. ECO.]],[2]!Tabla24[[NO.ECO]:[CUBICACION
M3]],4,0)</f>
        <v>17</v>
      </c>
      <c r="G1644" s="94">
        <v>45428</v>
      </c>
      <c r="H1644" s="86" t="str">
        <f>VLOOKUP(Tabla36[[#This Row],[NUM. ECO.]],[2]!Tabla24[[NO.ECO]:[MATERIAL]],8,0)</f>
        <v>BASE HIDRAULICA</v>
      </c>
      <c r="I1644" s="86" t="s">
        <v>79</v>
      </c>
      <c r="J1644" s="91">
        <f ca="1">J1643+TIME(0,RANDBETWEEN((123),(151)),0)</f>
        <v>0.55208333333333326</v>
      </c>
      <c r="K1644" s="86" t="str">
        <f ca="1">VLOOKUP(Tabla36[[#This Row],[CODIGO VINCULO]],[1]!Anexar1[[UNION]:[OPERADOR]],4,0)</f>
        <v>ANGEL ALEXANDRE PUC CANUL</v>
      </c>
      <c r="L1644" s="86" t="str" cm="1">
        <f t="array" aca="1" ref="L1644" ca="1">_xlfn.IFS(J1644&gt;=TIME(14,0,0),"SEGUNDO TURNO",J1644&lt;TIME(14,0,0),"PRIMER TURNO")</f>
        <v>PRIMER TURNO</v>
      </c>
      <c r="M1644" s="90"/>
    </row>
    <row r="1645" spans="1:13">
      <c r="A1645" s="86" t="str">
        <f ca="1">_xlfn.CONCAT(Tabla36[[#This Row],[NUM. ECO.]],Tabla36[[#This Row],[TURNO]],Tabla36[[#This Row],[FECHA]])</f>
        <v>T25SEGUNDO TURNO45428</v>
      </c>
      <c r="B1645" s="87">
        <v>7</v>
      </c>
      <c r="C1645" s="87">
        <v>5</v>
      </c>
      <c r="D1645" s="87" t="s">
        <v>39</v>
      </c>
      <c r="E1645" s="86"/>
      <c r="F1645" s="86">
        <f>VLOOKUP(Tabla36[[#This Row],[NUM. ECO.]],[2]!Tabla24[[NO.ECO]:[CUBICACION
M3]],4,0)</f>
        <v>17</v>
      </c>
      <c r="G1645" s="94">
        <v>45428</v>
      </c>
      <c r="H1645" s="86" t="str">
        <f>VLOOKUP(Tabla36[[#This Row],[NUM. ECO.]],[2]!Tabla24[[NO.ECO]:[MATERIAL]],8,0)</f>
        <v>BASE HIDRAULICA</v>
      </c>
      <c r="I1645" s="86" t="s">
        <v>79</v>
      </c>
      <c r="J1645" s="91">
        <f ca="1">J1644+TIME(0,RANDBETWEEN((123),(151)),0)</f>
        <v>0.64444444444444438</v>
      </c>
      <c r="K1645" s="86" t="str">
        <f ca="1">VLOOKUP(Tabla36[[#This Row],[CODIGO VINCULO]],[1]!Anexar1[[UNION]:[OPERADOR]],4,0)</f>
        <v>CESAR VARGAS PEREZ</v>
      </c>
      <c r="L1645" s="86" t="str" cm="1">
        <f t="array" aca="1" ref="L1645" ca="1">_xlfn.IFS(J1645&gt;=TIME(14,0,0),"SEGUNDO TURNO",J1645&lt;TIME(14,0,0),"PRIMER TURNO")</f>
        <v>SEGUNDO TURNO</v>
      </c>
      <c r="M1645" s="90"/>
    </row>
    <row r="1646" spans="1:13">
      <c r="A1646" s="86" t="str">
        <f ca="1">_xlfn.CONCAT(Tabla36[[#This Row],[NUM. ECO.]],Tabla36[[#This Row],[TURNO]],Tabla36[[#This Row],[FECHA]])</f>
        <v>T25SEGUNDO TURNO45428</v>
      </c>
      <c r="B1646" s="87">
        <v>7</v>
      </c>
      <c r="C1646" s="87">
        <v>6</v>
      </c>
      <c r="D1646" s="87" t="s">
        <v>39</v>
      </c>
      <c r="E1646" s="86"/>
      <c r="F1646" s="86">
        <f>VLOOKUP(Tabla36[[#This Row],[NUM. ECO.]],[2]!Tabla24[[NO.ECO]:[CUBICACION
M3]],4,0)</f>
        <v>17</v>
      </c>
      <c r="G1646" s="94">
        <v>45428</v>
      </c>
      <c r="H1646" s="86" t="str">
        <f>VLOOKUP(Tabla36[[#This Row],[NUM. ECO.]],[2]!Tabla24[[NO.ECO]:[MATERIAL]],8,0)</f>
        <v>BASE HIDRAULICA</v>
      </c>
      <c r="I1646" s="86" t="s">
        <v>79</v>
      </c>
      <c r="J1646" s="91">
        <f ca="1">J1645+TIME(0,RANDBETWEEN((123),(151)),0)</f>
        <v>0.73333333333333328</v>
      </c>
      <c r="K1646" s="86" t="str">
        <f ca="1">VLOOKUP(Tabla36[[#This Row],[CODIGO VINCULO]],[1]!Anexar1[[UNION]:[OPERADOR]],4,0)</f>
        <v>CESAR VARGAS PEREZ</v>
      </c>
      <c r="L1646" s="86" t="str" cm="1">
        <f t="array" aca="1" ref="L1646" ca="1">_xlfn.IFS(J1646&gt;=TIME(14,0,0),"SEGUNDO TURNO",J1646&lt;TIME(14,0,0),"PRIMER TURNO")</f>
        <v>SEGUNDO TURNO</v>
      </c>
      <c r="M1646" s="90"/>
    </row>
    <row r="1647" spans="1:13">
      <c r="A1647" s="86" t="str">
        <f ca="1">_xlfn.CONCAT(Tabla36[[#This Row],[NUM. ECO.]],Tabla36[[#This Row],[TURNO]],Tabla36[[#This Row],[FECHA]])</f>
        <v>T25SEGUNDO TURNO45428</v>
      </c>
      <c r="B1647" s="87">
        <v>7</v>
      </c>
      <c r="C1647" s="87">
        <v>7</v>
      </c>
      <c r="D1647" s="87" t="s">
        <v>39</v>
      </c>
      <c r="E1647" s="86"/>
      <c r="F1647" s="86">
        <f>VLOOKUP(Tabla36[[#This Row],[NUM. ECO.]],[2]!Tabla24[[NO.ECO]:[CUBICACION
M3]],4,0)</f>
        <v>17</v>
      </c>
      <c r="G1647" s="94">
        <v>45428</v>
      </c>
      <c r="H1647" s="86" t="str">
        <f>VLOOKUP(Tabla36[[#This Row],[NUM. ECO.]],[2]!Tabla24[[NO.ECO]:[MATERIAL]],8,0)</f>
        <v>BASE HIDRAULICA</v>
      </c>
      <c r="I1647" s="86" t="s">
        <v>79</v>
      </c>
      <c r="J1647" s="91">
        <f ca="1">J1646+TIME(0,RANDBETWEEN((123),(151)),0)</f>
        <v>0.82499999999999996</v>
      </c>
      <c r="K1647" s="86" t="str">
        <f ca="1">VLOOKUP(Tabla36[[#This Row],[CODIGO VINCULO]],[1]!Anexar1[[UNION]:[OPERADOR]],4,0)</f>
        <v>CESAR VARGAS PEREZ</v>
      </c>
      <c r="L1647" s="86" t="str" cm="1">
        <f t="array" aca="1" ref="L1647" ca="1">_xlfn.IFS(J1647&gt;=TIME(14,0,0),"SEGUNDO TURNO",J1647&lt;TIME(14,0,0),"PRIMER TURNO")</f>
        <v>SEGUNDO TURNO</v>
      </c>
      <c r="M1647" s="90"/>
    </row>
    <row r="1648" spans="1:13">
      <c r="A1648" s="86" t="str">
        <f ca="1">_xlfn.CONCAT(Tabla36[[#This Row],[NUM. ECO.]],Tabla36[[#This Row],[TURNO]],Tabla36[[#This Row],[FECHA]])</f>
        <v>T25PRIMER TURNO45429</v>
      </c>
      <c r="B1648" s="87">
        <v>7</v>
      </c>
      <c r="C1648" s="87">
        <v>1</v>
      </c>
      <c r="D1648" s="87" t="s">
        <v>39</v>
      </c>
      <c r="E1648" s="86"/>
      <c r="F1648" s="86">
        <f>VLOOKUP(Tabla36[[#This Row],[NUM. ECO.]],[2]!Tabla24[[NO.ECO]:[CUBICACION
M3]],4,0)</f>
        <v>17</v>
      </c>
      <c r="G1648" s="94">
        <v>45429</v>
      </c>
      <c r="H1648" s="86" t="str">
        <f>VLOOKUP(Tabla36[[#This Row],[NUM. ECO.]],[2]!Tabla24[[NO.ECO]:[MATERIAL]],8,0)</f>
        <v>BASE HIDRAULICA</v>
      </c>
      <c r="I1648" s="86" t="s">
        <v>79</v>
      </c>
      <c r="J1648" s="88">
        <f ca="1">TIME(RANDBETWEEN(5.5,6),RANDBETWEEN(1,29),0)</f>
        <v>0.26458333333333334</v>
      </c>
      <c r="K1648" s="86" t="str">
        <f ca="1">VLOOKUP(Tabla36[[#This Row],[CODIGO VINCULO]],[1]!Anexar1[[UNION]:[OPERADOR]],4,0)</f>
        <v>ANGEL ALEXANDRE PUC CANUL</v>
      </c>
      <c r="L1648" s="86" t="str" cm="1">
        <f t="array" aca="1" ref="L1648" ca="1">_xlfn.IFS(J1648&gt;=TIME(14,0,0),"SEGUNDO TURNO",J1648&lt;TIME(14,0,0),"PRIMER TURNO")</f>
        <v>PRIMER TURNO</v>
      </c>
      <c r="M1648" s="90"/>
    </row>
    <row r="1649" spans="1:13">
      <c r="A1649" s="86" t="str">
        <f ca="1">_xlfn.CONCAT(Tabla36[[#This Row],[NUM. ECO.]],Tabla36[[#This Row],[TURNO]],Tabla36[[#This Row],[FECHA]])</f>
        <v>T25PRIMER TURNO45429</v>
      </c>
      <c r="B1649" s="87">
        <v>7</v>
      </c>
      <c r="C1649" s="87">
        <v>2</v>
      </c>
      <c r="D1649" s="87" t="s">
        <v>39</v>
      </c>
      <c r="E1649" s="86"/>
      <c r="F1649" s="86">
        <f>VLOOKUP(Tabla36[[#This Row],[NUM. ECO.]],[2]!Tabla24[[NO.ECO]:[CUBICACION
M3]],4,0)</f>
        <v>17</v>
      </c>
      <c r="G1649" s="94">
        <v>45429</v>
      </c>
      <c r="H1649" s="86" t="str">
        <f>VLOOKUP(Tabla36[[#This Row],[NUM. ECO.]],[2]!Tabla24[[NO.ECO]:[MATERIAL]],8,0)</f>
        <v>BASE HIDRAULICA</v>
      </c>
      <c r="I1649" s="86" t="s">
        <v>79</v>
      </c>
      <c r="J1649" s="91">
        <f ca="1">J1648+TIME(0,RANDBETWEEN((123),(151)),0)</f>
        <v>0.35069444444444442</v>
      </c>
      <c r="K1649" s="86" t="str">
        <f ca="1">VLOOKUP(Tabla36[[#This Row],[CODIGO VINCULO]],[1]!Anexar1[[UNION]:[OPERADOR]],4,0)</f>
        <v>ANGEL ALEXANDRE PUC CANUL</v>
      </c>
      <c r="L1649" s="86" t="str" cm="1">
        <f t="array" aca="1" ref="L1649" ca="1">_xlfn.IFS(J1649&gt;=TIME(14,0,0),"SEGUNDO TURNO",J1649&lt;TIME(14,0,0),"PRIMER TURNO")</f>
        <v>PRIMER TURNO</v>
      </c>
      <c r="M1649" s="90"/>
    </row>
    <row r="1650" spans="1:13">
      <c r="A1650" s="86" t="str">
        <f ca="1">_xlfn.CONCAT(Tabla36[[#This Row],[NUM. ECO.]],Tabla36[[#This Row],[TURNO]],Tabla36[[#This Row],[FECHA]])</f>
        <v>T25PRIMER TURNO45429</v>
      </c>
      <c r="B1650" s="87">
        <v>7</v>
      </c>
      <c r="C1650" s="87">
        <v>3</v>
      </c>
      <c r="D1650" s="87" t="s">
        <v>39</v>
      </c>
      <c r="E1650" s="86"/>
      <c r="F1650" s="86">
        <f>VLOOKUP(Tabla36[[#This Row],[NUM. ECO.]],[2]!Tabla24[[NO.ECO]:[CUBICACION
M3]],4,0)</f>
        <v>17</v>
      </c>
      <c r="G1650" s="94">
        <v>45429</v>
      </c>
      <c r="H1650" s="86" t="str">
        <f>VLOOKUP(Tabla36[[#This Row],[NUM. ECO.]],[2]!Tabla24[[NO.ECO]:[MATERIAL]],8,0)</f>
        <v>BASE HIDRAULICA</v>
      </c>
      <c r="I1650" s="86" t="s">
        <v>79</v>
      </c>
      <c r="J1650" s="91">
        <f ca="1">J1649+TIME(0,RANDBETWEEN((123),(151)),0)</f>
        <v>0.4375</v>
      </c>
      <c r="K1650" s="86" t="str">
        <f ca="1">VLOOKUP(Tabla36[[#This Row],[CODIGO VINCULO]],[1]!Anexar1[[UNION]:[OPERADOR]],4,0)</f>
        <v>ANGEL ALEXANDRE PUC CANUL</v>
      </c>
      <c r="L1650" s="86" t="str" cm="1">
        <f t="array" aca="1" ref="L1650" ca="1">_xlfn.IFS(J1650&gt;=TIME(14,0,0),"SEGUNDO TURNO",J1650&lt;TIME(14,0,0),"PRIMER TURNO")</f>
        <v>PRIMER TURNO</v>
      </c>
      <c r="M1650" s="90"/>
    </row>
    <row r="1651" spans="1:13">
      <c r="A1651" s="86" t="str">
        <f ca="1">_xlfn.CONCAT(Tabla36[[#This Row],[NUM. ECO.]],Tabla36[[#This Row],[TURNO]],Tabla36[[#This Row],[FECHA]])</f>
        <v>T25PRIMER TURNO45429</v>
      </c>
      <c r="B1651" s="87">
        <v>7</v>
      </c>
      <c r="C1651" s="87">
        <v>4</v>
      </c>
      <c r="D1651" s="87" t="s">
        <v>39</v>
      </c>
      <c r="E1651" s="86"/>
      <c r="F1651" s="86">
        <f>VLOOKUP(Tabla36[[#This Row],[NUM. ECO.]],[2]!Tabla24[[NO.ECO]:[CUBICACION
M3]],4,0)</f>
        <v>17</v>
      </c>
      <c r="G1651" s="94">
        <v>45429</v>
      </c>
      <c r="H1651" s="86" t="str">
        <f>VLOOKUP(Tabla36[[#This Row],[NUM. ECO.]],[2]!Tabla24[[NO.ECO]:[MATERIAL]],8,0)</f>
        <v>BASE HIDRAULICA</v>
      </c>
      <c r="I1651" s="86" t="s">
        <v>79</v>
      </c>
      <c r="J1651" s="91">
        <f ca="1">J1650+TIME(0,RANDBETWEEN((123),(151)),0)</f>
        <v>0.52847222222222223</v>
      </c>
      <c r="K1651" s="86" t="str">
        <f ca="1">VLOOKUP(Tabla36[[#This Row],[CODIGO VINCULO]],[1]!Anexar1[[UNION]:[OPERADOR]],4,0)</f>
        <v>ANGEL ALEXANDRE PUC CANUL</v>
      </c>
      <c r="L1651" s="86" t="str" cm="1">
        <f t="array" aca="1" ref="L1651" ca="1">_xlfn.IFS(J1651&gt;=TIME(14,0,0),"SEGUNDO TURNO",J1651&lt;TIME(14,0,0),"PRIMER TURNO")</f>
        <v>PRIMER TURNO</v>
      </c>
      <c r="M1651" s="90"/>
    </row>
    <row r="1652" spans="1:13">
      <c r="A1652" s="86" t="str">
        <f ca="1">_xlfn.CONCAT(Tabla36[[#This Row],[NUM. ECO.]],Tabla36[[#This Row],[TURNO]],Tabla36[[#This Row],[FECHA]])</f>
        <v>T25SEGUNDO TURNO45429</v>
      </c>
      <c r="B1652" s="87">
        <v>7</v>
      </c>
      <c r="C1652" s="87">
        <v>5</v>
      </c>
      <c r="D1652" s="87" t="s">
        <v>39</v>
      </c>
      <c r="E1652" s="86"/>
      <c r="F1652" s="86">
        <f>VLOOKUP(Tabla36[[#This Row],[NUM. ECO.]],[2]!Tabla24[[NO.ECO]:[CUBICACION
M3]],4,0)</f>
        <v>17</v>
      </c>
      <c r="G1652" s="94">
        <v>45429</v>
      </c>
      <c r="H1652" s="86" t="str">
        <f>VLOOKUP(Tabla36[[#This Row],[NUM. ECO.]],[2]!Tabla24[[NO.ECO]:[MATERIAL]],8,0)</f>
        <v>BASE HIDRAULICA</v>
      </c>
      <c r="I1652" s="86" t="s">
        <v>79</v>
      </c>
      <c r="J1652" s="91">
        <f ca="1">J1651+TIME(0,RANDBETWEEN((123),(151)),0)</f>
        <v>0.62708333333333333</v>
      </c>
      <c r="K1652" s="86" t="str">
        <f ca="1">VLOOKUP(Tabla36[[#This Row],[CODIGO VINCULO]],[1]!Anexar1[[UNION]:[OPERADOR]],4,0)</f>
        <v>CESAR VARGAS PEREZ</v>
      </c>
      <c r="L1652" s="86" t="str" cm="1">
        <f t="array" aca="1" ref="L1652" ca="1">_xlfn.IFS(J1652&gt;=TIME(14,0,0),"SEGUNDO TURNO",J1652&lt;TIME(14,0,0),"PRIMER TURNO")</f>
        <v>SEGUNDO TURNO</v>
      </c>
      <c r="M1652" s="90"/>
    </row>
    <row r="1653" spans="1:13">
      <c r="A1653" s="86" t="str">
        <f ca="1">_xlfn.CONCAT(Tabla36[[#This Row],[NUM. ECO.]],Tabla36[[#This Row],[TURNO]],Tabla36[[#This Row],[FECHA]])</f>
        <v>T25SEGUNDO TURNO45429</v>
      </c>
      <c r="B1653" s="87">
        <v>7</v>
      </c>
      <c r="C1653" s="87">
        <v>6</v>
      </c>
      <c r="D1653" s="87" t="s">
        <v>39</v>
      </c>
      <c r="E1653" s="86"/>
      <c r="F1653" s="86">
        <f>VLOOKUP(Tabla36[[#This Row],[NUM. ECO.]],[2]!Tabla24[[NO.ECO]:[CUBICACION
M3]],4,0)</f>
        <v>17</v>
      </c>
      <c r="G1653" s="94">
        <v>45429</v>
      </c>
      <c r="H1653" s="86" t="str">
        <f>VLOOKUP(Tabla36[[#This Row],[NUM. ECO.]],[2]!Tabla24[[NO.ECO]:[MATERIAL]],8,0)</f>
        <v>BASE HIDRAULICA</v>
      </c>
      <c r="I1653" s="86" t="s">
        <v>79</v>
      </c>
      <c r="J1653" s="91">
        <f ca="1">J1652+TIME(0,RANDBETWEEN((123),(151)),0)</f>
        <v>0.71597222222222223</v>
      </c>
      <c r="K1653" s="86" t="str">
        <f ca="1">VLOOKUP(Tabla36[[#This Row],[CODIGO VINCULO]],[1]!Anexar1[[UNION]:[OPERADOR]],4,0)</f>
        <v>CESAR VARGAS PEREZ</v>
      </c>
      <c r="L1653" s="86" t="str" cm="1">
        <f t="array" aca="1" ref="L1653" ca="1">_xlfn.IFS(J1653&gt;=TIME(14,0,0),"SEGUNDO TURNO",J1653&lt;TIME(14,0,0),"PRIMER TURNO")</f>
        <v>SEGUNDO TURNO</v>
      </c>
      <c r="M1653" s="90"/>
    </row>
    <row r="1654" spans="1:13">
      <c r="A1654" s="86" t="str">
        <f ca="1">_xlfn.CONCAT(Tabla36[[#This Row],[NUM. ECO.]],Tabla36[[#This Row],[TURNO]],Tabla36[[#This Row],[FECHA]])</f>
        <v>T25SEGUNDO TURNO45429</v>
      </c>
      <c r="B1654" s="87">
        <v>7</v>
      </c>
      <c r="C1654" s="87">
        <v>7</v>
      </c>
      <c r="D1654" s="87" t="s">
        <v>39</v>
      </c>
      <c r="E1654" s="86"/>
      <c r="F1654" s="86">
        <f>VLOOKUP(Tabla36[[#This Row],[NUM. ECO.]],[2]!Tabla24[[NO.ECO]:[CUBICACION
M3]],4,0)</f>
        <v>17</v>
      </c>
      <c r="G1654" s="94">
        <v>45429</v>
      </c>
      <c r="H1654" s="86" t="str">
        <f>VLOOKUP(Tabla36[[#This Row],[NUM. ECO.]],[2]!Tabla24[[NO.ECO]:[MATERIAL]],8,0)</f>
        <v>BASE HIDRAULICA</v>
      </c>
      <c r="I1654" s="86" t="s">
        <v>79</v>
      </c>
      <c r="J1654" s="91">
        <f ca="1">J1653+TIME(0,RANDBETWEEN((123),(151)),0)</f>
        <v>0.8125</v>
      </c>
      <c r="K1654" s="86" t="str">
        <f ca="1">VLOOKUP(Tabla36[[#This Row],[CODIGO VINCULO]],[1]!Anexar1[[UNION]:[OPERADOR]],4,0)</f>
        <v>CESAR VARGAS PEREZ</v>
      </c>
      <c r="L1654" s="86" t="str" cm="1">
        <f t="array" aca="1" ref="L1654" ca="1">_xlfn.IFS(J1654&gt;=TIME(14,0,0),"SEGUNDO TURNO",J1654&lt;TIME(14,0,0),"PRIMER TURNO")</f>
        <v>SEGUNDO TURNO</v>
      </c>
      <c r="M1654" s="90"/>
    </row>
    <row r="1655" spans="1:13">
      <c r="A1655" s="86" t="str">
        <f ca="1">_xlfn.CONCAT(Tabla36[[#This Row],[NUM. ECO.]],Tabla36[[#This Row],[TURNO]],Tabla36[[#This Row],[FECHA]])</f>
        <v>T25PRIMER TURNO45430</v>
      </c>
      <c r="B1655" s="87">
        <v>7</v>
      </c>
      <c r="C1655" s="87">
        <v>1</v>
      </c>
      <c r="D1655" s="87" t="s">
        <v>39</v>
      </c>
      <c r="E1655" s="86"/>
      <c r="F1655" s="86">
        <f>VLOOKUP(Tabla36[[#This Row],[NUM. ECO.]],[2]!Tabla24[[NO.ECO]:[CUBICACION
M3]],4,0)</f>
        <v>17</v>
      </c>
      <c r="G1655" s="94">
        <v>45430</v>
      </c>
      <c r="H1655" s="86" t="str">
        <f>VLOOKUP(Tabla36[[#This Row],[NUM. ECO.]],[2]!Tabla24[[NO.ECO]:[MATERIAL]],8,0)</f>
        <v>BASE HIDRAULICA</v>
      </c>
      <c r="I1655" s="86" t="s">
        <v>79</v>
      </c>
      <c r="J1655" s="88">
        <f ca="1">TIME(RANDBETWEEN(5.5,6),RANDBETWEEN(1,29),0)</f>
        <v>0.26666666666666666</v>
      </c>
      <c r="K1655" s="86" t="str">
        <f ca="1">VLOOKUP(Tabla36[[#This Row],[CODIGO VINCULO]],[1]!Anexar1[[UNION]:[OPERADOR]],4,0)</f>
        <v>ANGEL ALEXANDRE PUC CANUL</v>
      </c>
      <c r="L1655" s="86" t="str" cm="1">
        <f t="array" aca="1" ref="L1655" ca="1">_xlfn.IFS(J1655&gt;=TIME(14,0,0),"SEGUNDO TURNO",J1655&lt;TIME(14,0,0),"PRIMER TURNO")</f>
        <v>PRIMER TURNO</v>
      </c>
      <c r="M1655" s="90"/>
    </row>
    <row r="1656" spans="1:13">
      <c r="A1656" s="86" t="str">
        <f ca="1">_xlfn.CONCAT(Tabla36[[#This Row],[NUM. ECO.]],Tabla36[[#This Row],[TURNO]],Tabla36[[#This Row],[FECHA]])</f>
        <v>T25PRIMER TURNO45430</v>
      </c>
      <c r="B1656" s="87">
        <v>7</v>
      </c>
      <c r="C1656" s="87">
        <v>2</v>
      </c>
      <c r="D1656" s="87" t="s">
        <v>39</v>
      </c>
      <c r="E1656" s="86"/>
      <c r="F1656" s="86">
        <f>VLOOKUP(Tabla36[[#This Row],[NUM. ECO.]],[2]!Tabla24[[NO.ECO]:[CUBICACION
M3]],4,0)</f>
        <v>17</v>
      </c>
      <c r="G1656" s="94">
        <v>45430</v>
      </c>
      <c r="H1656" s="86" t="str">
        <f>VLOOKUP(Tabla36[[#This Row],[NUM. ECO.]],[2]!Tabla24[[NO.ECO]:[MATERIAL]],8,0)</f>
        <v>BASE HIDRAULICA</v>
      </c>
      <c r="I1656" s="86" t="s">
        <v>79</v>
      </c>
      <c r="J1656" s="91">
        <f ca="1">J1655+TIME(0,RANDBETWEEN((123),(151)),0)</f>
        <v>0.3611111111111111</v>
      </c>
      <c r="K1656" s="86" t="str">
        <f ca="1">VLOOKUP(Tabla36[[#This Row],[CODIGO VINCULO]],[1]!Anexar1[[UNION]:[OPERADOR]],4,0)</f>
        <v>ANGEL ALEXANDRE PUC CANUL</v>
      </c>
      <c r="L1656" s="86" t="str" cm="1">
        <f t="array" aca="1" ref="L1656" ca="1">_xlfn.IFS(J1656&gt;=TIME(14,0,0),"SEGUNDO TURNO",J1656&lt;TIME(14,0,0),"PRIMER TURNO")</f>
        <v>PRIMER TURNO</v>
      </c>
      <c r="M1656" s="90"/>
    </row>
    <row r="1657" spans="1:13">
      <c r="A1657" s="86" t="str">
        <f ca="1">_xlfn.CONCAT(Tabla36[[#This Row],[NUM. ECO.]],Tabla36[[#This Row],[TURNO]],Tabla36[[#This Row],[FECHA]])</f>
        <v>T25PRIMER TURNO45430</v>
      </c>
      <c r="B1657" s="87">
        <v>7</v>
      </c>
      <c r="C1657" s="87">
        <v>3</v>
      </c>
      <c r="D1657" s="87" t="s">
        <v>39</v>
      </c>
      <c r="E1657" s="86"/>
      <c r="F1657" s="86">
        <f>VLOOKUP(Tabla36[[#This Row],[NUM. ECO.]],[2]!Tabla24[[NO.ECO]:[CUBICACION
M3]],4,0)</f>
        <v>17</v>
      </c>
      <c r="G1657" s="94">
        <v>45430</v>
      </c>
      <c r="H1657" s="86" t="str">
        <f>VLOOKUP(Tabla36[[#This Row],[NUM. ECO.]],[2]!Tabla24[[NO.ECO]:[MATERIAL]],8,0)</f>
        <v>BASE HIDRAULICA</v>
      </c>
      <c r="I1657" s="86" t="s">
        <v>79</v>
      </c>
      <c r="J1657" s="91">
        <f ca="1">J1656+TIME(0,RANDBETWEEN((123),(151)),0)</f>
        <v>0.45416666666666666</v>
      </c>
      <c r="K1657" s="86" t="str">
        <f ca="1">VLOOKUP(Tabla36[[#This Row],[CODIGO VINCULO]],[1]!Anexar1[[UNION]:[OPERADOR]],4,0)</f>
        <v>ANGEL ALEXANDRE PUC CANUL</v>
      </c>
      <c r="L1657" s="86" t="str" cm="1">
        <f t="array" aca="1" ref="L1657" ca="1">_xlfn.IFS(J1657&gt;=TIME(14,0,0),"SEGUNDO TURNO",J1657&lt;TIME(14,0,0),"PRIMER TURNO")</f>
        <v>PRIMER TURNO</v>
      </c>
      <c r="M1657" s="90"/>
    </row>
    <row r="1658" spans="1:13">
      <c r="A1658" s="86" t="str">
        <f ca="1">_xlfn.CONCAT(Tabla36[[#This Row],[NUM. ECO.]],Tabla36[[#This Row],[TURNO]],Tabla36[[#This Row],[FECHA]])</f>
        <v>T25PRIMER TURNO45430</v>
      </c>
      <c r="B1658" s="87">
        <v>7</v>
      </c>
      <c r="C1658" s="87">
        <v>4</v>
      </c>
      <c r="D1658" s="87" t="s">
        <v>39</v>
      </c>
      <c r="E1658" s="86"/>
      <c r="F1658" s="86">
        <f>VLOOKUP(Tabla36[[#This Row],[NUM. ECO.]],[2]!Tabla24[[NO.ECO]:[CUBICACION
M3]],4,0)</f>
        <v>17</v>
      </c>
      <c r="G1658" s="94">
        <v>45430</v>
      </c>
      <c r="H1658" s="86" t="str">
        <f>VLOOKUP(Tabla36[[#This Row],[NUM. ECO.]],[2]!Tabla24[[NO.ECO]:[MATERIAL]],8,0)</f>
        <v>BASE HIDRAULICA</v>
      </c>
      <c r="I1658" s="86" t="s">
        <v>79</v>
      </c>
      <c r="J1658" s="91">
        <f ca="1">J1657+TIME(0,RANDBETWEEN((123),(151)),0)</f>
        <v>0.55069444444444449</v>
      </c>
      <c r="K1658" s="86" t="str">
        <f ca="1">VLOOKUP(Tabla36[[#This Row],[CODIGO VINCULO]],[1]!Anexar1[[UNION]:[OPERADOR]],4,0)</f>
        <v>ANGEL ALEXANDRE PUC CANUL</v>
      </c>
      <c r="L1658" s="86" t="str" cm="1">
        <f t="array" aca="1" ref="L1658" ca="1">_xlfn.IFS(J1658&gt;=TIME(14,0,0),"SEGUNDO TURNO",J1658&lt;TIME(14,0,0),"PRIMER TURNO")</f>
        <v>PRIMER TURNO</v>
      </c>
      <c r="M1658" s="90"/>
    </row>
    <row r="1659" spans="1:13">
      <c r="A1659" s="86" t="str">
        <f ca="1">_xlfn.CONCAT(Tabla36[[#This Row],[NUM. ECO.]],Tabla36[[#This Row],[TURNO]],Tabla36[[#This Row],[FECHA]])</f>
        <v>T25SEGUNDO TURNO45430</v>
      </c>
      <c r="B1659" s="87">
        <v>7</v>
      </c>
      <c r="C1659" s="87">
        <v>5</v>
      </c>
      <c r="D1659" s="87" t="s">
        <v>39</v>
      </c>
      <c r="E1659" s="86"/>
      <c r="F1659" s="86">
        <f>VLOOKUP(Tabla36[[#This Row],[NUM. ECO.]],[2]!Tabla24[[NO.ECO]:[CUBICACION
M3]],4,0)</f>
        <v>17</v>
      </c>
      <c r="G1659" s="94">
        <v>45430</v>
      </c>
      <c r="H1659" s="86" t="str">
        <f>VLOOKUP(Tabla36[[#This Row],[NUM. ECO.]],[2]!Tabla24[[NO.ECO]:[MATERIAL]],8,0)</f>
        <v>BASE HIDRAULICA</v>
      </c>
      <c r="I1659" s="86" t="s">
        <v>79</v>
      </c>
      <c r="J1659" s="91">
        <f ca="1">J1658+TIME(0,RANDBETWEEN((123),(151)),0)</f>
        <v>0.65416666666666667</v>
      </c>
      <c r="K1659" s="86" t="str">
        <f ca="1">VLOOKUP(Tabla36[[#This Row],[CODIGO VINCULO]],[1]!Anexar1[[UNION]:[OPERADOR]],4,0)</f>
        <v>CESAR VARGAS PEREZ</v>
      </c>
      <c r="L1659" s="86" t="str" cm="1">
        <f t="array" aca="1" ref="L1659" ca="1">_xlfn.IFS(J1659&gt;=TIME(14,0,0),"SEGUNDO TURNO",J1659&lt;TIME(14,0,0),"PRIMER TURNO")</f>
        <v>SEGUNDO TURNO</v>
      </c>
      <c r="M1659" s="90"/>
    </row>
    <row r="1660" spans="1:13">
      <c r="A1660" s="86" t="str">
        <f ca="1">_xlfn.CONCAT(Tabla36[[#This Row],[NUM. ECO.]],Tabla36[[#This Row],[TURNO]],Tabla36[[#This Row],[FECHA]])</f>
        <v>T25SEGUNDO TURNO45430</v>
      </c>
      <c r="B1660" s="87">
        <v>7</v>
      </c>
      <c r="C1660" s="87">
        <v>6</v>
      </c>
      <c r="D1660" s="87" t="s">
        <v>39</v>
      </c>
      <c r="E1660" s="86"/>
      <c r="F1660" s="86">
        <f>VLOOKUP(Tabla36[[#This Row],[NUM. ECO.]],[2]!Tabla24[[NO.ECO]:[CUBICACION
M3]],4,0)</f>
        <v>17</v>
      </c>
      <c r="G1660" s="94">
        <v>45430</v>
      </c>
      <c r="H1660" s="86" t="str">
        <f>VLOOKUP(Tabla36[[#This Row],[NUM. ECO.]],[2]!Tabla24[[NO.ECO]:[MATERIAL]],8,0)</f>
        <v>BASE HIDRAULICA</v>
      </c>
      <c r="I1660" s="86" t="s">
        <v>79</v>
      </c>
      <c r="J1660" s="91">
        <f ca="1">J1659+TIME(0,RANDBETWEEN((123),(151)),0)</f>
        <v>0.75208333333333333</v>
      </c>
      <c r="K1660" s="86" t="str">
        <f ca="1">VLOOKUP(Tabla36[[#This Row],[CODIGO VINCULO]],[1]!Anexar1[[UNION]:[OPERADOR]],4,0)</f>
        <v>CESAR VARGAS PEREZ</v>
      </c>
      <c r="L1660" s="86" t="str" cm="1">
        <f t="array" aca="1" ref="L1660" ca="1">_xlfn.IFS(J1660&gt;=TIME(14,0,0),"SEGUNDO TURNO",J1660&lt;TIME(14,0,0),"PRIMER TURNO")</f>
        <v>SEGUNDO TURNO</v>
      </c>
      <c r="M1660" s="90"/>
    </row>
    <row r="1661" spans="1:13">
      <c r="A1661" s="86" t="str">
        <f ca="1">_xlfn.CONCAT(Tabla36[[#This Row],[NUM. ECO.]],Tabla36[[#This Row],[TURNO]],Tabla36[[#This Row],[FECHA]])</f>
        <v>T25SEGUNDO TURNO45430</v>
      </c>
      <c r="B1661" s="87">
        <v>7</v>
      </c>
      <c r="C1661" s="87">
        <v>7</v>
      </c>
      <c r="D1661" s="87" t="s">
        <v>39</v>
      </c>
      <c r="E1661" s="86"/>
      <c r="F1661" s="86">
        <f>VLOOKUP(Tabla36[[#This Row],[NUM. ECO.]],[2]!Tabla24[[NO.ECO]:[CUBICACION
M3]],4,0)</f>
        <v>17</v>
      </c>
      <c r="G1661" s="94">
        <v>45430</v>
      </c>
      <c r="H1661" s="86" t="str">
        <f>VLOOKUP(Tabla36[[#This Row],[NUM. ECO.]],[2]!Tabla24[[NO.ECO]:[MATERIAL]],8,0)</f>
        <v>BASE HIDRAULICA</v>
      </c>
      <c r="I1661" s="86" t="s">
        <v>79</v>
      </c>
      <c r="J1661" s="91">
        <f ca="1">J1660+TIME(0,RANDBETWEEN((123),(151)),0)</f>
        <v>0.85486111111111107</v>
      </c>
      <c r="K1661" s="86" t="str">
        <f ca="1">VLOOKUP(Tabla36[[#This Row],[CODIGO VINCULO]],[1]!Anexar1[[UNION]:[OPERADOR]],4,0)</f>
        <v>CESAR VARGAS PEREZ</v>
      </c>
      <c r="L1661" s="86" t="str" cm="1">
        <f t="array" aca="1" ref="L1661" ca="1">_xlfn.IFS(J1661&gt;=TIME(14,0,0),"SEGUNDO TURNO",J1661&lt;TIME(14,0,0),"PRIMER TURNO")</f>
        <v>SEGUNDO TURNO</v>
      </c>
      <c r="M1661" s="90"/>
    </row>
    <row r="1662" spans="1:13">
      <c r="A1662" s="86" t="str">
        <f ca="1">_xlfn.CONCAT(Tabla36[[#This Row],[NUM. ECO.]],Tabla36[[#This Row],[TURNO]],Tabla36[[#This Row],[FECHA]])</f>
        <v>T25PRIMER TURNO45432</v>
      </c>
      <c r="B1662" s="87">
        <v>7</v>
      </c>
      <c r="C1662" s="87">
        <v>1</v>
      </c>
      <c r="D1662" s="87" t="s">
        <v>39</v>
      </c>
      <c r="E1662" s="86"/>
      <c r="F1662" s="86">
        <f>VLOOKUP(Tabla36[[#This Row],[NUM. ECO.]],[2]!Tabla24[[NO.ECO]:[CUBICACION
M3]],4,0)</f>
        <v>17</v>
      </c>
      <c r="G1662" s="94">
        <v>45432</v>
      </c>
      <c r="H1662" s="86" t="str">
        <f>VLOOKUP(Tabla36[[#This Row],[NUM. ECO.]],[2]!Tabla24[[NO.ECO]:[MATERIAL]],8,0)</f>
        <v>BASE HIDRAULICA</v>
      </c>
      <c r="I1662" s="86" t="s">
        <v>79</v>
      </c>
      <c r="J1662" s="88">
        <f ca="1">TIME(RANDBETWEEN(5.5,6),RANDBETWEEN(1,29),0)</f>
        <v>0.26041666666666669</v>
      </c>
      <c r="K1662" s="86" t="str">
        <f ca="1">VLOOKUP(Tabla36[[#This Row],[CODIGO VINCULO]],[1]!Anexar1[[UNION]:[OPERADOR]],4,0)</f>
        <v>ANGEL ALEXANDRE PUC CANUL</v>
      </c>
      <c r="L1662" s="86" t="str" cm="1">
        <f t="array" aca="1" ref="L1662" ca="1">_xlfn.IFS(J1662&gt;=TIME(14,0,0),"SEGUNDO TURNO",J1662&lt;TIME(14,0,0),"PRIMER TURNO")</f>
        <v>PRIMER TURNO</v>
      </c>
      <c r="M1662" s="90"/>
    </row>
    <row r="1663" spans="1:13">
      <c r="A1663" s="86" t="str">
        <f ca="1">_xlfn.CONCAT(Tabla36[[#This Row],[NUM. ECO.]],Tabla36[[#This Row],[TURNO]],Tabla36[[#This Row],[FECHA]])</f>
        <v>T25PRIMER TURNO45432</v>
      </c>
      <c r="B1663" s="87">
        <v>7</v>
      </c>
      <c r="C1663" s="87">
        <v>2</v>
      </c>
      <c r="D1663" s="87" t="s">
        <v>39</v>
      </c>
      <c r="E1663" s="86"/>
      <c r="F1663" s="86">
        <f>VLOOKUP(Tabla36[[#This Row],[NUM. ECO.]],[2]!Tabla24[[NO.ECO]:[CUBICACION
M3]],4,0)</f>
        <v>17</v>
      </c>
      <c r="G1663" s="94">
        <v>45432</v>
      </c>
      <c r="H1663" s="86" t="str">
        <f>VLOOKUP(Tabla36[[#This Row],[NUM. ECO.]],[2]!Tabla24[[NO.ECO]:[MATERIAL]],8,0)</f>
        <v>BASE HIDRAULICA</v>
      </c>
      <c r="I1663" s="86" t="s">
        <v>79</v>
      </c>
      <c r="J1663" s="91">
        <f ca="1">J1662+TIME(0,RANDBETWEEN((123),(151)),0)</f>
        <v>0.35694444444444445</v>
      </c>
      <c r="K1663" s="86" t="str">
        <f ca="1">VLOOKUP(Tabla36[[#This Row],[CODIGO VINCULO]],[1]!Anexar1[[UNION]:[OPERADOR]],4,0)</f>
        <v>ANGEL ALEXANDRE PUC CANUL</v>
      </c>
      <c r="L1663" s="86" t="str" cm="1">
        <f t="array" aca="1" ref="L1663" ca="1">_xlfn.IFS(J1663&gt;=TIME(14,0,0),"SEGUNDO TURNO",J1663&lt;TIME(14,0,0),"PRIMER TURNO")</f>
        <v>PRIMER TURNO</v>
      </c>
      <c r="M1663" s="90"/>
    </row>
    <row r="1664" spans="1:13">
      <c r="A1664" s="86" t="str">
        <f ca="1">_xlfn.CONCAT(Tabla36[[#This Row],[NUM. ECO.]],Tabla36[[#This Row],[TURNO]],Tabla36[[#This Row],[FECHA]])</f>
        <v>T25PRIMER TURNO45432</v>
      </c>
      <c r="B1664" s="87">
        <v>7</v>
      </c>
      <c r="C1664" s="87">
        <v>3</v>
      </c>
      <c r="D1664" s="87" t="s">
        <v>39</v>
      </c>
      <c r="E1664" s="86"/>
      <c r="F1664" s="86">
        <f>VLOOKUP(Tabla36[[#This Row],[NUM. ECO.]],[2]!Tabla24[[NO.ECO]:[CUBICACION
M3]],4,0)</f>
        <v>17</v>
      </c>
      <c r="G1664" s="94">
        <v>45432</v>
      </c>
      <c r="H1664" s="86" t="str">
        <f>VLOOKUP(Tabla36[[#This Row],[NUM. ECO.]],[2]!Tabla24[[NO.ECO]:[MATERIAL]],8,0)</f>
        <v>BASE HIDRAULICA</v>
      </c>
      <c r="I1664" s="86" t="s">
        <v>79</v>
      </c>
      <c r="J1664" s="91">
        <f ca="1">J1663+TIME(0,RANDBETWEEN((123),(151)),0)</f>
        <v>0.45833333333333337</v>
      </c>
      <c r="K1664" s="86" t="str">
        <f ca="1">VLOOKUP(Tabla36[[#This Row],[CODIGO VINCULO]],[1]!Anexar1[[UNION]:[OPERADOR]],4,0)</f>
        <v>ANGEL ALEXANDRE PUC CANUL</v>
      </c>
      <c r="L1664" s="86" t="str" cm="1">
        <f t="array" aca="1" ref="L1664" ca="1">_xlfn.IFS(J1664&gt;=TIME(14,0,0),"SEGUNDO TURNO",J1664&lt;TIME(14,0,0),"PRIMER TURNO")</f>
        <v>PRIMER TURNO</v>
      </c>
      <c r="M1664" s="90"/>
    </row>
    <row r="1665" spans="1:13">
      <c r="A1665" s="86" t="str">
        <f ca="1">_xlfn.CONCAT(Tabla36[[#This Row],[NUM. ECO.]],Tabla36[[#This Row],[TURNO]],Tabla36[[#This Row],[FECHA]])</f>
        <v>T25PRIMER TURNO45432</v>
      </c>
      <c r="B1665" s="87">
        <v>7</v>
      </c>
      <c r="C1665" s="87">
        <v>4</v>
      </c>
      <c r="D1665" s="87" t="s">
        <v>39</v>
      </c>
      <c r="E1665" s="86"/>
      <c r="F1665" s="86">
        <f>VLOOKUP(Tabla36[[#This Row],[NUM. ECO.]],[2]!Tabla24[[NO.ECO]:[CUBICACION
M3]],4,0)</f>
        <v>17</v>
      </c>
      <c r="G1665" s="94">
        <v>45432</v>
      </c>
      <c r="H1665" s="86" t="str">
        <f>VLOOKUP(Tabla36[[#This Row],[NUM. ECO.]],[2]!Tabla24[[NO.ECO]:[MATERIAL]],8,0)</f>
        <v>BASE HIDRAULICA</v>
      </c>
      <c r="I1665" s="86" t="s">
        <v>79</v>
      </c>
      <c r="J1665" s="91">
        <f ca="1">J1664+TIME(0,RANDBETWEEN((123),(151)),0)</f>
        <v>0.55625000000000002</v>
      </c>
      <c r="K1665" s="86" t="str">
        <f ca="1">VLOOKUP(Tabla36[[#This Row],[CODIGO VINCULO]],[1]!Anexar1[[UNION]:[OPERADOR]],4,0)</f>
        <v>ANGEL ALEXANDRE PUC CANUL</v>
      </c>
      <c r="L1665" s="86" t="str" cm="1">
        <f t="array" aca="1" ref="L1665" ca="1">_xlfn.IFS(J1665&gt;=TIME(14,0,0),"SEGUNDO TURNO",J1665&lt;TIME(14,0,0),"PRIMER TURNO")</f>
        <v>PRIMER TURNO</v>
      </c>
      <c r="M1665" s="90"/>
    </row>
    <row r="1666" spans="1:13">
      <c r="A1666" s="86" t="str">
        <f ca="1">_xlfn.CONCAT(Tabla36[[#This Row],[NUM. ECO.]],Tabla36[[#This Row],[TURNO]],Tabla36[[#This Row],[FECHA]])</f>
        <v>T25SEGUNDO TURNO45432</v>
      </c>
      <c r="B1666" s="87">
        <v>7</v>
      </c>
      <c r="C1666" s="87">
        <v>5</v>
      </c>
      <c r="D1666" s="87" t="s">
        <v>39</v>
      </c>
      <c r="E1666" s="86"/>
      <c r="F1666" s="86">
        <f>VLOOKUP(Tabla36[[#This Row],[NUM. ECO.]],[2]!Tabla24[[NO.ECO]:[CUBICACION
M3]],4,0)</f>
        <v>17</v>
      </c>
      <c r="G1666" s="94">
        <v>45432</v>
      </c>
      <c r="H1666" s="86" t="str">
        <f>VLOOKUP(Tabla36[[#This Row],[NUM. ECO.]],[2]!Tabla24[[NO.ECO]:[MATERIAL]],8,0)</f>
        <v>BASE HIDRAULICA</v>
      </c>
      <c r="I1666" s="86" t="s">
        <v>79</v>
      </c>
      <c r="J1666" s="91">
        <f ca="1">J1665+TIME(0,RANDBETWEEN((123),(151)),0)</f>
        <v>0.64583333333333337</v>
      </c>
      <c r="K1666" s="86" t="str">
        <f ca="1">VLOOKUP(Tabla36[[#This Row],[CODIGO VINCULO]],[1]!Anexar1[[UNION]:[OPERADOR]],4,0)</f>
        <v>CESAR VARGAS PEREZ</v>
      </c>
      <c r="L1666" s="86" t="str" cm="1">
        <f t="array" aca="1" ref="L1666" ca="1">_xlfn.IFS(J1666&gt;=TIME(14,0,0),"SEGUNDO TURNO",J1666&lt;TIME(14,0,0),"PRIMER TURNO")</f>
        <v>SEGUNDO TURNO</v>
      </c>
      <c r="M1666" s="90"/>
    </row>
    <row r="1667" spans="1:13">
      <c r="A1667" s="86" t="str">
        <f ca="1">_xlfn.CONCAT(Tabla36[[#This Row],[NUM. ECO.]],Tabla36[[#This Row],[TURNO]],Tabla36[[#This Row],[FECHA]])</f>
        <v>T25SEGUNDO TURNO45432</v>
      </c>
      <c r="B1667" s="87">
        <v>7</v>
      </c>
      <c r="C1667" s="87">
        <v>6</v>
      </c>
      <c r="D1667" s="87" t="s">
        <v>39</v>
      </c>
      <c r="E1667" s="86"/>
      <c r="F1667" s="86">
        <f>VLOOKUP(Tabla36[[#This Row],[NUM. ECO.]],[2]!Tabla24[[NO.ECO]:[CUBICACION
M3]],4,0)</f>
        <v>17</v>
      </c>
      <c r="G1667" s="94">
        <v>45432</v>
      </c>
      <c r="H1667" s="86" t="str">
        <f>VLOOKUP(Tabla36[[#This Row],[NUM. ECO.]],[2]!Tabla24[[NO.ECO]:[MATERIAL]],8,0)</f>
        <v>BASE HIDRAULICA</v>
      </c>
      <c r="I1667" s="86" t="s">
        <v>79</v>
      </c>
      <c r="J1667" s="91">
        <f ca="1">J1666+TIME(0,RANDBETWEEN((123),(151)),0)</f>
        <v>0.73819444444444449</v>
      </c>
      <c r="K1667" s="86" t="str">
        <f ca="1">VLOOKUP(Tabla36[[#This Row],[CODIGO VINCULO]],[1]!Anexar1[[UNION]:[OPERADOR]],4,0)</f>
        <v>CESAR VARGAS PEREZ</v>
      </c>
      <c r="L1667" s="86" t="str" cm="1">
        <f t="array" aca="1" ref="L1667" ca="1">_xlfn.IFS(J1667&gt;=TIME(14,0,0),"SEGUNDO TURNO",J1667&lt;TIME(14,0,0),"PRIMER TURNO")</f>
        <v>SEGUNDO TURNO</v>
      </c>
      <c r="M1667" s="90"/>
    </row>
    <row r="1668" spans="1:13">
      <c r="A1668" s="86" t="str">
        <f ca="1">_xlfn.CONCAT(Tabla36[[#This Row],[NUM. ECO.]],Tabla36[[#This Row],[TURNO]],Tabla36[[#This Row],[FECHA]])</f>
        <v>T25SEGUNDO TURNO45432</v>
      </c>
      <c r="B1668" s="87">
        <v>7</v>
      </c>
      <c r="C1668" s="87">
        <v>7</v>
      </c>
      <c r="D1668" s="87" t="s">
        <v>39</v>
      </c>
      <c r="E1668" s="86"/>
      <c r="F1668" s="86">
        <f>VLOOKUP(Tabla36[[#This Row],[NUM. ECO.]],[2]!Tabla24[[NO.ECO]:[CUBICACION
M3]],4,0)</f>
        <v>17</v>
      </c>
      <c r="G1668" s="94">
        <v>45432</v>
      </c>
      <c r="H1668" s="86" t="str">
        <f>VLOOKUP(Tabla36[[#This Row],[NUM. ECO.]],[2]!Tabla24[[NO.ECO]:[MATERIAL]],8,0)</f>
        <v>BASE HIDRAULICA</v>
      </c>
      <c r="I1668" s="86" t="s">
        <v>79</v>
      </c>
      <c r="J1668" s="91">
        <f ca="1">J1667+TIME(0,RANDBETWEEN((123),(151)),0)</f>
        <v>0.84027777777777779</v>
      </c>
      <c r="K1668" s="86" t="str">
        <f ca="1">VLOOKUP(Tabla36[[#This Row],[CODIGO VINCULO]],[1]!Anexar1[[UNION]:[OPERADOR]],4,0)</f>
        <v>CESAR VARGAS PEREZ</v>
      </c>
      <c r="L1668" s="86" t="str" cm="1">
        <f t="array" aca="1" ref="L1668" ca="1">_xlfn.IFS(J1668&gt;=TIME(14,0,0),"SEGUNDO TURNO",J1668&lt;TIME(14,0,0),"PRIMER TURNO")</f>
        <v>SEGUNDO TURNO</v>
      </c>
      <c r="M1668" s="90"/>
    </row>
    <row r="1669" spans="1:13">
      <c r="A1669" s="86" t="str">
        <f ca="1">_xlfn.CONCAT(Tabla36[[#This Row],[NUM. ECO.]],Tabla36[[#This Row],[TURNO]],Tabla36[[#This Row],[FECHA]])</f>
        <v>T25PRIMER TURNO45433</v>
      </c>
      <c r="B1669" s="87">
        <v>7</v>
      </c>
      <c r="C1669" s="87">
        <v>1</v>
      </c>
      <c r="D1669" s="87" t="s">
        <v>39</v>
      </c>
      <c r="E1669" s="86"/>
      <c r="F1669" s="86">
        <f>VLOOKUP(Tabla36[[#This Row],[NUM. ECO.]],[2]!Tabla24[[NO.ECO]:[CUBICACION
M3]],4,0)</f>
        <v>17</v>
      </c>
      <c r="G1669" s="94">
        <v>45433</v>
      </c>
      <c r="H1669" s="86" t="str">
        <f>VLOOKUP(Tabla36[[#This Row],[NUM. ECO.]],[2]!Tabla24[[NO.ECO]:[MATERIAL]],8,0)</f>
        <v>BASE HIDRAULICA</v>
      </c>
      <c r="I1669" s="86" t="s">
        <v>79</v>
      </c>
      <c r="J1669" s="88">
        <f ca="1">TIME(RANDBETWEEN(5.5,6),RANDBETWEEN(1,29),0)</f>
        <v>0.26597222222222222</v>
      </c>
      <c r="K1669" s="86" t="str">
        <f ca="1">VLOOKUP(Tabla36[[#This Row],[CODIGO VINCULO]],[1]!Anexar1[[UNION]:[OPERADOR]],4,0)</f>
        <v>ANGEL ALEXANDRE PUC CANUL</v>
      </c>
      <c r="L1669" s="86" t="str" cm="1">
        <f t="array" aca="1" ref="L1669" ca="1">_xlfn.IFS(J1669&gt;=TIME(14,0,0),"SEGUNDO TURNO",J1669&lt;TIME(14,0,0),"PRIMER TURNO")</f>
        <v>PRIMER TURNO</v>
      </c>
      <c r="M1669" s="90"/>
    </row>
    <row r="1670" spans="1:13">
      <c r="A1670" s="86" t="str">
        <f ca="1">_xlfn.CONCAT(Tabla36[[#This Row],[NUM. ECO.]],Tabla36[[#This Row],[TURNO]],Tabla36[[#This Row],[FECHA]])</f>
        <v>T25PRIMER TURNO45433</v>
      </c>
      <c r="B1670" s="87">
        <v>7</v>
      </c>
      <c r="C1670" s="87">
        <v>2</v>
      </c>
      <c r="D1670" s="87" t="s">
        <v>39</v>
      </c>
      <c r="E1670" s="86"/>
      <c r="F1670" s="86">
        <f>VLOOKUP(Tabla36[[#This Row],[NUM. ECO.]],[2]!Tabla24[[NO.ECO]:[CUBICACION
M3]],4,0)</f>
        <v>17</v>
      </c>
      <c r="G1670" s="94">
        <v>45433</v>
      </c>
      <c r="H1670" s="86" t="str">
        <f>VLOOKUP(Tabla36[[#This Row],[NUM. ECO.]],[2]!Tabla24[[NO.ECO]:[MATERIAL]],8,0)</f>
        <v>BASE HIDRAULICA</v>
      </c>
      <c r="I1670" s="86" t="s">
        <v>79</v>
      </c>
      <c r="J1670" s="91">
        <f ca="1">J1669+TIME(0,RANDBETWEEN((123),(151)),0)</f>
        <v>0.35486111111111113</v>
      </c>
      <c r="K1670" s="86" t="str">
        <f ca="1">VLOOKUP(Tabla36[[#This Row],[CODIGO VINCULO]],[1]!Anexar1[[UNION]:[OPERADOR]],4,0)</f>
        <v>ANGEL ALEXANDRE PUC CANUL</v>
      </c>
      <c r="L1670" s="86" t="str" cm="1">
        <f t="array" aca="1" ref="L1670" ca="1">_xlfn.IFS(J1670&gt;=TIME(14,0,0),"SEGUNDO TURNO",J1670&lt;TIME(14,0,0),"PRIMER TURNO")</f>
        <v>PRIMER TURNO</v>
      </c>
      <c r="M1670" s="90"/>
    </row>
    <row r="1671" spans="1:13">
      <c r="A1671" s="86" t="str">
        <f ca="1">_xlfn.CONCAT(Tabla36[[#This Row],[NUM. ECO.]],Tabla36[[#This Row],[TURNO]],Tabla36[[#This Row],[FECHA]])</f>
        <v>T25PRIMER TURNO45433</v>
      </c>
      <c r="B1671" s="87">
        <v>7</v>
      </c>
      <c r="C1671" s="87">
        <v>3</v>
      </c>
      <c r="D1671" s="87" t="s">
        <v>39</v>
      </c>
      <c r="E1671" s="86"/>
      <c r="F1671" s="86">
        <f>VLOOKUP(Tabla36[[#This Row],[NUM. ECO.]],[2]!Tabla24[[NO.ECO]:[CUBICACION
M3]],4,0)</f>
        <v>17</v>
      </c>
      <c r="G1671" s="94">
        <v>45433</v>
      </c>
      <c r="H1671" s="86" t="str">
        <f>VLOOKUP(Tabla36[[#This Row],[NUM. ECO.]],[2]!Tabla24[[NO.ECO]:[MATERIAL]],8,0)</f>
        <v>BASE HIDRAULICA</v>
      </c>
      <c r="I1671" s="86" t="s">
        <v>79</v>
      </c>
      <c r="J1671" s="91">
        <f ca="1">J1670+TIME(0,RANDBETWEEN((123),(151)),0)</f>
        <v>0.44583333333333336</v>
      </c>
      <c r="K1671" s="86" t="str">
        <f ca="1">VLOOKUP(Tabla36[[#This Row],[CODIGO VINCULO]],[1]!Anexar1[[UNION]:[OPERADOR]],4,0)</f>
        <v>ANGEL ALEXANDRE PUC CANUL</v>
      </c>
      <c r="L1671" s="86" t="str" cm="1">
        <f t="array" aca="1" ref="L1671" ca="1">_xlfn.IFS(J1671&gt;=TIME(14,0,0),"SEGUNDO TURNO",J1671&lt;TIME(14,0,0),"PRIMER TURNO")</f>
        <v>PRIMER TURNO</v>
      </c>
      <c r="M1671" s="90"/>
    </row>
    <row r="1672" spans="1:13">
      <c r="A1672" s="86" t="str">
        <f ca="1">_xlfn.CONCAT(Tabla36[[#This Row],[NUM. ECO.]],Tabla36[[#This Row],[TURNO]],Tabla36[[#This Row],[FECHA]])</f>
        <v>T25PRIMER TURNO45433</v>
      </c>
      <c r="B1672" s="87">
        <v>7</v>
      </c>
      <c r="C1672" s="87">
        <v>4</v>
      </c>
      <c r="D1672" s="87" t="s">
        <v>39</v>
      </c>
      <c r="E1672" s="86"/>
      <c r="F1672" s="86">
        <f>VLOOKUP(Tabla36[[#This Row],[NUM. ECO.]],[2]!Tabla24[[NO.ECO]:[CUBICACION
M3]],4,0)</f>
        <v>17</v>
      </c>
      <c r="G1672" s="94">
        <v>45433</v>
      </c>
      <c r="H1672" s="86" t="str">
        <f>VLOOKUP(Tabla36[[#This Row],[NUM. ECO.]],[2]!Tabla24[[NO.ECO]:[MATERIAL]],8,0)</f>
        <v>BASE HIDRAULICA</v>
      </c>
      <c r="I1672" s="86" t="s">
        <v>79</v>
      </c>
      <c r="J1672" s="91">
        <f ca="1">J1671+TIME(0,RANDBETWEEN((123),(151)),0)</f>
        <v>0.53888888888888897</v>
      </c>
      <c r="K1672" s="86" t="str">
        <f ca="1">VLOOKUP(Tabla36[[#This Row],[CODIGO VINCULO]],[1]!Anexar1[[UNION]:[OPERADOR]],4,0)</f>
        <v>ANGEL ALEXANDRE PUC CANUL</v>
      </c>
      <c r="L1672" s="86" t="str" cm="1">
        <f t="array" aca="1" ref="L1672" ca="1">_xlfn.IFS(J1672&gt;=TIME(14,0,0),"SEGUNDO TURNO",J1672&lt;TIME(14,0,0),"PRIMER TURNO")</f>
        <v>PRIMER TURNO</v>
      </c>
      <c r="M1672" s="90"/>
    </row>
    <row r="1673" spans="1:13">
      <c r="A1673" s="86" t="str">
        <f ca="1">_xlfn.CONCAT(Tabla36[[#This Row],[NUM. ECO.]],Tabla36[[#This Row],[TURNO]],Tabla36[[#This Row],[FECHA]])</f>
        <v>T25SEGUNDO TURNO45433</v>
      </c>
      <c r="B1673" s="87">
        <v>7</v>
      </c>
      <c r="C1673" s="87">
        <v>5</v>
      </c>
      <c r="D1673" s="87" t="s">
        <v>39</v>
      </c>
      <c r="E1673" s="86"/>
      <c r="F1673" s="86">
        <f>VLOOKUP(Tabla36[[#This Row],[NUM. ECO.]],[2]!Tabla24[[NO.ECO]:[CUBICACION
M3]],4,0)</f>
        <v>17</v>
      </c>
      <c r="G1673" s="94">
        <v>45433</v>
      </c>
      <c r="H1673" s="86" t="str">
        <f>VLOOKUP(Tabla36[[#This Row],[NUM. ECO.]],[2]!Tabla24[[NO.ECO]:[MATERIAL]],8,0)</f>
        <v>BASE HIDRAULICA</v>
      </c>
      <c r="I1673" s="86" t="s">
        <v>79</v>
      </c>
      <c r="J1673" s="91">
        <f ca="1">J1672+TIME(0,RANDBETWEEN((123),(151)),0)</f>
        <v>0.64027777777777783</v>
      </c>
      <c r="K1673" s="86" t="str">
        <f ca="1">VLOOKUP(Tabla36[[#This Row],[CODIGO VINCULO]],[1]!Anexar1[[UNION]:[OPERADOR]],4,0)</f>
        <v>CESAR VARGAS PEREZ</v>
      </c>
      <c r="L1673" s="86" t="str" cm="1">
        <f t="array" aca="1" ref="L1673" ca="1">_xlfn.IFS(J1673&gt;=TIME(14,0,0),"SEGUNDO TURNO",J1673&lt;TIME(14,0,0),"PRIMER TURNO")</f>
        <v>SEGUNDO TURNO</v>
      </c>
      <c r="M1673" s="90"/>
    </row>
    <row r="1674" spans="1:13">
      <c r="A1674" s="86" t="str">
        <f ca="1">_xlfn.CONCAT(Tabla36[[#This Row],[NUM. ECO.]],Tabla36[[#This Row],[TURNO]],Tabla36[[#This Row],[FECHA]])</f>
        <v>T25SEGUNDO TURNO45433</v>
      </c>
      <c r="B1674" s="87">
        <v>7</v>
      </c>
      <c r="C1674" s="87">
        <v>6</v>
      </c>
      <c r="D1674" s="87" t="s">
        <v>39</v>
      </c>
      <c r="E1674" s="86"/>
      <c r="F1674" s="86">
        <f>VLOOKUP(Tabla36[[#This Row],[NUM. ECO.]],[2]!Tabla24[[NO.ECO]:[CUBICACION
M3]],4,0)</f>
        <v>17</v>
      </c>
      <c r="G1674" s="94">
        <v>45433</v>
      </c>
      <c r="H1674" s="86" t="str">
        <f>VLOOKUP(Tabla36[[#This Row],[NUM. ECO.]],[2]!Tabla24[[NO.ECO]:[MATERIAL]],8,0)</f>
        <v>BASE HIDRAULICA</v>
      </c>
      <c r="I1674" s="86" t="s">
        <v>79</v>
      </c>
      <c r="J1674" s="91">
        <f ca="1">J1673+TIME(0,RANDBETWEEN((123),(151)),0)</f>
        <v>0.72986111111111118</v>
      </c>
      <c r="K1674" s="86" t="str">
        <f ca="1">VLOOKUP(Tabla36[[#This Row],[CODIGO VINCULO]],[1]!Anexar1[[UNION]:[OPERADOR]],4,0)</f>
        <v>CESAR VARGAS PEREZ</v>
      </c>
      <c r="L1674" s="86" t="str" cm="1">
        <f t="array" aca="1" ref="L1674" ca="1">_xlfn.IFS(J1674&gt;=TIME(14,0,0),"SEGUNDO TURNO",J1674&lt;TIME(14,0,0),"PRIMER TURNO")</f>
        <v>SEGUNDO TURNO</v>
      </c>
      <c r="M1674" s="90"/>
    </row>
    <row r="1675" spans="1:13">
      <c r="A1675" s="86" t="str">
        <f ca="1">_xlfn.CONCAT(Tabla36[[#This Row],[NUM. ECO.]],Tabla36[[#This Row],[TURNO]],Tabla36[[#This Row],[FECHA]])</f>
        <v>T25SEGUNDO TURNO45433</v>
      </c>
      <c r="B1675" s="87">
        <v>7</v>
      </c>
      <c r="C1675" s="87">
        <v>7</v>
      </c>
      <c r="D1675" s="87" t="s">
        <v>39</v>
      </c>
      <c r="E1675" s="86"/>
      <c r="F1675" s="86">
        <f>VLOOKUP(Tabla36[[#This Row],[NUM. ECO.]],[2]!Tabla24[[NO.ECO]:[CUBICACION
M3]],4,0)</f>
        <v>17</v>
      </c>
      <c r="G1675" s="94">
        <v>45433</v>
      </c>
      <c r="H1675" s="86" t="str">
        <f>VLOOKUP(Tabla36[[#This Row],[NUM. ECO.]],[2]!Tabla24[[NO.ECO]:[MATERIAL]],8,0)</f>
        <v>BASE HIDRAULICA</v>
      </c>
      <c r="I1675" s="86" t="s">
        <v>79</v>
      </c>
      <c r="J1675" s="91">
        <f ca="1">J1674+TIME(0,RANDBETWEEN((123),(151)),0)</f>
        <v>0.82847222222222228</v>
      </c>
      <c r="K1675" s="86" t="str">
        <f ca="1">VLOOKUP(Tabla36[[#This Row],[CODIGO VINCULO]],[1]!Anexar1[[UNION]:[OPERADOR]],4,0)</f>
        <v>CESAR VARGAS PEREZ</v>
      </c>
      <c r="L1675" s="86" t="str" cm="1">
        <f t="array" aca="1" ref="L1675" ca="1">_xlfn.IFS(J1675&gt;=TIME(14,0,0),"SEGUNDO TURNO",J1675&lt;TIME(14,0,0),"PRIMER TURNO")</f>
        <v>SEGUNDO TURNO</v>
      </c>
      <c r="M1675" s="90"/>
    </row>
    <row r="1676" spans="1:13">
      <c r="A1676" s="86" t="str">
        <f ca="1">_xlfn.CONCAT(Tabla36[[#This Row],[NUM. ECO.]],Tabla36[[#This Row],[TURNO]],Tabla36[[#This Row],[FECHA]])</f>
        <v>T26PRIMER TURNO45412</v>
      </c>
      <c r="B1676" s="87">
        <v>6</v>
      </c>
      <c r="C1676" s="87">
        <v>1</v>
      </c>
      <c r="D1676" s="87" t="s">
        <v>40</v>
      </c>
      <c r="E1676" s="86"/>
      <c r="F1676" s="86">
        <f>VLOOKUP(Tabla36[[#This Row],[NUM. ECO.]],[2]!Tabla24[[NO.ECO]:[CUBICACION
M3]],4,0)</f>
        <v>17</v>
      </c>
      <c r="G1676" s="94">
        <v>45412</v>
      </c>
      <c r="H1676" s="86" t="str">
        <f>VLOOKUP(Tabla36[[#This Row],[NUM. ECO.]],[2]!Tabla24[[NO.ECO]:[MATERIAL]],8,0)</f>
        <v>VOLADURA</v>
      </c>
      <c r="I1676" s="86" t="s">
        <v>79</v>
      </c>
      <c r="J1676" s="88">
        <f ca="1">TIME(RANDBETWEEN(5.5,6),RANDBETWEEN(1,29),0)</f>
        <v>0.25833333333333336</v>
      </c>
      <c r="K1676" s="86" t="str">
        <f ca="1">VLOOKUP(Tabla36[[#This Row],[CODIGO VINCULO]],[1]!Anexar1[[UNION]:[OPERADOR]],4,0)</f>
        <v>ROGELIO ENRIQUE FLORES DE LA CRUZ</v>
      </c>
      <c r="L1676" s="86" t="str" cm="1">
        <f t="array" aca="1" ref="L1676" ca="1">_xlfn.IFS(J1676&gt;=TIME(14,0,0),"SEGUNDO TURNO",J1676&lt;TIME(14,0,0),"PRIMER TURNO")</f>
        <v>PRIMER TURNO</v>
      </c>
      <c r="M1676" s="90"/>
    </row>
    <row r="1677" spans="1:13">
      <c r="A1677" s="86" t="str">
        <f ca="1">_xlfn.CONCAT(Tabla36[[#This Row],[NUM. ECO.]],Tabla36[[#This Row],[TURNO]],Tabla36[[#This Row],[FECHA]])</f>
        <v>T26PRIMER TURNO45412</v>
      </c>
      <c r="B1677" s="87">
        <v>6</v>
      </c>
      <c r="C1677" s="87">
        <v>2</v>
      </c>
      <c r="D1677" s="87" t="s">
        <v>40</v>
      </c>
      <c r="E1677" s="86"/>
      <c r="F1677" s="86">
        <f>VLOOKUP(Tabla36[[#This Row],[NUM. ECO.]],[2]!Tabla24[[NO.ECO]:[CUBICACION
M3]],4,0)</f>
        <v>17</v>
      </c>
      <c r="G1677" s="94">
        <v>45412</v>
      </c>
      <c r="H1677" s="86" t="str">
        <f>VLOOKUP(Tabla36[[#This Row],[NUM. ECO.]],[2]!Tabla24[[NO.ECO]:[MATERIAL]],8,0)</f>
        <v>VOLADURA</v>
      </c>
      <c r="I1677" s="86" t="s">
        <v>79</v>
      </c>
      <c r="J1677" s="88">
        <f ca="1">J1676+TIME(0,RANDBETWEEN((144),(176)),0)</f>
        <v>0.37430555555555556</v>
      </c>
      <c r="K1677" s="86" t="str">
        <f ca="1">VLOOKUP(Tabla36[[#This Row],[CODIGO VINCULO]],[1]!Anexar1[[UNION]:[OPERADOR]],4,0)</f>
        <v>ROGELIO ENRIQUE FLORES DE LA CRUZ</v>
      </c>
      <c r="L1677" s="86" t="str" cm="1">
        <f t="array" aca="1" ref="L1677" ca="1">_xlfn.IFS(J1677&gt;=TIME(14,0,0),"SEGUNDO TURNO",J1677&lt;TIME(14,0,0),"PRIMER TURNO")</f>
        <v>PRIMER TURNO</v>
      </c>
      <c r="M1677" s="90"/>
    </row>
    <row r="1678" spans="1:13">
      <c r="A1678" s="86" t="str">
        <f ca="1">_xlfn.CONCAT(Tabla36[[#This Row],[NUM. ECO.]],Tabla36[[#This Row],[TURNO]],Tabla36[[#This Row],[FECHA]])</f>
        <v>T26PRIMER TURNO45412</v>
      </c>
      <c r="B1678" s="87">
        <v>6</v>
      </c>
      <c r="C1678" s="87">
        <v>3</v>
      </c>
      <c r="D1678" s="87" t="s">
        <v>40</v>
      </c>
      <c r="E1678" s="86"/>
      <c r="F1678" s="86">
        <f>VLOOKUP(Tabla36[[#This Row],[NUM. ECO.]],[2]!Tabla24[[NO.ECO]:[CUBICACION
M3]],4,0)</f>
        <v>17</v>
      </c>
      <c r="G1678" s="94">
        <v>45412</v>
      </c>
      <c r="H1678" s="86" t="str">
        <f>VLOOKUP(Tabla36[[#This Row],[NUM. ECO.]],[2]!Tabla24[[NO.ECO]:[MATERIAL]],8,0)</f>
        <v>VOLADURA</v>
      </c>
      <c r="I1678" s="86" t="s">
        <v>79</v>
      </c>
      <c r="J1678" s="91">
        <f ca="1">J1677+TIME(0,RANDBETWEEN((144),(176)),0)</f>
        <v>0.48541666666666666</v>
      </c>
      <c r="K1678" s="86" t="str">
        <f ca="1">VLOOKUP(Tabla36[[#This Row],[CODIGO VINCULO]],[1]!Anexar1[[UNION]:[OPERADOR]],4,0)</f>
        <v>ROGELIO ENRIQUE FLORES DE LA CRUZ</v>
      </c>
      <c r="L1678" s="86" t="str" cm="1">
        <f t="array" aca="1" ref="L1678" ca="1">_xlfn.IFS(J1678&gt;=TIME(14,0,0),"SEGUNDO TURNO",J1678&lt;TIME(14,0,0),"PRIMER TURNO")</f>
        <v>PRIMER TURNO</v>
      </c>
      <c r="M1678" s="90"/>
    </row>
    <row r="1679" spans="1:13">
      <c r="A1679" s="86" t="str">
        <f ca="1">_xlfn.CONCAT(Tabla36[[#This Row],[NUM. ECO.]],Tabla36[[#This Row],[TURNO]],Tabla36[[#This Row],[FECHA]])</f>
        <v>T26SEGUNDO TURNO45412</v>
      </c>
      <c r="B1679" s="87">
        <v>6</v>
      </c>
      <c r="C1679" s="87">
        <v>4</v>
      </c>
      <c r="D1679" s="87" t="s">
        <v>40</v>
      </c>
      <c r="E1679" s="86"/>
      <c r="F1679" s="86">
        <f>VLOOKUP(Tabla36[[#This Row],[NUM. ECO.]],[2]!Tabla24[[NO.ECO]:[CUBICACION
M3]],4,0)</f>
        <v>17</v>
      </c>
      <c r="G1679" s="94">
        <v>45412</v>
      </c>
      <c r="H1679" s="86" t="str">
        <f>VLOOKUP(Tabla36[[#This Row],[NUM. ECO.]],[2]!Tabla24[[NO.ECO]:[MATERIAL]],8,0)</f>
        <v>VOLADURA</v>
      </c>
      <c r="I1679" s="86" t="s">
        <v>79</v>
      </c>
      <c r="J1679" s="91">
        <f ca="1">J1678+TIME(0,RANDBETWEEN((144),(176)),0)</f>
        <v>0.60347222222222219</v>
      </c>
      <c r="K1679" s="86" t="str">
        <f ca="1">VLOOKUP(Tabla36[[#This Row],[CODIGO VINCULO]],[1]!Anexar1[[UNION]:[OPERADOR]],4,0)</f>
        <v>EMMANUEL SANCHEZ LOPEZ</v>
      </c>
      <c r="L1679" s="86" t="str" cm="1">
        <f t="array" aca="1" ref="L1679" ca="1">_xlfn.IFS(J1679&gt;=TIME(14,0,0),"SEGUNDO TURNO",J1679&lt;TIME(14,0,0),"PRIMER TURNO")</f>
        <v>SEGUNDO TURNO</v>
      </c>
      <c r="M1679" s="90"/>
    </row>
    <row r="1680" spans="1:13">
      <c r="A1680" s="86" t="str">
        <f ca="1">_xlfn.CONCAT(Tabla36[[#This Row],[NUM. ECO.]],Tabla36[[#This Row],[TURNO]],Tabla36[[#This Row],[FECHA]])</f>
        <v>T26SEGUNDO TURNO45412</v>
      </c>
      <c r="B1680" s="87">
        <v>6</v>
      </c>
      <c r="C1680" s="87">
        <v>5</v>
      </c>
      <c r="D1680" s="87" t="s">
        <v>40</v>
      </c>
      <c r="E1680" s="86"/>
      <c r="F1680" s="86">
        <f>VLOOKUP(Tabla36[[#This Row],[NUM. ECO.]],[2]!Tabla24[[NO.ECO]:[CUBICACION
M3]],4,0)</f>
        <v>17</v>
      </c>
      <c r="G1680" s="94">
        <v>45412</v>
      </c>
      <c r="H1680" s="86" t="str">
        <f>VLOOKUP(Tabla36[[#This Row],[NUM. ECO.]],[2]!Tabla24[[NO.ECO]:[MATERIAL]],8,0)</f>
        <v>VOLADURA</v>
      </c>
      <c r="I1680" s="86" t="s">
        <v>79</v>
      </c>
      <c r="J1680" s="91">
        <f ca="1">J1679+TIME(0,RANDBETWEEN((144),(176)),0)</f>
        <v>0.72222222222222221</v>
      </c>
      <c r="K1680" s="86" t="str">
        <f ca="1">VLOOKUP(Tabla36[[#This Row],[CODIGO VINCULO]],[1]!Anexar1[[UNION]:[OPERADOR]],4,0)</f>
        <v>EMMANUEL SANCHEZ LOPEZ</v>
      </c>
      <c r="L1680" s="86" t="str" cm="1">
        <f t="array" aca="1" ref="L1680" ca="1">_xlfn.IFS(J1680&gt;=TIME(14,0,0),"SEGUNDO TURNO",J1680&lt;TIME(14,0,0),"PRIMER TURNO")</f>
        <v>SEGUNDO TURNO</v>
      </c>
      <c r="M1680" s="90"/>
    </row>
    <row r="1681" spans="1:13">
      <c r="A1681" s="86" t="str">
        <f ca="1">_xlfn.CONCAT(Tabla36[[#This Row],[NUM. ECO.]],Tabla36[[#This Row],[TURNO]],Tabla36[[#This Row],[FECHA]])</f>
        <v>T26SEGUNDO TURNO45412</v>
      </c>
      <c r="B1681" s="87">
        <v>6</v>
      </c>
      <c r="C1681" s="87">
        <v>6</v>
      </c>
      <c r="D1681" s="87" t="s">
        <v>40</v>
      </c>
      <c r="E1681" s="86"/>
      <c r="F1681" s="86">
        <f>VLOOKUP(Tabla36[[#This Row],[NUM. ECO.]],[2]!Tabla24[[NO.ECO]:[CUBICACION
M3]],4,0)</f>
        <v>17</v>
      </c>
      <c r="G1681" s="94">
        <v>45412</v>
      </c>
      <c r="H1681" s="86" t="str">
        <f>VLOOKUP(Tabla36[[#This Row],[NUM. ECO.]],[2]!Tabla24[[NO.ECO]:[MATERIAL]],8,0)</f>
        <v>VOLADURA</v>
      </c>
      <c r="I1681" s="86" t="s">
        <v>79</v>
      </c>
      <c r="J1681" s="91">
        <f ca="1">J1680+TIME(0,RANDBETWEEN((144),(176)),0)</f>
        <v>0.84166666666666667</v>
      </c>
      <c r="K1681" s="86" t="str">
        <f ca="1">VLOOKUP(Tabla36[[#This Row],[CODIGO VINCULO]],[1]!Anexar1[[UNION]:[OPERADOR]],4,0)</f>
        <v>EMMANUEL SANCHEZ LOPEZ</v>
      </c>
      <c r="L1681" s="86" t="str" cm="1">
        <f t="array" aca="1" ref="L1681" ca="1">_xlfn.IFS(J1681&gt;=TIME(14,0,0),"SEGUNDO TURNO",J1681&lt;TIME(14,0,0),"PRIMER TURNO")</f>
        <v>SEGUNDO TURNO</v>
      </c>
      <c r="M1681" s="90"/>
    </row>
    <row r="1682" spans="1:13">
      <c r="A1682" s="86" t="str">
        <f ca="1">_xlfn.CONCAT(Tabla36[[#This Row],[NUM. ECO.]],Tabla36[[#This Row],[TURNO]],Tabla36[[#This Row],[FECHA]])</f>
        <v>T26PRIMER TURNO45413</v>
      </c>
      <c r="B1682" s="87">
        <v>6</v>
      </c>
      <c r="C1682" s="87">
        <v>1</v>
      </c>
      <c r="D1682" s="87" t="s">
        <v>40</v>
      </c>
      <c r="E1682" s="86"/>
      <c r="F1682" s="86">
        <f>VLOOKUP(Tabla36[[#This Row],[NUM. ECO.]],[2]!Tabla24[[NO.ECO]:[CUBICACION
M3]],4,0)</f>
        <v>17</v>
      </c>
      <c r="G1682" s="94">
        <v>45413</v>
      </c>
      <c r="H1682" s="86" t="str">
        <f>VLOOKUP(Tabla36[[#This Row],[NUM. ECO.]],[2]!Tabla24[[NO.ECO]:[MATERIAL]],8,0)</f>
        <v>VOLADURA</v>
      </c>
      <c r="I1682" s="86" t="s">
        <v>79</v>
      </c>
      <c r="J1682" s="88">
        <f ca="1">TIME(RANDBETWEEN(5.5,6),RANDBETWEEN(1,29),0)</f>
        <v>0.25694444444444442</v>
      </c>
      <c r="K1682" s="86" t="str">
        <f ca="1">VLOOKUP(Tabla36[[#This Row],[CODIGO VINCULO]],[1]!Anexar1[[UNION]:[OPERADOR]],4,0)</f>
        <v>ROGELIO ENRIQUE FLORES DE LA CRUZ</v>
      </c>
      <c r="L1682" s="86" t="str" cm="1">
        <f t="array" aca="1" ref="L1682" ca="1">_xlfn.IFS(J1682&gt;=TIME(14,0,0),"SEGUNDO TURNO",J1682&lt;TIME(14,0,0),"PRIMER TURNO")</f>
        <v>PRIMER TURNO</v>
      </c>
      <c r="M1682" s="90"/>
    </row>
    <row r="1683" spans="1:13">
      <c r="A1683" s="86" t="str">
        <f ca="1">_xlfn.CONCAT(Tabla36[[#This Row],[NUM. ECO.]],Tabla36[[#This Row],[TURNO]],Tabla36[[#This Row],[FECHA]])</f>
        <v>T26PRIMER TURNO45413</v>
      </c>
      <c r="B1683" s="87">
        <v>6</v>
      </c>
      <c r="C1683" s="87">
        <v>2</v>
      </c>
      <c r="D1683" s="87" t="s">
        <v>40</v>
      </c>
      <c r="E1683" s="86"/>
      <c r="F1683" s="86">
        <f>VLOOKUP(Tabla36[[#This Row],[NUM. ECO.]],[2]!Tabla24[[NO.ECO]:[CUBICACION
M3]],4,0)</f>
        <v>17</v>
      </c>
      <c r="G1683" s="94">
        <v>45413</v>
      </c>
      <c r="H1683" s="86" t="str">
        <f>VLOOKUP(Tabla36[[#This Row],[NUM. ECO.]],[2]!Tabla24[[NO.ECO]:[MATERIAL]],8,0)</f>
        <v>VOLADURA</v>
      </c>
      <c r="I1683" s="86" t="s">
        <v>79</v>
      </c>
      <c r="J1683" s="88">
        <f ca="1">J1682+TIME(0,RANDBETWEEN((144),(176)),0)</f>
        <v>0.35902777777777772</v>
      </c>
      <c r="K1683" s="86" t="str">
        <f ca="1">VLOOKUP(Tabla36[[#This Row],[CODIGO VINCULO]],[1]!Anexar1[[UNION]:[OPERADOR]],4,0)</f>
        <v>ROGELIO ENRIQUE FLORES DE LA CRUZ</v>
      </c>
      <c r="L1683" s="86" t="str" cm="1">
        <f t="array" aca="1" ref="L1683" ca="1">_xlfn.IFS(J1683&gt;=TIME(14,0,0),"SEGUNDO TURNO",J1683&lt;TIME(14,0,0),"PRIMER TURNO")</f>
        <v>PRIMER TURNO</v>
      </c>
      <c r="M1683" s="90"/>
    </row>
    <row r="1684" spans="1:13">
      <c r="A1684" s="86" t="str">
        <f ca="1">_xlfn.CONCAT(Tabla36[[#This Row],[NUM. ECO.]],Tabla36[[#This Row],[TURNO]],Tabla36[[#This Row],[FECHA]])</f>
        <v>T26PRIMER TURNO45413</v>
      </c>
      <c r="B1684" s="87">
        <v>6</v>
      </c>
      <c r="C1684" s="87">
        <v>3</v>
      </c>
      <c r="D1684" s="87" t="s">
        <v>40</v>
      </c>
      <c r="E1684" s="86"/>
      <c r="F1684" s="86">
        <f>VLOOKUP(Tabla36[[#This Row],[NUM. ECO.]],[2]!Tabla24[[NO.ECO]:[CUBICACION
M3]],4,0)</f>
        <v>17</v>
      </c>
      <c r="G1684" s="94">
        <v>45413</v>
      </c>
      <c r="H1684" s="86" t="str">
        <f>VLOOKUP(Tabla36[[#This Row],[NUM. ECO.]],[2]!Tabla24[[NO.ECO]:[MATERIAL]],8,0)</f>
        <v>VOLADURA</v>
      </c>
      <c r="I1684" s="86" t="s">
        <v>79</v>
      </c>
      <c r="J1684" s="91">
        <f ca="1">J1683+TIME(0,RANDBETWEEN((144),(176)),0)</f>
        <v>0.46319444444444441</v>
      </c>
      <c r="K1684" s="86" t="str">
        <f ca="1">VLOOKUP(Tabla36[[#This Row],[CODIGO VINCULO]],[1]!Anexar1[[UNION]:[OPERADOR]],4,0)</f>
        <v>ROGELIO ENRIQUE FLORES DE LA CRUZ</v>
      </c>
      <c r="L1684" s="86" t="str" cm="1">
        <f t="array" aca="1" ref="L1684" ca="1">_xlfn.IFS(J1684&gt;=TIME(14,0,0),"SEGUNDO TURNO",J1684&lt;TIME(14,0,0),"PRIMER TURNO")</f>
        <v>PRIMER TURNO</v>
      </c>
      <c r="M1684" s="90"/>
    </row>
    <row r="1685" spans="1:13">
      <c r="A1685" s="86" t="str">
        <f ca="1">_xlfn.CONCAT(Tabla36[[#This Row],[NUM. ECO.]],Tabla36[[#This Row],[TURNO]],Tabla36[[#This Row],[FECHA]])</f>
        <v>T26PRIMER TURNO45413</v>
      </c>
      <c r="B1685" s="87">
        <v>6</v>
      </c>
      <c r="C1685" s="87">
        <v>4</v>
      </c>
      <c r="D1685" s="87" t="s">
        <v>40</v>
      </c>
      <c r="E1685" s="86"/>
      <c r="F1685" s="86">
        <f>VLOOKUP(Tabla36[[#This Row],[NUM. ECO.]],[2]!Tabla24[[NO.ECO]:[CUBICACION
M3]],4,0)</f>
        <v>17</v>
      </c>
      <c r="G1685" s="94">
        <v>45413</v>
      </c>
      <c r="H1685" s="86" t="str">
        <f>VLOOKUP(Tabla36[[#This Row],[NUM. ECO.]],[2]!Tabla24[[NO.ECO]:[MATERIAL]],8,0)</f>
        <v>VOLADURA</v>
      </c>
      <c r="I1685" s="86" t="s">
        <v>79</v>
      </c>
      <c r="J1685" s="91">
        <f ca="1">J1684+TIME(0,RANDBETWEEN((144),(176)),0)</f>
        <v>0.58194444444444438</v>
      </c>
      <c r="K1685" s="86" t="str">
        <f ca="1">VLOOKUP(Tabla36[[#This Row],[CODIGO VINCULO]],[1]!Anexar1[[UNION]:[OPERADOR]],4,0)</f>
        <v>ROGELIO ENRIQUE FLORES DE LA CRUZ</v>
      </c>
      <c r="L1685" s="86" t="str" cm="1">
        <f t="array" aca="1" ref="L1685" ca="1">_xlfn.IFS(J1685&gt;=TIME(14,0,0),"SEGUNDO TURNO",J1685&lt;TIME(14,0,0),"PRIMER TURNO")</f>
        <v>PRIMER TURNO</v>
      </c>
      <c r="M1685" s="90"/>
    </row>
    <row r="1686" spans="1:13">
      <c r="A1686" s="86" t="str">
        <f ca="1">_xlfn.CONCAT(Tabla36[[#This Row],[NUM. ECO.]],Tabla36[[#This Row],[TURNO]],Tabla36[[#This Row],[FECHA]])</f>
        <v>T26SEGUNDO TURNO45413</v>
      </c>
      <c r="B1686" s="87">
        <v>6</v>
      </c>
      <c r="C1686" s="87">
        <v>5</v>
      </c>
      <c r="D1686" s="87" t="s">
        <v>40</v>
      </c>
      <c r="E1686" s="86"/>
      <c r="F1686" s="86">
        <f>VLOOKUP(Tabla36[[#This Row],[NUM. ECO.]],[2]!Tabla24[[NO.ECO]:[CUBICACION
M3]],4,0)</f>
        <v>17</v>
      </c>
      <c r="G1686" s="94">
        <v>45413</v>
      </c>
      <c r="H1686" s="86" t="str">
        <f>VLOOKUP(Tabla36[[#This Row],[NUM. ECO.]],[2]!Tabla24[[NO.ECO]:[MATERIAL]],8,0)</f>
        <v>VOLADURA</v>
      </c>
      <c r="I1686" s="86" t="s">
        <v>79</v>
      </c>
      <c r="J1686" s="91">
        <f ca="1">J1685+TIME(0,RANDBETWEEN((144),(176)),0)</f>
        <v>0.69166666666666665</v>
      </c>
      <c r="K1686" s="86" t="str">
        <f ca="1">VLOOKUP(Tabla36[[#This Row],[CODIGO VINCULO]],[1]!Anexar1[[UNION]:[OPERADOR]],4,0)</f>
        <v>EMMANUEL SANCHEZ LOPEZ</v>
      </c>
      <c r="L1686" s="86" t="str" cm="1">
        <f t="array" aca="1" ref="L1686" ca="1">_xlfn.IFS(J1686&gt;=TIME(14,0,0),"SEGUNDO TURNO",J1686&lt;TIME(14,0,0),"PRIMER TURNO")</f>
        <v>SEGUNDO TURNO</v>
      </c>
      <c r="M1686" s="90"/>
    </row>
    <row r="1687" spans="1:13">
      <c r="A1687" s="86" t="str">
        <f ca="1">_xlfn.CONCAT(Tabla36[[#This Row],[NUM. ECO.]],Tabla36[[#This Row],[TURNO]],Tabla36[[#This Row],[FECHA]])</f>
        <v>T26SEGUNDO TURNO45413</v>
      </c>
      <c r="B1687" s="87">
        <v>6</v>
      </c>
      <c r="C1687" s="87">
        <v>6</v>
      </c>
      <c r="D1687" s="87" t="s">
        <v>40</v>
      </c>
      <c r="E1687" s="86"/>
      <c r="F1687" s="86">
        <f>VLOOKUP(Tabla36[[#This Row],[NUM. ECO.]],[2]!Tabla24[[NO.ECO]:[CUBICACION
M3]],4,0)</f>
        <v>17</v>
      </c>
      <c r="G1687" s="94">
        <v>45413</v>
      </c>
      <c r="H1687" s="86" t="str">
        <f>VLOOKUP(Tabla36[[#This Row],[NUM. ECO.]],[2]!Tabla24[[NO.ECO]:[MATERIAL]],8,0)</f>
        <v>VOLADURA</v>
      </c>
      <c r="I1687" s="86" t="s">
        <v>79</v>
      </c>
      <c r="J1687" s="91">
        <f ca="1">J1686+TIME(0,RANDBETWEEN((144),(176)),0)</f>
        <v>0.81319444444444444</v>
      </c>
      <c r="K1687" s="86" t="str">
        <f ca="1">VLOOKUP(Tabla36[[#This Row],[CODIGO VINCULO]],[1]!Anexar1[[UNION]:[OPERADOR]],4,0)</f>
        <v>EMMANUEL SANCHEZ LOPEZ</v>
      </c>
      <c r="L1687" s="86" t="str" cm="1">
        <f t="array" aca="1" ref="L1687" ca="1">_xlfn.IFS(J1687&gt;=TIME(14,0,0),"SEGUNDO TURNO",J1687&lt;TIME(14,0,0),"PRIMER TURNO")</f>
        <v>SEGUNDO TURNO</v>
      </c>
      <c r="M1687" s="90"/>
    </row>
    <row r="1688" spans="1:13">
      <c r="A1688" s="86" t="str">
        <f ca="1">_xlfn.CONCAT(Tabla36[[#This Row],[NUM. ECO.]],Tabla36[[#This Row],[TURNO]],Tabla36[[#This Row],[FECHA]])</f>
        <v>T26PRIMER TURNO45414</v>
      </c>
      <c r="B1688" s="87">
        <v>6</v>
      </c>
      <c r="C1688" s="87">
        <v>1</v>
      </c>
      <c r="D1688" s="87" t="s">
        <v>40</v>
      </c>
      <c r="E1688" s="86"/>
      <c r="F1688" s="86">
        <f>VLOOKUP(Tabla36[[#This Row],[NUM. ECO.]],[2]!Tabla24[[NO.ECO]:[CUBICACION
M3]],4,0)</f>
        <v>17</v>
      </c>
      <c r="G1688" s="94">
        <v>45414</v>
      </c>
      <c r="H1688" s="86" t="str">
        <f>VLOOKUP(Tabla36[[#This Row],[NUM. ECO.]],[2]!Tabla24[[NO.ECO]:[MATERIAL]],8,0)</f>
        <v>VOLADURA</v>
      </c>
      <c r="I1688" s="86" t="s">
        <v>79</v>
      </c>
      <c r="J1688" s="88">
        <f ca="1">TIME(RANDBETWEEN(5.5,6),RANDBETWEEN(1,29),0)</f>
        <v>0.26250000000000001</v>
      </c>
      <c r="K1688" s="86" t="str">
        <f ca="1">VLOOKUP(Tabla36[[#This Row],[CODIGO VINCULO]],[1]!Anexar1[[UNION]:[OPERADOR]],4,0)</f>
        <v>ROGELIO ENRIQUE FLORES DE LA CRUZ</v>
      </c>
      <c r="L1688" s="86" t="str" cm="1">
        <f t="array" aca="1" ref="L1688" ca="1">_xlfn.IFS(J1688&gt;=TIME(14,0,0),"SEGUNDO TURNO",J1688&lt;TIME(14,0,0),"PRIMER TURNO")</f>
        <v>PRIMER TURNO</v>
      </c>
      <c r="M1688" s="90"/>
    </row>
    <row r="1689" spans="1:13">
      <c r="A1689" s="86" t="str">
        <f ca="1">_xlfn.CONCAT(Tabla36[[#This Row],[NUM. ECO.]],Tabla36[[#This Row],[TURNO]],Tabla36[[#This Row],[FECHA]])</f>
        <v>T26PRIMER TURNO45414</v>
      </c>
      <c r="B1689" s="87">
        <v>6</v>
      </c>
      <c r="C1689" s="87">
        <v>2</v>
      </c>
      <c r="D1689" s="87" t="s">
        <v>40</v>
      </c>
      <c r="E1689" s="86"/>
      <c r="F1689" s="86">
        <f>VLOOKUP(Tabla36[[#This Row],[NUM. ECO.]],[2]!Tabla24[[NO.ECO]:[CUBICACION
M3]],4,0)</f>
        <v>17</v>
      </c>
      <c r="G1689" s="94">
        <v>45414</v>
      </c>
      <c r="H1689" s="86" t="str">
        <f>VLOOKUP(Tabla36[[#This Row],[NUM. ECO.]],[2]!Tabla24[[NO.ECO]:[MATERIAL]],8,0)</f>
        <v>VOLADURA</v>
      </c>
      <c r="I1689" s="86" t="s">
        <v>79</v>
      </c>
      <c r="J1689" s="88">
        <f ca="1">J1688+TIME(0,RANDBETWEEN((144),(176)),0)</f>
        <v>0.36805555555555558</v>
      </c>
      <c r="K1689" s="86" t="str">
        <f ca="1">VLOOKUP(Tabla36[[#This Row],[CODIGO VINCULO]],[1]!Anexar1[[UNION]:[OPERADOR]],4,0)</f>
        <v>ROGELIO ENRIQUE FLORES DE LA CRUZ</v>
      </c>
      <c r="L1689" s="86" t="str" cm="1">
        <f t="array" aca="1" ref="L1689" ca="1">_xlfn.IFS(J1689&gt;=TIME(14,0,0),"SEGUNDO TURNO",J1689&lt;TIME(14,0,0),"PRIMER TURNO")</f>
        <v>PRIMER TURNO</v>
      </c>
      <c r="M1689" s="90"/>
    </row>
    <row r="1690" spans="1:13">
      <c r="A1690" s="86" t="str">
        <f ca="1">_xlfn.CONCAT(Tabla36[[#This Row],[NUM. ECO.]],Tabla36[[#This Row],[TURNO]],Tabla36[[#This Row],[FECHA]])</f>
        <v>T26PRIMER TURNO45414</v>
      </c>
      <c r="B1690" s="87">
        <v>6</v>
      </c>
      <c r="C1690" s="87">
        <v>3</v>
      </c>
      <c r="D1690" s="87" t="s">
        <v>40</v>
      </c>
      <c r="E1690" s="86"/>
      <c r="F1690" s="86">
        <f>VLOOKUP(Tabla36[[#This Row],[NUM. ECO.]],[2]!Tabla24[[NO.ECO]:[CUBICACION
M3]],4,0)</f>
        <v>17</v>
      </c>
      <c r="G1690" s="94">
        <v>45414</v>
      </c>
      <c r="H1690" s="86" t="str">
        <f>VLOOKUP(Tabla36[[#This Row],[NUM. ECO.]],[2]!Tabla24[[NO.ECO]:[MATERIAL]],8,0)</f>
        <v>VOLADURA</v>
      </c>
      <c r="I1690" s="86" t="s">
        <v>79</v>
      </c>
      <c r="J1690" s="91">
        <f ca="1">J1689+TIME(0,RANDBETWEEN((144),(176)),0)</f>
        <v>0.48611111111111116</v>
      </c>
      <c r="K1690" s="86" t="str">
        <f ca="1">VLOOKUP(Tabla36[[#This Row],[CODIGO VINCULO]],[1]!Anexar1[[UNION]:[OPERADOR]],4,0)</f>
        <v>ROGELIO ENRIQUE FLORES DE LA CRUZ</v>
      </c>
      <c r="L1690" s="86" t="str" cm="1">
        <f t="array" aca="1" ref="L1690" ca="1">_xlfn.IFS(J1690&gt;=TIME(14,0,0),"SEGUNDO TURNO",J1690&lt;TIME(14,0,0),"PRIMER TURNO")</f>
        <v>PRIMER TURNO</v>
      </c>
      <c r="M1690" s="90"/>
    </row>
    <row r="1691" spans="1:13">
      <c r="A1691" s="86" t="str">
        <f ca="1">_xlfn.CONCAT(Tabla36[[#This Row],[NUM. ECO.]],Tabla36[[#This Row],[TURNO]],Tabla36[[#This Row],[FECHA]])</f>
        <v>T26SEGUNDO TURNO45414</v>
      </c>
      <c r="B1691" s="87">
        <v>6</v>
      </c>
      <c r="C1691" s="87">
        <v>4</v>
      </c>
      <c r="D1691" s="87" t="s">
        <v>40</v>
      </c>
      <c r="E1691" s="86"/>
      <c r="F1691" s="86">
        <f>VLOOKUP(Tabla36[[#This Row],[NUM. ECO.]],[2]!Tabla24[[NO.ECO]:[CUBICACION
M3]],4,0)</f>
        <v>17</v>
      </c>
      <c r="G1691" s="94">
        <v>45414</v>
      </c>
      <c r="H1691" s="86" t="str">
        <f>VLOOKUP(Tabla36[[#This Row],[NUM. ECO.]],[2]!Tabla24[[NO.ECO]:[MATERIAL]],8,0)</f>
        <v>VOLADURA</v>
      </c>
      <c r="I1691" s="86" t="s">
        <v>79</v>
      </c>
      <c r="J1691" s="91">
        <f ca="1">J1690+TIME(0,RANDBETWEEN((144),(176)),0)</f>
        <v>0.6034722222222223</v>
      </c>
      <c r="K1691" s="86" t="str">
        <f ca="1">VLOOKUP(Tabla36[[#This Row],[CODIGO VINCULO]],[1]!Anexar1[[UNION]:[OPERADOR]],4,0)</f>
        <v>EMMANUEL SANCHEZ LOPEZ</v>
      </c>
      <c r="L1691" s="86" t="str" cm="1">
        <f t="array" aca="1" ref="L1691" ca="1">_xlfn.IFS(J1691&gt;=TIME(14,0,0),"SEGUNDO TURNO",J1691&lt;TIME(14,0,0),"PRIMER TURNO")</f>
        <v>SEGUNDO TURNO</v>
      </c>
      <c r="M1691" s="90"/>
    </row>
    <row r="1692" spans="1:13">
      <c r="A1692" s="86" t="str">
        <f ca="1">_xlfn.CONCAT(Tabla36[[#This Row],[NUM. ECO.]],Tabla36[[#This Row],[TURNO]],Tabla36[[#This Row],[FECHA]])</f>
        <v>T26SEGUNDO TURNO45414</v>
      </c>
      <c r="B1692" s="87">
        <v>6</v>
      </c>
      <c r="C1692" s="87">
        <v>5</v>
      </c>
      <c r="D1692" s="87" t="s">
        <v>40</v>
      </c>
      <c r="E1692" s="86"/>
      <c r="F1692" s="86">
        <f>VLOOKUP(Tabla36[[#This Row],[NUM. ECO.]],[2]!Tabla24[[NO.ECO]:[CUBICACION
M3]],4,0)</f>
        <v>17</v>
      </c>
      <c r="G1692" s="94">
        <v>45414</v>
      </c>
      <c r="H1692" s="86" t="str">
        <f>VLOOKUP(Tabla36[[#This Row],[NUM. ECO.]],[2]!Tabla24[[NO.ECO]:[MATERIAL]],8,0)</f>
        <v>VOLADURA</v>
      </c>
      <c r="I1692" s="86" t="s">
        <v>79</v>
      </c>
      <c r="J1692" s="91">
        <f ca="1">J1691+TIME(0,RANDBETWEEN((144),(176)),0)</f>
        <v>0.71319444444444446</v>
      </c>
      <c r="K1692" s="86" t="str">
        <f ca="1">VLOOKUP(Tabla36[[#This Row],[CODIGO VINCULO]],[1]!Anexar1[[UNION]:[OPERADOR]],4,0)</f>
        <v>EMMANUEL SANCHEZ LOPEZ</v>
      </c>
      <c r="L1692" s="86" t="str" cm="1">
        <f t="array" aca="1" ref="L1692" ca="1">_xlfn.IFS(J1692&gt;=TIME(14,0,0),"SEGUNDO TURNO",J1692&lt;TIME(14,0,0),"PRIMER TURNO")</f>
        <v>SEGUNDO TURNO</v>
      </c>
      <c r="M1692" s="90"/>
    </row>
    <row r="1693" spans="1:13">
      <c r="A1693" s="86" t="str">
        <f ca="1">_xlfn.CONCAT(Tabla36[[#This Row],[NUM. ECO.]],Tabla36[[#This Row],[TURNO]],Tabla36[[#This Row],[FECHA]])</f>
        <v>T26SEGUNDO TURNO45414</v>
      </c>
      <c r="B1693" s="87">
        <v>6</v>
      </c>
      <c r="C1693" s="87">
        <v>6</v>
      </c>
      <c r="D1693" s="87" t="s">
        <v>40</v>
      </c>
      <c r="E1693" s="86"/>
      <c r="F1693" s="86">
        <f>VLOOKUP(Tabla36[[#This Row],[NUM. ECO.]],[2]!Tabla24[[NO.ECO]:[CUBICACION
M3]],4,0)</f>
        <v>17</v>
      </c>
      <c r="G1693" s="94">
        <v>45414</v>
      </c>
      <c r="H1693" s="86" t="str">
        <f>VLOOKUP(Tabla36[[#This Row],[NUM. ECO.]],[2]!Tabla24[[NO.ECO]:[MATERIAL]],8,0)</f>
        <v>VOLADURA</v>
      </c>
      <c r="I1693" s="86" t="s">
        <v>79</v>
      </c>
      <c r="J1693" s="91">
        <f ca="1">J1692+TIME(0,RANDBETWEEN((144),(176)),0)</f>
        <v>0.81527777777777777</v>
      </c>
      <c r="K1693" s="86" t="str">
        <f ca="1">VLOOKUP(Tabla36[[#This Row],[CODIGO VINCULO]],[1]!Anexar1[[UNION]:[OPERADOR]],4,0)</f>
        <v>EMMANUEL SANCHEZ LOPEZ</v>
      </c>
      <c r="L1693" s="86" t="str" cm="1">
        <f t="array" aca="1" ref="L1693" ca="1">_xlfn.IFS(J1693&gt;=TIME(14,0,0),"SEGUNDO TURNO",J1693&lt;TIME(14,0,0),"PRIMER TURNO")</f>
        <v>SEGUNDO TURNO</v>
      </c>
      <c r="M1693" s="90"/>
    </row>
    <row r="1694" spans="1:13">
      <c r="A1694" s="86" t="str">
        <f ca="1">_xlfn.CONCAT(Tabla36[[#This Row],[NUM. ECO.]],Tabla36[[#This Row],[TURNO]],Tabla36[[#This Row],[FECHA]])</f>
        <v>T26PRIMER TURNO45415</v>
      </c>
      <c r="B1694" s="87">
        <v>6</v>
      </c>
      <c r="C1694" s="87">
        <v>1</v>
      </c>
      <c r="D1694" s="87" t="s">
        <v>40</v>
      </c>
      <c r="E1694" s="86"/>
      <c r="F1694" s="86">
        <f>VLOOKUP(Tabla36[[#This Row],[NUM. ECO.]],[2]!Tabla24[[NO.ECO]:[CUBICACION
M3]],4,0)</f>
        <v>17</v>
      </c>
      <c r="G1694" s="94">
        <v>45415</v>
      </c>
      <c r="H1694" s="86" t="str">
        <f>VLOOKUP(Tabla36[[#This Row],[NUM. ECO.]],[2]!Tabla24[[NO.ECO]:[MATERIAL]],8,0)</f>
        <v>VOLADURA</v>
      </c>
      <c r="I1694" s="86" t="s">
        <v>79</v>
      </c>
      <c r="J1694" s="88">
        <f ca="1">TIME(RANDBETWEEN(5.5,6),RANDBETWEEN(1,29),0)</f>
        <v>0.25277777777777777</v>
      </c>
      <c r="K1694" s="86" t="str">
        <f ca="1">VLOOKUP(Tabla36[[#This Row],[CODIGO VINCULO]],[1]!Anexar1[[UNION]:[OPERADOR]],4,0)</f>
        <v>ROGELIO ENRIQUE FLORES DE LA CRUZ</v>
      </c>
      <c r="L1694" s="86" t="str" cm="1">
        <f t="array" aca="1" ref="L1694" ca="1">_xlfn.IFS(J1694&gt;=TIME(14,0,0),"SEGUNDO TURNO",J1694&lt;TIME(14,0,0),"PRIMER TURNO")</f>
        <v>PRIMER TURNO</v>
      </c>
      <c r="M1694" s="90"/>
    </row>
    <row r="1695" spans="1:13">
      <c r="A1695" s="86" t="str">
        <f ca="1">_xlfn.CONCAT(Tabla36[[#This Row],[NUM. ECO.]],Tabla36[[#This Row],[TURNO]],Tabla36[[#This Row],[FECHA]])</f>
        <v>T26PRIMER TURNO45415</v>
      </c>
      <c r="B1695" s="87">
        <v>6</v>
      </c>
      <c r="C1695" s="87">
        <v>2</v>
      </c>
      <c r="D1695" s="87" t="s">
        <v>40</v>
      </c>
      <c r="E1695" s="86"/>
      <c r="F1695" s="86">
        <f>VLOOKUP(Tabla36[[#This Row],[NUM. ECO.]],[2]!Tabla24[[NO.ECO]:[CUBICACION
M3]],4,0)</f>
        <v>17</v>
      </c>
      <c r="G1695" s="94">
        <v>45415</v>
      </c>
      <c r="H1695" s="86" t="str">
        <f>VLOOKUP(Tabla36[[#This Row],[NUM. ECO.]],[2]!Tabla24[[NO.ECO]:[MATERIAL]],8,0)</f>
        <v>VOLADURA</v>
      </c>
      <c r="I1695" s="86" t="s">
        <v>79</v>
      </c>
      <c r="J1695" s="88">
        <f ca="1">J1694+TIME(0,RANDBETWEEN((144),(176)),0)</f>
        <v>0.37222222222222223</v>
      </c>
      <c r="K1695" s="86" t="str">
        <f ca="1">VLOOKUP(Tabla36[[#This Row],[CODIGO VINCULO]],[1]!Anexar1[[UNION]:[OPERADOR]],4,0)</f>
        <v>ROGELIO ENRIQUE FLORES DE LA CRUZ</v>
      </c>
      <c r="L1695" s="86" t="str" cm="1">
        <f t="array" aca="1" ref="L1695" ca="1">_xlfn.IFS(J1695&gt;=TIME(14,0,0),"SEGUNDO TURNO",J1695&lt;TIME(14,0,0),"PRIMER TURNO")</f>
        <v>PRIMER TURNO</v>
      </c>
      <c r="M1695" s="90"/>
    </row>
    <row r="1696" spans="1:13">
      <c r="A1696" s="86" t="str">
        <f ca="1">_xlfn.CONCAT(Tabla36[[#This Row],[NUM. ECO.]],Tabla36[[#This Row],[TURNO]],Tabla36[[#This Row],[FECHA]])</f>
        <v>T26PRIMER TURNO45415</v>
      </c>
      <c r="B1696" s="87">
        <v>6</v>
      </c>
      <c r="C1696" s="87">
        <v>3</v>
      </c>
      <c r="D1696" s="87" t="s">
        <v>40</v>
      </c>
      <c r="E1696" s="86"/>
      <c r="F1696" s="86">
        <f>VLOOKUP(Tabla36[[#This Row],[NUM. ECO.]],[2]!Tabla24[[NO.ECO]:[CUBICACION
M3]],4,0)</f>
        <v>17</v>
      </c>
      <c r="G1696" s="94">
        <v>45415</v>
      </c>
      <c r="H1696" s="86" t="str">
        <f>VLOOKUP(Tabla36[[#This Row],[NUM. ECO.]],[2]!Tabla24[[NO.ECO]:[MATERIAL]],8,0)</f>
        <v>VOLADURA</v>
      </c>
      <c r="I1696" s="86" t="s">
        <v>79</v>
      </c>
      <c r="J1696" s="91">
        <f ca="1">J1695+TIME(0,RANDBETWEEN((144),(176)),0)</f>
        <v>0.48194444444444445</v>
      </c>
      <c r="K1696" s="86" t="str">
        <f ca="1">VLOOKUP(Tabla36[[#This Row],[CODIGO VINCULO]],[1]!Anexar1[[UNION]:[OPERADOR]],4,0)</f>
        <v>ROGELIO ENRIQUE FLORES DE LA CRUZ</v>
      </c>
      <c r="L1696" s="86" t="str" cm="1">
        <f t="array" aca="1" ref="L1696" ca="1">_xlfn.IFS(J1696&gt;=TIME(14,0,0),"SEGUNDO TURNO",J1696&lt;TIME(14,0,0),"PRIMER TURNO")</f>
        <v>PRIMER TURNO</v>
      </c>
      <c r="M1696" s="90"/>
    </row>
    <row r="1697" spans="1:13">
      <c r="A1697" s="86" t="str">
        <f ca="1">_xlfn.CONCAT(Tabla36[[#This Row],[NUM. ECO.]],Tabla36[[#This Row],[TURNO]],Tabla36[[#This Row],[FECHA]])</f>
        <v>T26PRIMER TURNO45415</v>
      </c>
      <c r="B1697" s="87">
        <v>6</v>
      </c>
      <c r="C1697" s="87">
        <v>4</v>
      </c>
      <c r="D1697" s="87" t="s">
        <v>40</v>
      </c>
      <c r="E1697" s="86"/>
      <c r="F1697" s="86">
        <f>VLOOKUP(Tabla36[[#This Row],[NUM. ECO.]],[2]!Tabla24[[NO.ECO]:[CUBICACION
M3]],4,0)</f>
        <v>17</v>
      </c>
      <c r="G1697" s="94">
        <v>45415</v>
      </c>
      <c r="H1697" s="86" t="str">
        <f>VLOOKUP(Tabla36[[#This Row],[NUM. ECO.]],[2]!Tabla24[[NO.ECO]:[MATERIAL]],8,0)</f>
        <v>VOLADURA</v>
      </c>
      <c r="I1697" s="86" t="s">
        <v>79</v>
      </c>
      <c r="J1697" s="91">
        <f ca="1">J1696+TIME(0,RANDBETWEEN((144),(176)),0)</f>
        <v>0.58263888888888893</v>
      </c>
      <c r="K1697" s="86" t="str">
        <f ca="1">VLOOKUP(Tabla36[[#This Row],[CODIGO VINCULO]],[1]!Anexar1[[UNION]:[OPERADOR]],4,0)</f>
        <v>ROGELIO ENRIQUE FLORES DE LA CRUZ</v>
      </c>
      <c r="L1697" s="86" t="str" cm="1">
        <f t="array" aca="1" ref="L1697" ca="1">_xlfn.IFS(J1697&gt;=TIME(14,0,0),"SEGUNDO TURNO",J1697&lt;TIME(14,0,0),"PRIMER TURNO")</f>
        <v>PRIMER TURNO</v>
      </c>
      <c r="M1697" s="90"/>
    </row>
    <row r="1698" spans="1:13">
      <c r="A1698" s="86" t="str">
        <f ca="1">_xlfn.CONCAT(Tabla36[[#This Row],[NUM. ECO.]],Tabla36[[#This Row],[TURNO]],Tabla36[[#This Row],[FECHA]])</f>
        <v>T26SEGUNDO TURNO45415</v>
      </c>
      <c r="B1698" s="87">
        <v>6</v>
      </c>
      <c r="C1698" s="87">
        <v>5</v>
      </c>
      <c r="D1698" s="87" t="s">
        <v>40</v>
      </c>
      <c r="E1698" s="86"/>
      <c r="F1698" s="86">
        <f>VLOOKUP(Tabla36[[#This Row],[NUM. ECO.]],[2]!Tabla24[[NO.ECO]:[CUBICACION
M3]],4,0)</f>
        <v>17</v>
      </c>
      <c r="G1698" s="94">
        <v>45415</v>
      </c>
      <c r="H1698" s="86" t="str">
        <f>VLOOKUP(Tabla36[[#This Row],[NUM. ECO.]],[2]!Tabla24[[NO.ECO]:[MATERIAL]],8,0)</f>
        <v>VOLADURA</v>
      </c>
      <c r="I1698" s="86" t="s">
        <v>79</v>
      </c>
      <c r="J1698" s="91">
        <f ca="1">J1697+TIME(0,RANDBETWEEN((144),(176)),0)</f>
        <v>0.68472222222222223</v>
      </c>
      <c r="K1698" s="86" t="str">
        <f ca="1">VLOOKUP(Tabla36[[#This Row],[CODIGO VINCULO]],[1]!Anexar1[[UNION]:[OPERADOR]],4,0)</f>
        <v>EMMANUEL SANCHEZ LOPEZ</v>
      </c>
      <c r="L1698" s="86" t="str" cm="1">
        <f t="array" aca="1" ref="L1698" ca="1">_xlfn.IFS(J1698&gt;=TIME(14,0,0),"SEGUNDO TURNO",J1698&lt;TIME(14,0,0),"PRIMER TURNO")</f>
        <v>SEGUNDO TURNO</v>
      </c>
      <c r="M1698" s="90"/>
    </row>
    <row r="1699" spans="1:13">
      <c r="A1699" s="86" t="str">
        <f ca="1">_xlfn.CONCAT(Tabla36[[#This Row],[NUM. ECO.]],Tabla36[[#This Row],[TURNO]],Tabla36[[#This Row],[FECHA]])</f>
        <v>T26SEGUNDO TURNO45415</v>
      </c>
      <c r="B1699" s="87">
        <v>6</v>
      </c>
      <c r="C1699" s="87">
        <v>6</v>
      </c>
      <c r="D1699" s="87" t="s">
        <v>40</v>
      </c>
      <c r="E1699" s="86"/>
      <c r="F1699" s="86">
        <f>VLOOKUP(Tabla36[[#This Row],[NUM. ECO.]],[2]!Tabla24[[NO.ECO]:[CUBICACION
M3]],4,0)</f>
        <v>17</v>
      </c>
      <c r="G1699" s="94">
        <v>45415</v>
      </c>
      <c r="H1699" s="86" t="str">
        <f>VLOOKUP(Tabla36[[#This Row],[NUM. ECO.]],[2]!Tabla24[[NO.ECO]:[MATERIAL]],8,0)</f>
        <v>VOLADURA</v>
      </c>
      <c r="I1699" s="86" t="s">
        <v>79</v>
      </c>
      <c r="J1699" s="91">
        <f ca="1">J1698+TIME(0,RANDBETWEEN((144),(176)),0)</f>
        <v>0.80555555555555558</v>
      </c>
      <c r="K1699" s="86" t="str">
        <f ca="1">VLOOKUP(Tabla36[[#This Row],[CODIGO VINCULO]],[1]!Anexar1[[UNION]:[OPERADOR]],4,0)</f>
        <v>EMMANUEL SANCHEZ LOPEZ</v>
      </c>
      <c r="L1699" s="86" t="str" cm="1">
        <f t="array" aca="1" ref="L1699" ca="1">_xlfn.IFS(J1699&gt;=TIME(14,0,0),"SEGUNDO TURNO",J1699&lt;TIME(14,0,0),"PRIMER TURNO")</f>
        <v>SEGUNDO TURNO</v>
      </c>
      <c r="M1699" s="90"/>
    </row>
    <row r="1700" spans="1:13">
      <c r="A1700" s="86" t="str">
        <f ca="1">_xlfn.CONCAT(Tabla36[[#This Row],[NUM. ECO.]],Tabla36[[#This Row],[TURNO]],Tabla36[[#This Row],[FECHA]])</f>
        <v>T26PRIMER TURNO45416</v>
      </c>
      <c r="B1700" s="87">
        <v>6</v>
      </c>
      <c r="C1700" s="87">
        <v>1</v>
      </c>
      <c r="D1700" s="87" t="s">
        <v>40</v>
      </c>
      <c r="E1700" s="86"/>
      <c r="F1700" s="86">
        <f>VLOOKUP(Tabla36[[#This Row],[NUM. ECO.]],[2]!Tabla24[[NO.ECO]:[CUBICACION
M3]],4,0)</f>
        <v>17</v>
      </c>
      <c r="G1700" s="94">
        <v>45416</v>
      </c>
      <c r="H1700" s="86" t="str">
        <f>VLOOKUP(Tabla36[[#This Row],[NUM. ECO.]],[2]!Tabla24[[NO.ECO]:[MATERIAL]],8,0)</f>
        <v>VOLADURA</v>
      </c>
      <c r="I1700" s="86" t="s">
        <v>79</v>
      </c>
      <c r="J1700" s="88">
        <f ca="1">TIME(RANDBETWEEN(5.5,6),RANDBETWEEN(1,29),0)</f>
        <v>0.25208333333333333</v>
      </c>
      <c r="K1700" s="86" t="str">
        <f ca="1">VLOOKUP(Tabla36[[#This Row],[CODIGO VINCULO]],[1]!Anexar1[[UNION]:[OPERADOR]],4,0)</f>
        <v>ROGELIO ENRIQUE FLORES DE LA CRUZ</v>
      </c>
      <c r="L1700" s="86" t="str" cm="1">
        <f t="array" aca="1" ref="L1700" ca="1">_xlfn.IFS(J1700&gt;=TIME(14,0,0),"SEGUNDO TURNO",J1700&lt;TIME(14,0,0),"PRIMER TURNO")</f>
        <v>PRIMER TURNO</v>
      </c>
      <c r="M1700" s="90"/>
    </row>
    <row r="1701" spans="1:13">
      <c r="A1701" s="86" t="str">
        <f ca="1">_xlfn.CONCAT(Tabla36[[#This Row],[NUM. ECO.]],Tabla36[[#This Row],[TURNO]],Tabla36[[#This Row],[FECHA]])</f>
        <v>T26PRIMER TURNO45416</v>
      </c>
      <c r="B1701" s="87">
        <v>6</v>
      </c>
      <c r="C1701" s="87">
        <v>2</v>
      </c>
      <c r="D1701" s="87" t="s">
        <v>40</v>
      </c>
      <c r="E1701" s="86"/>
      <c r="F1701" s="86">
        <f>VLOOKUP(Tabla36[[#This Row],[NUM. ECO.]],[2]!Tabla24[[NO.ECO]:[CUBICACION
M3]],4,0)</f>
        <v>17</v>
      </c>
      <c r="G1701" s="94">
        <v>45416</v>
      </c>
      <c r="H1701" s="86" t="str">
        <f>VLOOKUP(Tabla36[[#This Row],[NUM. ECO.]],[2]!Tabla24[[NO.ECO]:[MATERIAL]],8,0)</f>
        <v>VOLADURA</v>
      </c>
      <c r="I1701" s="86" t="s">
        <v>79</v>
      </c>
      <c r="J1701" s="88">
        <f ca="1">J1700+TIME(0,RANDBETWEEN((144),(176)),0)</f>
        <v>0.36319444444444443</v>
      </c>
      <c r="K1701" s="86" t="str">
        <f ca="1">VLOOKUP(Tabla36[[#This Row],[CODIGO VINCULO]],[1]!Anexar1[[UNION]:[OPERADOR]],4,0)</f>
        <v>ROGELIO ENRIQUE FLORES DE LA CRUZ</v>
      </c>
      <c r="L1701" s="86" t="str" cm="1">
        <f t="array" aca="1" ref="L1701" ca="1">_xlfn.IFS(J1701&gt;=TIME(14,0,0),"SEGUNDO TURNO",J1701&lt;TIME(14,0,0),"PRIMER TURNO")</f>
        <v>PRIMER TURNO</v>
      </c>
      <c r="M1701" s="90"/>
    </row>
    <row r="1702" spans="1:13">
      <c r="A1702" s="86" t="str">
        <f ca="1">_xlfn.CONCAT(Tabla36[[#This Row],[NUM. ECO.]],Tabla36[[#This Row],[TURNO]],Tabla36[[#This Row],[FECHA]])</f>
        <v>T26PRIMER TURNO45416</v>
      </c>
      <c r="B1702" s="87">
        <v>6</v>
      </c>
      <c r="C1702" s="87">
        <v>3</v>
      </c>
      <c r="D1702" s="87" t="s">
        <v>40</v>
      </c>
      <c r="E1702" s="86"/>
      <c r="F1702" s="86">
        <f>VLOOKUP(Tabla36[[#This Row],[NUM. ECO.]],[2]!Tabla24[[NO.ECO]:[CUBICACION
M3]],4,0)</f>
        <v>17</v>
      </c>
      <c r="G1702" s="94">
        <v>45416</v>
      </c>
      <c r="H1702" s="86" t="str">
        <f>VLOOKUP(Tabla36[[#This Row],[NUM. ECO.]],[2]!Tabla24[[NO.ECO]:[MATERIAL]],8,0)</f>
        <v>VOLADURA</v>
      </c>
      <c r="I1702" s="86" t="s">
        <v>79</v>
      </c>
      <c r="J1702" s="91">
        <f ca="1">J1701+TIME(0,RANDBETWEEN((144),(176)),0)</f>
        <v>0.46597222222222223</v>
      </c>
      <c r="K1702" s="86" t="str">
        <f ca="1">VLOOKUP(Tabla36[[#This Row],[CODIGO VINCULO]],[1]!Anexar1[[UNION]:[OPERADOR]],4,0)</f>
        <v>ROGELIO ENRIQUE FLORES DE LA CRUZ</v>
      </c>
      <c r="L1702" s="86" t="str" cm="1">
        <f t="array" aca="1" ref="L1702" ca="1">_xlfn.IFS(J1702&gt;=TIME(14,0,0),"SEGUNDO TURNO",J1702&lt;TIME(14,0,0),"PRIMER TURNO")</f>
        <v>PRIMER TURNO</v>
      </c>
      <c r="M1702" s="90"/>
    </row>
    <row r="1703" spans="1:13">
      <c r="A1703" s="86" t="str">
        <f ca="1">_xlfn.CONCAT(Tabla36[[#This Row],[NUM. ECO.]],Tabla36[[#This Row],[TURNO]],Tabla36[[#This Row],[FECHA]])</f>
        <v>T26SEGUNDO TURNO45416</v>
      </c>
      <c r="B1703" s="87">
        <v>6</v>
      </c>
      <c r="C1703" s="87">
        <v>4</v>
      </c>
      <c r="D1703" s="87" t="s">
        <v>40</v>
      </c>
      <c r="E1703" s="86"/>
      <c r="F1703" s="86">
        <f>VLOOKUP(Tabla36[[#This Row],[NUM. ECO.]],[2]!Tabla24[[NO.ECO]:[CUBICACION
M3]],4,0)</f>
        <v>17</v>
      </c>
      <c r="G1703" s="94">
        <v>45416</v>
      </c>
      <c r="H1703" s="86" t="str">
        <f>VLOOKUP(Tabla36[[#This Row],[NUM. ECO.]],[2]!Tabla24[[NO.ECO]:[MATERIAL]],8,0)</f>
        <v>VOLADURA</v>
      </c>
      <c r="I1703" s="86" t="s">
        <v>79</v>
      </c>
      <c r="J1703" s="91">
        <f ca="1">J1702+TIME(0,RANDBETWEEN((144),(176)),0)</f>
        <v>0.58402777777777781</v>
      </c>
      <c r="K1703" s="86" t="str">
        <f ca="1">VLOOKUP(Tabla36[[#This Row],[CODIGO VINCULO]],[1]!Anexar1[[UNION]:[OPERADOR]],4,0)</f>
        <v>EMMANUEL SANCHEZ LOPEZ</v>
      </c>
      <c r="L1703" s="86" t="str" cm="1">
        <f t="array" aca="1" ref="L1703" ca="1">_xlfn.IFS(J1703&gt;=TIME(14,0,0),"SEGUNDO TURNO",J1703&lt;TIME(14,0,0),"PRIMER TURNO")</f>
        <v>SEGUNDO TURNO</v>
      </c>
      <c r="M1703" s="90"/>
    </row>
    <row r="1704" spans="1:13">
      <c r="A1704" s="86" t="str">
        <f ca="1">_xlfn.CONCAT(Tabla36[[#This Row],[NUM. ECO.]],Tabla36[[#This Row],[TURNO]],Tabla36[[#This Row],[FECHA]])</f>
        <v>T26SEGUNDO TURNO45416</v>
      </c>
      <c r="B1704" s="87">
        <v>6</v>
      </c>
      <c r="C1704" s="87">
        <v>5</v>
      </c>
      <c r="D1704" s="87" t="s">
        <v>40</v>
      </c>
      <c r="E1704" s="86"/>
      <c r="F1704" s="86">
        <f>VLOOKUP(Tabla36[[#This Row],[NUM. ECO.]],[2]!Tabla24[[NO.ECO]:[CUBICACION
M3]],4,0)</f>
        <v>17</v>
      </c>
      <c r="G1704" s="94">
        <v>45416</v>
      </c>
      <c r="H1704" s="86" t="str">
        <f>VLOOKUP(Tabla36[[#This Row],[NUM. ECO.]],[2]!Tabla24[[NO.ECO]:[MATERIAL]],8,0)</f>
        <v>VOLADURA</v>
      </c>
      <c r="I1704" s="86" t="s">
        <v>79</v>
      </c>
      <c r="J1704" s="91">
        <f ca="1">J1703+TIME(0,RANDBETWEEN((144),(176)),0)</f>
        <v>0.69375000000000009</v>
      </c>
      <c r="K1704" s="86" t="str">
        <f ca="1">VLOOKUP(Tabla36[[#This Row],[CODIGO VINCULO]],[1]!Anexar1[[UNION]:[OPERADOR]],4,0)</f>
        <v>EMMANUEL SANCHEZ LOPEZ</v>
      </c>
      <c r="L1704" s="86" t="str" cm="1">
        <f t="array" aca="1" ref="L1704" ca="1">_xlfn.IFS(J1704&gt;=TIME(14,0,0),"SEGUNDO TURNO",J1704&lt;TIME(14,0,0),"PRIMER TURNO")</f>
        <v>SEGUNDO TURNO</v>
      </c>
      <c r="M1704" s="90"/>
    </row>
    <row r="1705" spans="1:13">
      <c r="A1705" s="86" t="str">
        <f ca="1">_xlfn.CONCAT(Tabla36[[#This Row],[NUM. ECO.]],Tabla36[[#This Row],[TURNO]],Tabla36[[#This Row],[FECHA]])</f>
        <v>T26SEGUNDO TURNO45416</v>
      </c>
      <c r="B1705" s="87">
        <v>6</v>
      </c>
      <c r="C1705" s="87">
        <v>6</v>
      </c>
      <c r="D1705" s="87" t="s">
        <v>40</v>
      </c>
      <c r="E1705" s="86"/>
      <c r="F1705" s="86">
        <f>VLOOKUP(Tabla36[[#This Row],[NUM. ECO.]],[2]!Tabla24[[NO.ECO]:[CUBICACION
M3]],4,0)</f>
        <v>17</v>
      </c>
      <c r="G1705" s="94">
        <v>45416</v>
      </c>
      <c r="H1705" s="86" t="str">
        <f>VLOOKUP(Tabla36[[#This Row],[NUM. ECO.]],[2]!Tabla24[[NO.ECO]:[MATERIAL]],8,0)</f>
        <v>VOLADURA</v>
      </c>
      <c r="I1705" s="86" t="s">
        <v>79</v>
      </c>
      <c r="J1705" s="91">
        <f ca="1">J1704+TIME(0,RANDBETWEEN((144),(176)),0)</f>
        <v>0.81527777777777788</v>
      </c>
      <c r="K1705" s="86" t="str">
        <f ca="1">VLOOKUP(Tabla36[[#This Row],[CODIGO VINCULO]],[1]!Anexar1[[UNION]:[OPERADOR]],4,0)</f>
        <v>EMMANUEL SANCHEZ LOPEZ</v>
      </c>
      <c r="L1705" s="86" t="str" cm="1">
        <f t="array" aca="1" ref="L1705" ca="1">_xlfn.IFS(J1705&gt;=TIME(14,0,0),"SEGUNDO TURNO",J1705&lt;TIME(14,0,0),"PRIMER TURNO")</f>
        <v>SEGUNDO TURNO</v>
      </c>
      <c r="M1705" s="90"/>
    </row>
    <row r="1706" spans="1:13">
      <c r="A1706" s="86" t="str">
        <f ca="1">_xlfn.CONCAT(Tabla36[[#This Row],[NUM. ECO.]],Tabla36[[#This Row],[TURNO]],Tabla36[[#This Row],[FECHA]])</f>
        <v>T26PRIMER TURNO45418</v>
      </c>
      <c r="B1706" s="87">
        <v>6</v>
      </c>
      <c r="C1706" s="87">
        <v>1</v>
      </c>
      <c r="D1706" s="87" t="s">
        <v>40</v>
      </c>
      <c r="E1706" s="86"/>
      <c r="F1706" s="86">
        <f>VLOOKUP(Tabla36[[#This Row],[NUM. ECO.]],[2]!Tabla24[[NO.ECO]:[CUBICACION
M3]],4,0)</f>
        <v>17</v>
      </c>
      <c r="G1706" s="94">
        <v>45418</v>
      </c>
      <c r="H1706" s="86" t="str">
        <f>VLOOKUP(Tabla36[[#This Row],[NUM. ECO.]],[2]!Tabla24[[NO.ECO]:[MATERIAL]],8,0)</f>
        <v>VOLADURA</v>
      </c>
      <c r="I1706" s="86" t="s">
        <v>79</v>
      </c>
      <c r="J1706" s="88">
        <f ca="1">TIME(RANDBETWEEN(5.5,6),RANDBETWEEN(1,29),0)</f>
        <v>0.25416666666666665</v>
      </c>
      <c r="K1706" s="86" t="str">
        <f ca="1">VLOOKUP(Tabla36[[#This Row],[CODIGO VINCULO]],[1]!Anexar1[[UNION]:[OPERADOR]],4,0)</f>
        <v>ROGELIO ENRIQUE FLORES DE LA CRUZ</v>
      </c>
      <c r="L1706" s="86" t="str" cm="1">
        <f t="array" aca="1" ref="L1706" ca="1">_xlfn.IFS(J1706&gt;=TIME(14,0,0),"SEGUNDO TURNO",J1706&lt;TIME(14,0,0),"PRIMER TURNO")</f>
        <v>PRIMER TURNO</v>
      </c>
      <c r="M1706" s="90"/>
    </row>
    <row r="1707" spans="1:13">
      <c r="A1707" s="86" t="str">
        <f ca="1">_xlfn.CONCAT(Tabla36[[#This Row],[NUM. ECO.]],Tabla36[[#This Row],[TURNO]],Tabla36[[#This Row],[FECHA]])</f>
        <v>T26PRIMER TURNO45418</v>
      </c>
      <c r="B1707" s="87">
        <v>6</v>
      </c>
      <c r="C1707" s="87">
        <v>2</v>
      </c>
      <c r="D1707" s="87" t="s">
        <v>40</v>
      </c>
      <c r="E1707" s="86"/>
      <c r="F1707" s="86">
        <f>VLOOKUP(Tabla36[[#This Row],[NUM. ECO.]],[2]!Tabla24[[NO.ECO]:[CUBICACION
M3]],4,0)</f>
        <v>17</v>
      </c>
      <c r="G1707" s="94">
        <v>45418</v>
      </c>
      <c r="H1707" s="86" t="str">
        <f>VLOOKUP(Tabla36[[#This Row],[NUM. ECO.]],[2]!Tabla24[[NO.ECO]:[MATERIAL]],8,0)</f>
        <v>VOLADURA</v>
      </c>
      <c r="I1707" s="86" t="s">
        <v>79</v>
      </c>
      <c r="J1707" s="88">
        <f ca="1">J1706+TIME(0,RANDBETWEEN((144),(176)),0)</f>
        <v>0.35486111111111107</v>
      </c>
      <c r="K1707" s="86" t="str">
        <f ca="1">VLOOKUP(Tabla36[[#This Row],[CODIGO VINCULO]],[1]!Anexar1[[UNION]:[OPERADOR]],4,0)</f>
        <v>ROGELIO ENRIQUE FLORES DE LA CRUZ</v>
      </c>
      <c r="L1707" s="86" t="str" cm="1">
        <f t="array" aca="1" ref="L1707" ca="1">_xlfn.IFS(J1707&gt;=TIME(14,0,0),"SEGUNDO TURNO",J1707&lt;TIME(14,0,0),"PRIMER TURNO")</f>
        <v>PRIMER TURNO</v>
      </c>
      <c r="M1707" s="90"/>
    </row>
    <row r="1708" spans="1:13">
      <c r="A1708" s="86" t="str">
        <f ca="1">_xlfn.CONCAT(Tabla36[[#This Row],[NUM. ECO.]],Tabla36[[#This Row],[TURNO]],Tabla36[[#This Row],[FECHA]])</f>
        <v>T26PRIMER TURNO45418</v>
      </c>
      <c r="B1708" s="87">
        <v>6</v>
      </c>
      <c r="C1708" s="87">
        <v>3</v>
      </c>
      <c r="D1708" s="87" t="s">
        <v>40</v>
      </c>
      <c r="E1708" s="86"/>
      <c r="F1708" s="86">
        <f>VLOOKUP(Tabla36[[#This Row],[NUM. ECO.]],[2]!Tabla24[[NO.ECO]:[CUBICACION
M3]],4,0)</f>
        <v>17</v>
      </c>
      <c r="G1708" s="94">
        <v>45418</v>
      </c>
      <c r="H1708" s="86" t="str">
        <f>VLOOKUP(Tabla36[[#This Row],[NUM. ECO.]],[2]!Tabla24[[NO.ECO]:[MATERIAL]],8,0)</f>
        <v>VOLADURA</v>
      </c>
      <c r="I1708" s="86" t="s">
        <v>79</v>
      </c>
      <c r="J1708" s="91">
        <f ca="1">J1707+TIME(0,RANDBETWEEN((144),(176)),0)</f>
        <v>0.47361111111111109</v>
      </c>
      <c r="K1708" s="86" t="str">
        <f ca="1">VLOOKUP(Tabla36[[#This Row],[CODIGO VINCULO]],[1]!Anexar1[[UNION]:[OPERADOR]],4,0)</f>
        <v>ROGELIO ENRIQUE FLORES DE LA CRUZ</v>
      </c>
      <c r="L1708" s="86" t="str" cm="1">
        <f t="array" aca="1" ref="L1708" ca="1">_xlfn.IFS(J1708&gt;=TIME(14,0,0),"SEGUNDO TURNO",J1708&lt;TIME(14,0,0),"PRIMER TURNO")</f>
        <v>PRIMER TURNO</v>
      </c>
      <c r="M1708" s="90"/>
    </row>
    <row r="1709" spans="1:13">
      <c r="A1709" s="86" t="str">
        <f ca="1">_xlfn.CONCAT(Tabla36[[#This Row],[NUM. ECO.]],Tabla36[[#This Row],[TURNO]],Tabla36[[#This Row],[FECHA]])</f>
        <v>T26SEGUNDO TURNO45418</v>
      </c>
      <c r="B1709" s="87">
        <v>6</v>
      </c>
      <c r="C1709" s="87">
        <v>4</v>
      </c>
      <c r="D1709" s="87" t="s">
        <v>40</v>
      </c>
      <c r="E1709" s="86"/>
      <c r="F1709" s="86">
        <f>VLOOKUP(Tabla36[[#This Row],[NUM. ECO.]],[2]!Tabla24[[NO.ECO]:[CUBICACION
M3]],4,0)</f>
        <v>17</v>
      </c>
      <c r="G1709" s="94">
        <v>45418</v>
      </c>
      <c r="H1709" s="86" t="str">
        <f>VLOOKUP(Tabla36[[#This Row],[NUM. ECO.]],[2]!Tabla24[[NO.ECO]:[MATERIAL]],8,0)</f>
        <v>VOLADURA</v>
      </c>
      <c r="I1709" s="86" t="s">
        <v>79</v>
      </c>
      <c r="J1709" s="91">
        <f ca="1">J1708+TIME(0,RANDBETWEEN((144),(176)),0)</f>
        <v>0.59444444444444444</v>
      </c>
      <c r="K1709" s="86" t="str">
        <f ca="1">VLOOKUP(Tabla36[[#This Row],[CODIGO VINCULO]],[1]!Anexar1[[UNION]:[OPERADOR]],4,0)</f>
        <v>EMMANUEL SANCHEZ LOPEZ</v>
      </c>
      <c r="L1709" s="86" t="str" cm="1">
        <f t="array" aca="1" ref="L1709" ca="1">_xlfn.IFS(J1709&gt;=TIME(14,0,0),"SEGUNDO TURNO",J1709&lt;TIME(14,0,0),"PRIMER TURNO")</f>
        <v>SEGUNDO TURNO</v>
      </c>
      <c r="M1709" s="90"/>
    </row>
    <row r="1710" spans="1:13">
      <c r="A1710" s="86" t="str">
        <f ca="1">_xlfn.CONCAT(Tabla36[[#This Row],[NUM. ECO.]],Tabla36[[#This Row],[TURNO]],Tabla36[[#This Row],[FECHA]])</f>
        <v>T26SEGUNDO TURNO45418</v>
      </c>
      <c r="B1710" s="87">
        <v>6</v>
      </c>
      <c r="C1710" s="87">
        <v>5</v>
      </c>
      <c r="D1710" s="87" t="s">
        <v>40</v>
      </c>
      <c r="E1710" s="86"/>
      <c r="F1710" s="86">
        <f>VLOOKUP(Tabla36[[#This Row],[NUM. ECO.]],[2]!Tabla24[[NO.ECO]:[CUBICACION
M3]],4,0)</f>
        <v>17</v>
      </c>
      <c r="G1710" s="94">
        <v>45418</v>
      </c>
      <c r="H1710" s="86" t="str">
        <f>VLOOKUP(Tabla36[[#This Row],[NUM. ECO.]],[2]!Tabla24[[NO.ECO]:[MATERIAL]],8,0)</f>
        <v>VOLADURA</v>
      </c>
      <c r="I1710" s="86" t="s">
        <v>79</v>
      </c>
      <c r="J1710" s="91">
        <f ca="1">J1709+TIME(0,RANDBETWEEN((144),(176)),0)</f>
        <v>0.71666666666666667</v>
      </c>
      <c r="K1710" s="86" t="str">
        <f ca="1">VLOOKUP(Tabla36[[#This Row],[CODIGO VINCULO]],[1]!Anexar1[[UNION]:[OPERADOR]],4,0)</f>
        <v>EMMANUEL SANCHEZ LOPEZ</v>
      </c>
      <c r="L1710" s="86" t="str" cm="1">
        <f t="array" aca="1" ref="L1710" ca="1">_xlfn.IFS(J1710&gt;=TIME(14,0,0),"SEGUNDO TURNO",J1710&lt;TIME(14,0,0),"PRIMER TURNO")</f>
        <v>SEGUNDO TURNO</v>
      </c>
      <c r="M1710" s="90"/>
    </row>
    <row r="1711" spans="1:13">
      <c r="A1711" s="86" t="str">
        <f ca="1">_xlfn.CONCAT(Tabla36[[#This Row],[NUM. ECO.]],Tabla36[[#This Row],[TURNO]],Tabla36[[#This Row],[FECHA]])</f>
        <v>T26SEGUNDO TURNO45418</v>
      </c>
      <c r="B1711" s="87">
        <v>6</v>
      </c>
      <c r="C1711" s="87">
        <v>6</v>
      </c>
      <c r="D1711" s="87" t="s">
        <v>40</v>
      </c>
      <c r="E1711" s="86"/>
      <c r="F1711" s="86">
        <f>VLOOKUP(Tabla36[[#This Row],[NUM. ECO.]],[2]!Tabla24[[NO.ECO]:[CUBICACION
M3]],4,0)</f>
        <v>17</v>
      </c>
      <c r="G1711" s="94">
        <v>45418</v>
      </c>
      <c r="H1711" s="86" t="str">
        <f>VLOOKUP(Tabla36[[#This Row],[NUM. ECO.]],[2]!Tabla24[[NO.ECO]:[MATERIAL]],8,0)</f>
        <v>VOLADURA</v>
      </c>
      <c r="I1711" s="86" t="s">
        <v>79</v>
      </c>
      <c r="J1711" s="91">
        <f ca="1">J1710+TIME(0,RANDBETWEEN((144),(176)),0)</f>
        <v>0.83472222222222225</v>
      </c>
      <c r="K1711" s="86" t="str">
        <f ca="1">VLOOKUP(Tabla36[[#This Row],[CODIGO VINCULO]],[1]!Anexar1[[UNION]:[OPERADOR]],4,0)</f>
        <v>EMMANUEL SANCHEZ LOPEZ</v>
      </c>
      <c r="L1711" s="86" t="str" cm="1">
        <f t="array" aca="1" ref="L1711" ca="1">_xlfn.IFS(J1711&gt;=TIME(14,0,0),"SEGUNDO TURNO",J1711&lt;TIME(14,0,0),"PRIMER TURNO")</f>
        <v>SEGUNDO TURNO</v>
      </c>
      <c r="M1711" s="90"/>
    </row>
    <row r="1712" spans="1:13">
      <c r="A1712" s="86" t="str">
        <f ca="1">_xlfn.CONCAT(Tabla36[[#This Row],[NUM. ECO.]],Tabla36[[#This Row],[TURNO]],Tabla36[[#This Row],[FECHA]])</f>
        <v>T26PRIMER TURNO45419</v>
      </c>
      <c r="B1712" s="87">
        <v>6</v>
      </c>
      <c r="C1712" s="87">
        <v>1</v>
      </c>
      <c r="D1712" s="87" t="s">
        <v>40</v>
      </c>
      <c r="E1712" s="86"/>
      <c r="F1712" s="86">
        <f>VLOOKUP(Tabla36[[#This Row],[NUM. ECO.]],[2]!Tabla24[[NO.ECO]:[CUBICACION
M3]],4,0)</f>
        <v>17</v>
      </c>
      <c r="G1712" s="94">
        <v>45419</v>
      </c>
      <c r="H1712" s="86" t="str">
        <f>VLOOKUP(Tabla36[[#This Row],[NUM. ECO.]],[2]!Tabla24[[NO.ECO]:[MATERIAL]],8,0)</f>
        <v>VOLADURA</v>
      </c>
      <c r="I1712" s="86" t="s">
        <v>79</v>
      </c>
      <c r="J1712" s="88">
        <f ca="1">TIME(RANDBETWEEN(5.5,6),RANDBETWEEN(1,29),0)</f>
        <v>0.25972222222222224</v>
      </c>
      <c r="K1712" s="86" t="str">
        <f ca="1">VLOOKUP(Tabla36[[#This Row],[CODIGO VINCULO]],[1]!Anexar1[[UNION]:[OPERADOR]],4,0)</f>
        <v>ROGELIO ENRIQUE FLORES DE LA CRUZ</v>
      </c>
      <c r="L1712" s="86" t="str" cm="1">
        <f t="array" aca="1" ref="L1712" ca="1">_xlfn.IFS(J1712&gt;=TIME(14,0,0),"SEGUNDO TURNO",J1712&lt;TIME(14,0,0),"PRIMER TURNO")</f>
        <v>PRIMER TURNO</v>
      </c>
      <c r="M1712" s="90"/>
    </row>
    <row r="1713" spans="1:13">
      <c r="A1713" s="86" t="str">
        <f ca="1">_xlfn.CONCAT(Tabla36[[#This Row],[NUM. ECO.]],Tabla36[[#This Row],[TURNO]],Tabla36[[#This Row],[FECHA]])</f>
        <v>T26PRIMER TURNO45419</v>
      </c>
      <c r="B1713" s="87">
        <v>6</v>
      </c>
      <c r="C1713" s="87">
        <v>2</v>
      </c>
      <c r="D1713" s="87" t="s">
        <v>40</v>
      </c>
      <c r="E1713" s="86"/>
      <c r="F1713" s="86">
        <f>VLOOKUP(Tabla36[[#This Row],[NUM. ECO.]],[2]!Tabla24[[NO.ECO]:[CUBICACION
M3]],4,0)</f>
        <v>17</v>
      </c>
      <c r="G1713" s="94">
        <v>45419</v>
      </c>
      <c r="H1713" s="86" t="str">
        <f>VLOOKUP(Tabla36[[#This Row],[NUM. ECO.]],[2]!Tabla24[[NO.ECO]:[MATERIAL]],8,0)</f>
        <v>VOLADURA</v>
      </c>
      <c r="I1713" s="86" t="s">
        <v>79</v>
      </c>
      <c r="J1713" s="88">
        <f ca="1">J1712+TIME(0,RANDBETWEEN((144),(176)),0)</f>
        <v>0.36875000000000002</v>
      </c>
      <c r="K1713" s="86" t="str">
        <f ca="1">VLOOKUP(Tabla36[[#This Row],[CODIGO VINCULO]],[1]!Anexar1[[UNION]:[OPERADOR]],4,0)</f>
        <v>ROGELIO ENRIQUE FLORES DE LA CRUZ</v>
      </c>
      <c r="L1713" s="86" t="str" cm="1">
        <f t="array" aca="1" ref="L1713" ca="1">_xlfn.IFS(J1713&gt;=TIME(14,0,0),"SEGUNDO TURNO",J1713&lt;TIME(14,0,0),"PRIMER TURNO")</f>
        <v>PRIMER TURNO</v>
      </c>
      <c r="M1713" s="90"/>
    </row>
    <row r="1714" spans="1:13">
      <c r="A1714" s="86" t="str">
        <f ca="1">_xlfn.CONCAT(Tabla36[[#This Row],[NUM. ECO.]],Tabla36[[#This Row],[TURNO]],Tabla36[[#This Row],[FECHA]])</f>
        <v>T26PRIMER TURNO45419</v>
      </c>
      <c r="B1714" s="87">
        <v>6</v>
      </c>
      <c r="C1714" s="87">
        <v>3</v>
      </c>
      <c r="D1714" s="87" t="s">
        <v>40</v>
      </c>
      <c r="E1714" s="86"/>
      <c r="F1714" s="86">
        <f>VLOOKUP(Tabla36[[#This Row],[NUM. ECO.]],[2]!Tabla24[[NO.ECO]:[CUBICACION
M3]],4,0)</f>
        <v>17</v>
      </c>
      <c r="G1714" s="94">
        <v>45419</v>
      </c>
      <c r="H1714" s="86" t="str">
        <f>VLOOKUP(Tabla36[[#This Row],[NUM. ECO.]],[2]!Tabla24[[NO.ECO]:[MATERIAL]],8,0)</f>
        <v>VOLADURA</v>
      </c>
      <c r="I1714" s="86" t="s">
        <v>79</v>
      </c>
      <c r="J1714" s="91">
        <f ca="1">J1713+TIME(0,RANDBETWEEN((144),(176)),0)</f>
        <v>0.48541666666666672</v>
      </c>
      <c r="K1714" s="86" t="str">
        <f ca="1">VLOOKUP(Tabla36[[#This Row],[CODIGO VINCULO]],[1]!Anexar1[[UNION]:[OPERADOR]],4,0)</f>
        <v>ROGELIO ENRIQUE FLORES DE LA CRUZ</v>
      </c>
      <c r="L1714" s="86" t="str" cm="1">
        <f t="array" aca="1" ref="L1714" ca="1">_xlfn.IFS(J1714&gt;=TIME(14,0,0),"SEGUNDO TURNO",J1714&lt;TIME(14,0,0),"PRIMER TURNO")</f>
        <v>PRIMER TURNO</v>
      </c>
      <c r="M1714" s="90"/>
    </row>
    <row r="1715" spans="1:13">
      <c r="A1715" s="86" t="str">
        <f ca="1">_xlfn.CONCAT(Tabla36[[#This Row],[NUM. ECO.]],Tabla36[[#This Row],[TURNO]],Tabla36[[#This Row],[FECHA]])</f>
        <v>T26SEGUNDO TURNO45419</v>
      </c>
      <c r="B1715" s="87">
        <v>6</v>
      </c>
      <c r="C1715" s="87">
        <v>4</v>
      </c>
      <c r="D1715" s="87" t="s">
        <v>40</v>
      </c>
      <c r="E1715" s="86"/>
      <c r="F1715" s="86">
        <f>VLOOKUP(Tabla36[[#This Row],[NUM. ECO.]],[2]!Tabla24[[NO.ECO]:[CUBICACION
M3]],4,0)</f>
        <v>17</v>
      </c>
      <c r="G1715" s="94">
        <v>45419</v>
      </c>
      <c r="H1715" s="86" t="str">
        <f>VLOOKUP(Tabla36[[#This Row],[NUM. ECO.]],[2]!Tabla24[[NO.ECO]:[MATERIAL]],8,0)</f>
        <v>VOLADURA</v>
      </c>
      <c r="I1715" s="86" t="s">
        <v>79</v>
      </c>
      <c r="J1715" s="91">
        <f ca="1">J1714+TIME(0,RANDBETWEEN((144),(176)),0)</f>
        <v>0.5854166666666667</v>
      </c>
      <c r="K1715" s="86" t="str">
        <f ca="1">VLOOKUP(Tabla36[[#This Row],[CODIGO VINCULO]],[1]!Anexar1[[UNION]:[OPERADOR]],4,0)</f>
        <v>EMMANUEL SANCHEZ LOPEZ</v>
      </c>
      <c r="L1715" s="86" t="str" cm="1">
        <f t="array" aca="1" ref="L1715" ca="1">_xlfn.IFS(J1715&gt;=TIME(14,0,0),"SEGUNDO TURNO",J1715&lt;TIME(14,0,0),"PRIMER TURNO")</f>
        <v>SEGUNDO TURNO</v>
      </c>
      <c r="M1715" s="90"/>
    </row>
    <row r="1716" spans="1:13">
      <c r="A1716" s="86" t="str">
        <f ca="1">_xlfn.CONCAT(Tabla36[[#This Row],[NUM. ECO.]],Tabla36[[#This Row],[TURNO]],Tabla36[[#This Row],[FECHA]])</f>
        <v>T26SEGUNDO TURNO45419</v>
      </c>
      <c r="B1716" s="87">
        <v>6</v>
      </c>
      <c r="C1716" s="87">
        <v>5</v>
      </c>
      <c r="D1716" s="87" t="s">
        <v>40</v>
      </c>
      <c r="E1716" s="86"/>
      <c r="F1716" s="86">
        <f>VLOOKUP(Tabla36[[#This Row],[NUM. ECO.]],[2]!Tabla24[[NO.ECO]:[CUBICACION
M3]],4,0)</f>
        <v>17</v>
      </c>
      <c r="G1716" s="94">
        <v>45419</v>
      </c>
      <c r="H1716" s="86" t="str">
        <f>VLOOKUP(Tabla36[[#This Row],[NUM. ECO.]],[2]!Tabla24[[NO.ECO]:[MATERIAL]],8,0)</f>
        <v>VOLADURA</v>
      </c>
      <c r="I1716" s="86" t="s">
        <v>79</v>
      </c>
      <c r="J1716" s="91">
        <f ca="1">J1715+TIME(0,RANDBETWEEN((144),(176)),0)</f>
        <v>0.69097222222222221</v>
      </c>
      <c r="K1716" s="86" t="str">
        <f ca="1">VLOOKUP(Tabla36[[#This Row],[CODIGO VINCULO]],[1]!Anexar1[[UNION]:[OPERADOR]],4,0)</f>
        <v>EMMANUEL SANCHEZ LOPEZ</v>
      </c>
      <c r="L1716" s="86" t="str" cm="1">
        <f t="array" aca="1" ref="L1716" ca="1">_xlfn.IFS(J1716&gt;=TIME(14,0,0),"SEGUNDO TURNO",J1716&lt;TIME(14,0,0),"PRIMER TURNO")</f>
        <v>SEGUNDO TURNO</v>
      </c>
      <c r="M1716" s="90"/>
    </row>
    <row r="1717" spans="1:13">
      <c r="A1717" s="86" t="str">
        <f ca="1">_xlfn.CONCAT(Tabla36[[#This Row],[NUM. ECO.]],Tabla36[[#This Row],[TURNO]],Tabla36[[#This Row],[FECHA]])</f>
        <v>T26SEGUNDO TURNO45419</v>
      </c>
      <c r="B1717" s="87">
        <v>6</v>
      </c>
      <c r="C1717" s="87">
        <v>6</v>
      </c>
      <c r="D1717" s="87" t="s">
        <v>40</v>
      </c>
      <c r="E1717" s="86"/>
      <c r="F1717" s="86">
        <f>VLOOKUP(Tabla36[[#This Row],[NUM. ECO.]],[2]!Tabla24[[NO.ECO]:[CUBICACION
M3]],4,0)</f>
        <v>17</v>
      </c>
      <c r="G1717" s="94">
        <v>45419</v>
      </c>
      <c r="H1717" s="86" t="str">
        <f>VLOOKUP(Tabla36[[#This Row],[NUM. ECO.]],[2]!Tabla24[[NO.ECO]:[MATERIAL]],8,0)</f>
        <v>VOLADURA</v>
      </c>
      <c r="I1717" s="86" t="s">
        <v>79</v>
      </c>
      <c r="J1717" s="91">
        <f ca="1">J1716+TIME(0,RANDBETWEEN((144),(176)),0)</f>
        <v>0.79374999999999996</v>
      </c>
      <c r="K1717" s="86" t="str">
        <f ca="1">VLOOKUP(Tabla36[[#This Row],[CODIGO VINCULO]],[1]!Anexar1[[UNION]:[OPERADOR]],4,0)</f>
        <v>EMMANUEL SANCHEZ LOPEZ</v>
      </c>
      <c r="L1717" s="86" t="str" cm="1">
        <f t="array" aca="1" ref="L1717" ca="1">_xlfn.IFS(J1717&gt;=TIME(14,0,0),"SEGUNDO TURNO",J1717&lt;TIME(14,0,0),"PRIMER TURNO")</f>
        <v>SEGUNDO TURNO</v>
      </c>
      <c r="M1717" s="90"/>
    </row>
    <row r="1718" spans="1:13">
      <c r="A1718" s="86" t="str">
        <f ca="1">_xlfn.CONCAT(Tabla36[[#This Row],[NUM. ECO.]],Tabla36[[#This Row],[TURNO]],Tabla36[[#This Row],[FECHA]])</f>
        <v>T26PRIMER TURNO45420</v>
      </c>
      <c r="B1718" s="87">
        <v>6</v>
      </c>
      <c r="C1718" s="87">
        <v>1</v>
      </c>
      <c r="D1718" s="87" t="s">
        <v>40</v>
      </c>
      <c r="E1718" s="86"/>
      <c r="F1718" s="86">
        <f>VLOOKUP(Tabla36[[#This Row],[NUM. ECO.]],[2]!Tabla24[[NO.ECO]:[CUBICACION
M3]],4,0)</f>
        <v>17</v>
      </c>
      <c r="G1718" s="94">
        <v>45420</v>
      </c>
      <c r="H1718" s="86" t="str">
        <f>VLOOKUP(Tabla36[[#This Row],[NUM. ECO.]],[2]!Tabla24[[NO.ECO]:[MATERIAL]],8,0)</f>
        <v>VOLADURA</v>
      </c>
      <c r="I1718" s="86" t="s">
        <v>79</v>
      </c>
      <c r="J1718" s="88">
        <f ca="1">TIME(RANDBETWEEN(5.5,6),RANDBETWEEN(1,29),0)</f>
        <v>0.26319444444444445</v>
      </c>
      <c r="K1718" s="86" t="str">
        <f ca="1">VLOOKUP(Tabla36[[#This Row],[CODIGO VINCULO]],[1]!Anexar1[[UNION]:[OPERADOR]],4,0)</f>
        <v>ROGELIO ENRIQUE FLORES DE LA CRUZ</v>
      </c>
      <c r="L1718" s="86" t="str" cm="1">
        <f t="array" aca="1" ref="L1718" ca="1">_xlfn.IFS(J1718&gt;=TIME(14,0,0),"SEGUNDO TURNO",J1718&lt;TIME(14,0,0),"PRIMER TURNO")</f>
        <v>PRIMER TURNO</v>
      </c>
      <c r="M1718" s="90"/>
    </row>
    <row r="1719" spans="1:13">
      <c r="A1719" s="86" t="str">
        <f ca="1">_xlfn.CONCAT(Tabla36[[#This Row],[NUM. ECO.]],Tabla36[[#This Row],[TURNO]],Tabla36[[#This Row],[FECHA]])</f>
        <v>T26PRIMER TURNO45420</v>
      </c>
      <c r="B1719" s="87">
        <v>6</v>
      </c>
      <c r="C1719" s="87">
        <v>2</v>
      </c>
      <c r="D1719" s="87" t="s">
        <v>40</v>
      </c>
      <c r="E1719" s="86"/>
      <c r="F1719" s="86">
        <f>VLOOKUP(Tabla36[[#This Row],[NUM. ECO.]],[2]!Tabla24[[NO.ECO]:[CUBICACION
M3]],4,0)</f>
        <v>17</v>
      </c>
      <c r="G1719" s="94">
        <v>45420</v>
      </c>
      <c r="H1719" s="86" t="str">
        <f>VLOOKUP(Tabla36[[#This Row],[NUM. ECO.]],[2]!Tabla24[[NO.ECO]:[MATERIAL]],8,0)</f>
        <v>VOLADURA</v>
      </c>
      <c r="I1719" s="86" t="s">
        <v>79</v>
      </c>
      <c r="J1719" s="88">
        <f ca="1">J1718+TIME(0,RANDBETWEEN((144),(176)),0)</f>
        <v>0.38541666666666669</v>
      </c>
      <c r="K1719" s="86" t="str">
        <f ca="1">VLOOKUP(Tabla36[[#This Row],[CODIGO VINCULO]],[1]!Anexar1[[UNION]:[OPERADOR]],4,0)</f>
        <v>ROGELIO ENRIQUE FLORES DE LA CRUZ</v>
      </c>
      <c r="L1719" s="86" t="str" cm="1">
        <f t="array" aca="1" ref="L1719" ca="1">_xlfn.IFS(J1719&gt;=TIME(14,0,0),"SEGUNDO TURNO",J1719&lt;TIME(14,0,0),"PRIMER TURNO")</f>
        <v>PRIMER TURNO</v>
      </c>
      <c r="M1719" s="90"/>
    </row>
    <row r="1720" spans="1:13">
      <c r="A1720" s="86" t="str">
        <f ca="1">_xlfn.CONCAT(Tabla36[[#This Row],[NUM. ECO.]],Tabla36[[#This Row],[TURNO]],Tabla36[[#This Row],[FECHA]])</f>
        <v>T26PRIMER TURNO45420</v>
      </c>
      <c r="B1720" s="87">
        <v>6</v>
      </c>
      <c r="C1720" s="87">
        <v>3</v>
      </c>
      <c r="D1720" s="87" t="s">
        <v>40</v>
      </c>
      <c r="E1720" s="86"/>
      <c r="F1720" s="86">
        <f>VLOOKUP(Tabla36[[#This Row],[NUM. ECO.]],[2]!Tabla24[[NO.ECO]:[CUBICACION
M3]],4,0)</f>
        <v>17</v>
      </c>
      <c r="G1720" s="94">
        <v>45420</v>
      </c>
      <c r="H1720" s="86" t="str">
        <f>VLOOKUP(Tabla36[[#This Row],[NUM. ECO.]],[2]!Tabla24[[NO.ECO]:[MATERIAL]],8,0)</f>
        <v>VOLADURA</v>
      </c>
      <c r="I1720" s="86" t="s">
        <v>79</v>
      </c>
      <c r="J1720" s="91">
        <f ca="1">J1719+TIME(0,RANDBETWEEN((144),(176)),0)</f>
        <v>0.48541666666666672</v>
      </c>
      <c r="K1720" s="86" t="str">
        <f ca="1">VLOOKUP(Tabla36[[#This Row],[CODIGO VINCULO]],[1]!Anexar1[[UNION]:[OPERADOR]],4,0)</f>
        <v>ROGELIO ENRIQUE FLORES DE LA CRUZ</v>
      </c>
      <c r="L1720" s="86" t="str" cm="1">
        <f t="array" aca="1" ref="L1720" ca="1">_xlfn.IFS(J1720&gt;=TIME(14,0,0),"SEGUNDO TURNO",J1720&lt;TIME(14,0,0),"PRIMER TURNO")</f>
        <v>PRIMER TURNO</v>
      </c>
      <c r="M1720" s="90"/>
    </row>
    <row r="1721" spans="1:13">
      <c r="A1721" s="86" t="str">
        <f ca="1">_xlfn.CONCAT(Tabla36[[#This Row],[NUM. ECO.]],Tabla36[[#This Row],[TURNO]],Tabla36[[#This Row],[FECHA]])</f>
        <v>T26SEGUNDO TURNO45420</v>
      </c>
      <c r="B1721" s="87">
        <v>6</v>
      </c>
      <c r="C1721" s="87">
        <v>4</v>
      </c>
      <c r="D1721" s="87" t="s">
        <v>40</v>
      </c>
      <c r="E1721" s="86"/>
      <c r="F1721" s="86">
        <f>VLOOKUP(Tabla36[[#This Row],[NUM. ECO.]],[2]!Tabla24[[NO.ECO]:[CUBICACION
M3]],4,0)</f>
        <v>17</v>
      </c>
      <c r="G1721" s="94">
        <v>45420</v>
      </c>
      <c r="H1721" s="86" t="str">
        <f>VLOOKUP(Tabla36[[#This Row],[NUM. ECO.]],[2]!Tabla24[[NO.ECO]:[MATERIAL]],8,0)</f>
        <v>VOLADURA</v>
      </c>
      <c r="I1721" s="86" t="s">
        <v>79</v>
      </c>
      <c r="J1721" s="91">
        <f ca="1">J1720+TIME(0,RANDBETWEEN((144),(176)),0)</f>
        <v>0.60763888888888895</v>
      </c>
      <c r="K1721" s="86" t="str">
        <f ca="1">VLOOKUP(Tabla36[[#This Row],[CODIGO VINCULO]],[1]!Anexar1[[UNION]:[OPERADOR]],4,0)</f>
        <v>EMMANUEL SANCHEZ LOPEZ</v>
      </c>
      <c r="L1721" s="86" t="str" cm="1">
        <f t="array" aca="1" ref="L1721" ca="1">_xlfn.IFS(J1721&gt;=TIME(14,0,0),"SEGUNDO TURNO",J1721&lt;TIME(14,0,0),"PRIMER TURNO")</f>
        <v>SEGUNDO TURNO</v>
      </c>
      <c r="M1721" s="90"/>
    </row>
    <row r="1722" spans="1:13">
      <c r="A1722" s="86" t="str">
        <f ca="1">_xlfn.CONCAT(Tabla36[[#This Row],[NUM. ECO.]],Tabla36[[#This Row],[TURNO]],Tabla36[[#This Row],[FECHA]])</f>
        <v>T26SEGUNDO TURNO45420</v>
      </c>
      <c r="B1722" s="87">
        <v>6</v>
      </c>
      <c r="C1722" s="87">
        <v>5</v>
      </c>
      <c r="D1722" s="87" t="s">
        <v>40</v>
      </c>
      <c r="E1722" s="86"/>
      <c r="F1722" s="86">
        <f>VLOOKUP(Tabla36[[#This Row],[NUM. ECO.]],[2]!Tabla24[[NO.ECO]:[CUBICACION
M3]],4,0)</f>
        <v>17</v>
      </c>
      <c r="G1722" s="94">
        <v>45420</v>
      </c>
      <c r="H1722" s="86" t="str">
        <f>VLOOKUP(Tabla36[[#This Row],[NUM. ECO.]],[2]!Tabla24[[NO.ECO]:[MATERIAL]],8,0)</f>
        <v>VOLADURA</v>
      </c>
      <c r="I1722" s="86" t="s">
        <v>79</v>
      </c>
      <c r="J1722" s="91">
        <f ca="1">J1721+TIME(0,RANDBETWEEN((144),(176)),0)</f>
        <v>0.71944444444444455</v>
      </c>
      <c r="K1722" s="86" t="str">
        <f ca="1">VLOOKUP(Tabla36[[#This Row],[CODIGO VINCULO]],[1]!Anexar1[[UNION]:[OPERADOR]],4,0)</f>
        <v>EMMANUEL SANCHEZ LOPEZ</v>
      </c>
      <c r="L1722" s="86" t="str" cm="1">
        <f t="array" aca="1" ref="L1722" ca="1">_xlfn.IFS(J1722&gt;=TIME(14,0,0),"SEGUNDO TURNO",J1722&lt;TIME(14,0,0),"PRIMER TURNO")</f>
        <v>SEGUNDO TURNO</v>
      </c>
      <c r="M1722" s="90"/>
    </row>
    <row r="1723" spans="1:13">
      <c r="A1723" s="86" t="str">
        <f ca="1">_xlfn.CONCAT(Tabla36[[#This Row],[NUM. ECO.]],Tabla36[[#This Row],[TURNO]],Tabla36[[#This Row],[FECHA]])</f>
        <v>T26SEGUNDO TURNO45420</v>
      </c>
      <c r="B1723" s="87">
        <v>6</v>
      </c>
      <c r="C1723" s="87">
        <v>6</v>
      </c>
      <c r="D1723" s="87" t="s">
        <v>40</v>
      </c>
      <c r="E1723" s="86"/>
      <c r="F1723" s="86">
        <f>VLOOKUP(Tabla36[[#This Row],[NUM. ECO.]],[2]!Tabla24[[NO.ECO]:[CUBICACION
M3]],4,0)</f>
        <v>17</v>
      </c>
      <c r="G1723" s="94">
        <v>45420</v>
      </c>
      <c r="H1723" s="86" t="str">
        <f>VLOOKUP(Tabla36[[#This Row],[NUM. ECO.]],[2]!Tabla24[[NO.ECO]:[MATERIAL]],8,0)</f>
        <v>VOLADURA</v>
      </c>
      <c r="I1723" s="86" t="s">
        <v>79</v>
      </c>
      <c r="J1723" s="91">
        <f ca="1">J1722+TIME(0,RANDBETWEEN((144),(176)),0)</f>
        <v>0.83125000000000016</v>
      </c>
      <c r="K1723" s="86" t="str">
        <f ca="1">VLOOKUP(Tabla36[[#This Row],[CODIGO VINCULO]],[1]!Anexar1[[UNION]:[OPERADOR]],4,0)</f>
        <v>EMMANUEL SANCHEZ LOPEZ</v>
      </c>
      <c r="L1723" s="86" t="str" cm="1">
        <f t="array" aca="1" ref="L1723" ca="1">_xlfn.IFS(J1723&gt;=TIME(14,0,0),"SEGUNDO TURNO",J1723&lt;TIME(14,0,0),"PRIMER TURNO")</f>
        <v>SEGUNDO TURNO</v>
      </c>
      <c r="M1723" s="90"/>
    </row>
    <row r="1724" spans="1:13">
      <c r="A1724" s="86" t="str">
        <f ca="1">_xlfn.CONCAT(Tabla36[[#This Row],[NUM. ECO.]],Tabla36[[#This Row],[TURNO]],Tabla36[[#This Row],[FECHA]])</f>
        <v>T26PRIMER TURNO45421</v>
      </c>
      <c r="B1724" s="87">
        <v>6</v>
      </c>
      <c r="C1724" s="87">
        <v>1</v>
      </c>
      <c r="D1724" s="87" t="s">
        <v>40</v>
      </c>
      <c r="E1724" s="86"/>
      <c r="F1724" s="86">
        <f>VLOOKUP(Tabla36[[#This Row],[NUM. ECO.]],[2]!Tabla24[[NO.ECO]:[CUBICACION
M3]],4,0)</f>
        <v>17</v>
      </c>
      <c r="G1724" s="94">
        <v>45421</v>
      </c>
      <c r="H1724" s="86" t="str">
        <f>VLOOKUP(Tabla36[[#This Row],[NUM. ECO.]],[2]!Tabla24[[NO.ECO]:[MATERIAL]],8,0)</f>
        <v>VOLADURA</v>
      </c>
      <c r="I1724" s="86" t="s">
        <v>79</v>
      </c>
      <c r="J1724" s="88">
        <f ca="1">TIME(RANDBETWEEN(5.5,6),RANDBETWEEN(1,29),0)</f>
        <v>0.25833333333333336</v>
      </c>
      <c r="K1724" s="86" t="str">
        <f ca="1">VLOOKUP(Tabla36[[#This Row],[CODIGO VINCULO]],[1]!Anexar1[[UNION]:[OPERADOR]],4,0)</f>
        <v>ROGELIO ENRIQUE FLORES DE LA CRUZ</v>
      </c>
      <c r="L1724" s="86" t="str" cm="1">
        <f t="array" aca="1" ref="L1724" ca="1">_xlfn.IFS(J1724&gt;=TIME(14,0,0),"SEGUNDO TURNO",J1724&lt;TIME(14,0,0),"PRIMER TURNO")</f>
        <v>PRIMER TURNO</v>
      </c>
      <c r="M1724" s="90"/>
    </row>
    <row r="1725" spans="1:13">
      <c r="A1725" s="86" t="str">
        <f ca="1">_xlfn.CONCAT(Tabla36[[#This Row],[NUM. ECO.]],Tabla36[[#This Row],[TURNO]],Tabla36[[#This Row],[FECHA]])</f>
        <v>T26PRIMER TURNO45421</v>
      </c>
      <c r="B1725" s="87">
        <v>6</v>
      </c>
      <c r="C1725" s="87">
        <v>2</v>
      </c>
      <c r="D1725" s="87" t="s">
        <v>40</v>
      </c>
      <c r="E1725" s="86"/>
      <c r="F1725" s="86">
        <f>VLOOKUP(Tabla36[[#This Row],[NUM. ECO.]],[2]!Tabla24[[NO.ECO]:[CUBICACION
M3]],4,0)</f>
        <v>17</v>
      </c>
      <c r="G1725" s="94">
        <v>45421</v>
      </c>
      <c r="H1725" s="86" t="str">
        <f>VLOOKUP(Tabla36[[#This Row],[NUM. ECO.]],[2]!Tabla24[[NO.ECO]:[MATERIAL]],8,0)</f>
        <v>VOLADURA</v>
      </c>
      <c r="I1725" s="86" t="s">
        <v>79</v>
      </c>
      <c r="J1725" s="88">
        <f ca="1">J1724+TIME(0,RANDBETWEEN((144),(176)),0)</f>
        <v>0.375</v>
      </c>
      <c r="K1725" s="86" t="str">
        <f ca="1">VLOOKUP(Tabla36[[#This Row],[CODIGO VINCULO]],[1]!Anexar1[[UNION]:[OPERADOR]],4,0)</f>
        <v>ROGELIO ENRIQUE FLORES DE LA CRUZ</v>
      </c>
      <c r="L1725" s="86" t="str" cm="1">
        <f t="array" aca="1" ref="L1725" ca="1">_xlfn.IFS(J1725&gt;=TIME(14,0,0),"SEGUNDO TURNO",J1725&lt;TIME(14,0,0),"PRIMER TURNO")</f>
        <v>PRIMER TURNO</v>
      </c>
      <c r="M1725" s="90"/>
    </row>
    <row r="1726" spans="1:13">
      <c r="A1726" s="86" t="str">
        <f ca="1">_xlfn.CONCAT(Tabla36[[#This Row],[NUM. ECO.]],Tabla36[[#This Row],[TURNO]],Tabla36[[#This Row],[FECHA]])</f>
        <v>T26PRIMER TURNO45421</v>
      </c>
      <c r="B1726" s="87">
        <v>6</v>
      </c>
      <c r="C1726" s="87">
        <v>3</v>
      </c>
      <c r="D1726" s="87" t="s">
        <v>40</v>
      </c>
      <c r="E1726" s="86"/>
      <c r="F1726" s="86">
        <f>VLOOKUP(Tabla36[[#This Row],[NUM. ECO.]],[2]!Tabla24[[NO.ECO]:[CUBICACION
M3]],4,0)</f>
        <v>17</v>
      </c>
      <c r="G1726" s="94">
        <v>45421</v>
      </c>
      <c r="H1726" s="86" t="str">
        <f>VLOOKUP(Tabla36[[#This Row],[NUM. ECO.]],[2]!Tabla24[[NO.ECO]:[MATERIAL]],8,0)</f>
        <v>VOLADURA</v>
      </c>
      <c r="I1726" s="86" t="s">
        <v>79</v>
      </c>
      <c r="J1726" s="91">
        <f ca="1">J1725+TIME(0,RANDBETWEEN((144),(176)),0)</f>
        <v>0.47986111111111113</v>
      </c>
      <c r="K1726" s="86" t="str">
        <f ca="1">VLOOKUP(Tabla36[[#This Row],[CODIGO VINCULO]],[1]!Anexar1[[UNION]:[OPERADOR]],4,0)</f>
        <v>ROGELIO ENRIQUE FLORES DE LA CRUZ</v>
      </c>
      <c r="L1726" s="86" t="str" cm="1">
        <f t="array" aca="1" ref="L1726" ca="1">_xlfn.IFS(J1726&gt;=TIME(14,0,0),"SEGUNDO TURNO",J1726&lt;TIME(14,0,0),"PRIMER TURNO")</f>
        <v>PRIMER TURNO</v>
      </c>
      <c r="M1726" s="90"/>
    </row>
    <row r="1727" spans="1:13">
      <c r="A1727" s="86" t="str">
        <f ca="1">_xlfn.CONCAT(Tabla36[[#This Row],[NUM. ECO.]],Tabla36[[#This Row],[TURNO]],Tabla36[[#This Row],[FECHA]])</f>
        <v>T26SEGUNDO TURNO45421</v>
      </c>
      <c r="B1727" s="87">
        <v>6</v>
      </c>
      <c r="C1727" s="87">
        <v>4</v>
      </c>
      <c r="D1727" s="87" t="s">
        <v>40</v>
      </c>
      <c r="E1727" s="86"/>
      <c r="F1727" s="86">
        <f>VLOOKUP(Tabla36[[#This Row],[NUM. ECO.]],[2]!Tabla24[[NO.ECO]:[CUBICACION
M3]],4,0)</f>
        <v>17</v>
      </c>
      <c r="G1727" s="94">
        <v>45421</v>
      </c>
      <c r="H1727" s="86" t="str">
        <f>VLOOKUP(Tabla36[[#This Row],[NUM. ECO.]],[2]!Tabla24[[NO.ECO]:[MATERIAL]],8,0)</f>
        <v>VOLADURA</v>
      </c>
      <c r="I1727" s="86" t="s">
        <v>79</v>
      </c>
      <c r="J1727" s="91">
        <f ca="1">J1726+TIME(0,RANDBETWEEN((144),(176)),0)</f>
        <v>0.60138888888888886</v>
      </c>
      <c r="K1727" s="86" t="str">
        <f ca="1">VLOOKUP(Tabla36[[#This Row],[CODIGO VINCULO]],[1]!Anexar1[[UNION]:[OPERADOR]],4,0)</f>
        <v>EMMANUEL SANCHEZ LOPEZ</v>
      </c>
      <c r="L1727" s="86" t="str" cm="1">
        <f t="array" aca="1" ref="L1727" ca="1">_xlfn.IFS(J1727&gt;=TIME(14,0,0),"SEGUNDO TURNO",J1727&lt;TIME(14,0,0),"PRIMER TURNO")</f>
        <v>SEGUNDO TURNO</v>
      </c>
      <c r="M1727" s="90"/>
    </row>
    <row r="1728" spans="1:13">
      <c r="A1728" s="86" t="str">
        <f ca="1">_xlfn.CONCAT(Tabla36[[#This Row],[NUM. ECO.]],Tabla36[[#This Row],[TURNO]],Tabla36[[#This Row],[FECHA]])</f>
        <v>T26SEGUNDO TURNO45421</v>
      </c>
      <c r="B1728" s="87">
        <v>6</v>
      </c>
      <c r="C1728" s="87">
        <v>5</v>
      </c>
      <c r="D1728" s="87" t="s">
        <v>40</v>
      </c>
      <c r="E1728" s="86"/>
      <c r="F1728" s="86">
        <f>VLOOKUP(Tabla36[[#This Row],[NUM. ECO.]],[2]!Tabla24[[NO.ECO]:[CUBICACION
M3]],4,0)</f>
        <v>17</v>
      </c>
      <c r="G1728" s="94">
        <v>45421</v>
      </c>
      <c r="H1728" s="86" t="str">
        <f>VLOOKUP(Tabla36[[#This Row],[NUM. ECO.]],[2]!Tabla24[[NO.ECO]:[MATERIAL]],8,0)</f>
        <v>VOLADURA</v>
      </c>
      <c r="I1728" s="86" t="s">
        <v>79</v>
      </c>
      <c r="J1728" s="91">
        <f ca="1">J1727+TIME(0,RANDBETWEEN((144),(176)),0)</f>
        <v>0.72013888888888888</v>
      </c>
      <c r="K1728" s="86" t="str">
        <f ca="1">VLOOKUP(Tabla36[[#This Row],[CODIGO VINCULO]],[1]!Anexar1[[UNION]:[OPERADOR]],4,0)</f>
        <v>EMMANUEL SANCHEZ LOPEZ</v>
      </c>
      <c r="L1728" s="86" t="str" cm="1">
        <f t="array" aca="1" ref="L1728" ca="1">_xlfn.IFS(J1728&gt;=TIME(14,0,0),"SEGUNDO TURNO",J1728&lt;TIME(14,0,0),"PRIMER TURNO")</f>
        <v>SEGUNDO TURNO</v>
      </c>
      <c r="M1728" s="90"/>
    </row>
    <row r="1729" spans="1:13">
      <c r="A1729" s="86" t="str">
        <f ca="1">_xlfn.CONCAT(Tabla36[[#This Row],[NUM. ECO.]],Tabla36[[#This Row],[TURNO]],Tabla36[[#This Row],[FECHA]])</f>
        <v>T26SEGUNDO TURNO45421</v>
      </c>
      <c r="B1729" s="87">
        <v>6</v>
      </c>
      <c r="C1729" s="87">
        <v>6</v>
      </c>
      <c r="D1729" s="87" t="s">
        <v>40</v>
      </c>
      <c r="E1729" s="86"/>
      <c r="F1729" s="86">
        <f>VLOOKUP(Tabla36[[#This Row],[NUM. ECO.]],[2]!Tabla24[[NO.ECO]:[CUBICACION
M3]],4,0)</f>
        <v>17</v>
      </c>
      <c r="G1729" s="94">
        <v>45421</v>
      </c>
      <c r="H1729" s="86" t="str">
        <f>VLOOKUP(Tabla36[[#This Row],[NUM. ECO.]],[2]!Tabla24[[NO.ECO]:[MATERIAL]],8,0)</f>
        <v>VOLADURA</v>
      </c>
      <c r="I1729" s="86" t="s">
        <v>79</v>
      </c>
      <c r="J1729" s="91">
        <f ca="1">J1728+TIME(0,RANDBETWEEN((144),(176)),0)</f>
        <v>0.84166666666666667</v>
      </c>
      <c r="K1729" s="86" t="str">
        <f ca="1">VLOOKUP(Tabla36[[#This Row],[CODIGO VINCULO]],[1]!Anexar1[[UNION]:[OPERADOR]],4,0)</f>
        <v>EMMANUEL SANCHEZ LOPEZ</v>
      </c>
      <c r="L1729" s="86" t="str" cm="1">
        <f t="array" aca="1" ref="L1729" ca="1">_xlfn.IFS(J1729&gt;=TIME(14,0,0),"SEGUNDO TURNO",J1729&lt;TIME(14,0,0),"PRIMER TURNO")</f>
        <v>SEGUNDO TURNO</v>
      </c>
      <c r="M1729" s="90"/>
    </row>
    <row r="1730" spans="1:13">
      <c r="A1730" s="86" t="str">
        <f ca="1">_xlfn.CONCAT(Tabla36[[#This Row],[NUM. ECO.]],Tabla36[[#This Row],[TURNO]],Tabla36[[#This Row],[FECHA]])</f>
        <v>T26PRIMER TURNO45422</v>
      </c>
      <c r="B1730" s="87">
        <v>6</v>
      </c>
      <c r="C1730" s="87">
        <v>1</v>
      </c>
      <c r="D1730" s="87" t="s">
        <v>40</v>
      </c>
      <c r="E1730" s="86"/>
      <c r="F1730" s="86">
        <f>VLOOKUP(Tabla36[[#This Row],[NUM. ECO.]],[2]!Tabla24[[NO.ECO]:[CUBICACION
M3]],4,0)</f>
        <v>17</v>
      </c>
      <c r="G1730" s="94">
        <v>45422</v>
      </c>
      <c r="H1730" s="86" t="str">
        <f>VLOOKUP(Tabla36[[#This Row],[NUM. ECO.]],[2]!Tabla24[[NO.ECO]:[MATERIAL]],8,0)</f>
        <v>VOLADURA</v>
      </c>
      <c r="I1730" s="86" t="s">
        <v>79</v>
      </c>
      <c r="J1730" s="88">
        <f ca="1">TIME(RANDBETWEEN(5.5,6),RANDBETWEEN(1,29),0)</f>
        <v>0.25277777777777777</v>
      </c>
      <c r="K1730" s="86" t="str">
        <f ca="1">VLOOKUP(Tabla36[[#This Row],[CODIGO VINCULO]],[1]!Anexar1[[UNION]:[OPERADOR]],4,0)</f>
        <v>ROGELIO ENRIQUE FLORES DE LA CRUZ</v>
      </c>
      <c r="L1730" s="86" t="str" cm="1">
        <f t="array" aca="1" ref="L1730" ca="1">_xlfn.IFS(J1730&gt;=TIME(14,0,0),"SEGUNDO TURNO",J1730&lt;TIME(14,0,0),"PRIMER TURNO")</f>
        <v>PRIMER TURNO</v>
      </c>
      <c r="M1730" s="90"/>
    </row>
    <row r="1731" spans="1:13">
      <c r="A1731" s="86" t="str">
        <f ca="1">_xlfn.CONCAT(Tabla36[[#This Row],[NUM. ECO.]],Tabla36[[#This Row],[TURNO]],Tabla36[[#This Row],[FECHA]])</f>
        <v>T26PRIMER TURNO45422</v>
      </c>
      <c r="B1731" s="87">
        <v>6</v>
      </c>
      <c r="C1731" s="87">
        <v>2</v>
      </c>
      <c r="D1731" s="87" t="s">
        <v>40</v>
      </c>
      <c r="E1731" s="86"/>
      <c r="F1731" s="86">
        <f>VLOOKUP(Tabla36[[#This Row],[NUM. ECO.]],[2]!Tabla24[[NO.ECO]:[CUBICACION
M3]],4,0)</f>
        <v>17</v>
      </c>
      <c r="G1731" s="94">
        <v>45422</v>
      </c>
      <c r="H1731" s="86" t="str">
        <f>VLOOKUP(Tabla36[[#This Row],[NUM. ECO.]],[2]!Tabla24[[NO.ECO]:[MATERIAL]],8,0)</f>
        <v>VOLADURA</v>
      </c>
      <c r="I1731" s="86" t="s">
        <v>79</v>
      </c>
      <c r="J1731" s="88">
        <f ca="1">J1730+TIME(0,RANDBETWEEN((144),(176)),0)</f>
        <v>0.37361111111111112</v>
      </c>
      <c r="K1731" s="86" t="str">
        <f ca="1">VLOOKUP(Tabla36[[#This Row],[CODIGO VINCULO]],[1]!Anexar1[[UNION]:[OPERADOR]],4,0)</f>
        <v>ROGELIO ENRIQUE FLORES DE LA CRUZ</v>
      </c>
      <c r="L1731" s="86" t="str" cm="1">
        <f t="array" aca="1" ref="L1731" ca="1">_xlfn.IFS(J1731&gt;=TIME(14,0,0),"SEGUNDO TURNO",J1731&lt;TIME(14,0,0),"PRIMER TURNO")</f>
        <v>PRIMER TURNO</v>
      </c>
      <c r="M1731" s="90"/>
    </row>
    <row r="1732" spans="1:13">
      <c r="A1732" s="86" t="str">
        <f ca="1">_xlfn.CONCAT(Tabla36[[#This Row],[NUM. ECO.]],Tabla36[[#This Row],[TURNO]],Tabla36[[#This Row],[FECHA]])</f>
        <v>T26PRIMER TURNO45422</v>
      </c>
      <c r="B1732" s="87">
        <v>6</v>
      </c>
      <c r="C1732" s="87">
        <v>3</v>
      </c>
      <c r="D1732" s="87" t="s">
        <v>40</v>
      </c>
      <c r="E1732" s="86"/>
      <c r="F1732" s="86">
        <f>VLOOKUP(Tabla36[[#This Row],[NUM. ECO.]],[2]!Tabla24[[NO.ECO]:[CUBICACION
M3]],4,0)</f>
        <v>17</v>
      </c>
      <c r="G1732" s="94">
        <v>45422</v>
      </c>
      <c r="H1732" s="86" t="str">
        <f>VLOOKUP(Tabla36[[#This Row],[NUM. ECO.]],[2]!Tabla24[[NO.ECO]:[MATERIAL]],8,0)</f>
        <v>VOLADURA</v>
      </c>
      <c r="I1732" s="86" t="s">
        <v>79</v>
      </c>
      <c r="J1732" s="91">
        <f ca="1">J1731+TIME(0,RANDBETWEEN((144),(176)),0)</f>
        <v>0.49583333333333335</v>
      </c>
      <c r="K1732" s="86" t="str">
        <f ca="1">VLOOKUP(Tabla36[[#This Row],[CODIGO VINCULO]],[1]!Anexar1[[UNION]:[OPERADOR]],4,0)</f>
        <v>ROGELIO ENRIQUE FLORES DE LA CRUZ</v>
      </c>
      <c r="L1732" s="86" t="str" cm="1">
        <f t="array" aca="1" ref="L1732" ca="1">_xlfn.IFS(J1732&gt;=TIME(14,0,0),"SEGUNDO TURNO",J1732&lt;TIME(14,0,0),"PRIMER TURNO")</f>
        <v>PRIMER TURNO</v>
      </c>
      <c r="M1732" s="90"/>
    </row>
    <row r="1733" spans="1:13">
      <c r="A1733" s="86" t="str">
        <f ca="1">_xlfn.CONCAT(Tabla36[[#This Row],[NUM. ECO.]],Tabla36[[#This Row],[TURNO]],Tabla36[[#This Row],[FECHA]])</f>
        <v>T26SEGUNDO TURNO45422</v>
      </c>
      <c r="B1733" s="87">
        <v>6</v>
      </c>
      <c r="C1733" s="87">
        <v>4</v>
      </c>
      <c r="D1733" s="87" t="s">
        <v>40</v>
      </c>
      <c r="E1733" s="86"/>
      <c r="F1733" s="86">
        <f>VLOOKUP(Tabla36[[#This Row],[NUM. ECO.]],[2]!Tabla24[[NO.ECO]:[CUBICACION
M3]],4,0)</f>
        <v>17</v>
      </c>
      <c r="G1733" s="94">
        <v>45422</v>
      </c>
      <c r="H1733" s="86" t="str">
        <f>VLOOKUP(Tabla36[[#This Row],[NUM. ECO.]],[2]!Tabla24[[NO.ECO]:[MATERIAL]],8,0)</f>
        <v>VOLADURA</v>
      </c>
      <c r="I1733" s="86" t="s">
        <v>79</v>
      </c>
      <c r="J1733" s="91">
        <f ca="1">J1732+TIME(0,RANDBETWEEN((144),(176)),0)</f>
        <v>0.59861111111111109</v>
      </c>
      <c r="K1733" s="86" t="str">
        <f ca="1">VLOOKUP(Tabla36[[#This Row],[CODIGO VINCULO]],[1]!Anexar1[[UNION]:[OPERADOR]],4,0)</f>
        <v>EMMANUEL SANCHEZ LOPEZ</v>
      </c>
      <c r="L1733" s="86" t="str" cm="1">
        <f t="array" aca="1" ref="L1733" ca="1">_xlfn.IFS(J1733&gt;=TIME(14,0,0),"SEGUNDO TURNO",J1733&lt;TIME(14,0,0),"PRIMER TURNO")</f>
        <v>SEGUNDO TURNO</v>
      </c>
      <c r="M1733" s="90"/>
    </row>
    <row r="1734" spans="1:13">
      <c r="A1734" s="86" t="str">
        <f ca="1">_xlfn.CONCAT(Tabla36[[#This Row],[NUM. ECO.]],Tabla36[[#This Row],[TURNO]],Tabla36[[#This Row],[FECHA]])</f>
        <v>T26SEGUNDO TURNO45422</v>
      </c>
      <c r="B1734" s="87">
        <v>6</v>
      </c>
      <c r="C1734" s="87">
        <v>5</v>
      </c>
      <c r="D1734" s="87" t="s">
        <v>40</v>
      </c>
      <c r="E1734" s="86"/>
      <c r="F1734" s="86">
        <f>VLOOKUP(Tabla36[[#This Row],[NUM. ECO.]],[2]!Tabla24[[NO.ECO]:[CUBICACION
M3]],4,0)</f>
        <v>17</v>
      </c>
      <c r="G1734" s="94">
        <v>45422</v>
      </c>
      <c r="H1734" s="86" t="str">
        <f>VLOOKUP(Tabla36[[#This Row],[NUM. ECO.]],[2]!Tabla24[[NO.ECO]:[MATERIAL]],8,0)</f>
        <v>VOLADURA</v>
      </c>
      <c r="I1734" s="86" t="s">
        <v>79</v>
      </c>
      <c r="J1734" s="91">
        <f ca="1">J1733+TIME(0,RANDBETWEEN((144),(176)),0)</f>
        <v>0.70138888888888884</v>
      </c>
      <c r="K1734" s="86" t="str">
        <f ca="1">VLOOKUP(Tabla36[[#This Row],[CODIGO VINCULO]],[1]!Anexar1[[UNION]:[OPERADOR]],4,0)</f>
        <v>EMMANUEL SANCHEZ LOPEZ</v>
      </c>
      <c r="L1734" s="86" t="str" cm="1">
        <f t="array" aca="1" ref="L1734" ca="1">_xlfn.IFS(J1734&gt;=TIME(14,0,0),"SEGUNDO TURNO",J1734&lt;TIME(14,0,0),"PRIMER TURNO")</f>
        <v>SEGUNDO TURNO</v>
      </c>
      <c r="M1734" s="90"/>
    </row>
    <row r="1735" spans="1:13">
      <c r="A1735" s="86" t="str">
        <f ca="1">_xlfn.CONCAT(Tabla36[[#This Row],[NUM. ECO.]],Tabla36[[#This Row],[TURNO]],Tabla36[[#This Row],[FECHA]])</f>
        <v>T26SEGUNDO TURNO45422</v>
      </c>
      <c r="B1735" s="87">
        <v>6</v>
      </c>
      <c r="C1735" s="87">
        <v>6</v>
      </c>
      <c r="D1735" s="87" t="s">
        <v>40</v>
      </c>
      <c r="E1735" s="86"/>
      <c r="F1735" s="86">
        <f>VLOOKUP(Tabla36[[#This Row],[NUM. ECO.]],[2]!Tabla24[[NO.ECO]:[CUBICACION
M3]],4,0)</f>
        <v>17</v>
      </c>
      <c r="G1735" s="94">
        <v>45422</v>
      </c>
      <c r="H1735" s="86" t="str">
        <f>VLOOKUP(Tabla36[[#This Row],[NUM. ECO.]],[2]!Tabla24[[NO.ECO]:[MATERIAL]],8,0)</f>
        <v>VOLADURA</v>
      </c>
      <c r="I1735" s="86" t="s">
        <v>79</v>
      </c>
      <c r="J1735" s="91">
        <f ca="1">J1734+TIME(0,RANDBETWEEN((144),(176)),0)</f>
        <v>0.81527777777777777</v>
      </c>
      <c r="K1735" s="86" t="str">
        <f ca="1">VLOOKUP(Tabla36[[#This Row],[CODIGO VINCULO]],[1]!Anexar1[[UNION]:[OPERADOR]],4,0)</f>
        <v>EMMANUEL SANCHEZ LOPEZ</v>
      </c>
      <c r="L1735" s="86" t="str" cm="1">
        <f t="array" aca="1" ref="L1735" ca="1">_xlfn.IFS(J1735&gt;=TIME(14,0,0),"SEGUNDO TURNO",J1735&lt;TIME(14,0,0),"PRIMER TURNO")</f>
        <v>SEGUNDO TURNO</v>
      </c>
      <c r="M1735" s="90"/>
    </row>
    <row r="1736" spans="1:13">
      <c r="A1736" s="86" t="str">
        <f ca="1">_xlfn.CONCAT(Tabla36[[#This Row],[NUM. ECO.]],Tabla36[[#This Row],[TURNO]],Tabla36[[#This Row],[FECHA]])</f>
        <v>T26PRIMER TURNO45423</v>
      </c>
      <c r="B1736" s="87">
        <v>6</v>
      </c>
      <c r="C1736" s="87">
        <v>1</v>
      </c>
      <c r="D1736" s="87" t="s">
        <v>40</v>
      </c>
      <c r="E1736" s="86"/>
      <c r="F1736" s="86">
        <f>VLOOKUP(Tabla36[[#This Row],[NUM. ECO.]],[2]!Tabla24[[NO.ECO]:[CUBICACION
M3]],4,0)</f>
        <v>17</v>
      </c>
      <c r="G1736" s="94">
        <v>45423</v>
      </c>
      <c r="H1736" s="86" t="str">
        <f>VLOOKUP(Tabla36[[#This Row],[NUM. ECO.]],[2]!Tabla24[[NO.ECO]:[MATERIAL]],8,0)</f>
        <v>VOLADURA</v>
      </c>
      <c r="I1736" s="86" t="s">
        <v>79</v>
      </c>
      <c r="J1736" s="88">
        <f ca="1">TIME(RANDBETWEEN(5.5,6),RANDBETWEEN(1,29),0)</f>
        <v>0.26944444444444443</v>
      </c>
      <c r="K1736" s="86" t="str">
        <f ca="1">VLOOKUP(Tabla36[[#This Row],[CODIGO VINCULO]],[1]!Anexar1[[UNION]:[OPERADOR]],4,0)</f>
        <v>ROGELIO ENRIQUE FLORES DE LA CRUZ</v>
      </c>
      <c r="L1736" s="86" t="str" cm="1">
        <f t="array" aca="1" ref="L1736" ca="1">_xlfn.IFS(J1736&gt;=TIME(14,0,0),"SEGUNDO TURNO",J1736&lt;TIME(14,0,0),"PRIMER TURNO")</f>
        <v>PRIMER TURNO</v>
      </c>
      <c r="M1736" s="90"/>
    </row>
    <row r="1737" spans="1:13">
      <c r="A1737" s="86" t="str">
        <f ca="1">_xlfn.CONCAT(Tabla36[[#This Row],[NUM. ECO.]],Tabla36[[#This Row],[TURNO]],Tabla36[[#This Row],[FECHA]])</f>
        <v>T26PRIMER TURNO45423</v>
      </c>
      <c r="B1737" s="87">
        <v>6</v>
      </c>
      <c r="C1737" s="87">
        <v>2</v>
      </c>
      <c r="D1737" s="87" t="s">
        <v>40</v>
      </c>
      <c r="E1737" s="86"/>
      <c r="F1737" s="86">
        <f>VLOOKUP(Tabla36[[#This Row],[NUM. ECO.]],[2]!Tabla24[[NO.ECO]:[CUBICACION
M3]],4,0)</f>
        <v>17</v>
      </c>
      <c r="G1737" s="94">
        <v>45423</v>
      </c>
      <c r="H1737" s="86" t="str">
        <f>VLOOKUP(Tabla36[[#This Row],[NUM. ECO.]],[2]!Tabla24[[NO.ECO]:[MATERIAL]],8,0)</f>
        <v>VOLADURA</v>
      </c>
      <c r="I1737" s="86" t="s">
        <v>79</v>
      </c>
      <c r="J1737" s="88">
        <f ca="1">J1736+TIME(0,RANDBETWEEN((144),(176)),0)</f>
        <v>0.37847222222222221</v>
      </c>
      <c r="K1737" s="86" t="str">
        <f ca="1">VLOOKUP(Tabla36[[#This Row],[CODIGO VINCULO]],[1]!Anexar1[[UNION]:[OPERADOR]],4,0)</f>
        <v>ROGELIO ENRIQUE FLORES DE LA CRUZ</v>
      </c>
      <c r="L1737" s="86" t="str" cm="1">
        <f t="array" aca="1" ref="L1737" ca="1">_xlfn.IFS(J1737&gt;=TIME(14,0,0),"SEGUNDO TURNO",J1737&lt;TIME(14,0,0),"PRIMER TURNO")</f>
        <v>PRIMER TURNO</v>
      </c>
      <c r="M1737" s="90"/>
    </row>
    <row r="1738" spans="1:13">
      <c r="A1738" s="86" t="str">
        <f ca="1">_xlfn.CONCAT(Tabla36[[#This Row],[NUM. ECO.]],Tabla36[[#This Row],[TURNO]],Tabla36[[#This Row],[FECHA]])</f>
        <v>T26PRIMER TURNO45423</v>
      </c>
      <c r="B1738" s="87">
        <v>6</v>
      </c>
      <c r="C1738" s="87">
        <v>3</v>
      </c>
      <c r="D1738" s="87" t="s">
        <v>40</v>
      </c>
      <c r="E1738" s="86"/>
      <c r="F1738" s="86">
        <f>VLOOKUP(Tabla36[[#This Row],[NUM. ECO.]],[2]!Tabla24[[NO.ECO]:[CUBICACION
M3]],4,0)</f>
        <v>17</v>
      </c>
      <c r="G1738" s="94">
        <v>45423</v>
      </c>
      <c r="H1738" s="86" t="str">
        <f>VLOOKUP(Tabla36[[#This Row],[NUM. ECO.]],[2]!Tabla24[[NO.ECO]:[MATERIAL]],8,0)</f>
        <v>VOLADURA</v>
      </c>
      <c r="I1738" s="86" t="s">
        <v>79</v>
      </c>
      <c r="J1738" s="91">
        <f ca="1">J1737+TIME(0,RANDBETWEEN((144),(176)),0)</f>
        <v>0.49583333333333335</v>
      </c>
      <c r="K1738" s="86" t="str">
        <f ca="1">VLOOKUP(Tabla36[[#This Row],[CODIGO VINCULO]],[1]!Anexar1[[UNION]:[OPERADOR]],4,0)</f>
        <v>ROGELIO ENRIQUE FLORES DE LA CRUZ</v>
      </c>
      <c r="L1738" s="86" t="str" cm="1">
        <f t="array" aca="1" ref="L1738" ca="1">_xlfn.IFS(J1738&gt;=TIME(14,0,0),"SEGUNDO TURNO",J1738&lt;TIME(14,0,0),"PRIMER TURNO")</f>
        <v>PRIMER TURNO</v>
      </c>
      <c r="M1738" s="90"/>
    </row>
    <row r="1739" spans="1:13">
      <c r="A1739" s="86" t="str">
        <f ca="1">_xlfn.CONCAT(Tabla36[[#This Row],[NUM. ECO.]],Tabla36[[#This Row],[TURNO]],Tabla36[[#This Row],[FECHA]])</f>
        <v>T26SEGUNDO TURNO45423</v>
      </c>
      <c r="B1739" s="87">
        <v>6</v>
      </c>
      <c r="C1739" s="87">
        <v>4</v>
      </c>
      <c r="D1739" s="87" t="s">
        <v>40</v>
      </c>
      <c r="E1739" s="86"/>
      <c r="F1739" s="86">
        <f>VLOOKUP(Tabla36[[#This Row],[NUM. ECO.]],[2]!Tabla24[[NO.ECO]:[CUBICACION
M3]],4,0)</f>
        <v>17</v>
      </c>
      <c r="G1739" s="94">
        <v>45423</v>
      </c>
      <c r="H1739" s="86" t="str">
        <f>VLOOKUP(Tabla36[[#This Row],[NUM. ECO.]],[2]!Tabla24[[NO.ECO]:[MATERIAL]],8,0)</f>
        <v>VOLADURA</v>
      </c>
      <c r="I1739" s="86" t="s">
        <v>79</v>
      </c>
      <c r="J1739" s="91">
        <f ca="1">J1738+TIME(0,RANDBETWEEN((144),(176)),0)</f>
        <v>0.61805555555555558</v>
      </c>
      <c r="K1739" s="86" t="str">
        <f ca="1">VLOOKUP(Tabla36[[#This Row],[CODIGO VINCULO]],[1]!Anexar1[[UNION]:[OPERADOR]],4,0)</f>
        <v>EMMANUEL SANCHEZ LOPEZ</v>
      </c>
      <c r="L1739" s="86" t="str" cm="1">
        <f t="array" aca="1" ref="L1739" ca="1">_xlfn.IFS(J1739&gt;=TIME(14,0,0),"SEGUNDO TURNO",J1739&lt;TIME(14,0,0),"PRIMER TURNO")</f>
        <v>SEGUNDO TURNO</v>
      </c>
      <c r="M1739" s="90"/>
    </row>
    <row r="1740" spans="1:13">
      <c r="A1740" s="86" t="str">
        <f ca="1">_xlfn.CONCAT(Tabla36[[#This Row],[NUM. ECO.]],Tabla36[[#This Row],[TURNO]],Tabla36[[#This Row],[FECHA]])</f>
        <v>T26SEGUNDO TURNO45423</v>
      </c>
      <c r="B1740" s="87">
        <v>6</v>
      </c>
      <c r="C1740" s="87">
        <v>5</v>
      </c>
      <c r="D1740" s="87" t="s">
        <v>40</v>
      </c>
      <c r="E1740" s="86"/>
      <c r="F1740" s="86">
        <f>VLOOKUP(Tabla36[[#This Row],[NUM. ECO.]],[2]!Tabla24[[NO.ECO]:[CUBICACION
M3]],4,0)</f>
        <v>17</v>
      </c>
      <c r="G1740" s="94">
        <v>45423</v>
      </c>
      <c r="H1740" s="86" t="str">
        <f>VLOOKUP(Tabla36[[#This Row],[NUM. ECO.]],[2]!Tabla24[[NO.ECO]:[MATERIAL]],8,0)</f>
        <v>VOLADURA</v>
      </c>
      <c r="I1740" s="86" t="s">
        <v>79</v>
      </c>
      <c r="J1740" s="91">
        <f ca="1">J1739+TIME(0,RANDBETWEEN((144),(176)),0)</f>
        <v>0.72986111111111118</v>
      </c>
      <c r="K1740" s="86" t="str">
        <f ca="1">VLOOKUP(Tabla36[[#This Row],[CODIGO VINCULO]],[1]!Anexar1[[UNION]:[OPERADOR]],4,0)</f>
        <v>EMMANUEL SANCHEZ LOPEZ</v>
      </c>
      <c r="L1740" s="86" t="str" cm="1">
        <f t="array" aca="1" ref="L1740" ca="1">_xlfn.IFS(J1740&gt;=TIME(14,0,0),"SEGUNDO TURNO",J1740&lt;TIME(14,0,0),"PRIMER TURNO")</f>
        <v>SEGUNDO TURNO</v>
      </c>
      <c r="M1740" s="90"/>
    </row>
    <row r="1741" spans="1:13">
      <c r="A1741" s="86" t="str">
        <f ca="1">_xlfn.CONCAT(Tabla36[[#This Row],[NUM. ECO.]],Tabla36[[#This Row],[TURNO]],Tabla36[[#This Row],[FECHA]])</f>
        <v>T26SEGUNDO TURNO45423</v>
      </c>
      <c r="B1741" s="87">
        <v>6</v>
      </c>
      <c r="C1741" s="87">
        <v>6</v>
      </c>
      <c r="D1741" s="87" t="s">
        <v>40</v>
      </c>
      <c r="E1741" s="86"/>
      <c r="F1741" s="86">
        <f>VLOOKUP(Tabla36[[#This Row],[NUM. ECO.]],[2]!Tabla24[[NO.ECO]:[CUBICACION
M3]],4,0)</f>
        <v>17</v>
      </c>
      <c r="G1741" s="94">
        <v>45423</v>
      </c>
      <c r="H1741" s="86" t="str">
        <f>VLOOKUP(Tabla36[[#This Row],[NUM. ECO.]],[2]!Tabla24[[NO.ECO]:[MATERIAL]],8,0)</f>
        <v>VOLADURA</v>
      </c>
      <c r="I1741" s="86" t="s">
        <v>79</v>
      </c>
      <c r="J1741" s="91">
        <f ca="1">J1740+TIME(0,RANDBETWEEN((144),(176)),0)</f>
        <v>0.84583333333333344</v>
      </c>
      <c r="K1741" s="86" t="str">
        <f ca="1">VLOOKUP(Tabla36[[#This Row],[CODIGO VINCULO]],[1]!Anexar1[[UNION]:[OPERADOR]],4,0)</f>
        <v>EMMANUEL SANCHEZ LOPEZ</v>
      </c>
      <c r="L1741" s="86" t="str" cm="1">
        <f t="array" aca="1" ref="L1741" ca="1">_xlfn.IFS(J1741&gt;=TIME(14,0,0),"SEGUNDO TURNO",J1741&lt;TIME(14,0,0),"PRIMER TURNO")</f>
        <v>SEGUNDO TURNO</v>
      </c>
      <c r="M1741" s="90"/>
    </row>
    <row r="1742" spans="1:13">
      <c r="A1742" s="86" t="str">
        <f ca="1">_xlfn.CONCAT(Tabla36[[#This Row],[NUM. ECO.]],Tabla36[[#This Row],[TURNO]],Tabla36[[#This Row],[FECHA]])</f>
        <v>T26PRIMER TURNO45425</v>
      </c>
      <c r="B1742" s="87">
        <v>6</v>
      </c>
      <c r="C1742" s="87">
        <v>1</v>
      </c>
      <c r="D1742" s="87" t="s">
        <v>40</v>
      </c>
      <c r="E1742" s="86"/>
      <c r="F1742" s="86">
        <f>VLOOKUP(Tabla36[[#This Row],[NUM. ECO.]],[2]!Tabla24[[NO.ECO]:[CUBICACION
M3]],4,0)</f>
        <v>17</v>
      </c>
      <c r="G1742" s="94">
        <v>45425</v>
      </c>
      <c r="H1742" s="86" t="str">
        <f>VLOOKUP(Tabla36[[#This Row],[NUM. ECO.]],[2]!Tabla24[[NO.ECO]:[MATERIAL]],8,0)</f>
        <v>VOLADURA</v>
      </c>
      <c r="I1742" s="86" t="s">
        <v>79</v>
      </c>
      <c r="J1742" s="88">
        <f ca="1">TIME(RANDBETWEEN(5.5,6),RANDBETWEEN(1,29),0)</f>
        <v>0.26527777777777778</v>
      </c>
      <c r="K1742" s="86" t="str">
        <f ca="1">VLOOKUP(Tabla36[[#This Row],[CODIGO VINCULO]],[1]!Anexar1[[UNION]:[OPERADOR]],4,0)</f>
        <v>ROGELIO ENRIQUE FLORES DE LA CRUZ</v>
      </c>
      <c r="L1742" s="86" t="str" cm="1">
        <f t="array" aca="1" ref="L1742" ca="1">_xlfn.IFS(J1742&gt;=TIME(14,0,0),"SEGUNDO TURNO",J1742&lt;TIME(14,0,0),"PRIMER TURNO")</f>
        <v>PRIMER TURNO</v>
      </c>
      <c r="M1742" s="90"/>
    </row>
    <row r="1743" spans="1:13">
      <c r="A1743" s="86" t="str">
        <f ca="1">_xlfn.CONCAT(Tabla36[[#This Row],[NUM. ECO.]],Tabla36[[#This Row],[TURNO]],Tabla36[[#This Row],[FECHA]])</f>
        <v>T26PRIMER TURNO45425</v>
      </c>
      <c r="B1743" s="87">
        <v>6</v>
      </c>
      <c r="C1743" s="87">
        <v>2</v>
      </c>
      <c r="D1743" s="87" t="s">
        <v>40</v>
      </c>
      <c r="E1743" s="86"/>
      <c r="F1743" s="86">
        <f>VLOOKUP(Tabla36[[#This Row],[NUM. ECO.]],[2]!Tabla24[[NO.ECO]:[CUBICACION
M3]],4,0)</f>
        <v>17</v>
      </c>
      <c r="G1743" s="94">
        <v>45425</v>
      </c>
      <c r="H1743" s="86" t="str">
        <f>VLOOKUP(Tabla36[[#This Row],[NUM. ECO.]],[2]!Tabla24[[NO.ECO]:[MATERIAL]],8,0)</f>
        <v>VOLADURA</v>
      </c>
      <c r="I1743" s="86" t="s">
        <v>79</v>
      </c>
      <c r="J1743" s="88">
        <f ca="1">J1742+TIME(0,RANDBETWEEN((144),(176)),0)</f>
        <v>0.38472222222222224</v>
      </c>
      <c r="K1743" s="86" t="str">
        <f ca="1">VLOOKUP(Tabla36[[#This Row],[CODIGO VINCULO]],[1]!Anexar1[[UNION]:[OPERADOR]],4,0)</f>
        <v>ROGELIO ENRIQUE FLORES DE LA CRUZ</v>
      </c>
      <c r="L1743" s="86" t="str" cm="1">
        <f t="array" aca="1" ref="L1743" ca="1">_xlfn.IFS(J1743&gt;=TIME(14,0,0),"SEGUNDO TURNO",J1743&lt;TIME(14,0,0),"PRIMER TURNO")</f>
        <v>PRIMER TURNO</v>
      </c>
      <c r="M1743" s="90"/>
    </row>
    <row r="1744" spans="1:13">
      <c r="A1744" s="86" t="str">
        <f ca="1">_xlfn.CONCAT(Tabla36[[#This Row],[NUM. ECO.]],Tabla36[[#This Row],[TURNO]],Tabla36[[#This Row],[FECHA]])</f>
        <v>T26PRIMER TURNO45425</v>
      </c>
      <c r="B1744" s="87">
        <v>6</v>
      </c>
      <c r="C1744" s="87">
        <v>3</v>
      </c>
      <c r="D1744" s="87" t="s">
        <v>40</v>
      </c>
      <c r="E1744" s="86"/>
      <c r="F1744" s="86">
        <f>VLOOKUP(Tabla36[[#This Row],[NUM. ECO.]],[2]!Tabla24[[NO.ECO]:[CUBICACION
M3]],4,0)</f>
        <v>17</v>
      </c>
      <c r="G1744" s="94">
        <v>45425</v>
      </c>
      <c r="H1744" s="86" t="str">
        <f>VLOOKUP(Tabla36[[#This Row],[NUM. ECO.]],[2]!Tabla24[[NO.ECO]:[MATERIAL]],8,0)</f>
        <v>VOLADURA</v>
      </c>
      <c r="I1744" s="86" t="s">
        <v>79</v>
      </c>
      <c r="J1744" s="91">
        <f ca="1">J1743+TIME(0,RANDBETWEEN((144),(176)),0)</f>
        <v>0.48472222222222228</v>
      </c>
      <c r="K1744" s="86" t="str">
        <f ca="1">VLOOKUP(Tabla36[[#This Row],[CODIGO VINCULO]],[1]!Anexar1[[UNION]:[OPERADOR]],4,0)</f>
        <v>ROGELIO ENRIQUE FLORES DE LA CRUZ</v>
      </c>
      <c r="L1744" s="86" t="str" cm="1">
        <f t="array" aca="1" ref="L1744" ca="1">_xlfn.IFS(J1744&gt;=TIME(14,0,0),"SEGUNDO TURNO",J1744&lt;TIME(14,0,0),"PRIMER TURNO")</f>
        <v>PRIMER TURNO</v>
      </c>
      <c r="M1744" s="90"/>
    </row>
    <row r="1745" spans="1:13">
      <c r="A1745" s="86" t="str">
        <f ca="1">_xlfn.CONCAT(Tabla36[[#This Row],[NUM. ECO.]],Tabla36[[#This Row],[TURNO]],Tabla36[[#This Row],[FECHA]])</f>
        <v>T26SEGUNDO TURNO45425</v>
      </c>
      <c r="B1745" s="87">
        <v>6</v>
      </c>
      <c r="C1745" s="87">
        <v>4</v>
      </c>
      <c r="D1745" s="87" t="s">
        <v>40</v>
      </c>
      <c r="E1745" s="86"/>
      <c r="F1745" s="86">
        <f>VLOOKUP(Tabla36[[#This Row],[NUM. ECO.]],[2]!Tabla24[[NO.ECO]:[CUBICACION
M3]],4,0)</f>
        <v>17</v>
      </c>
      <c r="G1745" s="94">
        <v>45425</v>
      </c>
      <c r="H1745" s="86" t="str">
        <f>VLOOKUP(Tabla36[[#This Row],[NUM. ECO.]],[2]!Tabla24[[NO.ECO]:[MATERIAL]],8,0)</f>
        <v>VOLADURA</v>
      </c>
      <c r="I1745" s="86" t="s">
        <v>79</v>
      </c>
      <c r="J1745" s="91">
        <f ca="1">J1744+TIME(0,RANDBETWEEN((144),(176)),0)</f>
        <v>0.60486111111111118</v>
      </c>
      <c r="K1745" s="86" t="str">
        <f ca="1">VLOOKUP(Tabla36[[#This Row],[CODIGO VINCULO]],[1]!Anexar1[[UNION]:[OPERADOR]],4,0)</f>
        <v>EMMANUEL SANCHEZ LOPEZ</v>
      </c>
      <c r="L1745" s="86" t="str" cm="1">
        <f t="array" aca="1" ref="L1745" ca="1">_xlfn.IFS(J1745&gt;=TIME(14,0,0),"SEGUNDO TURNO",J1745&lt;TIME(14,0,0),"PRIMER TURNO")</f>
        <v>SEGUNDO TURNO</v>
      </c>
      <c r="M1745" s="90"/>
    </row>
    <row r="1746" spans="1:13">
      <c r="A1746" s="86" t="str">
        <f ca="1">_xlfn.CONCAT(Tabla36[[#This Row],[NUM. ECO.]],Tabla36[[#This Row],[TURNO]],Tabla36[[#This Row],[FECHA]])</f>
        <v>T26SEGUNDO TURNO45425</v>
      </c>
      <c r="B1746" s="87">
        <v>6</v>
      </c>
      <c r="C1746" s="87">
        <v>5</v>
      </c>
      <c r="D1746" s="87" t="s">
        <v>40</v>
      </c>
      <c r="E1746" s="86"/>
      <c r="F1746" s="86">
        <f>VLOOKUP(Tabla36[[#This Row],[NUM. ECO.]],[2]!Tabla24[[NO.ECO]:[CUBICACION
M3]],4,0)</f>
        <v>17</v>
      </c>
      <c r="G1746" s="94">
        <v>45425</v>
      </c>
      <c r="H1746" s="86" t="str">
        <f>VLOOKUP(Tabla36[[#This Row],[NUM. ECO.]],[2]!Tabla24[[NO.ECO]:[MATERIAL]],8,0)</f>
        <v>VOLADURA</v>
      </c>
      <c r="I1746" s="86" t="s">
        <v>79</v>
      </c>
      <c r="J1746" s="91">
        <f ca="1">J1745+TIME(0,RANDBETWEEN((144),(176)),0)</f>
        <v>0.71388888888888902</v>
      </c>
      <c r="K1746" s="86" t="str">
        <f ca="1">VLOOKUP(Tabla36[[#This Row],[CODIGO VINCULO]],[1]!Anexar1[[UNION]:[OPERADOR]],4,0)</f>
        <v>EMMANUEL SANCHEZ LOPEZ</v>
      </c>
      <c r="L1746" s="86" t="str" cm="1">
        <f t="array" aca="1" ref="L1746" ca="1">_xlfn.IFS(J1746&gt;=TIME(14,0,0),"SEGUNDO TURNO",J1746&lt;TIME(14,0,0),"PRIMER TURNO")</f>
        <v>SEGUNDO TURNO</v>
      </c>
      <c r="M1746" s="90"/>
    </row>
    <row r="1747" spans="1:13">
      <c r="A1747" s="86" t="str">
        <f ca="1">_xlfn.CONCAT(Tabla36[[#This Row],[NUM. ECO.]],Tabla36[[#This Row],[TURNO]],Tabla36[[#This Row],[FECHA]])</f>
        <v>T26SEGUNDO TURNO45425</v>
      </c>
      <c r="B1747" s="87">
        <v>6</v>
      </c>
      <c r="C1747" s="87">
        <v>6</v>
      </c>
      <c r="D1747" s="87" t="s">
        <v>40</v>
      </c>
      <c r="E1747" s="86"/>
      <c r="F1747" s="86">
        <f>VLOOKUP(Tabla36[[#This Row],[NUM. ECO.]],[2]!Tabla24[[NO.ECO]:[CUBICACION
M3]],4,0)</f>
        <v>17</v>
      </c>
      <c r="G1747" s="94">
        <v>45425</v>
      </c>
      <c r="H1747" s="86" t="str">
        <f>VLOOKUP(Tabla36[[#This Row],[NUM. ECO.]],[2]!Tabla24[[NO.ECO]:[MATERIAL]],8,0)</f>
        <v>VOLADURA</v>
      </c>
      <c r="I1747" s="86" t="s">
        <v>79</v>
      </c>
      <c r="J1747" s="91">
        <f ca="1">J1746+TIME(0,RANDBETWEEN((144),(176)),0)</f>
        <v>0.81666666666666676</v>
      </c>
      <c r="K1747" s="86" t="str">
        <f ca="1">VLOOKUP(Tabla36[[#This Row],[CODIGO VINCULO]],[1]!Anexar1[[UNION]:[OPERADOR]],4,0)</f>
        <v>EMMANUEL SANCHEZ LOPEZ</v>
      </c>
      <c r="L1747" s="86" t="str" cm="1">
        <f t="array" aca="1" ref="L1747" ca="1">_xlfn.IFS(J1747&gt;=TIME(14,0,0),"SEGUNDO TURNO",J1747&lt;TIME(14,0,0),"PRIMER TURNO")</f>
        <v>SEGUNDO TURNO</v>
      </c>
      <c r="M1747" s="90"/>
    </row>
    <row r="1748" spans="1:13">
      <c r="A1748" s="86" t="str">
        <f ca="1">_xlfn.CONCAT(Tabla36[[#This Row],[NUM. ECO.]],Tabla36[[#This Row],[TURNO]],Tabla36[[#This Row],[FECHA]])</f>
        <v>T26PRIMER TURNO45426</v>
      </c>
      <c r="B1748" s="87">
        <v>6</v>
      </c>
      <c r="C1748" s="87">
        <v>1</v>
      </c>
      <c r="D1748" s="87" t="s">
        <v>40</v>
      </c>
      <c r="E1748" s="86"/>
      <c r="F1748" s="86">
        <f>VLOOKUP(Tabla36[[#This Row],[NUM. ECO.]],[2]!Tabla24[[NO.ECO]:[CUBICACION
M3]],4,0)</f>
        <v>17</v>
      </c>
      <c r="G1748" s="94">
        <v>45426</v>
      </c>
      <c r="H1748" s="86" t="str">
        <f>VLOOKUP(Tabla36[[#This Row],[NUM. ECO.]],[2]!Tabla24[[NO.ECO]:[MATERIAL]],8,0)</f>
        <v>VOLADURA</v>
      </c>
      <c r="I1748" s="86" t="s">
        <v>79</v>
      </c>
      <c r="J1748" s="88">
        <f ca="1">TIME(RANDBETWEEN(5.5,6),RANDBETWEEN(1,29),0)</f>
        <v>0.25555555555555554</v>
      </c>
      <c r="K1748" s="86" t="str">
        <f ca="1">VLOOKUP(Tabla36[[#This Row],[CODIGO VINCULO]],[1]!Anexar1[[UNION]:[OPERADOR]],4,0)</f>
        <v>ROGELIO ENRIQUE FLORES DE LA CRUZ</v>
      </c>
      <c r="L1748" s="86" t="str" cm="1">
        <f t="array" aca="1" ref="L1748" ca="1">_xlfn.IFS(J1748&gt;=TIME(14,0,0),"SEGUNDO TURNO",J1748&lt;TIME(14,0,0),"PRIMER TURNO")</f>
        <v>PRIMER TURNO</v>
      </c>
      <c r="M1748" s="90"/>
    </row>
    <row r="1749" spans="1:13">
      <c r="A1749" s="86" t="str">
        <f ca="1">_xlfn.CONCAT(Tabla36[[#This Row],[NUM. ECO.]],Tabla36[[#This Row],[TURNO]],Tabla36[[#This Row],[FECHA]])</f>
        <v>T26PRIMER TURNO45426</v>
      </c>
      <c r="B1749" s="87">
        <v>6</v>
      </c>
      <c r="C1749" s="87">
        <v>2</v>
      </c>
      <c r="D1749" s="87" t="s">
        <v>40</v>
      </c>
      <c r="E1749" s="86"/>
      <c r="F1749" s="86">
        <f>VLOOKUP(Tabla36[[#This Row],[NUM. ECO.]],[2]!Tabla24[[NO.ECO]:[CUBICACION
M3]],4,0)</f>
        <v>17</v>
      </c>
      <c r="G1749" s="94">
        <v>45426</v>
      </c>
      <c r="H1749" s="86" t="str">
        <f>VLOOKUP(Tabla36[[#This Row],[NUM. ECO.]],[2]!Tabla24[[NO.ECO]:[MATERIAL]],8,0)</f>
        <v>VOLADURA</v>
      </c>
      <c r="I1749" s="86" t="s">
        <v>79</v>
      </c>
      <c r="J1749" s="88">
        <f ca="1">J1748+TIME(0,RANDBETWEEN((144),(176)),0)</f>
        <v>0.3569444444444444</v>
      </c>
      <c r="K1749" s="86" t="str">
        <f ca="1">VLOOKUP(Tabla36[[#This Row],[CODIGO VINCULO]],[1]!Anexar1[[UNION]:[OPERADOR]],4,0)</f>
        <v>ROGELIO ENRIQUE FLORES DE LA CRUZ</v>
      </c>
      <c r="L1749" s="86" t="str" cm="1">
        <f t="array" aca="1" ref="L1749" ca="1">_xlfn.IFS(J1749&gt;=TIME(14,0,0),"SEGUNDO TURNO",J1749&lt;TIME(14,0,0),"PRIMER TURNO")</f>
        <v>PRIMER TURNO</v>
      </c>
      <c r="M1749" s="90"/>
    </row>
    <row r="1750" spans="1:13">
      <c r="A1750" s="86" t="str">
        <f ca="1">_xlfn.CONCAT(Tabla36[[#This Row],[NUM. ECO.]],Tabla36[[#This Row],[TURNO]],Tabla36[[#This Row],[FECHA]])</f>
        <v>T26PRIMER TURNO45426</v>
      </c>
      <c r="B1750" s="87">
        <v>6</v>
      </c>
      <c r="C1750" s="87">
        <v>3</v>
      </c>
      <c r="D1750" s="87" t="s">
        <v>40</v>
      </c>
      <c r="E1750" s="86"/>
      <c r="F1750" s="86">
        <f>VLOOKUP(Tabla36[[#This Row],[NUM. ECO.]],[2]!Tabla24[[NO.ECO]:[CUBICACION
M3]],4,0)</f>
        <v>17</v>
      </c>
      <c r="G1750" s="94">
        <v>45426</v>
      </c>
      <c r="H1750" s="86" t="str">
        <f>VLOOKUP(Tabla36[[#This Row],[NUM. ECO.]],[2]!Tabla24[[NO.ECO]:[MATERIAL]],8,0)</f>
        <v>VOLADURA</v>
      </c>
      <c r="I1750" s="86" t="s">
        <v>79</v>
      </c>
      <c r="J1750" s="91">
        <f ca="1">J1749+TIME(0,RANDBETWEEN((144),(176)),0)</f>
        <v>0.47847222222222219</v>
      </c>
      <c r="K1750" s="86" t="str">
        <f ca="1">VLOOKUP(Tabla36[[#This Row],[CODIGO VINCULO]],[1]!Anexar1[[UNION]:[OPERADOR]],4,0)</f>
        <v>ROGELIO ENRIQUE FLORES DE LA CRUZ</v>
      </c>
      <c r="L1750" s="86" t="str" cm="1">
        <f t="array" aca="1" ref="L1750" ca="1">_xlfn.IFS(J1750&gt;=TIME(14,0,0),"SEGUNDO TURNO",J1750&lt;TIME(14,0,0),"PRIMER TURNO")</f>
        <v>PRIMER TURNO</v>
      </c>
      <c r="M1750" s="90"/>
    </row>
    <row r="1751" spans="1:13">
      <c r="A1751" s="86" t="str">
        <f ca="1">_xlfn.CONCAT(Tabla36[[#This Row],[NUM. ECO.]],Tabla36[[#This Row],[TURNO]],Tabla36[[#This Row],[FECHA]])</f>
        <v>T26SEGUNDO TURNO45426</v>
      </c>
      <c r="B1751" s="87">
        <v>6</v>
      </c>
      <c r="C1751" s="87">
        <v>4</v>
      </c>
      <c r="D1751" s="87" t="s">
        <v>40</v>
      </c>
      <c r="E1751" s="86"/>
      <c r="F1751" s="86">
        <f>VLOOKUP(Tabla36[[#This Row],[NUM. ECO.]],[2]!Tabla24[[NO.ECO]:[CUBICACION
M3]],4,0)</f>
        <v>17</v>
      </c>
      <c r="G1751" s="94">
        <v>45426</v>
      </c>
      <c r="H1751" s="86" t="str">
        <f>VLOOKUP(Tabla36[[#This Row],[NUM. ECO.]],[2]!Tabla24[[NO.ECO]:[MATERIAL]],8,0)</f>
        <v>VOLADURA</v>
      </c>
      <c r="I1751" s="86" t="s">
        <v>79</v>
      </c>
      <c r="J1751" s="91">
        <f ca="1">J1750+TIME(0,RANDBETWEEN((144),(176)),0)</f>
        <v>0.58611111111111103</v>
      </c>
      <c r="K1751" s="86" t="str">
        <f ca="1">VLOOKUP(Tabla36[[#This Row],[CODIGO VINCULO]],[1]!Anexar1[[UNION]:[OPERADOR]],4,0)</f>
        <v>EMMANUEL SANCHEZ LOPEZ</v>
      </c>
      <c r="L1751" s="86" t="str" cm="1">
        <f t="array" aca="1" ref="L1751" ca="1">_xlfn.IFS(J1751&gt;=TIME(14,0,0),"SEGUNDO TURNO",J1751&lt;TIME(14,0,0),"PRIMER TURNO")</f>
        <v>SEGUNDO TURNO</v>
      </c>
      <c r="M1751" s="90"/>
    </row>
    <row r="1752" spans="1:13">
      <c r="A1752" s="86" t="str">
        <f ca="1">_xlfn.CONCAT(Tabla36[[#This Row],[NUM. ECO.]],Tabla36[[#This Row],[TURNO]],Tabla36[[#This Row],[FECHA]])</f>
        <v>T26SEGUNDO TURNO45426</v>
      </c>
      <c r="B1752" s="87">
        <v>6</v>
      </c>
      <c r="C1752" s="87">
        <v>5</v>
      </c>
      <c r="D1752" s="87" t="s">
        <v>40</v>
      </c>
      <c r="E1752" s="86"/>
      <c r="F1752" s="86">
        <f>VLOOKUP(Tabla36[[#This Row],[NUM. ECO.]],[2]!Tabla24[[NO.ECO]:[CUBICACION
M3]],4,0)</f>
        <v>17</v>
      </c>
      <c r="G1752" s="94">
        <v>45426</v>
      </c>
      <c r="H1752" s="86" t="str">
        <f>VLOOKUP(Tabla36[[#This Row],[NUM. ECO.]],[2]!Tabla24[[NO.ECO]:[MATERIAL]],8,0)</f>
        <v>VOLADURA</v>
      </c>
      <c r="I1752" s="86" t="s">
        <v>79</v>
      </c>
      <c r="J1752" s="91">
        <f ca="1">J1751+TIME(0,RANDBETWEEN((144),(176)),0)</f>
        <v>0.70277777777777772</v>
      </c>
      <c r="K1752" s="86" t="str">
        <f ca="1">VLOOKUP(Tabla36[[#This Row],[CODIGO VINCULO]],[1]!Anexar1[[UNION]:[OPERADOR]],4,0)</f>
        <v>EMMANUEL SANCHEZ LOPEZ</v>
      </c>
      <c r="L1752" s="86" t="str" cm="1">
        <f t="array" aca="1" ref="L1752" ca="1">_xlfn.IFS(J1752&gt;=TIME(14,0,0),"SEGUNDO TURNO",J1752&lt;TIME(14,0,0),"PRIMER TURNO")</f>
        <v>SEGUNDO TURNO</v>
      </c>
      <c r="M1752" s="90"/>
    </row>
    <row r="1753" spans="1:13">
      <c r="A1753" s="86" t="str">
        <f ca="1">_xlfn.CONCAT(Tabla36[[#This Row],[NUM. ECO.]],Tabla36[[#This Row],[TURNO]],Tabla36[[#This Row],[FECHA]])</f>
        <v>T26SEGUNDO TURNO45426</v>
      </c>
      <c r="B1753" s="87">
        <v>6</v>
      </c>
      <c r="C1753" s="87">
        <v>6</v>
      </c>
      <c r="D1753" s="87" t="s">
        <v>40</v>
      </c>
      <c r="E1753" s="86"/>
      <c r="F1753" s="86">
        <f>VLOOKUP(Tabla36[[#This Row],[NUM. ECO.]],[2]!Tabla24[[NO.ECO]:[CUBICACION
M3]],4,0)</f>
        <v>17</v>
      </c>
      <c r="G1753" s="94">
        <v>45426</v>
      </c>
      <c r="H1753" s="86" t="str">
        <f>VLOOKUP(Tabla36[[#This Row],[NUM. ECO.]],[2]!Tabla24[[NO.ECO]:[MATERIAL]],8,0)</f>
        <v>VOLADURA</v>
      </c>
      <c r="I1753" s="86" t="s">
        <v>79</v>
      </c>
      <c r="J1753" s="91">
        <f ca="1">J1752+TIME(0,RANDBETWEEN((144),(176)),0)</f>
        <v>0.81319444444444433</v>
      </c>
      <c r="K1753" s="86" t="str">
        <f ca="1">VLOOKUP(Tabla36[[#This Row],[CODIGO VINCULO]],[1]!Anexar1[[UNION]:[OPERADOR]],4,0)</f>
        <v>EMMANUEL SANCHEZ LOPEZ</v>
      </c>
      <c r="L1753" s="86" t="str" cm="1">
        <f t="array" aca="1" ref="L1753" ca="1">_xlfn.IFS(J1753&gt;=TIME(14,0,0),"SEGUNDO TURNO",J1753&lt;TIME(14,0,0),"PRIMER TURNO")</f>
        <v>SEGUNDO TURNO</v>
      </c>
      <c r="M1753" s="90"/>
    </row>
    <row r="1754" spans="1:13">
      <c r="A1754" s="86" t="str">
        <f ca="1">_xlfn.CONCAT(Tabla36[[#This Row],[NUM. ECO.]],Tabla36[[#This Row],[TURNO]],Tabla36[[#This Row],[FECHA]])</f>
        <v>T26PRIMER TURNO45427</v>
      </c>
      <c r="B1754" s="87">
        <v>6</v>
      </c>
      <c r="C1754" s="87">
        <v>1</v>
      </c>
      <c r="D1754" s="87" t="s">
        <v>40</v>
      </c>
      <c r="E1754" s="86"/>
      <c r="F1754" s="86">
        <f>VLOOKUP(Tabla36[[#This Row],[NUM. ECO.]],[2]!Tabla24[[NO.ECO]:[CUBICACION
M3]],4,0)</f>
        <v>17</v>
      </c>
      <c r="G1754" s="94">
        <v>45427</v>
      </c>
      <c r="H1754" s="86" t="str">
        <f>VLOOKUP(Tabla36[[#This Row],[NUM. ECO.]],[2]!Tabla24[[NO.ECO]:[MATERIAL]],8,0)</f>
        <v>VOLADURA</v>
      </c>
      <c r="I1754" s="86" t="s">
        <v>79</v>
      </c>
      <c r="J1754" s="88">
        <f ca="1">TIME(RANDBETWEEN(5.5,6),RANDBETWEEN(1,29),0)</f>
        <v>0.25138888888888888</v>
      </c>
      <c r="K1754" s="86" t="str">
        <f ca="1">VLOOKUP(Tabla36[[#This Row],[CODIGO VINCULO]],[1]!Anexar1[[UNION]:[OPERADOR]],4,0)</f>
        <v>ROGELIO ENRIQUE FLORES DE LA CRUZ</v>
      </c>
      <c r="L1754" s="86" t="str" cm="1">
        <f t="array" aca="1" ref="L1754" ca="1">_xlfn.IFS(J1754&gt;=TIME(14,0,0),"SEGUNDO TURNO",J1754&lt;TIME(14,0,0),"PRIMER TURNO")</f>
        <v>PRIMER TURNO</v>
      </c>
      <c r="M1754" s="90"/>
    </row>
    <row r="1755" spans="1:13">
      <c r="A1755" s="86" t="str">
        <f ca="1">_xlfn.CONCAT(Tabla36[[#This Row],[NUM. ECO.]],Tabla36[[#This Row],[TURNO]],Tabla36[[#This Row],[FECHA]])</f>
        <v>T26PRIMER TURNO45427</v>
      </c>
      <c r="B1755" s="87">
        <v>6</v>
      </c>
      <c r="C1755" s="87">
        <v>2</v>
      </c>
      <c r="D1755" s="87" t="s">
        <v>40</v>
      </c>
      <c r="E1755" s="86"/>
      <c r="F1755" s="86">
        <f>VLOOKUP(Tabla36[[#This Row],[NUM. ECO.]],[2]!Tabla24[[NO.ECO]:[CUBICACION
M3]],4,0)</f>
        <v>17</v>
      </c>
      <c r="G1755" s="94">
        <v>45427</v>
      </c>
      <c r="H1755" s="86" t="str">
        <f>VLOOKUP(Tabla36[[#This Row],[NUM. ECO.]],[2]!Tabla24[[NO.ECO]:[MATERIAL]],8,0)</f>
        <v>VOLADURA</v>
      </c>
      <c r="I1755" s="86" t="s">
        <v>79</v>
      </c>
      <c r="J1755" s="88">
        <f ca="1">J1754+TIME(0,RANDBETWEEN((144),(176)),0)</f>
        <v>0.37361111111111112</v>
      </c>
      <c r="K1755" s="86" t="str">
        <f ca="1">VLOOKUP(Tabla36[[#This Row],[CODIGO VINCULO]],[1]!Anexar1[[UNION]:[OPERADOR]],4,0)</f>
        <v>ROGELIO ENRIQUE FLORES DE LA CRUZ</v>
      </c>
      <c r="L1755" s="86" t="str" cm="1">
        <f t="array" aca="1" ref="L1755" ca="1">_xlfn.IFS(J1755&gt;=TIME(14,0,0),"SEGUNDO TURNO",J1755&lt;TIME(14,0,0),"PRIMER TURNO")</f>
        <v>PRIMER TURNO</v>
      </c>
      <c r="M1755" s="90"/>
    </row>
    <row r="1756" spans="1:13">
      <c r="A1756" s="86" t="str">
        <f ca="1">_xlfn.CONCAT(Tabla36[[#This Row],[NUM. ECO.]],Tabla36[[#This Row],[TURNO]],Tabla36[[#This Row],[FECHA]])</f>
        <v>T26PRIMER TURNO45427</v>
      </c>
      <c r="B1756" s="87">
        <v>6</v>
      </c>
      <c r="C1756" s="87">
        <v>3</v>
      </c>
      <c r="D1756" s="87" t="s">
        <v>40</v>
      </c>
      <c r="E1756" s="86"/>
      <c r="F1756" s="86">
        <f>VLOOKUP(Tabla36[[#This Row],[NUM. ECO.]],[2]!Tabla24[[NO.ECO]:[CUBICACION
M3]],4,0)</f>
        <v>17</v>
      </c>
      <c r="G1756" s="94">
        <v>45427</v>
      </c>
      <c r="H1756" s="86" t="str">
        <f>VLOOKUP(Tabla36[[#This Row],[NUM. ECO.]],[2]!Tabla24[[NO.ECO]:[MATERIAL]],8,0)</f>
        <v>VOLADURA</v>
      </c>
      <c r="I1756" s="86" t="s">
        <v>79</v>
      </c>
      <c r="J1756" s="91">
        <f ca="1">J1755+TIME(0,RANDBETWEEN((144),(176)),0)</f>
        <v>0.47499999999999998</v>
      </c>
      <c r="K1756" s="86" t="str">
        <f ca="1">VLOOKUP(Tabla36[[#This Row],[CODIGO VINCULO]],[1]!Anexar1[[UNION]:[OPERADOR]],4,0)</f>
        <v>ROGELIO ENRIQUE FLORES DE LA CRUZ</v>
      </c>
      <c r="L1756" s="86" t="str" cm="1">
        <f t="array" aca="1" ref="L1756" ca="1">_xlfn.IFS(J1756&gt;=TIME(14,0,0),"SEGUNDO TURNO",J1756&lt;TIME(14,0,0),"PRIMER TURNO")</f>
        <v>PRIMER TURNO</v>
      </c>
      <c r="M1756" s="90"/>
    </row>
    <row r="1757" spans="1:13">
      <c r="A1757" s="86" t="str">
        <f ca="1">_xlfn.CONCAT(Tabla36[[#This Row],[NUM. ECO.]],Tabla36[[#This Row],[TURNO]],Tabla36[[#This Row],[FECHA]])</f>
        <v>T26PRIMER TURNO45427</v>
      </c>
      <c r="B1757" s="87">
        <v>6</v>
      </c>
      <c r="C1757" s="87">
        <v>4</v>
      </c>
      <c r="D1757" s="87" t="s">
        <v>40</v>
      </c>
      <c r="E1757" s="86"/>
      <c r="F1757" s="86">
        <f>VLOOKUP(Tabla36[[#This Row],[NUM. ECO.]],[2]!Tabla24[[NO.ECO]:[CUBICACION
M3]],4,0)</f>
        <v>17</v>
      </c>
      <c r="G1757" s="94">
        <v>45427</v>
      </c>
      <c r="H1757" s="86" t="str">
        <f>VLOOKUP(Tabla36[[#This Row],[NUM. ECO.]],[2]!Tabla24[[NO.ECO]:[MATERIAL]],8,0)</f>
        <v>VOLADURA</v>
      </c>
      <c r="I1757" s="86" t="s">
        <v>79</v>
      </c>
      <c r="J1757" s="91">
        <f ca="1">J1756+TIME(0,RANDBETWEEN((144),(176)),0)</f>
        <v>0.57708333333333328</v>
      </c>
      <c r="K1757" s="86" t="str">
        <f ca="1">VLOOKUP(Tabla36[[#This Row],[CODIGO VINCULO]],[1]!Anexar1[[UNION]:[OPERADOR]],4,0)</f>
        <v>ROGELIO ENRIQUE FLORES DE LA CRUZ</v>
      </c>
      <c r="L1757" s="86" t="str" cm="1">
        <f t="array" aca="1" ref="L1757" ca="1">_xlfn.IFS(J1757&gt;=TIME(14,0,0),"SEGUNDO TURNO",J1757&lt;TIME(14,0,0),"PRIMER TURNO")</f>
        <v>PRIMER TURNO</v>
      </c>
      <c r="M1757" s="90"/>
    </row>
    <row r="1758" spans="1:13">
      <c r="A1758" s="86" t="str">
        <f ca="1">_xlfn.CONCAT(Tabla36[[#This Row],[NUM. ECO.]],Tabla36[[#This Row],[TURNO]],Tabla36[[#This Row],[FECHA]])</f>
        <v>T26SEGUNDO TURNO45427</v>
      </c>
      <c r="B1758" s="87">
        <v>6</v>
      </c>
      <c r="C1758" s="87">
        <v>5</v>
      </c>
      <c r="D1758" s="87" t="s">
        <v>40</v>
      </c>
      <c r="E1758" s="86"/>
      <c r="F1758" s="86">
        <f>VLOOKUP(Tabla36[[#This Row],[NUM. ECO.]],[2]!Tabla24[[NO.ECO]:[CUBICACION
M3]],4,0)</f>
        <v>17</v>
      </c>
      <c r="G1758" s="94">
        <v>45427</v>
      </c>
      <c r="H1758" s="86" t="str">
        <f>VLOOKUP(Tabla36[[#This Row],[NUM. ECO.]],[2]!Tabla24[[NO.ECO]:[MATERIAL]],8,0)</f>
        <v>VOLADURA</v>
      </c>
      <c r="I1758" s="86" t="s">
        <v>79</v>
      </c>
      <c r="J1758" s="91">
        <f ca="1">J1757+TIME(0,RANDBETWEEN((144),(176)),0)</f>
        <v>0.68333333333333324</v>
      </c>
      <c r="K1758" s="86" t="str">
        <f ca="1">VLOOKUP(Tabla36[[#This Row],[CODIGO VINCULO]],[1]!Anexar1[[UNION]:[OPERADOR]],4,0)</f>
        <v>EMMANUEL SANCHEZ LOPEZ</v>
      </c>
      <c r="L1758" s="86" t="str" cm="1">
        <f t="array" aca="1" ref="L1758" ca="1">_xlfn.IFS(J1758&gt;=TIME(14,0,0),"SEGUNDO TURNO",J1758&lt;TIME(14,0,0),"PRIMER TURNO")</f>
        <v>SEGUNDO TURNO</v>
      </c>
      <c r="M1758" s="90"/>
    </row>
    <row r="1759" spans="1:13">
      <c r="A1759" s="86" t="str">
        <f ca="1">_xlfn.CONCAT(Tabla36[[#This Row],[NUM. ECO.]],Tabla36[[#This Row],[TURNO]],Tabla36[[#This Row],[FECHA]])</f>
        <v>T26SEGUNDO TURNO45427</v>
      </c>
      <c r="B1759" s="87">
        <v>6</v>
      </c>
      <c r="C1759" s="87">
        <v>6</v>
      </c>
      <c r="D1759" s="87" t="s">
        <v>40</v>
      </c>
      <c r="E1759" s="86"/>
      <c r="F1759" s="86">
        <f>VLOOKUP(Tabla36[[#This Row],[NUM. ECO.]],[2]!Tabla24[[NO.ECO]:[CUBICACION
M3]],4,0)</f>
        <v>17</v>
      </c>
      <c r="G1759" s="94">
        <v>45427</v>
      </c>
      <c r="H1759" s="86" t="str">
        <f>VLOOKUP(Tabla36[[#This Row],[NUM. ECO.]],[2]!Tabla24[[NO.ECO]:[MATERIAL]],8,0)</f>
        <v>VOLADURA</v>
      </c>
      <c r="I1759" s="86" t="s">
        <v>79</v>
      </c>
      <c r="J1759" s="91">
        <f ca="1">J1758+TIME(0,RANDBETWEEN((144),(176)),0)</f>
        <v>0.7847222222222221</v>
      </c>
      <c r="K1759" s="86" t="str">
        <f ca="1">VLOOKUP(Tabla36[[#This Row],[CODIGO VINCULO]],[1]!Anexar1[[UNION]:[OPERADOR]],4,0)</f>
        <v>EMMANUEL SANCHEZ LOPEZ</v>
      </c>
      <c r="L1759" s="86" t="str" cm="1">
        <f t="array" aca="1" ref="L1759" ca="1">_xlfn.IFS(J1759&gt;=TIME(14,0,0),"SEGUNDO TURNO",J1759&lt;TIME(14,0,0),"PRIMER TURNO")</f>
        <v>SEGUNDO TURNO</v>
      </c>
      <c r="M1759" s="90"/>
    </row>
    <row r="1760" spans="1:13">
      <c r="A1760" s="86" t="str">
        <f ca="1">_xlfn.CONCAT(Tabla36[[#This Row],[NUM. ECO.]],Tabla36[[#This Row],[TURNO]],Tabla36[[#This Row],[FECHA]])</f>
        <v>T26PRIMER TURNO45428</v>
      </c>
      <c r="B1760" s="87">
        <v>6</v>
      </c>
      <c r="C1760" s="87">
        <v>1</v>
      </c>
      <c r="D1760" s="87" t="s">
        <v>40</v>
      </c>
      <c r="E1760" s="86"/>
      <c r="F1760" s="86">
        <f>VLOOKUP(Tabla36[[#This Row],[NUM. ECO.]],[2]!Tabla24[[NO.ECO]:[CUBICACION
M3]],4,0)</f>
        <v>17</v>
      </c>
      <c r="G1760" s="94">
        <v>45428</v>
      </c>
      <c r="H1760" s="86" t="str">
        <f>VLOOKUP(Tabla36[[#This Row],[NUM. ECO.]],[2]!Tabla24[[NO.ECO]:[MATERIAL]],8,0)</f>
        <v>VOLADURA</v>
      </c>
      <c r="I1760" s="86" t="s">
        <v>79</v>
      </c>
      <c r="J1760" s="88">
        <f ca="1">TIME(RANDBETWEEN(5.5,6),RANDBETWEEN(1,29),0)</f>
        <v>0.25208333333333333</v>
      </c>
      <c r="K1760" s="86" t="str">
        <f ca="1">VLOOKUP(Tabla36[[#This Row],[CODIGO VINCULO]],[1]!Anexar1[[UNION]:[OPERADOR]],4,0)</f>
        <v>ROGELIO ENRIQUE FLORES DE LA CRUZ</v>
      </c>
      <c r="L1760" s="86" t="str" cm="1">
        <f t="array" aca="1" ref="L1760" ca="1">_xlfn.IFS(J1760&gt;=TIME(14,0,0),"SEGUNDO TURNO",J1760&lt;TIME(14,0,0),"PRIMER TURNO")</f>
        <v>PRIMER TURNO</v>
      </c>
      <c r="M1760" s="90"/>
    </row>
    <row r="1761" spans="1:13">
      <c r="A1761" s="86" t="str">
        <f ca="1">_xlfn.CONCAT(Tabla36[[#This Row],[NUM. ECO.]],Tabla36[[#This Row],[TURNO]],Tabla36[[#This Row],[FECHA]])</f>
        <v>T26PRIMER TURNO45428</v>
      </c>
      <c r="B1761" s="87">
        <v>6</v>
      </c>
      <c r="C1761" s="87">
        <v>2</v>
      </c>
      <c r="D1761" s="87" t="s">
        <v>40</v>
      </c>
      <c r="E1761" s="86"/>
      <c r="F1761" s="86">
        <f>VLOOKUP(Tabla36[[#This Row],[NUM. ECO.]],[2]!Tabla24[[NO.ECO]:[CUBICACION
M3]],4,0)</f>
        <v>17</v>
      </c>
      <c r="G1761" s="94">
        <v>45428</v>
      </c>
      <c r="H1761" s="86" t="str">
        <f>VLOOKUP(Tabla36[[#This Row],[NUM. ECO.]],[2]!Tabla24[[NO.ECO]:[MATERIAL]],8,0)</f>
        <v>VOLADURA</v>
      </c>
      <c r="I1761" s="86" t="s">
        <v>79</v>
      </c>
      <c r="J1761" s="88">
        <f ca="1">J1760+TIME(0,RANDBETWEEN((144),(176)),0)</f>
        <v>0.3520833333333333</v>
      </c>
      <c r="K1761" s="86" t="str">
        <f ca="1">VLOOKUP(Tabla36[[#This Row],[CODIGO VINCULO]],[1]!Anexar1[[UNION]:[OPERADOR]],4,0)</f>
        <v>ROGELIO ENRIQUE FLORES DE LA CRUZ</v>
      </c>
      <c r="L1761" s="86" t="str" cm="1">
        <f t="array" aca="1" ref="L1761" ca="1">_xlfn.IFS(J1761&gt;=TIME(14,0,0),"SEGUNDO TURNO",J1761&lt;TIME(14,0,0),"PRIMER TURNO")</f>
        <v>PRIMER TURNO</v>
      </c>
      <c r="M1761" s="90"/>
    </row>
    <row r="1762" spans="1:13">
      <c r="A1762" s="86" t="str">
        <f ca="1">_xlfn.CONCAT(Tabla36[[#This Row],[NUM. ECO.]],Tabla36[[#This Row],[TURNO]],Tabla36[[#This Row],[FECHA]])</f>
        <v>T26PRIMER TURNO45428</v>
      </c>
      <c r="B1762" s="87">
        <v>6</v>
      </c>
      <c r="C1762" s="87">
        <v>3</v>
      </c>
      <c r="D1762" s="87" t="s">
        <v>40</v>
      </c>
      <c r="E1762" s="86"/>
      <c r="F1762" s="86">
        <f>VLOOKUP(Tabla36[[#This Row],[NUM. ECO.]],[2]!Tabla24[[NO.ECO]:[CUBICACION
M3]],4,0)</f>
        <v>17</v>
      </c>
      <c r="G1762" s="94">
        <v>45428</v>
      </c>
      <c r="H1762" s="86" t="str">
        <f>VLOOKUP(Tabla36[[#This Row],[NUM. ECO.]],[2]!Tabla24[[NO.ECO]:[MATERIAL]],8,0)</f>
        <v>VOLADURA</v>
      </c>
      <c r="I1762" s="86" t="s">
        <v>79</v>
      </c>
      <c r="J1762" s="91">
        <f ca="1">J1761+TIME(0,RANDBETWEEN((144),(176)),0)</f>
        <v>0.46319444444444441</v>
      </c>
      <c r="K1762" s="86" t="str">
        <f ca="1">VLOOKUP(Tabla36[[#This Row],[CODIGO VINCULO]],[1]!Anexar1[[UNION]:[OPERADOR]],4,0)</f>
        <v>ROGELIO ENRIQUE FLORES DE LA CRUZ</v>
      </c>
      <c r="L1762" s="86" t="str" cm="1">
        <f t="array" aca="1" ref="L1762" ca="1">_xlfn.IFS(J1762&gt;=TIME(14,0,0),"SEGUNDO TURNO",J1762&lt;TIME(14,0,0),"PRIMER TURNO")</f>
        <v>PRIMER TURNO</v>
      </c>
      <c r="M1762" s="90"/>
    </row>
    <row r="1763" spans="1:13">
      <c r="A1763" s="86" t="str">
        <f ca="1">_xlfn.CONCAT(Tabla36[[#This Row],[NUM. ECO.]],Tabla36[[#This Row],[TURNO]],Tabla36[[#This Row],[FECHA]])</f>
        <v>T26PRIMER TURNO45428</v>
      </c>
      <c r="B1763" s="87">
        <v>6</v>
      </c>
      <c r="C1763" s="87">
        <v>4</v>
      </c>
      <c r="D1763" s="87" t="s">
        <v>40</v>
      </c>
      <c r="E1763" s="86"/>
      <c r="F1763" s="86">
        <f>VLOOKUP(Tabla36[[#This Row],[NUM. ECO.]],[2]!Tabla24[[NO.ECO]:[CUBICACION
M3]],4,0)</f>
        <v>17</v>
      </c>
      <c r="G1763" s="94">
        <v>45428</v>
      </c>
      <c r="H1763" s="86" t="str">
        <f>VLOOKUP(Tabla36[[#This Row],[NUM. ECO.]],[2]!Tabla24[[NO.ECO]:[MATERIAL]],8,0)</f>
        <v>VOLADURA</v>
      </c>
      <c r="I1763" s="86" t="s">
        <v>79</v>
      </c>
      <c r="J1763" s="91">
        <f ca="1">J1762+TIME(0,RANDBETWEEN((144),(176)),0)</f>
        <v>0.58194444444444438</v>
      </c>
      <c r="K1763" s="86" t="str">
        <f ca="1">VLOOKUP(Tabla36[[#This Row],[CODIGO VINCULO]],[1]!Anexar1[[UNION]:[OPERADOR]],4,0)</f>
        <v>ROGELIO ENRIQUE FLORES DE LA CRUZ</v>
      </c>
      <c r="L1763" s="86" t="str" cm="1">
        <f t="array" aca="1" ref="L1763" ca="1">_xlfn.IFS(J1763&gt;=TIME(14,0,0),"SEGUNDO TURNO",J1763&lt;TIME(14,0,0),"PRIMER TURNO")</f>
        <v>PRIMER TURNO</v>
      </c>
      <c r="M1763" s="90"/>
    </row>
    <row r="1764" spans="1:13">
      <c r="A1764" s="86" t="str">
        <f ca="1">_xlfn.CONCAT(Tabla36[[#This Row],[NUM. ECO.]],Tabla36[[#This Row],[TURNO]],Tabla36[[#This Row],[FECHA]])</f>
        <v>T26SEGUNDO TURNO45428</v>
      </c>
      <c r="B1764" s="87">
        <v>6</v>
      </c>
      <c r="C1764" s="87">
        <v>5</v>
      </c>
      <c r="D1764" s="87" t="s">
        <v>40</v>
      </c>
      <c r="E1764" s="86"/>
      <c r="F1764" s="86">
        <f>VLOOKUP(Tabla36[[#This Row],[NUM. ECO.]],[2]!Tabla24[[NO.ECO]:[CUBICACION
M3]],4,0)</f>
        <v>17</v>
      </c>
      <c r="G1764" s="94">
        <v>45428</v>
      </c>
      <c r="H1764" s="86" t="str">
        <f>VLOOKUP(Tabla36[[#This Row],[NUM. ECO.]],[2]!Tabla24[[NO.ECO]:[MATERIAL]],8,0)</f>
        <v>VOLADURA</v>
      </c>
      <c r="I1764" s="86" t="s">
        <v>79</v>
      </c>
      <c r="J1764" s="91">
        <f ca="1">J1763+TIME(0,RANDBETWEEN((144),(176)),0)</f>
        <v>0.69444444444444442</v>
      </c>
      <c r="K1764" s="86" t="str">
        <f ca="1">VLOOKUP(Tabla36[[#This Row],[CODIGO VINCULO]],[1]!Anexar1[[UNION]:[OPERADOR]],4,0)</f>
        <v>EMMANUEL SANCHEZ LOPEZ</v>
      </c>
      <c r="L1764" s="86" t="str" cm="1">
        <f t="array" aca="1" ref="L1764" ca="1">_xlfn.IFS(J1764&gt;=TIME(14,0,0),"SEGUNDO TURNO",J1764&lt;TIME(14,0,0),"PRIMER TURNO")</f>
        <v>SEGUNDO TURNO</v>
      </c>
      <c r="M1764" s="90"/>
    </row>
    <row r="1765" spans="1:13">
      <c r="A1765" s="86" t="str">
        <f ca="1">_xlfn.CONCAT(Tabla36[[#This Row],[NUM. ECO.]],Tabla36[[#This Row],[TURNO]],Tabla36[[#This Row],[FECHA]])</f>
        <v>T26SEGUNDO TURNO45428</v>
      </c>
      <c r="B1765" s="87">
        <v>6</v>
      </c>
      <c r="C1765" s="87">
        <v>6</v>
      </c>
      <c r="D1765" s="87" t="s">
        <v>40</v>
      </c>
      <c r="E1765" s="86"/>
      <c r="F1765" s="86">
        <f>VLOOKUP(Tabla36[[#This Row],[NUM. ECO.]],[2]!Tabla24[[NO.ECO]:[CUBICACION
M3]],4,0)</f>
        <v>17</v>
      </c>
      <c r="G1765" s="94">
        <v>45428</v>
      </c>
      <c r="H1765" s="86" t="str">
        <f>VLOOKUP(Tabla36[[#This Row],[NUM. ECO.]],[2]!Tabla24[[NO.ECO]:[MATERIAL]],8,0)</f>
        <v>VOLADURA</v>
      </c>
      <c r="I1765" s="86" t="s">
        <v>79</v>
      </c>
      <c r="J1765" s="91">
        <f ca="1">J1764+TIME(0,RANDBETWEEN((144),(176)),0)</f>
        <v>0.80902777777777779</v>
      </c>
      <c r="K1765" s="86" t="str">
        <f ca="1">VLOOKUP(Tabla36[[#This Row],[CODIGO VINCULO]],[1]!Anexar1[[UNION]:[OPERADOR]],4,0)</f>
        <v>EMMANUEL SANCHEZ LOPEZ</v>
      </c>
      <c r="L1765" s="86" t="str" cm="1">
        <f t="array" aca="1" ref="L1765" ca="1">_xlfn.IFS(J1765&gt;=TIME(14,0,0),"SEGUNDO TURNO",J1765&lt;TIME(14,0,0),"PRIMER TURNO")</f>
        <v>SEGUNDO TURNO</v>
      </c>
      <c r="M1765" s="90"/>
    </row>
    <row r="1766" spans="1:13">
      <c r="A1766" s="86" t="str">
        <f ca="1">_xlfn.CONCAT(Tabla36[[#This Row],[NUM. ECO.]],Tabla36[[#This Row],[TURNO]],Tabla36[[#This Row],[FECHA]])</f>
        <v>T26PRIMER TURNO45429</v>
      </c>
      <c r="B1766" s="87">
        <v>6</v>
      </c>
      <c r="C1766" s="87">
        <v>1</v>
      </c>
      <c r="D1766" s="87" t="s">
        <v>40</v>
      </c>
      <c r="E1766" s="86"/>
      <c r="F1766" s="86">
        <f>VLOOKUP(Tabla36[[#This Row],[NUM. ECO.]],[2]!Tabla24[[NO.ECO]:[CUBICACION
M3]],4,0)</f>
        <v>17</v>
      </c>
      <c r="G1766" s="94">
        <v>45429</v>
      </c>
      <c r="H1766" s="86" t="str">
        <f>VLOOKUP(Tabla36[[#This Row],[NUM. ECO.]],[2]!Tabla24[[NO.ECO]:[MATERIAL]],8,0)</f>
        <v>VOLADURA</v>
      </c>
      <c r="I1766" s="86" t="s">
        <v>79</v>
      </c>
      <c r="J1766" s="88">
        <f ca="1">TIME(RANDBETWEEN(5.5,6),RANDBETWEEN(1,29),0)</f>
        <v>0.26319444444444445</v>
      </c>
      <c r="K1766" s="86" t="str">
        <f ca="1">VLOOKUP(Tabla36[[#This Row],[CODIGO VINCULO]],[1]!Anexar1[[UNION]:[OPERADOR]],4,0)</f>
        <v>ROGELIO ENRIQUE FLORES DE LA CRUZ</v>
      </c>
      <c r="L1766" s="86" t="str" cm="1">
        <f t="array" aca="1" ref="L1766" ca="1">_xlfn.IFS(J1766&gt;=TIME(14,0,0),"SEGUNDO TURNO",J1766&lt;TIME(14,0,0),"PRIMER TURNO")</f>
        <v>PRIMER TURNO</v>
      </c>
      <c r="M1766" s="90"/>
    </row>
    <row r="1767" spans="1:13">
      <c r="A1767" s="86" t="str">
        <f ca="1">_xlfn.CONCAT(Tabla36[[#This Row],[NUM. ECO.]],Tabla36[[#This Row],[TURNO]],Tabla36[[#This Row],[FECHA]])</f>
        <v>T26PRIMER TURNO45429</v>
      </c>
      <c r="B1767" s="87">
        <v>6</v>
      </c>
      <c r="C1767" s="87">
        <v>2</v>
      </c>
      <c r="D1767" s="87" t="s">
        <v>40</v>
      </c>
      <c r="E1767" s="86"/>
      <c r="F1767" s="86">
        <f>VLOOKUP(Tabla36[[#This Row],[NUM. ECO.]],[2]!Tabla24[[NO.ECO]:[CUBICACION
M3]],4,0)</f>
        <v>17</v>
      </c>
      <c r="G1767" s="94">
        <v>45429</v>
      </c>
      <c r="H1767" s="86" t="str">
        <f>VLOOKUP(Tabla36[[#This Row],[NUM. ECO.]],[2]!Tabla24[[NO.ECO]:[MATERIAL]],8,0)</f>
        <v>VOLADURA</v>
      </c>
      <c r="I1767" s="86" t="s">
        <v>79</v>
      </c>
      <c r="J1767" s="88">
        <f ca="1">J1766+TIME(0,RANDBETWEEN((144),(176)),0)</f>
        <v>0.37708333333333333</v>
      </c>
      <c r="K1767" s="86" t="str">
        <f ca="1">VLOOKUP(Tabla36[[#This Row],[CODIGO VINCULO]],[1]!Anexar1[[UNION]:[OPERADOR]],4,0)</f>
        <v>ROGELIO ENRIQUE FLORES DE LA CRUZ</v>
      </c>
      <c r="L1767" s="86" t="str" cm="1">
        <f t="array" aca="1" ref="L1767" ca="1">_xlfn.IFS(J1767&gt;=TIME(14,0,0),"SEGUNDO TURNO",J1767&lt;TIME(14,0,0),"PRIMER TURNO")</f>
        <v>PRIMER TURNO</v>
      </c>
      <c r="M1767" s="90"/>
    </row>
    <row r="1768" spans="1:13">
      <c r="A1768" s="86" t="str">
        <f ca="1">_xlfn.CONCAT(Tabla36[[#This Row],[NUM. ECO.]],Tabla36[[#This Row],[TURNO]],Tabla36[[#This Row],[FECHA]])</f>
        <v>T26PRIMER TURNO45429</v>
      </c>
      <c r="B1768" s="87">
        <v>6</v>
      </c>
      <c r="C1768" s="87">
        <v>3</v>
      </c>
      <c r="D1768" s="87" t="s">
        <v>40</v>
      </c>
      <c r="E1768" s="86"/>
      <c r="F1768" s="86">
        <f>VLOOKUP(Tabla36[[#This Row],[NUM. ECO.]],[2]!Tabla24[[NO.ECO]:[CUBICACION
M3]],4,0)</f>
        <v>17</v>
      </c>
      <c r="G1768" s="94">
        <v>45429</v>
      </c>
      <c r="H1768" s="86" t="str">
        <f>VLOOKUP(Tabla36[[#This Row],[NUM. ECO.]],[2]!Tabla24[[NO.ECO]:[MATERIAL]],8,0)</f>
        <v>VOLADURA</v>
      </c>
      <c r="I1768" s="86" t="s">
        <v>79</v>
      </c>
      <c r="J1768" s="91">
        <f ca="1">J1767+TIME(0,RANDBETWEEN((144),(176)),0)</f>
        <v>0.48472222222222222</v>
      </c>
      <c r="K1768" s="86" t="str">
        <f ca="1">VLOOKUP(Tabla36[[#This Row],[CODIGO VINCULO]],[1]!Anexar1[[UNION]:[OPERADOR]],4,0)</f>
        <v>ROGELIO ENRIQUE FLORES DE LA CRUZ</v>
      </c>
      <c r="L1768" s="86" t="str" cm="1">
        <f t="array" aca="1" ref="L1768" ca="1">_xlfn.IFS(J1768&gt;=TIME(14,0,0),"SEGUNDO TURNO",J1768&lt;TIME(14,0,0),"PRIMER TURNO")</f>
        <v>PRIMER TURNO</v>
      </c>
      <c r="M1768" s="90"/>
    </row>
    <row r="1769" spans="1:13">
      <c r="A1769" s="86" t="str">
        <f ca="1">_xlfn.CONCAT(Tabla36[[#This Row],[NUM. ECO.]],Tabla36[[#This Row],[TURNO]],Tabla36[[#This Row],[FECHA]])</f>
        <v>T26SEGUNDO TURNO45429</v>
      </c>
      <c r="B1769" s="87">
        <v>6</v>
      </c>
      <c r="C1769" s="87">
        <v>4</v>
      </c>
      <c r="D1769" s="87" t="s">
        <v>40</v>
      </c>
      <c r="E1769" s="86"/>
      <c r="F1769" s="86">
        <f>VLOOKUP(Tabla36[[#This Row],[NUM. ECO.]],[2]!Tabla24[[NO.ECO]:[CUBICACION
M3]],4,0)</f>
        <v>17</v>
      </c>
      <c r="G1769" s="94">
        <v>45429</v>
      </c>
      <c r="H1769" s="86" t="str">
        <f>VLOOKUP(Tabla36[[#This Row],[NUM. ECO.]],[2]!Tabla24[[NO.ECO]:[MATERIAL]],8,0)</f>
        <v>VOLADURA</v>
      </c>
      <c r="I1769" s="86" t="s">
        <v>79</v>
      </c>
      <c r="J1769" s="91">
        <f ca="1">J1768+TIME(0,RANDBETWEEN((144),(176)),0)</f>
        <v>0.58680555555555558</v>
      </c>
      <c r="K1769" s="86" t="str">
        <f ca="1">VLOOKUP(Tabla36[[#This Row],[CODIGO VINCULO]],[1]!Anexar1[[UNION]:[OPERADOR]],4,0)</f>
        <v>EMMANUEL SANCHEZ LOPEZ</v>
      </c>
      <c r="L1769" s="86" t="str" cm="1">
        <f t="array" aca="1" ref="L1769" ca="1">_xlfn.IFS(J1769&gt;=TIME(14,0,0),"SEGUNDO TURNO",J1769&lt;TIME(14,0,0),"PRIMER TURNO")</f>
        <v>SEGUNDO TURNO</v>
      </c>
      <c r="M1769" s="90"/>
    </row>
    <row r="1770" spans="1:13">
      <c r="A1770" s="86" t="str">
        <f ca="1">_xlfn.CONCAT(Tabla36[[#This Row],[NUM. ECO.]],Tabla36[[#This Row],[TURNO]],Tabla36[[#This Row],[FECHA]])</f>
        <v>T26SEGUNDO TURNO45429</v>
      </c>
      <c r="B1770" s="87">
        <v>6</v>
      </c>
      <c r="C1770" s="87">
        <v>5</v>
      </c>
      <c r="D1770" s="87" t="s">
        <v>40</v>
      </c>
      <c r="E1770" s="86"/>
      <c r="F1770" s="86">
        <f>VLOOKUP(Tabla36[[#This Row],[NUM. ECO.]],[2]!Tabla24[[NO.ECO]:[CUBICACION
M3]],4,0)</f>
        <v>17</v>
      </c>
      <c r="G1770" s="94">
        <v>45429</v>
      </c>
      <c r="H1770" s="86" t="str">
        <f>VLOOKUP(Tabla36[[#This Row],[NUM. ECO.]],[2]!Tabla24[[NO.ECO]:[MATERIAL]],8,0)</f>
        <v>VOLADURA</v>
      </c>
      <c r="I1770" s="86" t="s">
        <v>79</v>
      </c>
      <c r="J1770" s="91">
        <f ca="1">J1769+TIME(0,RANDBETWEEN((144),(176)),0)</f>
        <v>0.70625000000000004</v>
      </c>
      <c r="K1770" s="86" t="str">
        <f ca="1">VLOOKUP(Tabla36[[#This Row],[CODIGO VINCULO]],[1]!Anexar1[[UNION]:[OPERADOR]],4,0)</f>
        <v>EMMANUEL SANCHEZ LOPEZ</v>
      </c>
      <c r="L1770" s="86" t="str" cm="1">
        <f t="array" aca="1" ref="L1770" ca="1">_xlfn.IFS(J1770&gt;=TIME(14,0,0),"SEGUNDO TURNO",J1770&lt;TIME(14,0,0),"PRIMER TURNO")</f>
        <v>SEGUNDO TURNO</v>
      </c>
      <c r="M1770" s="90"/>
    </row>
    <row r="1771" spans="1:13">
      <c r="A1771" s="86" t="str">
        <f ca="1">_xlfn.CONCAT(Tabla36[[#This Row],[NUM. ECO.]],Tabla36[[#This Row],[TURNO]],Tabla36[[#This Row],[FECHA]])</f>
        <v>T26SEGUNDO TURNO45429</v>
      </c>
      <c r="B1771" s="87">
        <v>6</v>
      </c>
      <c r="C1771" s="87">
        <v>6</v>
      </c>
      <c r="D1771" s="87" t="s">
        <v>40</v>
      </c>
      <c r="E1771" s="86"/>
      <c r="F1771" s="86">
        <f>VLOOKUP(Tabla36[[#This Row],[NUM. ECO.]],[2]!Tabla24[[NO.ECO]:[CUBICACION
M3]],4,0)</f>
        <v>17</v>
      </c>
      <c r="G1771" s="94">
        <v>45429</v>
      </c>
      <c r="H1771" s="86" t="str">
        <f>VLOOKUP(Tabla36[[#This Row],[NUM. ECO.]],[2]!Tabla24[[NO.ECO]:[MATERIAL]],8,0)</f>
        <v>VOLADURA</v>
      </c>
      <c r="I1771" s="86" t="s">
        <v>79</v>
      </c>
      <c r="J1771" s="91">
        <f ca="1">J1770+TIME(0,RANDBETWEEN((144),(176)),0)</f>
        <v>0.8222222222222223</v>
      </c>
      <c r="K1771" s="86" t="str">
        <f ca="1">VLOOKUP(Tabla36[[#This Row],[CODIGO VINCULO]],[1]!Anexar1[[UNION]:[OPERADOR]],4,0)</f>
        <v>EMMANUEL SANCHEZ LOPEZ</v>
      </c>
      <c r="L1771" s="86" t="str" cm="1">
        <f t="array" aca="1" ref="L1771" ca="1">_xlfn.IFS(J1771&gt;=TIME(14,0,0),"SEGUNDO TURNO",J1771&lt;TIME(14,0,0),"PRIMER TURNO")</f>
        <v>SEGUNDO TURNO</v>
      </c>
      <c r="M1771" s="90"/>
    </row>
    <row r="1772" spans="1:13">
      <c r="A1772" s="86" t="str">
        <f ca="1">_xlfn.CONCAT(Tabla36[[#This Row],[NUM. ECO.]],Tabla36[[#This Row],[TURNO]],Tabla36[[#This Row],[FECHA]])</f>
        <v>T26PRIMER TURNO45430</v>
      </c>
      <c r="B1772" s="87">
        <v>6</v>
      </c>
      <c r="C1772" s="87">
        <v>1</v>
      </c>
      <c r="D1772" s="87" t="s">
        <v>40</v>
      </c>
      <c r="E1772" s="86"/>
      <c r="F1772" s="86">
        <f>VLOOKUP(Tabla36[[#This Row],[NUM. ECO.]],[2]!Tabla24[[NO.ECO]:[CUBICACION
M3]],4,0)</f>
        <v>17</v>
      </c>
      <c r="G1772" s="94">
        <v>45430</v>
      </c>
      <c r="H1772" s="86" t="str">
        <f>VLOOKUP(Tabla36[[#This Row],[NUM. ECO.]],[2]!Tabla24[[NO.ECO]:[MATERIAL]],8,0)</f>
        <v>VOLADURA</v>
      </c>
      <c r="I1772" s="86" t="s">
        <v>79</v>
      </c>
      <c r="J1772" s="88">
        <f ca="1">TIME(RANDBETWEEN(5.5,6),RANDBETWEEN(1,29),0)</f>
        <v>0.26111111111111113</v>
      </c>
      <c r="K1772" s="86" t="str">
        <f ca="1">VLOOKUP(Tabla36[[#This Row],[CODIGO VINCULO]],[1]!Anexar1[[UNION]:[OPERADOR]],4,0)</f>
        <v>ROGELIO ENRIQUE FLORES DE LA CRUZ</v>
      </c>
      <c r="L1772" s="86" t="str" cm="1">
        <f t="array" aca="1" ref="L1772" ca="1">_xlfn.IFS(J1772&gt;=TIME(14,0,0),"SEGUNDO TURNO",J1772&lt;TIME(14,0,0),"PRIMER TURNO")</f>
        <v>PRIMER TURNO</v>
      </c>
      <c r="M1772" s="90"/>
    </row>
    <row r="1773" spans="1:13">
      <c r="A1773" s="86" t="str">
        <f ca="1">_xlfn.CONCAT(Tabla36[[#This Row],[NUM. ECO.]],Tabla36[[#This Row],[TURNO]],Tabla36[[#This Row],[FECHA]])</f>
        <v>T26PRIMER TURNO45430</v>
      </c>
      <c r="B1773" s="87">
        <v>6</v>
      </c>
      <c r="C1773" s="87">
        <v>2</v>
      </c>
      <c r="D1773" s="87" t="s">
        <v>40</v>
      </c>
      <c r="E1773" s="86"/>
      <c r="F1773" s="86">
        <f>VLOOKUP(Tabla36[[#This Row],[NUM. ECO.]],[2]!Tabla24[[NO.ECO]:[CUBICACION
M3]],4,0)</f>
        <v>17</v>
      </c>
      <c r="G1773" s="94">
        <v>45430</v>
      </c>
      <c r="H1773" s="86" t="str">
        <f>VLOOKUP(Tabla36[[#This Row],[NUM. ECO.]],[2]!Tabla24[[NO.ECO]:[MATERIAL]],8,0)</f>
        <v>VOLADURA</v>
      </c>
      <c r="I1773" s="86" t="s">
        <v>79</v>
      </c>
      <c r="J1773" s="88">
        <f ca="1">J1772+TIME(0,RANDBETWEEN((144),(176)),0)</f>
        <v>0.37569444444444444</v>
      </c>
      <c r="K1773" s="86" t="str">
        <f ca="1">VLOOKUP(Tabla36[[#This Row],[CODIGO VINCULO]],[1]!Anexar1[[UNION]:[OPERADOR]],4,0)</f>
        <v>ROGELIO ENRIQUE FLORES DE LA CRUZ</v>
      </c>
      <c r="L1773" s="86" t="str" cm="1">
        <f t="array" aca="1" ref="L1773" ca="1">_xlfn.IFS(J1773&gt;=TIME(14,0,0),"SEGUNDO TURNO",J1773&lt;TIME(14,0,0),"PRIMER TURNO")</f>
        <v>PRIMER TURNO</v>
      </c>
      <c r="M1773" s="90"/>
    </row>
    <row r="1774" spans="1:13">
      <c r="A1774" s="86" t="str">
        <f ca="1">_xlfn.CONCAT(Tabla36[[#This Row],[NUM. ECO.]],Tabla36[[#This Row],[TURNO]],Tabla36[[#This Row],[FECHA]])</f>
        <v>T26PRIMER TURNO45430</v>
      </c>
      <c r="B1774" s="87">
        <v>6</v>
      </c>
      <c r="C1774" s="87">
        <v>3</v>
      </c>
      <c r="D1774" s="87" t="s">
        <v>40</v>
      </c>
      <c r="E1774" s="86"/>
      <c r="F1774" s="86">
        <f>VLOOKUP(Tabla36[[#This Row],[NUM. ECO.]],[2]!Tabla24[[NO.ECO]:[CUBICACION
M3]],4,0)</f>
        <v>17</v>
      </c>
      <c r="G1774" s="94">
        <v>45430</v>
      </c>
      <c r="H1774" s="86" t="str">
        <f>VLOOKUP(Tabla36[[#This Row],[NUM. ECO.]],[2]!Tabla24[[NO.ECO]:[MATERIAL]],8,0)</f>
        <v>VOLADURA</v>
      </c>
      <c r="I1774" s="86" t="s">
        <v>79</v>
      </c>
      <c r="J1774" s="91">
        <f ca="1">J1773+TIME(0,RANDBETWEEN((144),(176)),0)</f>
        <v>0.49375000000000002</v>
      </c>
      <c r="K1774" s="86" t="str">
        <f ca="1">VLOOKUP(Tabla36[[#This Row],[CODIGO VINCULO]],[1]!Anexar1[[UNION]:[OPERADOR]],4,0)</f>
        <v>ROGELIO ENRIQUE FLORES DE LA CRUZ</v>
      </c>
      <c r="L1774" s="86" t="str" cm="1">
        <f t="array" aca="1" ref="L1774" ca="1">_xlfn.IFS(J1774&gt;=TIME(14,0,0),"SEGUNDO TURNO",J1774&lt;TIME(14,0,0),"PRIMER TURNO")</f>
        <v>PRIMER TURNO</v>
      </c>
      <c r="M1774" s="90"/>
    </row>
    <row r="1775" spans="1:13">
      <c r="A1775" s="86" t="str">
        <f ca="1">_xlfn.CONCAT(Tabla36[[#This Row],[NUM. ECO.]],Tabla36[[#This Row],[TURNO]],Tabla36[[#This Row],[FECHA]])</f>
        <v>T26SEGUNDO TURNO45430</v>
      </c>
      <c r="B1775" s="87">
        <v>6</v>
      </c>
      <c r="C1775" s="87">
        <v>4</v>
      </c>
      <c r="D1775" s="87" t="s">
        <v>40</v>
      </c>
      <c r="E1775" s="86"/>
      <c r="F1775" s="86">
        <f>VLOOKUP(Tabla36[[#This Row],[NUM. ECO.]],[2]!Tabla24[[NO.ECO]:[CUBICACION
M3]],4,0)</f>
        <v>17</v>
      </c>
      <c r="G1775" s="94">
        <v>45430</v>
      </c>
      <c r="H1775" s="86" t="str">
        <f>VLOOKUP(Tabla36[[#This Row],[NUM. ECO.]],[2]!Tabla24[[NO.ECO]:[MATERIAL]],8,0)</f>
        <v>VOLADURA</v>
      </c>
      <c r="I1775" s="86" t="s">
        <v>79</v>
      </c>
      <c r="J1775" s="91">
        <f ca="1">J1774+TIME(0,RANDBETWEEN((144),(176)),0)</f>
        <v>0.61250000000000004</v>
      </c>
      <c r="K1775" s="86" t="str">
        <f ca="1">VLOOKUP(Tabla36[[#This Row],[CODIGO VINCULO]],[1]!Anexar1[[UNION]:[OPERADOR]],4,0)</f>
        <v>EMMANUEL SANCHEZ LOPEZ</v>
      </c>
      <c r="L1775" s="86" t="str" cm="1">
        <f t="array" aca="1" ref="L1775" ca="1">_xlfn.IFS(J1775&gt;=TIME(14,0,0),"SEGUNDO TURNO",J1775&lt;TIME(14,0,0),"PRIMER TURNO")</f>
        <v>SEGUNDO TURNO</v>
      </c>
      <c r="M1775" s="90"/>
    </row>
    <row r="1776" spans="1:13">
      <c r="A1776" s="86" t="str">
        <f ca="1">_xlfn.CONCAT(Tabla36[[#This Row],[NUM. ECO.]],Tabla36[[#This Row],[TURNO]],Tabla36[[#This Row],[FECHA]])</f>
        <v>T26SEGUNDO TURNO45430</v>
      </c>
      <c r="B1776" s="87">
        <v>6</v>
      </c>
      <c r="C1776" s="87">
        <v>5</v>
      </c>
      <c r="D1776" s="87" t="s">
        <v>40</v>
      </c>
      <c r="E1776" s="86"/>
      <c r="F1776" s="86">
        <f>VLOOKUP(Tabla36[[#This Row],[NUM. ECO.]],[2]!Tabla24[[NO.ECO]:[CUBICACION
M3]],4,0)</f>
        <v>17</v>
      </c>
      <c r="G1776" s="94">
        <v>45430</v>
      </c>
      <c r="H1776" s="86" t="str">
        <f>VLOOKUP(Tabla36[[#This Row],[NUM. ECO.]],[2]!Tabla24[[NO.ECO]:[MATERIAL]],8,0)</f>
        <v>VOLADURA</v>
      </c>
      <c r="I1776" s="86" t="s">
        <v>79</v>
      </c>
      <c r="J1776" s="91">
        <f ca="1">J1775+TIME(0,RANDBETWEEN((144),(176)),0)</f>
        <v>0.72569444444444453</v>
      </c>
      <c r="K1776" s="86" t="str">
        <f ca="1">VLOOKUP(Tabla36[[#This Row],[CODIGO VINCULO]],[1]!Anexar1[[UNION]:[OPERADOR]],4,0)</f>
        <v>EMMANUEL SANCHEZ LOPEZ</v>
      </c>
      <c r="L1776" s="86" t="str" cm="1">
        <f t="array" aca="1" ref="L1776" ca="1">_xlfn.IFS(J1776&gt;=TIME(14,0,0),"SEGUNDO TURNO",J1776&lt;TIME(14,0,0),"PRIMER TURNO")</f>
        <v>SEGUNDO TURNO</v>
      </c>
      <c r="M1776" s="90"/>
    </row>
    <row r="1777" spans="1:13">
      <c r="A1777" s="86" t="str">
        <f ca="1">_xlfn.CONCAT(Tabla36[[#This Row],[NUM. ECO.]],Tabla36[[#This Row],[TURNO]],Tabla36[[#This Row],[FECHA]])</f>
        <v>T26SEGUNDO TURNO45430</v>
      </c>
      <c r="B1777" s="87">
        <v>6</v>
      </c>
      <c r="C1777" s="87">
        <v>6</v>
      </c>
      <c r="D1777" s="87" t="s">
        <v>40</v>
      </c>
      <c r="E1777" s="86"/>
      <c r="F1777" s="86">
        <f>VLOOKUP(Tabla36[[#This Row],[NUM. ECO.]],[2]!Tabla24[[NO.ECO]:[CUBICACION
M3]],4,0)</f>
        <v>17</v>
      </c>
      <c r="G1777" s="94">
        <v>45430</v>
      </c>
      <c r="H1777" s="86" t="str">
        <f>VLOOKUP(Tabla36[[#This Row],[NUM. ECO.]],[2]!Tabla24[[NO.ECO]:[MATERIAL]],8,0)</f>
        <v>VOLADURA</v>
      </c>
      <c r="I1777" s="86" t="s">
        <v>79</v>
      </c>
      <c r="J1777" s="91">
        <f ca="1">J1776+TIME(0,RANDBETWEEN((144),(176)),0)</f>
        <v>0.83263888888888893</v>
      </c>
      <c r="K1777" s="86" t="str">
        <f ca="1">VLOOKUP(Tabla36[[#This Row],[CODIGO VINCULO]],[1]!Anexar1[[UNION]:[OPERADOR]],4,0)</f>
        <v>EMMANUEL SANCHEZ LOPEZ</v>
      </c>
      <c r="L1777" s="86" t="str" cm="1">
        <f t="array" aca="1" ref="L1777" ca="1">_xlfn.IFS(J1777&gt;=TIME(14,0,0),"SEGUNDO TURNO",J1777&lt;TIME(14,0,0),"PRIMER TURNO")</f>
        <v>SEGUNDO TURNO</v>
      </c>
      <c r="M1777" s="90"/>
    </row>
    <row r="1778" spans="1:13">
      <c r="A1778" s="86" t="str">
        <f ca="1">_xlfn.CONCAT(Tabla36[[#This Row],[NUM. ECO.]],Tabla36[[#This Row],[TURNO]],Tabla36[[#This Row],[FECHA]])</f>
        <v>T26PRIMER TURNO45432</v>
      </c>
      <c r="B1778" s="87">
        <v>6</v>
      </c>
      <c r="C1778" s="87">
        <v>1</v>
      </c>
      <c r="D1778" s="87" t="s">
        <v>40</v>
      </c>
      <c r="E1778" s="86"/>
      <c r="F1778" s="86">
        <f>VLOOKUP(Tabla36[[#This Row],[NUM. ECO.]],[2]!Tabla24[[NO.ECO]:[CUBICACION
M3]],4,0)</f>
        <v>17</v>
      </c>
      <c r="G1778" s="94">
        <v>45432</v>
      </c>
      <c r="H1778" s="86" t="str">
        <f>VLOOKUP(Tabla36[[#This Row],[NUM. ECO.]],[2]!Tabla24[[NO.ECO]:[MATERIAL]],8,0)</f>
        <v>VOLADURA</v>
      </c>
      <c r="I1778" s="86" t="s">
        <v>79</v>
      </c>
      <c r="J1778" s="88">
        <f ca="1">TIME(RANDBETWEEN(5.5,6),RANDBETWEEN(1,29),0)</f>
        <v>0.27013888888888887</v>
      </c>
      <c r="K1778" s="86" t="str">
        <f ca="1">VLOOKUP(Tabla36[[#This Row],[CODIGO VINCULO]],[1]!Anexar1[[UNION]:[OPERADOR]],4,0)</f>
        <v>ROGELIO ENRIQUE FLORES DE LA CRUZ</v>
      </c>
      <c r="L1778" s="86" t="str" cm="1">
        <f t="array" aca="1" ref="L1778" ca="1">_xlfn.IFS(J1778&gt;=TIME(14,0,0),"SEGUNDO TURNO",J1778&lt;TIME(14,0,0),"PRIMER TURNO")</f>
        <v>PRIMER TURNO</v>
      </c>
      <c r="M1778" s="90"/>
    </row>
    <row r="1779" spans="1:13">
      <c r="A1779" s="86" t="str">
        <f ca="1">_xlfn.CONCAT(Tabla36[[#This Row],[NUM. ECO.]],Tabla36[[#This Row],[TURNO]],Tabla36[[#This Row],[FECHA]])</f>
        <v>T26PRIMER TURNO45432</v>
      </c>
      <c r="B1779" s="87">
        <v>6</v>
      </c>
      <c r="C1779" s="87">
        <v>2</v>
      </c>
      <c r="D1779" s="87" t="s">
        <v>40</v>
      </c>
      <c r="E1779" s="86"/>
      <c r="F1779" s="86">
        <f>VLOOKUP(Tabla36[[#This Row],[NUM. ECO.]],[2]!Tabla24[[NO.ECO]:[CUBICACION
M3]],4,0)</f>
        <v>17</v>
      </c>
      <c r="G1779" s="94">
        <v>45432</v>
      </c>
      <c r="H1779" s="86" t="str">
        <f>VLOOKUP(Tabla36[[#This Row],[NUM. ECO.]],[2]!Tabla24[[NO.ECO]:[MATERIAL]],8,0)</f>
        <v>VOLADURA</v>
      </c>
      <c r="I1779" s="86" t="s">
        <v>79</v>
      </c>
      <c r="J1779" s="88">
        <f ca="1">J1778+TIME(0,RANDBETWEEN((144),(176)),0)</f>
        <v>0.38194444444444442</v>
      </c>
      <c r="K1779" s="86" t="str">
        <f ca="1">VLOOKUP(Tabla36[[#This Row],[CODIGO VINCULO]],[1]!Anexar1[[UNION]:[OPERADOR]],4,0)</f>
        <v>ROGELIO ENRIQUE FLORES DE LA CRUZ</v>
      </c>
      <c r="L1779" s="86" t="str" cm="1">
        <f t="array" aca="1" ref="L1779" ca="1">_xlfn.IFS(J1779&gt;=TIME(14,0,0),"SEGUNDO TURNO",J1779&lt;TIME(14,0,0),"PRIMER TURNO")</f>
        <v>PRIMER TURNO</v>
      </c>
      <c r="M1779" s="90"/>
    </row>
    <row r="1780" spans="1:13">
      <c r="A1780" s="86" t="str">
        <f ca="1">_xlfn.CONCAT(Tabla36[[#This Row],[NUM. ECO.]],Tabla36[[#This Row],[TURNO]],Tabla36[[#This Row],[FECHA]])</f>
        <v>T26PRIMER TURNO45432</v>
      </c>
      <c r="B1780" s="87">
        <v>6</v>
      </c>
      <c r="C1780" s="87">
        <v>3</v>
      </c>
      <c r="D1780" s="87" t="s">
        <v>40</v>
      </c>
      <c r="E1780" s="86"/>
      <c r="F1780" s="86">
        <f>VLOOKUP(Tabla36[[#This Row],[NUM. ECO.]],[2]!Tabla24[[NO.ECO]:[CUBICACION
M3]],4,0)</f>
        <v>17</v>
      </c>
      <c r="G1780" s="94">
        <v>45432</v>
      </c>
      <c r="H1780" s="86" t="str">
        <f>VLOOKUP(Tabla36[[#This Row],[NUM. ECO.]],[2]!Tabla24[[NO.ECO]:[MATERIAL]],8,0)</f>
        <v>VOLADURA</v>
      </c>
      <c r="I1780" s="86" t="s">
        <v>79</v>
      </c>
      <c r="J1780" s="91">
        <f ca="1">J1779+TIME(0,RANDBETWEEN((144),(176)),0)</f>
        <v>0.49166666666666664</v>
      </c>
      <c r="K1780" s="86" t="str">
        <f ca="1">VLOOKUP(Tabla36[[#This Row],[CODIGO VINCULO]],[1]!Anexar1[[UNION]:[OPERADOR]],4,0)</f>
        <v>ROGELIO ENRIQUE FLORES DE LA CRUZ</v>
      </c>
      <c r="L1780" s="86" t="str" cm="1">
        <f t="array" aca="1" ref="L1780" ca="1">_xlfn.IFS(J1780&gt;=TIME(14,0,0),"SEGUNDO TURNO",J1780&lt;TIME(14,0,0),"PRIMER TURNO")</f>
        <v>PRIMER TURNO</v>
      </c>
      <c r="M1780" s="90"/>
    </row>
    <row r="1781" spans="1:13">
      <c r="A1781" s="86" t="str">
        <f ca="1">_xlfn.CONCAT(Tabla36[[#This Row],[NUM. ECO.]],Tabla36[[#This Row],[TURNO]],Tabla36[[#This Row],[FECHA]])</f>
        <v>T26SEGUNDO TURNO45432</v>
      </c>
      <c r="B1781" s="87">
        <v>6</v>
      </c>
      <c r="C1781" s="87">
        <v>4</v>
      </c>
      <c r="D1781" s="87" t="s">
        <v>40</v>
      </c>
      <c r="E1781" s="86"/>
      <c r="F1781" s="86">
        <f>VLOOKUP(Tabla36[[#This Row],[NUM. ECO.]],[2]!Tabla24[[NO.ECO]:[CUBICACION
M3]],4,0)</f>
        <v>17</v>
      </c>
      <c r="G1781" s="94">
        <v>45432</v>
      </c>
      <c r="H1781" s="86" t="str">
        <f>VLOOKUP(Tabla36[[#This Row],[NUM. ECO.]],[2]!Tabla24[[NO.ECO]:[MATERIAL]],8,0)</f>
        <v>VOLADURA</v>
      </c>
      <c r="I1781" s="86" t="s">
        <v>79</v>
      </c>
      <c r="J1781" s="91">
        <f ca="1">J1780+TIME(0,RANDBETWEEN((144),(176)),0)</f>
        <v>0.6020833333333333</v>
      </c>
      <c r="K1781" s="86" t="str">
        <f ca="1">VLOOKUP(Tabla36[[#This Row],[CODIGO VINCULO]],[1]!Anexar1[[UNION]:[OPERADOR]],4,0)</f>
        <v>EMMANUEL SANCHEZ LOPEZ</v>
      </c>
      <c r="L1781" s="86" t="str" cm="1">
        <f t="array" aca="1" ref="L1781" ca="1">_xlfn.IFS(J1781&gt;=TIME(14,0,0),"SEGUNDO TURNO",J1781&lt;TIME(14,0,0),"PRIMER TURNO")</f>
        <v>SEGUNDO TURNO</v>
      </c>
      <c r="M1781" s="90"/>
    </row>
    <row r="1782" spans="1:13">
      <c r="A1782" s="86" t="str">
        <f ca="1">_xlfn.CONCAT(Tabla36[[#This Row],[NUM. ECO.]],Tabla36[[#This Row],[TURNO]],Tabla36[[#This Row],[FECHA]])</f>
        <v>T26SEGUNDO TURNO45432</v>
      </c>
      <c r="B1782" s="87">
        <v>6</v>
      </c>
      <c r="C1782" s="87">
        <v>5</v>
      </c>
      <c r="D1782" s="87" t="s">
        <v>40</v>
      </c>
      <c r="E1782" s="86"/>
      <c r="F1782" s="86">
        <f>VLOOKUP(Tabla36[[#This Row],[NUM. ECO.]],[2]!Tabla24[[NO.ECO]:[CUBICACION
M3]],4,0)</f>
        <v>17</v>
      </c>
      <c r="G1782" s="94">
        <v>45432</v>
      </c>
      <c r="H1782" s="86" t="str">
        <f>VLOOKUP(Tabla36[[#This Row],[NUM. ECO.]],[2]!Tabla24[[NO.ECO]:[MATERIAL]],8,0)</f>
        <v>VOLADURA</v>
      </c>
      <c r="I1782" s="86" t="s">
        <v>79</v>
      </c>
      <c r="J1782" s="91">
        <f ca="1">J1781+TIME(0,RANDBETWEEN((144),(176)),0)</f>
        <v>0.72291666666666665</v>
      </c>
      <c r="K1782" s="86" t="str">
        <f ca="1">VLOOKUP(Tabla36[[#This Row],[CODIGO VINCULO]],[1]!Anexar1[[UNION]:[OPERADOR]],4,0)</f>
        <v>EMMANUEL SANCHEZ LOPEZ</v>
      </c>
      <c r="L1782" s="86" t="str" cm="1">
        <f t="array" aca="1" ref="L1782" ca="1">_xlfn.IFS(J1782&gt;=TIME(14,0,0),"SEGUNDO TURNO",J1782&lt;TIME(14,0,0),"PRIMER TURNO")</f>
        <v>SEGUNDO TURNO</v>
      </c>
      <c r="M1782" s="90"/>
    </row>
    <row r="1783" spans="1:13">
      <c r="A1783" s="86" t="str">
        <f ca="1">_xlfn.CONCAT(Tabla36[[#This Row],[NUM. ECO.]],Tabla36[[#This Row],[TURNO]],Tabla36[[#This Row],[FECHA]])</f>
        <v>T26SEGUNDO TURNO45432</v>
      </c>
      <c r="B1783" s="87">
        <v>6</v>
      </c>
      <c r="C1783" s="87">
        <v>6</v>
      </c>
      <c r="D1783" s="87" t="s">
        <v>40</v>
      </c>
      <c r="E1783" s="86"/>
      <c r="F1783" s="86">
        <f>VLOOKUP(Tabla36[[#This Row],[NUM. ECO.]],[2]!Tabla24[[NO.ECO]:[CUBICACION
M3]],4,0)</f>
        <v>17</v>
      </c>
      <c r="G1783" s="94">
        <v>45432</v>
      </c>
      <c r="H1783" s="86" t="str">
        <f>VLOOKUP(Tabla36[[#This Row],[NUM. ECO.]],[2]!Tabla24[[NO.ECO]:[MATERIAL]],8,0)</f>
        <v>VOLADURA</v>
      </c>
      <c r="I1783" s="86" t="s">
        <v>79</v>
      </c>
      <c r="J1783" s="91">
        <f ca="1">J1782+TIME(0,RANDBETWEEN((144),(176)),0)</f>
        <v>0.83125000000000004</v>
      </c>
      <c r="K1783" s="86" t="str">
        <f ca="1">VLOOKUP(Tabla36[[#This Row],[CODIGO VINCULO]],[1]!Anexar1[[UNION]:[OPERADOR]],4,0)</f>
        <v>EMMANUEL SANCHEZ LOPEZ</v>
      </c>
      <c r="L1783" s="86" t="str" cm="1">
        <f t="array" aca="1" ref="L1783" ca="1">_xlfn.IFS(J1783&gt;=TIME(14,0,0),"SEGUNDO TURNO",J1783&lt;TIME(14,0,0),"PRIMER TURNO")</f>
        <v>SEGUNDO TURNO</v>
      </c>
      <c r="M1783" s="90"/>
    </row>
    <row r="1784" spans="1:13">
      <c r="A1784" s="86" t="str">
        <f ca="1">_xlfn.CONCAT(Tabla36[[#This Row],[NUM. ECO.]],Tabla36[[#This Row],[TURNO]],Tabla36[[#This Row],[FECHA]])</f>
        <v>T26PRIMER TURNO45433</v>
      </c>
      <c r="B1784" s="87">
        <v>6</v>
      </c>
      <c r="C1784" s="87">
        <v>1</v>
      </c>
      <c r="D1784" s="87" t="s">
        <v>40</v>
      </c>
      <c r="E1784" s="86"/>
      <c r="F1784" s="86">
        <f>VLOOKUP(Tabla36[[#This Row],[NUM. ECO.]],[2]!Tabla24[[NO.ECO]:[CUBICACION
M3]],4,0)</f>
        <v>17</v>
      </c>
      <c r="G1784" s="94">
        <v>45433</v>
      </c>
      <c r="H1784" s="86" t="str">
        <f>VLOOKUP(Tabla36[[#This Row],[NUM. ECO.]],[2]!Tabla24[[NO.ECO]:[MATERIAL]],8,0)</f>
        <v>VOLADURA</v>
      </c>
      <c r="I1784" s="86" t="s">
        <v>79</v>
      </c>
      <c r="J1784" s="88">
        <f ca="1">TIME(RANDBETWEEN(5.5,6),RANDBETWEEN(1,29),0)</f>
        <v>0.26319444444444445</v>
      </c>
      <c r="K1784" s="86" t="str">
        <f ca="1">VLOOKUP(Tabla36[[#This Row],[CODIGO VINCULO]],[1]!Anexar1[[UNION]:[OPERADOR]],4,0)</f>
        <v>ROGELIO ENRIQUE FLORES DE LA CRUZ</v>
      </c>
      <c r="L1784" s="86" t="str" cm="1">
        <f t="array" aca="1" ref="L1784" ca="1">_xlfn.IFS(J1784&gt;=TIME(14,0,0),"SEGUNDO TURNO",J1784&lt;TIME(14,0,0),"PRIMER TURNO")</f>
        <v>PRIMER TURNO</v>
      </c>
      <c r="M1784" s="90"/>
    </row>
    <row r="1785" spans="1:13">
      <c r="A1785" s="86" t="str">
        <f ca="1">_xlfn.CONCAT(Tabla36[[#This Row],[NUM. ECO.]],Tabla36[[#This Row],[TURNO]],Tabla36[[#This Row],[FECHA]])</f>
        <v>T26PRIMER TURNO45433</v>
      </c>
      <c r="B1785" s="87">
        <v>6</v>
      </c>
      <c r="C1785" s="87">
        <v>2</v>
      </c>
      <c r="D1785" s="87" t="s">
        <v>40</v>
      </c>
      <c r="E1785" s="86"/>
      <c r="F1785" s="86">
        <f>VLOOKUP(Tabla36[[#This Row],[NUM. ECO.]],[2]!Tabla24[[NO.ECO]:[CUBICACION
M3]],4,0)</f>
        <v>17</v>
      </c>
      <c r="G1785" s="94">
        <v>45433</v>
      </c>
      <c r="H1785" s="86" t="str">
        <f>VLOOKUP(Tabla36[[#This Row],[NUM. ECO.]],[2]!Tabla24[[NO.ECO]:[MATERIAL]],8,0)</f>
        <v>VOLADURA</v>
      </c>
      <c r="I1785" s="86" t="s">
        <v>79</v>
      </c>
      <c r="J1785" s="88">
        <f ca="1">J1784+TIME(0,RANDBETWEEN((144),(176)),0)</f>
        <v>0.38333333333333336</v>
      </c>
      <c r="K1785" s="86" t="str">
        <f ca="1">VLOOKUP(Tabla36[[#This Row],[CODIGO VINCULO]],[1]!Anexar1[[UNION]:[OPERADOR]],4,0)</f>
        <v>ROGELIO ENRIQUE FLORES DE LA CRUZ</v>
      </c>
      <c r="L1785" s="86" t="str" cm="1">
        <f t="array" aca="1" ref="L1785" ca="1">_xlfn.IFS(J1785&gt;=TIME(14,0,0),"SEGUNDO TURNO",J1785&lt;TIME(14,0,0),"PRIMER TURNO")</f>
        <v>PRIMER TURNO</v>
      </c>
      <c r="M1785" s="90"/>
    </row>
    <row r="1786" spans="1:13">
      <c r="A1786" s="86" t="str">
        <f ca="1">_xlfn.CONCAT(Tabla36[[#This Row],[NUM. ECO.]],Tabla36[[#This Row],[TURNO]],Tabla36[[#This Row],[FECHA]])</f>
        <v>T26PRIMER TURNO45433</v>
      </c>
      <c r="B1786" s="87">
        <v>6</v>
      </c>
      <c r="C1786" s="87">
        <v>3</v>
      </c>
      <c r="D1786" s="87" t="s">
        <v>40</v>
      </c>
      <c r="E1786" s="86"/>
      <c r="F1786" s="86">
        <f>VLOOKUP(Tabla36[[#This Row],[NUM. ECO.]],[2]!Tabla24[[NO.ECO]:[CUBICACION
M3]],4,0)</f>
        <v>17</v>
      </c>
      <c r="G1786" s="94">
        <v>45433</v>
      </c>
      <c r="H1786" s="86" t="str">
        <f>VLOOKUP(Tabla36[[#This Row],[NUM. ECO.]],[2]!Tabla24[[NO.ECO]:[MATERIAL]],8,0)</f>
        <v>VOLADURA</v>
      </c>
      <c r="I1786" s="86" t="s">
        <v>79</v>
      </c>
      <c r="J1786" s="91">
        <f ca="1">J1785+TIME(0,RANDBETWEEN((144),(176)),0)</f>
        <v>0.49722222222222223</v>
      </c>
      <c r="K1786" s="86" t="str">
        <f ca="1">VLOOKUP(Tabla36[[#This Row],[CODIGO VINCULO]],[1]!Anexar1[[UNION]:[OPERADOR]],4,0)</f>
        <v>ROGELIO ENRIQUE FLORES DE LA CRUZ</v>
      </c>
      <c r="L1786" s="86" t="str" cm="1">
        <f t="array" aca="1" ref="L1786" ca="1">_xlfn.IFS(J1786&gt;=TIME(14,0,0),"SEGUNDO TURNO",J1786&lt;TIME(14,0,0),"PRIMER TURNO")</f>
        <v>PRIMER TURNO</v>
      </c>
      <c r="M1786" s="90"/>
    </row>
    <row r="1787" spans="1:13">
      <c r="A1787" s="86" t="str">
        <f ca="1">_xlfn.CONCAT(Tabla36[[#This Row],[NUM. ECO.]],Tabla36[[#This Row],[TURNO]],Tabla36[[#This Row],[FECHA]])</f>
        <v>T26SEGUNDO TURNO45433</v>
      </c>
      <c r="B1787" s="87">
        <v>6</v>
      </c>
      <c r="C1787" s="87">
        <v>4</v>
      </c>
      <c r="D1787" s="87" t="s">
        <v>40</v>
      </c>
      <c r="E1787" s="86"/>
      <c r="F1787" s="86">
        <f>VLOOKUP(Tabla36[[#This Row],[NUM. ECO.]],[2]!Tabla24[[NO.ECO]:[CUBICACION
M3]],4,0)</f>
        <v>17</v>
      </c>
      <c r="G1787" s="94">
        <v>45433</v>
      </c>
      <c r="H1787" s="86" t="str">
        <f>VLOOKUP(Tabla36[[#This Row],[NUM. ECO.]],[2]!Tabla24[[NO.ECO]:[MATERIAL]],8,0)</f>
        <v>VOLADURA</v>
      </c>
      <c r="I1787" s="86" t="s">
        <v>79</v>
      </c>
      <c r="J1787" s="91">
        <f ca="1">J1786+TIME(0,RANDBETWEEN((144),(176)),0)</f>
        <v>0.60138888888888886</v>
      </c>
      <c r="K1787" s="86" t="str">
        <f ca="1">VLOOKUP(Tabla36[[#This Row],[CODIGO VINCULO]],[1]!Anexar1[[UNION]:[OPERADOR]],4,0)</f>
        <v>EMMANUEL SANCHEZ LOPEZ</v>
      </c>
      <c r="L1787" s="86" t="str" cm="1">
        <f t="array" aca="1" ref="L1787" ca="1">_xlfn.IFS(J1787&gt;=TIME(14,0,0),"SEGUNDO TURNO",J1787&lt;TIME(14,0,0),"PRIMER TURNO")</f>
        <v>SEGUNDO TURNO</v>
      </c>
      <c r="M1787" s="90"/>
    </row>
    <row r="1788" spans="1:13">
      <c r="A1788" s="86" t="str">
        <f ca="1">_xlfn.CONCAT(Tabla36[[#This Row],[NUM. ECO.]],Tabla36[[#This Row],[TURNO]],Tabla36[[#This Row],[FECHA]])</f>
        <v>T26SEGUNDO TURNO45433</v>
      </c>
      <c r="B1788" s="87">
        <v>6</v>
      </c>
      <c r="C1788" s="87">
        <v>5</v>
      </c>
      <c r="D1788" s="87" t="s">
        <v>40</v>
      </c>
      <c r="E1788" s="86"/>
      <c r="F1788" s="86">
        <f>VLOOKUP(Tabla36[[#This Row],[NUM. ECO.]],[2]!Tabla24[[NO.ECO]:[CUBICACION
M3]],4,0)</f>
        <v>17</v>
      </c>
      <c r="G1788" s="94">
        <v>45433</v>
      </c>
      <c r="H1788" s="86" t="str">
        <f>VLOOKUP(Tabla36[[#This Row],[NUM. ECO.]],[2]!Tabla24[[NO.ECO]:[MATERIAL]],8,0)</f>
        <v>VOLADURA</v>
      </c>
      <c r="I1788" s="86" t="s">
        <v>79</v>
      </c>
      <c r="J1788" s="91">
        <f ca="1">J1787+TIME(0,RANDBETWEEN((144),(176)),0)</f>
        <v>0.71458333333333335</v>
      </c>
      <c r="K1788" s="86" t="str">
        <f ca="1">VLOOKUP(Tabla36[[#This Row],[CODIGO VINCULO]],[1]!Anexar1[[UNION]:[OPERADOR]],4,0)</f>
        <v>EMMANUEL SANCHEZ LOPEZ</v>
      </c>
      <c r="L1788" s="86" t="str" cm="1">
        <f t="array" aca="1" ref="L1788" ca="1">_xlfn.IFS(J1788&gt;=TIME(14,0,0),"SEGUNDO TURNO",J1788&lt;TIME(14,0,0),"PRIMER TURNO")</f>
        <v>SEGUNDO TURNO</v>
      </c>
      <c r="M1788" s="90"/>
    </row>
    <row r="1789" spans="1:13">
      <c r="A1789" s="86" t="str">
        <f ca="1">_xlfn.CONCAT(Tabla36[[#This Row],[NUM. ECO.]],Tabla36[[#This Row],[TURNO]],Tabla36[[#This Row],[FECHA]])</f>
        <v>T26SEGUNDO TURNO45433</v>
      </c>
      <c r="B1789" s="87">
        <v>6</v>
      </c>
      <c r="C1789" s="87">
        <v>6</v>
      </c>
      <c r="D1789" s="87" t="s">
        <v>40</v>
      </c>
      <c r="E1789" s="86"/>
      <c r="F1789" s="86">
        <f>VLOOKUP(Tabla36[[#This Row],[NUM. ECO.]],[2]!Tabla24[[NO.ECO]:[CUBICACION
M3]],4,0)</f>
        <v>17</v>
      </c>
      <c r="G1789" s="94">
        <v>45433</v>
      </c>
      <c r="H1789" s="86" t="str">
        <f>VLOOKUP(Tabla36[[#This Row],[NUM. ECO.]],[2]!Tabla24[[NO.ECO]:[MATERIAL]],8,0)</f>
        <v>VOLADURA</v>
      </c>
      <c r="I1789" s="86" t="s">
        <v>79</v>
      </c>
      <c r="J1789" s="91">
        <f ca="1">J1788+TIME(0,RANDBETWEEN((144),(176)),0)</f>
        <v>0.8208333333333333</v>
      </c>
      <c r="K1789" s="86" t="str">
        <f ca="1">VLOOKUP(Tabla36[[#This Row],[CODIGO VINCULO]],[1]!Anexar1[[UNION]:[OPERADOR]],4,0)</f>
        <v>EMMANUEL SANCHEZ LOPEZ</v>
      </c>
      <c r="L1789" s="86" t="str" cm="1">
        <f t="array" aca="1" ref="L1789" ca="1">_xlfn.IFS(J1789&gt;=TIME(14,0,0),"SEGUNDO TURNO",J1789&lt;TIME(14,0,0),"PRIMER TURNO")</f>
        <v>SEGUNDO TURNO</v>
      </c>
      <c r="M1789" s="90"/>
    </row>
    <row r="1790" spans="1:13">
      <c r="A1790" s="86" t="str">
        <f ca="1">_xlfn.CONCAT(Tabla36[[#This Row],[NUM. ECO.]],Tabla36[[#This Row],[TURNO]],Tabla36[[#This Row],[FECHA]])</f>
        <v>T27PRIMER TURNO45412</v>
      </c>
      <c r="B1790" s="87">
        <v>7</v>
      </c>
      <c r="C1790" s="87">
        <v>1</v>
      </c>
      <c r="D1790" s="87" t="s">
        <v>41</v>
      </c>
      <c r="E1790" s="86"/>
      <c r="F1790" s="86">
        <f>VLOOKUP(Tabla36[[#This Row],[NUM. ECO.]],[2]!Tabla24[[NO.ECO]:[CUBICACION
M3]],4,0)</f>
        <v>17</v>
      </c>
      <c r="G1790" s="94">
        <v>45412</v>
      </c>
      <c r="H1790" s="86" t="str">
        <f>VLOOKUP(Tabla36[[#This Row],[NUM. ECO.]],[2]!Tabla24[[NO.ECO]:[MATERIAL]],8,0)</f>
        <v>PIEDRA PICADA</v>
      </c>
      <c r="I1790" s="86" t="s">
        <v>79</v>
      </c>
      <c r="J1790" s="88">
        <f ca="1">TIME(RANDBETWEEN(5.5,6),RANDBETWEEN(1,29),0)</f>
        <v>0.2673611111111111</v>
      </c>
      <c r="K1790" s="86" t="str">
        <f ca="1">VLOOKUP(Tabla36[[#This Row],[CODIGO VINCULO]],[1]!Anexar1[[UNION]:[OPERADOR]],4,0)</f>
        <v>VALENTIN MENA GAMAS</v>
      </c>
      <c r="L1790" s="86" t="str" cm="1">
        <f t="array" aca="1" ref="L1790" ca="1">_xlfn.IFS(J1790&gt;=TIME(14,0,0),"SEGUNDO TURNO",J1790&lt;TIME(14,0,0),"PRIMER TURNO")</f>
        <v>PRIMER TURNO</v>
      </c>
      <c r="M1790" s="90"/>
    </row>
    <row r="1791" spans="1:13">
      <c r="A1791" s="86" t="str">
        <f ca="1">_xlfn.CONCAT(Tabla36[[#This Row],[NUM. ECO.]],Tabla36[[#This Row],[TURNO]],Tabla36[[#This Row],[FECHA]])</f>
        <v>T27PRIMER TURNO45412</v>
      </c>
      <c r="B1791" s="87">
        <v>7</v>
      </c>
      <c r="C1791" s="87">
        <v>2</v>
      </c>
      <c r="D1791" s="87" t="s">
        <v>41</v>
      </c>
      <c r="E1791" s="86"/>
      <c r="F1791" s="86">
        <f>VLOOKUP(Tabla36[[#This Row],[NUM. ECO.]],[2]!Tabla24[[NO.ECO]:[CUBICACION
M3]],4,0)</f>
        <v>17</v>
      </c>
      <c r="G1791" s="94">
        <v>45412</v>
      </c>
      <c r="H1791" s="86" t="str">
        <f>VLOOKUP(Tabla36[[#This Row],[NUM. ECO.]],[2]!Tabla24[[NO.ECO]:[MATERIAL]],8,0)</f>
        <v>PIEDRA PICADA</v>
      </c>
      <c r="I1791" s="86" t="s">
        <v>79</v>
      </c>
      <c r="J1791" s="91">
        <f ca="1">J1790+TIME(0,RANDBETWEEN((123),(151)),0)</f>
        <v>0.3611111111111111</v>
      </c>
      <c r="K1791" s="86" t="str">
        <f ca="1">VLOOKUP(Tabla36[[#This Row],[CODIGO VINCULO]],[1]!Anexar1[[UNION]:[OPERADOR]],4,0)</f>
        <v>VALENTIN MENA GAMAS</v>
      </c>
      <c r="L1791" s="86" t="str" cm="1">
        <f t="array" aca="1" ref="L1791" ca="1">_xlfn.IFS(J1791&gt;=TIME(14,0,0),"SEGUNDO TURNO",J1791&lt;TIME(14,0,0),"PRIMER TURNO")</f>
        <v>PRIMER TURNO</v>
      </c>
      <c r="M1791" s="90"/>
    </row>
    <row r="1792" spans="1:13">
      <c r="A1792" s="86" t="str">
        <f ca="1">_xlfn.CONCAT(Tabla36[[#This Row],[NUM. ECO.]],Tabla36[[#This Row],[TURNO]],Tabla36[[#This Row],[FECHA]])</f>
        <v>T27PRIMER TURNO45412</v>
      </c>
      <c r="B1792" s="87">
        <v>7</v>
      </c>
      <c r="C1792" s="87">
        <v>3</v>
      </c>
      <c r="D1792" s="87" t="s">
        <v>41</v>
      </c>
      <c r="E1792" s="86"/>
      <c r="F1792" s="86">
        <f>VLOOKUP(Tabla36[[#This Row],[NUM. ECO.]],[2]!Tabla24[[NO.ECO]:[CUBICACION
M3]],4,0)</f>
        <v>17</v>
      </c>
      <c r="G1792" s="94">
        <v>45412</v>
      </c>
      <c r="H1792" s="86" t="str">
        <f>VLOOKUP(Tabla36[[#This Row],[NUM. ECO.]],[2]!Tabla24[[NO.ECO]:[MATERIAL]],8,0)</f>
        <v>PIEDRA PICADA</v>
      </c>
      <c r="I1792" s="86" t="s">
        <v>79</v>
      </c>
      <c r="J1792" s="91">
        <f ca="1">J1791+TIME(0,RANDBETWEEN((123),(151)),0)</f>
        <v>0.45694444444444443</v>
      </c>
      <c r="K1792" s="86" t="str">
        <f ca="1">VLOOKUP(Tabla36[[#This Row],[CODIGO VINCULO]],[1]!Anexar1[[UNION]:[OPERADOR]],4,0)</f>
        <v>VALENTIN MENA GAMAS</v>
      </c>
      <c r="L1792" s="86" t="str" cm="1">
        <f t="array" aca="1" ref="L1792" ca="1">_xlfn.IFS(J1792&gt;=TIME(14,0,0),"SEGUNDO TURNO",J1792&lt;TIME(14,0,0),"PRIMER TURNO")</f>
        <v>PRIMER TURNO</v>
      </c>
      <c r="M1792" s="90"/>
    </row>
    <row r="1793" spans="1:13">
      <c r="A1793" s="86" t="str">
        <f ca="1">_xlfn.CONCAT(Tabla36[[#This Row],[NUM. ECO.]],Tabla36[[#This Row],[TURNO]],Tabla36[[#This Row],[FECHA]])</f>
        <v>T27PRIMER TURNO45412</v>
      </c>
      <c r="B1793" s="87">
        <v>7</v>
      </c>
      <c r="C1793" s="87">
        <v>4</v>
      </c>
      <c r="D1793" s="87" t="s">
        <v>41</v>
      </c>
      <c r="E1793" s="86"/>
      <c r="F1793" s="86">
        <f>VLOOKUP(Tabla36[[#This Row],[NUM. ECO.]],[2]!Tabla24[[NO.ECO]:[CUBICACION
M3]],4,0)</f>
        <v>17</v>
      </c>
      <c r="G1793" s="94">
        <v>45412</v>
      </c>
      <c r="H1793" s="86" t="str">
        <f>VLOOKUP(Tabla36[[#This Row],[NUM. ECO.]],[2]!Tabla24[[NO.ECO]:[MATERIAL]],8,0)</f>
        <v>PIEDRA PICADA</v>
      </c>
      <c r="I1793" s="86" t="s">
        <v>79</v>
      </c>
      <c r="J1793" s="91">
        <f ca="1">J1792+TIME(0,RANDBETWEEN((123),(151)),0)</f>
        <v>0.54722222222222217</v>
      </c>
      <c r="K1793" s="86" t="str">
        <f ca="1">VLOOKUP(Tabla36[[#This Row],[CODIGO VINCULO]],[1]!Anexar1[[UNION]:[OPERADOR]],4,0)</f>
        <v>VALENTIN MENA GAMAS</v>
      </c>
      <c r="L1793" s="86" t="str" cm="1">
        <f t="array" aca="1" ref="L1793" ca="1">_xlfn.IFS(J1793&gt;=TIME(14,0,0),"SEGUNDO TURNO",J1793&lt;TIME(14,0,0),"PRIMER TURNO")</f>
        <v>PRIMER TURNO</v>
      </c>
      <c r="M1793" s="90"/>
    </row>
    <row r="1794" spans="1:13">
      <c r="A1794" s="86" t="str">
        <f ca="1">_xlfn.CONCAT(Tabla36[[#This Row],[NUM. ECO.]],Tabla36[[#This Row],[TURNO]],Tabla36[[#This Row],[FECHA]])</f>
        <v>T27SEGUNDO TURNO45412</v>
      </c>
      <c r="B1794" s="87">
        <v>7</v>
      </c>
      <c r="C1794" s="87">
        <v>5</v>
      </c>
      <c r="D1794" s="87" t="s">
        <v>41</v>
      </c>
      <c r="E1794" s="86"/>
      <c r="F1794" s="86">
        <f>VLOOKUP(Tabla36[[#This Row],[NUM. ECO.]],[2]!Tabla24[[NO.ECO]:[CUBICACION
M3]],4,0)</f>
        <v>17</v>
      </c>
      <c r="G1794" s="94">
        <v>45412</v>
      </c>
      <c r="H1794" s="86" t="str">
        <f>VLOOKUP(Tabla36[[#This Row],[NUM. ECO.]],[2]!Tabla24[[NO.ECO]:[MATERIAL]],8,0)</f>
        <v>PIEDRA PICADA</v>
      </c>
      <c r="I1794" s="86" t="s">
        <v>79</v>
      </c>
      <c r="J1794" s="91">
        <f ca="1">J1793+TIME(0,RANDBETWEEN((123),(151)),0)</f>
        <v>0.63541666666666663</v>
      </c>
      <c r="K1794" s="86" t="str">
        <f ca="1">VLOOKUP(Tabla36[[#This Row],[CODIGO VINCULO]],[1]!Anexar1[[UNION]:[OPERADOR]],4,0)</f>
        <v>ROSARIO LOPEZ ULIN</v>
      </c>
      <c r="L1794" s="86" t="str" cm="1">
        <f t="array" aca="1" ref="L1794" ca="1">_xlfn.IFS(J1794&gt;=TIME(14,0,0),"SEGUNDO TURNO",J1794&lt;TIME(14,0,0),"PRIMER TURNO")</f>
        <v>SEGUNDO TURNO</v>
      </c>
      <c r="M1794" s="90"/>
    </row>
    <row r="1795" spans="1:13">
      <c r="A1795" s="86" t="str">
        <f ca="1">_xlfn.CONCAT(Tabla36[[#This Row],[NUM. ECO.]],Tabla36[[#This Row],[TURNO]],Tabla36[[#This Row],[FECHA]])</f>
        <v>T27SEGUNDO TURNO45412</v>
      </c>
      <c r="B1795" s="87">
        <v>7</v>
      </c>
      <c r="C1795" s="87">
        <v>6</v>
      </c>
      <c r="D1795" s="87" t="s">
        <v>41</v>
      </c>
      <c r="E1795" s="86"/>
      <c r="F1795" s="86">
        <f>VLOOKUP(Tabla36[[#This Row],[NUM. ECO.]],[2]!Tabla24[[NO.ECO]:[CUBICACION
M3]],4,0)</f>
        <v>17</v>
      </c>
      <c r="G1795" s="94">
        <v>45412</v>
      </c>
      <c r="H1795" s="86" t="str">
        <f>VLOOKUP(Tabla36[[#This Row],[NUM. ECO.]],[2]!Tabla24[[NO.ECO]:[MATERIAL]],8,0)</f>
        <v>PIEDRA PICADA</v>
      </c>
      <c r="I1795" s="86" t="s">
        <v>79</v>
      </c>
      <c r="J1795" s="91">
        <f ca="1">J1794+TIME(0,RANDBETWEEN((123),(151)),0)</f>
        <v>0.72222222222222221</v>
      </c>
      <c r="K1795" s="86" t="str">
        <f ca="1">VLOOKUP(Tabla36[[#This Row],[CODIGO VINCULO]],[1]!Anexar1[[UNION]:[OPERADOR]],4,0)</f>
        <v>ROSARIO LOPEZ ULIN</v>
      </c>
      <c r="L1795" s="86" t="str" cm="1">
        <f t="array" aca="1" ref="L1795" ca="1">_xlfn.IFS(J1795&gt;=TIME(14,0,0),"SEGUNDO TURNO",J1795&lt;TIME(14,0,0),"PRIMER TURNO")</f>
        <v>SEGUNDO TURNO</v>
      </c>
      <c r="M1795" s="90"/>
    </row>
    <row r="1796" spans="1:13">
      <c r="A1796" s="86" t="str">
        <f ca="1">_xlfn.CONCAT(Tabla36[[#This Row],[NUM. ECO.]],Tabla36[[#This Row],[TURNO]],Tabla36[[#This Row],[FECHA]])</f>
        <v>T27SEGUNDO TURNO45412</v>
      </c>
      <c r="B1796" s="87">
        <v>7</v>
      </c>
      <c r="C1796" s="87">
        <v>7</v>
      </c>
      <c r="D1796" s="87" t="s">
        <v>41</v>
      </c>
      <c r="E1796" s="86"/>
      <c r="F1796" s="86">
        <f>VLOOKUP(Tabla36[[#This Row],[NUM. ECO.]],[2]!Tabla24[[NO.ECO]:[CUBICACION
M3]],4,0)</f>
        <v>17</v>
      </c>
      <c r="G1796" s="94">
        <v>45412</v>
      </c>
      <c r="H1796" s="86" t="str">
        <f>VLOOKUP(Tabla36[[#This Row],[NUM. ECO.]],[2]!Tabla24[[NO.ECO]:[MATERIAL]],8,0)</f>
        <v>PIEDRA PICADA</v>
      </c>
      <c r="I1796" s="86" t="s">
        <v>79</v>
      </c>
      <c r="J1796" s="91">
        <f ca="1">J1795+TIME(0,RANDBETWEEN((123),(151)),0)</f>
        <v>0.81944444444444442</v>
      </c>
      <c r="K1796" s="86" t="str">
        <f ca="1">VLOOKUP(Tabla36[[#This Row],[CODIGO VINCULO]],[1]!Anexar1[[UNION]:[OPERADOR]],4,0)</f>
        <v>ROSARIO LOPEZ ULIN</v>
      </c>
      <c r="L1796" s="86" t="str" cm="1">
        <f t="array" aca="1" ref="L1796" ca="1">_xlfn.IFS(J1796&gt;=TIME(14,0,0),"SEGUNDO TURNO",J1796&lt;TIME(14,0,0),"PRIMER TURNO")</f>
        <v>SEGUNDO TURNO</v>
      </c>
      <c r="M1796" s="90"/>
    </row>
    <row r="1797" spans="1:13">
      <c r="A1797" s="86" t="str">
        <f ca="1">_xlfn.CONCAT(Tabla36[[#This Row],[NUM. ECO.]],Tabla36[[#This Row],[TURNO]],Tabla36[[#This Row],[FECHA]])</f>
        <v>T27PRIMER TURNO45413</v>
      </c>
      <c r="B1797" s="87">
        <v>7</v>
      </c>
      <c r="C1797" s="87">
        <v>1</v>
      </c>
      <c r="D1797" s="87" t="s">
        <v>41</v>
      </c>
      <c r="E1797" s="86"/>
      <c r="F1797" s="86">
        <f>VLOOKUP(Tabla36[[#This Row],[NUM. ECO.]],[2]!Tabla24[[NO.ECO]:[CUBICACION
M3]],4,0)</f>
        <v>17</v>
      </c>
      <c r="G1797" s="94">
        <v>45413</v>
      </c>
      <c r="H1797" s="86" t="str">
        <f>VLOOKUP(Tabla36[[#This Row],[NUM. ECO.]],[2]!Tabla24[[NO.ECO]:[MATERIAL]],8,0)</f>
        <v>PIEDRA PICADA</v>
      </c>
      <c r="I1797" s="86" t="s">
        <v>79</v>
      </c>
      <c r="J1797" s="88">
        <f ca="1">TIME(RANDBETWEEN(5.5,6),RANDBETWEEN(1,29),0)</f>
        <v>0.2590277777777778</v>
      </c>
      <c r="K1797" s="86" t="str">
        <f ca="1">VLOOKUP(Tabla36[[#This Row],[CODIGO VINCULO]],[1]!Anexar1[[UNION]:[OPERADOR]],4,0)</f>
        <v>VALENTIN MENA GAMAS</v>
      </c>
      <c r="L1797" s="86" t="str" cm="1">
        <f t="array" aca="1" ref="L1797" ca="1">_xlfn.IFS(J1797&gt;=TIME(14,0,0),"SEGUNDO TURNO",J1797&lt;TIME(14,0,0),"PRIMER TURNO")</f>
        <v>PRIMER TURNO</v>
      </c>
      <c r="M1797" s="90"/>
    </row>
    <row r="1798" spans="1:13">
      <c r="A1798" s="86" t="str">
        <f ca="1">_xlfn.CONCAT(Tabla36[[#This Row],[NUM. ECO.]],Tabla36[[#This Row],[TURNO]],Tabla36[[#This Row],[FECHA]])</f>
        <v>T27PRIMER TURNO45413</v>
      </c>
      <c r="B1798" s="87">
        <v>7</v>
      </c>
      <c r="C1798" s="87">
        <v>2</v>
      </c>
      <c r="D1798" s="87" t="s">
        <v>41</v>
      </c>
      <c r="E1798" s="86"/>
      <c r="F1798" s="86">
        <f>VLOOKUP(Tabla36[[#This Row],[NUM. ECO.]],[2]!Tabla24[[NO.ECO]:[CUBICACION
M3]],4,0)</f>
        <v>17</v>
      </c>
      <c r="G1798" s="94">
        <v>45413</v>
      </c>
      <c r="H1798" s="86" t="str">
        <f>VLOOKUP(Tabla36[[#This Row],[NUM. ECO.]],[2]!Tabla24[[NO.ECO]:[MATERIAL]],8,0)</f>
        <v>PIEDRA PICADA</v>
      </c>
      <c r="I1798" s="86" t="s">
        <v>79</v>
      </c>
      <c r="J1798" s="91">
        <f ca="1">J1797+TIME(0,RANDBETWEEN((123),(151)),0)</f>
        <v>0.35069444444444448</v>
      </c>
      <c r="K1798" s="86" t="str">
        <f ca="1">VLOOKUP(Tabla36[[#This Row],[CODIGO VINCULO]],[1]!Anexar1[[UNION]:[OPERADOR]],4,0)</f>
        <v>VALENTIN MENA GAMAS</v>
      </c>
      <c r="L1798" s="86" t="str" cm="1">
        <f t="array" aca="1" ref="L1798" ca="1">_xlfn.IFS(J1798&gt;=TIME(14,0,0),"SEGUNDO TURNO",J1798&lt;TIME(14,0,0),"PRIMER TURNO")</f>
        <v>PRIMER TURNO</v>
      </c>
      <c r="M1798" s="90"/>
    </row>
    <row r="1799" spans="1:13">
      <c r="A1799" s="86" t="str">
        <f ca="1">_xlfn.CONCAT(Tabla36[[#This Row],[NUM. ECO.]],Tabla36[[#This Row],[TURNO]],Tabla36[[#This Row],[FECHA]])</f>
        <v>T27PRIMER TURNO45413</v>
      </c>
      <c r="B1799" s="87">
        <v>7</v>
      </c>
      <c r="C1799" s="87">
        <v>3</v>
      </c>
      <c r="D1799" s="87" t="s">
        <v>41</v>
      </c>
      <c r="E1799" s="86"/>
      <c r="F1799" s="86">
        <f>VLOOKUP(Tabla36[[#This Row],[NUM. ECO.]],[2]!Tabla24[[NO.ECO]:[CUBICACION
M3]],4,0)</f>
        <v>17</v>
      </c>
      <c r="G1799" s="94">
        <v>45413</v>
      </c>
      <c r="H1799" s="86" t="str">
        <f>VLOOKUP(Tabla36[[#This Row],[NUM. ECO.]],[2]!Tabla24[[NO.ECO]:[MATERIAL]],8,0)</f>
        <v>PIEDRA PICADA</v>
      </c>
      <c r="I1799" s="86" t="s">
        <v>79</v>
      </c>
      <c r="J1799" s="91">
        <f ca="1">J1798+TIME(0,RANDBETWEEN((123),(151)),0)</f>
        <v>0.44444444444444448</v>
      </c>
      <c r="K1799" s="86" t="str">
        <f ca="1">VLOOKUP(Tabla36[[#This Row],[CODIGO VINCULO]],[1]!Anexar1[[UNION]:[OPERADOR]],4,0)</f>
        <v>VALENTIN MENA GAMAS</v>
      </c>
      <c r="L1799" s="86" t="str" cm="1">
        <f t="array" aca="1" ref="L1799" ca="1">_xlfn.IFS(J1799&gt;=TIME(14,0,0),"SEGUNDO TURNO",J1799&lt;TIME(14,0,0),"PRIMER TURNO")</f>
        <v>PRIMER TURNO</v>
      </c>
      <c r="M1799" s="90"/>
    </row>
    <row r="1800" spans="1:13">
      <c r="A1800" s="86" t="str">
        <f ca="1">_xlfn.CONCAT(Tabla36[[#This Row],[NUM. ECO.]],Tabla36[[#This Row],[TURNO]],Tabla36[[#This Row],[FECHA]])</f>
        <v>T27PRIMER TURNO45413</v>
      </c>
      <c r="B1800" s="87">
        <v>7</v>
      </c>
      <c r="C1800" s="87">
        <v>4</v>
      </c>
      <c r="D1800" s="87" t="s">
        <v>41</v>
      </c>
      <c r="E1800" s="86"/>
      <c r="F1800" s="86">
        <f>VLOOKUP(Tabla36[[#This Row],[NUM. ECO.]],[2]!Tabla24[[NO.ECO]:[CUBICACION
M3]],4,0)</f>
        <v>17</v>
      </c>
      <c r="G1800" s="94">
        <v>45413</v>
      </c>
      <c r="H1800" s="86" t="str">
        <f>VLOOKUP(Tabla36[[#This Row],[NUM. ECO.]],[2]!Tabla24[[NO.ECO]:[MATERIAL]],8,0)</f>
        <v>PIEDRA PICADA</v>
      </c>
      <c r="I1800" s="86" t="s">
        <v>79</v>
      </c>
      <c r="J1800" s="91">
        <f ca="1">J1799+TIME(0,RANDBETWEEN((123),(151)),0)</f>
        <v>0.54444444444444451</v>
      </c>
      <c r="K1800" s="86" t="str">
        <f ca="1">VLOOKUP(Tabla36[[#This Row],[CODIGO VINCULO]],[1]!Anexar1[[UNION]:[OPERADOR]],4,0)</f>
        <v>VALENTIN MENA GAMAS</v>
      </c>
      <c r="L1800" s="86" t="str" cm="1">
        <f t="array" aca="1" ref="L1800" ca="1">_xlfn.IFS(J1800&gt;=TIME(14,0,0),"SEGUNDO TURNO",J1800&lt;TIME(14,0,0),"PRIMER TURNO")</f>
        <v>PRIMER TURNO</v>
      </c>
      <c r="M1800" s="90"/>
    </row>
    <row r="1801" spans="1:13">
      <c r="A1801" s="86" t="str">
        <f ca="1">_xlfn.CONCAT(Tabla36[[#This Row],[NUM. ECO.]],Tabla36[[#This Row],[TURNO]],Tabla36[[#This Row],[FECHA]])</f>
        <v>T27SEGUNDO TURNO45413</v>
      </c>
      <c r="B1801" s="87">
        <v>7</v>
      </c>
      <c r="C1801" s="87">
        <v>5</v>
      </c>
      <c r="D1801" s="87" t="s">
        <v>41</v>
      </c>
      <c r="E1801" s="86"/>
      <c r="F1801" s="86">
        <f>VLOOKUP(Tabla36[[#This Row],[NUM. ECO.]],[2]!Tabla24[[NO.ECO]:[CUBICACION
M3]],4,0)</f>
        <v>17</v>
      </c>
      <c r="G1801" s="94">
        <v>45413</v>
      </c>
      <c r="H1801" s="86" t="str">
        <f>VLOOKUP(Tabla36[[#This Row],[NUM. ECO.]],[2]!Tabla24[[NO.ECO]:[MATERIAL]],8,0)</f>
        <v>PIEDRA PICADA</v>
      </c>
      <c r="I1801" s="86" t="s">
        <v>79</v>
      </c>
      <c r="J1801" s="91">
        <f ca="1">J1800+TIME(0,RANDBETWEEN((123),(151)),0)</f>
        <v>0.63958333333333339</v>
      </c>
      <c r="K1801" s="86" t="str">
        <f ca="1">VLOOKUP(Tabla36[[#This Row],[CODIGO VINCULO]],[1]!Anexar1[[UNION]:[OPERADOR]],4,0)</f>
        <v>ROSARIO LOPEZ ULIN</v>
      </c>
      <c r="L1801" s="86" t="str" cm="1">
        <f t="array" aca="1" ref="L1801" ca="1">_xlfn.IFS(J1801&gt;=TIME(14,0,0),"SEGUNDO TURNO",J1801&lt;TIME(14,0,0),"PRIMER TURNO")</f>
        <v>SEGUNDO TURNO</v>
      </c>
      <c r="M1801" s="90"/>
    </row>
    <row r="1802" spans="1:13">
      <c r="A1802" s="86" t="str">
        <f ca="1">_xlfn.CONCAT(Tabla36[[#This Row],[NUM. ECO.]],Tabla36[[#This Row],[TURNO]],Tabla36[[#This Row],[FECHA]])</f>
        <v>T27SEGUNDO TURNO45413</v>
      </c>
      <c r="B1802" s="87">
        <v>7</v>
      </c>
      <c r="C1802" s="87">
        <v>6</v>
      </c>
      <c r="D1802" s="87" t="s">
        <v>41</v>
      </c>
      <c r="E1802" s="86"/>
      <c r="F1802" s="86">
        <f>VLOOKUP(Tabla36[[#This Row],[NUM. ECO.]],[2]!Tabla24[[NO.ECO]:[CUBICACION
M3]],4,0)</f>
        <v>17</v>
      </c>
      <c r="G1802" s="94">
        <v>45413</v>
      </c>
      <c r="H1802" s="86" t="str">
        <f>VLOOKUP(Tabla36[[#This Row],[NUM. ECO.]],[2]!Tabla24[[NO.ECO]:[MATERIAL]],8,0)</f>
        <v>PIEDRA PICADA</v>
      </c>
      <c r="I1802" s="86" t="s">
        <v>79</v>
      </c>
      <c r="J1802" s="91">
        <f ca="1">J1801+TIME(0,RANDBETWEEN((123),(151)),0)</f>
        <v>0.73125000000000007</v>
      </c>
      <c r="K1802" s="86" t="str">
        <f ca="1">VLOOKUP(Tabla36[[#This Row],[CODIGO VINCULO]],[1]!Anexar1[[UNION]:[OPERADOR]],4,0)</f>
        <v>ROSARIO LOPEZ ULIN</v>
      </c>
      <c r="L1802" s="86" t="str" cm="1">
        <f t="array" aca="1" ref="L1802" ca="1">_xlfn.IFS(J1802&gt;=TIME(14,0,0),"SEGUNDO TURNO",J1802&lt;TIME(14,0,0),"PRIMER TURNO")</f>
        <v>SEGUNDO TURNO</v>
      </c>
      <c r="M1802" s="90"/>
    </row>
    <row r="1803" spans="1:13">
      <c r="A1803" s="86" t="str">
        <f ca="1">_xlfn.CONCAT(Tabla36[[#This Row],[NUM. ECO.]],Tabla36[[#This Row],[TURNO]],Tabla36[[#This Row],[FECHA]])</f>
        <v>T27SEGUNDO TURNO45413</v>
      </c>
      <c r="B1803" s="87">
        <v>7</v>
      </c>
      <c r="C1803" s="87">
        <v>7</v>
      </c>
      <c r="D1803" s="87" t="s">
        <v>41</v>
      </c>
      <c r="E1803" s="86"/>
      <c r="F1803" s="86">
        <f>VLOOKUP(Tabla36[[#This Row],[NUM. ECO.]],[2]!Tabla24[[NO.ECO]:[CUBICACION
M3]],4,0)</f>
        <v>17</v>
      </c>
      <c r="G1803" s="94">
        <v>45413</v>
      </c>
      <c r="H1803" s="86" t="str">
        <f>VLOOKUP(Tabla36[[#This Row],[NUM. ECO.]],[2]!Tabla24[[NO.ECO]:[MATERIAL]],8,0)</f>
        <v>PIEDRA PICADA</v>
      </c>
      <c r="I1803" s="86" t="s">
        <v>79</v>
      </c>
      <c r="J1803" s="91">
        <f ca="1">J1802+TIME(0,RANDBETWEEN((123),(151)),0)</f>
        <v>0.82430555555555562</v>
      </c>
      <c r="K1803" s="86" t="str">
        <f ca="1">VLOOKUP(Tabla36[[#This Row],[CODIGO VINCULO]],[1]!Anexar1[[UNION]:[OPERADOR]],4,0)</f>
        <v>ROSARIO LOPEZ ULIN</v>
      </c>
      <c r="L1803" s="86" t="str" cm="1">
        <f t="array" aca="1" ref="L1803" ca="1">_xlfn.IFS(J1803&gt;=TIME(14,0,0),"SEGUNDO TURNO",J1803&lt;TIME(14,0,0),"PRIMER TURNO")</f>
        <v>SEGUNDO TURNO</v>
      </c>
      <c r="M1803" s="90"/>
    </row>
    <row r="1804" spans="1:13">
      <c r="A1804" s="86" t="str">
        <f ca="1">_xlfn.CONCAT(Tabla36[[#This Row],[NUM. ECO.]],Tabla36[[#This Row],[TURNO]],Tabla36[[#This Row],[FECHA]])</f>
        <v>T27PRIMER TURNO45414</v>
      </c>
      <c r="B1804" s="87">
        <v>7</v>
      </c>
      <c r="C1804" s="87">
        <v>1</v>
      </c>
      <c r="D1804" s="87" t="s">
        <v>41</v>
      </c>
      <c r="E1804" s="86"/>
      <c r="F1804" s="86">
        <f>VLOOKUP(Tabla36[[#This Row],[NUM. ECO.]],[2]!Tabla24[[NO.ECO]:[CUBICACION
M3]],4,0)</f>
        <v>17</v>
      </c>
      <c r="G1804" s="94">
        <v>45414</v>
      </c>
      <c r="H1804" s="86" t="str">
        <f>VLOOKUP(Tabla36[[#This Row],[NUM. ECO.]],[2]!Tabla24[[NO.ECO]:[MATERIAL]],8,0)</f>
        <v>PIEDRA PICADA</v>
      </c>
      <c r="I1804" s="86" t="s">
        <v>79</v>
      </c>
      <c r="J1804" s="88">
        <f ca="1">TIME(RANDBETWEEN(5.5,6),RANDBETWEEN(1,29),0)</f>
        <v>0.25833333333333336</v>
      </c>
      <c r="K1804" s="86" t="str">
        <f ca="1">VLOOKUP(Tabla36[[#This Row],[CODIGO VINCULO]],[1]!Anexar1[[UNION]:[OPERADOR]],4,0)</f>
        <v>VALENTIN MENA GAMAS</v>
      </c>
      <c r="L1804" s="86" t="str" cm="1">
        <f t="array" aca="1" ref="L1804" ca="1">_xlfn.IFS(J1804&gt;=TIME(14,0,0),"SEGUNDO TURNO",J1804&lt;TIME(14,0,0),"PRIMER TURNO")</f>
        <v>PRIMER TURNO</v>
      </c>
      <c r="M1804" s="90"/>
    </row>
    <row r="1805" spans="1:13">
      <c r="A1805" s="86" t="str">
        <f ca="1">_xlfn.CONCAT(Tabla36[[#This Row],[NUM. ECO.]],Tabla36[[#This Row],[TURNO]],Tabla36[[#This Row],[FECHA]])</f>
        <v>T27PRIMER TURNO45414</v>
      </c>
      <c r="B1805" s="87">
        <v>7</v>
      </c>
      <c r="C1805" s="87">
        <v>2</v>
      </c>
      <c r="D1805" s="87" t="s">
        <v>41</v>
      </c>
      <c r="E1805" s="86"/>
      <c r="F1805" s="86">
        <f>VLOOKUP(Tabla36[[#This Row],[NUM. ECO.]],[2]!Tabla24[[NO.ECO]:[CUBICACION
M3]],4,0)</f>
        <v>17</v>
      </c>
      <c r="G1805" s="94">
        <v>45414</v>
      </c>
      <c r="H1805" s="86" t="str">
        <f>VLOOKUP(Tabla36[[#This Row],[NUM. ECO.]],[2]!Tabla24[[NO.ECO]:[MATERIAL]],8,0)</f>
        <v>PIEDRA PICADA</v>
      </c>
      <c r="I1805" s="86" t="s">
        <v>79</v>
      </c>
      <c r="J1805" s="91">
        <f ca="1">J1804+TIME(0,RANDBETWEEN((123),(151)),0)</f>
        <v>0.34722222222222227</v>
      </c>
      <c r="K1805" s="86" t="str">
        <f ca="1">VLOOKUP(Tabla36[[#This Row],[CODIGO VINCULO]],[1]!Anexar1[[UNION]:[OPERADOR]],4,0)</f>
        <v>VALENTIN MENA GAMAS</v>
      </c>
      <c r="L1805" s="86" t="str" cm="1">
        <f t="array" aca="1" ref="L1805" ca="1">_xlfn.IFS(J1805&gt;=TIME(14,0,0),"SEGUNDO TURNO",J1805&lt;TIME(14,0,0),"PRIMER TURNO")</f>
        <v>PRIMER TURNO</v>
      </c>
      <c r="M1805" s="90"/>
    </row>
    <row r="1806" spans="1:13">
      <c r="A1806" s="86" t="str">
        <f ca="1">_xlfn.CONCAT(Tabla36[[#This Row],[NUM. ECO.]],Tabla36[[#This Row],[TURNO]],Tabla36[[#This Row],[FECHA]])</f>
        <v>T27PRIMER TURNO45414</v>
      </c>
      <c r="B1806" s="87">
        <v>7</v>
      </c>
      <c r="C1806" s="87">
        <v>3</v>
      </c>
      <c r="D1806" s="87" t="s">
        <v>41</v>
      </c>
      <c r="E1806" s="86"/>
      <c r="F1806" s="86">
        <f>VLOOKUP(Tabla36[[#This Row],[NUM. ECO.]],[2]!Tabla24[[NO.ECO]:[CUBICACION
M3]],4,0)</f>
        <v>17</v>
      </c>
      <c r="G1806" s="94">
        <v>45414</v>
      </c>
      <c r="H1806" s="86" t="str">
        <f>VLOOKUP(Tabla36[[#This Row],[NUM. ECO.]],[2]!Tabla24[[NO.ECO]:[MATERIAL]],8,0)</f>
        <v>PIEDRA PICADA</v>
      </c>
      <c r="I1806" s="86" t="s">
        <v>79</v>
      </c>
      <c r="J1806" s="91">
        <f ca="1">J1805+TIME(0,RANDBETWEEN((123),(151)),0)</f>
        <v>0.45138888888888895</v>
      </c>
      <c r="K1806" s="86" t="str">
        <f ca="1">VLOOKUP(Tabla36[[#This Row],[CODIGO VINCULO]],[1]!Anexar1[[UNION]:[OPERADOR]],4,0)</f>
        <v>VALENTIN MENA GAMAS</v>
      </c>
      <c r="L1806" s="86" t="str" cm="1">
        <f t="array" aca="1" ref="L1806" ca="1">_xlfn.IFS(J1806&gt;=TIME(14,0,0),"SEGUNDO TURNO",J1806&lt;TIME(14,0,0),"PRIMER TURNO")</f>
        <v>PRIMER TURNO</v>
      </c>
      <c r="M1806" s="90"/>
    </row>
    <row r="1807" spans="1:13">
      <c r="A1807" s="86" t="str">
        <f ca="1">_xlfn.CONCAT(Tabla36[[#This Row],[NUM. ECO.]],Tabla36[[#This Row],[TURNO]],Tabla36[[#This Row],[FECHA]])</f>
        <v>T27PRIMER TURNO45414</v>
      </c>
      <c r="B1807" s="87">
        <v>7</v>
      </c>
      <c r="C1807" s="87">
        <v>4</v>
      </c>
      <c r="D1807" s="87" t="s">
        <v>41</v>
      </c>
      <c r="E1807" s="86"/>
      <c r="F1807" s="86">
        <f>VLOOKUP(Tabla36[[#This Row],[NUM. ECO.]],[2]!Tabla24[[NO.ECO]:[CUBICACION
M3]],4,0)</f>
        <v>17</v>
      </c>
      <c r="G1807" s="94">
        <v>45414</v>
      </c>
      <c r="H1807" s="86" t="str">
        <f>VLOOKUP(Tabla36[[#This Row],[NUM. ECO.]],[2]!Tabla24[[NO.ECO]:[MATERIAL]],8,0)</f>
        <v>PIEDRA PICADA</v>
      </c>
      <c r="I1807" s="86" t="s">
        <v>79</v>
      </c>
      <c r="J1807" s="91">
        <f ca="1">J1806+TIME(0,RANDBETWEEN((123),(151)),0)</f>
        <v>0.5493055555555556</v>
      </c>
      <c r="K1807" s="86" t="str">
        <f ca="1">VLOOKUP(Tabla36[[#This Row],[CODIGO VINCULO]],[1]!Anexar1[[UNION]:[OPERADOR]],4,0)</f>
        <v>VALENTIN MENA GAMAS</v>
      </c>
      <c r="L1807" s="86" t="str" cm="1">
        <f t="array" aca="1" ref="L1807" ca="1">_xlfn.IFS(J1807&gt;=TIME(14,0,0),"SEGUNDO TURNO",J1807&lt;TIME(14,0,0),"PRIMER TURNO")</f>
        <v>PRIMER TURNO</v>
      </c>
      <c r="M1807" s="90"/>
    </row>
    <row r="1808" spans="1:13">
      <c r="A1808" s="86" t="str">
        <f ca="1">_xlfn.CONCAT(Tabla36[[#This Row],[NUM. ECO.]],Tabla36[[#This Row],[TURNO]],Tabla36[[#This Row],[FECHA]])</f>
        <v>T27SEGUNDO TURNO45414</v>
      </c>
      <c r="B1808" s="87">
        <v>7</v>
      </c>
      <c r="C1808" s="87">
        <v>5</v>
      </c>
      <c r="D1808" s="87" t="s">
        <v>41</v>
      </c>
      <c r="E1808" s="86"/>
      <c r="F1808" s="86">
        <f>VLOOKUP(Tabla36[[#This Row],[NUM. ECO.]],[2]!Tabla24[[NO.ECO]:[CUBICACION
M3]],4,0)</f>
        <v>17</v>
      </c>
      <c r="G1808" s="94">
        <v>45414</v>
      </c>
      <c r="H1808" s="86" t="str">
        <f>VLOOKUP(Tabla36[[#This Row],[NUM. ECO.]],[2]!Tabla24[[NO.ECO]:[MATERIAL]],8,0)</f>
        <v>PIEDRA PICADA</v>
      </c>
      <c r="I1808" s="86" t="s">
        <v>79</v>
      </c>
      <c r="J1808" s="91">
        <f ca="1">J1807+TIME(0,RANDBETWEEN((123),(151)),0)</f>
        <v>0.6347222222222223</v>
      </c>
      <c r="K1808" s="86" t="str">
        <f ca="1">VLOOKUP(Tabla36[[#This Row],[CODIGO VINCULO]],[1]!Anexar1[[UNION]:[OPERADOR]],4,0)</f>
        <v>ROSARIO LOPEZ ULIN</v>
      </c>
      <c r="L1808" s="86" t="str" cm="1">
        <f t="array" aca="1" ref="L1808" ca="1">_xlfn.IFS(J1808&gt;=TIME(14,0,0),"SEGUNDO TURNO",J1808&lt;TIME(14,0,0),"PRIMER TURNO")</f>
        <v>SEGUNDO TURNO</v>
      </c>
      <c r="M1808" s="90"/>
    </row>
    <row r="1809" spans="1:13">
      <c r="A1809" s="86" t="str">
        <f ca="1">_xlfn.CONCAT(Tabla36[[#This Row],[NUM. ECO.]],Tabla36[[#This Row],[TURNO]],Tabla36[[#This Row],[FECHA]])</f>
        <v>T27SEGUNDO TURNO45414</v>
      </c>
      <c r="B1809" s="87">
        <v>7</v>
      </c>
      <c r="C1809" s="87">
        <v>6</v>
      </c>
      <c r="D1809" s="87" t="s">
        <v>41</v>
      </c>
      <c r="E1809" s="86"/>
      <c r="F1809" s="86">
        <f>VLOOKUP(Tabla36[[#This Row],[NUM. ECO.]],[2]!Tabla24[[NO.ECO]:[CUBICACION
M3]],4,0)</f>
        <v>17</v>
      </c>
      <c r="G1809" s="94">
        <v>45414</v>
      </c>
      <c r="H1809" s="86" t="str">
        <f>VLOOKUP(Tabla36[[#This Row],[NUM. ECO.]],[2]!Tabla24[[NO.ECO]:[MATERIAL]],8,0)</f>
        <v>PIEDRA PICADA</v>
      </c>
      <c r="I1809" s="86" t="s">
        <v>79</v>
      </c>
      <c r="J1809" s="91">
        <f ca="1">J1808+TIME(0,RANDBETWEEN((123),(151)),0)</f>
        <v>0.72569444444444453</v>
      </c>
      <c r="K1809" s="86" t="str">
        <f ca="1">VLOOKUP(Tabla36[[#This Row],[CODIGO VINCULO]],[1]!Anexar1[[UNION]:[OPERADOR]],4,0)</f>
        <v>ROSARIO LOPEZ ULIN</v>
      </c>
      <c r="L1809" s="86" t="str" cm="1">
        <f t="array" aca="1" ref="L1809" ca="1">_xlfn.IFS(J1809&gt;=TIME(14,0,0),"SEGUNDO TURNO",J1809&lt;TIME(14,0,0),"PRIMER TURNO")</f>
        <v>SEGUNDO TURNO</v>
      </c>
      <c r="M1809" s="90"/>
    </row>
    <row r="1810" spans="1:13">
      <c r="A1810" s="86" t="str">
        <f ca="1">_xlfn.CONCAT(Tabla36[[#This Row],[NUM. ECO.]],Tabla36[[#This Row],[TURNO]],Tabla36[[#This Row],[FECHA]])</f>
        <v>T27SEGUNDO TURNO45414</v>
      </c>
      <c r="B1810" s="87">
        <v>7</v>
      </c>
      <c r="C1810" s="87">
        <v>7</v>
      </c>
      <c r="D1810" s="87" t="s">
        <v>41</v>
      </c>
      <c r="E1810" s="86"/>
      <c r="F1810" s="86">
        <f>VLOOKUP(Tabla36[[#This Row],[NUM. ECO.]],[2]!Tabla24[[NO.ECO]:[CUBICACION
M3]],4,0)</f>
        <v>17</v>
      </c>
      <c r="G1810" s="94">
        <v>45414</v>
      </c>
      <c r="H1810" s="86" t="str">
        <f>VLOOKUP(Tabla36[[#This Row],[NUM. ECO.]],[2]!Tabla24[[NO.ECO]:[MATERIAL]],8,0)</f>
        <v>PIEDRA PICADA</v>
      </c>
      <c r="I1810" s="86" t="s">
        <v>79</v>
      </c>
      <c r="J1810" s="91">
        <f ca="1">J1809+TIME(0,RANDBETWEEN((123),(151)),0)</f>
        <v>0.82638888888888895</v>
      </c>
      <c r="K1810" s="86" t="str">
        <f ca="1">VLOOKUP(Tabla36[[#This Row],[CODIGO VINCULO]],[1]!Anexar1[[UNION]:[OPERADOR]],4,0)</f>
        <v>ROSARIO LOPEZ ULIN</v>
      </c>
      <c r="L1810" s="86" t="str" cm="1">
        <f t="array" aca="1" ref="L1810" ca="1">_xlfn.IFS(J1810&gt;=TIME(14,0,0),"SEGUNDO TURNO",J1810&lt;TIME(14,0,0),"PRIMER TURNO")</f>
        <v>SEGUNDO TURNO</v>
      </c>
      <c r="M1810" s="90"/>
    </row>
    <row r="1811" spans="1:13">
      <c r="A1811" s="86" t="str">
        <f ca="1">_xlfn.CONCAT(Tabla36[[#This Row],[NUM. ECO.]],Tabla36[[#This Row],[TURNO]],Tabla36[[#This Row],[FECHA]])</f>
        <v>T27PRIMER TURNO45415</v>
      </c>
      <c r="B1811" s="87">
        <v>7</v>
      </c>
      <c r="C1811" s="87">
        <v>1</v>
      </c>
      <c r="D1811" s="87" t="s">
        <v>41</v>
      </c>
      <c r="E1811" s="86"/>
      <c r="F1811" s="86">
        <f>VLOOKUP(Tabla36[[#This Row],[NUM. ECO.]],[2]!Tabla24[[NO.ECO]:[CUBICACION
M3]],4,0)</f>
        <v>17</v>
      </c>
      <c r="G1811" s="94">
        <v>45415</v>
      </c>
      <c r="H1811" s="86" t="str">
        <f>VLOOKUP(Tabla36[[#This Row],[NUM. ECO.]],[2]!Tabla24[[NO.ECO]:[MATERIAL]],8,0)</f>
        <v>PIEDRA PICADA</v>
      </c>
      <c r="I1811" s="86" t="s">
        <v>79</v>
      </c>
      <c r="J1811" s="88">
        <f ca="1">TIME(RANDBETWEEN(5.5,6),RANDBETWEEN(1,29),0)</f>
        <v>0.26944444444444443</v>
      </c>
      <c r="K1811" s="86" t="str">
        <f ca="1">VLOOKUP(Tabla36[[#This Row],[CODIGO VINCULO]],[1]!Anexar1[[UNION]:[OPERADOR]],4,0)</f>
        <v>VALENTIN MENA GAMAS</v>
      </c>
      <c r="L1811" s="86" t="str" cm="1">
        <f t="array" aca="1" ref="L1811" ca="1">_xlfn.IFS(J1811&gt;=TIME(14,0,0),"SEGUNDO TURNO",J1811&lt;TIME(14,0,0),"PRIMER TURNO")</f>
        <v>PRIMER TURNO</v>
      </c>
      <c r="M1811" s="90"/>
    </row>
    <row r="1812" spans="1:13">
      <c r="A1812" s="86" t="str">
        <f ca="1">_xlfn.CONCAT(Tabla36[[#This Row],[NUM. ECO.]],Tabla36[[#This Row],[TURNO]],Tabla36[[#This Row],[FECHA]])</f>
        <v>T27PRIMER TURNO45415</v>
      </c>
      <c r="B1812" s="87">
        <v>7</v>
      </c>
      <c r="C1812" s="87">
        <v>2</v>
      </c>
      <c r="D1812" s="87" t="s">
        <v>41</v>
      </c>
      <c r="E1812" s="86"/>
      <c r="F1812" s="86">
        <f>VLOOKUP(Tabla36[[#This Row],[NUM. ECO.]],[2]!Tabla24[[NO.ECO]:[CUBICACION
M3]],4,0)</f>
        <v>17</v>
      </c>
      <c r="G1812" s="94">
        <v>45415</v>
      </c>
      <c r="H1812" s="86" t="str">
        <f>VLOOKUP(Tabla36[[#This Row],[NUM. ECO.]],[2]!Tabla24[[NO.ECO]:[MATERIAL]],8,0)</f>
        <v>PIEDRA PICADA</v>
      </c>
      <c r="I1812" s="86" t="s">
        <v>79</v>
      </c>
      <c r="J1812" s="91">
        <f ca="1">J1811+TIME(0,RANDBETWEEN((123),(151)),0)</f>
        <v>0.36180555555555555</v>
      </c>
      <c r="K1812" s="86" t="str">
        <f ca="1">VLOOKUP(Tabla36[[#This Row],[CODIGO VINCULO]],[1]!Anexar1[[UNION]:[OPERADOR]],4,0)</f>
        <v>VALENTIN MENA GAMAS</v>
      </c>
      <c r="L1812" s="86" t="str" cm="1">
        <f t="array" aca="1" ref="L1812" ca="1">_xlfn.IFS(J1812&gt;=TIME(14,0,0),"SEGUNDO TURNO",J1812&lt;TIME(14,0,0),"PRIMER TURNO")</f>
        <v>PRIMER TURNO</v>
      </c>
      <c r="M1812" s="90"/>
    </row>
    <row r="1813" spans="1:13">
      <c r="A1813" s="86" t="str">
        <f ca="1">_xlfn.CONCAT(Tabla36[[#This Row],[NUM. ECO.]],Tabla36[[#This Row],[TURNO]],Tabla36[[#This Row],[FECHA]])</f>
        <v>T27PRIMER TURNO45415</v>
      </c>
      <c r="B1813" s="87">
        <v>7</v>
      </c>
      <c r="C1813" s="87">
        <v>3</v>
      </c>
      <c r="D1813" s="87" t="s">
        <v>41</v>
      </c>
      <c r="E1813" s="86"/>
      <c r="F1813" s="86">
        <f>VLOOKUP(Tabla36[[#This Row],[NUM. ECO.]],[2]!Tabla24[[NO.ECO]:[CUBICACION
M3]],4,0)</f>
        <v>17</v>
      </c>
      <c r="G1813" s="94">
        <v>45415</v>
      </c>
      <c r="H1813" s="86" t="str">
        <f>VLOOKUP(Tabla36[[#This Row],[NUM. ECO.]],[2]!Tabla24[[NO.ECO]:[MATERIAL]],8,0)</f>
        <v>PIEDRA PICADA</v>
      </c>
      <c r="I1813" s="86" t="s">
        <v>79</v>
      </c>
      <c r="J1813" s="91">
        <f ca="1">J1812+TIME(0,RANDBETWEEN((123),(151)),0)</f>
        <v>0.45</v>
      </c>
      <c r="K1813" s="86" t="str">
        <f ca="1">VLOOKUP(Tabla36[[#This Row],[CODIGO VINCULO]],[1]!Anexar1[[UNION]:[OPERADOR]],4,0)</f>
        <v>VALENTIN MENA GAMAS</v>
      </c>
      <c r="L1813" s="86" t="str" cm="1">
        <f t="array" aca="1" ref="L1813" ca="1">_xlfn.IFS(J1813&gt;=TIME(14,0,0),"SEGUNDO TURNO",J1813&lt;TIME(14,0,0),"PRIMER TURNO")</f>
        <v>PRIMER TURNO</v>
      </c>
      <c r="M1813" s="90"/>
    </row>
    <row r="1814" spans="1:13">
      <c r="A1814" s="86" t="str">
        <f ca="1">_xlfn.CONCAT(Tabla36[[#This Row],[NUM. ECO.]],Tabla36[[#This Row],[TURNO]],Tabla36[[#This Row],[FECHA]])</f>
        <v>T27PRIMER TURNO45415</v>
      </c>
      <c r="B1814" s="87">
        <v>7</v>
      </c>
      <c r="C1814" s="87">
        <v>4</v>
      </c>
      <c r="D1814" s="87" t="s">
        <v>41</v>
      </c>
      <c r="E1814" s="86"/>
      <c r="F1814" s="86">
        <f>VLOOKUP(Tabla36[[#This Row],[NUM. ECO.]],[2]!Tabla24[[NO.ECO]:[CUBICACION
M3]],4,0)</f>
        <v>17</v>
      </c>
      <c r="G1814" s="94">
        <v>45415</v>
      </c>
      <c r="H1814" s="86" t="str">
        <f>VLOOKUP(Tabla36[[#This Row],[NUM. ECO.]],[2]!Tabla24[[NO.ECO]:[MATERIAL]],8,0)</f>
        <v>PIEDRA PICADA</v>
      </c>
      <c r="I1814" s="86" t="s">
        <v>79</v>
      </c>
      <c r="J1814" s="91">
        <f ca="1">J1813+TIME(0,RANDBETWEEN((123),(151)),0)</f>
        <v>0.5395833333333333</v>
      </c>
      <c r="K1814" s="86" t="str">
        <f ca="1">VLOOKUP(Tabla36[[#This Row],[CODIGO VINCULO]],[1]!Anexar1[[UNION]:[OPERADOR]],4,0)</f>
        <v>VALENTIN MENA GAMAS</v>
      </c>
      <c r="L1814" s="86" t="str" cm="1">
        <f t="array" aca="1" ref="L1814" ca="1">_xlfn.IFS(J1814&gt;=TIME(14,0,0),"SEGUNDO TURNO",J1814&lt;TIME(14,0,0),"PRIMER TURNO")</f>
        <v>PRIMER TURNO</v>
      </c>
      <c r="M1814" s="90"/>
    </row>
    <row r="1815" spans="1:13">
      <c r="A1815" s="86" t="str">
        <f ca="1">_xlfn.CONCAT(Tabla36[[#This Row],[NUM. ECO.]],Tabla36[[#This Row],[TURNO]],Tabla36[[#This Row],[FECHA]])</f>
        <v>T27SEGUNDO TURNO45415</v>
      </c>
      <c r="B1815" s="87">
        <v>7</v>
      </c>
      <c r="C1815" s="87">
        <v>5</v>
      </c>
      <c r="D1815" s="87" t="s">
        <v>41</v>
      </c>
      <c r="E1815" s="86"/>
      <c r="F1815" s="86">
        <f>VLOOKUP(Tabla36[[#This Row],[NUM. ECO.]],[2]!Tabla24[[NO.ECO]:[CUBICACION
M3]],4,0)</f>
        <v>17</v>
      </c>
      <c r="G1815" s="94">
        <v>45415</v>
      </c>
      <c r="H1815" s="86" t="str">
        <f>VLOOKUP(Tabla36[[#This Row],[NUM. ECO.]],[2]!Tabla24[[NO.ECO]:[MATERIAL]],8,0)</f>
        <v>PIEDRA PICADA</v>
      </c>
      <c r="I1815" s="86" t="s">
        <v>79</v>
      </c>
      <c r="J1815" s="91">
        <f ca="1">J1814+TIME(0,RANDBETWEEN((123),(151)),0)</f>
        <v>0.64305555555555549</v>
      </c>
      <c r="K1815" s="86" t="str">
        <f ca="1">VLOOKUP(Tabla36[[#This Row],[CODIGO VINCULO]],[1]!Anexar1[[UNION]:[OPERADOR]],4,0)</f>
        <v>ROSARIO LOPEZ ULIN</v>
      </c>
      <c r="L1815" s="86" t="str" cm="1">
        <f t="array" aca="1" ref="L1815" ca="1">_xlfn.IFS(J1815&gt;=TIME(14,0,0),"SEGUNDO TURNO",J1815&lt;TIME(14,0,0),"PRIMER TURNO")</f>
        <v>SEGUNDO TURNO</v>
      </c>
      <c r="M1815" s="90"/>
    </row>
    <row r="1816" spans="1:13">
      <c r="A1816" s="86" t="str">
        <f ca="1">_xlfn.CONCAT(Tabla36[[#This Row],[NUM. ECO.]],Tabla36[[#This Row],[TURNO]],Tabla36[[#This Row],[FECHA]])</f>
        <v>T27SEGUNDO TURNO45415</v>
      </c>
      <c r="B1816" s="87">
        <v>7</v>
      </c>
      <c r="C1816" s="87">
        <v>6</v>
      </c>
      <c r="D1816" s="87" t="s">
        <v>41</v>
      </c>
      <c r="E1816" s="86"/>
      <c r="F1816" s="86">
        <f>VLOOKUP(Tabla36[[#This Row],[NUM. ECO.]],[2]!Tabla24[[NO.ECO]:[CUBICACION
M3]],4,0)</f>
        <v>17</v>
      </c>
      <c r="G1816" s="94">
        <v>45415</v>
      </c>
      <c r="H1816" s="86" t="str">
        <f>VLOOKUP(Tabla36[[#This Row],[NUM. ECO.]],[2]!Tabla24[[NO.ECO]:[MATERIAL]],8,0)</f>
        <v>PIEDRA PICADA</v>
      </c>
      <c r="I1816" s="86" t="s">
        <v>79</v>
      </c>
      <c r="J1816" s="91">
        <f ca="1">J1815+TIME(0,RANDBETWEEN((123),(151)),0)</f>
        <v>0.73819444444444438</v>
      </c>
      <c r="K1816" s="86" t="str">
        <f ca="1">VLOOKUP(Tabla36[[#This Row],[CODIGO VINCULO]],[1]!Anexar1[[UNION]:[OPERADOR]],4,0)</f>
        <v>ROSARIO LOPEZ ULIN</v>
      </c>
      <c r="L1816" s="86" t="str" cm="1">
        <f t="array" aca="1" ref="L1816" ca="1">_xlfn.IFS(J1816&gt;=TIME(14,0,0),"SEGUNDO TURNO",J1816&lt;TIME(14,0,0),"PRIMER TURNO")</f>
        <v>SEGUNDO TURNO</v>
      </c>
      <c r="M1816" s="90"/>
    </row>
    <row r="1817" spans="1:13">
      <c r="A1817" s="86" t="str">
        <f ca="1">_xlfn.CONCAT(Tabla36[[#This Row],[NUM. ECO.]],Tabla36[[#This Row],[TURNO]],Tabla36[[#This Row],[FECHA]])</f>
        <v>T27SEGUNDO TURNO45415</v>
      </c>
      <c r="B1817" s="87">
        <v>7</v>
      </c>
      <c r="C1817" s="87">
        <v>7</v>
      </c>
      <c r="D1817" s="87" t="s">
        <v>41</v>
      </c>
      <c r="E1817" s="86"/>
      <c r="F1817" s="86">
        <f>VLOOKUP(Tabla36[[#This Row],[NUM. ECO.]],[2]!Tabla24[[NO.ECO]:[CUBICACION
M3]],4,0)</f>
        <v>17</v>
      </c>
      <c r="G1817" s="94">
        <v>45415</v>
      </c>
      <c r="H1817" s="86" t="str">
        <f>VLOOKUP(Tabla36[[#This Row],[NUM. ECO.]],[2]!Tabla24[[NO.ECO]:[MATERIAL]],8,0)</f>
        <v>PIEDRA PICADA</v>
      </c>
      <c r="I1817" s="86" t="s">
        <v>79</v>
      </c>
      <c r="J1817" s="91">
        <f ca="1">J1816+TIME(0,RANDBETWEEN((123),(151)),0)</f>
        <v>0.83749999999999991</v>
      </c>
      <c r="K1817" s="86" t="str">
        <f ca="1">VLOOKUP(Tabla36[[#This Row],[CODIGO VINCULO]],[1]!Anexar1[[UNION]:[OPERADOR]],4,0)</f>
        <v>ROSARIO LOPEZ ULIN</v>
      </c>
      <c r="L1817" s="86" t="str" cm="1">
        <f t="array" aca="1" ref="L1817" ca="1">_xlfn.IFS(J1817&gt;=TIME(14,0,0),"SEGUNDO TURNO",J1817&lt;TIME(14,0,0),"PRIMER TURNO")</f>
        <v>SEGUNDO TURNO</v>
      </c>
      <c r="M1817" s="90"/>
    </row>
    <row r="1818" spans="1:13">
      <c r="A1818" s="86" t="str">
        <f ca="1">_xlfn.CONCAT(Tabla36[[#This Row],[NUM. ECO.]],Tabla36[[#This Row],[TURNO]],Tabla36[[#This Row],[FECHA]])</f>
        <v>T27PRIMER TURNO45416</v>
      </c>
      <c r="B1818" s="87">
        <v>7</v>
      </c>
      <c r="C1818" s="87">
        <v>1</v>
      </c>
      <c r="D1818" s="87" t="s">
        <v>41</v>
      </c>
      <c r="E1818" s="86"/>
      <c r="F1818" s="86">
        <f>VLOOKUP(Tabla36[[#This Row],[NUM. ECO.]],[2]!Tabla24[[NO.ECO]:[CUBICACION
M3]],4,0)</f>
        <v>17</v>
      </c>
      <c r="G1818" s="94">
        <v>45416</v>
      </c>
      <c r="H1818" s="86" t="str">
        <f>VLOOKUP(Tabla36[[#This Row],[NUM. ECO.]],[2]!Tabla24[[NO.ECO]:[MATERIAL]],8,0)</f>
        <v>PIEDRA PICADA</v>
      </c>
      <c r="I1818" s="86" t="s">
        <v>79</v>
      </c>
      <c r="J1818" s="88">
        <f ca="1">TIME(RANDBETWEEN(5.5,6),RANDBETWEEN(1,29),0)</f>
        <v>0.27013888888888887</v>
      </c>
      <c r="K1818" s="86" t="str">
        <f ca="1">VLOOKUP(Tabla36[[#This Row],[CODIGO VINCULO]],[1]!Anexar1[[UNION]:[OPERADOR]],4,0)</f>
        <v>VALENTIN MENA GAMAS</v>
      </c>
      <c r="L1818" s="86" t="str" cm="1">
        <f t="array" aca="1" ref="L1818" ca="1">_xlfn.IFS(J1818&gt;=TIME(14,0,0),"SEGUNDO TURNO",J1818&lt;TIME(14,0,0),"PRIMER TURNO")</f>
        <v>PRIMER TURNO</v>
      </c>
      <c r="M1818" s="90"/>
    </row>
    <row r="1819" spans="1:13">
      <c r="A1819" s="86" t="str">
        <f ca="1">_xlfn.CONCAT(Tabla36[[#This Row],[NUM. ECO.]],Tabla36[[#This Row],[TURNO]],Tabla36[[#This Row],[FECHA]])</f>
        <v>T27PRIMER TURNO45416</v>
      </c>
      <c r="B1819" s="87">
        <v>7</v>
      </c>
      <c r="C1819" s="87">
        <v>2</v>
      </c>
      <c r="D1819" s="87" t="s">
        <v>41</v>
      </c>
      <c r="E1819" s="86"/>
      <c r="F1819" s="86">
        <f>VLOOKUP(Tabla36[[#This Row],[NUM. ECO.]],[2]!Tabla24[[NO.ECO]:[CUBICACION
M3]],4,0)</f>
        <v>17</v>
      </c>
      <c r="G1819" s="94">
        <v>45416</v>
      </c>
      <c r="H1819" s="86" t="str">
        <f>VLOOKUP(Tabla36[[#This Row],[NUM. ECO.]],[2]!Tabla24[[NO.ECO]:[MATERIAL]],8,0)</f>
        <v>PIEDRA PICADA</v>
      </c>
      <c r="I1819" s="86" t="s">
        <v>79</v>
      </c>
      <c r="J1819" s="91">
        <f ca="1">J1818+TIME(0,RANDBETWEEN((123),(151)),0)</f>
        <v>0.36319444444444443</v>
      </c>
      <c r="K1819" s="86" t="str">
        <f ca="1">VLOOKUP(Tabla36[[#This Row],[CODIGO VINCULO]],[1]!Anexar1[[UNION]:[OPERADOR]],4,0)</f>
        <v>VALENTIN MENA GAMAS</v>
      </c>
      <c r="L1819" s="86" t="str" cm="1">
        <f t="array" aca="1" ref="L1819" ca="1">_xlfn.IFS(J1819&gt;=TIME(14,0,0),"SEGUNDO TURNO",J1819&lt;TIME(14,0,0),"PRIMER TURNO")</f>
        <v>PRIMER TURNO</v>
      </c>
      <c r="M1819" s="90"/>
    </row>
    <row r="1820" spans="1:13">
      <c r="A1820" s="86" t="str">
        <f ca="1">_xlfn.CONCAT(Tabla36[[#This Row],[NUM. ECO.]],Tabla36[[#This Row],[TURNO]],Tabla36[[#This Row],[FECHA]])</f>
        <v>T27PRIMER TURNO45416</v>
      </c>
      <c r="B1820" s="87">
        <v>7</v>
      </c>
      <c r="C1820" s="87">
        <v>3</v>
      </c>
      <c r="D1820" s="87" t="s">
        <v>41</v>
      </c>
      <c r="E1820" s="86"/>
      <c r="F1820" s="86">
        <f>VLOOKUP(Tabla36[[#This Row],[NUM. ECO.]],[2]!Tabla24[[NO.ECO]:[CUBICACION
M3]],4,0)</f>
        <v>17</v>
      </c>
      <c r="G1820" s="94">
        <v>45416</v>
      </c>
      <c r="H1820" s="86" t="str">
        <f>VLOOKUP(Tabla36[[#This Row],[NUM. ECO.]],[2]!Tabla24[[NO.ECO]:[MATERIAL]],8,0)</f>
        <v>PIEDRA PICADA</v>
      </c>
      <c r="I1820" s="86" t="s">
        <v>79</v>
      </c>
      <c r="J1820" s="91">
        <f ca="1">J1819+TIME(0,RANDBETWEEN((123),(151)),0)</f>
        <v>0.46458333333333335</v>
      </c>
      <c r="K1820" s="86" t="str">
        <f ca="1">VLOOKUP(Tabla36[[#This Row],[CODIGO VINCULO]],[1]!Anexar1[[UNION]:[OPERADOR]],4,0)</f>
        <v>VALENTIN MENA GAMAS</v>
      </c>
      <c r="L1820" s="86" t="str" cm="1">
        <f t="array" aca="1" ref="L1820" ca="1">_xlfn.IFS(J1820&gt;=TIME(14,0,0),"SEGUNDO TURNO",J1820&lt;TIME(14,0,0),"PRIMER TURNO")</f>
        <v>PRIMER TURNO</v>
      </c>
      <c r="M1820" s="90"/>
    </row>
    <row r="1821" spans="1:13">
      <c r="A1821" s="86" t="str">
        <f ca="1">_xlfn.CONCAT(Tabla36[[#This Row],[NUM. ECO.]],Tabla36[[#This Row],[TURNO]],Tabla36[[#This Row],[FECHA]])</f>
        <v>T27PRIMER TURNO45416</v>
      </c>
      <c r="B1821" s="87">
        <v>7</v>
      </c>
      <c r="C1821" s="87">
        <v>4</v>
      </c>
      <c r="D1821" s="87" t="s">
        <v>41</v>
      </c>
      <c r="E1821" s="86"/>
      <c r="F1821" s="86">
        <f>VLOOKUP(Tabla36[[#This Row],[NUM. ECO.]],[2]!Tabla24[[NO.ECO]:[CUBICACION
M3]],4,0)</f>
        <v>17</v>
      </c>
      <c r="G1821" s="94">
        <v>45416</v>
      </c>
      <c r="H1821" s="86" t="str">
        <f>VLOOKUP(Tabla36[[#This Row],[NUM. ECO.]],[2]!Tabla24[[NO.ECO]:[MATERIAL]],8,0)</f>
        <v>PIEDRA PICADA</v>
      </c>
      <c r="I1821" s="86" t="s">
        <v>79</v>
      </c>
      <c r="J1821" s="91">
        <f ca="1">J1820+TIME(0,RANDBETWEEN((123),(151)),0)</f>
        <v>0.56180555555555556</v>
      </c>
      <c r="K1821" s="86" t="str">
        <f ca="1">VLOOKUP(Tabla36[[#This Row],[CODIGO VINCULO]],[1]!Anexar1[[UNION]:[OPERADOR]],4,0)</f>
        <v>VALENTIN MENA GAMAS</v>
      </c>
      <c r="L1821" s="86" t="str" cm="1">
        <f t="array" aca="1" ref="L1821" ca="1">_xlfn.IFS(J1821&gt;=TIME(14,0,0),"SEGUNDO TURNO",J1821&lt;TIME(14,0,0),"PRIMER TURNO")</f>
        <v>PRIMER TURNO</v>
      </c>
      <c r="M1821" s="90"/>
    </row>
    <row r="1822" spans="1:13">
      <c r="A1822" s="86" t="str">
        <f ca="1">_xlfn.CONCAT(Tabla36[[#This Row],[NUM. ECO.]],Tabla36[[#This Row],[TURNO]],Tabla36[[#This Row],[FECHA]])</f>
        <v>T27SEGUNDO TURNO45416</v>
      </c>
      <c r="B1822" s="87">
        <v>7</v>
      </c>
      <c r="C1822" s="87">
        <v>5</v>
      </c>
      <c r="D1822" s="87" t="s">
        <v>41</v>
      </c>
      <c r="E1822" s="86"/>
      <c r="F1822" s="86">
        <f>VLOOKUP(Tabla36[[#This Row],[NUM. ECO.]],[2]!Tabla24[[NO.ECO]:[CUBICACION
M3]],4,0)</f>
        <v>17</v>
      </c>
      <c r="G1822" s="94">
        <v>45416</v>
      </c>
      <c r="H1822" s="86" t="str">
        <f>VLOOKUP(Tabla36[[#This Row],[NUM. ECO.]],[2]!Tabla24[[NO.ECO]:[MATERIAL]],8,0)</f>
        <v>PIEDRA PICADA</v>
      </c>
      <c r="I1822" s="86" t="s">
        <v>79</v>
      </c>
      <c r="J1822" s="91">
        <f ca="1">J1821+TIME(0,RANDBETWEEN((123),(151)),0)</f>
        <v>0.65</v>
      </c>
      <c r="K1822" s="86" t="str">
        <f ca="1">VLOOKUP(Tabla36[[#This Row],[CODIGO VINCULO]],[1]!Anexar1[[UNION]:[OPERADOR]],4,0)</f>
        <v>ROSARIO LOPEZ ULIN</v>
      </c>
      <c r="L1822" s="86" t="str" cm="1">
        <f t="array" aca="1" ref="L1822" ca="1">_xlfn.IFS(J1822&gt;=TIME(14,0,0),"SEGUNDO TURNO",J1822&lt;TIME(14,0,0),"PRIMER TURNO")</f>
        <v>SEGUNDO TURNO</v>
      </c>
      <c r="M1822" s="90"/>
    </row>
    <row r="1823" spans="1:13">
      <c r="A1823" s="86" t="str">
        <f ca="1">_xlfn.CONCAT(Tabla36[[#This Row],[NUM. ECO.]],Tabla36[[#This Row],[TURNO]],Tabla36[[#This Row],[FECHA]])</f>
        <v>T27SEGUNDO TURNO45416</v>
      </c>
      <c r="B1823" s="87">
        <v>7</v>
      </c>
      <c r="C1823" s="87">
        <v>6</v>
      </c>
      <c r="D1823" s="87" t="s">
        <v>41</v>
      </c>
      <c r="E1823" s="86"/>
      <c r="F1823" s="86">
        <f>VLOOKUP(Tabla36[[#This Row],[NUM. ECO.]],[2]!Tabla24[[NO.ECO]:[CUBICACION
M3]],4,0)</f>
        <v>17</v>
      </c>
      <c r="G1823" s="94">
        <v>45416</v>
      </c>
      <c r="H1823" s="86" t="str">
        <f>VLOOKUP(Tabla36[[#This Row],[NUM. ECO.]],[2]!Tabla24[[NO.ECO]:[MATERIAL]],8,0)</f>
        <v>PIEDRA PICADA</v>
      </c>
      <c r="I1823" s="86" t="s">
        <v>79</v>
      </c>
      <c r="J1823" s="91">
        <f ca="1">J1822+TIME(0,RANDBETWEEN((123),(151)),0)</f>
        <v>0.74583333333333335</v>
      </c>
      <c r="K1823" s="86" t="str">
        <f ca="1">VLOOKUP(Tabla36[[#This Row],[CODIGO VINCULO]],[1]!Anexar1[[UNION]:[OPERADOR]],4,0)</f>
        <v>ROSARIO LOPEZ ULIN</v>
      </c>
      <c r="L1823" s="86" t="str" cm="1">
        <f t="array" aca="1" ref="L1823" ca="1">_xlfn.IFS(J1823&gt;=TIME(14,0,0),"SEGUNDO TURNO",J1823&lt;TIME(14,0,0),"PRIMER TURNO")</f>
        <v>SEGUNDO TURNO</v>
      </c>
      <c r="M1823" s="90"/>
    </row>
    <row r="1824" spans="1:13">
      <c r="A1824" s="86" t="str">
        <f ca="1">_xlfn.CONCAT(Tabla36[[#This Row],[NUM. ECO.]],Tabla36[[#This Row],[TURNO]],Tabla36[[#This Row],[FECHA]])</f>
        <v>T27SEGUNDO TURNO45416</v>
      </c>
      <c r="B1824" s="87">
        <v>7</v>
      </c>
      <c r="C1824" s="87">
        <v>7</v>
      </c>
      <c r="D1824" s="87" t="s">
        <v>41</v>
      </c>
      <c r="E1824" s="86"/>
      <c r="F1824" s="86">
        <f>VLOOKUP(Tabla36[[#This Row],[NUM. ECO.]],[2]!Tabla24[[NO.ECO]:[CUBICACION
M3]],4,0)</f>
        <v>17</v>
      </c>
      <c r="G1824" s="94">
        <v>45416</v>
      </c>
      <c r="H1824" s="86" t="str">
        <f>VLOOKUP(Tabla36[[#This Row],[NUM. ECO.]],[2]!Tabla24[[NO.ECO]:[MATERIAL]],8,0)</f>
        <v>PIEDRA PICADA</v>
      </c>
      <c r="I1824" s="86" t="s">
        <v>79</v>
      </c>
      <c r="J1824" s="91">
        <f ca="1">J1823+TIME(0,RANDBETWEEN((123),(151)),0)</f>
        <v>0.83888888888888891</v>
      </c>
      <c r="K1824" s="86" t="str">
        <f ca="1">VLOOKUP(Tabla36[[#This Row],[CODIGO VINCULO]],[1]!Anexar1[[UNION]:[OPERADOR]],4,0)</f>
        <v>ROSARIO LOPEZ ULIN</v>
      </c>
      <c r="L1824" s="86" t="str" cm="1">
        <f t="array" aca="1" ref="L1824" ca="1">_xlfn.IFS(J1824&gt;=TIME(14,0,0),"SEGUNDO TURNO",J1824&lt;TIME(14,0,0),"PRIMER TURNO")</f>
        <v>SEGUNDO TURNO</v>
      </c>
      <c r="M1824" s="90"/>
    </row>
    <row r="1825" spans="1:13">
      <c r="A1825" s="86" t="str">
        <f ca="1">_xlfn.CONCAT(Tabla36[[#This Row],[NUM. ECO.]],Tabla36[[#This Row],[TURNO]],Tabla36[[#This Row],[FECHA]])</f>
        <v>T27PRIMER TURNO45418</v>
      </c>
      <c r="B1825" s="87">
        <v>7</v>
      </c>
      <c r="C1825" s="87">
        <v>1</v>
      </c>
      <c r="D1825" s="87" t="s">
        <v>41</v>
      </c>
      <c r="E1825" s="86"/>
      <c r="F1825" s="86">
        <f>VLOOKUP(Tabla36[[#This Row],[NUM. ECO.]],[2]!Tabla24[[NO.ECO]:[CUBICACION
M3]],4,0)</f>
        <v>17</v>
      </c>
      <c r="G1825" s="94">
        <v>45418</v>
      </c>
      <c r="H1825" s="86" t="str">
        <f>VLOOKUP(Tabla36[[#This Row],[NUM. ECO.]],[2]!Tabla24[[NO.ECO]:[MATERIAL]],8,0)</f>
        <v>PIEDRA PICADA</v>
      </c>
      <c r="I1825" s="86" t="s">
        <v>79</v>
      </c>
      <c r="J1825" s="88">
        <f ca="1">TIME(RANDBETWEEN(5.5,6),RANDBETWEEN(1,29),0)</f>
        <v>0.25833333333333336</v>
      </c>
      <c r="K1825" s="86" t="str">
        <f ca="1">VLOOKUP(Tabla36[[#This Row],[CODIGO VINCULO]],[1]!Anexar1[[UNION]:[OPERADOR]],4,0)</f>
        <v>VALENTIN MENA GAMAS</v>
      </c>
      <c r="L1825" s="86" t="str" cm="1">
        <f t="array" aca="1" ref="L1825" ca="1">_xlfn.IFS(J1825&gt;=TIME(14,0,0),"SEGUNDO TURNO",J1825&lt;TIME(14,0,0),"PRIMER TURNO")</f>
        <v>PRIMER TURNO</v>
      </c>
      <c r="M1825" s="90"/>
    </row>
    <row r="1826" spans="1:13">
      <c r="A1826" s="86" t="str">
        <f ca="1">_xlfn.CONCAT(Tabla36[[#This Row],[NUM. ECO.]],Tabla36[[#This Row],[TURNO]],Tabla36[[#This Row],[FECHA]])</f>
        <v>T27PRIMER TURNO45418</v>
      </c>
      <c r="B1826" s="87">
        <v>7</v>
      </c>
      <c r="C1826" s="87">
        <v>2</v>
      </c>
      <c r="D1826" s="87" t="s">
        <v>41</v>
      </c>
      <c r="E1826" s="86"/>
      <c r="F1826" s="86">
        <f>VLOOKUP(Tabla36[[#This Row],[NUM. ECO.]],[2]!Tabla24[[NO.ECO]:[CUBICACION
M3]],4,0)</f>
        <v>17</v>
      </c>
      <c r="G1826" s="94">
        <v>45418</v>
      </c>
      <c r="H1826" s="86" t="str">
        <f>VLOOKUP(Tabla36[[#This Row],[NUM. ECO.]],[2]!Tabla24[[NO.ECO]:[MATERIAL]],8,0)</f>
        <v>PIEDRA PICADA</v>
      </c>
      <c r="I1826" s="86" t="s">
        <v>79</v>
      </c>
      <c r="J1826" s="91">
        <f ca="1">J1825+TIME(0,RANDBETWEEN((123),(151)),0)</f>
        <v>0.35416666666666669</v>
      </c>
      <c r="K1826" s="86" t="str">
        <f ca="1">VLOOKUP(Tabla36[[#This Row],[CODIGO VINCULO]],[1]!Anexar1[[UNION]:[OPERADOR]],4,0)</f>
        <v>VALENTIN MENA GAMAS</v>
      </c>
      <c r="L1826" s="86" t="str" cm="1">
        <f t="array" aca="1" ref="L1826" ca="1">_xlfn.IFS(J1826&gt;=TIME(14,0,0),"SEGUNDO TURNO",J1826&lt;TIME(14,0,0),"PRIMER TURNO")</f>
        <v>PRIMER TURNO</v>
      </c>
      <c r="M1826" s="90"/>
    </row>
    <row r="1827" spans="1:13">
      <c r="A1827" s="86" t="str">
        <f ca="1">_xlfn.CONCAT(Tabla36[[#This Row],[NUM. ECO.]],Tabla36[[#This Row],[TURNO]],Tabla36[[#This Row],[FECHA]])</f>
        <v>T27PRIMER TURNO45418</v>
      </c>
      <c r="B1827" s="87">
        <v>7</v>
      </c>
      <c r="C1827" s="87">
        <v>3</v>
      </c>
      <c r="D1827" s="87" t="s">
        <v>41</v>
      </c>
      <c r="E1827" s="86"/>
      <c r="F1827" s="86">
        <f>VLOOKUP(Tabla36[[#This Row],[NUM. ECO.]],[2]!Tabla24[[NO.ECO]:[CUBICACION
M3]],4,0)</f>
        <v>17</v>
      </c>
      <c r="G1827" s="94">
        <v>45418</v>
      </c>
      <c r="H1827" s="86" t="str">
        <f>VLOOKUP(Tabla36[[#This Row],[NUM. ECO.]],[2]!Tabla24[[NO.ECO]:[MATERIAL]],8,0)</f>
        <v>PIEDRA PICADA</v>
      </c>
      <c r="I1827" s="86" t="s">
        <v>79</v>
      </c>
      <c r="J1827" s="91">
        <f ca="1">J1826+TIME(0,RANDBETWEEN((123),(151)),0)</f>
        <v>0.45416666666666672</v>
      </c>
      <c r="K1827" s="86" t="str">
        <f ca="1">VLOOKUP(Tabla36[[#This Row],[CODIGO VINCULO]],[1]!Anexar1[[UNION]:[OPERADOR]],4,0)</f>
        <v>VALENTIN MENA GAMAS</v>
      </c>
      <c r="L1827" s="86" t="str" cm="1">
        <f t="array" aca="1" ref="L1827" ca="1">_xlfn.IFS(J1827&gt;=TIME(14,0,0),"SEGUNDO TURNO",J1827&lt;TIME(14,0,0),"PRIMER TURNO")</f>
        <v>PRIMER TURNO</v>
      </c>
      <c r="M1827" s="90"/>
    </row>
    <row r="1828" spans="1:13">
      <c r="A1828" s="86" t="str">
        <f ca="1">_xlfn.CONCAT(Tabla36[[#This Row],[NUM. ECO.]],Tabla36[[#This Row],[TURNO]],Tabla36[[#This Row],[FECHA]])</f>
        <v>T27PRIMER TURNO45418</v>
      </c>
      <c r="B1828" s="87">
        <v>7</v>
      </c>
      <c r="C1828" s="87">
        <v>4</v>
      </c>
      <c r="D1828" s="87" t="s">
        <v>41</v>
      </c>
      <c r="E1828" s="86"/>
      <c r="F1828" s="86">
        <f>VLOOKUP(Tabla36[[#This Row],[NUM. ECO.]],[2]!Tabla24[[NO.ECO]:[CUBICACION
M3]],4,0)</f>
        <v>17</v>
      </c>
      <c r="G1828" s="94">
        <v>45418</v>
      </c>
      <c r="H1828" s="86" t="str">
        <f>VLOOKUP(Tabla36[[#This Row],[NUM. ECO.]],[2]!Tabla24[[NO.ECO]:[MATERIAL]],8,0)</f>
        <v>PIEDRA PICADA</v>
      </c>
      <c r="I1828" s="86" t="s">
        <v>79</v>
      </c>
      <c r="J1828" s="91">
        <f ca="1">J1827+TIME(0,RANDBETWEEN((123),(151)),0)</f>
        <v>0.54444444444444451</v>
      </c>
      <c r="K1828" s="86" t="str">
        <f ca="1">VLOOKUP(Tabla36[[#This Row],[CODIGO VINCULO]],[1]!Anexar1[[UNION]:[OPERADOR]],4,0)</f>
        <v>VALENTIN MENA GAMAS</v>
      </c>
      <c r="L1828" s="86" t="str" cm="1">
        <f t="array" aca="1" ref="L1828" ca="1">_xlfn.IFS(J1828&gt;=TIME(14,0,0),"SEGUNDO TURNO",J1828&lt;TIME(14,0,0),"PRIMER TURNO")</f>
        <v>PRIMER TURNO</v>
      </c>
      <c r="M1828" s="90"/>
    </row>
    <row r="1829" spans="1:13">
      <c r="A1829" s="86" t="str">
        <f ca="1">_xlfn.CONCAT(Tabla36[[#This Row],[NUM. ECO.]],Tabla36[[#This Row],[TURNO]],Tabla36[[#This Row],[FECHA]])</f>
        <v>T27SEGUNDO TURNO45418</v>
      </c>
      <c r="B1829" s="87">
        <v>7</v>
      </c>
      <c r="C1829" s="87">
        <v>5</v>
      </c>
      <c r="D1829" s="87" t="s">
        <v>41</v>
      </c>
      <c r="E1829" s="86"/>
      <c r="F1829" s="86">
        <f>VLOOKUP(Tabla36[[#This Row],[NUM. ECO.]],[2]!Tabla24[[NO.ECO]:[CUBICACION
M3]],4,0)</f>
        <v>17</v>
      </c>
      <c r="G1829" s="94">
        <v>45418</v>
      </c>
      <c r="H1829" s="86" t="str">
        <f>VLOOKUP(Tabla36[[#This Row],[NUM. ECO.]],[2]!Tabla24[[NO.ECO]:[MATERIAL]],8,0)</f>
        <v>PIEDRA PICADA</v>
      </c>
      <c r="I1829" s="86" t="s">
        <v>79</v>
      </c>
      <c r="J1829" s="91">
        <f ca="1">J1828+TIME(0,RANDBETWEEN((123),(151)),0)</f>
        <v>0.64027777777777783</v>
      </c>
      <c r="K1829" s="86" t="str">
        <f ca="1">VLOOKUP(Tabla36[[#This Row],[CODIGO VINCULO]],[1]!Anexar1[[UNION]:[OPERADOR]],4,0)</f>
        <v>ROSARIO LOPEZ ULIN</v>
      </c>
      <c r="L1829" s="86" t="str" cm="1">
        <f t="array" aca="1" ref="L1829" ca="1">_xlfn.IFS(J1829&gt;=TIME(14,0,0),"SEGUNDO TURNO",J1829&lt;TIME(14,0,0),"PRIMER TURNO")</f>
        <v>SEGUNDO TURNO</v>
      </c>
      <c r="M1829" s="90"/>
    </row>
    <row r="1830" spans="1:13">
      <c r="A1830" s="86" t="str">
        <f ca="1">_xlfn.CONCAT(Tabla36[[#This Row],[NUM. ECO.]],Tabla36[[#This Row],[TURNO]],Tabla36[[#This Row],[FECHA]])</f>
        <v>T27SEGUNDO TURNO45418</v>
      </c>
      <c r="B1830" s="87">
        <v>7</v>
      </c>
      <c r="C1830" s="87">
        <v>6</v>
      </c>
      <c r="D1830" s="87" t="s">
        <v>41</v>
      </c>
      <c r="E1830" s="86"/>
      <c r="F1830" s="86">
        <f>VLOOKUP(Tabla36[[#This Row],[NUM. ECO.]],[2]!Tabla24[[NO.ECO]:[CUBICACION
M3]],4,0)</f>
        <v>17</v>
      </c>
      <c r="G1830" s="94">
        <v>45418</v>
      </c>
      <c r="H1830" s="86" t="str">
        <f>VLOOKUP(Tabla36[[#This Row],[NUM. ECO.]],[2]!Tabla24[[NO.ECO]:[MATERIAL]],8,0)</f>
        <v>PIEDRA PICADA</v>
      </c>
      <c r="I1830" s="86" t="s">
        <v>79</v>
      </c>
      <c r="J1830" s="91">
        <f ca="1">J1829+TIME(0,RANDBETWEEN((123),(151)),0)</f>
        <v>0.73541666666666672</v>
      </c>
      <c r="K1830" s="86" t="str">
        <f ca="1">VLOOKUP(Tabla36[[#This Row],[CODIGO VINCULO]],[1]!Anexar1[[UNION]:[OPERADOR]],4,0)</f>
        <v>ROSARIO LOPEZ ULIN</v>
      </c>
      <c r="L1830" s="86" t="str" cm="1">
        <f t="array" aca="1" ref="L1830" ca="1">_xlfn.IFS(J1830&gt;=TIME(14,0,0),"SEGUNDO TURNO",J1830&lt;TIME(14,0,0),"PRIMER TURNO")</f>
        <v>SEGUNDO TURNO</v>
      </c>
      <c r="M1830" s="90"/>
    </row>
    <row r="1831" spans="1:13">
      <c r="A1831" s="86" t="str">
        <f ca="1">_xlfn.CONCAT(Tabla36[[#This Row],[NUM. ECO.]],Tabla36[[#This Row],[TURNO]],Tabla36[[#This Row],[FECHA]])</f>
        <v>T27SEGUNDO TURNO45418</v>
      </c>
      <c r="B1831" s="87">
        <v>7</v>
      </c>
      <c r="C1831" s="87">
        <v>7</v>
      </c>
      <c r="D1831" s="87" t="s">
        <v>41</v>
      </c>
      <c r="E1831" s="86"/>
      <c r="F1831" s="86">
        <f>VLOOKUP(Tabla36[[#This Row],[NUM. ECO.]],[2]!Tabla24[[NO.ECO]:[CUBICACION
M3]],4,0)</f>
        <v>17</v>
      </c>
      <c r="G1831" s="94">
        <v>45418</v>
      </c>
      <c r="H1831" s="86" t="str">
        <f>VLOOKUP(Tabla36[[#This Row],[NUM. ECO.]],[2]!Tabla24[[NO.ECO]:[MATERIAL]],8,0)</f>
        <v>PIEDRA PICADA</v>
      </c>
      <c r="I1831" s="86" t="s">
        <v>79</v>
      </c>
      <c r="J1831" s="91">
        <f ca="1">J1830+TIME(0,RANDBETWEEN((123),(151)),0)</f>
        <v>0.82986111111111116</v>
      </c>
      <c r="K1831" s="86" t="str">
        <f ca="1">VLOOKUP(Tabla36[[#This Row],[CODIGO VINCULO]],[1]!Anexar1[[UNION]:[OPERADOR]],4,0)</f>
        <v>ROSARIO LOPEZ ULIN</v>
      </c>
      <c r="L1831" s="86" t="str" cm="1">
        <f t="array" aca="1" ref="L1831" ca="1">_xlfn.IFS(J1831&gt;=TIME(14,0,0),"SEGUNDO TURNO",J1831&lt;TIME(14,0,0),"PRIMER TURNO")</f>
        <v>SEGUNDO TURNO</v>
      </c>
      <c r="M1831" s="90"/>
    </row>
    <row r="1832" spans="1:13">
      <c r="A1832" s="86" t="str">
        <f ca="1">_xlfn.CONCAT(Tabla36[[#This Row],[NUM. ECO.]],Tabla36[[#This Row],[TURNO]],Tabla36[[#This Row],[FECHA]])</f>
        <v>T27PRIMER TURNO45419</v>
      </c>
      <c r="B1832" s="87">
        <v>7</v>
      </c>
      <c r="C1832" s="87">
        <v>1</v>
      </c>
      <c r="D1832" s="87" t="s">
        <v>41</v>
      </c>
      <c r="E1832" s="86"/>
      <c r="F1832" s="86">
        <f>VLOOKUP(Tabla36[[#This Row],[NUM. ECO.]],[2]!Tabla24[[NO.ECO]:[CUBICACION
M3]],4,0)</f>
        <v>17</v>
      </c>
      <c r="G1832" s="94">
        <v>45419</v>
      </c>
      <c r="H1832" s="86" t="str">
        <f>VLOOKUP(Tabla36[[#This Row],[NUM. ECO.]],[2]!Tabla24[[NO.ECO]:[MATERIAL]],8,0)</f>
        <v>PIEDRA PICADA</v>
      </c>
      <c r="I1832" s="86" t="s">
        <v>79</v>
      </c>
      <c r="J1832" s="88">
        <f ca="1">TIME(RANDBETWEEN(5.5,6),RANDBETWEEN(1,29),0)</f>
        <v>0.26180555555555557</v>
      </c>
      <c r="K1832" s="86" t="str">
        <f ca="1">VLOOKUP(Tabla36[[#This Row],[CODIGO VINCULO]],[1]!Anexar1[[UNION]:[OPERADOR]],4,0)</f>
        <v>VALENTIN MENA GAMAS</v>
      </c>
      <c r="L1832" s="86" t="str" cm="1">
        <f t="array" aca="1" ref="L1832" ca="1">_xlfn.IFS(J1832&gt;=TIME(14,0,0),"SEGUNDO TURNO",J1832&lt;TIME(14,0,0),"PRIMER TURNO")</f>
        <v>PRIMER TURNO</v>
      </c>
      <c r="M1832" s="90"/>
    </row>
    <row r="1833" spans="1:13">
      <c r="A1833" s="86" t="str">
        <f ca="1">_xlfn.CONCAT(Tabla36[[#This Row],[NUM. ECO.]],Tabla36[[#This Row],[TURNO]],Tabla36[[#This Row],[FECHA]])</f>
        <v>T27PRIMER TURNO45419</v>
      </c>
      <c r="B1833" s="87">
        <v>7</v>
      </c>
      <c r="C1833" s="87">
        <v>2</v>
      </c>
      <c r="D1833" s="87" t="s">
        <v>41</v>
      </c>
      <c r="E1833" s="86"/>
      <c r="F1833" s="86">
        <f>VLOOKUP(Tabla36[[#This Row],[NUM. ECO.]],[2]!Tabla24[[NO.ECO]:[CUBICACION
M3]],4,0)</f>
        <v>17</v>
      </c>
      <c r="G1833" s="94">
        <v>45419</v>
      </c>
      <c r="H1833" s="86" t="str">
        <f>VLOOKUP(Tabla36[[#This Row],[NUM. ECO.]],[2]!Tabla24[[NO.ECO]:[MATERIAL]],8,0)</f>
        <v>PIEDRA PICADA</v>
      </c>
      <c r="I1833" s="86" t="s">
        <v>79</v>
      </c>
      <c r="J1833" s="91">
        <f ca="1">J1832+TIME(0,RANDBETWEEN((123),(151)),0)</f>
        <v>0.35347222222222224</v>
      </c>
      <c r="K1833" s="86" t="str">
        <f ca="1">VLOOKUP(Tabla36[[#This Row],[CODIGO VINCULO]],[1]!Anexar1[[UNION]:[OPERADOR]],4,0)</f>
        <v>VALENTIN MENA GAMAS</v>
      </c>
      <c r="L1833" s="86" t="str" cm="1">
        <f t="array" aca="1" ref="L1833" ca="1">_xlfn.IFS(J1833&gt;=TIME(14,0,0),"SEGUNDO TURNO",J1833&lt;TIME(14,0,0),"PRIMER TURNO")</f>
        <v>PRIMER TURNO</v>
      </c>
      <c r="M1833" s="90"/>
    </row>
    <row r="1834" spans="1:13">
      <c r="A1834" s="86" t="str">
        <f ca="1">_xlfn.CONCAT(Tabla36[[#This Row],[NUM. ECO.]],Tabla36[[#This Row],[TURNO]],Tabla36[[#This Row],[FECHA]])</f>
        <v>T27PRIMER TURNO45419</v>
      </c>
      <c r="B1834" s="87">
        <v>7</v>
      </c>
      <c r="C1834" s="87">
        <v>3</v>
      </c>
      <c r="D1834" s="87" t="s">
        <v>41</v>
      </c>
      <c r="E1834" s="86"/>
      <c r="F1834" s="86">
        <f>VLOOKUP(Tabla36[[#This Row],[NUM. ECO.]],[2]!Tabla24[[NO.ECO]:[CUBICACION
M3]],4,0)</f>
        <v>17</v>
      </c>
      <c r="G1834" s="94">
        <v>45419</v>
      </c>
      <c r="H1834" s="86" t="str">
        <f>VLOOKUP(Tabla36[[#This Row],[NUM. ECO.]],[2]!Tabla24[[NO.ECO]:[MATERIAL]],8,0)</f>
        <v>PIEDRA PICADA</v>
      </c>
      <c r="I1834" s="86" t="s">
        <v>79</v>
      </c>
      <c r="J1834" s="91">
        <f ca="1">J1833+TIME(0,RANDBETWEEN((123),(151)),0)</f>
        <v>0.4513888888888889</v>
      </c>
      <c r="K1834" s="86" t="str">
        <f ca="1">VLOOKUP(Tabla36[[#This Row],[CODIGO VINCULO]],[1]!Anexar1[[UNION]:[OPERADOR]],4,0)</f>
        <v>VALENTIN MENA GAMAS</v>
      </c>
      <c r="L1834" s="86" t="str" cm="1">
        <f t="array" aca="1" ref="L1834" ca="1">_xlfn.IFS(J1834&gt;=TIME(14,0,0),"SEGUNDO TURNO",J1834&lt;TIME(14,0,0),"PRIMER TURNO")</f>
        <v>PRIMER TURNO</v>
      </c>
      <c r="M1834" s="90"/>
    </row>
    <row r="1835" spans="1:13">
      <c r="A1835" s="86" t="str">
        <f ca="1">_xlfn.CONCAT(Tabla36[[#This Row],[NUM. ECO.]],Tabla36[[#This Row],[TURNO]],Tabla36[[#This Row],[FECHA]])</f>
        <v>T27PRIMER TURNO45419</v>
      </c>
      <c r="B1835" s="87">
        <v>7</v>
      </c>
      <c r="C1835" s="87">
        <v>4</v>
      </c>
      <c r="D1835" s="87" t="s">
        <v>41</v>
      </c>
      <c r="E1835" s="86"/>
      <c r="F1835" s="86">
        <f>VLOOKUP(Tabla36[[#This Row],[NUM. ECO.]],[2]!Tabla24[[NO.ECO]:[CUBICACION
M3]],4,0)</f>
        <v>17</v>
      </c>
      <c r="G1835" s="94">
        <v>45419</v>
      </c>
      <c r="H1835" s="86" t="str">
        <f>VLOOKUP(Tabla36[[#This Row],[NUM. ECO.]],[2]!Tabla24[[NO.ECO]:[MATERIAL]],8,0)</f>
        <v>PIEDRA PICADA</v>
      </c>
      <c r="I1835" s="86" t="s">
        <v>79</v>
      </c>
      <c r="J1835" s="91">
        <f ca="1">J1834+TIME(0,RANDBETWEEN((123),(151)),0)</f>
        <v>0.53819444444444442</v>
      </c>
      <c r="K1835" s="86" t="str">
        <f ca="1">VLOOKUP(Tabla36[[#This Row],[CODIGO VINCULO]],[1]!Anexar1[[UNION]:[OPERADOR]],4,0)</f>
        <v>VALENTIN MENA GAMAS</v>
      </c>
      <c r="L1835" s="86" t="str" cm="1">
        <f t="array" aca="1" ref="L1835" ca="1">_xlfn.IFS(J1835&gt;=TIME(14,0,0),"SEGUNDO TURNO",J1835&lt;TIME(14,0,0),"PRIMER TURNO")</f>
        <v>PRIMER TURNO</v>
      </c>
      <c r="M1835" s="90"/>
    </row>
    <row r="1836" spans="1:13">
      <c r="A1836" s="86" t="str">
        <f ca="1">_xlfn.CONCAT(Tabla36[[#This Row],[NUM. ECO.]],Tabla36[[#This Row],[TURNO]],Tabla36[[#This Row],[FECHA]])</f>
        <v>T27SEGUNDO TURNO45419</v>
      </c>
      <c r="B1836" s="87">
        <v>7</v>
      </c>
      <c r="C1836" s="87">
        <v>5</v>
      </c>
      <c r="D1836" s="87" t="s">
        <v>41</v>
      </c>
      <c r="E1836" s="86"/>
      <c r="F1836" s="86">
        <f>VLOOKUP(Tabla36[[#This Row],[NUM. ECO.]],[2]!Tabla24[[NO.ECO]:[CUBICACION
M3]],4,0)</f>
        <v>17</v>
      </c>
      <c r="G1836" s="94">
        <v>45419</v>
      </c>
      <c r="H1836" s="86" t="str">
        <f>VLOOKUP(Tabla36[[#This Row],[NUM. ECO.]],[2]!Tabla24[[NO.ECO]:[MATERIAL]],8,0)</f>
        <v>PIEDRA PICADA</v>
      </c>
      <c r="I1836" s="86" t="s">
        <v>79</v>
      </c>
      <c r="J1836" s="91">
        <f ca="1">J1835+TIME(0,RANDBETWEEN((123),(151)),0)</f>
        <v>0.62916666666666665</v>
      </c>
      <c r="K1836" s="86" t="str">
        <f ca="1">VLOOKUP(Tabla36[[#This Row],[CODIGO VINCULO]],[1]!Anexar1[[UNION]:[OPERADOR]],4,0)</f>
        <v>ROSARIO LOPEZ ULIN</v>
      </c>
      <c r="L1836" s="86" t="str" cm="1">
        <f t="array" aca="1" ref="L1836" ca="1">_xlfn.IFS(J1836&gt;=TIME(14,0,0),"SEGUNDO TURNO",J1836&lt;TIME(14,0,0),"PRIMER TURNO")</f>
        <v>SEGUNDO TURNO</v>
      </c>
      <c r="M1836" s="90"/>
    </row>
    <row r="1837" spans="1:13">
      <c r="A1837" s="86" t="str">
        <f ca="1">_xlfn.CONCAT(Tabla36[[#This Row],[NUM. ECO.]],Tabla36[[#This Row],[TURNO]],Tabla36[[#This Row],[FECHA]])</f>
        <v>T27SEGUNDO TURNO45419</v>
      </c>
      <c r="B1837" s="87">
        <v>7</v>
      </c>
      <c r="C1837" s="87">
        <v>6</v>
      </c>
      <c r="D1837" s="87" t="s">
        <v>41</v>
      </c>
      <c r="E1837" s="86"/>
      <c r="F1837" s="86">
        <f>VLOOKUP(Tabla36[[#This Row],[NUM. ECO.]],[2]!Tabla24[[NO.ECO]:[CUBICACION
M3]],4,0)</f>
        <v>17</v>
      </c>
      <c r="G1837" s="94">
        <v>45419</v>
      </c>
      <c r="H1837" s="86" t="str">
        <f>VLOOKUP(Tabla36[[#This Row],[NUM. ECO.]],[2]!Tabla24[[NO.ECO]:[MATERIAL]],8,0)</f>
        <v>PIEDRA PICADA</v>
      </c>
      <c r="I1837" s="86" t="s">
        <v>79</v>
      </c>
      <c r="J1837" s="91">
        <f ca="1">J1836+TIME(0,RANDBETWEEN((123),(151)),0)</f>
        <v>0.72291666666666665</v>
      </c>
      <c r="K1837" s="86" t="str">
        <f ca="1">VLOOKUP(Tabla36[[#This Row],[CODIGO VINCULO]],[1]!Anexar1[[UNION]:[OPERADOR]],4,0)</f>
        <v>ROSARIO LOPEZ ULIN</v>
      </c>
      <c r="L1837" s="86" t="str" cm="1">
        <f t="array" aca="1" ref="L1837" ca="1">_xlfn.IFS(J1837&gt;=TIME(14,0,0),"SEGUNDO TURNO",J1837&lt;TIME(14,0,0),"PRIMER TURNO")</f>
        <v>SEGUNDO TURNO</v>
      </c>
      <c r="M1837" s="90"/>
    </row>
    <row r="1838" spans="1:13">
      <c r="A1838" s="86" t="str">
        <f ca="1">_xlfn.CONCAT(Tabla36[[#This Row],[NUM. ECO.]],Tabla36[[#This Row],[TURNO]],Tabla36[[#This Row],[FECHA]])</f>
        <v>T27SEGUNDO TURNO45419</v>
      </c>
      <c r="B1838" s="87">
        <v>7</v>
      </c>
      <c r="C1838" s="87">
        <v>7</v>
      </c>
      <c r="D1838" s="87" t="s">
        <v>41</v>
      </c>
      <c r="E1838" s="86"/>
      <c r="F1838" s="86">
        <f>VLOOKUP(Tabla36[[#This Row],[NUM. ECO.]],[2]!Tabla24[[NO.ECO]:[CUBICACION
M3]],4,0)</f>
        <v>17</v>
      </c>
      <c r="G1838" s="94">
        <v>45419</v>
      </c>
      <c r="H1838" s="86" t="str">
        <f>VLOOKUP(Tabla36[[#This Row],[NUM. ECO.]],[2]!Tabla24[[NO.ECO]:[MATERIAL]],8,0)</f>
        <v>PIEDRA PICADA</v>
      </c>
      <c r="I1838" s="86" t="s">
        <v>79</v>
      </c>
      <c r="J1838" s="91">
        <f ca="1">J1837+TIME(0,RANDBETWEEN((123),(151)),0)</f>
        <v>0.8125</v>
      </c>
      <c r="K1838" s="86" t="str">
        <f ca="1">VLOOKUP(Tabla36[[#This Row],[CODIGO VINCULO]],[1]!Anexar1[[UNION]:[OPERADOR]],4,0)</f>
        <v>ROSARIO LOPEZ ULIN</v>
      </c>
      <c r="L1838" s="86" t="str" cm="1">
        <f t="array" aca="1" ref="L1838" ca="1">_xlfn.IFS(J1838&gt;=TIME(14,0,0),"SEGUNDO TURNO",J1838&lt;TIME(14,0,0),"PRIMER TURNO")</f>
        <v>SEGUNDO TURNO</v>
      </c>
      <c r="M1838" s="90"/>
    </row>
    <row r="1839" spans="1:13">
      <c r="A1839" s="86" t="str">
        <f ca="1">_xlfn.CONCAT(Tabla36[[#This Row],[NUM. ECO.]],Tabla36[[#This Row],[TURNO]],Tabla36[[#This Row],[FECHA]])</f>
        <v>T27PRIMER TURNO45420</v>
      </c>
      <c r="B1839" s="87">
        <v>7</v>
      </c>
      <c r="C1839" s="87">
        <v>1</v>
      </c>
      <c r="D1839" s="87" t="s">
        <v>41</v>
      </c>
      <c r="E1839" s="86"/>
      <c r="F1839" s="86">
        <f>VLOOKUP(Tabla36[[#This Row],[NUM. ECO.]],[2]!Tabla24[[NO.ECO]:[CUBICACION
M3]],4,0)</f>
        <v>17</v>
      </c>
      <c r="G1839" s="94">
        <v>45420</v>
      </c>
      <c r="H1839" s="86" t="str">
        <f>VLOOKUP(Tabla36[[#This Row],[NUM. ECO.]],[2]!Tabla24[[NO.ECO]:[MATERIAL]],8,0)</f>
        <v>PIEDRA PICADA</v>
      </c>
      <c r="I1839" s="86" t="s">
        <v>79</v>
      </c>
      <c r="J1839" s="88">
        <f ca="1">TIME(RANDBETWEEN(5.5,6),RANDBETWEEN(1,29),0)</f>
        <v>0.25416666666666665</v>
      </c>
      <c r="K1839" s="86" t="str">
        <f ca="1">VLOOKUP(Tabla36[[#This Row],[CODIGO VINCULO]],[1]!Anexar1[[UNION]:[OPERADOR]],4,0)</f>
        <v>VALENTIN MENA GAMAS</v>
      </c>
      <c r="L1839" s="86" t="str" cm="1">
        <f t="array" aca="1" ref="L1839" ca="1">_xlfn.IFS(J1839&gt;=TIME(14,0,0),"SEGUNDO TURNO",J1839&lt;TIME(14,0,0),"PRIMER TURNO")</f>
        <v>PRIMER TURNO</v>
      </c>
      <c r="M1839" s="90"/>
    </row>
    <row r="1840" spans="1:13">
      <c r="A1840" s="86" t="str">
        <f ca="1">_xlfn.CONCAT(Tabla36[[#This Row],[NUM. ECO.]],Tabla36[[#This Row],[TURNO]],Tabla36[[#This Row],[FECHA]])</f>
        <v>T27PRIMER TURNO45420</v>
      </c>
      <c r="B1840" s="87">
        <v>7</v>
      </c>
      <c r="C1840" s="87">
        <v>2</v>
      </c>
      <c r="D1840" s="87" t="s">
        <v>41</v>
      </c>
      <c r="E1840" s="86"/>
      <c r="F1840" s="86">
        <f>VLOOKUP(Tabla36[[#This Row],[NUM. ECO.]],[2]!Tabla24[[NO.ECO]:[CUBICACION
M3]],4,0)</f>
        <v>17</v>
      </c>
      <c r="G1840" s="94">
        <v>45420</v>
      </c>
      <c r="H1840" s="86" t="str">
        <f>VLOOKUP(Tabla36[[#This Row],[NUM. ECO.]],[2]!Tabla24[[NO.ECO]:[MATERIAL]],8,0)</f>
        <v>PIEDRA PICADA</v>
      </c>
      <c r="I1840" s="86" t="s">
        <v>79</v>
      </c>
      <c r="J1840" s="91">
        <f ca="1">J1839+TIME(0,RANDBETWEEN((123),(151)),0)</f>
        <v>0.35763888888888884</v>
      </c>
      <c r="K1840" s="86" t="str">
        <f ca="1">VLOOKUP(Tabla36[[#This Row],[CODIGO VINCULO]],[1]!Anexar1[[UNION]:[OPERADOR]],4,0)</f>
        <v>VALENTIN MENA GAMAS</v>
      </c>
      <c r="L1840" s="86" t="str" cm="1">
        <f t="array" aca="1" ref="L1840" ca="1">_xlfn.IFS(J1840&gt;=TIME(14,0,0),"SEGUNDO TURNO",J1840&lt;TIME(14,0,0),"PRIMER TURNO")</f>
        <v>PRIMER TURNO</v>
      </c>
      <c r="M1840" s="90"/>
    </row>
    <row r="1841" spans="1:13">
      <c r="A1841" s="86" t="str">
        <f ca="1">_xlfn.CONCAT(Tabla36[[#This Row],[NUM. ECO.]],Tabla36[[#This Row],[TURNO]],Tabla36[[#This Row],[FECHA]])</f>
        <v>T27PRIMER TURNO45420</v>
      </c>
      <c r="B1841" s="87">
        <v>7</v>
      </c>
      <c r="C1841" s="87">
        <v>3</v>
      </c>
      <c r="D1841" s="87" t="s">
        <v>41</v>
      </c>
      <c r="E1841" s="86"/>
      <c r="F1841" s="86">
        <f>VLOOKUP(Tabla36[[#This Row],[NUM. ECO.]],[2]!Tabla24[[NO.ECO]:[CUBICACION
M3]],4,0)</f>
        <v>17</v>
      </c>
      <c r="G1841" s="94">
        <v>45420</v>
      </c>
      <c r="H1841" s="86" t="str">
        <f>VLOOKUP(Tabla36[[#This Row],[NUM. ECO.]],[2]!Tabla24[[NO.ECO]:[MATERIAL]],8,0)</f>
        <v>PIEDRA PICADA</v>
      </c>
      <c r="I1841" s="86" t="s">
        <v>79</v>
      </c>
      <c r="J1841" s="91">
        <f ca="1">J1840+TIME(0,RANDBETWEEN((123),(151)),0)</f>
        <v>0.4458333333333333</v>
      </c>
      <c r="K1841" s="86" t="str">
        <f ca="1">VLOOKUP(Tabla36[[#This Row],[CODIGO VINCULO]],[1]!Anexar1[[UNION]:[OPERADOR]],4,0)</f>
        <v>VALENTIN MENA GAMAS</v>
      </c>
      <c r="L1841" s="86" t="str" cm="1">
        <f t="array" aca="1" ref="L1841" ca="1">_xlfn.IFS(J1841&gt;=TIME(14,0,0),"SEGUNDO TURNO",J1841&lt;TIME(14,0,0),"PRIMER TURNO")</f>
        <v>PRIMER TURNO</v>
      </c>
      <c r="M1841" s="90"/>
    </row>
    <row r="1842" spans="1:13">
      <c r="A1842" s="86" t="str">
        <f ca="1">_xlfn.CONCAT(Tabla36[[#This Row],[NUM. ECO.]],Tabla36[[#This Row],[TURNO]],Tabla36[[#This Row],[FECHA]])</f>
        <v>T27PRIMER TURNO45420</v>
      </c>
      <c r="B1842" s="87">
        <v>7</v>
      </c>
      <c r="C1842" s="87">
        <v>4</v>
      </c>
      <c r="D1842" s="87" t="s">
        <v>41</v>
      </c>
      <c r="E1842" s="86"/>
      <c r="F1842" s="86">
        <f>VLOOKUP(Tabla36[[#This Row],[NUM. ECO.]],[2]!Tabla24[[NO.ECO]:[CUBICACION
M3]],4,0)</f>
        <v>17</v>
      </c>
      <c r="G1842" s="94">
        <v>45420</v>
      </c>
      <c r="H1842" s="86" t="str">
        <f>VLOOKUP(Tabla36[[#This Row],[NUM. ECO.]],[2]!Tabla24[[NO.ECO]:[MATERIAL]],8,0)</f>
        <v>PIEDRA PICADA</v>
      </c>
      <c r="I1842" s="86" t="s">
        <v>79</v>
      </c>
      <c r="J1842" s="91">
        <f ca="1">J1841+TIME(0,RANDBETWEEN((123),(151)),0)</f>
        <v>0.53402777777777777</v>
      </c>
      <c r="K1842" s="86" t="str">
        <f ca="1">VLOOKUP(Tabla36[[#This Row],[CODIGO VINCULO]],[1]!Anexar1[[UNION]:[OPERADOR]],4,0)</f>
        <v>VALENTIN MENA GAMAS</v>
      </c>
      <c r="L1842" s="86" t="str" cm="1">
        <f t="array" aca="1" ref="L1842" ca="1">_xlfn.IFS(J1842&gt;=TIME(14,0,0),"SEGUNDO TURNO",J1842&lt;TIME(14,0,0),"PRIMER TURNO")</f>
        <v>PRIMER TURNO</v>
      </c>
      <c r="M1842" s="90"/>
    </row>
    <row r="1843" spans="1:13">
      <c r="A1843" s="86" t="str">
        <f ca="1">_xlfn.CONCAT(Tabla36[[#This Row],[NUM. ECO.]],Tabla36[[#This Row],[TURNO]],Tabla36[[#This Row],[FECHA]])</f>
        <v>T27SEGUNDO TURNO45420</v>
      </c>
      <c r="B1843" s="87">
        <v>7</v>
      </c>
      <c r="C1843" s="87">
        <v>5</v>
      </c>
      <c r="D1843" s="87" t="s">
        <v>41</v>
      </c>
      <c r="E1843" s="86"/>
      <c r="F1843" s="86">
        <f>VLOOKUP(Tabla36[[#This Row],[NUM. ECO.]],[2]!Tabla24[[NO.ECO]:[CUBICACION
M3]],4,0)</f>
        <v>17</v>
      </c>
      <c r="G1843" s="94">
        <v>45420</v>
      </c>
      <c r="H1843" s="86" t="str">
        <f>VLOOKUP(Tabla36[[#This Row],[NUM. ECO.]],[2]!Tabla24[[NO.ECO]:[MATERIAL]],8,0)</f>
        <v>PIEDRA PICADA</v>
      </c>
      <c r="I1843" s="86" t="s">
        <v>79</v>
      </c>
      <c r="J1843" s="91">
        <f ca="1">J1842+TIME(0,RANDBETWEEN((123),(151)),0)</f>
        <v>0.62986111111111109</v>
      </c>
      <c r="K1843" s="86" t="str">
        <f ca="1">VLOOKUP(Tabla36[[#This Row],[CODIGO VINCULO]],[1]!Anexar1[[UNION]:[OPERADOR]],4,0)</f>
        <v>ROSARIO LOPEZ ULIN</v>
      </c>
      <c r="L1843" s="86" t="str" cm="1">
        <f t="array" aca="1" ref="L1843" ca="1">_xlfn.IFS(J1843&gt;=TIME(14,0,0),"SEGUNDO TURNO",J1843&lt;TIME(14,0,0),"PRIMER TURNO")</f>
        <v>SEGUNDO TURNO</v>
      </c>
      <c r="M1843" s="90"/>
    </row>
    <row r="1844" spans="1:13">
      <c r="A1844" s="86" t="str">
        <f ca="1">_xlfn.CONCAT(Tabla36[[#This Row],[NUM. ECO.]],Tabla36[[#This Row],[TURNO]],Tabla36[[#This Row],[FECHA]])</f>
        <v>T27SEGUNDO TURNO45420</v>
      </c>
      <c r="B1844" s="87">
        <v>7</v>
      </c>
      <c r="C1844" s="87">
        <v>6</v>
      </c>
      <c r="D1844" s="87" t="s">
        <v>41</v>
      </c>
      <c r="E1844" s="86"/>
      <c r="F1844" s="86">
        <f>VLOOKUP(Tabla36[[#This Row],[NUM. ECO.]],[2]!Tabla24[[NO.ECO]:[CUBICACION
M3]],4,0)</f>
        <v>17</v>
      </c>
      <c r="G1844" s="94">
        <v>45420</v>
      </c>
      <c r="H1844" s="86" t="str">
        <f>VLOOKUP(Tabla36[[#This Row],[NUM. ECO.]],[2]!Tabla24[[NO.ECO]:[MATERIAL]],8,0)</f>
        <v>PIEDRA PICADA</v>
      </c>
      <c r="I1844" s="86" t="s">
        <v>79</v>
      </c>
      <c r="J1844" s="91">
        <f ca="1">J1843+TIME(0,RANDBETWEEN((123),(151)),0)</f>
        <v>0.73402777777777772</v>
      </c>
      <c r="K1844" s="86" t="str">
        <f ca="1">VLOOKUP(Tabla36[[#This Row],[CODIGO VINCULO]],[1]!Anexar1[[UNION]:[OPERADOR]],4,0)</f>
        <v>ROSARIO LOPEZ ULIN</v>
      </c>
      <c r="L1844" s="86" t="str" cm="1">
        <f t="array" aca="1" ref="L1844" ca="1">_xlfn.IFS(J1844&gt;=TIME(14,0,0),"SEGUNDO TURNO",J1844&lt;TIME(14,0,0),"PRIMER TURNO")</f>
        <v>SEGUNDO TURNO</v>
      </c>
      <c r="M1844" s="90"/>
    </row>
    <row r="1845" spans="1:13">
      <c r="A1845" s="86" t="str">
        <f ca="1">_xlfn.CONCAT(Tabla36[[#This Row],[NUM. ECO.]],Tabla36[[#This Row],[TURNO]],Tabla36[[#This Row],[FECHA]])</f>
        <v>T27SEGUNDO TURNO45420</v>
      </c>
      <c r="B1845" s="87">
        <v>7</v>
      </c>
      <c r="C1845" s="87">
        <v>7</v>
      </c>
      <c r="D1845" s="87" t="s">
        <v>41</v>
      </c>
      <c r="E1845" s="86"/>
      <c r="F1845" s="86">
        <f>VLOOKUP(Tabla36[[#This Row],[NUM. ECO.]],[2]!Tabla24[[NO.ECO]:[CUBICACION
M3]],4,0)</f>
        <v>17</v>
      </c>
      <c r="G1845" s="94">
        <v>45420</v>
      </c>
      <c r="H1845" s="86" t="str">
        <f>VLOOKUP(Tabla36[[#This Row],[NUM. ECO.]],[2]!Tabla24[[NO.ECO]:[MATERIAL]],8,0)</f>
        <v>PIEDRA PICADA</v>
      </c>
      <c r="I1845" s="86" t="s">
        <v>79</v>
      </c>
      <c r="J1845" s="91">
        <f ca="1">J1844+TIME(0,RANDBETWEEN((123),(151)),0)</f>
        <v>0.83819444444444435</v>
      </c>
      <c r="K1845" s="86" t="str">
        <f ca="1">VLOOKUP(Tabla36[[#This Row],[CODIGO VINCULO]],[1]!Anexar1[[UNION]:[OPERADOR]],4,0)</f>
        <v>ROSARIO LOPEZ ULIN</v>
      </c>
      <c r="L1845" s="86" t="str" cm="1">
        <f t="array" aca="1" ref="L1845" ca="1">_xlfn.IFS(J1845&gt;=TIME(14,0,0),"SEGUNDO TURNO",J1845&lt;TIME(14,0,0),"PRIMER TURNO")</f>
        <v>SEGUNDO TURNO</v>
      </c>
      <c r="M1845" s="90"/>
    </row>
    <row r="1846" spans="1:13">
      <c r="A1846" s="86" t="str">
        <f ca="1">_xlfn.CONCAT(Tabla36[[#This Row],[NUM. ECO.]],Tabla36[[#This Row],[TURNO]],Tabla36[[#This Row],[FECHA]])</f>
        <v>T27PRIMER TURNO45421</v>
      </c>
      <c r="B1846" s="87">
        <v>7</v>
      </c>
      <c r="C1846" s="87">
        <v>1</v>
      </c>
      <c r="D1846" s="87" t="s">
        <v>41</v>
      </c>
      <c r="E1846" s="86"/>
      <c r="F1846" s="86">
        <f>VLOOKUP(Tabla36[[#This Row],[NUM. ECO.]],[2]!Tabla24[[NO.ECO]:[CUBICACION
M3]],4,0)</f>
        <v>17</v>
      </c>
      <c r="G1846" s="94">
        <v>45421</v>
      </c>
      <c r="H1846" s="86" t="str">
        <f>VLOOKUP(Tabla36[[#This Row],[NUM. ECO.]],[2]!Tabla24[[NO.ECO]:[MATERIAL]],8,0)</f>
        <v>PIEDRA PICADA</v>
      </c>
      <c r="I1846" s="86" t="s">
        <v>79</v>
      </c>
      <c r="J1846" s="88">
        <f ca="1">TIME(RANDBETWEEN(5.5,6),RANDBETWEEN(1,29),0)</f>
        <v>0.25694444444444442</v>
      </c>
      <c r="K1846" s="86" t="str">
        <f ca="1">VLOOKUP(Tabla36[[#This Row],[CODIGO VINCULO]],[1]!Anexar1[[UNION]:[OPERADOR]],4,0)</f>
        <v>VALENTIN MENA GAMAS</v>
      </c>
      <c r="L1846" s="86" t="str" cm="1">
        <f t="array" aca="1" ref="L1846" ca="1">_xlfn.IFS(J1846&gt;=TIME(14,0,0),"SEGUNDO TURNO",J1846&lt;TIME(14,0,0),"PRIMER TURNO")</f>
        <v>PRIMER TURNO</v>
      </c>
      <c r="M1846" s="90"/>
    </row>
    <row r="1847" spans="1:13">
      <c r="A1847" s="86" t="str">
        <f ca="1">_xlfn.CONCAT(Tabla36[[#This Row],[NUM. ECO.]],Tabla36[[#This Row],[TURNO]],Tabla36[[#This Row],[FECHA]])</f>
        <v>T27PRIMER TURNO45421</v>
      </c>
      <c r="B1847" s="87">
        <v>7</v>
      </c>
      <c r="C1847" s="87">
        <v>2</v>
      </c>
      <c r="D1847" s="87" t="s">
        <v>41</v>
      </c>
      <c r="E1847" s="86"/>
      <c r="F1847" s="86">
        <f>VLOOKUP(Tabla36[[#This Row],[NUM. ECO.]],[2]!Tabla24[[NO.ECO]:[CUBICACION
M3]],4,0)</f>
        <v>17</v>
      </c>
      <c r="G1847" s="94">
        <v>45421</v>
      </c>
      <c r="H1847" s="86" t="str">
        <f>VLOOKUP(Tabla36[[#This Row],[NUM. ECO.]],[2]!Tabla24[[NO.ECO]:[MATERIAL]],8,0)</f>
        <v>PIEDRA PICADA</v>
      </c>
      <c r="I1847" s="86" t="s">
        <v>79</v>
      </c>
      <c r="J1847" s="91">
        <f ca="1">J1846+TIME(0,RANDBETWEEN((123),(151)),0)</f>
        <v>0.34652777777777777</v>
      </c>
      <c r="K1847" s="86" t="str">
        <f ca="1">VLOOKUP(Tabla36[[#This Row],[CODIGO VINCULO]],[1]!Anexar1[[UNION]:[OPERADOR]],4,0)</f>
        <v>VALENTIN MENA GAMAS</v>
      </c>
      <c r="L1847" s="86" t="str" cm="1">
        <f t="array" aca="1" ref="L1847" ca="1">_xlfn.IFS(J1847&gt;=TIME(14,0,0),"SEGUNDO TURNO",J1847&lt;TIME(14,0,0),"PRIMER TURNO")</f>
        <v>PRIMER TURNO</v>
      </c>
      <c r="M1847" s="90"/>
    </row>
    <row r="1848" spans="1:13">
      <c r="A1848" s="86" t="str">
        <f ca="1">_xlfn.CONCAT(Tabla36[[#This Row],[NUM. ECO.]],Tabla36[[#This Row],[TURNO]],Tabla36[[#This Row],[FECHA]])</f>
        <v>T27PRIMER TURNO45421</v>
      </c>
      <c r="B1848" s="87">
        <v>7</v>
      </c>
      <c r="C1848" s="87">
        <v>3</v>
      </c>
      <c r="D1848" s="87" t="s">
        <v>41</v>
      </c>
      <c r="E1848" s="86"/>
      <c r="F1848" s="86">
        <f>VLOOKUP(Tabla36[[#This Row],[NUM. ECO.]],[2]!Tabla24[[NO.ECO]:[CUBICACION
M3]],4,0)</f>
        <v>17</v>
      </c>
      <c r="G1848" s="94">
        <v>45421</v>
      </c>
      <c r="H1848" s="86" t="str">
        <f>VLOOKUP(Tabla36[[#This Row],[NUM. ECO.]],[2]!Tabla24[[NO.ECO]:[MATERIAL]],8,0)</f>
        <v>PIEDRA PICADA</v>
      </c>
      <c r="I1848" s="86" t="s">
        <v>79</v>
      </c>
      <c r="J1848" s="91">
        <f ca="1">J1847+TIME(0,RANDBETWEEN((123),(151)),0)</f>
        <v>0.4458333333333333</v>
      </c>
      <c r="K1848" s="86" t="str">
        <f ca="1">VLOOKUP(Tabla36[[#This Row],[CODIGO VINCULO]],[1]!Anexar1[[UNION]:[OPERADOR]],4,0)</f>
        <v>VALENTIN MENA GAMAS</v>
      </c>
      <c r="L1848" s="86" t="str" cm="1">
        <f t="array" aca="1" ref="L1848" ca="1">_xlfn.IFS(J1848&gt;=TIME(14,0,0),"SEGUNDO TURNO",J1848&lt;TIME(14,0,0),"PRIMER TURNO")</f>
        <v>PRIMER TURNO</v>
      </c>
      <c r="M1848" s="90"/>
    </row>
    <row r="1849" spans="1:13">
      <c r="A1849" s="86" t="str">
        <f ca="1">_xlfn.CONCAT(Tabla36[[#This Row],[NUM. ECO.]],Tabla36[[#This Row],[TURNO]],Tabla36[[#This Row],[FECHA]])</f>
        <v>T27PRIMER TURNO45421</v>
      </c>
      <c r="B1849" s="87">
        <v>7</v>
      </c>
      <c r="C1849" s="87">
        <v>4</v>
      </c>
      <c r="D1849" s="87" t="s">
        <v>41</v>
      </c>
      <c r="E1849" s="86"/>
      <c r="F1849" s="86">
        <f>VLOOKUP(Tabla36[[#This Row],[NUM. ECO.]],[2]!Tabla24[[NO.ECO]:[CUBICACION
M3]],4,0)</f>
        <v>17</v>
      </c>
      <c r="G1849" s="94">
        <v>45421</v>
      </c>
      <c r="H1849" s="86" t="str">
        <f>VLOOKUP(Tabla36[[#This Row],[NUM. ECO.]],[2]!Tabla24[[NO.ECO]:[MATERIAL]],8,0)</f>
        <v>PIEDRA PICADA</v>
      </c>
      <c r="I1849" s="86" t="s">
        <v>79</v>
      </c>
      <c r="J1849" s="91">
        <f ca="1">J1848+TIME(0,RANDBETWEEN((123),(151)),0)</f>
        <v>0.54166666666666663</v>
      </c>
      <c r="K1849" s="86" t="str">
        <f ca="1">VLOOKUP(Tabla36[[#This Row],[CODIGO VINCULO]],[1]!Anexar1[[UNION]:[OPERADOR]],4,0)</f>
        <v>VALENTIN MENA GAMAS</v>
      </c>
      <c r="L1849" s="86" t="str" cm="1">
        <f t="array" aca="1" ref="L1849" ca="1">_xlfn.IFS(J1849&gt;=TIME(14,0,0),"SEGUNDO TURNO",J1849&lt;TIME(14,0,0),"PRIMER TURNO")</f>
        <v>PRIMER TURNO</v>
      </c>
      <c r="M1849" s="90"/>
    </row>
    <row r="1850" spans="1:13">
      <c r="A1850" s="86" t="str">
        <f ca="1">_xlfn.CONCAT(Tabla36[[#This Row],[NUM. ECO.]],Tabla36[[#This Row],[TURNO]],Tabla36[[#This Row],[FECHA]])</f>
        <v>T27SEGUNDO TURNO45421</v>
      </c>
      <c r="B1850" s="87">
        <v>7</v>
      </c>
      <c r="C1850" s="87">
        <v>5</v>
      </c>
      <c r="D1850" s="87" t="s">
        <v>41</v>
      </c>
      <c r="E1850" s="86"/>
      <c r="F1850" s="86">
        <f>VLOOKUP(Tabla36[[#This Row],[NUM. ECO.]],[2]!Tabla24[[NO.ECO]:[CUBICACION
M3]],4,0)</f>
        <v>17</v>
      </c>
      <c r="G1850" s="94">
        <v>45421</v>
      </c>
      <c r="H1850" s="86" t="str">
        <f>VLOOKUP(Tabla36[[#This Row],[NUM. ECO.]],[2]!Tabla24[[NO.ECO]:[MATERIAL]],8,0)</f>
        <v>PIEDRA PICADA</v>
      </c>
      <c r="I1850" s="86" t="s">
        <v>79</v>
      </c>
      <c r="J1850" s="91">
        <f ca="1">J1849+TIME(0,RANDBETWEEN((123),(151)),0)</f>
        <v>0.64374999999999993</v>
      </c>
      <c r="K1850" s="86" t="str">
        <f ca="1">VLOOKUP(Tabla36[[#This Row],[CODIGO VINCULO]],[1]!Anexar1[[UNION]:[OPERADOR]],4,0)</f>
        <v>ROSARIO LOPEZ ULIN</v>
      </c>
      <c r="L1850" s="86" t="str" cm="1">
        <f t="array" aca="1" ref="L1850" ca="1">_xlfn.IFS(J1850&gt;=TIME(14,0,0),"SEGUNDO TURNO",J1850&lt;TIME(14,0,0),"PRIMER TURNO")</f>
        <v>SEGUNDO TURNO</v>
      </c>
      <c r="M1850" s="90"/>
    </row>
    <row r="1851" spans="1:13">
      <c r="A1851" s="86" t="str">
        <f ca="1">_xlfn.CONCAT(Tabla36[[#This Row],[NUM. ECO.]],Tabla36[[#This Row],[TURNO]],Tabla36[[#This Row],[FECHA]])</f>
        <v>T27SEGUNDO TURNO45421</v>
      </c>
      <c r="B1851" s="87">
        <v>7</v>
      </c>
      <c r="C1851" s="87">
        <v>6</v>
      </c>
      <c r="D1851" s="87" t="s">
        <v>41</v>
      </c>
      <c r="E1851" s="86"/>
      <c r="F1851" s="86">
        <f>VLOOKUP(Tabla36[[#This Row],[NUM. ECO.]],[2]!Tabla24[[NO.ECO]:[CUBICACION
M3]],4,0)</f>
        <v>17</v>
      </c>
      <c r="G1851" s="94">
        <v>45421</v>
      </c>
      <c r="H1851" s="86" t="str">
        <f>VLOOKUP(Tabla36[[#This Row],[NUM. ECO.]],[2]!Tabla24[[NO.ECO]:[MATERIAL]],8,0)</f>
        <v>PIEDRA PICADA</v>
      </c>
      <c r="I1851" s="86" t="s">
        <v>79</v>
      </c>
      <c r="J1851" s="91">
        <f ca="1">J1850+TIME(0,RANDBETWEEN((123),(151)),0)</f>
        <v>0.73124999999999996</v>
      </c>
      <c r="K1851" s="86" t="str">
        <f ca="1">VLOOKUP(Tabla36[[#This Row],[CODIGO VINCULO]],[1]!Anexar1[[UNION]:[OPERADOR]],4,0)</f>
        <v>ROSARIO LOPEZ ULIN</v>
      </c>
      <c r="L1851" s="86" t="str" cm="1">
        <f t="array" aca="1" ref="L1851" ca="1">_xlfn.IFS(J1851&gt;=TIME(14,0,0),"SEGUNDO TURNO",J1851&lt;TIME(14,0,0),"PRIMER TURNO")</f>
        <v>SEGUNDO TURNO</v>
      </c>
      <c r="M1851" s="90"/>
    </row>
    <row r="1852" spans="1:13">
      <c r="A1852" s="86" t="str">
        <f ca="1">_xlfn.CONCAT(Tabla36[[#This Row],[NUM. ECO.]],Tabla36[[#This Row],[TURNO]],Tabla36[[#This Row],[FECHA]])</f>
        <v>T27SEGUNDO TURNO45421</v>
      </c>
      <c r="B1852" s="87">
        <v>7</v>
      </c>
      <c r="C1852" s="87">
        <v>7</v>
      </c>
      <c r="D1852" s="87" t="s">
        <v>41</v>
      </c>
      <c r="E1852" s="86"/>
      <c r="F1852" s="86">
        <f>VLOOKUP(Tabla36[[#This Row],[NUM. ECO.]],[2]!Tabla24[[NO.ECO]:[CUBICACION
M3]],4,0)</f>
        <v>17</v>
      </c>
      <c r="G1852" s="94">
        <v>45421</v>
      </c>
      <c r="H1852" s="86" t="str">
        <f>VLOOKUP(Tabla36[[#This Row],[NUM. ECO.]],[2]!Tabla24[[NO.ECO]:[MATERIAL]],8,0)</f>
        <v>PIEDRA PICADA</v>
      </c>
      <c r="I1852" s="86" t="s">
        <v>79</v>
      </c>
      <c r="J1852" s="91">
        <f ca="1">J1851+TIME(0,RANDBETWEEN((123),(151)),0)</f>
        <v>0.83194444444444438</v>
      </c>
      <c r="K1852" s="86" t="str">
        <f ca="1">VLOOKUP(Tabla36[[#This Row],[CODIGO VINCULO]],[1]!Anexar1[[UNION]:[OPERADOR]],4,0)</f>
        <v>ROSARIO LOPEZ ULIN</v>
      </c>
      <c r="L1852" s="86" t="str" cm="1">
        <f t="array" aca="1" ref="L1852" ca="1">_xlfn.IFS(J1852&gt;=TIME(14,0,0),"SEGUNDO TURNO",J1852&lt;TIME(14,0,0),"PRIMER TURNO")</f>
        <v>SEGUNDO TURNO</v>
      </c>
      <c r="M1852" s="90"/>
    </row>
    <row r="1853" spans="1:13">
      <c r="A1853" s="86" t="str">
        <f ca="1">_xlfn.CONCAT(Tabla36[[#This Row],[NUM. ECO.]],Tabla36[[#This Row],[TURNO]],Tabla36[[#This Row],[FECHA]])</f>
        <v>T27PRIMER TURNO45422</v>
      </c>
      <c r="B1853" s="87">
        <v>7</v>
      </c>
      <c r="C1853" s="87">
        <v>1</v>
      </c>
      <c r="D1853" s="87" t="s">
        <v>41</v>
      </c>
      <c r="E1853" s="86"/>
      <c r="F1853" s="86">
        <f>VLOOKUP(Tabla36[[#This Row],[NUM. ECO.]],[2]!Tabla24[[NO.ECO]:[CUBICACION
M3]],4,0)</f>
        <v>17</v>
      </c>
      <c r="G1853" s="94">
        <v>45422</v>
      </c>
      <c r="H1853" s="86" t="str">
        <f>VLOOKUP(Tabla36[[#This Row],[NUM. ECO.]],[2]!Tabla24[[NO.ECO]:[MATERIAL]],8,0)</f>
        <v>PIEDRA PICADA</v>
      </c>
      <c r="I1853" s="86" t="s">
        <v>79</v>
      </c>
      <c r="J1853" s="88">
        <f ca="1">TIME(RANDBETWEEN(5.5,6),RANDBETWEEN(1,29),0)</f>
        <v>0.26319444444444445</v>
      </c>
      <c r="K1853" s="86" t="str">
        <f ca="1">VLOOKUP(Tabla36[[#This Row],[CODIGO VINCULO]],[1]!Anexar1[[UNION]:[OPERADOR]],4,0)</f>
        <v>VALENTIN MENA GAMAS</v>
      </c>
      <c r="L1853" s="86" t="str" cm="1">
        <f t="array" aca="1" ref="L1853" ca="1">_xlfn.IFS(J1853&gt;=TIME(14,0,0),"SEGUNDO TURNO",J1853&lt;TIME(14,0,0),"PRIMER TURNO")</f>
        <v>PRIMER TURNO</v>
      </c>
      <c r="M1853" s="90"/>
    </row>
    <row r="1854" spans="1:13">
      <c r="A1854" s="86" t="str">
        <f ca="1">_xlfn.CONCAT(Tabla36[[#This Row],[NUM. ECO.]],Tabla36[[#This Row],[TURNO]],Tabla36[[#This Row],[FECHA]])</f>
        <v>T27PRIMER TURNO45422</v>
      </c>
      <c r="B1854" s="87">
        <v>7</v>
      </c>
      <c r="C1854" s="87">
        <v>2</v>
      </c>
      <c r="D1854" s="87" t="s">
        <v>41</v>
      </c>
      <c r="E1854" s="86"/>
      <c r="F1854" s="86">
        <f>VLOOKUP(Tabla36[[#This Row],[NUM. ECO.]],[2]!Tabla24[[NO.ECO]:[CUBICACION
M3]],4,0)</f>
        <v>17</v>
      </c>
      <c r="G1854" s="94">
        <v>45422</v>
      </c>
      <c r="H1854" s="86" t="str">
        <f>VLOOKUP(Tabla36[[#This Row],[NUM. ECO.]],[2]!Tabla24[[NO.ECO]:[MATERIAL]],8,0)</f>
        <v>PIEDRA PICADA</v>
      </c>
      <c r="I1854" s="86" t="s">
        <v>79</v>
      </c>
      <c r="J1854" s="91">
        <f ca="1">J1853+TIME(0,RANDBETWEEN((123),(151)),0)</f>
        <v>0.36736111111111114</v>
      </c>
      <c r="K1854" s="86" t="str">
        <f ca="1">VLOOKUP(Tabla36[[#This Row],[CODIGO VINCULO]],[1]!Anexar1[[UNION]:[OPERADOR]],4,0)</f>
        <v>VALENTIN MENA GAMAS</v>
      </c>
      <c r="L1854" s="86" t="str" cm="1">
        <f t="array" aca="1" ref="L1854" ca="1">_xlfn.IFS(J1854&gt;=TIME(14,0,0),"SEGUNDO TURNO",J1854&lt;TIME(14,0,0),"PRIMER TURNO")</f>
        <v>PRIMER TURNO</v>
      </c>
      <c r="M1854" s="90"/>
    </row>
    <row r="1855" spans="1:13">
      <c r="A1855" s="86" t="str">
        <f ca="1">_xlfn.CONCAT(Tabla36[[#This Row],[NUM. ECO.]],Tabla36[[#This Row],[TURNO]],Tabla36[[#This Row],[FECHA]])</f>
        <v>T27PRIMER TURNO45422</v>
      </c>
      <c r="B1855" s="87">
        <v>7</v>
      </c>
      <c r="C1855" s="87">
        <v>3</v>
      </c>
      <c r="D1855" s="87" t="s">
        <v>41</v>
      </c>
      <c r="E1855" s="86"/>
      <c r="F1855" s="86">
        <f>VLOOKUP(Tabla36[[#This Row],[NUM. ECO.]],[2]!Tabla24[[NO.ECO]:[CUBICACION
M3]],4,0)</f>
        <v>17</v>
      </c>
      <c r="G1855" s="94">
        <v>45422</v>
      </c>
      <c r="H1855" s="86" t="str">
        <f>VLOOKUP(Tabla36[[#This Row],[NUM. ECO.]],[2]!Tabla24[[NO.ECO]:[MATERIAL]],8,0)</f>
        <v>PIEDRA PICADA</v>
      </c>
      <c r="I1855" s="86" t="s">
        <v>79</v>
      </c>
      <c r="J1855" s="91">
        <f ca="1">J1854+TIME(0,RANDBETWEEN((123),(151)),0)</f>
        <v>0.46250000000000002</v>
      </c>
      <c r="K1855" s="86" t="str">
        <f ca="1">VLOOKUP(Tabla36[[#This Row],[CODIGO VINCULO]],[1]!Anexar1[[UNION]:[OPERADOR]],4,0)</f>
        <v>VALENTIN MENA GAMAS</v>
      </c>
      <c r="L1855" s="86" t="str" cm="1">
        <f t="array" aca="1" ref="L1855" ca="1">_xlfn.IFS(J1855&gt;=TIME(14,0,0),"SEGUNDO TURNO",J1855&lt;TIME(14,0,0),"PRIMER TURNO")</f>
        <v>PRIMER TURNO</v>
      </c>
      <c r="M1855" s="90"/>
    </row>
    <row r="1856" spans="1:13">
      <c r="A1856" s="86" t="str">
        <f ca="1">_xlfn.CONCAT(Tabla36[[#This Row],[NUM. ECO.]],Tabla36[[#This Row],[TURNO]],Tabla36[[#This Row],[FECHA]])</f>
        <v>T27PRIMER TURNO45422</v>
      </c>
      <c r="B1856" s="87">
        <v>7</v>
      </c>
      <c r="C1856" s="87">
        <v>4</v>
      </c>
      <c r="D1856" s="87" t="s">
        <v>41</v>
      </c>
      <c r="E1856" s="86"/>
      <c r="F1856" s="86">
        <f>VLOOKUP(Tabla36[[#This Row],[NUM. ECO.]],[2]!Tabla24[[NO.ECO]:[CUBICACION
M3]],4,0)</f>
        <v>17</v>
      </c>
      <c r="G1856" s="94">
        <v>45422</v>
      </c>
      <c r="H1856" s="86" t="str">
        <f>VLOOKUP(Tabla36[[#This Row],[NUM. ECO.]],[2]!Tabla24[[NO.ECO]:[MATERIAL]],8,0)</f>
        <v>PIEDRA PICADA</v>
      </c>
      <c r="I1856" s="86" t="s">
        <v>79</v>
      </c>
      <c r="J1856" s="91">
        <f ca="1">J1855+TIME(0,RANDBETWEEN((123),(151)),0)</f>
        <v>0.55902777777777779</v>
      </c>
      <c r="K1856" s="86" t="str">
        <f ca="1">VLOOKUP(Tabla36[[#This Row],[CODIGO VINCULO]],[1]!Anexar1[[UNION]:[OPERADOR]],4,0)</f>
        <v>VALENTIN MENA GAMAS</v>
      </c>
      <c r="L1856" s="86" t="str" cm="1">
        <f t="array" aca="1" ref="L1856" ca="1">_xlfn.IFS(J1856&gt;=TIME(14,0,0),"SEGUNDO TURNO",J1856&lt;TIME(14,0,0),"PRIMER TURNO")</f>
        <v>PRIMER TURNO</v>
      </c>
      <c r="M1856" s="90"/>
    </row>
    <row r="1857" spans="1:13">
      <c r="A1857" s="86" t="str">
        <f ca="1">_xlfn.CONCAT(Tabla36[[#This Row],[NUM. ECO.]],Tabla36[[#This Row],[TURNO]],Tabla36[[#This Row],[FECHA]])</f>
        <v>T27SEGUNDO TURNO45422</v>
      </c>
      <c r="B1857" s="87">
        <v>7</v>
      </c>
      <c r="C1857" s="87">
        <v>5</v>
      </c>
      <c r="D1857" s="87" t="s">
        <v>41</v>
      </c>
      <c r="E1857" s="86"/>
      <c r="F1857" s="86">
        <f>VLOOKUP(Tabla36[[#This Row],[NUM. ECO.]],[2]!Tabla24[[NO.ECO]:[CUBICACION
M3]],4,0)</f>
        <v>17</v>
      </c>
      <c r="G1857" s="94">
        <v>45422</v>
      </c>
      <c r="H1857" s="86" t="str">
        <f>VLOOKUP(Tabla36[[#This Row],[NUM. ECO.]],[2]!Tabla24[[NO.ECO]:[MATERIAL]],8,0)</f>
        <v>PIEDRA PICADA</v>
      </c>
      <c r="I1857" s="86" t="s">
        <v>79</v>
      </c>
      <c r="J1857" s="91">
        <f ca="1">J1856+TIME(0,RANDBETWEEN((123),(151)),0)</f>
        <v>0.64583333333333337</v>
      </c>
      <c r="K1857" s="86" t="str">
        <f ca="1">VLOOKUP(Tabla36[[#This Row],[CODIGO VINCULO]],[1]!Anexar1[[UNION]:[OPERADOR]],4,0)</f>
        <v>ROSARIO LOPEZ ULIN</v>
      </c>
      <c r="L1857" s="86" t="str" cm="1">
        <f t="array" aca="1" ref="L1857" ca="1">_xlfn.IFS(J1857&gt;=TIME(14,0,0),"SEGUNDO TURNO",J1857&lt;TIME(14,0,0),"PRIMER TURNO")</f>
        <v>SEGUNDO TURNO</v>
      </c>
      <c r="M1857" s="90"/>
    </row>
    <row r="1858" spans="1:13">
      <c r="A1858" s="86" t="str">
        <f ca="1">_xlfn.CONCAT(Tabla36[[#This Row],[NUM. ECO.]],Tabla36[[#This Row],[TURNO]],Tabla36[[#This Row],[FECHA]])</f>
        <v>T27SEGUNDO TURNO45422</v>
      </c>
      <c r="B1858" s="87">
        <v>7</v>
      </c>
      <c r="C1858" s="87">
        <v>6</v>
      </c>
      <c r="D1858" s="87" t="s">
        <v>41</v>
      </c>
      <c r="E1858" s="86"/>
      <c r="F1858" s="86">
        <f>VLOOKUP(Tabla36[[#This Row],[NUM. ECO.]],[2]!Tabla24[[NO.ECO]:[CUBICACION
M3]],4,0)</f>
        <v>17</v>
      </c>
      <c r="G1858" s="94">
        <v>45422</v>
      </c>
      <c r="H1858" s="86" t="str">
        <f>VLOOKUP(Tabla36[[#This Row],[NUM. ECO.]],[2]!Tabla24[[NO.ECO]:[MATERIAL]],8,0)</f>
        <v>PIEDRA PICADA</v>
      </c>
      <c r="I1858" s="86" t="s">
        <v>79</v>
      </c>
      <c r="J1858" s="91">
        <f ca="1">J1857+TIME(0,RANDBETWEEN((123),(151)),0)</f>
        <v>0.74652777777777779</v>
      </c>
      <c r="K1858" s="86" t="str">
        <f ca="1">VLOOKUP(Tabla36[[#This Row],[CODIGO VINCULO]],[1]!Anexar1[[UNION]:[OPERADOR]],4,0)</f>
        <v>ROSARIO LOPEZ ULIN</v>
      </c>
      <c r="L1858" s="86" t="str" cm="1">
        <f t="array" aca="1" ref="L1858" ca="1">_xlfn.IFS(J1858&gt;=TIME(14,0,0),"SEGUNDO TURNO",J1858&lt;TIME(14,0,0),"PRIMER TURNO")</f>
        <v>SEGUNDO TURNO</v>
      </c>
      <c r="M1858" s="90"/>
    </row>
    <row r="1859" spans="1:13">
      <c r="A1859" s="86" t="str">
        <f ca="1">_xlfn.CONCAT(Tabla36[[#This Row],[NUM. ECO.]],Tabla36[[#This Row],[TURNO]],Tabla36[[#This Row],[FECHA]])</f>
        <v>T27SEGUNDO TURNO45422</v>
      </c>
      <c r="B1859" s="87">
        <v>7</v>
      </c>
      <c r="C1859" s="87">
        <v>7</v>
      </c>
      <c r="D1859" s="87" t="s">
        <v>41</v>
      </c>
      <c r="E1859" s="86"/>
      <c r="F1859" s="86">
        <f>VLOOKUP(Tabla36[[#This Row],[NUM. ECO.]],[2]!Tabla24[[NO.ECO]:[CUBICACION
M3]],4,0)</f>
        <v>17</v>
      </c>
      <c r="G1859" s="94">
        <v>45422</v>
      </c>
      <c r="H1859" s="86" t="str">
        <f>VLOOKUP(Tabla36[[#This Row],[NUM. ECO.]],[2]!Tabla24[[NO.ECO]:[MATERIAL]],8,0)</f>
        <v>PIEDRA PICADA</v>
      </c>
      <c r="I1859" s="86" t="s">
        <v>79</v>
      </c>
      <c r="J1859" s="91">
        <f ca="1">J1858+TIME(0,RANDBETWEEN((123),(151)),0)</f>
        <v>0.83402777777777781</v>
      </c>
      <c r="K1859" s="86" t="str">
        <f ca="1">VLOOKUP(Tabla36[[#This Row],[CODIGO VINCULO]],[1]!Anexar1[[UNION]:[OPERADOR]],4,0)</f>
        <v>ROSARIO LOPEZ ULIN</v>
      </c>
      <c r="L1859" s="86" t="str" cm="1">
        <f t="array" aca="1" ref="L1859" ca="1">_xlfn.IFS(J1859&gt;=TIME(14,0,0),"SEGUNDO TURNO",J1859&lt;TIME(14,0,0),"PRIMER TURNO")</f>
        <v>SEGUNDO TURNO</v>
      </c>
      <c r="M1859" s="90"/>
    </row>
    <row r="1860" spans="1:13">
      <c r="A1860" s="86" t="str">
        <f ca="1">_xlfn.CONCAT(Tabla36[[#This Row],[NUM. ECO.]],Tabla36[[#This Row],[TURNO]],Tabla36[[#This Row],[FECHA]])</f>
        <v>T27PRIMER TURNO45423</v>
      </c>
      <c r="B1860" s="87">
        <v>7</v>
      </c>
      <c r="C1860" s="87">
        <v>1</v>
      </c>
      <c r="D1860" s="87" t="s">
        <v>41</v>
      </c>
      <c r="E1860" s="86"/>
      <c r="F1860" s="86">
        <f>VLOOKUP(Tabla36[[#This Row],[NUM. ECO.]],[2]!Tabla24[[NO.ECO]:[CUBICACION
M3]],4,0)</f>
        <v>17</v>
      </c>
      <c r="G1860" s="94">
        <v>45423</v>
      </c>
      <c r="H1860" s="86" t="str">
        <f>VLOOKUP(Tabla36[[#This Row],[NUM. ECO.]],[2]!Tabla24[[NO.ECO]:[MATERIAL]],8,0)</f>
        <v>PIEDRA PICADA</v>
      </c>
      <c r="I1860" s="86" t="s">
        <v>79</v>
      </c>
      <c r="J1860" s="88">
        <f ca="1">TIME(RANDBETWEEN(5.5,6),RANDBETWEEN(1,29),0)</f>
        <v>0.25694444444444442</v>
      </c>
      <c r="K1860" s="86" t="str">
        <f ca="1">VLOOKUP(Tabla36[[#This Row],[CODIGO VINCULO]],[1]!Anexar1[[UNION]:[OPERADOR]],4,0)</f>
        <v>VALENTIN MENA GAMAS</v>
      </c>
      <c r="L1860" s="86" t="str" cm="1">
        <f t="array" aca="1" ref="L1860" ca="1">_xlfn.IFS(J1860&gt;=TIME(14,0,0),"SEGUNDO TURNO",J1860&lt;TIME(14,0,0),"PRIMER TURNO")</f>
        <v>PRIMER TURNO</v>
      </c>
      <c r="M1860" s="90"/>
    </row>
    <row r="1861" spans="1:13">
      <c r="A1861" s="86" t="str">
        <f ca="1">_xlfn.CONCAT(Tabla36[[#This Row],[NUM. ECO.]],Tabla36[[#This Row],[TURNO]],Tabla36[[#This Row],[FECHA]])</f>
        <v>T27PRIMER TURNO45423</v>
      </c>
      <c r="B1861" s="87">
        <v>7</v>
      </c>
      <c r="C1861" s="87">
        <v>2</v>
      </c>
      <c r="D1861" s="87" t="s">
        <v>41</v>
      </c>
      <c r="E1861" s="86"/>
      <c r="F1861" s="86">
        <f>VLOOKUP(Tabla36[[#This Row],[NUM. ECO.]],[2]!Tabla24[[NO.ECO]:[CUBICACION
M3]],4,0)</f>
        <v>17</v>
      </c>
      <c r="G1861" s="94">
        <v>45423</v>
      </c>
      <c r="H1861" s="86" t="str">
        <f>VLOOKUP(Tabla36[[#This Row],[NUM. ECO.]],[2]!Tabla24[[NO.ECO]:[MATERIAL]],8,0)</f>
        <v>PIEDRA PICADA</v>
      </c>
      <c r="I1861" s="86" t="s">
        <v>79</v>
      </c>
      <c r="J1861" s="91">
        <f ca="1">J1860+TIME(0,RANDBETWEEN((123),(151)),0)</f>
        <v>0.35902777777777772</v>
      </c>
      <c r="K1861" s="86" t="str">
        <f ca="1">VLOOKUP(Tabla36[[#This Row],[CODIGO VINCULO]],[1]!Anexar1[[UNION]:[OPERADOR]],4,0)</f>
        <v>VALENTIN MENA GAMAS</v>
      </c>
      <c r="L1861" s="86" t="str" cm="1">
        <f t="array" aca="1" ref="L1861" ca="1">_xlfn.IFS(J1861&gt;=TIME(14,0,0),"SEGUNDO TURNO",J1861&lt;TIME(14,0,0),"PRIMER TURNO")</f>
        <v>PRIMER TURNO</v>
      </c>
      <c r="M1861" s="90"/>
    </row>
    <row r="1862" spans="1:13">
      <c r="A1862" s="86" t="str">
        <f ca="1">_xlfn.CONCAT(Tabla36[[#This Row],[NUM. ECO.]],Tabla36[[#This Row],[TURNO]],Tabla36[[#This Row],[FECHA]])</f>
        <v>T27PRIMER TURNO45423</v>
      </c>
      <c r="B1862" s="87">
        <v>7</v>
      </c>
      <c r="C1862" s="87">
        <v>3</v>
      </c>
      <c r="D1862" s="87" t="s">
        <v>41</v>
      </c>
      <c r="E1862" s="86"/>
      <c r="F1862" s="86">
        <f>VLOOKUP(Tabla36[[#This Row],[NUM. ECO.]],[2]!Tabla24[[NO.ECO]:[CUBICACION
M3]],4,0)</f>
        <v>17</v>
      </c>
      <c r="G1862" s="94">
        <v>45423</v>
      </c>
      <c r="H1862" s="86" t="str">
        <f>VLOOKUP(Tabla36[[#This Row],[NUM. ECO.]],[2]!Tabla24[[NO.ECO]:[MATERIAL]],8,0)</f>
        <v>PIEDRA PICADA</v>
      </c>
      <c r="I1862" s="86" t="s">
        <v>79</v>
      </c>
      <c r="J1862" s="91">
        <f ca="1">J1861+TIME(0,RANDBETWEEN((123),(151)),0)</f>
        <v>0.46180555555555547</v>
      </c>
      <c r="K1862" s="86" t="str">
        <f ca="1">VLOOKUP(Tabla36[[#This Row],[CODIGO VINCULO]],[1]!Anexar1[[UNION]:[OPERADOR]],4,0)</f>
        <v>VALENTIN MENA GAMAS</v>
      </c>
      <c r="L1862" s="86" t="str" cm="1">
        <f t="array" aca="1" ref="L1862" ca="1">_xlfn.IFS(J1862&gt;=TIME(14,0,0),"SEGUNDO TURNO",J1862&lt;TIME(14,0,0),"PRIMER TURNO")</f>
        <v>PRIMER TURNO</v>
      </c>
      <c r="M1862" s="90"/>
    </row>
    <row r="1863" spans="1:13">
      <c r="A1863" s="86" t="str">
        <f ca="1">_xlfn.CONCAT(Tabla36[[#This Row],[NUM. ECO.]],Tabla36[[#This Row],[TURNO]],Tabla36[[#This Row],[FECHA]])</f>
        <v>T27PRIMER TURNO45423</v>
      </c>
      <c r="B1863" s="87">
        <v>7</v>
      </c>
      <c r="C1863" s="87">
        <v>4</v>
      </c>
      <c r="D1863" s="87" t="s">
        <v>41</v>
      </c>
      <c r="E1863" s="86"/>
      <c r="F1863" s="86">
        <f>VLOOKUP(Tabla36[[#This Row],[NUM. ECO.]],[2]!Tabla24[[NO.ECO]:[CUBICACION
M3]],4,0)</f>
        <v>17</v>
      </c>
      <c r="G1863" s="94">
        <v>45423</v>
      </c>
      <c r="H1863" s="86" t="str">
        <f>VLOOKUP(Tabla36[[#This Row],[NUM. ECO.]],[2]!Tabla24[[NO.ECO]:[MATERIAL]],8,0)</f>
        <v>PIEDRA PICADA</v>
      </c>
      <c r="I1863" s="86" t="s">
        <v>79</v>
      </c>
      <c r="J1863" s="91">
        <f ca="1">J1862+TIME(0,RANDBETWEEN((123),(151)),0)</f>
        <v>0.54791666666666661</v>
      </c>
      <c r="K1863" s="86" t="str">
        <f ca="1">VLOOKUP(Tabla36[[#This Row],[CODIGO VINCULO]],[1]!Anexar1[[UNION]:[OPERADOR]],4,0)</f>
        <v>VALENTIN MENA GAMAS</v>
      </c>
      <c r="L1863" s="86" t="str" cm="1">
        <f t="array" aca="1" ref="L1863" ca="1">_xlfn.IFS(J1863&gt;=TIME(14,0,0),"SEGUNDO TURNO",J1863&lt;TIME(14,0,0),"PRIMER TURNO")</f>
        <v>PRIMER TURNO</v>
      </c>
      <c r="M1863" s="90"/>
    </row>
    <row r="1864" spans="1:13">
      <c r="A1864" s="86" t="str">
        <f ca="1">_xlfn.CONCAT(Tabla36[[#This Row],[NUM. ECO.]],Tabla36[[#This Row],[TURNO]],Tabla36[[#This Row],[FECHA]])</f>
        <v>T27SEGUNDO TURNO45423</v>
      </c>
      <c r="B1864" s="87">
        <v>7</v>
      </c>
      <c r="C1864" s="87">
        <v>5</v>
      </c>
      <c r="D1864" s="87" t="s">
        <v>41</v>
      </c>
      <c r="E1864" s="86"/>
      <c r="F1864" s="86">
        <f>VLOOKUP(Tabla36[[#This Row],[NUM. ECO.]],[2]!Tabla24[[NO.ECO]:[CUBICACION
M3]],4,0)</f>
        <v>17</v>
      </c>
      <c r="G1864" s="94">
        <v>45423</v>
      </c>
      <c r="H1864" s="86" t="str">
        <f>VLOOKUP(Tabla36[[#This Row],[NUM. ECO.]],[2]!Tabla24[[NO.ECO]:[MATERIAL]],8,0)</f>
        <v>PIEDRA PICADA</v>
      </c>
      <c r="I1864" s="86" t="s">
        <v>79</v>
      </c>
      <c r="J1864" s="91">
        <f ca="1">J1863+TIME(0,RANDBETWEEN((123),(151)),0)</f>
        <v>0.64236111111111105</v>
      </c>
      <c r="K1864" s="86" t="str">
        <f ca="1">VLOOKUP(Tabla36[[#This Row],[CODIGO VINCULO]],[1]!Anexar1[[UNION]:[OPERADOR]],4,0)</f>
        <v>ROSARIO LOPEZ ULIN</v>
      </c>
      <c r="L1864" s="86" t="str" cm="1">
        <f t="array" aca="1" ref="L1864" ca="1">_xlfn.IFS(J1864&gt;=TIME(14,0,0),"SEGUNDO TURNO",J1864&lt;TIME(14,0,0),"PRIMER TURNO")</f>
        <v>SEGUNDO TURNO</v>
      </c>
      <c r="M1864" s="90"/>
    </row>
    <row r="1865" spans="1:13">
      <c r="A1865" s="86" t="str">
        <f ca="1">_xlfn.CONCAT(Tabla36[[#This Row],[NUM. ECO.]],Tabla36[[#This Row],[TURNO]],Tabla36[[#This Row],[FECHA]])</f>
        <v>T27SEGUNDO TURNO45423</v>
      </c>
      <c r="B1865" s="87">
        <v>7</v>
      </c>
      <c r="C1865" s="87">
        <v>6</v>
      </c>
      <c r="D1865" s="87" t="s">
        <v>41</v>
      </c>
      <c r="E1865" s="86"/>
      <c r="F1865" s="86">
        <f>VLOOKUP(Tabla36[[#This Row],[NUM. ECO.]],[2]!Tabla24[[NO.ECO]:[CUBICACION
M3]],4,0)</f>
        <v>17</v>
      </c>
      <c r="G1865" s="94">
        <v>45423</v>
      </c>
      <c r="H1865" s="86" t="str">
        <f>VLOOKUP(Tabla36[[#This Row],[NUM. ECO.]],[2]!Tabla24[[NO.ECO]:[MATERIAL]],8,0)</f>
        <v>PIEDRA PICADA</v>
      </c>
      <c r="I1865" s="86" t="s">
        <v>79</v>
      </c>
      <c r="J1865" s="91">
        <f ca="1">J1864+TIME(0,RANDBETWEEN((123),(151)),0)</f>
        <v>0.73124999999999996</v>
      </c>
      <c r="K1865" s="86" t="str">
        <f ca="1">VLOOKUP(Tabla36[[#This Row],[CODIGO VINCULO]],[1]!Anexar1[[UNION]:[OPERADOR]],4,0)</f>
        <v>ROSARIO LOPEZ ULIN</v>
      </c>
      <c r="L1865" s="86" t="str" cm="1">
        <f t="array" aca="1" ref="L1865" ca="1">_xlfn.IFS(J1865&gt;=TIME(14,0,0),"SEGUNDO TURNO",J1865&lt;TIME(14,0,0),"PRIMER TURNO")</f>
        <v>SEGUNDO TURNO</v>
      </c>
      <c r="M1865" s="90"/>
    </row>
    <row r="1866" spans="1:13">
      <c r="A1866" s="86" t="str">
        <f ca="1">_xlfn.CONCAT(Tabla36[[#This Row],[NUM. ECO.]],Tabla36[[#This Row],[TURNO]],Tabla36[[#This Row],[FECHA]])</f>
        <v>T27SEGUNDO TURNO45423</v>
      </c>
      <c r="B1866" s="87">
        <v>7</v>
      </c>
      <c r="C1866" s="87">
        <v>7</v>
      </c>
      <c r="D1866" s="87" t="s">
        <v>41</v>
      </c>
      <c r="E1866" s="86"/>
      <c r="F1866" s="86">
        <f>VLOOKUP(Tabla36[[#This Row],[NUM. ECO.]],[2]!Tabla24[[NO.ECO]:[CUBICACION
M3]],4,0)</f>
        <v>17</v>
      </c>
      <c r="G1866" s="94">
        <v>45423</v>
      </c>
      <c r="H1866" s="86" t="str">
        <f>VLOOKUP(Tabla36[[#This Row],[NUM. ECO.]],[2]!Tabla24[[NO.ECO]:[MATERIAL]],8,0)</f>
        <v>PIEDRA PICADA</v>
      </c>
      <c r="I1866" s="86" t="s">
        <v>79</v>
      </c>
      <c r="J1866" s="91">
        <f ca="1">J1865+TIME(0,RANDBETWEEN((123),(151)),0)</f>
        <v>0.83333333333333326</v>
      </c>
      <c r="K1866" s="86" t="str">
        <f ca="1">VLOOKUP(Tabla36[[#This Row],[CODIGO VINCULO]],[1]!Anexar1[[UNION]:[OPERADOR]],4,0)</f>
        <v>ROSARIO LOPEZ ULIN</v>
      </c>
      <c r="L1866" s="86" t="str" cm="1">
        <f t="array" aca="1" ref="L1866" ca="1">_xlfn.IFS(J1866&gt;=TIME(14,0,0),"SEGUNDO TURNO",J1866&lt;TIME(14,0,0),"PRIMER TURNO")</f>
        <v>SEGUNDO TURNO</v>
      </c>
      <c r="M1866" s="90"/>
    </row>
    <row r="1867" spans="1:13">
      <c r="A1867" s="86" t="str">
        <f ca="1">_xlfn.CONCAT(Tabla36[[#This Row],[NUM. ECO.]],Tabla36[[#This Row],[TURNO]],Tabla36[[#This Row],[FECHA]])</f>
        <v>T27PRIMER TURNO45425</v>
      </c>
      <c r="B1867" s="87">
        <v>7</v>
      </c>
      <c r="C1867" s="87">
        <v>1</v>
      </c>
      <c r="D1867" s="87" t="s">
        <v>41</v>
      </c>
      <c r="E1867" s="86"/>
      <c r="F1867" s="86">
        <f>VLOOKUP(Tabla36[[#This Row],[NUM. ECO.]],[2]!Tabla24[[NO.ECO]:[CUBICACION
M3]],4,0)</f>
        <v>17</v>
      </c>
      <c r="G1867" s="94">
        <v>45425</v>
      </c>
      <c r="H1867" s="86" t="str">
        <f>VLOOKUP(Tabla36[[#This Row],[NUM. ECO.]],[2]!Tabla24[[NO.ECO]:[MATERIAL]],8,0)</f>
        <v>PIEDRA PICADA</v>
      </c>
      <c r="I1867" s="86" t="s">
        <v>79</v>
      </c>
      <c r="J1867" s="88">
        <f ca="1">TIME(RANDBETWEEN(5.5,6),RANDBETWEEN(1,29),0)</f>
        <v>0.25833333333333336</v>
      </c>
      <c r="K1867" s="86" t="str">
        <f ca="1">VLOOKUP(Tabla36[[#This Row],[CODIGO VINCULO]],[1]!Anexar1[[UNION]:[OPERADOR]],4,0)</f>
        <v>VALENTIN MENA GAMAS</v>
      </c>
      <c r="L1867" s="86" t="str" cm="1">
        <f t="array" aca="1" ref="L1867" ca="1">_xlfn.IFS(J1867&gt;=TIME(14,0,0),"SEGUNDO TURNO",J1867&lt;TIME(14,0,0),"PRIMER TURNO")</f>
        <v>PRIMER TURNO</v>
      </c>
      <c r="M1867" s="90"/>
    </row>
    <row r="1868" spans="1:13">
      <c r="A1868" s="86" t="str">
        <f ca="1">_xlfn.CONCAT(Tabla36[[#This Row],[NUM. ECO.]],Tabla36[[#This Row],[TURNO]],Tabla36[[#This Row],[FECHA]])</f>
        <v>T27PRIMER TURNO45425</v>
      </c>
      <c r="B1868" s="87">
        <v>7</v>
      </c>
      <c r="C1868" s="87">
        <v>2</v>
      </c>
      <c r="D1868" s="87" t="s">
        <v>41</v>
      </c>
      <c r="E1868" s="86"/>
      <c r="F1868" s="86">
        <f>VLOOKUP(Tabla36[[#This Row],[NUM. ECO.]],[2]!Tabla24[[NO.ECO]:[CUBICACION
M3]],4,0)</f>
        <v>17</v>
      </c>
      <c r="G1868" s="94">
        <v>45425</v>
      </c>
      <c r="H1868" s="86" t="str">
        <f>VLOOKUP(Tabla36[[#This Row],[NUM. ECO.]],[2]!Tabla24[[NO.ECO]:[MATERIAL]],8,0)</f>
        <v>PIEDRA PICADA</v>
      </c>
      <c r="I1868" s="86" t="s">
        <v>79</v>
      </c>
      <c r="J1868" s="91">
        <f ca="1">J1867+TIME(0,RANDBETWEEN((123),(151)),0)</f>
        <v>0.34513888888888888</v>
      </c>
      <c r="K1868" s="86" t="str">
        <f ca="1">VLOOKUP(Tabla36[[#This Row],[CODIGO VINCULO]],[1]!Anexar1[[UNION]:[OPERADOR]],4,0)</f>
        <v>VALENTIN MENA GAMAS</v>
      </c>
      <c r="L1868" s="86" t="str" cm="1">
        <f t="array" aca="1" ref="L1868" ca="1">_xlfn.IFS(J1868&gt;=TIME(14,0,0),"SEGUNDO TURNO",J1868&lt;TIME(14,0,0),"PRIMER TURNO")</f>
        <v>PRIMER TURNO</v>
      </c>
      <c r="M1868" s="90"/>
    </row>
    <row r="1869" spans="1:13">
      <c r="A1869" s="86" t="str">
        <f ca="1">_xlfn.CONCAT(Tabla36[[#This Row],[NUM. ECO.]],Tabla36[[#This Row],[TURNO]],Tabla36[[#This Row],[FECHA]])</f>
        <v>T27PRIMER TURNO45425</v>
      </c>
      <c r="B1869" s="87">
        <v>7</v>
      </c>
      <c r="C1869" s="87">
        <v>3</v>
      </c>
      <c r="D1869" s="87" t="s">
        <v>41</v>
      </c>
      <c r="E1869" s="86"/>
      <c r="F1869" s="86">
        <f>VLOOKUP(Tabla36[[#This Row],[NUM. ECO.]],[2]!Tabla24[[NO.ECO]:[CUBICACION
M3]],4,0)</f>
        <v>17</v>
      </c>
      <c r="G1869" s="94">
        <v>45425</v>
      </c>
      <c r="H1869" s="86" t="str">
        <f>VLOOKUP(Tabla36[[#This Row],[NUM. ECO.]],[2]!Tabla24[[NO.ECO]:[MATERIAL]],8,0)</f>
        <v>PIEDRA PICADA</v>
      </c>
      <c r="I1869" s="86" t="s">
        <v>79</v>
      </c>
      <c r="J1869" s="91">
        <f ca="1">J1868+TIME(0,RANDBETWEEN((123),(151)),0)</f>
        <v>0.44930555555555557</v>
      </c>
      <c r="K1869" s="86" t="str">
        <f ca="1">VLOOKUP(Tabla36[[#This Row],[CODIGO VINCULO]],[1]!Anexar1[[UNION]:[OPERADOR]],4,0)</f>
        <v>VALENTIN MENA GAMAS</v>
      </c>
      <c r="L1869" s="86" t="str" cm="1">
        <f t="array" aca="1" ref="L1869" ca="1">_xlfn.IFS(J1869&gt;=TIME(14,0,0),"SEGUNDO TURNO",J1869&lt;TIME(14,0,0),"PRIMER TURNO")</f>
        <v>PRIMER TURNO</v>
      </c>
      <c r="M1869" s="90"/>
    </row>
    <row r="1870" spans="1:13">
      <c r="A1870" s="86" t="str">
        <f ca="1">_xlfn.CONCAT(Tabla36[[#This Row],[NUM. ECO.]],Tabla36[[#This Row],[TURNO]],Tabla36[[#This Row],[FECHA]])</f>
        <v>T27PRIMER TURNO45425</v>
      </c>
      <c r="B1870" s="87">
        <v>7</v>
      </c>
      <c r="C1870" s="87">
        <v>4</v>
      </c>
      <c r="D1870" s="87" t="s">
        <v>41</v>
      </c>
      <c r="E1870" s="86"/>
      <c r="F1870" s="86">
        <f>VLOOKUP(Tabla36[[#This Row],[NUM. ECO.]],[2]!Tabla24[[NO.ECO]:[CUBICACION
M3]],4,0)</f>
        <v>17</v>
      </c>
      <c r="G1870" s="94">
        <v>45425</v>
      </c>
      <c r="H1870" s="86" t="str">
        <f>VLOOKUP(Tabla36[[#This Row],[NUM. ECO.]],[2]!Tabla24[[NO.ECO]:[MATERIAL]],8,0)</f>
        <v>PIEDRA PICADA</v>
      </c>
      <c r="I1870" s="86" t="s">
        <v>79</v>
      </c>
      <c r="J1870" s="91">
        <f ca="1">J1869+TIME(0,RANDBETWEEN((123),(151)),0)</f>
        <v>0.55069444444444449</v>
      </c>
      <c r="K1870" s="86" t="str">
        <f ca="1">VLOOKUP(Tabla36[[#This Row],[CODIGO VINCULO]],[1]!Anexar1[[UNION]:[OPERADOR]],4,0)</f>
        <v>VALENTIN MENA GAMAS</v>
      </c>
      <c r="L1870" s="86" t="str" cm="1">
        <f t="array" aca="1" ref="L1870" ca="1">_xlfn.IFS(J1870&gt;=TIME(14,0,0),"SEGUNDO TURNO",J1870&lt;TIME(14,0,0),"PRIMER TURNO")</f>
        <v>PRIMER TURNO</v>
      </c>
      <c r="M1870" s="90"/>
    </row>
    <row r="1871" spans="1:13">
      <c r="A1871" s="86" t="str">
        <f ca="1">_xlfn.CONCAT(Tabla36[[#This Row],[NUM. ECO.]],Tabla36[[#This Row],[TURNO]],Tabla36[[#This Row],[FECHA]])</f>
        <v>T27SEGUNDO TURNO45425</v>
      </c>
      <c r="B1871" s="87">
        <v>7</v>
      </c>
      <c r="C1871" s="87">
        <v>5</v>
      </c>
      <c r="D1871" s="87" t="s">
        <v>41</v>
      </c>
      <c r="E1871" s="86"/>
      <c r="F1871" s="86">
        <f>VLOOKUP(Tabla36[[#This Row],[NUM. ECO.]],[2]!Tabla24[[NO.ECO]:[CUBICACION
M3]],4,0)</f>
        <v>17</v>
      </c>
      <c r="G1871" s="94">
        <v>45425</v>
      </c>
      <c r="H1871" s="86" t="str">
        <f>VLOOKUP(Tabla36[[#This Row],[NUM. ECO.]],[2]!Tabla24[[NO.ECO]:[MATERIAL]],8,0)</f>
        <v>PIEDRA PICADA</v>
      </c>
      <c r="I1871" s="86" t="s">
        <v>79</v>
      </c>
      <c r="J1871" s="91">
        <f ca="1">J1870+TIME(0,RANDBETWEEN((123),(151)),0)</f>
        <v>0.64583333333333337</v>
      </c>
      <c r="K1871" s="86" t="str">
        <f ca="1">VLOOKUP(Tabla36[[#This Row],[CODIGO VINCULO]],[1]!Anexar1[[UNION]:[OPERADOR]],4,0)</f>
        <v>ROSARIO LOPEZ ULIN</v>
      </c>
      <c r="L1871" s="86" t="str" cm="1">
        <f t="array" aca="1" ref="L1871" ca="1">_xlfn.IFS(J1871&gt;=TIME(14,0,0),"SEGUNDO TURNO",J1871&lt;TIME(14,0,0),"PRIMER TURNO")</f>
        <v>SEGUNDO TURNO</v>
      </c>
      <c r="M1871" s="90"/>
    </row>
    <row r="1872" spans="1:13">
      <c r="A1872" s="86" t="str">
        <f ca="1">_xlfn.CONCAT(Tabla36[[#This Row],[NUM. ECO.]],Tabla36[[#This Row],[TURNO]],Tabla36[[#This Row],[FECHA]])</f>
        <v>T27SEGUNDO TURNO45425</v>
      </c>
      <c r="B1872" s="87">
        <v>7</v>
      </c>
      <c r="C1872" s="87">
        <v>6</v>
      </c>
      <c r="D1872" s="87" t="s">
        <v>41</v>
      </c>
      <c r="E1872" s="86"/>
      <c r="F1872" s="86">
        <f>VLOOKUP(Tabla36[[#This Row],[NUM. ECO.]],[2]!Tabla24[[NO.ECO]:[CUBICACION
M3]],4,0)</f>
        <v>17</v>
      </c>
      <c r="G1872" s="94">
        <v>45425</v>
      </c>
      <c r="H1872" s="86" t="str">
        <f>VLOOKUP(Tabla36[[#This Row],[NUM. ECO.]],[2]!Tabla24[[NO.ECO]:[MATERIAL]],8,0)</f>
        <v>PIEDRA PICADA</v>
      </c>
      <c r="I1872" s="86" t="s">
        <v>79</v>
      </c>
      <c r="J1872" s="91">
        <f ca="1">J1871+TIME(0,RANDBETWEEN((123),(151)),0)</f>
        <v>0.74861111111111112</v>
      </c>
      <c r="K1872" s="86" t="str">
        <f ca="1">VLOOKUP(Tabla36[[#This Row],[CODIGO VINCULO]],[1]!Anexar1[[UNION]:[OPERADOR]],4,0)</f>
        <v>ROSARIO LOPEZ ULIN</v>
      </c>
      <c r="L1872" s="86" t="str" cm="1">
        <f t="array" aca="1" ref="L1872" ca="1">_xlfn.IFS(J1872&gt;=TIME(14,0,0),"SEGUNDO TURNO",J1872&lt;TIME(14,0,0),"PRIMER TURNO")</f>
        <v>SEGUNDO TURNO</v>
      </c>
      <c r="M1872" s="90"/>
    </row>
    <row r="1873" spans="1:13">
      <c r="A1873" s="86" t="str">
        <f ca="1">_xlfn.CONCAT(Tabla36[[#This Row],[NUM. ECO.]],Tabla36[[#This Row],[TURNO]],Tabla36[[#This Row],[FECHA]])</f>
        <v>T27SEGUNDO TURNO45425</v>
      </c>
      <c r="B1873" s="87">
        <v>7</v>
      </c>
      <c r="C1873" s="87">
        <v>7</v>
      </c>
      <c r="D1873" s="87" t="s">
        <v>41</v>
      </c>
      <c r="E1873" s="86"/>
      <c r="F1873" s="86">
        <f>VLOOKUP(Tabla36[[#This Row],[NUM. ECO.]],[2]!Tabla24[[NO.ECO]:[CUBICACION
M3]],4,0)</f>
        <v>17</v>
      </c>
      <c r="G1873" s="94">
        <v>45425</v>
      </c>
      <c r="H1873" s="86" t="str">
        <f>VLOOKUP(Tabla36[[#This Row],[NUM. ECO.]],[2]!Tabla24[[NO.ECO]:[MATERIAL]],8,0)</f>
        <v>PIEDRA PICADA</v>
      </c>
      <c r="I1873" s="86" t="s">
        <v>79</v>
      </c>
      <c r="J1873" s="91">
        <f ca="1">J1872+TIME(0,RANDBETWEEN((123),(151)),0)</f>
        <v>0.8520833333333333</v>
      </c>
      <c r="K1873" s="86" t="str">
        <f ca="1">VLOOKUP(Tabla36[[#This Row],[CODIGO VINCULO]],[1]!Anexar1[[UNION]:[OPERADOR]],4,0)</f>
        <v>ROSARIO LOPEZ ULIN</v>
      </c>
      <c r="L1873" s="86" t="str" cm="1">
        <f t="array" aca="1" ref="L1873" ca="1">_xlfn.IFS(J1873&gt;=TIME(14,0,0),"SEGUNDO TURNO",J1873&lt;TIME(14,0,0),"PRIMER TURNO")</f>
        <v>SEGUNDO TURNO</v>
      </c>
      <c r="M1873" s="90"/>
    </row>
    <row r="1874" spans="1:13">
      <c r="A1874" s="86" t="str">
        <f ca="1">_xlfn.CONCAT(Tabla36[[#This Row],[NUM. ECO.]],Tabla36[[#This Row],[TURNO]],Tabla36[[#This Row],[FECHA]])</f>
        <v>T27PRIMER TURNO45426</v>
      </c>
      <c r="B1874" s="87">
        <v>7</v>
      </c>
      <c r="C1874" s="87">
        <v>1</v>
      </c>
      <c r="D1874" s="87" t="s">
        <v>41</v>
      </c>
      <c r="E1874" s="86"/>
      <c r="F1874" s="86">
        <f>VLOOKUP(Tabla36[[#This Row],[NUM. ECO.]],[2]!Tabla24[[NO.ECO]:[CUBICACION
M3]],4,0)</f>
        <v>17</v>
      </c>
      <c r="G1874" s="94">
        <v>45426</v>
      </c>
      <c r="H1874" s="86" t="str">
        <f>VLOOKUP(Tabla36[[#This Row],[NUM. ECO.]],[2]!Tabla24[[NO.ECO]:[MATERIAL]],8,0)</f>
        <v>PIEDRA PICADA</v>
      </c>
      <c r="I1874" s="86" t="s">
        <v>79</v>
      </c>
      <c r="J1874" s="88">
        <f ca="1">TIME(RANDBETWEEN(5.5,6),RANDBETWEEN(1,29),0)</f>
        <v>0.25069444444444444</v>
      </c>
      <c r="K1874" s="86" t="str">
        <f ca="1">VLOOKUP(Tabla36[[#This Row],[CODIGO VINCULO]],[1]!Anexar1[[UNION]:[OPERADOR]],4,0)</f>
        <v>VALENTIN MENA GAMAS</v>
      </c>
      <c r="L1874" s="86" t="str" cm="1">
        <f t="array" aca="1" ref="L1874" ca="1">_xlfn.IFS(J1874&gt;=TIME(14,0,0),"SEGUNDO TURNO",J1874&lt;TIME(14,0,0),"PRIMER TURNO")</f>
        <v>PRIMER TURNO</v>
      </c>
      <c r="M1874" s="90"/>
    </row>
    <row r="1875" spans="1:13">
      <c r="A1875" s="86" t="str">
        <f ca="1">_xlfn.CONCAT(Tabla36[[#This Row],[NUM. ECO.]],Tabla36[[#This Row],[TURNO]],Tabla36[[#This Row],[FECHA]])</f>
        <v>T27PRIMER TURNO45426</v>
      </c>
      <c r="B1875" s="87">
        <v>7</v>
      </c>
      <c r="C1875" s="87">
        <v>2</v>
      </c>
      <c r="D1875" s="87" t="s">
        <v>41</v>
      </c>
      <c r="E1875" s="86"/>
      <c r="F1875" s="86">
        <f>VLOOKUP(Tabla36[[#This Row],[NUM. ECO.]],[2]!Tabla24[[NO.ECO]:[CUBICACION
M3]],4,0)</f>
        <v>17</v>
      </c>
      <c r="G1875" s="94">
        <v>45426</v>
      </c>
      <c r="H1875" s="86" t="str">
        <f>VLOOKUP(Tabla36[[#This Row],[NUM. ECO.]],[2]!Tabla24[[NO.ECO]:[MATERIAL]],8,0)</f>
        <v>PIEDRA PICADA</v>
      </c>
      <c r="I1875" s="86" t="s">
        <v>79</v>
      </c>
      <c r="J1875" s="91">
        <f ca="1">J1874+TIME(0,RANDBETWEEN((123),(151)),0)</f>
        <v>0.34861111111111109</v>
      </c>
      <c r="K1875" s="86" t="str">
        <f ca="1">VLOOKUP(Tabla36[[#This Row],[CODIGO VINCULO]],[1]!Anexar1[[UNION]:[OPERADOR]],4,0)</f>
        <v>VALENTIN MENA GAMAS</v>
      </c>
      <c r="L1875" s="86" t="str" cm="1">
        <f t="array" aca="1" ref="L1875" ca="1">_xlfn.IFS(J1875&gt;=TIME(14,0,0),"SEGUNDO TURNO",J1875&lt;TIME(14,0,0),"PRIMER TURNO")</f>
        <v>PRIMER TURNO</v>
      </c>
      <c r="M1875" s="90"/>
    </row>
    <row r="1876" spans="1:13">
      <c r="A1876" s="86" t="str">
        <f ca="1">_xlfn.CONCAT(Tabla36[[#This Row],[NUM. ECO.]],Tabla36[[#This Row],[TURNO]],Tabla36[[#This Row],[FECHA]])</f>
        <v>T27PRIMER TURNO45426</v>
      </c>
      <c r="B1876" s="87">
        <v>7</v>
      </c>
      <c r="C1876" s="87">
        <v>3</v>
      </c>
      <c r="D1876" s="87" t="s">
        <v>41</v>
      </c>
      <c r="E1876" s="86"/>
      <c r="F1876" s="86">
        <f>VLOOKUP(Tabla36[[#This Row],[NUM. ECO.]],[2]!Tabla24[[NO.ECO]:[CUBICACION
M3]],4,0)</f>
        <v>17</v>
      </c>
      <c r="G1876" s="94">
        <v>45426</v>
      </c>
      <c r="H1876" s="86" t="str">
        <f>VLOOKUP(Tabla36[[#This Row],[NUM. ECO.]],[2]!Tabla24[[NO.ECO]:[MATERIAL]],8,0)</f>
        <v>PIEDRA PICADA</v>
      </c>
      <c r="I1876" s="86" t="s">
        <v>79</v>
      </c>
      <c r="J1876" s="91">
        <f ca="1">J1875+TIME(0,RANDBETWEEN((123),(151)),0)</f>
        <v>0.44791666666666663</v>
      </c>
      <c r="K1876" s="86" t="str">
        <f ca="1">VLOOKUP(Tabla36[[#This Row],[CODIGO VINCULO]],[1]!Anexar1[[UNION]:[OPERADOR]],4,0)</f>
        <v>VALENTIN MENA GAMAS</v>
      </c>
      <c r="L1876" s="86" t="str" cm="1">
        <f t="array" aca="1" ref="L1876" ca="1">_xlfn.IFS(J1876&gt;=TIME(14,0,0),"SEGUNDO TURNO",J1876&lt;TIME(14,0,0),"PRIMER TURNO")</f>
        <v>PRIMER TURNO</v>
      </c>
      <c r="M1876" s="90"/>
    </row>
    <row r="1877" spans="1:13">
      <c r="A1877" s="86" t="str">
        <f ca="1">_xlfn.CONCAT(Tabla36[[#This Row],[NUM. ECO.]],Tabla36[[#This Row],[TURNO]],Tabla36[[#This Row],[FECHA]])</f>
        <v>T27PRIMER TURNO45426</v>
      </c>
      <c r="B1877" s="87">
        <v>7</v>
      </c>
      <c r="C1877" s="87">
        <v>4</v>
      </c>
      <c r="D1877" s="87" t="s">
        <v>41</v>
      </c>
      <c r="E1877" s="86"/>
      <c r="F1877" s="86">
        <f>VLOOKUP(Tabla36[[#This Row],[NUM. ECO.]],[2]!Tabla24[[NO.ECO]:[CUBICACION
M3]],4,0)</f>
        <v>17</v>
      </c>
      <c r="G1877" s="94">
        <v>45426</v>
      </c>
      <c r="H1877" s="86" t="str">
        <f>VLOOKUP(Tabla36[[#This Row],[NUM. ECO.]],[2]!Tabla24[[NO.ECO]:[MATERIAL]],8,0)</f>
        <v>PIEDRA PICADA</v>
      </c>
      <c r="I1877" s="86" t="s">
        <v>79</v>
      </c>
      <c r="J1877" s="91">
        <f ca="1">J1876+TIME(0,RANDBETWEEN((123),(151)),0)</f>
        <v>0.54027777777777775</v>
      </c>
      <c r="K1877" s="86" t="str">
        <f ca="1">VLOOKUP(Tabla36[[#This Row],[CODIGO VINCULO]],[1]!Anexar1[[UNION]:[OPERADOR]],4,0)</f>
        <v>VALENTIN MENA GAMAS</v>
      </c>
      <c r="L1877" s="86" t="str" cm="1">
        <f t="array" aca="1" ref="L1877" ca="1">_xlfn.IFS(J1877&gt;=TIME(14,0,0),"SEGUNDO TURNO",J1877&lt;TIME(14,0,0),"PRIMER TURNO")</f>
        <v>PRIMER TURNO</v>
      </c>
      <c r="M1877" s="90"/>
    </row>
    <row r="1878" spans="1:13">
      <c r="A1878" s="86" t="str">
        <f ca="1">_xlfn.CONCAT(Tabla36[[#This Row],[NUM. ECO.]],Tabla36[[#This Row],[TURNO]],Tabla36[[#This Row],[FECHA]])</f>
        <v>T27SEGUNDO TURNO45426</v>
      </c>
      <c r="B1878" s="87">
        <v>7</v>
      </c>
      <c r="C1878" s="87">
        <v>5</v>
      </c>
      <c r="D1878" s="87" t="s">
        <v>41</v>
      </c>
      <c r="E1878" s="86"/>
      <c r="F1878" s="86">
        <f>VLOOKUP(Tabla36[[#This Row],[NUM. ECO.]],[2]!Tabla24[[NO.ECO]:[CUBICACION
M3]],4,0)</f>
        <v>17</v>
      </c>
      <c r="G1878" s="94">
        <v>45426</v>
      </c>
      <c r="H1878" s="86" t="str">
        <f>VLOOKUP(Tabla36[[#This Row],[NUM. ECO.]],[2]!Tabla24[[NO.ECO]:[MATERIAL]],8,0)</f>
        <v>PIEDRA PICADA</v>
      </c>
      <c r="I1878" s="86" t="s">
        <v>79</v>
      </c>
      <c r="J1878" s="91">
        <f ca="1">J1877+TIME(0,RANDBETWEEN((123),(151)),0)</f>
        <v>0.62638888888888888</v>
      </c>
      <c r="K1878" s="86" t="str">
        <f ca="1">VLOOKUP(Tabla36[[#This Row],[CODIGO VINCULO]],[1]!Anexar1[[UNION]:[OPERADOR]],4,0)</f>
        <v>ROSARIO LOPEZ ULIN</v>
      </c>
      <c r="L1878" s="86" t="str" cm="1">
        <f t="array" aca="1" ref="L1878" ca="1">_xlfn.IFS(J1878&gt;=TIME(14,0,0),"SEGUNDO TURNO",J1878&lt;TIME(14,0,0),"PRIMER TURNO")</f>
        <v>SEGUNDO TURNO</v>
      </c>
      <c r="M1878" s="90"/>
    </row>
    <row r="1879" spans="1:13">
      <c r="A1879" s="86" t="str">
        <f ca="1">_xlfn.CONCAT(Tabla36[[#This Row],[NUM. ECO.]],Tabla36[[#This Row],[TURNO]],Tabla36[[#This Row],[FECHA]])</f>
        <v>T27SEGUNDO TURNO45426</v>
      </c>
      <c r="B1879" s="87">
        <v>7</v>
      </c>
      <c r="C1879" s="87">
        <v>6</v>
      </c>
      <c r="D1879" s="87" t="s">
        <v>41</v>
      </c>
      <c r="E1879" s="86"/>
      <c r="F1879" s="86">
        <f>VLOOKUP(Tabla36[[#This Row],[NUM. ECO.]],[2]!Tabla24[[NO.ECO]:[CUBICACION
M3]],4,0)</f>
        <v>17</v>
      </c>
      <c r="G1879" s="94">
        <v>45426</v>
      </c>
      <c r="H1879" s="86" t="str">
        <f>VLOOKUP(Tabla36[[#This Row],[NUM. ECO.]],[2]!Tabla24[[NO.ECO]:[MATERIAL]],8,0)</f>
        <v>PIEDRA PICADA</v>
      </c>
      <c r="I1879" s="86" t="s">
        <v>79</v>
      </c>
      <c r="J1879" s="91">
        <f ca="1">J1878+TIME(0,RANDBETWEEN((123),(151)),0)</f>
        <v>0.72430555555555554</v>
      </c>
      <c r="K1879" s="86" t="str">
        <f ca="1">VLOOKUP(Tabla36[[#This Row],[CODIGO VINCULO]],[1]!Anexar1[[UNION]:[OPERADOR]],4,0)</f>
        <v>ROSARIO LOPEZ ULIN</v>
      </c>
      <c r="L1879" s="86" t="str" cm="1">
        <f t="array" aca="1" ref="L1879" ca="1">_xlfn.IFS(J1879&gt;=TIME(14,0,0),"SEGUNDO TURNO",J1879&lt;TIME(14,0,0),"PRIMER TURNO")</f>
        <v>SEGUNDO TURNO</v>
      </c>
      <c r="M1879" s="90"/>
    </row>
    <row r="1880" spans="1:13">
      <c r="A1880" s="86" t="str">
        <f ca="1">_xlfn.CONCAT(Tabla36[[#This Row],[NUM. ECO.]],Tabla36[[#This Row],[TURNO]],Tabla36[[#This Row],[FECHA]])</f>
        <v>T27SEGUNDO TURNO45426</v>
      </c>
      <c r="B1880" s="87">
        <v>7</v>
      </c>
      <c r="C1880" s="87">
        <v>7</v>
      </c>
      <c r="D1880" s="87" t="s">
        <v>41</v>
      </c>
      <c r="E1880" s="86"/>
      <c r="F1880" s="86">
        <f>VLOOKUP(Tabla36[[#This Row],[NUM. ECO.]],[2]!Tabla24[[NO.ECO]:[CUBICACION
M3]],4,0)</f>
        <v>17</v>
      </c>
      <c r="G1880" s="94">
        <v>45426</v>
      </c>
      <c r="H1880" s="86" t="str">
        <f>VLOOKUP(Tabla36[[#This Row],[NUM. ECO.]],[2]!Tabla24[[NO.ECO]:[MATERIAL]],8,0)</f>
        <v>PIEDRA PICADA</v>
      </c>
      <c r="I1880" s="86" t="s">
        <v>79</v>
      </c>
      <c r="J1880" s="91">
        <f ca="1">J1879+TIME(0,RANDBETWEEN((123),(151)),0)</f>
        <v>0.81388888888888888</v>
      </c>
      <c r="K1880" s="86" t="str">
        <f ca="1">VLOOKUP(Tabla36[[#This Row],[CODIGO VINCULO]],[1]!Anexar1[[UNION]:[OPERADOR]],4,0)</f>
        <v>ROSARIO LOPEZ ULIN</v>
      </c>
      <c r="L1880" s="86" t="str" cm="1">
        <f t="array" aca="1" ref="L1880" ca="1">_xlfn.IFS(J1880&gt;=TIME(14,0,0),"SEGUNDO TURNO",J1880&lt;TIME(14,0,0),"PRIMER TURNO")</f>
        <v>SEGUNDO TURNO</v>
      </c>
      <c r="M1880" s="90"/>
    </row>
    <row r="1881" spans="1:13">
      <c r="A1881" s="86" t="str">
        <f ca="1">_xlfn.CONCAT(Tabla36[[#This Row],[NUM. ECO.]],Tabla36[[#This Row],[TURNO]],Tabla36[[#This Row],[FECHA]])</f>
        <v>T27PRIMER TURNO45427</v>
      </c>
      <c r="B1881" s="87">
        <v>7</v>
      </c>
      <c r="C1881" s="87">
        <v>1</v>
      </c>
      <c r="D1881" s="87" t="s">
        <v>41</v>
      </c>
      <c r="E1881" s="86"/>
      <c r="F1881" s="86">
        <f>VLOOKUP(Tabla36[[#This Row],[NUM. ECO.]],[2]!Tabla24[[NO.ECO]:[CUBICACION
M3]],4,0)</f>
        <v>17</v>
      </c>
      <c r="G1881" s="94">
        <v>45427</v>
      </c>
      <c r="H1881" s="86" t="str">
        <f>VLOOKUP(Tabla36[[#This Row],[NUM. ECO.]],[2]!Tabla24[[NO.ECO]:[MATERIAL]],8,0)</f>
        <v>PIEDRA PICADA</v>
      </c>
      <c r="I1881" s="86" t="s">
        <v>79</v>
      </c>
      <c r="J1881" s="88">
        <f ca="1">TIME(RANDBETWEEN(5.5,6),RANDBETWEEN(1,29),0)</f>
        <v>0.26319444444444445</v>
      </c>
      <c r="K1881" s="86" t="str">
        <f ca="1">VLOOKUP(Tabla36[[#This Row],[CODIGO VINCULO]],[1]!Anexar1[[UNION]:[OPERADOR]],4,0)</f>
        <v>VALENTIN MENA GAMAS</v>
      </c>
      <c r="L1881" s="86" t="str" cm="1">
        <f t="array" aca="1" ref="L1881" ca="1">_xlfn.IFS(J1881&gt;=TIME(14,0,0),"SEGUNDO TURNO",J1881&lt;TIME(14,0,0),"PRIMER TURNO")</f>
        <v>PRIMER TURNO</v>
      </c>
      <c r="M1881" s="90"/>
    </row>
    <row r="1882" spans="1:13">
      <c r="A1882" s="86" t="str">
        <f ca="1">_xlfn.CONCAT(Tabla36[[#This Row],[NUM. ECO.]],Tabla36[[#This Row],[TURNO]],Tabla36[[#This Row],[FECHA]])</f>
        <v>T27PRIMER TURNO45427</v>
      </c>
      <c r="B1882" s="87">
        <v>7</v>
      </c>
      <c r="C1882" s="87">
        <v>2</v>
      </c>
      <c r="D1882" s="87" t="s">
        <v>41</v>
      </c>
      <c r="E1882" s="86"/>
      <c r="F1882" s="86">
        <f>VLOOKUP(Tabla36[[#This Row],[NUM. ECO.]],[2]!Tabla24[[NO.ECO]:[CUBICACION
M3]],4,0)</f>
        <v>17</v>
      </c>
      <c r="G1882" s="94">
        <v>45427</v>
      </c>
      <c r="H1882" s="86" t="str">
        <f>VLOOKUP(Tabla36[[#This Row],[NUM. ECO.]],[2]!Tabla24[[NO.ECO]:[MATERIAL]],8,0)</f>
        <v>PIEDRA PICADA</v>
      </c>
      <c r="I1882" s="86" t="s">
        <v>79</v>
      </c>
      <c r="J1882" s="91">
        <f ca="1">J1881+TIME(0,RANDBETWEEN((123),(151)),0)</f>
        <v>0.35694444444444445</v>
      </c>
      <c r="K1882" s="86" t="str">
        <f ca="1">VLOOKUP(Tabla36[[#This Row],[CODIGO VINCULO]],[1]!Anexar1[[UNION]:[OPERADOR]],4,0)</f>
        <v>VALENTIN MENA GAMAS</v>
      </c>
      <c r="L1882" s="86" t="str" cm="1">
        <f t="array" aca="1" ref="L1882" ca="1">_xlfn.IFS(J1882&gt;=TIME(14,0,0),"SEGUNDO TURNO",J1882&lt;TIME(14,0,0),"PRIMER TURNO")</f>
        <v>PRIMER TURNO</v>
      </c>
      <c r="M1882" s="90"/>
    </row>
    <row r="1883" spans="1:13">
      <c r="A1883" s="86" t="str">
        <f ca="1">_xlfn.CONCAT(Tabla36[[#This Row],[NUM. ECO.]],Tabla36[[#This Row],[TURNO]],Tabla36[[#This Row],[FECHA]])</f>
        <v>T27PRIMER TURNO45427</v>
      </c>
      <c r="B1883" s="87">
        <v>7</v>
      </c>
      <c r="C1883" s="87">
        <v>3</v>
      </c>
      <c r="D1883" s="87" t="s">
        <v>41</v>
      </c>
      <c r="E1883" s="86"/>
      <c r="F1883" s="86">
        <f>VLOOKUP(Tabla36[[#This Row],[NUM. ECO.]],[2]!Tabla24[[NO.ECO]:[CUBICACION
M3]],4,0)</f>
        <v>17</v>
      </c>
      <c r="G1883" s="94">
        <v>45427</v>
      </c>
      <c r="H1883" s="86" t="str">
        <f>VLOOKUP(Tabla36[[#This Row],[NUM. ECO.]],[2]!Tabla24[[NO.ECO]:[MATERIAL]],8,0)</f>
        <v>PIEDRA PICADA</v>
      </c>
      <c r="I1883" s="86" t="s">
        <v>79</v>
      </c>
      <c r="J1883" s="91">
        <f ca="1">J1882+TIME(0,RANDBETWEEN((123),(151)),0)</f>
        <v>0.45902777777777781</v>
      </c>
      <c r="K1883" s="86" t="str">
        <f ca="1">VLOOKUP(Tabla36[[#This Row],[CODIGO VINCULO]],[1]!Anexar1[[UNION]:[OPERADOR]],4,0)</f>
        <v>VALENTIN MENA GAMAS</v>
      </c>
      <c r="L1883" s="86" t="str" cm="1">
        <f t="array" aca="1" ref="L1883" ca="1">_xlfn.IFS(J1883&gt;=TIME(14,0,0),"SEGUNDO TURNO",J1883&lt;TIME(14,0,0),"PRIMER TURNO")</f>
        <v>PRIMER TURNO</v>
      </c>
      <c r="M1883" s="90"/>
    </row>
    <row r="1884" spans="1:13">
      <c r="A1884" s="86" t="str">
        <f ca="1">_xlfn.CONCAT(Tabla36[[#This Row],[NUM. ECO.]],Tabla36[[#This Row],[TURNO]],Tabla36[[#This Row],[FECHA]])</f>
        <v>T27PRIMER TURNO45427</v>
      </c>
      <c r="B1884" s="87">
        <v>7</v>
      </c>
      <c r="C1884" s="87">
        <v>4</v>
      </c>
      <c r="D1884" s="87" t="s">
        <v>41</v>
      </c>
      <c r="E1884" s="86"/>
      <c r="F1884" s="86">
        <f>VLOOKUP(Tabla36[[#This Row],[NUM. ECO.]],[2]!Tabla24[[NO.ECO]:[CUBICACION
M3]],4,0)</f>
        <v>17</v>
      </c>
      <c r="G1884" s="94">
        <v>45427</v>
      </c>
      <c r="H1884" s="86" t="str">
        <f>VLOOKUP(Tabla36[[#This Row],[NUM. ECO.]],[2]!Tabla24[[NO.ECO]:[MATERIAL]],8,0)</f>
        <v>PIEDRA PICADA</v>
      </c>
      <c r="I1884" s="86" t="s">
        <v>79</v>
      </c>
      <c r="J1884" s="91">
        <f ca="1">J1883+TIME(0,RANDBETWEEN((123),(151)),0)</f>
        <v>0.56111111111111112</v>
      </c>
      <c r="K1884" s="86" t="str">
        <f ca="1">VLOOKUP(Tabla36[[#This Row],[CODIGO VINCULO]],[1]!Anexar1[[UNION]:[OPERADOR]],4,0)</f>
        <v>VALENTIN MENA GAMAS</v>
      </c>
      <c r="L1884" s="86" t="str" cm="1">
        <f t="array" aca="1" ref="L1884" ca="1">_xlfn.IFS(J1884&gt;=TIME(14,0,0),"SEGUNDO TURNO",J1884&lt;TIME(14,0,0),"PRIMER TURNO")</f>
        <v>PRIMER TURNO</v>
      </c>
      <c r="M1884" s="90"/>
    </row>
    <row r="1885" spans="1:13">
      <c r="A1885" s="86" t="str">
        <f ca="1">_xlfn.CONCAT(Tabla36[[#This Row],[NUM. ECO.]],Tabla36[[#This Row],[TURNO]],Tabla36[[#This Row],[FECHA]])</f>
        <v>T27SEGUNDO TURNO45427</v>
      </c>
      <c r="B1885" s="87">
        <v>7</v>
      </c>
      <c r="C1885" s="87">
        <v>5</v>
      </c>
      <c r="D1885" s="87" t="s">
        <v>41</v>
      </c>
      <c r="E1885" s="86"/>
      <c r="F1885" s="86">
        <f>VLOOKUP(Tabla36[[#This Row],[NUM. ECO.]],[2]!Tabla24[[NO.ECO]:[CUBICACION
M3]],4,0)</f>
        <v>17</v>
      </c>
      <c r="G1885" s="94">
        <v>45427</v>
      </c>
      <c r="H1885" s="86" t="str">
        <f>VLOOKUP(Tabla36[[#This Row],[NUM. ECO.]],[2]!Tabla24[[NO.ECO]:[MATERIAL]],8,0)</f>
        <v>PIEDRA PICADA</v>
      </c>
      <c r="I1885" s="86" t="s">
        <v>79</v>
      </c>
      <c r="J1885" s="91">
        <f ca="1">J1884+TIME(0,RANDBETWEEN((123),(151)),0)</f>
        <v>0.66180555555555554</v>
      </c>
      <c r="K1885" s="86" t="str">
        <f ca="1">VLOOKUP(Tabla36[[#This Row],[CODIGO VINCULO]],[1]!Anexar1[[UNION]:[OPERADOR]],4,0)</f>
        <v>ROSARIO LOPEZ ULIN</v>
      </c>
      <c r="L1885" s="86" t="str" cm="1">
        <f t="array" aca="1" ref="L1885" ca="1">_xlfn.IFS(J1885&gt;=TIME(14,0,0),"SEGUNDO TURNO",J1885&lt;TIME(14,0,0),"PRIMER TURNO")</f>
        <v>SEGUNDO TURNO</v>
      </c>
      <c r="M1885" s="90"/>
    </row>
    <row r="1886" spans="1:13">
      <c r="A1886" s="86" t="str">
        <f ca="1">_xlfn.CONCAT(Tabla36[[#This Row],[NUM. ECO.]],Tabla36[[#This Row],[TURNO]],Tabla36[[#This Row],[FECHA]])</f>
        <v>T27SEGUNDO TURNO45427</v>
      </c>
      <c r="B1886" s="87">
        <v>7</v>
      </c>
      <c r="C1886" s="87">
        <v>6</v>
      </c>
      <c r="D1886" s="87" t="s">
        <v>41</v>
      </c>
      <c r="E1886" s="86"/>
      <c r="F1886" s="86">
        <f>VLOOKUP(Tabla36[[#This Row],[NUM. ECO.]],[2]!Tabla24[[NO.ECO]:[CUBICACION
M3]],4,0)</f>
        <v>17</v>
      </c>
      <c r="G1886" s="94">
        <v>45427</v>
      </c>
      <c r="H1886" s="86" t="str">
        <f>VLOOKUP(Tabla36[[#This Row],[NUM. ECO.]],[2]!Tabla24[[NO.ECO]:[MATERIAL]],8,0)</f>
        <v>PIEDRA PICADA</v>
      </c>
      <c r="I1886" s="86" t="s">
        <v>79</v>
      </c>
      <c r="J1886" s="91">
        <f ca="1">J1885+TIME(0,RANDBETWEEN((123),(151)),0)</f>
        <v>0.75</v>
      </c>
      <c r="K1886" s="86" t="str">
        <f ca="1">VLOOKUP(Tabla36[[#This Row],[CODIGO VINCULO]],[1]!Anexar1[[UNION]:[OPERADOR]],4,0)</f>
        <v>ROSARIO LOPEZ ULIN</v>
      </c>
      <c r="L1886" s="86" t="str" cm="1">
        <f t="array" aca="1" ref="L1886" ca="1">_xlfn.IFS(J1886&gt;=TIME(14,0,0),"SEGUNDO TURNO",J1886&lt;TIME(14,0,0),"PRIMER TURNO")</f>
        <v>SEGUNDO TURNO</v>
      </c>
      <c r="M1886" s="90"/>
    </row>
    <row r="1887" spans="1:13">
      <c r="A1887" s="86" t="str">
        <f ca="1">_xlfn.CONCAT(Tabla36[[#This Row],[NUM. ECO.]],Tabla36[[#This Row],[TURNO]],Tabla36[[#This Row],[FECHA]])</f>
        <v>T27SEGUNDO TURNO45427</v>
      </c>
      <c r="B1887" s="87">
        <v>7</v>
      </c>
      <c r="C1887" s="87">
        <v>7</v>
      </c>
      <c r="D1887" s="87" t="s">
        <v>41</v>
      </c>
      <c r="E1887" s="86"/>
      <c r="F1887" s="86">
        <f>VLOOKUP(Tabla36[[#This Row],[NUM. ECO.]],[2]!Tabla24[[NO.ECO]:[CUBICACION
M3]],4,0)</f>
        <v>17</v>
      </c>
      <c r="G1887" s="94">
        <v>45427</v>
      </c>
      <c r="H1887" s="86" t="str">
        <f>VLOOKUP(Tabla36[[#This Row],[NUM. ECO.]],[2]!Tabla24[[NO.ECO]:[MATERIAL]],8,0)</f>
        <v>PIEDRA PICADA</v>
      </c>
      <c r="I1887" s="86" t="s">
        <v>79</v>
      </c>
      <c r="J1887" s="91">
        <f ca="1">J1886+TIME(0,RANDBETWEEN((123),(151)),0)</f>
        <v>0.83750000000000002</v>
      </c>
      <c r="K1887" s="86" t="str">
        <f ca="1">VLOOKUP(Tabla36[[#This Row],[CODIGO VINCULO]],[1]!Anexar1[[UNION]:[OPERADOR]],4,0)</f>
        <v>ROSARIO LOPEZ ULIN</v>
      </c>
      <c r="L1887" s="86" t="str" cm="1">
        <f t="array" aca="1" ref="L1887" ca="1">_xlfn.IFS(J1887&gt;=TIME(14,0,0),"SEGUNDO TURNO",J1887&lt;TIME(14,0,0),"PRIMER TURNO")</f>
        <v>SEGUNDO TURNO</v>
      </c>
      <c r="M1887" s="90"/>
    </row>
    <row r="1888" spans="1:13">
      <c r="A1888" s="86" t="str">
        <f ca="1">_xlfn.CONCAT(Tabla36[[#This Row],[NUM. ECO.]],Tabla36[[#This Row],[TURNO]],Tabla36[[#This Row],[FECHA]])</f>
        <v>T27PRIMER TURNO45428</v>
      </c>
      <c r="B1888" s="87">
        <v>7</v>
      </c>
      <c r="C1888" s="87">
        <v>1</v>
      </c>
      <c r="D1888" s="87" t="s">
        <v>41</v>
      </c>
      <c r="E1888" s="86"/>
      <c r="F1888" s="86">
        <f>VLOOKUP(Tabla36[[#This Row],[NUM. ECO.]],[2]!Tabla24[[NO.ECO]:[CUBICACION
M3]],4,0)</f>
        <v>17</v>
      </c>
      <c r="G1888" s="94">
        <v>45428</v>
      </c>
      <c r="H1888" s="86" t="str">
        <f>VLOOKUP(Tabla36[[#This Row],[NUM. ECO.]],[2]!Tabla24[[NO.ECO]:[MATERIAL]],8,0)</f>
        <v>PIEDRA PICADA</v>
      </c>
      <c r="I1888" s="86" t="s">
        <v>79</v>
      </c>
      <c r="J1888" s="88">
        <f ca="1">TIME(RANDBETWEEN(5.5,6),RANDBETWEEN(1,29),0)</f>
        <v>0.26250000000000001</v>
      </c>
      <c r="K1888" s="86" t="str">
        <f ca="1">VLOOKUP(Tabla36[[#This Row],[CODIGO VINCULO]],[1]!Anexar1[[UNION]:[OPERADOR]],4,0)</f>
        <v>VALENTIN MENA GAMAS</v>
      </c>
      <c r="L1888" s="86" t="str" cm="1">
        <f t="array" aca="1" ref="L1888" ca="1">_xlfn.IFS(J1888&gt;=TIME(14,0,0),"SEGUNDO TURNO",J1888&lt;TIME(14,0,0),"PRIMER TURNO")</f>
        <v>PRIMER TURNO</v>
      </c>
      <c r="M1888" s="90"/>
    </row>
    <row r="1889" spans="1:13">
      <c r="A1889" s="86" t="str">
        <f ca="1">_xlfn.CONCAT(Tabla36[[#This Row],[NUM. ECO.]],Tabla36[[#This Row],[TURNO]],Tabla36[[#This Row],[FECHA]])</f>
        <v>T27PRIMER TURNO45428</v>
      </c>
      <c r="B1889" s="87">
        <v>7</v>
      </c>
      <c r="C1889" s="87">
        <v>2</v>
      </c>
      <c r="D1889" s="87" t="s">
        <v>41</v>
      </c>
      <c r="E1889" s="86"/>
      <c r="F1889" s="86">
        <f>VLOOKUP(Tabla36[[#This Row],[NUM. ECO.]],[2]!Tabla24[[NO.ECO]:[CUBICACION
M3]],4,0)</f>
        <v>17</v>
      </c>
      <c r="G1889" s="94">
        <v>45428</v>
      </c>
      <c r="H1889" s="86" t="str">
        <f>VLOOKUP(Tabla36[[#This Row],[NUM. ECO.]],[2]!Tabla24[[NO.ECO]:[MATERIAL]],8,0)</f>
        <v>PIEDRA PICADA</v>
      </c>
      <c r="I1889" s="86" t="s">
        <v>79</v>
      </c>
      <c r="J1889" s="91">
        <f ca="1">J1888+TIME(0,RANDBETWEEN((123),(151)),0)</f>
        <v>0.3611111111111111</v>
      </c>
      <c r="K1889" s="86" t="str">
        <f ca="1">VLOOKUP(Tabla36[[#This Row],[CODIGO VINCULO]],[1]!Anexar1[[UNION]:[OPERADOR]],4,0)</f>
        <v>VALENTIN MENA GAMAS</v>
      </c>
      <c r="L1889" s="86" t="str" cm="1">
        <f t="array" aca="1" ref="L1889" ca="1">_xlfn.IFS(J1889&gt;=TIME(14,0,0),"SEGUNDO TURNO",J1889&lt;TIME(14,0,0),"PRIMER TURNO")</f>
        <v>PRIMER TURNO</v>
      </c>
      <c r="M1889" s="90"/>
    </row>
    <row r="1890" spans="1:13">
      <c r="A1890" s="86" t="str">
        <f ca="1">_xlfn.CONCAT(Tabla36[[#This Row],[NUM. ECO.]],Tabla36[[#This Row],[TURNO]],Tabla36[[#This Row],[FECHA]])</f>
        <v>T27PRIMER TURNO45428</v>
      </c>
      <c r="B1890" s="87">
        <v>7</v>
      </c>
      <c r="C1890" s="87">
        <v>3</v>
      </c>
      <c r="D1890" s="87" t="s">
        <v>41</v>
      </c>
      <c r="E1890" s="86"/>
      <c r="F1890" s="86">
        <f>VLOOKUP(Tabla36[[#This Row],[NUM. ECO.]],[2]!Tabla24[[NO.ECO]:[CUBICACION
M3]],4,0)</f>
        <v>17</v>
      </c>
      <c r="G1890" s="94">
        <v>45428</v>
      </c>
      <c r="H1890" s="86" t="str">
        <f>VLOOKUP(Tabla36[[#This Row],[NUM. ECO.]],[2]!Tabla24[[NO.ECO]:[MATERIAL]],8,0)</f>
        <v>PIEDRA PICADA</v>
      </c>
      <c r="I1890" s="86" t="s">
        <v>79</v>
      </c>
      <c r="J1890" s="91">
        <f ca="1">J1889+TIME(0,RANDBETWEEN((123),(151)),0)</f>
        <v>0.46458333333333335</v>
      </c>
      <c r="K1890" s="86" t="str">
        <f ca="1">VLOOKUP(Tabla36[[#This Row],[CODIGO VINCULO]],[1]!Anexar1[[UNION]:[OPERADOR]],4,0)</f>
        <v>VALENTIN MENA GAMAS</v>
      </c>
      <c r="L1890" s="86" t="str" cm="1">
        <f t="array" aca="1" ref="L1890" ca="1">_xlfn.IFS(J1890&gt;=TIME(14,0,0),"SEGUNDO TURNO",J1890&lt;TIME(14,0,0),"PRIMER TURNO")</f>
        <v>PRIMER TURNO</v>
      </c>
      <c r="M1890" s="90"/>
    </row>
    <row r="1891" spans="1:13">
      <c r="A1891" s="86" t="str">
        <f ca="1">_xlfn.CONCAT(Tabla36[[#This Row],[NUM. ECO.]],Tabla36[[#This Row],[TURNO]],Tabla36[[#This Row],[FECHA]])</f>
        <v>T27PRIMER TURNO45428</v>
      </c>
      <c r="B1891" s="87">
        <v>7</v>
      </c>
      <c r="C1891" s="87">
        <v>4</v>
      </c>
      <c r="D1891" s="87" t="s">
        <v>41</v>
      </c>
      <c r="E1891" s="86"/>
      <c r="F1891" s="86">
        <f>VLOOKUP(Tabla36[[#This Row],[NUM. ECO.]],[2]!Tabla24[[NO.ECO]:[CUBICACION
M3]],4,0)</f>
        <v>17</v>
      </c>
      <c r="G1891" s="94">
        <v>45428</v>
      </c>
      <c r="H1891" s="86" t="str">
        <f>VLOOKUP(Tabla36[[#This Row],[NUM. ECO.]],[2]!Tabla24[[NO.ECO]:[MATERIAL]],8,0)</f>
        <v>PIEDRA PICADA</v>
      </c>
      <c r="I1891" s="86" t="s">
        <v>79</v>
      </c>
      <c r="J1891" s="91">
        <f ca="1">J1890+TIME(0,RANDBETWEEN((123),(151)),0)</f>
        <v>0.55555555555555558</v>
      </c>
      <c r="K1891" s="86" t="str">
        <f ca="1">VLOOKUP(Tabla36[[#This Row],[CODIGO VINCULO]],[1]!Anexar1[[UNION]:[OPERADOR]],4,0)</f>
        <v>VALENTIN MENA GAMAS</v>
      </c>
      <c r="L1891" s="86" t="str" cm="1">
        <f t="array" aca="1" ref="L1891" ca="1">_xlfn.IFS(J1891&gt;=TIME(14,0,0),"SEGUNDO TURNO",J1891&lt;TIME(14,0,0),"PRIMER TURNO")</f>
        <v>PRIMER TURNO</v>
      </c>
      <c r="M1891" s="90"/>
    </row>
    <row r="1892" spans="1:13">
      <c r="A1892" s="86" t="str">
        <f ca="1">_xlfn.CONCAT(Tabla36[[#This Row],[NUM. ECO.]],Tabla36[[#This Row],[TURNO]],Tabla36[[#This Row],[FECHA]])</f>
        <v>T27SEGUNDO TURNO45428</v>
      </c>
      <c r="B1892" s="87">
        <v>7</v>
      </c>
      <c r="C1892" s="87">
        <v>5</v>
      </c>
      <c r="D1892" s="87" t="s">
        <v>41</v>
      </c>
      <c r="E1892" s="86"/>
      <c r="F1892" s="86">
        <f>VLOOKUP(Tabla36[[#This Row],[NUM. ECO.]],[2]!Tabla24[[NO.ECO]:[CUBICACION
M3]],4,0)</f>
        <v>17</v>
      </c>
      <c r="G1892" s="94">
        <v>45428</v>
      </c>
      <c r="H1892" s="86" t="str">
        <f>VLOOKUP(Tabla36[[#This Row],[NUM. ECO.]],[2]!Tabla24[[NO.ECO]:[MATERIAL]],8,0)</f>
        <v>PIEDRA PICADA</v>
      </c>
      <c r="I1892" s="86" t="s">
        <v>79</v>
      </c>
      <c r="J1892" s="91">
        <f ca="1">J1891+TIME(0,RANDBETWEEN((123),(151)),0)</f>
        <v>0.65833333333333333</v>
      </c>
      <c r="K1892" s="86" t="str">
        <f ca="1">VLOOKUP(Tabla36[[#This Row],[CODIGO VINCULO]],[1]!Anexar1[[UNION]:[OPERADOR]],4,0)</f>
        <v>ROSARIO LOPEZ ULIN</v>
      </c>
      <c r="L1892" s="86" t="str" cm="1">
        <f t="array" aca="1" ref="L1892" ca="1">_xlfn.IFS(J1892&gt;=TIME(14,0,0),"SEGUNDO TURNO",J1892&lt;TIME(14,0,0),"PRIMER TURNO")</f>
        <v>SEGUNDO TURNO</v>
      </c>
      <c r="M1892" s="90"/>
    </row>
    <row r="1893" spans="1:13">
      <c r="A1893" s="86" t="str">
        <f ca="1">_xlfn.CONCAT(Tabla36[[#This Row],[NUM. ECO.]],Tabla36[[#This Row],[TURNO]],Tabla36[[#This Row],[FECHA]])</f>
        <v>T27SEGUNDO TURNO45428</v>
      </c>
      <c r="B1893" s="87">
        <v>7</v>
      </c>
      <c r="C1893" s="87">
        <v>6</v>
      </c>
      <c r="D1893" s="87" t="s">
        <v>41</v>
      </c>
      <c r="E1893" s="86"/>
      <c r="F1893" s="86">
        <f>VLOOKUP(Tabla36[[#This Row],[NUM. ECO.]],[2]!Tabla24[[NO.ECO]:[CUBICACION
M3]],4,0)</f>
        <v>17</v>
      </c>
      <c r="G1893" s="94">
        <v>45428</v>
      </c>
      <c r="H1893" s="86" t="str">
        <f>VLOOKUP(Tabla36[[#This Row],[NUM. ECO.]],[2]!Tabla24[[NO.ECO]:[MATERIAL]],8,0)</f>
        <v>PIEDRA PICADA</v>
      </c>
      <c r="I1893" s="86" t="s">
        <v>79</v>
      </c>
      <c r="J1893" s="91">
        <f ca="1">J1892+TIME(0,RANDBETWEEN((123),(151)),0)</f>
        <v>0.75763888888888886</v>
      </c>
      <c r="K1893" s="86" t="str">
        <f ca="1">VLOOKUP(Tabla36[[#This Row],[CODIGO VINCULO]],[1]!Anexar1[[UNION]:[OPERADOR]],4,0)</f>
        <v>ROSARIO LOPEZ ULIN</v>
      </c>
      <c r="L1893" s="86" t="str" cm="1">
        <f t="array" aca="1" ref="L1893" ca="1">_xlfn.IFS(J1893&gt;=TIME(14,0,0),"SEGUNDO TURNO",J1893&lt;TIME(14,0,0),"PRIMER TURNO")</f>
        <v>SEGUNDO TURNO</v>
      </c>
      <c r="M1893" s="90"/>
    </row>
    <row r="1894" spans="1:13">
      <c r="A1894" s="86" t="str">
        <f ca="1">_xlfn.CONCAT(Tabla36[[#This Row],[NUM. ECO.]],Tabla36[[#This Row],[TURNO]],Tabla36[[#This Row],[FECHA]])</f>
        <v>T27SEGUNDO TURNO45428</v>
      </c>
      <c r="B1894" s="87">
        <v>7</v>
      </c>
      <c r="C1894" s="87">
        <v>7</v>
      </c>
      <c r="D1894" s="87" t="s">
        <v>41</v>
      </c>
      <c r="E1894" s="86"/>
      <c r="F1894" s="86">
        <f>VLOOKUP(Tabla36[[#This Row],[NUM. ECO.]],[2]!Tabla24[[NO.ECO]:[CUBICACION
M3]],4,0)</f>
        <v>17</v>
      </c>
      <c r="G1894" s="94">
        <v>45428</v>
      </c>
      <c r="H1894" s="86" t="str">
        <f>VLOOKUP(Tabla36[[#This Row],[NUM. ECO.]],[2]!Tabla24[[NO.ECO]:[MATERIAL]],8,0)</f>
        <v>PIEDRA PICADA</v>
      </c>
      <c r="I1894" s="86" t="s">
        <v>79</v>
      </c>
      <c r="J1894" s="91">
        <f ca="1">J1893+TIME(0,RANDBETWEEN((123),(151)),0)</f>
        <v>0.84861111111111109</v>
      </c>
      <c r="K1894" s="86" t="str">
        <f ca="1">VLOOKUP(Tabla36[[#This Row],[CODIGO VINCULO]],[1]!Anexar1[[UNION]:[OPERADOR]],4,0)</f>
        <v>ROSARIO LOPEZ ULIN</v>
      </c>
      <c r="L1894" s="86" t="str" cm="1">
        <f t="array" aca="1" ref="L1894" ca="1">_xlfn.IFS(J1894&gt;=TIME(14,0,0),"SEGUNDO TURNO",J1894&lt;TIME(14,0,0),"PRIMER TURNO")</f>
        <v>SEGUNDO TURNO</v>
      </c>
      <c r="M1894" s="90"/>
    </row>
    <row r="1895" spans="1:13">
      <c r="A1895" s="86" t="str">
        <f ca="1">_xlfn.CONCAT(Tabla36[[#This Row],[NUM. ECO.]],Tabla36[[#This Row],[TURNO]],Tabla36[[#This Row],[FECHA]])</f>
        <v>T27PRIMER TURNO45429</v>
      </c>
      <c r="B1895" s="87">
        <v>7</v>
      </c>
      <c r="C1895" s="87">
        <v>1</v>
      </c>
      <c r="D1895" s="87" t="s">
        <v>41</v>
      </c>
      <c r="E1895" s="86"/>
      <c r="F1895" s="86">
        <f>VLOOKUP(Tabla36[[#This Row],[NUM. ECO.]],[2]!Tabla24[[NO.ECO]:[CUBICACION
M3]],4,0)</f>
        <v>17</v>
      </c>
      <c r="G1895" s="94">
        <v>45429</v>
      </c>
      <c r="H1895" s="86" t="str">
        <f>VLOOKUP(Tabla36[[#This Row],[NUM. ECO.]],[2]!Tabla24[[NO.ECO]:[MATERIAL]],8,0)</f>
        <v>PIEDRA PICADA</v>
      </c>
      <c r="I1895" s="86" t="s">
        <v>79</v>
      </c>
      <c r="J1895" s="88">
        <f ca="1">TIME(RANDBETWEEN(5.5,6),RANDBETWEEN(1,29),0)</f>
        <v>0.26041666666666669</v>
      </c>
      <c r="K1895" s="86" t="str">
        <f ca="1">VLOOKUP(Tabla36[[#This Row],[CODIGO VINCULO]],[1]!Anexar1[[UNION]:[OPERADOR]],4,0)</f>
        <v>VALENTIN MENA GAMAS</v>
      </c>
      <c r="L1895" s="86" t="str" cm="1">
        <f t="array" aca="1" ref="L1895" ca="1">_xlfn.IFS(J1895&gt;=TIME(14,0,0),"SEGUNDO TURNO",J1895&lt;TIME(14,0,0),"PRIMER TURNO")</f>
        <v>PRIMER TURNO</v>
      </c>
      <c r="M1895" s="90"/>
    </row>
    <row r="1896" spans="1:13">
      <c r="A1896" s="86" t="str">
        <f ca="1">_xlfn.CONCAT(Tabla36[[#This Row],[NUM. ECO.]],Tabla36[[#This Row],[TURNO]],Tabla36[[#This Row],[FECHA]])</f>
        <v>T27PRIMER TURNO45429</v>
      </c>
      <c r="B1896" s="87">
        <v>7</v>
      </c>
      <c r="C1896" s="87">
        <v>2</v>
      </c>
      <c r="D1896" s="87" t="s">
        <v>41</v>
      </c>
      <c r="E1896" s="86"/>
      <c r="F1896" s="86">
        <f>VLOOKUP(Tabla36[[#This Row],[NUM. ECO.]],[2]!Tabla24[[NO.ECO]:[CUBICACION
M3]],4,0)</f>
        <v>17</v>
      </c>
      <c r="G1896" s="94">
        <v>45429</v>
      </c>
      <c r="H1896" s="86" t="str">
        <f>VLOOKUP(Tabla36[[#This Row],[NUM. ECO.]],[2]!Tabla24[[NO.ECO]:[MATERIAL]],8,0)</f>
        <v>PIEDRA PICADA</v>
      </c>
      <c r="I1896" s="86" t="s">
        <v>79</v>
      </c>
      <c r="J1896" s="91">
        <f ca="1">J1895+TIME(0,RANDBETWEEN((123),(151)),0)</f>
        <v>0.35208333333333336</v>
      </c>
      <c r="K1896" s="86" t="str">
        <f ca="1">VLOOKUP(Tabla36[[#This Row],[CODIGO VINCULO]],[1]!Anexar1[[UNION]:[OPERADOR]],4,0)</f>
        <v>VALENTIN MENA GAMAS</v>
      </c>
      <c r="L1896" s="86" t="str" cm="1">
        <f t="array" aca="1" ref="L1896" ca="1">_xlfn.IFS(J1896&gt;=TIME(14,0,0),"SEGUNDO TURNO",J1896&lt;TIME(14,0,0),"PRIMER TURNO")</f>
        <v>PRIMER TURNO</v>
      </c>
      <c r="M1896" s="90"/>
    </row>
    <row r="1897" spans="1:13">
      <c r="A1897" s="86" t="str">
        <f ca="1">_xlfn.CONCAT(Tabla36[[#This Row],[NUM. ECO.]],Tabla36[[#This Row],[TURNO]],Tabla36[[#This Row],[FECHA]])</f>
        <v>T27PRIMER TURNO45429</v>
      </c>
      <c r="B1897" s="87">
        <v>7</v>
      </c>
      <c r="C1897" s="87">
        <v>3</v>
      </c>
      <c r="D1897" s="87" t="s">
        <v>41</v>
      </c>
      <c r="E1897" s="86"/>
      <c r="F1897" s="86">
        <f>VLOOKUP(Tabla36[[#This Row],[NUM. ECO.]],[2]!Tabla24[[NO.ECO]:[CUBICACION
M3]],4,0)</f>
        <v>17</v>
      </c>
      <c r="G1897" s="94">
        <v>45429</v>
      </c>
      <c r="H1897" s="86" t="str">
        <f>VLOOKUP(Tabla36[[#This Row],[NUM. ECO.]],[2]!Tabla24[[NO.ECO]:[MATERIAL]],8,0)</f>
        <v>PIEDRA PICADA</v>
      </c>
      <c r="I1897" s="86" t="s">
        <v>79</v>
      </c>
      <c r="J1897" s="91">
        <f ca="1">J1896+TIME(0,RANDBETWEEN((123),(151)),0)</f>
        <v>0.4375</v>
      </c>
      <c r="K1897" s="86" t="str">
        <f ca="1">VLOOKUP(Tabla36[[#This Row],[CODIGO VINCULO]],[1]!Anexar1[[UNION]:[OPERADOR]],4,0)</f>
        <v>VALENTIN MENA GAMAS</v>
      </c>
      <c r="L1897" s="86" t="str" cm="1">
        <f t="array" aca="1" ref="L1897" ca="1">_xlfn.IFS(J1897&gt;=TIME(14,0,0),"SEGUNDO TURNO",J1897&lt;TIME(14,0,0),"PRIMER TURNO")</f>
        <v>PRIMER TURNO</v>
      </c>
      <c r="M1897" s="90"/>
    </row>
    <row r="1898" spans="1:13">
      <c r="A1898" s="86" t="str">
        <f ca="1">_xlfn.CONCAT(Tabla36[[#This Row],[NUM. ECO.]],Tabla36[[#This Row],[TURNO]],Tabla36[[#This Row],[FECHA]])</f>
        <v>T27PRIMER TURNO45429</v>
      </c>
      <c r="B1898" s="87">
        <v>7</v>
      </c>
      <c r="C1898" s="87">
        <v>4</v>
      </c>
      <c r="D1898" s="87" t="s">
        <v>41</v>
      </c>
      <c r="E1898" s="86"/>
      <c r="F1898" s="86">
        <f>VLOOKUP(Tabla36[[#This Row],[NUM. ECO.]],[2]!Tabla24[[NO.ECO]:[CUBICACION
M3]],4,0)</f>
        <v>17</v>
      </c>
      <c r="G1898" s="94">
        <v>45429</v>
      </c>
      <c r="H1898" s="86" t="str">
        <f>VLOOKUP(Tabla36[[#This Row],[NUM. ECO.]],[2]!Tabla24[[NO.ECO]:[MATERIAL]],8,0)</f>
        <v>PIEDRA PICADA</v>
      </c>
      <c r="I1898" s="86" t="s">
        <v>79</v>
      </c>
      <c r="J1898" s="91">
        <f ca="1">J1897+TIME(0,RANDBETWEEN((123),(151)),0)</f>
        <v>0.54097222222222219</v>
      </c>
      <c r="K1898" s="86" t="str">
        <f ca="1">VLOOKUP(Tabla36[[#This Row],[CODIGO VINCULO]],[1]!Anexar1[[UNION]:[OPERADOR]],4,0)</f>
        <v>VALENTIN MENA GAMAS</v>
      </c>
      <c r="L1898" s="86" t="str" cm="1">
        <f t="array" aca="1" ref="L1898" ca="1">_xlfn.IFS(J1898&gt;=TIME(14,0,0),"SEGUNDO TURNO",J1898&lt;TIME(14,0,0),"PRIMER TURNO")</f>
        <v>PRIMER TURNO</v>
      </c>
      <c r="M1898" s="90"/>
    </row>
    <row r="1899" spans="1:13">
      <c r="A1899" s="86" t="str">
        <f ca="1">_xlfn.CONCAT(Tabla36[[#This Row],[NUM. ECO.]],Tabla36[[#This Row],[TURNO]],Tabla36[[#This Row],[FECHA]])</f>
        <v>T27SEGUNDO TURNO45429</v>
      </c>
      <c r="B1899" s="87">
        <v>7</v>
      </c>
      <c r="C1899" s="87">
        <v>5</v>
      </c>
      <c r="D1899" s="87" t="s">
        <v>41</v>
      </c>
      <c r="E1899" s="86"/>
      <c r="F1899" s="86">
        <f>VLOOKUP(Tabla36[[#This Row],[NUM. ECO.]],[2]!Tabla24[[NO.ECO]:[CUBICACION
M3]],4,0)</f>
        <v>17</v>
      </c>
      <c r="G1899" s="94">
        <v>45429</v>
      </c>
      <c r="H1899" s="86" t="str">
        <f>VLOOKUP(Tabla36[[#This Row],[NUM. ECO.]],[2]!Tabla24[[NO.ECO]:[MATERIAL]],8,0)</f>
        <v>PIEDRA PICADA</v>
      </c>
      <c r="I1899" s="86" t="s">
        <v>79</v>
      </c>
      <c r="J1899" s="91">
        <f ca="1">J1898+TIME(0,RANDBETWEEN((123),(151)),0)</f>
        <v>0.62916666666666665</v>
      </c>
      <c r="K1899" s="86" t="str">
        <f ca="1">VLOOKUP(Tabla36[[#This Row],[CODIGO VINCULO]],[1]!Anexar1[[UNION]:[OPERADOR]],4,0)</f>
        <v>ROSARIO LOPEZ ULIN</v>
      </c>
      <c r="L1899" s="86" t="str" cm="1">
        <f t="array" aca="1" ref="L1899" ca="1">_xlfn.IFS(J1899&gt;=TIME(14,0,0),"SEGUNDO TURNO",J1899&lt;TIME(14,0,0),"PRIMER TURNO")</f>
        <v>SEGUNDO TURNO</v>
      </c>
      <c r="M1899" s="90"/>
    </row>
    <row r="1900" spans="1:13">
      <c r="A1900" s="86" t="str">
        <f ca="1">_xlfn.CONCAT(Tabla36[[#This Row],[NUM. ECO.]],Tabla36[[#This Row],[TURNO]],Tabla36[[#This Row],[FECHA]])</f>
        <v>T27SEGUNDO TURNO45429</v>
      </c>
      <c r="B1900" s="87">
        <v>7</v>
      </c>
      <c r="C1900" s="87">
        <v>6</v>
      </c>
      <c r="D1900" s="87" t="s">
        <v>41</v>
      </c>
      <c r="E1900" s="86"/>
      <c r="F1900" s="86">
        <f>VLOOKUP(Tabla36[[#This Row],[NUM. ECO.]],[2]!Tabla24[[NO.ECO]:[CUBICACION
M3]],4,0)</f>
        <v>17</v>
      </c>
      <c r="G1900" s="94">
        <v>45429</v>
      </c>
      <c r="H1900" s="86" t="str">
        <f>VLOOKUP(Tabla36[[#This Row],[NUM. ECO.]],[2]!Tabla24[[NO.ECO]:[MATERIAL]],8,0)</f>
        <v>PIEDRA PICADA</v>
      </c>
      <c r="I1900" s="86" t="s">
        <v>79</v>
      </c>
      <c r="J1900" s="91">
        <f ca="1">J1899+TIME(0,RANDBETWEEN((123),(151)),0)</f>
        <v>0.73333333333333328</v>
      </c>
      <c r="K1900" s="86" t="str">
        <f ca="1">VLOOKUP(Tabla36[[#This Row],[CODIGO VINCULO]],[1]!Anexar1[[UNION]:[OPERADOR]],4,0)</f>
        <v>ROSARIO LOPEZ ULIN</v>
      </c>
      <c r="L1900" s="86" t="str" cm="1">
        <f t="array" aca="1" ref="L1900" ca="1">_xlfn.IFS(J1900&gt;=TIME(14,0,0),"SEGUNDO TURNO",J1900&lt;TIME(14,0,0),"PRIMER TURNO")</f>
        <v>SEGUNDO TURNO</v>
      </c>
      <c r="M1900" s="90"/>
    </row>
    <row r="1901" spans="1:13">
      <c r="A1901" s="86" t="str">
        <f ca="1">_xlfn.CONCAT(Tabla36[[#This Row],[NUM. ECO.]],Tabla36[[#This Row],[TURNO]],Tabla36[[#This Row],[FECHA]])</f>
        <v>T27SEGUNDO TURNO45429</v>
      </c>
      <c r="B1901" s="87">
        <v>7</v>
      </c>
      <c r="C1901" s="87">
        <v>7</v>
      </c>
      <c r="D1901" s="87" t="s">
        <v>41</v>
      </c>
      <c r="E1901" s="86"/>
      <c r="F1901" s="86">
        <f>VLOOKUP(Tabla36[[#This Row],[NUM. ECO.]],[2]!Tabla24[[NO.ECO]:[CUBICACION
M3]],4,0)</f>
        <v>17</v>
      </c>
      <c r="G1901" s="94">
        <v>45429</v>
      </c>
      <c r="H1901" s="86" t="str">
        <f>VLOOKUP(Tabla36[[#This Row],[NUM. ECO.]],[2]!Tabla24[[NO.ECO]:[MATERIAL]],8,0)</f>
        <v>PIEDRA PICADA</v>
      </c>
      <c r="I1901" s="86" t="s">
        <v>79</v>
      </c>
      <c r="J1901" s="91">
        <f ca="1">J1900+TIME(0,RANDBETWEEN((123),(151)),0)</f>
        <v>0.83680555555555547</v>
      </c>
      <c r="K1901" s="86" t="str">
        <f ca="1">VLOOKUP(Tabla36[[#This Row],[CODIGO VINCULO]],[1]!Anexar1[[UNION]:[OPERADOR]],4,0)</f>
        <v>ROSARIO LOPEZ ULIN</v>
      </c>
      <c r="L1901" s="86" t="str" cm="1">
        <f t="array" aca="1" ref="L1901" ca="1">_xlfn.IFS(J1901&gt;=TIME(14,0,0),"SEGUNDO TURNO",J1901&lt;TIME(14,0,0),"PRIMER TURNO")</f>
        <v>SEGUNDO TURNO</v>
      </c>
      <c r="M1901" s="90"/>
    </row>
    <row r="1902" spans="1:13">
      <c r="A1902" s="86" t="str">
        <f ca="1">_xlfn.CONCAT(Tabla36[[#This Row],[NUM. ECO.]],Tabla36[[#This Row],[TURNO]],Tabla36[[#This Row],[FECHA]])</f>
        <v>T27PRIMER TURNO45430</v>
      </c>
      <c r="B1902" s="87">
        <v>7</v>
      </c>
      <c r="C1902" s="87">
        <v>1</v>
      </c>
      <c r="D1902" s="87" t="s">
        <v>41</v>
      </c>
      <c r="E1902" s="86"/>
      <c r="F1902" s="86">
        <f>VLOOKUP(Tabla36[[#This Row],[NUM. ECO.]],[2]!Tabla24[[NO.ECO]:[CUBICACION
M3]],4,0)</f>
        <v>17</v>
      </c>
      <c r="G1902" s="94">
        <v>45430</v>
      </c>
      <c r="H1902" s="86" t="str">
        <f>VLOOKUP(Tabla36[[#This Row],[NUM. ECO.]],[2]!Tabla24[[NO.ECO]:[MATERIAL]],8,0)</f>
        <v>PIEDRA PICADA</v>
      </c>
      <c r="I1902" s="86" t="s">
        <v>79</v>
      </c>
      <c r="J1902" s="88">
        <f ca="1">TIME(RANDBETWEEN(5.5,6),RANDBETWEEN(1,29),0)</f>
        <v>0.26527777777777778</v>
      </c>
      <c r="K1902" s="86" t="str">
        <f ca="1">VLOOKUP(Tabla36[[#This Row],[CODIGO VINCULO]],[1]!Anexar1[[UNION]:[OPERADOR]],4,0)</f>
        <v>VALENTIN MENA GAMAS</v>
      </c>
      <c r="L1902" s="86" t="str" cm="1">
        <f t="array" aca="1" ref="L1902" ca="1">_xlfn.IFS(J1902&gt;=TIME(14,0,0),"SEGUNDO TURNO",J1902&lt;TIME(14,0,0),"PRIMER TURNO")</f>
        <v>PRIMER TURNO</v>
      </c>
      <c r="M1902" s="90"/>
    </row>
    <row r="1903" spans="1:13">
      <c r="A1903" s="86" t="str">
        <f ca="1">_xlfn.CONCAT(Tabla36[[#This Row],[NUM. ECO.]],Tabla36[[#This Row],[TURNO]],Tabla36[[#This Row],[FECHA]])</f>
        <v>T27PRIMER TURNO45430</v>
      </c>
      <c r="B1903" s="87">
        <v>7</v>
      </c>
      <c r="C1903" s="87">
        <v>2</v>
      </c>
      <c r="D1903" s="87" t="s">
        <v>41</v>
      </c>
      <c r="E1903" s="86"/>
      <c r="F1903" s="86">
        <f>VLOOKUP(Tabla36[[#This Row],[NUM. ECO.]],[2]!Tabla24[[NO.ECO]:[CUBICACION
M3]],4,0)</f>
        <v>17</v>
      </c>
      <c r="G1903" s="94">
        <v>45430</v>
      </c>
      <c r="H1903" s="86" t="str">
        <f>VLOOKUP(Tabla36[[#This Row],[NUM. ECO.]],[2]!Tabla24[[NO.ECO]:[MATERIAL]],8,0)</f>
        <v>PIEDRA PICADA</v>
      </c>
      <c r="I1903" s="86" t="s">
        <v>79</v>
      </c>
      <c r="J1903" s="91">
        <f ca="1">J1902+TIME(0,RANDBETWEEN((123),(151)),0)</f>
        <v>0.3520833333333333</v>
      </c>
      <c r="K1903" s="86" t="str">
        <f ca="1">VLOOKUP(Tabla36[[#This Row],[CODIGO VINCULO]],[1]!Anexar1[[UNION]:[OPERADOR]],4,0)</f>
        <v>VALENTIN MENA GAMAS</v>
      </c>
      <c r="L1903" s="86" t="str" cm="1">
        <f t="array" aca="1" ref="L1903" ca="1">_xlfn.IFS(J1903&gt;=TIME(14,0,0),"SEGUNDO TURNO",J1903&lt;TIME(14,0,0),"PRIMER TURNO")</f>
        <v>PRIMER TURNO</v>
      </c>
      <c r="M1903" s="90"/>
    </row>
    <row r="1904" spans="1:13">
      <c r="A1904" s="86" t="str">
        <f ca="1">_xlfn.CONCAT(Tabla36[[#This Row],[NUM. ECO.]],Tabla36[[#This Row],[TURNO]],Tabla36[[#This Row],[FECHA]])</f>
        <v>T27PRIMER TURNO45430</v>
      </c>
      <c r="B1904" s="87">
        <v>7</v>
      </c>
      <c r="C1904" s="87">
        <v>3</v>
      </c>
      <c r="D1904" s="87" t="s">
        <v>41</v>
      </c>
      <c r="E1904" s="86"/>
      <c r="F1904" s="86">
        <f>VLOOKUP(Tabla36[[#This Row],[NUM. ECO.]],[2]!Tabla24[[NO.ECO]:[CUBICACION
M3]],4,0)</f>
        <v>17</v>
      </c>
      <c r="G1904" s="94">
        <v>45430</v>
      </c>
      <c r="H1904" s="86" t="str">
        <f>VLOOKUP(Tabla36[[#This Row],[NUM. ECO.]],[2]!Tabla24[[NO.ECO]:[MATERIAL]],8,0)</f>
        <v>PIEDRA PICADA</v>
      </c>
      <c r="I1904" s="86" t="s">
        <v>79</v>
      </c>
      <c r="J1904" s="91">
        <f ca="1">J1903+TIME(0,RANDBETWEEN((123),(151)),0)</f>
        <v>0.44236111111111109</v>
      </c>
      <c r="K1904" s="86" t="str">
        <f ca="1">VLOOKUP(Tabla36[[#This Row],[CODIGO VINCULO]],[1]!Anexar1[[UNION]:[OPERADOR]],4,0)</f>
        <v>VALENTIN MENA GAMAS</v>
      </c>
      <c r="L1904" s="86" t="str" cm="1">
        <f t="array" aca="1" ref="L1904" ca="1">_xlfn.IFS(J1904&gt;=TIME(14,0,0),"SEGUNDO TURNO",J1904&lt;TIME(14,0,0),"PRIMER TURNO")</f>
        <v>PRIMER TURNO</v>
      </c>
      <c r="M1904" s="90"/>
    </row>
    <row r="1905" spans="1:13">
      <c r="A1905" s="86" t="str">
        <f ca="1">_xlfn.CONCAT(Tabla36[[#This Row],[NUM. ECO.]],Tabla36[[#This Row],[TURNO]],Tabla36[[#This Row],[FECHA]])</f>
        <v>T27PRIMER TURNO45430</v>
      </c>
      <c r="B1905" s="87">
        <v>7</v>
      </c>
      <c r="C1905" s="87">
        <v>4</v>
      </c>
      <c r="D1905" s="87" t="s">
        <v>41</v>
      </c>
      <c r="E1905" s="86"/>
      <c r="F1905" s="86">
        <f>VLOOKUP(Tabla36[[#This Row],[NUM. ECO.]],[2]!Tabla24[[NO.ECO]:[CUBICACION
M3]],4,0)</f>
        <v>17</v>
      </c>
      <c r="G1905" s="94">
        <v>45430</v>
      </c>
      <c r="H1905" s="86" t="str">
        <f>VLOOKUP(Tabla36[[#This Row],[NUM. ECO.]],[2]!Tabla24[[NO.ECO]:[MATERIAL]],8,0)</f>
        <v>PIEDRA PICADA</v>
      </c>
      <c r="I1905" s="86" t="s">
        <v>79</v>
      </c>
      <c r="J1905" s="91">
        <f ca="1">J1904+TIME(0,RANDBETWEEN((123),(151)),0)</f>
        <v>0.53402777777777777</v>
      </c>
      <c r="K1905" s="86" t="str">
        <f ca="1">VLOOKUP(Tabla36[[#This Row],[CODIGO VINCULO]],[1]!Anexar1[[UNION]:[OPERADOR]],4,0)</f>
        <v>VALENTIN MENA GAMAS</v>
      </c>
      <c r="L1905" s="86" t="str" cm="1">
        <f t="array" aca="1" ref="L1905" ca="1">_xlfn.IFS(J1905&gt;=TIME(14,0,0),"SEGUNDO TURNO",J1905&lt;TIME(14,0,0),"PRIMER TURNO")</f>
        <v>PRIMER TURNO</v>
      </c>
      <c r="M1905" s="90"/>
    </row>
    <row r="1906" spans="1:13">
      <c r="A1906" s="86" t="str">
        <f ca="1">_xlfn.CONCAT(Tabla36[[#This Row],[NUM. ECO.]],Tabla36[[#This Row],[TURNO]],Tabla36[[#This Row],[FECHA]])</f>
        <v>T27SEGUNDO TURNO45430</v>
      </c>
      <c r="B1906" s="87">
        <v>7</v>
      </c>
      <c r="C1906" s="87">
        <v>5</v>
      </c>
      <c r="D1906" s="87" t="s">
        <v>41</v>
      </c>
      <c r="E1906" s="86"/>
      <c r="F1906" s="86">
        <f>VLOOKUP(Tabla36[[#This Row],[NUM. ECO.]],[2]!Tabla24[[NO.ECO]:[CUBICACION
M3]],4,0)</f>
        <v>17</v>
      </c>
      <c r="G1906" s="94">
        <v>45430</v>
      </c>
      <c r="H1906" s="86" t="str">
        <f>VLOOKUP(Tabla36[[#This Row],[NUM. ECO.]],[2]!Tabla24[[NO.ECO]:[MATERIAL]],8,0)</f>
        <v>PIEDRA PICADA</v>
      </c>
      <c r="I1906" s="86" t="s">
        <v>79</v>
      </c>
      <c r="J1906" s="91">
        <f ca="1">J1905+TIME(0,RANDBETWEEN((123),(151)),0)</f>
        <v>0.62430555555555556</v>
      </c>
      <c r="K1906" s="86" t="str">
        <f ca="1">VLOOKUP(Tabla36[[#This Row],[CODIGO VINCULO]],[1]!Anexar1[[UNION]:[OPERADOR]],4,0)</f>
        <v>ROSARIO LOPEZ ULIN</v>
      </c>
      <c r="L1906" s="86" t="str" cm="1">
        <f t="array" aca="1" ref="L1906" ca="1">_xlfn.IFS(J1906&gt;=TIME(14,0,0),"SEGUNDO TURNO",J1906&lt;TIME(14,0,0),"PRIMER TURNO")</f>
        <v>SEGUNDO TURNO</v>
      </c>
      <c r="M1906" s="90"/>
    </row>
    <row r="1907" spans="1:13">
      <c r="A1907" s="86" t="str">
        <f ca="1">_xlfn.CONCAT(Tabla36[[#This Row],[NUM. ECO.]],Tabla36[[#This Row],[TURNO]],Tabla36[[#This Row],[FECHA]])</f>
        <v>T27SEGUNDO TURNO45430</v>
      </c>
      <c r="B1907" s="87">
        <v>7</v>
      </c>
      <c r="C1907" s="87">
        <v>6</v>
      </c>
      <c r="D1907" s="87" t="s">
        <v>41</v>
      </c>
      <c r="E1907" s="86"/>
      <c r="F1907" s="86">
        <f>VLOOKUP(Tabla36[[#This Row],[NUM. ECO.]],[2]!Tabla24[[NO.ECO]:[CUBICACION
M3]],4,0)</f>
        <v>17</v>
      </c>
      <c r="G1907" s="94">
        <v>45430</v>
      </c>
      <c r="H1907" s="86" t="str">
        <f>VLOOKUP(Tabla36[[#This Row],[NUM. ECO.]],[2]!Tabla24[[NO.ECO]:[MATERIAL]],8,0)</f>
        <v>PIEDRA PICADA</v>
      </c>
      <c r="I1907" s="86" t="s">
        <v>79</v>
      </c>
      <c r="J1907" s="91">
        <f ca="1">J1906+TIME(0,RANDBETWEEN((123),(151)),0)</f>
        <v>0.72430555555555554</v>
      </c>
      <c r="K1907" s="86" t="str">
        <f ca="1">VLOOKUP(Tabla36[[#This Row],[CODIGO VINCULO]],[1]!Anexar1[[UNION]:[OPERADOR]],4,0)</f>
        <v>ROSARIO LOPEZ ULIN</v>
      </c>
      <c r="L1907" s="86" t="str" cm="1">
        <f t="array" aca="1" ref="L1907" ca="1">_xlfn.IFS(J1907&gt;=TIME(14,0,0),"SEGUNDO TURNO",J1907&lt;TIME(14,0,0),"PRIMER TURNO")</f>
        <v>SEGUNDO TURNO</v>
      </c>
      <c r="M1907" s="90"/>
    </row>
    <row r="1908" spans="1:13">
      <c r="A1908" s="86" t="str">
        <f ca="1">_xlfn.CONCAT(Tabla36[[#This Row],[NUM. ECO.]],Tabla36[[#This Row],[TURNO]],Tabla36[[#This Row],[FECHA]])</f>
        <v>T27SEGUNDO TURNO45430</v>
      </c>
      <c r="B1908" s="87">
        <v>7</v>
      </c>
      <c r="C1908" s="87">
        <v>7</v>
      </c>
      <c r="D1908" s="87" t="s">
        <v>41</v>
      </c>
      <c r="E1908" s="86"/>
      <c r="F1908" s="86">
        <f>VLOOKUP(Tabla36[[#This Row],[NUM. ECO.]],[2]!Tabla24[[NO.ECO]:[CUBICACION
M3]],4,0)</f>
        <v>17</v>
      </c>
      <c r="G1908" s="94">
        <v>45430</v>
      </c>
      <c r="H1908" s="86" t="str">
        <f>VLOOKUP(Tabla36[[#This Row],[NUM. ECO.]],[2]!Tabla24[[NO.ECO]:[MATERIAL]],8,0)</f>
        <v>PIEDRA PICADA</v>
      </c>
      <c r="I1908" s="86" t="s">
        <v>79</v>
      </c>
      <c r="J1908" s="91">
        <f ca="1">J1907+TIME(0,RANDBETWEEN((123),(151)),0)</f>
        <v>0.81874999999999998</v>
      </c>
      <c r="K1908" s="86" t="str">
        <f ca="1">VLOOKUP(Tabla36[[#This Row],[CODIGO VINCULO]],[1]!Anexar1[[UNION]:[OPERADOR]],4,0)</f>
        <v>ROSARIO LOPEZ ULIN</v>
      </c>
      <c r="L1908" s="86" t="str" cm="1">
        <f t="array" aca="1" ref="L1908" ca="1">_xlfn.IFS(J1908&gt;=TIME(14,0,0),"SEGUNDO TURNO",J1908&lt;TIME(14,0,0),"PRIMER TURNO")</f>
        <v>SEGUNDO TURNO</v>
      </c>
      <c r="M1908" s="90"/>
    </row>
    <row r="1909" spans="1:13">
      <c r="A1909" s="86" t="str">
        <f ca="1">_xlfn.CONCAT(Tabla36[[#This Row],[NUM. ECO.]],Tabla36[[#This Row],[TURNO]],Tabla36[[#This Row],[FECHA]])</f>
        <v>T27PRIMER TURNO45432</v>
      </c>
      <c r="B1909" s="87">
        <v>7</v>
      </c>
      <c r="C1909" s="87">
        <v>1</v>
      </c>
      <c r="D1909" s="87" t="s">
        <v>41</v>
      </c>
      <c r="E1909" s="86"/>
      <c r="F1909" s="86">
        <f>VLOOKUP(Tabla36[[#This Row],[NUM. ECO.]],[2]!Tabla24[[NO.ECO]:[CUBICACION
M3]],4,0)</f>
        <v>17</v>
      </c>
      <c r="G1909" s="94">
        <v>45432</v>
      </c>
      <c r="H1909" s="86" t="str">
        <f>VLOOKUP(Tabla36[[#This Row],[NUM. ECO.]],[2]!Tabla24[[NO.ECO]:[MATERIAL]],8,0)</f>
        <v>PIEDRA PICADA</v>
      </c>
      <c r="I1909" s="86" t="s">
        <v>79</v>
      </c>
      <c r="J1909" s="88">
        <f ca="1">TIME(RANDBETWEEN(5.5,6),RANDBETWEEN(1,29),0)</f>
        <v>0.25347222222222221</v>
      </c>
      <c r="K1909" s="86" t="str">
        <f ca="1">VLOOKUP(Tabla36[[#This Row],[CODIGO VINCULO]],[1]!Anexar1[[UNION]:[OPERADOR]],4,0)</f>
        <v>VALENTIN MENA GAMAS</v>
      </c>
      <c r="L1909" s="86" t="str" cm="1">
        <f t="array" aca="1" ref="L1909" ca="1">_xlfn.IFS(J1909&gt;=TIME(14,0,0),"SEGUNDO TURNO",J1909&lt;TIME(14,0,0),"PRIMER TURNO")</f>
        <v>PRIMER TURNO</v>
      </c>
      <c r="M1909" s="90"/>
    </row>
    <row r="1910" spans="1:13">
      <c r="A1910" s="86" t="str">
        <f ca="1">_xlfn.CONCAT(Tabla36[[#This Row],[NUM. ECO.]],Tabla36[[#This Row],[TURNO]],Tabla36[[#This Row],[FECHA]])</f>
        <v>T27PRIMER TURNO45432</v>
      </c>
      <c r="B1910" s="87">
        <v>7</v>
      </c>
      <c r="C1910" s="87">
        <v>2</v>
      </c>
      <c r="D1910" s="87" t="s">
        <v>41</v>
      </c>
      <c r="E1910" s="86"/>
      <c r="F1910" s="86">
        <f>VLOOKUP(Tabla36[[#This Row],[NUM. ECO.]],[2]!Tabla24[[NO.ECO]:[CUBICACION
M3]],4,0)</f>
        <v>17</v>
      </c>
      <c r="G1910" s="94">
        <v>45432</v>
      </c>
      <c r="H1910" s="86" t="str">
        <f>VLOOKUP(Tabla36[[#This Row],[NUM. ECO.]],[2]!Tabla24[[NO.ECO]:[MATERIAL]],8,0)</f>
        <v>PIEDRA PICADA</v>
      </c>
      <c r="I1910" s="86" t="s">
        <v>79</v>
      </c>
      <c r="J1910" s="91">
        <f ca="1">J1909+TIME(0,RANDBETWEEN((123),(151)),0)</f>
        <v>0.35555555555555551</v>
      </c>
      <c r="K1910" s="86" t="str">
        <f ca="1">VLOOKUP(Tabla36[[#This Row],[CODIGO VINCULO]],[1]!Anexar1[[UNION]:[OPERADOR]],4,0)</f>
        <v>VALENTIN MENA GAMAS</v>
      </c>
      <c r="L1910" s="86" t="str" cm="1">
        <f t="array" aca="1" ref="L1910" ca="1">_xlfn.IFS(J1910&gt;=TIME(14,0,0),"SEGUNDO TURNO",J1910&lt;TIME(14,0,0),"PRIMER TURNO")</f>
        <v>PRIMER TURNO</v>
      </c>
      <c r="M1910" s="90"/>
    </row>
    <row r="1911" spans="1:13">
      <c r="A1911" s="86" t="str">
        <f ca="1">_xlfn.CONCAT(Tabla36[[#This Row],[NUM. ECO.]],Tabla36[[#This Row],[TURNO]],Tabla36[[#This Row],[FECHA]])</f>
        <v>T27PRIMER TURNO45432</v>
      </c>
      <c r="B1911" s="87">
        <v>7</v>
      </c>
      <c r="C1911" s="87">
        <v>3</v>
      </c>
      <c r="D1911" s="87" t="s">
        <v>41</v>
      </c>
      <c r="E1911" s="86"/>
      <c r="F1911" s="86">
        <f>VLOOKUP(Tabla36[[#This Row],[NUM. ECO.]],[2]!Tabla24[[NO.ECO]:[CUBICACION
M3]],4,0)</f>
        <v>17</v>
      </c>
      <c r="G1911" s="94">
        <v>45432</v>
      </c>
      <c r="H1911" s="86" t="str">
        <f>VLOOKUP(Tabla36[[#This Row],[NUM. ECO.]],[2]!Tabla24[[NO.ECO]:[MATERIAL]],8,0)</f>
        <v>PIEDRA PICADA</v>
      </c>
      <c r="I1911" s="86" t="s">
        <v>79</v>
      </c>
      <c r="J1911" s="91">
        <f ca="1">J1910+TIME(0,RANDBETWEEN((123),(151)),0)</f>
        <v>0.45486111111111105</v>
      </c>
      <c r="K1911" s="86" t="str">
        <f ca="1">VLOOKUP(Tabla36[[#This Row],[CODIGO VINCULO]],[1]!Anexar1[[UNION]:[OPERADOR]],4,0)</f>
        <v>VALENTIN MENA GAMAS</v>
      </c>
      <c r="L1911" s="86" t="str" cm="1">
        <f t="array" aca="1" ref="L1911" ca="1">_xlfn.IFS(J1911&gt;=TIME(14,0,0),"SEGUNDO TURNO",J1911&lt;TIME(14,0,0),"PRIMER TURNO")</f>
        <v>PRIMER TURNO</v>
      </c>
      <c r="M1911" s="90"/>
    </row>
    <row r="1912" spans="1:13">
      <c r="A1912" s="86" t="str">
        <f ca="1">_xlfn.CONCAT(Tabla36[[#This Row],[NUM. ECO.]],Tabla36[[#This Row],[TURNO]],Tabla36[[#This Row],[FECHA]])</f>
        <v>T27PRIMER TURNO45432</v>
      </c>
      <c r="B1912" s="87">
        <v>7</v>
      </c>
      <c r="C1912" s="87">
        <v>4</v>
      </c>
      <c r="D1912" s="87" t="s">
        <v>41</v>
      </c>
      <c r="E1912" s="86"/>
      <c r="F1912" s="86">
        <f>VLOOKUP(Tabla36[[#This Row],[NUM. ECO.]],[2]!Tabla24[[NO.ECO]:[CUBICACION
M3]],4,0)</f>
        <v>17</v>
      </c>
      <c r="G1912" s="94">
        <v>45432</v>
      </c>
      <c r="H1912" s="86" t="str">
        <f>VLOOKUP(Tabla36[[#This Row],[NUM. ECO.]],[2]!Tabla24[[NO.ECO]:[MATERIAL]],8,0)</f>
        <v>PIEDRA PICADA</v>
      </c>
      <c r="I1912" s="86" t="s">
        <v>79</v>
      </c>
      <c r="J1912" s="91">
        <f ca="1">J1911+TIME(0,RANDBETWEEN((123),(151)),0)</f>
        <v>0.54722222222222217</v>
      </c>
      <c r="K1912" s="86" t="str">
        <f ca="1">VLOOKUP(Tabla36[[#This Row],[CODIGO VINCULO]],[1]!Anexar1[[UNION]:[OPERADOR]],4,0)</f>
        <v>VALENTIN MENA GAMAS</v>
      </c>
      <c r="L1912" s="86" t="str" cm="1">
        <f t="array" aca="1" ref="L1912" ca="1">_xlfn.IFS(J1912&gt;=TIME(14,0,0),"SEGUNDO TURNO",J1912&lt;TIME(14,0,0),"PRIMER TURNO")</f>
        <v>PRIMER TURNO</v>
      </c>
      <c r="M1912" s="90"/>
    </row>
    <row r="1913" spans="1:13">
      <c r="A1913" s="86" t="str">
        <f ca="1">_xlfn.CONCAT(Tabla36[[#This Row],[NUM. ECO.]],Tabla36[[#This Row],[TURNO]],Tabla36[[#This Row],[FECHA]])</f>
        <v>T27SEGUNDO TURNO45432</v>
      </c>
      <c r="B1913" s="87">
        <v>7</v>
      </c>
      <c r="C1913" s="87">
        <v>5</v>
      </c>
      <c r="D1913" s="87" t="s">
        <v>41</v>
      </c>
      <c r="E1913" s="86"/>
      <c r="F1913" s="86">
        <f>VLOOKUP(Tabla36[[#This Row],[NUM. ECO.]],[2]!Tabla24[[NO.ECO]:[CUBICACION
M3]],4,0)</f>
        <v>17</v>
      </c>
      <c r="G1913" s="94">
        <v>45432</v>
      </c>
      <c r="H1913" s="86" t="str">
        <f>VLOOKUP(Tabla36[[#This Row],[NUM. ECO.]],[2]!Tabla24[[NO.ECO]:[MATERIAL]],8,0)</f>
        <v>PIEDRA PICADA</v>
      </c>
      <c r="I1913" s="86" t="s">
        <v>79</v>
      </c>
      <c r="J1913" s="91">
        <f ca="1">J1912+TIME(0,RANDBETWEEN((123),(151)),0)</f>
        <v>0.6333333333333333</v>
      </c>
      <c r="K1913" s="86" t="str">
        <f ca="1">VLOOKUP(Tabla36[[#This Row],[CODIGO VINCULO]],[1]!Anexar1[[UNION]:[OPERADOR]],4,0)</f>
        <v>ROSARIO LOPEZ ULIN</v>
      </c>
      <c r="L1913" s="86" t="str" cm="1">
        <f t="array" aca="1" ref="L1913" ca="1">_xlfn.IFS(J1913&gt;=TIME(14,0,0),"SEGUNDO TURNO",J1913&lt;TIME(14,0,0),"PRIMER TURNO")</f>
        <v>SEGUNDO TURNO</v>
      </c>
      <c r="M1913" s="90"/>
    </row>
    <row r="1914" spans="1:13">
      <c r="A1914" s="86" t="str">
        <f ca="1">_xlfn.CONCAT(Tabla36[[#This Row],[NUM. ECO.]],Tabla36[[#This Row],[TURNO]],Tabla36[[#This Row],[FECHA]])</f>
        <v>T27SEGUNDO TURNO45432</v>
      </c>
      <c r="B1914" s="87">
        <v>7</v>
      </c>
      <c r="C1914" s="87">
        <v>6</v>
      </c>
      <c r="D1914" s="87" t="s">
        <v>41</v>
      </c>
      <c r="E1914" s="86"/>
      <c r="F1914" s="86">
        <f>VLOOKUP(Tabla36[[#This Row],[NUM. ECO.]],[2]!Tabla24[[NO.ECO]:[CUBICACION
M3]],4,0)</f>
        <v>17</v>
      </c>
      <c r="G1914" s="94">
        <v>45432</v>
      </c>
      <c r="H1914" s="86" t="str">
        <f>VLOOKUP(Tabla36[[#This Row],[NUM. ECO.]],[2]!Tabla24[[NO.ECO]:[MATERIAL]],8,0)</f>
        <v>PIEDRA PICADA</v>
      </c>
      <c r="I1914" s="86" t="s">
        <v>79</v>
      </c>
      <c r="J1914" s="91">
        <f ca="1">J1913+TIME(0,RANDBETWEEN((123),(151)),0)</f>
        <v>0.73819444444444438</v>
      </c>
      <c r="K1914" s="86" t="str">
        <f ca="1">VLOOKUP(Tabla36[[#This Row],[CODIGO VINCULO]],[1]!Anexar1[[UNION]:[OPERADOR]],4,0)</f>
        <v>ROSARIO LOPEZ ULIN</v>
      </c>
      <c r="L1914" s="86" t="str" cm="1">
        <f t="array" aca="1" ref="L1914" ca="1">_xlfn.IFS(J1914&gt;=TIME(14,0,0),"SEGUNDO TURNO",J1914&lt;TIME(14,0,0),"PRIMER TURNO")</f>
        <v>SEGUNDO TURNO</v>
      </c>
      <c r="M1914" s="90"/>
    </row>
    <row r="1915" spans="1:13">
      <c r="A1915" s="86" t="str">
        <f ca="1">_xlfn.CONCAT(Tabla36[[#This Row],[NUM. ECO.]],Tabla36[[#This Row],[TURNO]],Tabla36[[#This Row],[FECHA]])</f>
        <v>T27SEGUNDO TURNO45432</v>
      </c>
      <c r="B1915" s="87">
        <v>7</v>
      </c>
      <c r="C1915" s="87">
        <v>7</v>
      </c>
      <c r="D1915" s="87" t="s">
        <v>41</v>
      </c>
      <c r="E1915" s="86"/>
      <c r="F1915" s="86">
        <f>VLOOKUP(Tabla36[[#This Row],[NUM. ECO.]],[2]!Tabla24[[NO.ECO]:[CUBICACION
M3]],4,0)</f>
        <v>17</v>
      </c>
      <c r="G1915" s="94">
        <v>45432</v>
      </c>
      <c r="H1915" s="86" t="str">
        <f>VLOOKUP(Tabla36[[#This Row],[NUM. ECO.]],[2]!Tabla24[[NO.ECO]:[MATERIAL]],8,0)</f>
        <v>PIEDRA PICADA</v>
      </c>
      <c r="I1915" s="86" t="s">
        <v>79</v>
      </c>
      <c r="J1915" s="91">
        <f ca="1">J1914+TIME(0,RANDBETWEEN((123),(151)),0)</f>
        <v>0.83472222222222214</v>
      </c>
      <c r="K1915" s="86" t="str">
        <f ca="1">VLOOKUP(Tabla36[[#This Row],[CODIGO VINCULO]],[1]!Anexar1[[UNION]:[OPERADOR]],4,0)</f>
        <v>ROSARIO LOPEZ ULIN</v>
      </c>
      <c r="L1915" s="86" t="str" cm="1">
        <f t="array" aca="1" ref="L1915" ca="1">_xlfn.IFS(J1915&gt;=TIME(14,0,0),"SEGUNDO TURNO",J1915&lt;TIME(14,0,0),"PRIMER TURNO")</f>
        <v>SEGUNDO TURNO</v>
      </c>
      <c r="M1915" s="90"/>
    </row>
    <row r="1916" spans="1:13">
      <c r="A1916" s="86" t="str">
        <f ca="1">_xlfn.CONCAT(Tabla36[[#This Row],[NUM. ECO.]],Tabla36[[#This Row],[TURNO]],Tabla36[[#This Row],[FECHA]])</f>
        <v>T27PRIMER TURNO45433</v>
      </c>
      <c r="B1916" s="87">
        <v>7</v>
      </c>
      <c r="C1916" s="87">
        <v>1</v>
      </c>
      <c r="D1916" s="87" t="s">
        <v>41</v>
      </c>
      <c r="E1916" s="86"/>
      <c r="F1916" s="86">
        <f>VLOOKUP(Tabla36[[#This Row],[NUM. ECO.]],[2]!Tabla24[[NO.ECO]:[CUBICACION
M3]],4,0)</f>
        <v>17</v>
      </c>
      <c r="G1916" s="94">
        <v>45433</v>
      </c>
      <c r="H1916" s="86" t="str">
        <f>VLOOKUP(Tabla36[[#This Row],[NUM. ECO.]],[2]!Tabla24[[NO.ECO]:[MATERIAL]],8,0)</f>
        <v>PIEDRA PICADA</v>
      </c>
      <c r="I1916" s="86" t="s">
        <v>79</v>
      </c>
      <c r="J1916" s="88">
        <f ca="1">TIME(RANDBETWEEN(5.5,6),RANDBETWEEN(1,29),0)</f>
        <v>0.27013888888888887</v>
      </c>
      <c r="K1916" s="86" t="str">
        <f ca="1">VLOOKUP(Tabla36[[#This Row],[CODIGO VINCULO]],[1]!Anexar1[[UNION]:[OPERADOR]],4,0)</f>
        <v>VALENTIN MENA GAMAS</v>
      </c>
      <c r="L1916" s="86" t="str" cm="1">
        <f t="array" aca="1" ref="L1916" ca="1">_xlfn.IFS(J1916&gt;=TIME(14,0,0),"SEGUNDO TURNO",J1916&lt;TIME(14,0,0),"PRIMER TURNO")</f>
        <v>PRIMER TURNO</v>
      </c>
      <c r="M1916" s="90"/>
    </row>
    <row r="1917" spans="1:13">
      <c r="A1917" s="86" t="str">
        <f ca="1">_xlfn.CONCAT(Tabla36[[#This Row],[NUM. ECO.]],Tabla36[[#This Row],[TURNO]],Tabla36[[#This Row],[FECHA]])</f>
        <v>T27PRIMER TURNO45433</v>
      </c>
      <c r="B1917" s="87">
        <v>7</v>
      </c>
      <c r="C1917" s="87">
        <v>2</v>
      </c>
      <c r="D1917" s="87" t="s">
        <v>41</v>
      </c>
      <c r="E1917" s="86"/>
      <c r="F1917" s="86">
        <f>VLOOKUP(Tabla36[[#This Row],[NUM. ECO.]],[2]!Tabla24[[NO.ECO]:[CUBICACION
M3]],4,0)</f>
        <v>17</v>
      </c>
      <c r="G1917" s="94">
        <v>45433</v>
      </c>
      <c r="H1917" s="86" t="str">
        <f>VLOOKUP(Tabla36[[#This Row],[NUM. ECO.]],[2]!Tabla24[[NO.ECO]:[MATERIAL]],8,0)</f>
        <v>PIEDRA PICADA</v>
      </c>
      <c r="I1917" s="86" t="s">
        <v>79</v>
      </c>
      <c r="J1917" s="91">
        <f ca="1">J1916+TIME(0,RANDBETWEEN((123),(151)),0)</f>
        <v>0.35555555555555551</v>
      </c>
      <c r="K1917" s="86" t="str">
        <f ca="1">VLOOKUP(Tabla36[[#This Row],[CODIGO VINCULO]],[1]!Anexar1[[UNION]:[OPERADOR]],4,0)</f>
        <v>VALENTIN MENA GAMAS</v>
      </c>
      <c r="L1917" s="86" t="str" cm="1">
        <f t="array" aca="1" ref="L1917" ca="1">_xlfn.IFS(J1917&gt;=TIME(14,0,0),"SEGUNDO TURNO",J1917&lt;TIME(14,0,0),"PRIMER TURNO")</f>
        <v>PRIMER TURNO</v>
      </c>
      <c r="M1917" s="90"/>
    </row>
    <row r="1918" spans="1:13">
      <c r="A1918" s="86" t="str">
        <f ca="1">_xlfn.CONCAT(Tabla36[[#This Row],[NUM. ECO.]],Tabla36[[#This Row],[TURNO]],Tabla36[[#This Row],[FECHA]])</f>
        <v>T27PRIMER TURNO45433</v>
      </c>
      <c r="B1918" s="87">
        <v>7</v>
      </c>
      <c r="C1918" s="87">
        <v>3</v>
      </c>
      <c r="D1918" s="87" t="s">
        <v>41</v>
      </c>
      <c r="E1918" s="86"/>
      <c r="F1918" s="86">
        <f>VLOOKUP(Tabla36[[#This Row],[NUM. ECO.]],[2]!Tabla24[[NO.ECO]:[CUBICACION
M3]],4,0)</f>
        <v>17</v>
      </c>
      <c r="G1918" s="94">
        <v>45433</v>
      </c>
      <c r="H1918" s="86" t="str">
        <f>VLOOKUP(Tabla36[[#This Row],[NUM. ECO.]],[2]!Tabla24[[NO.ECO]:[MATERIAL]],8,0)</f>
        <v>PIEDRA PICADA</v>
      </c>
      <c r="I1918" s="86" t="s">
        <v>79</v>
      </c>
      <c r="J1918" s="91">
        <f ca="1">J1917+TIME(0,RANDBETWEEN((123),(151)),0)</f>
        <v>0.4597222222222222</v>
      </c>
      <c r="K1918" s="86" t="str">
        <f ca="1">VLOOKUP(Tabla36[[#This Row],[CODIGO VINCULO]],[1]!Anexar1[[UNION]:[OPERADOR]],4,0)</f>
        <v>VALENTIN MENA GAMAS</v>
      </c>
      <c r="L1918" s="86" t="str" cm="1">
        <f t="array" aca="1" ref="L1918" ca="1">_xlfn.IFS(J1918&gt;=TIME(14,0,0),"SEGUNDO TURNO",J1918&lt;TIME(14,0,0),"PRIMER TURNO")</f>
        <v>PRIMER TURNO</v>
      </c>
      <c r="M1918" s="90"/>
    </row>
    <row r="1919" spans="1:13">
      <c r="A1919" s="86" t="str">
        <f ca="1">_xlfn.CONCAT(Tabla36[[#This Row],[NUM. ECO.]],Tabla36[[#This Row],[TURNO]],Tabla36[[#This Row],[FECHA]])</f>
        <v>T27PRIMER TURNO45433</v>
      </c>
      <c r="B1919" s="87">
        <v>7</v>
      </c>
      <c r="C1919" s="87">
        <v>4</v>
      </c>
      <c r="D1919" s="87" t="s">
        <v>41</v>
      </c>
      <c r="E1919" s="86"/>
      <c r="F1919" s="86">
        <f>VLOOKUP(Tabla36[[#This Row],[NUM. ECO.]],[2]!Tabla24[[NO.ECO]:[CUBICACION
M3]],4,0)</f>
        <v>17</v>
      </c>
      <c r="G1919" s="94">
        <v>45433</v>
      </c>
      <c r="H1919" s="86" t="str">
        <f>VLOOKUP(Tabla36[[#This Row],[NUM. ECO.]],[2]!Tabla24[[NO.ECO]:[MATERIAL]],8,0)</f>
        <v>PIEDRA PICADA</v>
      </c>
      <c r="I1919" s="86" t="s">
        <v>79</v>
      </c>
      <c r="J1919" s="91">
        <f ca="1">J1918+TIME(0,RANDBETWEEN((123),(151)),0)</f>
        <v>0.55555555555555558</v>
      </c>
      <c r="K1919" s="86" t="str">
        <f ca="1">VLOOKUP(Tabla36[[#This Row],[CODIGO VINCULO]],[1]!Anexar1[[UNION]:[OPERADOR]],4,0)</f>
        <v>VALENTIN MENA GAMAS</v>
      </c>
      <c r="L1919" s="86" t="str" cm="1">
        <f t="array" aca="1" ref="L1919" ca="1">_xlfn.IFS(J1919&gt;=TIME(14,0,0),"SEGUNDO TURNO",J1919&lt;TIME(14,0,0),"PRIMER TURNO")</f>
        <v>PRIMER TURNO</v>
      </c>
      <c r="M1919" s="90"/>
    </row>
    <row r="1920" spans="1:13">
      <c r="A1920" s="86" t="str">
        <f ca="1">_xlfn.CONCAT(Tabla36[[#This Row],[NUM. ECO.]],Tabla36[[#This Row],[TURNO]],Tabla36[[#This Row],[FECHA]])</f>
        <v>T27SEGUNDO TURNO45433</v>
      </c>
      <c r="B1920" s="87">
        <v>7</v>
      </c>
      <c r="C1920" s="87">
        <v>5</v>
      </c>
      <c r="D1920" s="87" t="s">
        <v>41</v>
      </c>
      <c r="E1920" s="86"/>
      <c r="F1920" s="86">
        <f>VLOOKUP(Tabla36[[#This Row],[NUM. ECO.]],[2]!Tabla24[[NO.ECO]:[CUBICACION
M3]],4,0)</f>
        <v>17</v>
      </c>
      <c r="G1920" s="94">
        <v>45433</v>
      </c>
      <c r="H1920" s="86" t="str">
        <f>VLOOKUP(Tabla36[[#This Row],[NUM. ECO.]],[2]!Tabla24[[NO.ECO]:[MATERIAL]],8,0)</f>
        <v>PIEDRA PICADA</v>
      </c>
      <c r="I1920" s="86" t="s">
        <v>79</v>
      </c>
      <c r="J1920" s="91">
        <f ca="1">J1919+TIME(0,RANDBETWEEN((123),(151)),0)</f>
        <v>0.65138888888888891</v>
      </c>
      <c r="K1920" s="86" t="str">
        <f ca="1">VLOOKUP(Tabla36[[#This Row],[CODIGO VINCULO]],[1]!Anexar1[[UNION]:[OPERADOR]],4,0)</f>
        <v>ROSARIO LOPEZ ULIN</v>
      </c>
      <c r="L1920" s="86" t="str" cm="1">
        <f t="array" aca="1" ref="L1920" ca="1">_xlfn.IFS(J1920&gt;=TIME(14,0,0),"SEGUNDO TURNO",J1920&lt;TIME(14,0,0),"PRIMER TURNO")</f>
        <v>SEGUNDO TURNO</v>
      </c>
      <c r="M1920" s="90"/>
    </row>
    <row r="1921" spans="1:13">
      <c r="A1921" s="86" t="str">
        <f ca="1">_xlfn.CONCAT(Tabla36[[#This Row],[NUM. ECO.]],Tabla36[[#This Row],[TURNO]],Tabla36[[#This Row],[FECHA]])</f>
        <v>T27SEGUNDO TURNO45433</v>
      </c>
      <c r="B1921" s="87">
        <v>7</v>
      </c>
      <c r="C1921" s="87">
        <v>6</v>
      </c>
      <c r="D1921" s="87" t="s">
        <v>41</v>
      </c>
      <c r="E1921" s="86"/>
      <c r="F1921" s="86">
        <f>VLOOKUP(Tabla36[[#This Row],[NUM. ECO.]],[2]!Tabla24[[NO.ECO]:[CUBICACION
M3]],4,0)</f>
        <v>17</v>
      </c>
      <c r="G1921" s="94">
        <v>45433</v>
      </c>
      <c r="H1921" s="86" t="str">
        <f>VLOOKUP(Tabla36[[#This Row],[NUM. ECO.]],[2]!Tabla24[[NO.ECO]:[MATERIAL]],8,0)</f>
        <v>PIEDRA PICADA</v>
      </c>
      <c r="I1921" s="86" t="s">
        <v>79</v>
      </c>
      <c r="J1921" s="91">
        <f ca="1">J1920+TIME(0,RANDBETWEEN((123),(151)),0)</f>
        <v>0.75277777777777777</v>
      </c>
      <c r="K1921" s="86" t="str">
        <f ca="1">VLOOKUP(Tabla36[[#This Row],[CODIGO VINCULO]],[1]!Anexar1[[UNION]:[OPERADOR]],4,0)</f>
        <v>ROSARIO LOPEZ ULIN</v>
      </c>
      <c r="L1921" s="86" t="str" cm="1">
        <f t="array" aca="1" ref="L1921" ca="1">_xlfn.IFS(J1921&gt;=TIME(14,0,0),"SEGUNDO TURNO",J1921&lt;TIME(14,0,0),"PRIMER TURNO")</f>
        <v>SEGUNDO TURNO</v>
      </c>
      <c r="M1921" s="90"/>
    </row>
    <row r="1922" spans="1:13">
      <c r="A1922" s="86" t="str">
        <f ca="1">_xlfn.CONCAT(Tabla36[[#This Row],[NUM. ECO.]],Tabla36[[#This Row],[TURNO]],Tabla36[[#This Row],[FECHA]])</f>
        <v>T27SEGUNDO TURNO45433</v>
      </c>
      <c r="B1922" s="87">
        <v>7</v>
      </c>
      <c r="C1922" s="87">
        <v>7</v>
      </c>
      <c r="D1922" s="87" t="s">
        <v>41</v>
      </c>
      <c r="E1922" s="86"/>
      <c r="F1922" s="86">
        <f>VLOOKUP(Tabla36[[#This Row],[NUM. ECO.]],[2]!Tabla24[[NO.ECO]:[CUBICACION
M3]],4,0)</f>
        <v>17</v>
      </c>
      <c r="G1922" s="94">
        <v>45433</v>
      </c>
      <c r="H1922" s="86" t="str">
        <f>VLOOKUP(Tabla36[[#This Row],[NUM. ECO.]],[2]!Tabla24[[NO.ECO]:[MATERIAL]],8,0)</f>
        <v>PIEDRA PICADA</v>
      </c>
      <c r="I1922" s="86" t="s">
        <v>79</v>
      </c>
      <c r="J1922" s="91">
        <f ca="1">J1921+TIME(0,RANDBETWEEN((123),(151)),0)</f>
        <v>0.84097222222222223</v>
      </c>
      <c r="K1922" s="86" t="str">
        <f ca="1">VLOOKUP(Tabla36[[#This Row],[CODIGO VINCULO]],[1]!Anexar1[[UNION]:[OPERADOR]],4,0)</f>
        <v>ROSARIO LOPEZ ULIN</v>
      </c>
      <c r="L1922" s="86" t="str" cm="1">
        <f t="array" aca="1" ref="L1922" ca="1">_xlfn.IFS(J1922&gt;=TIME(14,0,0),"SEGUNDO TURNO",J1922&lt;TIME(14,0,0),"PRIMER TURNO")</f>
        <v>SEGUNDO TURNO</v>
      </c>
      <c r="M1922" s="90"/>
    </row>
    <row r="1923" spans="1:13">
      <c r="A1923" s="86" t="str">
        <f ca="1">_xlfn.CONCAT(Tabla36[[#This Row],[NUM. ECO.]],Tabla36[[#This Row],[TURNO]],Tabla36[[#This Row],[FECHA]])</f>
        <v>T28PRIMER TURNO45412</v>
      </c>
      <c r="B1923" s="87">
        <v>6</v>
      </c>
      <c r="C1923" s="87">
        <v>1</v>
      </c>
      <c r="D1923" s="87" t="s">
        <v>42</v>
      </c>
      <c r="E1923" s="86"/>
      <c r="F1923" s="86">
        <f>VLOOKUP(Tabla36[[#This Row],[NUM. ECO.]],[2]!Tabla24[[NO.ECO]:[CUBICACION
M3]],4,0)</f>
        <v>16</v>
      </c>
      <c r="G1923" s="94">
        <v>45412</v>
      </c>
      <c r="H1923" s="86" t="str">
        <f>VLOOKUP(Tabla36[[#This Row],[NUM. ECO.]],[2]!Tabla24[[NO.ECO]:[MATERIAL]],8,0)</f>
        <v>BASE HIDRAULICA</v>
      </c>
      <c r="I1923" s="86" t="s">
        <v>79</v>
      </c>
      <c r="J1923" s="88">
        <f ca="1">TIME(RANDBETWEEN(5.5,6),RANDBETWEEN(1,29),0)</f>
        <v>0.26944444444444443</v>
      </c>
      <c r="K1923" s="86" t="str">
        <f ca="1">VLOOKUP(Tabla36[[#This Row],[CODIGO VINCULO]],[1]!Anexar1[[UNION]:[OPERADOR]],4,0)</f>
        <v>EDGAR GONZALEZ MORENO</v>
      </c>
      <c r="L1923" s="86" t="str" cm="1">
        <f t="array" aca="1" ref="L1923" ca="1">_xlfn.IFS(J1923&gt;=TIME(14,0,0),"SEGUNDO TURNO",J1923&lt;TIME(14,0,0),"PRIMER TURNO")</f>
        <v>PRIMER TURNO</v>
      </c>
      <c r="M1923" s="90"/>
    </row>
    <row r="1924" spans="1:13">
      <c r="A1924" s="86" t="str">
        <f ca="1">_xlfn.CONCAT(Tabla36[[#This Row],[NUM. ECO.]],Tabla36[[#This Row],[TURNO]],Tabla36[[#This Row],[FECHA]])</f>
        <v>T28PRIMER TURNO45412</v>
      </c>
      <c r="B1924" s="87">
        <v>6</v>
      </c>
      <c r="C1924" s="87">
        <v>2</v>
      </c>
      <c r="D1924" s="87" t="s">
        <v>42</v>
      </c>
      <c r="E1924" s="86"/>
      <c r="F1924" s="86">
        <f>VLOOKUP(Tabla36[[#This Row],[NUM. ECO.]],[2]!Tabla24[[NO.ECO]:[CUBICACION
M3]],4,0)</f>
        <v>16</v>
      </c>
      <c r="G1924" s="94">
        <v>45412</v>
      </c>
      <c r="H1924" s="86" t="str">
        <f>VLOOKUP(Tabla36[[#This Row],[NUM. ECO.]],[2]!Tabla24[[NO.ECO]:[MATERIAL]],8,0)</f>
        <v>BASE HIDRAULICA</v>
      </c>
      <c r="I1924" s="86" t="s">
        <v>79</v>
      </c>
      <c r="J1924" s="88">
        <f ca="1">J1923+TIME(0,RANDBETWEEN((144),(176)),0)</f>
        <v>0.37361111111111112</v>
      </c>
      <c r="K1924" s="86" t="str">
        <f ca="1">VLOOKUP(Tabla36[[#This Row],[CODIGO VINCULO]],[1]!Anexar1[[UNION]:[OPERADOR]],4,0)</f>
        <v>EDGAR GONZALEZ MORENO</v>
      </c>
      <c r="L1924" s="86" t="str" cm="1">
        <f t="array" aca="1" ref="L1924" ca="1">_xlfn.IFS(J1924&gt;=TIME(14,0,0),"SEGUNDO TURNO",J1924&lt;TIME(14,0,0),"PRIMER TURNO")</f>
        <v>PRIMER TURNO</v>
      </c>
      <c r="M1924" s="90"/>
    </row>
    <row r="1925" spans="1:13">
      <c r="A1925" s="86" t="str">
        <f ca="1">_xlfn.CONCAT(Tabla36[[#This Row],[NUM. ECO.]],Tabla36[[#This Row],[TURNO]],Tabla36[[#This Row],[FECHA]])</f>
        <v>T28PRIMER TURNO45412</v>
      </c>
      <c r="B1925" s="87">
        <v>6</v>
      </c>
      <c r="C1925" s="87">
        <v>3</v>
      </c>
      <c r="D1925" s="87" t="s">
        <v>42</v>
      </c>
      <c r="E1925" s="86"/>
      <c r="F1925" s="86">
        <f>VLOOKUP(Tabla36[[#This Row],[NUM. ECO.]],[2]!Tabla24[[NO.ECO]:[CUBICACION
M3]],4,0)</f>
        <v>16</v>
      </c>
      <c r="G1925" s="94">
        <v>45412</v>
      </c>
      <c r="H1925" s="86" t="str">
        <f>VLOOKUP(Tabla36[[#This Row],[NUM. ECO.]],[2]!Tabla24[[NO.ECO]:[MATERIAL]],8,0)</f>
        <v>BASE HIDRAULICA</v>
      </c>
      <c r="I1925" s="86" t="s">
        <v>79</v>
      </c>
      <c r="J1925" s="91">
        <f ca="1">J1924+TIME(0,RANDBETWEEN((144),(176)),0)</f>
        <v>0.48749999999999999</v>
      </c>
      <c r="K1925" s="86" t="str">
        <f ca="1">VLOOKUP(Tabla36[[#This Row],[CODIGO VINCULO]],[1]!Anexar1[[UNION]:[OPERADOR]],4,0)</f>
        <v>EDGAR GONZALEZ MORENO</v>
      </c>
      <c r="L1925" s="86" t="str" cm="1">
        <f t="array" aca="1" ref="L1925" ca="1">_xlfn.IFS(J1925&gt;=TIME(14,0,0),"SEGUNDO TURNO",J1925&lt;TIME(14,0,0),"PRIMER TURNO")</f>
        <v>PRIMER TURNO</v>
      </c>
      <c r="M1925" s="90"/>
    </row>
    <row r="1926" spans="1:13">
      <c r="A1926" s="86" t="str">
        <f ca="1">_xlfn.CONCAT(Tabla36[[#This Row],[NUM. ECO.]],Tabla36[[#This Row],[TURNO]],Tabla36[[#This Row],[FECHA]])</f>
        <v>T28SEGUNDO TURNO45412</v>
      </c>
      <c r="B1926" s="87">
        <v>6</v>
      </c>
      <c r="C1926" s="87">
        <v>4</v>
      </c>
      <c r="D1926" s="87" t="s">
        <v>42</v>
      </c>
      <c r="E1926" s="86"/>
      <c r="F1926" s="86">
        <f>VLOOKUP(Tabla36[[#This Row],[NUM. ECO.]],[2]!Tabla24[[NO.ECO]:[CUBICACION
M3]],4,0)</f>
        <v>16</v>
      </c>
      <c r="G1926" s="94">
        <v>45412</v>
      </c>
      <c r="H1926" s="86" t="str">
        <f>VLOOKUP(Tabla36[[#This Row],[NUM. ECO.]],[2]!Tabla24[[NO.ECO]:[MATERIAL]],8,0)</f>
        <v>BASE HIDRAULICA</v>
      </c>
      <c r="I1926" s="86" t="s">
        <v>79</v>
      </c>
      <c r="J1926" s="91">
        <f ca="1">J1925+TIME(0,RANDBETWEEN((144),(176)),0)</f>
        <v>0.60277777777777775</v>
      </c>
      <c r="K1926" s="86" t="str">
        <f ca="1">VLOOKUP(Tabla36[[#This Row],[CODIGO VINCULO]],[1]!Anexar1[[UNION]:[OPERADOR]],4,0)</f>
        <v>GABRIEL MONTERO UTRERA</v>
      </c>
      <c r="L1926" s="86" t="str" cm="1">
        <f t="array" aca="1" ref="L1926" ca="1">_xlfn.IFS(J1926&gt;=TIME(14,0,0),"SEGUNDO TURNO",J1926&lt;TIME(14,0,0),"PRIMER TURNO")</f>
        <v>SEGUNDO TURNO</v>
      </c>
      <c r="M1926" s="90"/>
    </row>
    <row r="1927" spans="1:13">
      <c r="A1927" s="86" t="str">
        <f ca="1">_xlfn.CONCAT(Tabla36[[#This Row],[NUM. ECO.]],Tabla36[[#This Row],[TURNO]],Tabla36[[#This Row],[FECHA]])</f>
        <v>T28SEGUNDO TURNO45412</v>
      </c>
      <c r="B1927" s="87">
        <v>6</v>
      </c>
      <c r="C1927" s="87">
        <v>5</v>
      </c>
      <c r="D1927" s="87" t="s">
        <v>42</v>
      </c>
      <c r="E1927" s="86"/>
      <c r="F1927" s="86">
        <f>VLOOKUP(Tabla36[[#This Row],[NUM. ECO.]],[2]!Tabla24[[NO.ECO]:[CUBICACION
M3]],4,0)</f>
        <v>16</v>
      </c>
      <c r="G1927" s="94">
        <v>45412</v>
      </c>
      <c r="H1927" s="86" t="str">
        <f>VLOOKUP(Tabla36[[#This Row],[NUM. ECO.]],[2]!Tabla24[[NO.ECO]:[MATERIAL]],8,0)</f>
        <v>BASE HIDRAULICA</v>
      </c>
      <c r="I1927" s="86" t="s">
        <v>79</v>
      </c>
      <c r="J1927" s="91">
        <f ca="1">J1926+TIME(0,RANDBETWEEN((144),(176)),0)</f>
        <v>0.71180555555555558</v>
      </c>
      <c r="K1927" s="86" t="str">
        <f ca="1">VLOOKUP(Tabla36[[#This Row],[CODIGO VINCULO]],[1]!Anexar1[[UNION]:[OPERADOR]],4,0)</f>
        <v>GABRIEL MONTERO UTRERA</v>
      </c>
      <c r="L1927" s="86" t="str" cm="1">
        <f t="array" aca="1" ref="L1927" ca="1">_xlfn.IFS(J1927&gt;=TIME(14,0,0),"SEGUNDO TURNO",J1927&lt;TIME(14,0,0),"PRIMER TURNO")</f>
        <v>SEGUNDO TURNO</v>
      </c>
      <c r="M1927" s="90"/>
    </row>
    <row r="1928" spans="1:13">
      <c r="A1928" s="86" t="str">
        <f ca="1">_xlfn.CONCAT(Tabla36[[#This Row],[NUM. ECO.]],Tabla36[[#This Row],[TURNO]],Tabla36[[#This Row],[FECHA]])</f>
        <v>T28SEGUNDO TURNO45412</v>
      </c>
      <c r="B1928" s="87">
        <v>6</v>
      </c>
      <c r="C1928" s="87">
        <v>6</v>
      </c>
      <c r="D1928" s="87" t="s">
        <v>42</v>
      </c>
      <c r="E1928" s="86"/>
      <c r="F1928" s="86">
        <f>VLOOKUP(Tabla36[[#This Row],[NUM. ECO.]],[2]!Tabla24[[NO.ECO]:[CUBICACION
M3]],4,0)</f>
        <v>16</v>
      </c>
      <c r="G1928" s="94">
        <v>45412</v>
      </c>
      <c r="H1928" s="86" t="str">
        <f>VLOOKUP(Tabla36[[#This Row],[NUM. ECO.]],[2]!Tabla24[[NO.ECO]:[MATERIAL]],8,0)</f>
        <v>BASE HIDRAULICA</v>
      </c>
      <c r="I1928" s="86" t="s">
        <v>79</v>
      </c>
      <c r="J1928" s="91">
        <f ca="1">J1927+TIME(0,RANDBETWEEN((144),(176)),0)</f>
        <v>0.81388888888888888</v>
      </c>
      <c r="K1928" s="86" t="str">
        <f ca="1">VLOOKUP(Tabla36[[#This Row],[CODIGO VINCULO]],[1]!Anexar1[[UNION]:[OPERADOR]],4,0)</f>
        <v>GABRIEL MONTERO UTRERA</v>
      </c>
      <c r="L1928" s="86" t="str" cm="1">
        <f t="array" aca="1" ref="L1928" ca="1">_xlfn.IFS(J1928&gt;=TIME(14,0,0),"SEGUNDO TURNO",J1928&lt;TIME(14,0,0),"PRIMER TURNO")</f>
        <v>SEGUNDO TURNO</v>
      </c>
      <c r="M1928" s="90"/>
    </row>
    <row r="1929" spans="1:13">
      <c r="A1929" s="86" t="str">
        <f ca="1">_xlfn.CONCAT(Tabla36[[#This Row],[NUM. ECO.]],Tabla36[[#This Row],[TURNO]],Tabla36[[#This Row],[FECHA]])</f>
        <v>T28PRIMER TURNO45413</v>
      </c>
      <c r="B1929" s="87">
        <v>6</v>
      </c>
      <c r="C1929" s="87">
        <v>1</v>
      </c>
      <c r="D1929" s="87" t="s">
        <v>42</v>
      </c>
      <c r="E1929" s="86"/>
      <c r="F1929" s="86">
        <f>VLOOKUP(Tabla36[[#This Row],[NUM. ECO.]],[2]!Tabla24[[NO.ECO]:[CUBICACION
M3]],4,0)</f>
        <v>16</v>
      </c>
      <c r="G1929" s="94">
        <v>45413</v>
      </c>
      <c r="H1929" s="86" t="str">
        <f>VLOOKUP(Tabla36[[#This Row],[NUM. ECO.]],[2]!Tabla24[[NO.ECO]:[MATERIAL]],8,0)</f>
        <v>BASE HIDRAULICA</v>
      </c>
      <c r="I1929" s="86" t="s">
        <v>79</v>
      </c>
      <c r="J1929" s="88">
        <f ca="1">TIME(RANDBETWEEN(5.5,6),RANDBETWEEN(1,29),0)</f>
        <v>0.25347222222222221</v>
      </c>
      <c r="K1929" s="86" t="str">
        <f ca="1">VLOOKUP(Tabla36[[#This Row],[CODIGO VINCULO]],[1]!Anexar1[[UNION]:[OPERADOR]],4,0)</f>
        <v>EDGAR GONZALEZ MORENO</v>
      </c>
      <c r="L1929" s="86" t="str" cm="1">
        <f t="array" aca="1" ref="L1929" ca="1">_xlfn.IFS(J1929&gt;=TIME(14,0,0),"SEGUNDO TURNO",J1929&lt;TIME(14,0,0),"PRIMER TURNO")</f>
        <v>PRIMER TURNO</v>
      </c>
      <c r="M1929" s="90"/>
    </row>
    <row r="1930" spans="1:13">
      <c r="A1930" s="86" t="str">
        <f ca="1">_xlfn.CONCAT(Tabla36[[#This Row],[NUM. ECO.]],Tabla36[[#This Row],[TURNO]],Tabla36[[#This Row],[FECHA]])</f>
        <v>T28PRIMER TURNO45413</v>
      </c>
      <c r="B1930" s="87">
        <v>6</v>
      </c>
      <c r="C1930" s="87">
        <v>2</v>
      </c>
      <c r="D1930" s="87" t="s">
        <v>42</v>
      </c>
      <c r="E1930" s="86"/>
      <c r="F1930" s="86">
        <f>VLOOKUP(Tabla36[[#This Row],[NUM. ECO.]],[2]!Tabla24[[NO.ECO]:[CUBICACION
M3]],4,0)</f>
        <v>16</v>
      </c>
      <c r="G1930" s="94">
        <v>45413</v>
      </c>
      <c r="H1930" s="86" t="str">
        <f>VLOOKUP(Tabla36[[#This Row],[NUM. ECO.]],[2]!Tabla24[[NO.ECO]:[MATERIAL]],8,0)</f>
        <v>BASE HIDRAULICA</v>
      </c>
      <c r="I1930" s="86" t="s">
        <v>79</v>
      </c>
      <c r="J1930" s="88">
        <f ca="1">J1929+TIME(0,RANDBETWEEN((144),(176)),0)</f>
        <v>0.35555555555555551</v>
      </c>
      <c r="K1930" s="86" t="str">
        <f ca="1">VLOOKUP(Tabla36[[#This Row],[CODIGO VINCULO]],[1]!Anexar1[[UNION]:[OPERADOR]],4,0)</f>
        <v>EDGAR GONZALEZ MORENO</v>
      </c>
      <c r="L1930" s="86" t="str" cm="1">
        <f t="array" aca="1" ref="L1930" ca="1">_xlfn.IFS(J1930&gt;=TIME(14,0,0),"SEGUNDO TURNO",J1930&lt;TIME(14,0,0),"PRIMER TURNO")</f>
        <v>PRIMER TURNO</v>
      </c>
      <c r="M1930" s="90"/>
    </row>
    <row r="1931" spans="1:13">
      <c r="A1931" s="86" t="str">
        <f ca="1">_xlfn.CONCAT(Tabla36[[#This Row],[NUM. ECO.]],Tabla36[[#This Row],[TURNO]],Tabla36[[#This Row],[FECHA]])</f>
        <v>T28PRIMER TURNO45413</v>
      </c>
      <c r="B1931" s="87">
        <v>6</v>
      </c>
      <c r="C1931" s="87">
        <v>3</v>
      </c>
      <c r="D1931" s="87" t="s">
        <v>42</v>
      </c>
      <c r="E1931" s="86"/>
      <c r="F1931" s="86">
        <f>VLOOKUP(Tabla36[[#This Row],[NUM. ECO.]],[2]!Tabla24[[NO.ECO]:[CUBICACION
M3]],4,0)</f>
        <v>16</v>
      </c>
      <c r="G1931" s="94">
        <v>45413</v>
      </c>
      <c r="H1931" s="86" t="str">
        <f>VLOOKUP(Tabla36[[#This Row],[NUM. ECO.]],[2]!Tabla24[[NO.ECO]:[MATERIAL]],8,0)</f>
        <v>BASE HIDRAULICA</v>
      </c>
      <c r="I1931" s="86" t="s">
        <v>79</v>
      </c>
      <c r="J1931" s="91">
        <f ca="1">J1930+TIME(0,RANDBETWEEN((144),(176)),0)</f>
        <v>0.47083333333333333</v>
      </c>
      <c r="K1931" s="86" t="str">
        <f ca="1">VLOOKUP(Tabla36[[#This Row],[CODIGO VINCULO]],[1]!Anexar1[[UNION]:[OPERADOR]],4,0)</f>
        <v>EDGAR GONZALEZ MORENO</v>
      </c>
      <c r="L1931" s="86" t="str" cm="1">
        <f t="array" aca="1" ref="L1931" ca="1">_xlfn.IFS(J1931&gt;=TIME(14,0,0),"SEGUNDO TURNO",J1931&lt;TIME(14,0,0),"PRIMER TURNO")</f>
        <v>PRIMER TURNO</v>
      </c>
      <c r="M1931" s="90"/>
    </row>
    <row r="1932" spans="1:13">
      <c r="A1932" s="86" t="str">
        <f ca="1">_xlfn.CONCAT(Tabla36[[#This Row],[NUM. ECO.]],Tabla36[[#This Row],[TURNO]],Tabla36[[#This Row],[FECHA]])</f>
        <v>T28SEGUNDO TURNO45413</v>
      </c>
      <c r="B1932" s="87">
        <v>6</v>
      </c>
      <c r="C1932" s="87">
        <v>4</v>
      </c>
      <c r="D1932" s="87" t="s">
        <v>42</v>
      </c>
      <c r="E1932" s="86"/>
      <c r="F1932" s="86">
        <f>VLOOKUP(Tabla36[[#This Row],[NUM. ECO.]],[2]!Tabla24[[NO.ECO]:[CUBICACION
M3]],4,0)</f>
        <v>16</v>
      </c>
      <c r="G1932" s="94">
        <v>45413</v>
      </c>
      <c r="H1932" s="86" t="str">
        <f>VLOOKUP(Tabla36[[#This Row],[NUM. ECO.]],[2]!Tabla24[[NO.ECO]:[MATERIAL]],8,0)</f>
        <v>BASE HIDRAULICA</v>
      </c>
      <c r="I1932" s="86" t="s">
        <v>79</v>
      </c>
      <c r="J1932" s="91">
        <f ca="1">J1931+TIME(0,RANDBETWEEN((144),(176)),0)</f>
        <v>0.59236111111111112</v>
      </c>
      <c r="K1932" s="86" t="str">
        <f ca="1">VLOOKUP(Tabla36[[#This Row],[CODIGO VINCULO]],[1]!Anexar1[[UNION]:[OPERADOR]],4,0)</f>
        <v>GABRIEL MONTERO UTRERA</v>
      </c>
      <c r="L1932" s="86" t="str" cm="1">
        <f t="array" aca="1" ref="L1932" ca="1">_xlfn.IFS(J1932&gt;=TIME(14,0,0),"SEGUNDO TURNO",J1932&lt;TIME(14,0,0),"PRIMER TURNO")</f>
        <v>SEGUNDO TURNO</v>
      </c>
      <c r="M1932" s="90"/>
    </row>
    <row r="1933" spans="1:13">
      <c r="A1933" s="86" t="str">
        <f ca="1">_xlfn.CONCAT(Tabla36[[#This Row],[NUM. ECO.]],Tabla36[[#This Row],[TURNO]],Tabla36[[#This Row],[FECHA]])</f>
        <v>T28SEGUNDO TURNO45413</v>
      </c>
      <c r="B1933" s="87">
        <v>6</v>
      </c>
      <c r="C1933" s="87">
        <v>5</v>
      </c>
      <c r="D1933" s="87" t="s">
        <v>42</v>
      </c>
      <c r="E1933" s="86"/>
      <c r="F1933" s="86">
        <f>VLOOKUP(Tabla36[[#This Row],[NUM. ECO.]],[2]!Tabla24[[NO.ECO]:[CUBICACION
M3]],4,0)</f>
        <v>16</v>
      </c>
      <c r="G1933" s="94">
        <v>45413</v>
      </c>
      <c r="H1933" s="86" t="str">
        <f>VLOOKUP(Tabla36[[#This Row],[NUM. ECO.]],[2]!Tabla24[[NO.ECO]:[MATERIAL]],8,0)</f>
        <v>BASE HIDRAULICA</v>
      </c>
      <c r="I1933" s="86" t="s">
        <v>79</v>
      </c>
      <c r="J1933" s="91">
        <f ca="1">J1932+TIME(0,RANDBETWEEN((144),(176)),0)</f>
        <v>0.70833333333333337</v>
      </c>
      <c r="K1933" s="86" t="str">
        <f ca="1">VLOOKUP(Tabla36[[#This Row],[CODIGO VINCULO]],[1]!Anexar1[[UNION]:[OPERADOR]],4,0)</f>
        <v>GABRIEL MONTERO UTRERA</v>
      </c>
      <c r="L1933" s="86" t="str" cm="1">
        <f t="array" aca="1" ref="L1933" ca="1">_xlfn.IFS(J1933&gt;=TIME(14,0,0),"SEGUNDO TURNO",J1933&lt;TIME(14,0,0),"PRIMER TURNO")</f>
        <v>SEGUNDO TURNO</v>
      </c>
      <c r="M1933" s="90"/>
    </row>
    <row r="1934" spans="1:13">
      <c r="A1934" s="86" t="str">
        <f ca="1">_xlfn.CONCAT(Tabla36[[#This Row],[NUM. ECO.]],Tabla36[[#This Row],[TURNO]],Tabla36[[#This Row],[FECHA]])</f>
        <v>T28SEGUNDO TURNO45413</v>
      </c>
      <c r="B1934" s="87">
        <v>6</v>
      </c>
      <c r="C1934" s="87">
        <v>6</v>
      </c>
      <c r="D1934" s="87" t="s">
        <v>42</v>
      </c>
      <c r="E1934" s="86"/>
      <c r="F1934" s="86">
        <f>VLOOKUP(Tabla36[[#This Row],[NUM. ECO.]],[2]!Tabla24[[NO.ECO]:[CUBICACION
M3]],4,0)</f>
        <v>16</v>
      </c>
      <c r="G1934" s="94">
        <v>45413</v>
      </c>
      <c r="H1934" s="86" t="str">
        <f>VLOOKUP(Tabla36[[#This Row],[NUM. ECO.]],[2]!Tabla24[[NO.ECO]:[MATERIAL]],8,0)</f>
        <v>BASE HIDRAULICA</v>
      </c>
      <c r="I1934" s="86" t="s">
        <v>79</v>
      </c>
      <c r="J1934" s="91">
        <f ca="1">J1933+TIME(0,RANDBETWEEN((144),(176)),0)</f>
        <v>0.80902777777777779</v>
      </c>
      <c r="K1934" s="86" t="str">
        <f ca="1">VLOOKUP(Tabla36[[#This Row],[CODIGO VINCULO]],[1]!Anexar1[[UNION]:[OPERADOR]],4,0)</f>
        <v>GABRIEL MONTERO UTRERA</v>
      </c>
      <c r="L1934" s="86" t="str" cm="1">
        <f t="array" aca="1" ref="L1934" ca="1">_xlfn.IFS(J1934&gt;=TIME(14,0,0),"SEGUNDO TURNO",J1934&lt;TIME(14,0,0),"PRIMER TURNO")</f>
        <v>SEGUNDO TURNO</v>
      </c>
      <c r="M1934" s="90"/>
    </row>
    <row r="1935" spans="1:13">
      <c r="A1935" s="86" t="str">
        <f ca="1">_xlfn.CONCAT(Tabla36[[#This Row],[NUM. ECO.]],Tabla36[[#This Row],[TURNO]],Tabla36[[#This Row],[FECHA]])</f>
        <v>T28PRIMER TURNO45414</v>
      </c>
      <c r="B1935" s="87">
        <v>6</v>
      </c>
      <c r="C1935" s="87">
        <v>1</v>
      </c>
      <c r="D1935" s="87" t="s">
        <v>42</v>
      </c>
      <c r="E1935" s="86"/>
      <c r="F1935" s="86">
        <f>VLOOKUP(Tabla36[[#This Row],[NUM. ECO.]],[2]!Tabla24[[NO.ECO]:[CUBICACION
M3]],4,0)</f>
        <v>16</v>
      </c>
      <c r="G1935" s="94">
        <v>45414</v>
      </c>
      <c r="H1935" s="86" t="str">
        <f>VLOOKUP(Tabla36[[#This Row],[NUM. ECO.]],[2]!Tabla24[[NO.ECO]:[MATERIAL]],8,0)</f>
        <v>BASE HIDRAULICA</v>
      </c>
      <c r="I1935" s="86" t="s">
        <v>79</v>
      </c>
      <c r="J1935" s="88">
        <f ca="1">TIME(RANDBETWEEN(5.5,6),RANDBETWEEN(1,29),0)</f>
        <v>0.26597222222222222</v>
      </c>
      <c r="K1935" s="86" t="str">
        <f ca="1">VLOOKUP(Tabla36[[#This Row],[CODIGO VINCULO]],[1]!Anexar1[[UNION]:[OPERADOR]],4,0)</f>
        <v>EDGAR GONZALEZ MORENO</v>
      </c>
      <c r="L1935" s="86" t="str" cm="1">
        <f t="array" aca="1" ref="L1935" ca="1">_xlfn.IFS(J1935&gt;=TIME(14,0,0),"SEGUNDO TURNO",J1935&lt;TIME(14,0,0),"PRIMER TURNO")</f>
        <v>PRIMER TURNO</v>
      </c>
      <c r="M1935" s="90"/>
    </row>
    <row r="1936" spans="1:13">
      <c r="A1936" s="86" t="str">
        <f ca="1">_xlfn.CONCAT(Tabla36[[#This Row],[NUM. ECO.]],Tabla36[[#This Row],[TURNO]],Tabla36[[#This Row],[FECHA]])</f>
        <v>T28PRIMER TURNO45414</v>
      </c>
      <c r="B1936" s="87">
        <v>6</v>
      </c>
      <c r="C1936" s="87">
        <v>2</v>
      </c>
      <c r="D1936" s="87" t="s">
        <v>42</v>
      </c>
      <c r="E1936" s="86"/>
      <c r="F1936" s="86">
        <f>VLOOKUP(Tabla36[[#This Row],[NUM. ECO.]],[2]!Tabla24[[NO.ECO]:[CUBICACION
M3]],4,0)</f>
        <v>16</v>
      </c>
      <c r="G1936" s="94">
        <v>45414</v>
      </c>
      <c r="H1936" s="86" t="str">
        <f>VLOOKUP(Tabla36[[#This Row],[NUM. ECO.]],[2]!Tabla24[[NO.ECO]:[MATERIAL]],8,0)</f>
        <v>BASE HIDRAULICA</v>
      </c>
      <c r="I1936" s="86" t="s">
        <v>79</v>
      </c>
      <c r="J1936" s="88">
        <f ca="1">J1935+TIME(0,RANDBETWEEN((144),(176)),0)</f>
        <v>0.37430555555555556</v>
      </c>
      <c r="K1936" s="86" t="str">
        <f ca="1">VLOOKUP(Tabla36[[#This Row],[CODIGO VINCULO]],[1]!Anexar1[[UNION]:[OPERADOR]],4,0)</f>
        <v>EDGAR GONZALEZ MORENO</v>
      </c>
      <c r="L1936" s="86" t="str" cm="1">
        <f t="array" aca="1" ref="L1936" ca="1">_xlfn.IFS(J1936&gt;=TIME(14,0,0),"SEGUNDO TURNO",J1936&lt;TIME(14,0,0),"PRIMER TURNO")</f>
        <v>PRIMER TURNO</v>
      </c>
      <c r="M1936" s="90"/>
    </row>
    <row r="1937" spans="1:13">
      <c r="A1937" s="86" t="str">
        <f ca="1">_xlfn.CONCAT(Tabla36[[#This Row],[NUM. ECO.]],Tabla36[[#This Row],[TURNO]],Tabla36[[#This Row],[FECHA]])</f>
        <v>T28PRIMER TURNO45414</v>
      </c>
      <c r="B1937" s="87">
        <v>6</v>
      </c>
      <c r="C1937" s="87">
        <v>3</v>
      </c>
      <c r="D1937" s="87" t="s">
        <v>42</v>
      </c>
      <c r="E1937" s="86"/>
      <c r="F1937" s="86">
        <f>VLOOKUP(Tabla36[[#This Row],[NUM. ECO.]],[2]!Tabla24[[NO.ECO]:[CUBICACION
M3]],4,0)</f>
        <v>16</v>
      </c>
      <c r="G1937" s="94">
        <v>45414</v>
      </c>
      <c r="H1937" s="86" t="str">
        <f>VLOOKUP(Tabla36[[#This Row],[NUM. ECO.]],[2]!Tabla24[[NO.ECO]:[MATERIAL]],8,0)</f>
        <v>BASE HIDRAULICA</v>
      </c>
      <c r="I1937" s="86" t="s">
        <v>79</v>
      </c>
      <c r="J1937" s="91">
        <f ca="1">J1936+TIME(0,RANDBETWEEN((144),(176)),0)</f>
        <v>0.49375000000000002</v>
      </c>
      <c r="K1937" s="86" t="str">
        <f ca="1">VLOOKUP(Tabla36[[#This Row],[CODIGO VINCULO]],[1]!Anexar1[[UNION]:[OPERADOR]],4,0)</f>
        <v>EDGAR GONZALEZ MORENO</v>
      </c>
      <c r="L1937" s="86" t="str" cm="1">
        <f t="array" aca="1" ref="L1937" ca="1">_xlfn.IFS(J1937&gt;=TIME(14,0,0),"SEGUNDO TURNO",J1937&lt;TIME(14,0,0),"PRIMER TURNO")</f>
        <v>PRIMER TURNO</v>
      </c>
      <c r="M1937" s="90"/>
    </row>
    <row r="1938" spans="1:13">
      <c r="A1938" s="86" t="str">
        <f ca="1">_xlfn.CONCAT(Tabla36[[#This Row],[NUM. ECO.]],Tabla36[[#This Row],[TURNO]],Tabla36[[#This Row],[FECHA]])</f>
        <v>T28SEGUNDO TURNO45414</v>
      </c>
      <c r="B1938" s="87">
        <v>6</v>
      </c>
      <c r="C1938" s="87">
        <v>4</v>
      </c>
      <c r="D1938" s="87" t="s">
        <v>42</v>
      </c>
      <c r="E1938" s="86"/>
      <c r="F1938" s="86">
        <f>VLOOKUP(Tabla36[[#This Row],[NUM. ECO.]],[2]!Tabla24[[NO.ECO]:[CUBICACION
M3]],4,0)</f>
        <v>16</v>
      </c>
      <c r="G1938" s="94">
        <v>45414</v>
      </c>
      <c r="H1938" s="86" t="str">
        <f>VLOOKUP(Tabla36[[#This Row],[NUM. ECO.]],[2]!Tabla24[[NO.ECO]:[MATERIAL]],8,0)</f>
        <v>BASE HIDRAULICA</v>
      </c>
      <c r="I1938" s="86" t="s">
        <v>79</v>
      </c>
      <c r="J1938" s="91">
        <f ca="1">J1937+TIME(0,RANDBETWEEN((144),(176)),0)</f>
        <v>0.60972222222222228</v>
      </c>
      <c r="K1938" s="86" t="str">
        <f ca="1">VLOOKUP(Tabla36[[#This Row],[CODIGO VINCULO]],[1]!Anexar1[[UNION]:[OPERADOR]],4,0)</f>
        <v>GABRIEL MONTERO UTRERA</v>
      </c>
      <c r="L1938" s="86" t="str" cm="1">
        <f t="array" aca="1" ref="L1938" ca="1">_xlfn.IFS(J1938&gt;=TIME(14,0,0),"SEGUNDO TURNO",J1938&lt;TIME(14,0,0),"PRIMER TURNO")</f>
        <v>SEGUNDO TURNO</v>
      </c>
      <c r="M1938" s="90"/>
    </row>
    <row r="1939" spans="1:13">
      <c r="A1939" s="86" t="str">
        <f ca="1">_xlfn.CONCAT(Tabla36[[#This Row],[NUM. ECO.]],Tabla36[[#This Row],[TURNO]],Tabla36[[#This Row],[FECHA]])</f>
        <v>T28SEGUNDO TURNO45414</v>
      </c>
      <c r="B1939" s="87">
        <v>6</v>
      </c>
      <c r="C1939" s="87">
        <v>5</v>
      </c>
      <c r="D1939" s="87" t="s">
        <v>42</v>
      </c>
      <c r="E1939" s="86"/>
      <c r="F1939" s="86">
        <f>VLOOKUP(Tabla36[[#This Row],[NUM. ECO.]],[2]!Tabla24[[NO.ECO]:[CUBICACION
M3]],4,0)</f>
        <v>16</v>
      </c>
      <c r="G1939" s="94">
        <v>45414</v>
      </c>
      <c r="H1939" s="86" t="str">
        <f>VLOOKUP(Tabla36[[#This Row],[NUM. ECO.]],[2]!Tabla24[[NO.ECO]:[MATERIAL]],8,0)</f>
        <v>BASE HIDRAULICA</v>
      </c>
      <c r="I1939" s="86" t="s">
        <v>79</v>
      </c>
      <c r="J1939" s="91">
        <f ca="1">J1938+TIME(0,RANDBETWEEN((144),(176)),0)</f>
        <v>0.71597222222222223</v>
      </c>
      <c r="K1939" s="86" t="str">
        <f ca="1">VLOOKUP(Tabla36[[#This Row],[CODIGO VINCULO]],[1]!Anexar1[[UNION]:[OPERADOR]],4,0)</f>
        <v>GABRIEL MONTERO UTRERA</v>
      </c>
      <c r="L1939" s="86" t="str" cm="1">
        <f t="array" aca="1" ref="L1939" ca="1">_xlfn.IFS(J1939&gt;=TIME(14,0,0),"SEGUNDO TURNO",J1939&lt;TIME(14,0,0),"PRIMER TURNO")</f>
        <v>SEGUNDO TURNO</v>
      </c>
      <c r="M1939" s="90"/>
    </row>
    <row r="1940" spans="1:13">
      <c r="A1940" s="86" t="str">
        <f ca="1">_xlfn.CONCAT(Tabla36[[#This Row],[NUM. ECO.]],Tabla36[[#This Row],[TURNO]],Tabla36[[#This Row],[FECHA]])</f>
        <v>T28SEGUNDO TURNO45414</v>
      </c>
      <c r="B1940" s="87">
        <v>6</v>
      </c>
      <c r="C1940" s="87">
        <v>6</v>
      </c>
      <c r="D1940" s="87" t="s">
        <v>42</v>
      </c>
      <c r="E1940" s="86"/>
      <c r="F1940" s="86">
        <f>VLOOKUP(Tabla36[[#This Row],[NUM. ECO.]],[2]!Tabla24[[NO.ECO]:[CUBICACION
M3]],4,0)</f>
        <v>16</v>
      </c>
      <c r="G1940" s="94">
        <v>45414</v>
      </c>
      <c r="H1940" s="86" t="str">
        <f>VLOOKUP(Tabla36[[#This Row],[NUM. ECO.]],[2]!Tabla24[[NO.ECO]:[MATERIAL]],8,0)</f>
        <v>BASE HIDRAULICA</v>
      </c>
      <c r="I1940" s="86" t="s">
        <v>79</v>
      </c>
      <c r="J1940" s="91">
        <f ca="1">J1939+TIME(0,RANDBETWEEN((144),(176)),0)</f>
        <v>0.82361111111111107</v>
      </c>
      <c r="K1940" s="86" t="str">
        <f ca="1">VLOOKUP(Tabla36[[#This Row],[CODIGO VINCULO]],[1]!Anexar1[[UNION]:[OPERADOR]],4,0)</f>
        <v>GABRIEL MONTERO UTRERA</v>
      </c>
      <c r="L1940" s="86" t="str" cm="1">
        <f t="array" aca="1" ref="L1940" ca="1">_xlfn.IFS(J1940&gt;=TIME(14,0,0),"SEGUNDO TURNO",J1940&lt;TIME(14,0,0),"PRIMER TURNO")</f>
        <v>SEGUNDO TURNO</v>
      </c>
      <c r="M1940" s="90"/>
    </row>
    <row r="1941" spans="1:13">
      <c r="A1941" s="86" t="str">
        <f ca="1">_xlfn.CONCAT(Tabla36[[#This Row],[NUM. ECO.]],Tabla36[[#This Row],[TURNO]],Tabla36[[#This Row],[FECHA]])</f>
        <v>T28PRIMER TURNO45415</v>
      </c>
      <c r="B1941" s="87">
        <v>6</v>
      </c>
      <c r="C1941" s="87">
        <v>1</v>
      </c>
      <c r="D1941" s="87" t="s">
        <v>42</v>
      </c>
      <c r="E1941" s="86"/>
      <c r="F1941" s="86">
        <f>VLOOKUP(Tabla36[[#This Row],[NUM. ECO.]],[2]!Tabla24[[NO.ECO]:[CUBICACION
M3]],4,0)</f>
        <v>16</v>
      </c>
      <c r="G1941" s="94">
        <v>45415</v>
      </c>
      <c r="H1941" s="86" t="str">
        <f>VLOOKUP(Tabla36[[#This Row],[NUM. ECO.]],[2]!Tabla24[[NO.ECO]:[MATERIAL]],8,0)</f>
        <v>BASE HIDRAULICA</v>
      </c>
      <c r="I1941" s="86" t="s">
        <v>79</v>
      </c>
      <c r="J1941" s="88">
        <f ca="1">TIME(RANDBETWEEN(5.5,6),RANDBETWEEN(1,29),0)</f>
        <v>0.25555555555555554</v>
      </c>
      <c r="K1941" s="86" t="str">
        <f ca="1">VLOOKUP(Tabla36[[#This Row],[CODIGO VINCULO]],[1]!Anexar1[[UNION]:[OPERADOR]],4,0)</f>
        <v>EDGAR GONZALEZ MORENO</v>
      </c>
      <c r="L1941" s="86" t="str" cm="1">
        <f t="array" aca="1" ref="L1941" ca="1">_xlfn.IFS(J1941&gt;=TIME(14,0,0),"SEGUNDO TURNO",J1941&lt;TIME(14,0,0),"PRIMER TURNO")</f>
        <v>PRIMER TURNO</v>
      </c>
      <c r="M1941" s="90"/>
    </row>
    <row r="1942" spans="1:13">
      <c r="A1942" s="86" t="str">
        <f ca="1">_xlfn.CONCAT(Tabla36[[#This Row],[NUM. ECO.]],Tabla36[[#This Row],[TURNO]],Tabla36[[#This Row],[FECHA]])</f>
        <v>T28PRIMER TURNO45415</v>
      </c>
      <c r="B1942" s="87">
        <v>6</v>
      </c>
      <c r="C1942" s="87">
        <v>2</v>
      </c>
      <c r="D1942" s="87" t="s">
        <v>42</v>
      </c>
      <c r="E1942" s="86"/>
      <c r="F1942" s="86">
        <f>VLOOKUP(Tabla36[[#This Row],[NUM. ECO.]],[2]!Tabla24[[NO.ECO]:[CUBICACION
M3]],4,0)</f>
        <v>16</v>
      </c>
      <c r="G1942" s="94">
        <v>45415</v>
      </c>
      <c r="H1942" s="86" t="str">
        <f>VLOOKUP(Tabla36[[#This Row],[NUM. ECO.]],[2]!Tabla24[[NO.ECO]:[MATERIAL]],8,0)</f>
        <v>BASE HIDRAULICA</v>
      </c>
      <c r="I1942" s="86" t="s">
        <v>79</v>
      </c>
      <c r="J1942" s="88">
        <f ca="1">J1941+TIME(0,RANDBETWEEN((144),(176)),0)</f>
        <v>0.37013888888888885</v>
      </c>
      <c r="K1942" s="86" t="str">
        <f ca="1">VLOOKUP(Tabla36[[#This Row],[CODIGO VINCULO]],[1]!Anexar1[[UNION]:[OPERADOR]],4,0)</f>
        <v>EDGAR GONZALEZ MORENO</v>
      </c>
      <c r="L1942" s="86" t="str" cm="1">
        <f t="array" aca="1" ref="L1942" ca="1">_xlfn.IFS(J1942&gt;=TIME(14,0,0),"SEGUNDO TURNO",J1942&lt;TIME(14,0,0),"PRIMER TURNO")</f>
        <v>PRIMER TURNO</v>
      </c>
      <c r="M1942" s="90"/>
    </row>
    <row r="1943" spans="1:13">
      <c r="A1943" s="86" t="str">
        <f ca="1">_xlfn.CONCAT(Tabla36[[#This Row],[NUM. ECO.]],Tabla36[[#This Row],[TURNO]],Tabla36[[#This Row],[FECHA]])</f>
        <v>T28PRIMER TURNO45415</v>
      </c>
      <c r="B1943" s="87">
        <v>6</v>
      </c>
      <c r="C1943" s="87">
        <v>3</v>
      </c>
      <c r="D1943" s="87" t="s">
        <v>42</v>
      </c>
      <c r="E1943" s="86"/>
      <c r="F1943" s="86">
        <f>VLOOKUP(Tabla36[[#This Row],[NUM. ECO.]],[2]!Tabla24[[NO.ECO]:[CUBICACION
M3]],4,0)</f>
        <v>16</v>
      </c>
      <c r="G1943" s="94">
        <v>45415</v>
      </c>
      <c r="H1943" s="86" t="str">
        <f>VLOOKUP(Tabla36[[#This Row],[NUM. ECO.]],[2]!Tabla24[[NO.ECO]:[MATERIAL]],8,0)</f>
        <v>BASE HIDRAULICA</v>
      </c>
      <c r="I1943" s="86" t="s">
        <v>79</v>
      </c>
      <c r="J1943" s="91">
        <f ca="1">J1942+TIME(0,RANDBETWEEN((144),(176)),0)</f>
        <v>0.48611111111111105</v>
      </c>
      <c r="K1943" s="86" t="str">
        <f ca="1">VLOOKUP(Tabla36[[#This Row],[CODIGO VINCULO]],[1]!Anexar1[[UNION]:[OPERADOR]],4,0)</f>
        <v>EDGAR GONZALEZ MORENO</v>
      </c>
      <c r="L1943" s="86" t="str" cm="1">
        <f t="array" aca="1" ref="L1943" ca="1">_xlfn.IFS(J1943&gt;=TIME(14,0,0),"SEGUNDO TURNO",J1943&lt;TIME(14,0,0),"PRIMER TURNO")</f>
        <v>PRIMER TURNO</v>
      </c>
      <c r="M1943" s="90"/>
    </row>
    <row r="1944" spans="1:13">
      <c r="A1944" s="86" t="str">
        <f ca="1">_xlfn.CONCAT(Tabla36[[#This Row],[NUM. ECO.]],Tabla36[[#This Row],[TURNO]],Tabla36[[#This Row],[FECHA]])</f>
        <v>T28SEGUNDO TURNO45415</v>
      </c>
      <c r="B1944" s="87">
        <v>6</v>
      </c>
      <c r="C1944" s="87">
        <v>4</v>
      </c>
      <c r="D1944" s="87" t="s">
        <v>42</v>
      </c>
      <c r="E1944" s="86"/>
      <c r="F1944" s="86">
        <f>VLOOKUP(Tabla36[[#This Row],[NUM. ECO.]],[2]!Tabla24[[NO.ECO]:[CUBICACION
M3]],4,0)</f>
        <v>16</v>
      </c>
      <c r="G1944" s="94">
        <v>45415</v>
      </c>
      <c r="H1944" s="86" t="str">
        <f>VLOOKUP(Tabla36[[#This Row],[NUM. ECO.]],[2]!Tabla24[[NO.ECO]:[MATERIAL]],8,0)</f>
        <v>BASE HIDRAULICA</v>
      </c>
      <c r="I1944" s="86" t="s">
        <v>79</v>
      </c>
      <c r="J1944" s="91">
        <f ca="1">J1943+TIME(0,RANDBETWEEN((144),(176)),0)</f>
        <v>0.59791666666666665</v>
      </c>
      <c r="K1944" s="86" t="str">
        <f ca="1">VLOOKUP(Tabla36[[#This Row],[CODIGO VINCULO]],[1]!Anexar1[[UNION]:[OPERADOR]],4,0)</f>
        <v>GABRIEL MONTERO UTRERA</v>
      </c>
      <c r="L1944" s="86" t="str" cm="1">
        <f t="array" aca="1" ref="L1944" ca="1">_xlfn.IFS(J1944&gt;=TIME(14,0,0),"SEGUNDO TURNO",J1944&lt;TIME(14,0,0),"PRIMER TURNO")</f>
        <v>SEGUNDO TURNO</v>
      </c>
      <c r="M1944" s="90"/>
    </row>
    <row r="1945" spans="1:13">
      <c r="A1945" s="86" t="str">
        <f ca="1">_xlfn.CONCAT(Tabla36[[#This Row],[NUM. ECO.]],Tabla36[[#This Row],[TURNO]],Tabla36[[#This Row],[FECHA]])</f>
        <v>T28SEGUNDO TURNO45415</v>
      </c>
      <c r="B1945" s="87">
        <v>6</v>
      </c>
      <c r="C1945" s="87">
        <v>5</v>
      </c>
      <c r="D1945" s="87" t="s">
        <v>42</v>
      </c>
      <c r="E1945" s="86"/>
      <c r="F1945" s="86">
        <f>VLOOKUP(Tabla36[[#This Row],[NUM. ECO.]],[2]!Tabla24[[NO.ECO]:[CUBICACION
M3]],4,0)</f>
        <v>16</v>
      </c>
      <c r="G1945" s="94">
        <v>45415</v>
      </c>
      <c r="H1945" s="86" t="str">
        <f>VLOOKUP(Tabla36[[#This Row],[NUM. ECO.]],[2]!Tabla24[[NO.ECO]:[MATERIAL]],8,0)</f>
        <v>BASE HIDRAULICA</v>
      </c>
      <c r="I1945" s="86" t="s">
        <v>79</v>
      </c>
      <c r="J1945" s="91">
        <f ca="1">J1944+TIME(0,RANDBETWEEN((144),(176)),0)</f>
        <v>0.71666666666666667</v>
      </c>
      <c r="K1945" s="86" t="str">
        <f ca="1">VLOOKUP(Tabla36[[#This Row],[CODIGO VINCULO]],[1]!Anexar1[[UNION]:[OPERADOR]],4,0)</f>
        <v>GABRIEL MONTERO UTRERA</v>
      </c>
      <c r="L1945" s="86" t="str" cm="1">
        <f t="array" aca="1" ref="L1945" ca="1">_xlfn.IFS(J1945&gt;=TIME(14,0,0),"SEGUNDO TURNO",J1945&lt;TIME(14,0,0),"PRIMER TURNO")</f>
        <v>SEGUNDO TURNO</v>
      </c>
      <c r="M1945" s="90"/>
    </row>
    <row r="1946" spans="1:13">
      <c r="A1946" s="86" t="str">
        <f ca="1">_xlfn.CONCAT(Tabla36[[#This Row],[NUM. ECO.]],Tabla36[[#This Row],[TURNO]],Tabla36[[#This Row],[FECHA]])</f>
        <v>T28SEGUNDO TURNO45415</v>
      </c>
      <c r="B1946" s="87">
        <v>6</v>
      </c>
      <c r="C1946" s="87">
        <v>6</v>
      </c>
      <c r="D1946" s="87" t="s">
        <v>42</v>
      </c>
      <c r="E1946" s="86"/>
      <c r="F1946" s="86">
        <f>VLOOKUP(Tabla36[[#This Row],[NUM. ECO.]],[2]!Tabla24[[NO.ECO]:[CUBICACION
M3]],4,0)</f>
        <v>16</v>
      </c>
      <c r="G1946" s="94">
        <v>45415</v>
      </c>
      <c r="H1946" s="86" t="str">
        <f>VLOOKUP(Tabla36[[#This Row],[NUM. ECO.]],[2]!Tabla24[[NO.ECO]:[MATERIAL]],8,0)</f>
        <v>BASE HIDRAULICA</v>
      </c>
      <c r="I1946" s="86" t="s">
        <v>79</v>
      </c>
      <c r="J1946" s="91">
        <f ca="1">J1945+TIME(0,RANDBETWEEN((144),(176)),0)</f>
        <v>0.83333333333333337</v>
      </c>
      <c r="K1946" s="86" t="str">
        <f ca="1">VLOOKUP(Tabla36[[#This Row],[CODIGO VINCULO]],[1]!Anexar1[[UNION]:[OPERADOR]],4,0)</f>
        <v>GABRIEL MONTERO UTRERA</v>
      </c>
      <c r="L1946" s="86" t="str" cm="1">
        <f t="array" aca="1" ref="L1946" ca="1">_xlfn.IFS(J1946&gt;=TIME(14,0,0),"SEGUNDO TURNO",J1946&lt;TIME(14,0,0),"PRIMER TURNO")</f>
        <v>SEGUNDO TURNO</v>
      </c>
      <c r="M1946" s="90"/>
    </row>
    <row r="1947" spans="1:13">
      <c r="A1947" s="86" t="str">
        <f ca="1">_xlfn.CONCAT(Tabla36[[#This Row],[NUM. ECO.]],Tabla36[[#This Row],[TURNO]],Tabla36[[#This Row],[FECHA]])</f>
        <v>T28PRIMER TURNO45416</v>
      </c>
      <c r="B1947" s="87">
        <v>6</v>
      </c>
      <c r="C1947" s="87">
        <v>1</v>
      </c>
      <c r="D1947" s="87" t="s">
        <v>42</v>
      </c>
      <c r="E1947" s="86"/>
      <c r="F1947" s="86">
        <f>VLOOKUP(Tabla36[[#This Row],[NUM. ECO.]],[2]!Tabla24[[NO.ECO]:[CUBICACION
M3]],4,0)</f>
        <v>16</v>
      </c>
      <c r="G1947" s="94">
        <v>45416</v>
      </c>
      <c r="H1947" s="86" t="str">
        <f>VLOOKUP(Tabla36[[#This Row],[NUM. ECO.]],[2]!Tabla24[[NO.ECO]:[MATERIAL]],8,0)</f>
        <v>BASE HIDRAULICA</v>
      </c>
      <c r="I1947" s="86" t="s">
        <v>79</v>
      </c>
      <c r="J1947" s="88">
        <f ca="1">TIME(RANDBETWEEN(5.5,6),RANDBETWEEN(1,29),0)</f>
        <v>0.26041666666666669</v>
      </c>
      <c r="K1947" s="86" t="str">
        <f ca="1">VLOOKUP(Tabla36[[#This Row],[CODIGO VINCULO]],[1]!Anexar1[[UNION]:[OPERADOR]],4,0)</f>
        <v>EDGAR GONZALEZ MORENO</v>
      </c>
      <c r="L1947" s="86" t="str" cm="1">
        <f t="array" aca="1" ref="L1947" ca="1">_xlfn.IFS(J1947&gt;=TIME(14,0,0),"SEGUNDO TURNO",J1947&lt;TIME(14,0,0),"PRIMER TURNO")</f>
        <v>PRIMER TURNO</v>
      </c>
      <c r="M1947" s="90"/>
    </row>
    <row r="1948" spans="1:13">
      <c r="A1948" s="86" t="str">
        <f ca="1">_xlfn.CONCAT(Tabla36[[#This Row],[NUM. ECO.]],Tabla36[[#This Row],[TURNO]],Tabla36[[#This Row],[FECHA]])</f>
        <v>T28PRIMER TURNO45416</v>
      </c>
      <c r="B1948" s="87">
        <v>6</v>
      </c>
      <c r="C1948" s="87">
        <v>2</v>
      </c>
      <c r="D1948" s="87" t="s">
        <v>42</v>
      </c>
      <c r="E1948" s="86"/>
      <c r="F1948" s="86">
        <f>VLOOKUP(Tabla36[[#This Row],[NUM. ECO.]],[2]!Tabla24[[NO.ECO]:[CUBICACION
M3]],4,0)</f>
        <v>16</v>
      </c>
      <c r="G1948" s="94">
        <v>45416</v>
      </c>
      <c r="H1948" s="86" t="str">
        <f>VLOOKUP(Tabla36[[#This Row],[NUM. ECO.]],[2]!Tabla24[[NO.ECO]:[MATERIAL]],8,0)</f>
        <v>BASE HIDRAULICA</v>
      </c>
      <c r="I1948" s="86" t="s">
        <v>79</v>
      </c>
      <c r="J1948" s="88">
        <f ca="1">J1947+TIME(0,RANDBETWEEN((144),(176)),0)</f>
        <v>0.3618055555555556</v>
      </c>
      <c r="K1948" s="86" t="str">
        <f ca="1">VLOOKUP(Tabla36[[#This Row],[CODIGO VINCULO]],[1]!Anexar1[[UNION]:[OPERADOR]],4,0)</f>
        <v>EDGAR GONZALEZ MORENO</v>
      </c>
      <c r="L1948" s="86" t="str" cm="1">
        <f t="array" aca="1" ref="L1948" ca="1">_xlfn.IFS(J1948&gt;=TIME(14,0,0),"SEGUNDO TURNO",J1948&lt;TIME(14,0,0),"PRIMER TURNO")</f>
        <v>PRIMER TURNO</v>
      </c>
      <c r="M1948" s="90"/>
    </row>
    <row r="1949" spans="1:13">
      <c r="A1949" s="86" t="str">
        <f ca="1">_xlfn.CONCAT(Tabla36[[#This Row],[NUM. ECO.]],Tabla36[[#This Row],[TURNO]],Tabla36[[#This Row],[FECHA]])</f>
        <v>T28PRIMER TURNO45416</v>
      </c>
      <c r="B1949" s="87">
        <v>6</v>
      </c>
      <c r="C1949" s="87">
        <v>3</v>
      </c>
      <c r="D1949" s="87" t="s">
        <v>42</v>
      </c>
      <c r="E1949" s="86"/>
      <c r="F1949" s="86">
        <f>VLOOKUP(Tabla36[[#This Row],[NUM. ECO.]],[2]!Tabla24[[NO.ECO]:[CUBICACION
M3]],4,0)</f>
        <v>16</v>
      </c>
      <c r="G1949" s="94">
        <v>45416</v>
      </c>
      <c r="H1949" s="86" t="str">
        <f>VLOOKUP(Tabla36[[#This Row],[NUM. ECO.]],[2]!Tabla24[[NO.ECO]:[MATERIAL]],8,0)</f>
        <v>BASE HIDRAULICA</v>
      </c>
      <c r="I1949" s="86" t="s">
        <v>79</v>
      </c>
      <c r="J1949" s="91">
        <f ca="1">J1948+TIME(0,RANDBETWEEN((144),(176)),0)</f>
        <v>0.47361111111111115</v>
      </c>
      <c r="K1949" s="86" t="str">
        <f ca="1">VLOOKUP(Tabla36[[#This Row],[CODIGO VINCULO]],[1]!Anexar1[[UNION]:[OPERADOR]],4,0)</f>
        <v>EDGAR GONZALEZ MORENO</v>
      </c>
      <c r="L1949" s="86" t="str" cm="1">
        <f t="array" aca="1" ref="L1949" ca="1">_xlfn.IFS(J1949&gt;=TIME(14,0,0),"SEGUNDO TURNO",J1949&lt;TIME(14,0,0),"PRIMER TURNO")</f>
        <v>PRIMER TURNO</v>
      </c>
      <c r="M1949" s="90"/>
    </row>
    <row r="1950" spans="1:13">
      <c r="A1950" s="86" t="str">
        <f ca="1">_xlfn.CONCAT(Tabla36[[#This Row],[NUM. ECO.]],Tabla36[[#This Row],[TURNO]],Tabla36[[#This Row],[FECHA]])</f>
        <v>T28SEGUNDO TURNO45416</v>
      </c>
      <c r="B1950" s="87">
        <v>6</v>
      </c>
      <c r="C1950" s="87">
        <v>4</v>
      </c>
      <c r="D1950" s="87" t="s">
        <v>42</v>
      </c>
      <c r="E1950" s="86"/>
      <c r="F1950" s="86">
        <f>VLOOKUP(Tabla36[[#This Row],[NUM. ECO.]],[2]!Tabla24[[NO.ECO]:[CUBICACION
M3]],4,0)</f>
        <v>16</v>
      </c>
      <c r="G1950" s="94">
        <v>45416</v>
      </c>
      <c r="H1950" s="86" t="str">
        <f>VLOOKUP(Tabla36[[#This Row],[NUM. ECO.]],[2]!Tabla24[[NO.ECO]:[MATERIAL]],8,0)</f>
        <v>BASE HIDRAULICA</v>
      </c>
      <c r="I1950" s="86" t="s">
        <v>79</v>
      </c>
      <c r="J1950" s="91">
        <f ca="1">J1949+TIME(0,RANDBETWEEN((144),(176)),0)</f>
        <v>0.59027777777777779</v>
      </c>
      <c r="K1950" s="86" t="str">
        <f ca="1">VLOOKUP(Tabla36[[#This Row],[CODIGO VINCULO]],[1]!Anexar1[[UNION]:[OPERADOR]],4,0)</f>
        <v>GABRIEL MONTERO UTRERA</v>
      </c>
      <c r="L1950" s="86" t="str" cm="1">
        <f t="array" aca="1" ref="L1950" ca="1">_xlfn.IFS(J1950&gt;=TIME(14,0,0),"SEGUNDO TURNO",J1950&lt;TIME(14,0,0),"PRIMER TURNO")</f>
        <v>SEGUNDO TURNO</v>
      </c>
      <c r="M1950" s="90"/>
    </row>
    <row r="1951" spans="1:13">
      <c r="A1951" s="86" t="str">
        <f ca="1">_xlfn.CONCAT(Tabla36[[#This Row],[NUM. ECO.]],Tabla36[[#This Row],[TURNO]],Tabla36[[#This Row],[FECHA]])</f>
        <v>T28SEGUNDO TURNO45416</v>
      </c>
      <c r="B1951" s="87">
        <v>6</v>
      </c>
      <c r="C1951" s="87">
        <v>5</v>
      </c>
      <c r="D1951" s="87" t="s">
        <v>42</v>
      </c>
      <c r="E1951" s="86"/>
      <c r="F1951" s="86">
        <f>VLOOKUP(Tabla36[[#This Row],[NUM. ECO.]],[2]!Tabla24[[NO.ECO]:[CUBICACION
M3]],4,0)</f>
        <v>16</v>
      </c>
      <c r="G1951" s="94">
        <v>45416</v>
      </c>
      <c r="H1951" s="86" t="str">
        <f>VLOOKUP(Tabla36[[#This Row],[NUM. ECO.]],[2]!Tabla24[[NO.ECO]:[MATERIAL]],8,0)</f>
        <v>BASE HIDRAULICA</v>
      </c>
      <c r="I1951" s="86" t="s">
        <v>79</v>
      </c>
      <c r="J1951" s="91">
        <f ca="1">J1950+TIME(0,RANDBETWEEN((144),(176)),0)</f>
        <v>0.6958333333333333</v>
      </c>
      <c r="K1951" s="86" t="str">
        <f ca="1">VLOOKUP(Tabla36[[#This Row],[CODIGO VINCULO]],[1]!Anexar1[[UNION]:[OPERADOR]],4,0)</f>
        <v>GABRIEL MONTERO UTRERA</v>
      </c>
      <c r="L1951" s="86" t="str" cm="1">
        <f t="array" aca="1" ref="L1951" ca="1">_xlfn.IFS(J1951&gt;=TIME(14,0,0),"SEGUNDO TURNO",J1951&lt;TIME(14,0,0),"PRIMER TURNO")</f>
        <v>SEGUNDO TURNO</v>
      </c>
      <c r="M1951" s="90"/>
    </row>
    <row r="1952" spans="1:13">
      <c r="A1952" s="86" t="str">
        <f ca="1">_xlfn.CONCAT(Tabla36[[#This Row],[NUM. ECO.]],Tabla36[[#This Row],[TURNO]],Tabla36[[#This Row],[FECHA]])</f>
        <v>T28SEGUNDO TURNO45416</v>
      </c>
      <c r="B1952" s="87">
        <v>6</v>
      </c>
      <c r="C1952" s="87">
        <v>6</v>
      </c>
      <c r="D1952" s="87" t="s">
        <v>42</v>
      </c>
      <c r="E1952" s="86"/>
      <c r="F1952" s="86">
        <f>VLOOKUP(Tabla36[[#This Row],[NUM. ECO.]],[2]!Tabla24[[NO.ECO]:[CUBICACION
M3]],4,0)</f>
        <v>16</v>
      </c>
      <c r="G1952" s="94">
        <v>45416</v>
      </c>
      <c r="H1952" s="86" t="str">
        <f>VLOOKUP(Tabla36[[#This Row],[NUM. ECO.]],[2]!Tabla24[[NO.ECO]:[MATERIAL]],8,0)</f>
        <v>BASE HIDRAULICA</v>
      </c>
      <c r="I1952" s="86" t="s">
        <v>79</v>
      </c>
      <c r="J1952" s="91">
        <f ca="1">J1951+TIME(0,RANDBETWEEN((144),(176)),0)</f>
        <v>0.81388888888888888</v>
      </c>
      <c r="K1952" s="86" t="str">
        <f ca="1">VLOOKUP(Tabla36[[#This Row],[CODIGO VINCULO]],[1]!Anexar1[[UNION]:[OPERADOR]],4,0)</f>
        <v>GABRIEL MONTERO UTRERA</v>
      </c>
      <c r="L1952" s="86" t="str" cm="1">
        <f t="array" aca="1" ref="L1952" ca="1">_xlfn.IFS(J1952&gt;=TIME(14,0,0),"SEGUNDO TURNO",J1952&lt;TIME(14,0,0),"PRIMER TURNO")</f>
        <v>SEGUNDO TURNO</v>
      </c>
      <c r="M1952" s="90"/>
    </row>
    <row r="1953" spans="1:13">
      <c r="A1953" s="86" t="str">
        <f ca="1">_xlfn.CONCAT(Tabla36[[#This Row],[NUM. ECO.]],Tabla36[[#This Row],[TURNO]],Tabla36[[#This Row],[FECHA]])</f>
        <v>T28PRIMER TURNO45418</v>
      </c>
      <c r="B1953" s="87">
        <v>6</v>
      </c>
      <c r="C1953" s="87">
        <v>1</v>
      </c>
      <c r="D1953" s="87" t="s">
        <v>42</v>
      </c>
      <c r="E1953" s="86"/>
      <c r="F1953" s="86">
        <f>VLOOKUP(Tabla36[[#This Row],[NUM. ECO.]],[2]!Tabla24[[NO.ECO]:[CUBICACION
M3]],4,0)</f>
        <v>16</v>
      </c>
      <c r="G1953" s="94">
        <v>45418</v>
      </c>
      <c r="H1953" s="86" t="str">
        <f>VLOOKUP(Tabla36[[#This Row],[NUM. ECO.]],[2]!Tabla24[[NO.ECO]:[MATERIAL]],8,0)</f>
        <v>BASE HIDRAULICA</v>
      </c>
      <c r="I1953" s="86" t="s">
        <v>79</v>
      </c>
      <c r="J1953" s="88">
        <f ca="1">TIME(RANDBETWEEN(5.5,6),RANDBETWEEN(1,29),0)</f>
        <v>0.25208333333333333</v>
      </c>
      <c r="K1953" s="86" t="str">
        <f ca="1">VLOOKUP(Tabla36[[#This Row],[CODIGO VINCULO]],[1]!Anexar1[[UNION]:[OPERADOR]],4,0)</f>
        <v>EDGAR GONZALEZ MORENO</v>
      </c>
      <c r="L1953" s="86" t="str" cm="1">
        <f t="array" aca="1" ref="L1953" ca="1">_xlfn.IFS(J1953&gt;=TIME(14,0,0),"SEGUNDO TURNO",J1953&lt;TIME(14,0,0),"PRIMER TURNO")</f>
        <v>PRIMER TURNO</v>
      </c>
      <c r="M1953" s="90"/>
    </row>
    <row r="1954" spans="1:13">
      <c r="A1954" s="86" t="str">
        <f ca="1">_xlfn.CONCAT(Tabla36[[#This Row],[NUM. ECO.]],Tabla36[[#This Row],[TURNO]],Tabla36[[#This Row],[FECHA]])</f>
        <v>T28PRIMER TURNO45418</v>
      </c>
      <c r="B1954" s="87">
        <v>6</v>
      </c>
      <c r="C1954" s="87">
        <v>2</v>
      </c>
      <c r="D1954" s="87" t="s">
        <v>42</v>
      </c>
      <c r="E1954" s="86"/>
      <c r="F1954" s="86">
        <f>VLOOKUP(Tabla36[[#This Row],[NUM. ECO.]],[2]!Tabla24[[NO.ECO]:[CUBICACION
M3]],4,0)</f>
        <v>16</v>
      </c>
      <c r="G1954" s="94">
        <v>45418</v>
      </c>
      <c r="H1954" s="86" t="str">
        <f>VLOOKUP(Tabla36[[#This Row],[NUM. ECO.]],[2]!Tabla24[[NO.ECO]:[MATERIAL]],8,0)</f>
        <v>BASE HIDRAULICA</v>
      </c>
      <c r="I1954" s="86" t="s">
        <v>79</v>
      </c>
      <c r="J1954" s="88">
        <f ca="1">J1953+TIME(0,RANDBETWEEN((144),(176)),0)</f>
        <v>0.35625000000000001</v>
      </c>
      <c r="K1954" s="86" t="str">
        <f ca="1">VLOOKUP(Tabla36[[#This Row],[CODIGO VINCULO]],[1]!Anexar1[[UNION]:[OPERADOR]],4,0)</f>
        <v>EDGAR GONZALEZ MORENO</v>
      </c>
      <c r="L1954" s="86" t="str" cm="1">
        <f t="array" aca="1" ref="L1954" ca="1">_xlfn.IFS(J1954&gt;=TIME(14,0,0),"SEGUNDO TURNO",J1954&lt;TIME(14,0,0),"PRIMER TURNO")</f>
        <v>PRIMER TURNO</v>
      </c>
      <c r="M1954" s="90"/>
    </row>
    <row r="1955" spans="1:13">
      <c r="A1955" s="86" t="str">
        <f ca="1">_xlfn.CONCAT(Tabla36[[#This Row],[NUM. ECO.]],Tabla36[[#This Row],[TURNO]],Tabla36[[#This Row],[FECHA]])</f>
        <v>T28PRIMER TURNO45418</v>
      </c>
      <c r="B1955" s="87">
        <v>6</v>
      </c>
      <c r="C1955" s="87">
        <v>3</v>
      </c>
      <c r="D1955" s="87" t="s">
        <v>42</v>
      </c>
      <c r="E1955" s="86"/>
      <c r="F1955" s="86">
        <f>VLOOKUP(Tabla36[[#This Row],[NUM. ECO.]],[2]!Tabla24[[NO.ECO]:[CUBICACION
M3]],4,0)</f>
        <v>16</v>
      </c>
      <c r="G1955" s="94">
        <v>45418</v>
      </c>
      <c r="H1955" s="86" t="str">
        <f>VLOOKUP(Tabla36[[#This Row],[NUM. ECO.]],[2]!Tabla24[[NO.ECO]:[MATERIAL]],8,0)</f>
        <v>BASE HIDRAULICA</v>
      </c>
      <c r="I1955" s="86" t="s">
        <v>79</v>
      </c>
      <c r="J1955" s="91">
        <f ca="1">J1954+TIME(0,RANDBETWEEN((144),(176)),0)</f>
        <v>0.46944444444444444</v>
      </c>
      <c r="K1955" s="86" t="str">
        <f ca="1">VLOOKUP(Tabla36[[#This Row],[CODIGO VINCULO]],[1]!Anexar1[[UNION]:[OPERADOR]],4,0)</f>
        <v>EDGAR GONZALEZ MORENO</v>
      </c>
      <c r="L1955" s="86" t="str" cm="1">
        <f t="array" aca="1" ref="L1955" ca="1">_xlfn.IFS(J1955&gt;=TIME(14,0,0),"SEGUNDO TURNO",J1955&lt;TIME(14,0,0),"PRIMER TURNO")</f>
        <v>PRIMER TURNO</v>
      </c>
      <c r="M1955" s="90"/>
    </row>
    <row r="1956" spans="1:13">
      <c r="A1956" s="86" t="str">
        <f ca="1">_xlfn.CONCAT(Tabla36[[#This Row],[NUM. ECO.]],Tabla36[[#This Row],[TURNO]],Tabla36[[#This Row],[FECHA]])</f>
        <v>T28PRIMER TURNO45418</v>
      </c>
      <c r="B1956" s="87">
        <v>6</v>
      </c>
      <c r="C1956" s="87">
        <v>4</v>
      </c>
      <c r="D1956" s="87" t="s">
        <v>42</v>
      </c>
      <c r="E1956" s="86"/>
      <c r="F1956" s="86">
        <f>VLOOKUP(Tabla36[[#This Row],[NUM. ECO.]],[2]!Tabla24[[NO.ECO]:[CUBICACION
M3]],4,0)</f>
        <v>16</v>
      </c>
      <c r="G1956" s="94">
        <v>45418</v>
      </c>
      <c r="H1956" s="86" t="str">
        <f>VLOOKUP(Tabla36[[#This Row],[NUM. ECO.]],[2]!Tabla24[[NO.ECO]:[MATERIAL]],8,0)</f>
        <v>BASE HIDRAULICA</v>
      </c>
      <c r="I1956" s="86" t="s">
        <v>79</v>
      </c>
      <c r="J1956" s="91">
        <f ca="1">J1955+TIME(0,RANDBETWEEN((144),(176)),0)</f>
        <v>0.57291666666666663</v>
      </c>
      <c r="K1956" s="86" t="str">
        <f ca="1">VLOOKUP(Tabla36[[#This Row],[CODIGO VINCULO]],[1]!Anexar1[[UNION]:[OPERADOR]],4,0)</f>
        <v>EDGAR GONZALEZ MORENO</v>
      </c>
      <c r="L1956" s="86" t="str" cm="1">
        <f t="array" aca="1" ref="L1956" ca="1">_xlfn.IFS(J1956&gt;=TIME(14,0,0),"SEGUNDO TURNO",J1956&lt;TIME(14,0,0),"PRIMER TURNO")</f>
        <v>PRIMER TURNO</v>
      </c>
      <c r="M1956" s="90"/>
    </row>
    <row r="1957" spans="1:13">
      <c r="A1957" s="86" t="str">
        <f ca="1">_xlfn.CONCAT(Tabla36[[#This Row],[NUM. ECO.]],Tabla36[[#This Row],[TURNO]],Tabla36[[#This Row],[FECHA]])</f>
        <v>T28SEGUNDO TURNO45418</v>
      </c>
      <c r="B1957" s="87">
        <v>6</v>
      </c>
      <c r="C1957" s="87">
        <v>5</v>
      </c>
      <c r="D1957" s="87" t="s">
        <v>42</v>
      </c>
      <c r="E1957" s="86"/>
      <c r="F1957" s="86">
        <f>VLOOKUP(Tabla36[[#This Row],[NUM. ECO.]],[2]!Tabla24[[NO.ECO]:[CUBICACION
M3]],4,0)</f>
        <v>16</v>
      </c>
      <c r="G1957" s="94">
        <v>45418</v>
      </c>
      <c r="H1957" s="86" t="str">
        <f>VLOOKUP(Tabla36[[#This Row],[NUM. ECO.]],[2]!Tabla24[[NO.ECO]:[MATERIAL]],8,0)</f>
        <v>BASE HIDRAULICA</v>
      </c>
      <c r="I1957" s="86" t="s">
        <v>79</v>
      </c>
      <c r="J1957" s="91">
        <f ca="1">J1956+TIME(0,RANDBETWEEN((144),(176)),0)</f>
        <v>0.69513888888888886</v>
      </c>
      <c r="K1957" s="86" t="str">
        <f ca="1">VLOOKUP(Tabla36[[#This Row],[CODIGO VINCULO]],[1]!Anexar1[[UNION]:[OPERADOR]],4,0)</f>
        <v>GABRIEL MONTERO UTRERA</v>
      </c>
      <c r="L1957" s="86" t="str" cm="1">
        <f t="array" aca="1" ref="L1957" ca="1">_xlfn.IFS(J1957&gt;=TIME(14,0,0),"SEGUNDO TURNO",J1957&lt;TIME(14,0,0),"PRIMER TURNO")</f>
        <v>SEGUNDO TURNO</v>
      </c>
      <c r="M1957" s="90"/>
    </row>
    <row r="1958" spans="1:13">
      <c r="A1958" s="86" t="str">
        <f ca="1">_xlfn.CONCAT(Tabla36[[#This Row],[NUM. ECO.]],Tabla36[[#This Row],[TURNO]],Tabla36[[#This Row],[FECHA]])</f>
        <v>T28SEGUNDO TURNO45418</v>
      </c>
      <c r="B1958" s="87">
        <v>6</v>
      </c>
      <c r="C1958" s="87">
        <v>6</v>
      </c>
      <c r="D1958" s="87" t="s">
        <v>42</v>
      </c>
      <c r="E1958" s="86"/>
      <c r="F1958" s="86">
        <f>VLOOKUP(Tabla36[[#This Row],[NUM. ECO.]],[2]!Tabla24[[NO.ECO]:[CUBICACION
M3]],4,0)</f>
        <v>16</v>
      </c>
      <c r="G1958" s="94">
        <v>45418</v>
      </c>
      <c r="H1958" s="86" t="str">
        <f>VLOOKUP(Tabla36[[#This Row],[NUM. ECO.]],[2]!Tabla24[[NO.ECO]:[MATERIAL]],8,0)</f>
        <v>BASE HIDRAULICA</v>
      </c>
      <c r="I1958" s="86" t="s">
        <v>79</v>
      </c>
      <c r="J1958" s="91">
        <f ca="1">J1957+TIME(0,RANDBETWEEN((144),(176)),0)</f>
        <v>0.81111111111111112</v>
      </c>
      <c r="K1958" s="86" t="str">
        <f ca="1">VLOOKUP(Tabla36[[#This Row],[CODIGO VINCULO]],[1]!Anexar1[[UNION]:[OPERADOR]],4,0)</f>
        <v>GABRIEL MONTERO UTRERA</v>
      </c>
      <c r="L1958" s="86" t="str" cm="1">
        <f t="array" aca="1" ref="L1958" ca="1">_xlfn.IFS(J1958&gt;=TIME(14,0,0),"SEGUNDO TURNO",J1958&lt;TIME(14,0,0),"PRIMER TURNO")</f>
        <v>SEGUNDO TURNO</v>
      </c>
      <c r="M1958" s="90"/>
    </row>
    <row r="1959" spans="1:13">
      <c r="A1959" s="86" t="str">
        <f ca="1">_xlfn.CONCAT(Tabla36[[#This Row],[NUM. ECO.]],Tabla36[[#This Row],[TURNO]],Tabla36[[#This Row],[FECHA]])</f>
        <v>T28PRIMER TURNO45419</v>
      </c>
      <c r="B1959" s="87">
        <v>6</v>
      </c>
      <c r="C1959" s="87">
        <v>1</v>
      </c>
      <c r="D1959" s="87" t="s">
        <v>42</v>
      </c>
      <c r="E1959" s="86"/>
      <c r="F1959" s="86">
        <f>VLOOKUP(Tabla36[[#This Row],[NUM. ECO.]],[2]!Tabla24[[NO.ECO]:[CUBICACION
M3]],4,0)</f>
        <v>16</v>
      </c>
      <c r="G1959" s="94">
        <v>45419</v>
      </c>
      <c r="H1959" s="86" t="str">
        <f>VLOOKUP(Tabla36[[#This Row],[NUM. ECO.]],[2]!Tabla24[[NO.ECO]:[MATERIAL]],8,0)</f>
        <v>BASE HIDRAULICA</v>
      </c>
      <c r="I1959" s="86" t="s">
        <v>79</v>
      </c>
      <c r="J1959" s="88">
        <f ca="1">TIME(RANDBETWEEN(5.5,6),RANDBETWEEN(1,29),0)</f>
        <v>0.25694444444444442</v>
      </c>
      <c r="K1959" s="86" t="str">
        <f ca="1">VLOOKUP(Tabla36[[#This Row],[CODIGO VINCULO]],[1]!Anexar1[[UNION]:[OPERADOR]],4,0)</f>
        <v>EDGAR GONZALEZ MORENO</v>
      </c>
      <c r="L1959" s="86" t="str" cm="1">
        <f t="array" aca="1" ref="L1959" ca="1">_xlfn.IFS(J1959&gt;=TIME(14,0,0),"SEGUNDO TURNO",J1959&lt;TIME(14,0,0),"PRIMER TURNO")</f>
        <v>PRIMER TURNO</v>
      </c>
      <c r="M1959" s="90"/>
    </row>
    <row r="1960" spans="1:13">
      <c r="A1960" s="86" t="str">
        <f ca="1">_xlfn.CONCAT(Tabla36[[#This Row],[NUM. ECO.]],Tabla36[[#This Row],[TURNO]],Tabla36[[#This Row],[FECHA]])</f>
        <v>T28PRIMER TURNO45419</v>
      </c>
      <c r="B1960" s="87">
        <v>6</v>
      </c>
      <c r="C1960" s="87">
        <v>2</v>
      </c>
      <c r="D1960" s="87" t="s">
        <v>42</v>
      </c>
      <c r="E1960" s="86"/>
      <c r="F1960" s="86">
        <f>VLOOKUP(Tabla36[[#This Row],[NUM. ECO.]],[2]!Tabla24[[NO.ECO]:[CUBICACION
M3]],4,0)</f>
        <v>16</v>
      </c>
      <c r="G1960" s="94">
        <v>45419</v>
      </c>
      <c r="H1960" s="86" t="str">
        <f>VLOOKUP(Tabla36[[#This Row],[NUM. ECO.]],[2]!Tabla24[[NO.ECO]:[MATERIAL]],8,0)</f>
        <v>BASE HIDRAULICA</v>
      </c>
      <c r="I1960" s="86" t="s">
        <v>79</v>
      </c>
      <c r="J1960" s="88">
        <f ca="1">J1959+TIME(0,RANDBETWEEN((144),(176)),0)</f>
        <v>0.37291666666666667</v>
      </c>
      <c r="K1960" s="86" t="str">
        <f ca="1">VLOOKUP(Tabla36[[#This Row],[CODIGO VINCULO]],[1]!Anexar1[[UNION]:[OPERADOR]],4,0)</f>
        <v>EDGAR GONZALEZ MORENO</v>
      </c>
      <c r="L1960" s="86" t="str" cm="1">
        <f t="array" aca="1" ref="L1960" ca="1">_xlfn.IFS(J1960&gt;=TIME(14,0,0),"SEGUNDO TURNO",J1960&lt;TIME(14,0,0),"PRIMER TURNO")</f>
        <v>PRIMER TURNO</v>
      </c>
      <c r="M1960" s="90"/>
    </row>
    <row r="1961" spans="1:13">
      <c r="A1961" s="86" t="str">
        <f ca="1">_xlfn.CONCAT(Tabla36[[#This Row],[NUM. ECO.]],Tabla36[[#This Row],[TURNO]],Tabla36[[#This Row],[FECHA]])</f>
        <v>T28PRIMER TURNO45419</v>
      </c>
      <c r="B1961" s="87">
        <v>6</v>
      </c>
      <c r="C1961" s="87">
        <v>3</v>
      </c>
      <c r="D1961" s="87" t="s">
        <v>42</v>
      </c>
      <c r="E1961" s="86"/>
      <c r="F1961" s="86">
        <f>VLOOKUP(Tabla36[[#This Row],[NUM. ECO.]],[2]!Tabla24[[NO.ECO]:[CUBICACION
M3]],4,0)</f>
        <v>16</v>
      </c>
      <c r="G1961" s="94">
        <v>45419</v>
      </c>
      <c r="H1961" s="86" t="str">
        <f>VLOOKUP(Tabla36[[#This Row],[NUM. ECO.]],[2]!Tabla24[[NO.ECO]:[MATERIAL]],8,0)</f>
        <v>BASE HIDRAULICA</v>
      </c>
      <c r="I1961" s="86" t="s">
        <v>79</v>
      </c>
      <c r="J1961" s="91">
        <f ca="1">J1960+TIME(0,RANDBETWEEN((144),(176)),0)</f>
        <v>0.47430555555555554</v>
      </c>
      <c r="K1961" s="86" t="str">
        <f ca="1">VLOOKUP(Tabla36[[#This Row],[CODIGO VINCULO]],[1]!Anexar1[[UNION]:[OPERADOR]],4,0)</f>
        <v>EDGAR GONZALEZ MORENO</v>
      </c>
      <c r="L1961" s="86" t="str" cm="1">
        <f t="array" aca="1" ref="L1961" ca="1">_xlfn.IFS(J1961&gt;=TIME(14,0,0),"SEGUNDO TURNO",J1961&lt;TIME(14,0,0),"PRIMER TURNO")</f>
        <v>PRIMER TURNO</v>
      </c>
      <c r="M1961" s="90"/>
    </row>
    <row r="1962" spans="1:13">
      <c r="A1962" s="86" t="str">
        <f ca="1">_xlfn.CONCAT(Tabla36[[#This Row],[NUM. ECO.]],Tabla36[[#This Row],[TURNO]],Tabla36[[#This Row],[FECHA]])</f>
        <v>T28SEGUNDO TURNO45419</v>
      </c>
      <c r="B1962" s="87">
        <v>6</v>
      </c>
      <c r="C1962" s="87">
        <v>4</v>
      </c>
      <c r="D1962" s="87" t="s">
        <v>42</v>
      </c>
      <c r="E1962" s="86"/>
      <c r="F1962" s="86">
        <f>VLOOKUP(Tabla36[[#This Row],[NUM. ECO.]],[2]!Tabla24[[NO.ECO]:[CUBICACION
M3]],4,0)</f>
        <v>16</v>
      </c>
      <c r="G1962" s="94">
        <v>45419</v>
      </c>
      <c r="H1962" s="86" t="str">
        <f>VLOOKUP(Tabla36[[#This Row],[NUM. ECO.]],[2]!Tabla24[[NO.ECO]:[MATERIAL]],8,0)</f>
        <v>BASE HIDRAULICA</v>
      </c>
      <c r="I1962" s="86" t="s">
        <v>79</v>
      </c>
      <c r="J1962" s="91">
        <f ca="1">J1961+TIME(0,RANDBETWEEN((144),(176)),0)</f>
        <v>0.59305555555555556</v>
      </c>
      <c r="K1962" s="86" t="str">
        <f ca="1">VLOOKUP(Tabla36[[#This Row],[CODIGO VINCULO]],[1]!Anexar1[[UNION]:[OPERADOR]],4,0)</f>
        <v>GABRIEL MONTERO UTRERA</v>
      </c>
      <c r="L1962" s="86" t="str" cm="1">
        <f t="array" aca="1" ref="L1962" ca="1">_xlfn.IFS(J1962&gt;=TIME(14,0,0),"SEGUNDO TURNO",J1962&lt;TIME(14,0,0),"PRIMER TURNO")</f>
        <v>SEGUNDO TURNO</v>
      </c>
      <c r="M1962" s="90"/>
    </row>
    <row r="1963" spans="1:13">
      <c r="A1963" s="86" t="str">
        <f ca="1">_xlfn.CONCAT(Tabla36[[#This Row],[NUM. ECO.]],Tabla36[[#This Row],[TURNO]],Tabla36[[#This Row],[FECHA]])</f>
        <v>T28SEGUNDO TURNO45419</v>
      </c>
      <c r="B1963" s="87">
        <v>6</v>
      </c>
      <c r="C1963" s="87">
        <v>5</v>
      </c>
      <c r="D1963" s="87" t="s">
        <v>42</v>
      </c>
      <c r="E1963" s="86"/>
      <c r="F1963" s="86">
        <f>VLOOKUP(Tabla36[[#This Row],[NUM. ECO.]],[2]!Tabla24[[NO.ECO]:[CUBICACION
M3]],4,0)</f>
        <v>16</v>
      </c>
      <c r="G1963" s="94">
        <v>45419</v>
      </c>
      <c r="H1963" s="86" t="str">
        <f>VLOOKUP(Tabla36[[#This Row],[NUM. ECO.]],[2]!Tabla24[[NO.ECO]:[MATERIAL]],8,0)</f>
        <v>BASE HIDRAULICA</v>
      </c>
      <c r="I1963" s="86" t="s">
        <v>79</v>
      </c>
      <c r="J1963" s="91">
        <f ca="1">J1962+TIME(0,RANDBETWEEN((144),(176)),0)</f>
        <v>0.70069444444444451</v>
      </c>
      <c r="K1963" s="86" t="str">
        <f ca="1">VLOOKUP(Tabla36[[#This Row],[CODIGO VINCULO]],[1]!Anexar1[[UNION]:[OPERADOR]],4,0)</f>
        <v>GABRIEL MONTERO UTRERA</v>
      </c>
      <c r="L1963" s="86" t="str" cm="1">
        <f t="array" aca="1" ref="L1963" ca="1">_xlfn.IFS(J1963&gt;=TIME(14,0,0),"SEGUNDO TURNO",J1963&lt;TIME(14,0,0),"PRIMER TURNO")</f>
        <v>SEGUNDO TURNO</v>
      </c>
      <c r="M1963" s="90"/>
    </row>
    <row r="1964" spans="1:13">
      <c r="A1964" s="86" t="str">
        <f ca="1">_xlfn.CONCAT(Tabla36[[#This Row],[NUM. ECO.]],Tabla36[[#This Row],[TURNO]],Tabla36[[#This Row],[FECHA]])</f>
        <v>T28SEGUNDO TURNO45419</v>
      </c>
      <c r="B1964" s="87">
        <v>6</v>
      </c>
      <c r="C1964" s="87">
        <v>6</v>
      </c>
      <c r="D1964" s="87" t="s">
        <v>42</v>
      </c>
      <c r="E1964" s="86"/>
      <c r="F1964" s="86">
        <f>VLOOKUP(Tabla36[[#This Row],[NUM. ECO.]],[2]!Tabla24[[NO.ECO]:[CUBICACION
M3]],4,0)</f>
        <v>16</v>
      </c>
      <c r="G1964" s="94">
        <v>45419</v>
      </c>
      <c r="H1964" s="86" t="str">
        <f>VLOOKUP(Tabla36[[#This Row],[NUM. ECO.]],[2]!Tabla24[[NO.ECO]:[MATERIAL]],8,0)</f>
        <v>BASE HIDRAULICA</v>
      </c>
      <c r="I1964" s="86" t="s">
        <v>79</v>
      </c>
      <c r="J1964" s="91">
        <f ca="1">J1963+TIME(0,RANDBETWEEN((144),(176)),0)</f>
        <v>0.81180555555555567</v>
      </c>
      <c r="K1964" s="86" t="str">
        <f ca="1">VLOOKUP(Tabla36[[#This Row],[CODIGO VINCULO]],[1]!Anexar1[[UNION]:[OPERADOR]],4,0)</f>
        <v>GABRIEL MONTERO UTRERA</v>
      </c>
      <c r="L1964" s="86" t="str" cm="1">
        <f t="array" aca="1" ref="L1964" ca="1">_xlfn.IFS(J1964&gt;=TIME(14,0,0),"SEGUNDO TURNO",J1964&lt;TIME(14,0,0),"PRIMER TURNO")</f>
        <v>SEGUNDO TURNO</v>
      </c>
      <c r="M1964" s="90"/>
    </row>
    <row r="1965" spans="1:13">
      <c r="A1965" s="86" t="str">
        <f ca="1">_xlfn.CONCAT(Tabla36[[#This Row],[NUM. ECO.]],Tabla36[[#This Row],[TURNO]],Tabla36[[#This Row],[FECHA]])</f>
        <v>T28PRIMER TURNO45420</v>
      </c>
      <c r="B1965" s="87">
        <v>6</v>
      </c>
      <c r="C1965" s="87">
        <v>1</v>
      </c>
      <c r="D1965" s="87" t="s">
        <v>42</v>
      </c>
      <c r="E1965" s="86"/>
      <c r="F1965" s="86">
        <f>VLOOKUP(Tabla36[[#This Row],[NUM. ECO.]],[2]!Tabla24[[NO.ECO]:[CUBICACION
M3]],4,0)</f>
        <v>16</v>
      </c>
      <c r="G1965" s="94">
        <v>45420</v>
      </c>
      <c r="H1965" s="86" t="str">
        <f>VLOOKUP(Tabla36[[#This Row],[NUM. ECO.]],[2]!Tabla24[[NO.ECO]:[MATERIAL]],8,0)</f>
        <v>BASE HIDRAULICA</v>
      </c>
      <c r="I1965" s="86" t="s">
        <v>79</v>
      </c>
      <c r="J1965" s="88">
        <f ca="1">TIME(RANDBETWEEN(5.5,6),RANDBETWEEN(1,29),0)</f>
        <v>0.2673611111111111</v>
      </c>
      <c r="K1965" s="86" t="str">
        <f ca="1">VLOOKUP(Tabla36[[#This Row],[CODIGO VINCULO]],[1]!Anexar1[[UNION]:[OPERADOR]],4,0)</f>
        <v>EDGAR GONZALEZ MORENO</v>
      </c>
      <c r="L1965" s="86" t="str" cm="1">
        <f t="array" aca="1" ref="L1965" ca="1">_xlfn.IFS(J1965&gt;=TIME(14,0,0),"SEGUNDO TURNO",J1965&lt;TIME(14,0,0),"PRIMER TURNO")</f>
        <v>PRIMER TURNO</v>
      </c>
      <c r="M1965" s="90"/>
    </row>
    <row r="1966" spans="1:13">
      <c r="A1966" s="86" t="str">
        <f ca="1">_xlfn.CONCAT(Tabla36[[#This Row],[NUM. ECO.]],Tabla36[[#This Row],[TURNO]],Tabla36[[#This Row],[FECHA]])</f>
        <v>T28PRIMER TURNO45420</v>
      </c>
      <c r="B1966" s="87">
        <v>6</v>
      </c>
      <c r="C1966" s="87">
        <v>2</v>
      </c>
      <c r="D1966" s="87" t="s">
        <v>42</v>
      </c>
      <c r="E1966" s="86"/>
      <c r="F1966" s="86">
        <f>VLOOKUP(Tabla36[[#This Row],[NUM. ECO.]],[2]!Tabla24[[NO.ECO]:[CUBICACION
M3]],4,0)</f>
        <v>16</v>
      </c>
      <c r="G1966" s="94">
        <v>45420</v>
      </c>
      <c r="H1966" s="86" t="str">
        <f>VLOOKUP(Tabla36[[#This Row],[NUM. ECO.]],[2]!Tabla24[[NO.ECO]:[MATERIAL]],8,0)</f>
        <v>BASE HIDRAULICA</v>
      </c>
      <c r="I1966" s="86" t="s">
        <v>79</v>
      </c>
      <c r="J1966" s="88">
        <f ca="1">J1965+TIME(0,RANDBETWEEN((144),(176)),0)</f>
        <v>0.36875000000000002</v>
      </c>
      <c r="K1966" s="86" t="str">
        <f ca="1">VLOOKUP(Tabla36[[#This Row],[CODIGO VINCULO]],[1]!Anexar1[[UNION]:[OPERADOR]],4,0)</f>
        <v>EDGAR GONZALEZ MORENO</v>
      </c>
      <c r="L1966" s="86" t="str" cm="1">
        <f t="array" aca="1" ref="L1966" ca="1">_xlfn.IFS(J1966&gt;=TIME(14,0,0),"SEGUNDO TURNO",J1966&lt;TIME(14,0,0),"PRIMER TURNO")</f>
        <v>PRIMER TURNO</v>
      </c>
      <c r="M1966" s="90"/>
    </row>
    <row r="1967" spans="1:13">
      <c r="A1967" s="86" t="str">
        <f ca="1">_xlfn.CONCAT(Tabla36[[#This Row],[NUM. ECO.]],Tabla36[[#This Row],[TURNO]],Tabla36[[#This Row],[FECHA]])</f>
        <v>T28PRIMER TURNO45420</v>
      </c>
      <c r="B1967" s="87">
        <v>6</v>
      </c>
      <c r="C1967" s="87">
        <v>3</v>
      </c>
      <c r="D1967" s="87" t="s">
        <v>42</v>
      </c>
      <c r="E1967" s="86"/>
      <c r="F1967" s="86">
        <f>VLOOKUP(Tabla36[[#This Row],[NUM. ECO.]],[2]!Tabla24[[NO.ECO]:[CUBICACION
M3]],4,0)</f>
        <v>16</v>
      </c>
      <c r="G1967" s="94">
        <v>45420</v>
      </c>
      <c r="H1967" s="86" t="str">
        <f>VLOOKUP(Tabla36[[#This Row],[NUM. ECO.]],[2]!Tabla24[[NO.ECO]:[MATERIAL]],8,0)</f>
        <v>BASE HIDRAULICA</v>
      </c>
      <c r="I1967" s="86" t="s">
        <v>79</v>
      </c>
      <c r="J1967" s="91">
        <f ca="1">J1966+TIME(0,RANDBETWEEN((144),(176)),0)</f>
        <v>0.48125000000000001</v>
      </c>
      <c r="K1967" s="86" t="str">
        <f ca="1">VLOOKUP(Tabla36[[#This Row],[CODIGO VINCULO]],[1]!Anexar1[[UNION]:[OPERADOR]],4,0)</f>
        <v>EDGAR GONZALEZ MORENO</v>
      </c>
      <c r="L1967" s="86" t="str" cm="1">
        <f t="array" aca="1" ref="L1967" ca="1">_xlfn.IFS(J1967&gt;=TIME(14,0,0),"SEGUNDO TURNO",J1967&lt;TIME(14,0,0),"PRIMER TURNO")</f>
        <v>PRIMER TURNO</v>
      </c>
      <c r="M1967" s="90"/>
    </row>
    <row r="1968" spans="1:13">
      <c r="A1968" s="86" t="str">
        <f ca="1">_xlfn.CONCAT(Tabla36[[#This Row],[NUM. ECO.]],Tabla36[[#This Row],[TURNO]],Tabla36[[#This Row],[FECHA]])</f>
        <v>T28SEGUNDO TURNO45420</v>
      </c>
      <c r="B1968" s="87">
        <v>6</v>
      </c>
      <c r="C1968" s="87">
        <v>4</v>
      </c>
      <c r="D1968" s="87" t="s">
        <v>42</v>
      </c>
      <c r="E1968" s="86"/>
      <c r="F1968" s="86">
        <f>VLOOKUP(Tabla36[[#This Row],[NUM. ECO.]],[2]!Tabla24[[NO.ECO]:[CUBICACION
M3]],4,0)</f>
        <v>16</v>
      </c>
      <c r="G1968" s="94">
        <v>45420</v>
      </c>
      <c r="H1968" s="86" t="str">
        <f>VLOOKUP(Tabla36[[#This Row],[NUM. ECO.]],[2]!Tabla24[[NO.ECO]:[MATERIAL]],8,0)</f>
        <v>BASE HIDRAULICA</v>
      </c>
      <c r="I1968" s="86" t="s">
        <v>79</v>
      </c>
      <c r="J1968" s="91">
        <f ca="1">J1967+TIME(0,RANDBETWEEN((144),(176)),0)</f>
        <v>0.59236111111111112</v>
      </c>
      <c r="K1968" s="86" t="str">
        <f ca="1">VLOOKUP(Tabla36[[#This Row],[CODIGO VINCULO]],[1]!Anexar1[[UNION]:[OPERADOR]],4,0)</f>
        <v>GABRIEL MONTERO UTRERA</v>
      </c>
      <c r="L1968" s="86" t="str" cm="1">
        <f t="array" aca="1" ref="L1968" ca="1">_xlfn.IFS(J1968&gt;=TIME(14,0,0),"SEGUNDO TURNO",J1968&lt;TIME(14,0,0),"PRIMER TURNO")</f>
        <v>SEGUNDO TURNO</v>
      </c>
      <c r="M1968" s="90"/>
    </row>
    <row r="1969" spans="1:13">
      <c r="A1969" s="86" t="str">
        <f ca="1">_xlfn.CONCAT(Tabla36[[#This Row],[NUM. ECO.]],Tabla36[[#This Row],[TURNO]],Tabla36[[#This Row],[FECHA]])</f>
        <v>T28SEGUNDO TURNO45420</v>
      </c>
      <c r="B1969" s="87">
        <v>6</v>
      </c>
      <c r="C1969" s="87">
        <v>5</v>
      </c>
      <c r="D1969" s="87" t="s">
        <v>42</v>
      </c>
      <c r="E1969" s="86"/>
      <c r="F1969" s="86">
        <f>VLOOKUP(Tabla36[[#This Row],[NUM. ECO.]],[2]!Tabla24[[NO.ECO]:[CUBICACION
M3]],4,0)</f>
        <v>16</v>
      </c>
      <c r="G1969" s="94">
        <v>45420</v>
      </c>
      <c r="H1969" s="86" t="str">
        <f>VLOOKUP(Tabla36[[#This Row],[NUM. ECO.]],[2]!Tabla24[[NO.ECO]:[MATERIAL]],8,0)</f>
        <v>BASE HIDRAULICA</v>
      </c>
      <c r="I1969" s="86" t="s">
        <v>79</v>
      </c>
      <c r="J1969" s="91">
        <f ca="1">J1968+TIME(0,RANDBETWEEN((144),(176)),0)</f>
        <v>0.69652777777777775</v>
      </c>
      <c r="K1969" s="86" t="str">
        <f ca="1">VLOOKUP(Tabla36[[#This Row],[CODIGO VINCULO]],[1]!Anexar1[[UNION]:[OPERADOR]],4,0)</f>
        <v>GABRIEL MONTERO UTRERA</v>
      </c>
      <c r="L1969" s="86" t="str" cm="1">
        <f t="array" aca="1" ref="L1969" ca="1">_xlfn.IFS(J1969&gt;=TIME(14,0,0),"SEGUNDO TURNO",J1969&lt;TIME(14,0,0),"PRIMER TURNO")</f>
        <v>SEGUNDO TURNO</v>
      </c>
      <c r="M1969" s="90"/>
    </row>
    <row r="1970" spans="1:13">
      <c r="A1970" s="86" t="str">
        <f ca="1">_xlfn.CONCAT(Tabla36[[#This Row],[NUM. ECO.]],Tabla36[[#This Row],[TURNO]],Tabla36[[#This Row],[FECHA]])</f>
        <v>T28SEGUNDO TURNO45420</v>
      </c>
      <c r="B1970" s="87">
        <v>6</v>
      </c>
      <c r="C1970" s="87">
        <v>6</v>
      </c>
      <c r="D1970" s="87" t="s">
        <v>42</v>
      </c>
      <c r="E1970" s="86"/>
      <c r="F1970" s="86">
        <f>VLOOKUP(Tabla36[[#This Row],[NUM. ECO.]],[2]!Tabla24[[NO.ECO]:[CUBICACION
M3]],4,0)</f>
        <v>16</v>
      </c>
      <c r="G1970" s="94">
        <v>45420</v>
      </c>
      <c r="H1970" s="86" t="str">
        <f>VLOOKUP(Tabla36[[#This Row],[NUM. ECO.]],[2]!Tabla24[[NO.ECO]:[MATERIAL]],8,0)</f>
        <v>BASE HIDRAULICA</v>
      </c>
      <c r="I1970" s="86" t="s">
        <v>79</v>
      </c>
      <c r="J1970" s="91">
        <f ca="1">J1969+TIME(0,RANDBETWEEN((144),(176)),0)</f>
        <v>0.80138888888888882</v>
      </c>
      <c r="K1970" s="86" t="str">
        <f ca="1">VLOOKUP(Tabla36[[#This Row],[CODIGO VINCULO]],[1]!Anexar1[[UNION]:[OPERADOR]],4,0)</f>
        <v>GABRIEL MONTERO UTRERA</v>
      </c>
      <c r="L1970" s="86" t="str" cm="1">
        <f t="array" aca="1" ref="L1970" ca="1">_xlfn.IFS(J1970&gt;=TIME(14,0,0),"SEGUNDO TURNO",J1970&lt;TIME(14,0,0),"PRIMER TURNO")</f>
        <v>SEGUNDO TURNO</v>
      </c>
      <c r="M1970" s="90"/>
    </row>
    <row r="1971" spans="1:13">
      <c r="A1971" s="86" t="str">
        <f ca="1">_xlfn.CONCAT(Tabla36[[#This Row],[NUM. ECO.]],Tabla36[[#This Row],[TURNO]],Tabla36[[#This Row],[FECHA]])</f>
        <v>T28PRIMER TURNO45421</v>
      </c>
      <c r="B1971" s="87">
        <v>6</v>
      </c>
      <c r="C1971" s="87">
        <v>1</v>
      </c>
      <c r="D1971" s="87" t="s">
        <v>42</v>
      </c>
      <c r="E1971" s="86"/>
      <c r="F1971" s="86">
        <f>VLOOKUP(Tabla36[[#This Row],[NUM. ECO.]],[2]!Tabla24[[NO.ECO]:[CUBICACION
M3]],4,0)</f>
        <v>16</v>
      </c>
      <c r="G1971" s="94">
        <v>45421</v>
      </c>
      <c r="H1971" s="86" t="str">
        <f>VLOOKUP(Tabla36[[#This Row],[NUM. ECO.]],[2]!Tabla24[[NO.ECO]:[MATERIAL]],8,0)</f>
        <v>BASE HIDRAULICA</v>
      </c>
      <c r="I1971" s="86" t="s">
        <v>79</v>
      </c>
      <c r="J1971" s="88">
        <f ca="1">TIME(RANDBETWEEN(5.5,6),RANDBETWEEN(1,29),0)</f>
        <v>0.25138888888888888</v>
      </c>
      <c r="K1971" s="86" t="str">
        <f ca="1">VLOOKUP(Tabla36[[#This Row],[CODIGO VINCULO]],[1]!Anexar1[[UNION]:[OPERADOR]],4,0)</f>
        <v>EDGAR GONZALEZ MORENO</v>
      </c>
      <c r="L1971" s="86" t="str" cm="1">
        <f t="array" aca="1" ref="L1971" ca="1">_xlfn.IFS(J1971&gt;=TIME(14,0,0),"SEGUNDO TURNO",J1971&lt;TIME(14,0,0),"PRIMER TURNO")</f>
        <v>PRIMER TURNO</v>
      </c>
      <c r="M1971" s="90"/>
    </row>
    <row r="1972" spans="1:13">
      <c r="A1972" s="86" t="str">
        <f ca="1">_xlfn.CONCAT(Tabla36[[#This Row],[NUM. ECO.]],Tabla36[[#This Row],[TURNO]],Tabla36[[#This Row],[FECHA]])</f>
        <v>T28PRIMER TURNO45421</v>
      </c>
      <c r="B1972" s="87">
        <v>6</v>
      </c>
      <c r="C1972" s="87">
        <v>2</v>
      </c>
      <c r="D1972" s="87" t="s">
        <v>42</v>
      </c>
      <c r="E1972" s="86"/>
      <c r="F1972" s="86">
        <f>VLOOKUP(Tabla36[[#This Row],[NUM. ECO.]],[2]!Tabla24[[NO.ECO]:[CUBICACION
M3]],4,0)</f>
        <v>16</v>
      </c>
      <c r="G1972" s="94">
        <v>45421</v>
      </c>
      <c r="H1972" s="86" t="str">
        <f>VLOOKUP(Tabla36[[#This Row],[NUM. ECO.]],[2]!Tabla24[[NO.ECO]:[MATERIAL]],8,0)</f>
        <v>BASE HIDRAULICA</v>
      </c>
      <c r="I1972" s="86" t="s">
        <v>79</v>
      </c>
      <c r="J1972" s="88">
        <f ca="1">J1971+TIME(0,RANDBETWEEN((144),(176)),0)</f>
        <v>0.37152777777777779</v>
      </c>
      <c r="K1972" s="86" t="str">
        <f ca="1">VLOOKUP(Tabla36[[#This Row],[CODIGO VINCULO]],[1]!Anexar1[[UNION]:[OPERADOR]],4,0)</f>
        <v>EDGAR GONZALEZ MORENO</v>
      </c>
      <c r="L1972" s="86" t="str" cm="1">
        <f t="array" aca="1" ref="L1972" ca="1">_xlfn.IFS(J1972&gt;=TIME(14,0,0),"SEGUNDO TURNO",J1972&lt;TIME(14,0,0),"PRIMER TURNO")</f>
        <v>PRIMER TURNO</v>
      </c>
      <c r="M1972" s="90"/>
    </row>
    <row r="1973" spans="1:13">
      <c r="A1973" s="86" t="str">
        <f ca="1">_xlfn.CONCAT(Tabla36[[#This Row],[NUM. ECO.]],Tabla36[[#This Row],[TURNO]],Tabla36[[#This Row],[FECHA]])</f>
        <v>T28PRIMER TURNO45421</v>
      </c>
      <c r="B1973" s="87">
        <v>6</v>
      </c>
      <c r="C1973" s="87">
        <v>3</v>
      </c>
      <c r="D1973" s="87" t="s">
        <v>42</v>
      </c>
      <c r="E1973" s="86"/>
      <c r="F1973" s="86">
        <f>VLOOKUP(Tabla36[[#This Row],[NUM. ECO.]],[2]!Tabla24[[NO.ECO]:[CUBICACION
M3]],4,0)</f>
        <v>16</v>
      </c>
      <c r="G1973" s="94">
        <v>45421</v>
      </c>
      <c r="H1973" s="86" t="str">
        <f>VLOOKUP(Tabla36[[#This Row],[NUM. ECO.]],[2]!Tabla24[[NO.ECO]:[MATERIAL]],8,0)</f>
        <v>BASE HIDRAULICA</v>
      </c>
      <c r="I1973" s="86" t="s">
        <v>79</v>
      </c>
      <c r="J1973" s="91">
        <f ca="1">J1972+TIME(0,RANDBETWEEN((144),(176)),0)</f>
        <v>0.4916666666666667</v>
      </c>
      <c r="K1973" s="86" t="str">
        <f ca="1">VLOOKUP(Tabla36[[#This Row],[CODIGO VINCULO]],[1]!Anexar1[[UNION]:[OPERADOR]],4,0)</f>
        <v>EDGAR GONZALEZ MORENO</v>
      </c>
      <c r="L1973" s="86" t="str" cm="1">
        <f t="array" aca="1" ref="L1973" ca="1">_xlfn.IFS(J1973&gt;=TIME(14,0,0),"SEGUNDO TURNO",J1973&lt;TIME(14,0,0),"PRIMER TURNO")</f>
        <v>PRIMER TURNO</v>
      </c>
      <c r="M1973" s="90"/>
    </row>
    <row r="1974" spans="1:13">
      <c r="A1974" s="86" t="str">
        <f ca="1">_xlfn.CONCAT(Tabla36[[#This Row],[NUM. ECO.]],Tabla36[[#This Row],[TURNO]],Tabla36[[#This Row],[FECHA]])</f>
        <v>T28SEGUNDO TURNO45421</v>
      </c>
      <c r="B1974" s="87">
        <v>6</v>
      </c>
      <c r="C1974" s="87">
        <v>4</v>
      </c>
      <c r="D1974" s="87" t="s">
        <v>42</v>
      </c>
      <c r="E1974" s="86"/>
      <c r="F1974" s="86">
        <f>VLOOKUP(Tabla36[[#This Row],[NUM. ECO.]],[2]!Tabla24[[NO.ECO]:[CUBICACION
M3]],4,0)</f>
        <v>16</v>
      </c>
      <c r="G1974" s="94">
        <v>45421</v>
      </c>
      <c r="H1974" s="86" t="str">
        <f>VLOOKUP(Tabla36[[#This Row],[NUM. ECO.]],[2]!Tabla24[[NO.ECO]:[MATERIAL]],8,0)</f>
        <v>BASE HIDRAULICA</v>
      </c>
      <c r="I1974" s="86" t="s">
        <v>79</v>
      </c>
      <c r="J1974" s="91">
        <f ca="1">J1973+TIME(0,RANDBETWEEN((144),(176)),0)</f>
        <v>0.60833333333333339</v>
      </c>
      <c r="K1974" s="86" t="str">
        <f ca="1">VLOOKUP(Tabla36[[#This Row],[CODIGO VINCULO]],[1]!Anexar1[[UNION]:[OPERADOR]],4,0)</f>
        <v>GABRIEL MONTERO UTRERA</v>
      </c>
      <c r="L1974" s="86" t="str" cm="1">
        <f t="array" aca="1" ref="L1974" ca="1">_xlfn.IFS(J1974&gt;=TIME(14,0,0),"SEGUNDO TURNO",J1974&lt;TIME(14,0,0),"PRIMER TURNO")</f>
        <v>SEGUNDO TURNO</v>
      </c>
      <c r="M1974" s="90"/>
    </row>
    <row r="1975" spans="1:13">
      <c r="A1975" s="86" t="str">
        <f ca="1">_xlfn.CONCAT(Tabla36[[#This Row],[NUM. ECO.]],Tabla36[[#This Row],[TURNO]],Tabla36[[#This Row],[FECHA]])</f>
        <v>T28SEGUNDO TURNO45421</v>
      </c>
      <c r="B1975" s="87">
        <v>6</v>
      </c>
      <c r="C1975" s="87">
        <v>5</v>
      </c>
      <c r="D1975" s="87" t="s">
        <v>42</v>
      </c>
      <c r="E1975" s="86"/>
      <c r="F1975" s="86">
        <f>VLOOKUP(Tabla36[[#This Row],[NUM. ECO.]],[2]!Tabla24[[NO.ECO]:[CUBICACION
M3]],4,0)</f>
        <v>16</v>
      </c>
      <c r="G1975" s="94">
        <v>45421</v>
      </c>
      <c r="H1975" s="86" t="str">
        <f>VLOOKUP(Tabla36[[#This Row],[NUM. ECO.]],[2]!Tabla24[[NO.ECO]:[MATERIAL]],8,0)</f>
        <v>BASE HIDRAULICA</v>
      </c>
      <c r="I1975" s="86" t="s">
        <v>79</v>
      </c>
      <c r="J1975" s="91">
        <f ca="1">J1974+TIME(0,RANDBETWEEN((144),(176)),0)</f>
        <v>0.71180555555555558</v>
      </c>
      <c r="K1975" s="86" t="str">
        <f ca="1">VLOOKUP(Tabla36[[#This Row],[CODIGO VINCULO]],[1]!Anexar1[[UNION]:[OPERADOR]],4,0)</f>
        <v>GABRIEL MONTERO UTRERA</v>
      </c>
      <c r="L1975" s="86" t="str" cm="1">
        <f t="array" aca="1" ref="L1975" ca="1">_xlfn.IFS(J1975&gt;=TIME(14,0,0),"SEGUNDO TURNO",J1975&lt;TIME(14,0,0),"PRIMER TURNO")</f>
        <v>SEGUNDO TURNO</v>
      </c>
      <c r="M1975" s="90"/>
    </row>
    <row r="1976" spans="1:13">
      <c r="A1976" s="86" t="str">
        <f ca="1">_xlfn.CONCAT(Tabla36[[#This Row],[NUM. ECO.]],Tabla36[[#This Row],[TURNO]],Tabla36[[#This Row],[FECHA]])</f>
        <v>T28SEGUNDO TURNO45421</v>
      </c>
      <c r="B1976" s="87">
        <v>6</v>
      </c>
      <c r="C1976" s="87">
        <v>6</v>
      </c>
      <c r="D1976" s="87" t="s">
        <v>42</v>
      </c>
      <c r="E1976" s="86"/>
      <c r="F1976" s="86">
        <f>VLOOKUP(Tabla36[[#This Row],[NUM. ECO.]],[2]!Tabla24[[NO.ECO]:[CUBICACION
M3]],4,0)</f>
        <v>16</v>
      </c>
      <c r="G1976" s="94">
        <v>45421</v>
      </c>
      <c r="H1976" s="86" t="str">
        <f>VLOOKUP(Tabla36[[#This Row],[NUM. ECO.]],[2]!Tabla24[[NO.ECO]:[MATERIAL]],8,0)</f>
        <v>BASE HIDRAULICA</v>
      </c>
      <c r="I1976" s="86" t="s">
        <v>79</v>
      </c>
      <c r="J1976" s="91">
        <f ca="1">J1975+TIME(0,RANDBETWEEN((144),(176)),0)</f>
        <v>0.81666666666666665</v>
      </c>
      <c r="K1976" s="86" t="str">
        <f ca="1">VLOOKUP(Tabla36[[#This Row],[CODIGO VINCULO]],[1]!Anexar1[[UNION]:[OPERADOR]],4,0)</f>
        <v>GABRIEL MONTERO UTRERA</v>
      </c>
      <c r="L1976" s="86" t="str" cm="1">
        <f t="array" aca="1" ref="L1976" ca="1">_xlfn.IFS(J1976&gt;=TIME(14,0,0),"SEGUNDO TURNO",J1976&lt;TIME(14,0,0),"PRIMER TURNO")</f>
        <v>SEGUNDO TURNO</v>
      </c>
      <c r="M1976" s="90"/>
    </row>
    <row r="1977" spans="1:13">
      <c r="A1977" s="86" t="str">
        <f ca="1">_xlfn.CONCAT(Tabla36[[#This Row],[NUM. ECO.]],Tabla36[[#This Row],[TURNO]],Tabla36[[#This Row],[FECHA]])</f>
        <v>T28PRIMER TURNO45422</v>
      </c>
      <c r="B1977" s="87">
        <v>6</v>
      </c>
      <c r="C1977" s="87">
        <v>1</v>
      </c>
      <c r="D1977" s="87" t="s">
        <v>42</v>
      </c>
      <c r="E1977" s="86"/>
      <c r="F1977" s="86">
        <f>VLOOKUP(Tabla36[[#This Row],[NUM. ECO.]],[2]!Tabla24[[NO.ECO]:[CUBICACION
M3]],4,0)</f>
        <v>16</v>
      </c>
      <c r="G1977" s="94">
        <v>45422</v>
      </c>
      <c r="H1977" s="86" t="str">
        <f>VLOOKUP(Tabla36[[#This Row],[NUM. ECO.]],[2]!Tabla24[[NO.ECO]:[MATERIAL]],8,0)</f>
        <v>BASE HIDRAULICA</v>
      </c>
      <c r="I1977" s="86" t="s">
        <v>79</v>
      </c>
      <c r="J1977" s="88">
        <f ca="1">TIME(RANDBETWEEN(5.5,6),RANDBETWEEN(1,29),0)</f>
        <v>0.25486111111111109</v>
      </c>
      <c r="K1977" s="86" t="str">
        <f ca="1">VLOOKUP(Tabla36[[#This Row],[CODIGO VINCULO]],[1]!Anexar1[[UNION]:[OPERADOR]],4,0)</f>
        <v>EDGAR GONZALEZ MORENO</v>
      </c>
      <c r="L1977" s="86" t="str" cm="1">
        <f t="array" aca="1" ref="L1977" ca="1">_xlfn.IFS(J1977&gt;=TIME(14,0,0),"SEGUNDO TURNO",J1977&lt;TIME(14,0,0),"PRIMER TURNO")</f>
        <v>PRIMER TURNO</v>
      </c>
      <c r="M1977" s="90"/>
    </row>
    <row r="1978" spans="1:13">
      <c r="A1978" s="86" t="str">
        <f ca="1">_xlfn.CONCAT(Tabla36[[#This Row],[NUM. ECO.]],Tabla36[[#This Row],[TURNO]],Tabla36[[#This Row],[FECHA]])</f>
        <v>T28PRIMER TURNO45422</v>
      </c>
      <c r="B1978" s="87">
        <v>6</v>
      </c>
      <c r="C1978" s="87">
        <v>2</v>
      </c>
      <c r="D1978" s="87" t="s">
        <v>42</v>
      </c>
      <c r="E1978" s="86"/>
      <c r="F1978" s="86">
        <f>VLOOKUP(Tabla36[[#This Row],[NUM. ECO.]],[2]!Tabla24[[NO.ECO]:[CUBICACION
M3]],4,0)</f>
        <v>16</v>
      </c>
      <c r="G1978" s="94">
        <v>45422</v>
      </c>
      <c r="H1978" s="86" t="str">
        <f>VLOOKUP(Tabla36[[#This Row],[NUM. ECO.]],[2]!Tabla24[[NO.ECO]:[MATERIAL]],8,0)</f>
        <v>BASE HIDRAULICA</v>
      </c>
      <c r="I1978" s="86" t="s">
        <v>79</v>
      </c>
      <c r="J1978" s="88">
        <f ca="1">J1977+TIME(0,RANDBETWEEN((144),(176)),0)</f>
        <v>0.35486111111111107</v>
      </c>
      <c r="K1978" s="86" t="str">
        <f ca="1">VLOOKUP(Tabla36[[#This Row],[CODIGO VINCULO]],[1]!Anexar1[[UNION]:[OPERADOR]],4,0)</f>
        <v>EDGAR GONZALEZ MORENO</v>
      </c>
      <c r="L1978" s="86" t="str" cm="1">
        <f t="array" aca="1" ref="L1978" ca="1">_xlfn.IFS(J1978&gt;=TIME(14,0,0),"SEGUNDO TURNO",J1978&lt;TIME(14,0,0),"PRIMER TURNO")</f>
        <v>PRIMER TURNO</v>
      </c>
      <c r="M1978" s="90"/>
    </row>
    <row r="1979" spans="1:13">
      <c r="A1979" s="86" t="str">
        <f ca="1">_xlfn.CONCAT(Tabla36[[#This Row],[NUM. ECO.]],Tabla36[[#This Row],[TURNO]],Tabla36[[#This Row],[FECHA]])</f>
        <v>T28PRIMER TURNO45422</v>
      </c>
      <c r="B1979" s="87">
        <v>6</v>
      </c>
      <c r="C1979" s="87">
        <v>3</v>
      </c>
      <c r="D1979" s="87" t="s">
        <v>42</v>
      </c>
      <c r="E1979" s="86"/>
      <c r="F1979" s="86">
        <f>VLOOKUP(Tabla36[[#This Row],[NUM. ECO.]],[2]!Tabla24[[NO.ECO]:[CUBICACION
M3]],4,0)</f>
        <v>16</v>
      </c>
      <c r="G1979" s="94">
        <v>45422</v>
      </c>
      <c r="H1979" s="86" t="str">
        <f>VLOOKUP(Tabla36[[#This Row],[NUM. ECO.]],[2]!Tabla24[[NO.ECO]:[MATERIAL]],8,0)</f>
        <v>BASE HIDRAULICA</v>
      </c>
      <c r="I1979" s="86" t="s">
        <v>79</v>
      </c>
      <c r="J1979" s="91">
        <f ca="1">J1978+TIME(0,RANDBETWEEN((144),(176)),0)</f>
        <v>0.45624999999999993</v>
      </c>
      <c r="K1979" s="86" t="str">
        <f ca="1">VLOOKUP(Tabla36[[#This Row],[CODIGO VINCULO]],[1]!Anexar1[[UNION]:[OPERADOR]],4,0)</f>
        <v>EDGAR GONZALEZ MORENO</v>
      </c>
      <c r="L1979" s="86" t="str" cm="1">
        <f t="array" aca="1" ref="L1979" ca="1">_xlfn.IFS(J1979&gt;=TIME(14,0,0),"SEGUNDO TURNO",J1979&lt;TIME(14,0,0),"PRIMER TURNO")</f>
        <v>PRIMER TURNO</v>
      </c>
      <c r="M1979" s="90"/>
    </row>
    <row r="1980" spans="1:13">
      <c r="A1980" s="86" t="str">
        <f ca="1">_xlfn.CONCAT(Tabla36[[#This Row],[NUM. ECO.]],Tabla36[[#This Row],[TURNO]],Tabla36[[#This Row],[FECHA]])</f>
        <v>T28PRIMER TURNO45422</v>
      </c>
      <c r="B1980" s="87">
        <v>6</v>
      </c>
      <c r="C1980" s="87">
        <v>4</v>
      </c>
      <c r="D1980" s="87" t="s">
        <v>42</v>
      </c>
      <c r="E1980" s="86"/>
      <c r="F1980" s="86">
        <f>VLOOKUP(Tabla36[[#This Row],[NUM. ECO.]],[2]!Tabla24[[NO.ECO]:[CUBICACION
M3]],4,0)</f>
        <v>16</v>
      </c>
      <c r="G1980" s="94">
        <v>45422</v>
      </c>
      <c r="H1980" s="86" t="str">
        <f>VLOOKUP(Tabla36[[#This Row],[NUM. ECO.]],[2]!Tabla24[[NO.ECO]:[MATERIAL]],8,0)</f>
        <v>BASE HIDRAULICA</v>
      </c>
      <c r="I1980" s="86" t="s">
        <v>79</v>
      </c>
      <c r="J1980" s="91">
        <f ca="1">J1979+TIME(0,RANDBETWEEN((144),(176)),0)</f>
        <v>0.57708333333333328</v>
      </c>
      <c r="K1980" s="86" t="str">
        <f ca="1">VLOOKUP(Tabla36[[#This Row],[CODIGO VINCULO]],[1]!Anexar1[[UNION]:[OPERADOR]],4,0)</f>
        <v>EDGAR GONZALEZ MORENO</v>
      </c>
      <c r="L1980" s="86" t="str" cm="1">
        <f t="array" aca="1" ref="L1980" ca="1">_xlfn.IFS(J1980&gt;=TIME(14,0,0),"SEGUNDO TURNO",J1980&lt;TIME(14,0,0),"PRIMER TURNO")</f>
        <v>PRIMER TURNO</v>
      </c>
      <c r="M1980" s="90"/>
    </row>
    <row r="1981" spans="1:13">
      <c r="A1981" s="86" t="str">
        <f ca="1">_xlfn.CONCAT(Tabla36[[#This Row],[NUM. ECO.]],Tabla36[[#This Row],[TURNO]],Tabla36[[#This Row],[FECHA]])</f>
        <v>T28SEGUNDO TURNO45422</v>
      </c>
      <c r="B1981" s="87">
        <v>6</v>
      </c>
      <c r="C1981" s="87">
        <v>5</v>
      </c>
      <c r="D1981" s="87" t="s">
        <v>42</v>
      </c>
      <c r="E1981" s="86"/>
      <c r="F1981" s="86">
        <f>VLOOKUP(Tabla36[[#This Row],[NUM. ECO.]],[2]!Tabla24[[NO.ECO]:[CUBICACION
M3]],4,0)</f>
        <v>16</v>
      </c>
      <c r="G1981" s="94">
        <v>45422</v>
      </c>
      <c r="H1981" s="86" t="str">
        <f>VLOOKUP(Tabla36[[#This Row],[NUM. ECO.]],[2]!Tabla24[[NO.ECO]:[MATERIAL]],8,0)</f>
        <v>BASE HIDRAULICA</v>
      </c>
      <c r="I1981" s="86" t="s">
        <v>79</v>
      </c>
      <c r="J1981" s="91">
        <f ca="1">J1980+TIME(0,RANDBETWEEN((144),(176)),0)</f>
        <v>0.67916666666666659</v>
      </c>
      <c r="K1981" s="86" t="str">
        <f ca="1">VLOOKUP(Tabla36[[#This Row],[CODIGO VINCULO]],[1]!Anexar1[[UNION]:[OPERADOR]],4,0)</f>
        <v>GABRIEL MONTERO UTRERA</v>
      </c>
      <c r="L1981" s="86" t="str" cm="1">
        <f t="array" aca="1" ref="L1981" ca="1">_xlfn.IFS(J1981&gt;=TIME(14,0,0),"SEGUNDO TURNO",J1981&lt;TIME(14,0,0),"PRIMER TURNO")</f>
        <v>SEGUNDO TURNO</v>
      </c>
      <c r="M1981" s="90"/>
    </row>
    <row r="1982" spans="1:13">
      <c r="A1982" s="86" t="str">
        <f ca="1">_xlfn.CONCAT(Tabla36[[#This Row],[NUM. ECO.]],Tabla36[[#This Row],[TURNO]],Tabla36[[#This Row],[FECHA]])</f>
        <v>T28SEGUNDO TURNO45422</v>
      </c>
      <c r="B1982" s="87">
        <v>6</v>
      </c>
      <c r="C1982" s="87">
        <v>6</v>
      </c>
      <c r="D1982" s="87" t="s">
        <v>42</v>
      </c>
      <c r="E1982" s="86"/>
      <c r="F1982" s="86">
        <f>VLOOKUP(Tabla36[[#This Row],[NUM. ECO.]],[2]!Tabla24[[NO.ECO]:[CUBICACION
M3]],4,0)</f>
        <v>16</v>
      </c>
      <c r="G1982" s="94">
        <v>45422</v>
      </c>
      <c r="H1982" s="86" t="str">
        <f>VLOOKUP(Tabla36[[#This Row],[NUM. ECO.]],[2]!Tabla24[[NO.ECO]:[MATERIAL]],8,0)</f>
        <v>BASE HIDRAULICA</v>
      </c>
      <c r="I1982" s="86" t="s">
        <v>79</v>
      </c>
      <c r="J1982" s="91">
        <f ca="1">J1981+TIME(0,RANDBETWEEN((144),(176)),0)</f>
        <v>0.79999999999999993</v>
      </c>
      <c r="K1982" s="86" t="str">
        <f ca="1">VLOOKUP(Tabla36[[#This Row],[CODIGO VINCULO]],[1]!Anexar1[[UNION]:[OPERADOR]],4,0)</f>
        <v>GABRIEL MONTERO UTRERA</v>
      </c>
      <c r="L1982" s="86" t="str" cm="1">
        <f t="array" aca="1" ref="L1982" ca="1">_xlfn.IFS(J1982&gt;=TIME(14,0,0),"SEGUNDO TURNO",J1982&lt;TIME(14,0,0),"PRIMER TURNO")</f>
        <v>SEGUNDO TURNO</v>
      </c>
      <c r="M1982" s="90"/>
    </row>
    <row r="1983" spans="1:13">
      <c r="A1983" s="86" t="str">
        <f ca="1">_xlfn.CONCAT(Tabla36[[#This Row],[NUM. ECO.]],Tabla36[[#This Row],[TURNO]],Tabla36[[#This Row],[FECHA]])</f>
        <v>T28PRIMER TURNO45423</v>
      </c>
      <c r="B1983" s="87">
        <v>6</v>
      </c>
      <c r="C1983" s="87">
        <v>1</v>
      </c>
      <c r="D1983" s="87" t="s">
        <v>42</v>
      </c>
      <c r="E1983" s="86"/>
      <c r="F1983" s="86">
        <f>VLOOKUP(Tabla36[[#This Row],[NUM. ECO.]],[2]!Tabla24[[NO.ECO]:[CUBICACION
M3]],4,0)</f>
        <v>16</v>
      </c>
      <c r="G1983" s="94">
        <v>45423</v>
      </c>
      <c r="H1983" s="86" t="str">
        <f>VLOOKUP(Tabla36[[#This Row],[NUM. ECO.]],[2]!Tabla24[[NO.ECO]:[MATERIAL]],8,0)</f>
        <v>BASE HIDRAULICA</v>
      </c>
      <c r="I1983" s="86" t="s">
        <v>79</v>
      </c>
      <c r="J1983" s="88">
        <f ca="1">TIME(RANDBETWEEN(5.5,6),RANDBETWEEN(1,29),0)</f>
        <v>0.25416666666666665</v>
      </c>
      <c r="K1983" s="86" t="str">
        <f ca="1">VLOOKUP(Tabla36[[#This Row],[CODIGO VINCULO]],[1]!Anexar1[[UNION]:[OPERADOR]],4,0)</f>
        <v>EDGAR GONZALEZ MORENO</v>
      </c>
      <c r="L1983" s="86" t="str" cm="1">
        <f t="array" aca="1" ref="L1983" ca="1">_xlfn.IFS(J1983&gt;=TIME(14,0,0),"SEGUNDO TURNO",J1983&lt;TIME(14,0,0),"PRIMER TURNO")</f>
        <v>PRIMER TURNO</v>
      </c>
      <c r="M1983" s="90"/>
    </row>
    <row r="1984" spans="1:13">
      <c r="A1984" s="86" t="str">
        <f ca="1">_xlfn.CONCAT(Tabla36[[#This Row],[NUM. ECO.]],Tabla36[[#This Row],[TURNO]],Tabla36[[#This Row],[FECHA]])</f>
        <v>T28PRIMER TURNO45423</v>
      </c>
      <c r="B1984" s="87">
        <v>6</v>
      </c>
      <c r="C1984" s="87">
        <v>2</v>
      </c>
      <c r="D1984" s="87" t="s">
        <v>42</v>
      </c>
      <c r="E1984" s="86"/>
      <c r="F1984" s="86">
        <f>VLOOKUP(Tabla36[[#This Row],[NUM. ECO.]],[2]!Tabla24[[NO.ECO]:[CUBICACION
M3]],4,0)</f>
        <v>16</v>
      </c>
      <c r="G1984" s="94">
        <v>45423</v>
      </c>
      <c r="H1984" s="86" t="str">
        <f>VLOOKUP(Tabla36[[#This Row],[NUM. ECO.]],[2]!Tabla24[[NO.ECO]:[MATERIAL]],8,0)</f>
        <v>BASE HIDRAULICA</v>
      </c>
      <c r="I1984" s="86" t="s">
        <v>79</v>
      </c>
      <c r="J1984" s="88">
        <f ca="1">J1983+TIME(0,RANDBETWEEN((144),(176)),0)</f>
        <v>0.35763888888888884</v>
      </c>
      <c r="K1984" s="86" t="str">
        <f ca="1">VLOOKUP(Tabla36[[#This Row],[CODIGO VINCULO]],[1]!Anexar1[[UNION]:[OPERADOR]],4,0)</f>
        <v>EDGAR GONZALEZ MORENO</v>
      </c>
      <c r="L1984" s="86" t="str" cm="1">
        <f t="array" aca="1" ref="L1984" ca="1">_xlfn.IFS(J1984&gt;=TIME(14,0,0),"SEGUNDO TURNO",J1984&lt;TIME(14,0,0),"PRIMER TURNO")</f>
        <v>PRIMER TURNO</v>
      </c>
      <c r="M1984" s="90"/>
    </row>
    <row r="1985" spans="1:13">
      <c r="A1985" s="86" t="str">
        <f ca="1">_xlfn.CONCAT(Tabla36[[#This Row],[NUM. ECO.]],Tabla36[[#This Row],[TURNO]],Tabla36[[#This Row],[FECHA]])</f>
        <v>T28PRIMER TURNO45423</v>
      </c>
      <c r="B1985" s="87">
        <v>6</v>
      </c>
      <c r="C1985" s="87">
        <v>3</v>
      </c>
      <c r="D1985" s="87" t="s">
        <v>42</v>
      </c>
      <c r="E1985" s="86"/>
      <c r="F1985" s="86">
        <f>VLOOKUP(Tabla36[[#This Row],[NUM. ECO.]],[2]!Tabla24[[NO.ECO]:[CUBICACION
M3]],4,0)</f>
        <v>16</v>
      </c>
      <c r="G1985" s="94">
        <v>45423</v>
      </c>
      <c r="H1985" s="86" t="str">
        <f>VLOOKUP(Tabla36[[#This Row],[NUM. ECO.]],[2]!Tabla24[[NO.ECO]:[MATERIAL]],8,0)</f>
        <v>BASE HIDRAULICA</v>
      </c>
      <c r="I1985" s="86" t="s">
        <v>79</v>
      </c>
      <c r="J1985" s="91">
        <f ca="1">J1984+TIME(0,RANDBETWEEN((144),(176)),0)</f>
        <v>0.46736111111111106</v>
      </c>
      <c r="K1985" s="86" t="str">
        <f ca="1">VLOOKUP(Tabla36[[#This Row],[CODIGO VINCULO]],[1]!Anexar1[[UNION]:[OPERADOR]],4,0)</f>
        <v>EDGAR GONZALEZ MORENO</v>
      </c>
      <c r="L1985" s="86" t="str" cm="1">
        <f t="array" aca="1" ref="L1985" ca="1">_xlfn.IFS(J1985&gt;=TIME(14,0,0),"SEGUNDO TURNO",J1985&lt;TIME(14,0,0),"PRIMER TURNO")</f>
        <v>PRIMER TURNO</v>
      </c>
      <c r="M1985" s="90"/>
    </row>
    <row r="1986" spans="1:13">
      <c r="A1986" s="86" t="str">
        <f ca="1">_xlfn.CONCAT(Tabla36[[#This Row],[NUM. ECO.]],Tabla36[[#This Row],[TURNO]],Tabla36[[#This Row],[FECHA]])</f>
        <v>T28PRIMER TURNO45423</v>
      </c>
      <c r="B1986" s="87">
        <v>6</v>
      </c>
      <c r="C1986" s="87">
        <v>4</v>
      </c>
      <c r="D1986" s="87" t="s">
        <v>42</v>
      </c>
      <c r="E1986" s="86"/>
      <c r="F1986" s="86">
        <f>VLOOKUP(Tabla36[[#This Row],[NUM. ECO.]],[2]!Tabla24[[NO.ECO]:[CUBICACION
M3]],4,0)</f>
        <v>16</v>
      </c>
      <c r="G1986" s="94">
        <v>45423</v>
      </c>
      <c r="H1986" s="86" t="str">
        <f>VLOOKUP(Tabla36[[#This Row],[NUM. ECO.]],[2]!Tabla24[[NO.ECO]:[MATERIAL]],8,0)</f>
        <v>BASE HIDRAULICA</v>
      </c>
      <c r="I1986" s="86" t="s">
        <v>79</v>
      </c>
      <c r="J1986" s="91">
        <f ca="1">J1985+TIME(0,RANDBETWEEN((144),(176)),0)</f>
        <v>0.57638888888888884</v>
      </c>
      <c r="K1986" s="86" t="str">
        <f ca="1">VLOOKUP(Tabla36[[#This Row],[CODIGO VINCULO]],[1]!Anexar1[[UNION]:[OPERADOR]],4,0)</f>
        <v>EDGAR GONZALEZ MORENO</v>
      </c>
      <c r="L1986" s="86" t="str" cm="1">
        <f t="array" aca="1" ref="L1986" ca="1">_xlfn.IFS(J1986&gt;=TIME(14,0,0),"SEGUNDO TURNO",J1986&lt;TIME(14,0,0),"PRIMER TURNO")</f>
        <v>PRIMER TURNO</v>
      </c>
      <c r="M1986" s="90"/>
    </row>
    <row r="1987" spans="1:13">
      <c r="A1987" s="86" t="str">
        <f ca="1">_xlfn.CONCAT(Tabla36[[#This Row],[NUM. ECO.]],Tabla36[[#This Row],[TURNO]],Tabla36[[#This Row],[FECHA]])</f>
        <v>T28SEGUNDO TURNO45423</v>
      </c>
      <c r="B1987" s="87">
        <v>6</v>
      </c>
      <c r="C1987" s="87">
        <v>5</v>
      </c>
      <c r="D1987" s="87" t="s">
        <v>42</v>
      </c>
      <c r="E1987" s="86"/>
      <c r="F1987" s="86">
        <f>VLOOKUP(Tabla36[[#This Row],[NUM. ECO.]],[2]!Tabla24[[NO.ECO]:[CUBICACION
M3]],4,0)</f>
        <v>16</v>
      </c>
      <c r="G1987" s="94">
        <v>45423</v>
      </c>
      <c r="H1987" s="86" t="str">
        <f>VLOOKUP(Tabla36[[#This Row],[NUM. ECO.]],[2]!Tabla24[[NO.ECO]:[MATERIAL]],8,0)</f>
        <v>BASE HIDRAULICA</v>
      </c>
      <c r="I1987" s="86" t="s">
        <v>79</v>
      </c>
      <c r="J1987" s="91">
        <f ca="1">J1986+TIME(0,RANDBETWEEN((144),(176)),0)</f>
        <v>0.69097222222222221</v>
      </c>
      <c r="K1987" s="86" t="str">
        <f ca="1">VLOOKUP(Tabla36[[#This Row],[CODIGO VINCULO]],[1]!Anexar1[[UNION]:[OPERADOR]],4,0)</f>
        <v>GABRIEL MONTERO UTRERA</v>
      </c>
      <c r="L1987" s="86" t="str" cm="1">
        <f t="array" aca="1" ref="L1987" ca="1">_xlfn.IFS(J1987&gt;=TIME(14,0,0),"SEGUNDO TURNO",J1987&lt;TIME(14,0,0),"PRIMER TURNO")</f>
        <v>SEGUNDO TURNO</v>
      </c>
      <c r="M1987" s="90"/>
    </row>
    <row r="1988" spans="1:13">
      <c r="A1988" s="86" t="str">
        <f ca="1">_xlfn.CONCAT(Tabla36[[#This Row],[NUM. ECO.]],Tabla36[[#This Row],[TURNO]],Tabla36[[#This Row],[FECHA]])</f>
        <v>T28SEGUNDO TURNO45423</v>
      </c>
      <c r="B1988" s="87">
        <v>6</v>
      </c>
      <c r="C1988" s="87">
        <v>6</v>
      </c>
      <c r="D1988" s="87" t="s">
        <v>42</v>
      </c>
      <c r="E1988" s="86"/>
      <c r="F1988" s="86">
        <f>VLOOKUP(Tabla36[[#This Row],[NUM. ECO.]],[2]!Tabla24[[NO.ECO]:[CUBICACION
M3]],4,0)</f>
        <v>16</v>
      </c>
      <c r="G1988" s="94">
        <v>45423</v>
      </c>
      <c r="H1988" s="86" t="str">
        <f>VLOOKUP(Tabla36[[#This Row],[NUM. ECO.]],[2]!Tabla24[[NO.ECO]:[MATERIAL]],8,0)</f>
        <v>BASE HIDRAULICA</v>
      </c>
      <c r="I1988" s="86" t="s">
        <v>79</v>
      </c>
      <c r="J1988" s="91">
        <f ca="1">J1987+TIME(0,RANDBETWEEN((144),(176)),0)</f>
        <v>0.80833333333333335</v>
      </c>
      <c r="K1988" s="86" t="str">
        <f ca="1">VLOOKUP(Tabla36[[#This Row],[CODIGO VINCULO]],[1]!Anexar1[[UNION]:[OPERADOR]],4,0)</f>
        <v>GABRIEL MONTERO UTRERA</v>
      </c>
      <c r="L1988" s="86" t="str" cm="1">
        <f t="array" aca="1" ref="L1988" ca="1">_xlfn.IFS(J1988&gt;=TIME(14,0,0),"SEGUNDO TURNO",J1988&lt;TIME(14,0,0),"PRIMER TURNO")</f>
        <v>SEGUNDO TURNO</v>
      </c>
      <c r="M1988" s="90"/>
    </row>
    <row r="1989" spans="1:13">
      <c r="A1989" s="86" t="str">
        <f ca="1">_xlfn.CONCAT(Tabla36[[#This Row],[NUM. ECO.]],Tabla36[[#This Row],[TURNO]],Tabla36[[#This Row],[FECHA]])</f>
        <v>T28PRIMER TURNO45425</v>
      </c>
      <c r="B1989" s="87">
        <v>6</v>
      </c>
      <c r="C1989" s="87">
        <v>1</v>
      </c>
      <c r="D1989" s="87" t="s">
        <v>42</v>
      </c>
      <c r="E1989" s="86"/>
      <c r="F1989" s="86">
        <f>VLOOKUP(Tabla36[[#This Row],[NUM. ECO.]],[2]!Tabla24[[NO.ECO]:[CUBICACION
M3]],4,0)</f>
        <v>16</v>
      </c>
      <c r="G1989" s="94">
        <v>45425</v>
      </c>
      <c r="H1989" s="86" t="str">
        <f>VLOOKUP(Tabla36[[#This Row],[NUM. ECO.]],[2]!Tabla24[[NO.ECO]:[MATERIAL]],8,0)</f>
        <v>BASE HIDRAULICA</v>
      </c>
      <c r="I1989" s="86" t="s">
        <v>79</v>
      </c>
      <c r="J1989" s="88">
        <f ca="1">TIME(RANDBETWEEN(5.5,6),RANDBETWEEN(1,29),0)</f>
        <v>0.25624999999999998</v>
      </c>
      <c r="K1989" s="86" t="str">
        <f ca="1">VLOOKUP(Tabla36[[#This Row],[CODIGO VINCULO]],[1]!Anexar1[[UNION]:[OPERADOR]],4,0)</f>
        <v>EDGAR GONZALEZ MORENO</v>
      </c>
      <c r="L1989" s="86" t="str" cm="1">
        <f t="array" aca="1" ref="L1989" ca="1">_xlfn.IFS(J1989&gt;=TIME(14,0,0),"SEGUNDO TURNO",J1989&lt;TIME(14,0,0),"PRIMER TURNO")</f>
        <v>PRIMER TURNO</v>
      </c>
      <c r="M1989" s="90"/>
    </row>
    <row r="1990" spans="1:13">
      <c r="A1990" s="86" t="str">
        <f ca="1">_xlfn.CONCAT(Tabla36[[#This Row],[NUM. ECO.]],Tabla36[[#This Row],[TURNO]],Tabla36[[#This Row],[FECHA]])</f>
        <v>T28PRIMER TURNO45425</v>
      </c>
      <c r="B1990" s="87">
        <v>6</v>
      </c>
      <c r="C1990" s="87">
        <v>2</v>
      </c>
      <c r="D1990" s="87" t="s">
        <v>42</v>
      </c>
      <c r="E1990" s="86"/>
      <c r="F1990" s="86">
        <f>VLOOKUP(Tabla36[[#This Row],[NUM. ECO.]],[2]!Tabla24[[NO.ECO]:[CUBICACION
M3]],4,0)</f>
        <v>16</v>
      </c>
      <c r="G1990" s="94">
        <v>45425</v>
      </c>
      <c r="H1990" s="86" t="str">
        <f>VLOOKUP(Tabla36[[#This Row],[NUM. ECO.]],[2]!Tabla24[[NO.ECO]:[MATERIAL]],8,0)</f>
        <v>BASE HIDRAULICA</v>
      </c>
      <c r="I1990" s="86" t="s">
        <v>79</v>
      </c>
      <c r="J1990" s="88">
        <f ca="1">J1989+TIME(0,RANDBETWEEN((144),(176)),0)</f>
        <v>0.37430555555555556</v>
      </c>
      <c r="K1990" s="86" t="str">
        <f ca="1">VLOOKUP(Tabla36[[#This Row],[CODIGO VINCULO]],[1]!Anexar1[[UNION]:[OPERADOR]],4,0)</f>
        <v>EDGAR GONZALEZ MORENO</v>
      </c>
      <c r="L1990" s="86" t="str" cm="1">
        <f t="array" aca="1" ref="L1990" ca="1">_xlfn.IFS(J1990&gt;=TIME(14,0,0),"SEGUNDO TURNO",J1990&lt;TIME(14,0,0),"PRIMER TURNO")</f>
        <v>PRIMER TURNO</v>
      </c>
      <c r="M1990" s="90"/>
    </row>
    <row r="1991" spans="1:13">
      <c r="A1991" s="86" t="str">
        <f ca="1">_xlfn.CONCAT(Tabla36[[#This Row],[NUM. ECO.]],Tabla36[[#This Row],[TURNO]],Tabla36[[#This Row],[FECHA]])</f>
        <v>T28PRIMER TURNO45425</v>
      </c>
      <c r="B1991" s="87">
        <v>6</v>
      </c>
      <c r="C1991" s="87">
        <v>3</v>
      </c>
      <c r="D1991" s="87" t="s">
        <v>42</v>
      </c>
      <c r="E1991" s="86"/>
      <c r="F1991" s="86">
        <f>VLOOKUP(Tabla36[[#This Row],[NUM. ECO.]],[2]!Tabla24[[NO.ECO]:[CUBICACION
M3]],4,0)</f>
        <v>16</v>
      </c>
      <c r="G1991" s="94">
        <v>45425</v>
      </c>
      <c r="H1991" s="86" t="str">
        <f>VLOOKUP(Tabla36[[#This Row],[NUM. ECO.]],[2]!Tabla24[[NO.ECO]:[MATERIAL]],8,0)</f>
        <v>BASE HIDRAULICA</v>
      </c>
      <c r="I1991" s="86" t="s">
        <v>79</v>
      </c>
      <c r="J1991" s="91">
        <f ca="1">J1990+TIME(0,RANDBETWEEN((144),(176)),0)</f>
        <v>0.47916666666666669</v>
      </c>
      <c r="K1991" s="86" t="str">
        <f ca="1">VLOOKUP(Tabla36[[#This Row],[CODIGO VINCULO]],[1]!Anexar1[[UNION]:[OPERADOR]],4,0)</f>
        <v>EDGAR GONZALEZ MORENO</v>
      </c>
      <c r="L1991" s="86" t="str" cm="1">
        <f t="array" aca="1" ref="L1991" ca="1">_xlfn.IFS(J1991&gt;=TIME(14,0,0),"SEGUNDO TURNO",J1991&lt;TIME(14,0,0),"PRIMER TURNO")</f>
        <v>PRIMER TURNO</v>
      </c>
      <c r="M1991" s="90"/>
    </row>
    <row r="1992" spans="1:13">
      <c r="A1992" s="86" t="str">
        <f ca="1">_xlfn.CONCAT(Tabla36[[#This Row],[NUM. ECO.]],Tabla36[[#This Row],[TURNO]],Tabla36[[#This Row],[FECHA]])</f>
        <v>T28PRIMER TURNO45425</v>
      </c>
      <c r="B1992" s="87">
        <v>6</v>
      </c>
      <c r="C1992" s="87">
        <v>4</v>
      </c>
      <c r="D1992" s="87" t="s">
        <v>42</v>
      </c>
      <c r="E1992" s="86"/>
      <c r="F1992" s="86">
        <f>VLOOKUP(Tabla36[[#This Row],[NUM. ECO.]],[2]!Tabla24[[NO.ECO]:[CUBICACION
M3]],4,0)</f>
        <v>16</v>
      </c>
      <c r="G1992" s="94">
        <v>45425</v>
      </c>
      <c r="H1992" s="86" t="str">
        <f>VLOOKUP(Tabla36[[#This Row],[NUM. ECO.]],[2]!Tabla24[[NO.ECO]:[MATERIAL]],8,0)</f>
        <v>BASE HIDRAULICA</v>
      </c>
      <c r="I1992" s="86" t="s">
        <v>79</v>
      </c>
      <c r="J1992" s="91">
        <f ca="1">J1991+TIME(0,RANDBETWEEN((144),(176)),0)</f>
        <v>0.58263888888888893</v>
      </c>
      <c r="K1992" s="86" t="str">
        <f ca="1">VLOOKUP(Tabla36[[#This Row],[CODIGO VINCULO]],[1]!Anexar1[[UNION]:[OPERADOR]],4,0)</f>
        <v>EDGAR GONZALEZ MORENO</v>
      </c>
      <c r="L1992" s="86" t="str" cm="1">
        <f t="array" aca="1" ref="L1992" ca="1">_xlfn.IFS(J1992&gt;=TIME(14,0,0),"SEGUNDO TURNO",J1992&lt;TIME(14,0,0),"PRIMER TURNO")</f>
        <v>PRIMER TURNO</v>
      </c>
      <c r="M1992" s="90"/>
    </row>
    <row r="1993" spans="1:13">
      <c r="A1993" s="86" t="str">
        <f ca="1">_xlfn.CONCAT(Tabla36[[#This Row],[NUM. ECO.]],Tabla36[[#This Row],[TURNO]],Tabla36[[#This Row],[FECHA]])</f>
        <v>T28SEGUNDO TURNO45425</v>
      </c>
      <c r="B1993" s="87">
        <v>6</v>
      </c>
      <c r="C1993" s="87">
        <v>5</v>
      </c>
      <c r="D1993" s="87" t="s">
        <v>42</v>
      </c>
      <c r="E1993" s="86"/>
      <c r="F1993" s="86">
        <f>VLOOKUP(Tabla36[[#This Row],[NUM. ECO.]],[2]!Tabla24[[NO.ECO]:[CUBICACION
M3]],4,0)</f>
        <v>16</v>
      </c>
      <c r="G1993" s="94">
        <v>45425</v>
      </c>
      <c r="H1993" s="86" t="str">
        <f>VLOOKUP(Tabla36[[#This Row],[NUM. ECO.]],[2]!Tabla24[[NO.ECO]:[MATERIAL]],8,0)</f>
        <v>BASE HIDRAULICA</v>
      </c>
      <c r="I1993" s="86" t="s">
        <v>79</v>
      </c>
      <c r="J1993" s="91">
        <f ca="1">J1992+TIME(0,RANDBETWEEN((144),(176)),0)</f>
        <v>0.69583333333333341</v>
      </c>
      <c r="K1993" s="86" t="str">
        <f ca="1">VLOOKUP(Tabla36[[#This Row],[CODIGO VINCULO]],[1]!Anexar1[[UNION]:[OPERADOR]],4,0)</f>
        <v>GABRIEL MONTERO UTRERA</v>
      </c>
      <c r="L1993" s="86" t="str" cm="1">
        <f t="array" aca="1" ref="L1993" ca="1">_xlfn.IFS(J1993&gt;=TIME(14,0,0),"SEGUNDO TURNO",J1993&lt;TIME(14,0,0),"PRIMER TURNO")</f>
        <v>SEGUNDO TURNO</v>
      </c>
      <c r="M1993" s="90"/>
    </row>
    <row r="1994" spans="1:13">
      <c r="A1994" s="86" t="str">
        <f ca="1">_xlfn.CONCAT(Tabla36[[#This Row],[NUM. ECO.]],Tabla36[[#This Row],[TURNO]],Tabla36[[#This Row],[FECHA]])</f>
        <v>T28SEGUNDO TURNO45425</v>
      </c>
      <c r="B1994" s="87">
        <v>6</v>
      </c>
      <c r="C1994" s="87">
        <v>6</v>
      </c>
      <c r="D1994" s="87" t="s">
        <v>42</v>
      </c>
      <c r="E1994" s="86"/>
      <c r="F1994" s="86">
        <f>VLOOKUP(Tabla36[[#This Row],[NUM. ECO.]],[2]!Tabla24[[NO.ECO]:[CUBICACION
M3]],4,0)</f>
        <v>16</v>
      </c>
      <c r="G1994" s="94">
        <v>45425</v>
      </c>
      <c r="H1994" s="86" t="str">
        <f>VLOOKUP(Tabla36[[#This Row],[NUM. ECO.]],[2]!Tabla24[[NO.ECO]:[MATERIAL]],8,0)</f>
        <v>BASE HIDRAULICA</v>
      </c>
      <c r="I1994" s="86" t="s">
        <v>79</v>
      </c>
      <c r="J1994" s="91">
        <f ca="1">J1993+TIME(0,RANDBETWEEN((144),(176)),0)</f>
        <v>0.79722222222222228</v>
      </c>
      <c r="K1994" s="86" t="str">
        <f ca="1">VLOOKUP(Tabla36[[#This Row],[CODIGO VINCULO]],[1]!Anexar1[[UNION]:[OPERADOR]],4,0)</f>
        <v>GABRIEL MONTERO UTRERA</v>
      </c>
      <c r="L1994" s="86" t="str" cm="1">
        <f t="array" aca="1" ref="L1994" ca="1">_xlfn.IFS(J1994&gt;=TIME(14,0,0),"SEGUNDO TURNO",J1994&lt;TIME(14,0,0),"PRIMER TURNO")</f>
        <v>SEGUNDO TURNO</v>
      </c>
      <c r="M1994" s="90"/>
    </row>
    <row r="1995" spans="1:13">
      <c r="A1995" s="86" t="str">
        <f ca="1">_xlfn.CONCAT(Tabla36[[#This Row],[NUM. ECO.]],Tabla36[[#This Row],[TURNO]],Tabla36[[#This Row],[FECHA]])</f>
        <v>T28PRIMER TURNO45426</v>
      </c>
      <c r="B1995" s="87">
        <v>6</v>
      </c>
      <c r="C1995" s="87">
        <v>1</v>
      </c>
      <c r="D1995" s="87" t="s">
        <v>42</v>
      </c>
      <c r="E1995" s="86"/>
      <c r="F1995" s="86">
        <f>VLOOKUP(Tabla36[[#This Row],[NUM. ECO.]],[2]!Tabla24[[NO.ECO]:[CUBICACION
M3]],4,0)</f>
        <v>16</v>
      </c>
      <c r="G1995" s="94">
        <v>45426</v>
      </c>
      <c r="H1995" s="86" t="str">
        <f>VLOOKUP(Tabla36[[#This Row],[NUM. ECO.]],[2]!Tabla24[[NO.ECO]:[MATERIAL]],8,0)</f>
        <v>BASE HIDRAULICA</v>
      </c>
      <c r="I1995" s="86" t="s">
        <v>79</v>
      </c>
      <c r="J1995" s="88">
        <f ca="1">TIME(RANDBETWEEN(5.5,6),RANDBETWEEN(1,29),0)</f>
        <v>0.26180555555555557</v>
      </c>
      <c r="K1995" s="86" t="str">
        <f ca="1">VLOOKUP(Tabla36[[#This Row],[CODIGO VINCULO]],[1]!Anexar1[[UNION]:[OPERADOR]],4,0)</f>
        <v>EDGAR GONZALEZ MORENO</v>
      </c>
      <c r="L1995" s="86" t="str" cm="1">
        <f t="array" aca="1" ref="L1995" ca="1">_xlfn.IFS(J1995&gt;=TIME(14,0,0),"SEGUNDO TURNO",J1995&lt;TIME(14,0,0),"PRIMER TURNO")</f>
        <v>PRIMER TURNO</v>
      </c>
      <c r="M1995" s="90"/>
    </row>
    <row r="1996" spans="1:13">
      <c r="A1996" s="86" t="str">
        <f ca="1">_xlfn.CONCAT(Tabla36[[#This Row],[NUM. ECO.]],Tabla36[[#This Row],[TURNO]],Tabla36[[#This Row],[FECHA]])</f>
        <v>T28PRIMER TURNO45426</v>
      </c>
      <c r="B1996" s="87">
        <v>6</v>
      </c>
      <c r="C1996" s="87">
        <v>2</v>
      </c>
      <c r="D1996" s="87" t="s">
        <v>42</v>
      </c>
      <c r="E1996" s="86"/>
      <c r="F1996" s="86">
        <f>VLOOKUP(Tabla36[[#This Row],[NUM. ECO.]],[2]!Tabla24[[NO.ECO]:[CUBICACION
M3]],4,0)</f>
        <v>16</v>
      </c>
      <c r="G1996" s="94">
        <v>45426</v>
      </c>
      <c r="H1996" s="86" t="str">
        <f>VLOOKUP(Tabla36[[#This Row],[NUM. ECO.]],[2]!Tabla24[[NO.ECO]:[MATERIAL]],8,0)</f>
        <v>BASE HIDRAULICA</v>
      </c>
      <c r="I1996" s="86" t="s">
        <v>79</v>
      </c>
      <c r="J1996" s="88">
        <f ca="1">J1995+TIME(0,RANDBETWEEN((144),(176)),0)</f>
        <v>0.3666666666666667</v>
      </c>
      <c r="K1996" s="86" t="str">
        <f ca="1">VLOOKUP(Tabla36[[#This Row],[CODIGO VINCULO]],[1]!Anexar1[[UNION]:[OPERADOR]],4,0)</f>
        <v>EDGAR GONZALEZ MORENO</v>
      </c>
      <c r="L1996" s="86" t="str" cm="1">
        <f t="array" aca="1" ref="L1996" ca="1">_xlfn.IFS(J1996&gt;=TIME(14,0,0),"SEGUNDO TURNO",J1996&lt;TIME(14,0,0),"PRIMER TURNO")</f>
        <v>PRIMER TURNO</v>
      </c>
      <c r="M1996" s="90"/>
    </row>
    <row r="1997" spans="1:13">
      <c r="A1997" s="86" t="str">
        <f ca="1">_xlfn.CONCAT(Tabla36[[#This Row],[NUM. ECO.]],Tabla36[[#This Row],[TURNO]],Tabla36[[#This Row],[FECHA]])</f>
        <v>T28PRIMER TURNO45426</v>
      </c>
      <c r="B1997" s="87">
        <v>6</v>
      </c>
      <c r="C1997" s="87">
        <v>3</v>
      </c>
      <c r="D1997" s="87" t="s">
        <v>42</v>
      </c>
      <c r="E1997" s="86"/>
      <c r="F1997" s="86">
        <f>VLOOKUP(Tabla36[[#This Row],[NUM. ECO.]],[2]!Tabla24[[NO.ECO]:[CUBICACION
M3]],4,0)</f>
        <v>16</v>
      </c>
      <c r="G1997" s="94">
        <v>45426</v>
      </c>
      <c r="H1997" s="86" t="str">
        <f>VLOOKUP(Tabla36[[#This Row],[NUM. ECO.]],[2]!Tabla24[[NO.ECO]:[MATERIAL]],8,0)</f>
        <v>BASE HIDRAULICA</v>
      </c>
      <c r="I1997" s="86" t="s">
        <v>79</v>
      </c>
      <c r="J1997" s="91">
        <f ca="1">J1996+TIME(0,RANDBETWEEN((144),(176)),0)</f>
        <v>0.47916666666666669</v>
      </c>
      <c r="K1997" s="86" t="str">
        <f ca="1">VLOOKUP(Tabla36[[#This Row],[CODIGO VINCULO]],[1]!Anexar1[[UNION]:[OPERADOR]],4,0)</f>
        <v>EDGAR GONZALEZ MORENO</v>
      </c>
      <c r="L1997" s="86" t="str" cm="1">
        <f t="array" aca="1" ref="L1997" ca="1">_xlfn.IFS(J1997&gt;=TIME(14,0,0),"SEGUNDO TURNO",J1997&lt;TIME(14,0,0),"PRIMER TURNO")</f>
        <v>PRIMER TURNO</v>
      </c>
      <c r="M1997" s="90"/>
    </row>
    <row r="1998" spans="1:13">
      <c r="A1998" s="86" t="str">
        <f ca="1">_xlfn.CONCAT(Tabla36[[#This Row],[NUM. ECO.]],Tabla36[[#This Row],[TURNO]],Tabla36[[#This Row],[FECHA]])</f>
        <v>T28SEGUNDO TURNO45426</v>
      </c>
      <c r="B1998" s="87">
        <v>6</v>
      </c>
      <c r="C1998" s="87">
        <v>4</v>
      </c>
      <c r="D1998" s="87" t="s">
        <v>42</v>
      </c>
      <c r="E1998" s="86"/>
      <c r="F1998" s="86">
        <f>VLOOKUP(Tabla36[[#This Row],[NUM. ECO.]],[2]!Tabla24[[NO.ECO]:[CUBICACION
M3]],4,0)</f>
        <v>16</v>
      </c>
      <c r="G1998" s="94">
        <v>45426</v>
      </c>
      <c r="H1998" s="86" t="str">
        <f>VLOOKUP(Tabla36[[#This Row],[NUM. ECO.]],[2]!Tabla24[[NO.ECO]:[MATERIAL]],8,0)</f>
        <v>BASE HIDRAULICA</v>
      </c>
      <c r="I1998" s="86" t="s">
        <v>79</v>
      </c>
      <c r="J1998" s="91">
        <f ca="1">J1997+TIME(0,RANDBETWEEN((144),(176)),0)</f>
        <v>0.58402777777777781</v>
      </c>
      <c r="K1998" s="86" t="str">
        <f ca="1">VLOOKUP(Tabla36[[#This Row],[CODIGO VINCULO]],[1]!Anexar1[[UNION]:[OPERADOR]],4,0)</f>
        <v>GABRIEL MONTERO UTRERA</v>
      </c>
      <c r="L1998" s="86" t="str" cm="1">
        <f t="array" aca="1" ref="L1998" ca="1">_xlfn.IFS(J1998&gt;=TIME(14,0,0),"SEGUNDO TURNO",J1998&lt;TIME(14,0,0),"PRIMER TURNO")</f>
        <v>SEGUNDO TURNO</v>
      </c>
      <c r="M1998" s="90"/>
    </row>
    <row r="1999" spans="1:13">
      <c r="A1999" s="86" t="str">
        <f ca="1">_xlfn.CONCAT(Tabla36[[#This Row],[NUM. ECO.]],Tabla36[[#This Row],[TURNO]],Tabla36[[#This Row],[FECHA]])</f>
        <v>T28SEGUNDO TURNO45426</v>
      </c>
      <c r="B1999" s="87">
        <v>6</v>
      </c>
      <c r="C1999" s="87">
        <v>5</v>
      </c>
      <c r="D1999" s="87" t="s">
        <v>42</v>
      </c>
      <c r="E1999" s="86"/>
      <c r="F1999" s="86">
        <f>VLOOKUP(Tabla36[[#This Row],[NUM. ECO.]],[2]!Tabla24[[NO.ECO]:[CUBICACION
M3]],4,0)</f>
        <v>16</v>
      </c>
      <c r="G1999" s="94">
        <v>45426</v>
      </c>
      <c r="H1999" s="86" t="str">
        <f>VLOOKUP(Tabla36[[#This Row],[NUM. ECO.]],[2]!Tabla24[[NO.ECO]:[MATERIAL]],8,0)</f>
        <v>BASE HIDRAULICA</v>
      </c>
      <c r="I1999" s="86" t="s">
        <v>79</v>
      </c>
      <c r="J1999" s="91">
        <f ca="1">J1998+TIME(0,RANDBETWEEN((144),(176)),0)</f>
        <v>0.69375000000000009</v>
      </c>
      <c r="K1999" s="86" t="str">
        <f ca="1">VLOOKUP(Tabla36[[#This Row],[CODIGO VINCULO]],[1]!Anexar1[[UNION]:[OPERADOR]],4,0)</f>
        <v>GABRIEL MONTERO UTRERA</v>
      </c>
      <c r="L1999" s="86" t="str" cm="1">
        <f t="array" aca="1" ref="L1999" ca="1">_xlfn.IFS(J1999&gt;=TIME(14,0,0),"SEGUNDO TURNO",J1999&lt;TIME(14,0,0),"PRIMER TURNO")</f>
        <v>SEGUNDO TURNO</v>
      </c>
      <c r="M1999" s="90"/>
    </row>
    <row r="2000" spans="1:13">
      <c r="A2000" s="86" t="str">
        <f ca="1">_xlfn.CONCAT(Tabla36[[#This Row],[NUM. ECO.]],Tabla36[[#This Row],[TURNO]],Tabla36[[#This Row],[FECHA]])</f>
        <v>T28SEGUNDO TURNO45426</v>
      </c>
      <c r="B2000" s="87">
        <v>6</v>
      </c>
      <c r="C2000" s="87">
        <v>6</v>
      </c>
      <c r="D2000" s="87" t="s">
        <v>42</v>
      </c>
      <c r="E2000" s="86"/>
      <c r="F2000" s="86">
        <f>VLOOKUP(Tabla36[[#This Row],[NUM. ECO.]],[2]!Tabla24[[NO.ECO]:[CUBICACION
M3]],4,0)</f>
        <v>16</v>
      </c>
      <c r="G2000" s="94">
        <v>45426</v>
      </c>
      <c r="H2000" s="86" t="str">
        <f>VLOOKUP(Tabla36[[#This Row],[NUM. ECO.]],[2]!Tabla24[[NO.ECO]:[MATERIAL]],8,0)</f>
        <v>BASE HIDRAULICA</v>
      </c>
      <c r="I2000" s="86" t="s">
        <v>79</v>
      </c>
      <c r="J2000" s="91">
        <f ca="1">J1999+TIME(0,RANDBETWEEN((144),(176)),0)</f>
        <v>0.80763888888888902</v>
      </c>
      <c r="K2000" s="86" t="str">
        <f ca="1">VLOOKUP(Tabla36[[#This Row],[CODIGO VINCULO]],[1]!Anexar1[[UNION]:[OPERADOR]],4,0)</f>
        <v>GABRIEL MONTERO UTRERA</v>
      </c>
      <c r="L2000" s="86" t="str" cm="1">
        <f t="array" aca="1" ref="L2000" ca="1">_xlfn.IFS(J2000&gt;=TIME(14,0,0),"SEGUNDO TURNO",J2000&lt;TIME(14,0,0),"PRIMER TURNO")</f>
        <v>SEGUNDO TURNO</v>
      </c>
      <c r="M2000" s="90"/>
    </row>
    <row r="2001" spans="1:13">
      <c r="A2001" s="86" t="str">
        <f ca="1">_xlfn.CONCAT(Tabla36[[#This Row],[NUM. ECO.]],Tabla36[[#This Row],[TURNO]],Tabla36[[#This Row],[FECHA]])</f>
        <v>T28PRIMER TURNO45427</v>
      </c>
      <c r="B2001" s="87">
        <v>6</v>
      </c>
      <c r="C2001" s="87">
        <v>1</v>
      </c>
      <c r="D2001" s="87" t="s">
        <v>42</v>
      </c>
      <c r="E2001" s="86"/>
      <c r="F2001" s="86">
        <f>VLOOKUP(Tabla36[[#This Row],[NUM. ECO.]],[2]!Tabla24[[NO.ECO]:[CUBICACION
M3]],4,0)</f>
        <v>16</v>
      </c>
      <c r="G2001" s="94">
        <v>45427</v>
      </c>
      <c r="H2001" s="86" t="str">
        <f>VLOOKUP(Tabla36[[#This Row],[NUM. ECO.]],[2]!Tabla24[[NO.ECO]:[MATERIAL]],8,0)</f>
        <v>BASE HIDRAULICA</v>
      </c>
      <c r="I2001" s="86" t="s">
        <v>79</v>
      </c>
      <c r="J2001" s="88">
        <f ca="1">TIME(RANDBETWEEN(5.5,6),RANDBETWEEN(1,29),0)</f>
        <v>0.26666666666666666</v>
      </c>
      <c r="K2001" s="86" t="str">
        <f ca="1">VLOOKUP(Tabla36[[#This Row],[CODIGO VINCULO]],[1]!Anexar1[[UNION]:[OPERADOR]],4,0)</f>
        <v>EDGAR GONZALEZ MORENO</v>
      </c>
      <c r="L2001" s="86" t="str" cm="1">
        <f t="array" aca="1" ref="L2001" ca="1">_xlfn.IFS(J2001&gt;=TIME(14,0,0),"SEGUNDO TURNO",J2001&lt;TIME(14,0,0),"PRIMER TURNO")</f>
        <v>PRIMER TURNO</v>
      </c>
      <c r="M2001" s="90"/>
    </row>
    <row r="2002" spans="1:13">
      <c r="A2002" s="86" t="str">
        <f ca="1">_xlfn.CONCAT(Tabla36[[#This Row],[NUM. ECO.]],Tabla36[[#This Row],[TURNO]],Tabla36[[#This Row],[FECHA]])</f>
        <v>T28PRIMER TURNO45427</v>
      </c>
      <c r="B2002" s="87">
        <v>6</v>
      </c>
      <c r="C2002" s="87">
        <v>2</v>
      </c>
      <c r="D2002" s="87" t="s">
        <v>42</v>
      </c>
      <c r="E2002" s="86"/>
      <c r="F2002" s="86">
        <f>VLOOKUP(Tabla36[[#This Row],[NUM. ECO.]],[2]!Tabla24[[NO.ECO]:[CUBICACION
M3]],4,0)</f>
        <v>16</v>
      </c>
      <c r="G2002" s="94">
        <v>45427</v>
      </c>
      <c r="H2002" s="86" t="str">
        <f>VLOOKUP(Tabla36[[#This Row],[NUM. ECO.]],[2]!Tabla24[[NO.ECO]:[MATERIAL]],8,0)</f>
        <v>BASE HIDRAULICA</v>
      </c>
      <c r="I2002" s="86" t="s">
        <v>79</v>
      </c>
      <c r="J2002" s="88">
        <f ca="1">J2001+TIME(0,RANDBETWEEN((144),(176)),0)</f>
        <v>0.38541666666666663</v>
      </c>
      <c r="K2002" s="86" t="str">
        <f ca="1">VLOOKUP(Tabla36[[#This Row],[CODIGO VINCULO]],[1]!Anexar1[[UNION]:[OPERADOR]],4,0)</f>
        <v>EDGAR GONZALEZ MORENO</v>
      </c>
      <c r="L2002" s="86" t="str" cm="1">
        <f t="array" aca="1" ref="L2002" ca="1">_xlfn.IFS(J2002&gt;=TIME(14,0,0),"SEGUNDO TURNO",J2002&lt;TIME(14,0,0),"PRIMER TURNO")</f>
        <v>PRIMER TURNO</v>
      </c>
      <c r="M2002" s="90"/>
    </row>
    <row r="2003" spans="1:13">
      <c r="A2003" s="86" t="str">
        <f ca="1">_xlfn.CONCAT(Tabla36[[#This Row],[NUM. ECO.]],Tabla36[[#This Row],[TURNO]],Tabla36[[#This Row],[FECHA]])</f>
        <v>T28PRIMER TURNO45427</v>
      </c>
      <c r="B2003" s="87">
        <v>6</v>
      </c>
      <c r="C2003" s="87">
        <v>3</v>
      </c>
      <c r="D2003" s="87" t="s">
        <v>42</v>
      </c>
      <c r="E2003" s="86"/>
      <c r="F2003" s="86">
        <f>VLOOKUP(Tabla36[[#This Row],[NUM. ECO.]],[2]!Tabla24[[NO.ECO]:[CUBICACION
M3]],4,0)</f>
        <v>16</v>
      </c>
      <c r="G2003" s="94">
        <v>45427</v>
      </c>
      <c r="H2003" s="86" t="str">
        <f>VLOOKUP(Tabla36[[#This Row],[NUM. ECO.]],[2]!Tabla24[[NO.ECO]:[MATERIAL]],8,0)</f>
        <v>BASE HIDRAULICA</v>
      </c>
      <c r="I2003" s="86" t="s">
        <v>79</v>
      </c>
      <c r="J2003" s="91">
        <f ca="1">J2002+TIME(0,RANDBETWEEN((144),(176)),0)</f>
        <v>0.49374999999999997</v>
      </c>
      <c r="K2003" s="86" t="str">
        <f ca="1">VLOOKUP(Tabla36[[#This Row],[CODIGO VINCULO]],[1]!Anexar1[[UNION]:[OPERADOR]],4,0)</f>
        <v>EDGAR GONZALEZ MORENO</v>
      </c>
      <c r="L2003" s="86" t="str" cm="1">
        <f t="array" aca="1" ref="L2003" ca="1">_xlfn.IFS(J2003&gt;=TIME(14,0,0),"SEGUNDO TURNO",J2003&lt;TIME(14,0,0),"PRIMER TURNO")</f>
        <v>PRIMER TURNO</v>
      </c>
      <c r="M2003" s="90"/>
    </row>
    <row r="2004" spans="1:13">
      <c r="A2004" s="86" t="str">
        <f ca="1">_xlfn.CONCAT(Tabla36[[#This Row],[NUM. ECO.]],Tabla36[[#This Row],[TURNO]],Tabla36[[#This Row],[FECHA]])</f>
        <v>T28SEGUNDO TURNO45427</v>
      </c>
      <c r="B2004" s="87">
        <v>6</v>
      </c>
      <c r="C2004" s="87">
        <v>4</v>
      </c>
      <c r="D2004" s="87" t="s">
        <v>42</v>
      </c>
      <c r="E2004" s="86"/>
      <c r="F2004" s="86">
        <f>VLOOKUP(Tabla36[[#This Row],[NUM. ECO.]],[2]!Tabla24[[NO.ECO]:[CUBICACION
M3]],4,0)</f>
        <v>16</v>
      </c>
      <c r="G2004" s="94">
        <v>45427</v>
      </c>
      <c r="H2004" s="86" t="str">
        <f>VLOOKUP(Tabla36[[#This Row],[NUM. ECO.]],[2]!Tabla24[[NO.ECO]:[MATERIAL]],8,0)</f>
        <v>BASE HIDRAULICA</v>
      </c>
      <c r="I2004" s="86" t="s">
        <v>79</v>
      </c>
      <c r="J2004" s="91">
        <f ca="1">J2003+TIME(0,RANDBETWEEN((144),(176)),0)</f>
        <v>0.61458333333333326</v>
      </c>
      <c r="K2004" s="86" t="str">
        <f ca="1">VLOOKUP(Tabla36[[#This Row],[CODIGO VINCULO]],[1]!Anexar1[[UNION]:[OPERADOR]],4,0)</f>
        <v>GABRIEL MONTERO UTRERA</v>
      </c>
      <c r="L2004" s="86" t="str" cm="1">
        <f t="array" aca="1" ref="L2004" ca="1">_xlfn.IFS(J2004&gt;=TIME(14,0,0),"SEGUNDO TURNO",J2004&lt;TIME(14,0,0),"PRIMER TURNO")</f>
        <v>SEGUNDO TURNO</v>
      </c>
      <c r="M2004" s="90"/>
    </row>
    <row r="2005" spans="1:13">
      <c r="A2005" s="86" t="str">
        <f ca="1">_xlfn.CONCAT(Tabla36[[#This Row],[NUM. ECO.]],Tabla36[[#This Row],[TURNO]],Tabla36[[#This Row],[FECHA]])</f>
        <v>T28SEGUNDO TURNO45427</v>
      </c>
      <c r="B2005" s="87">
        <v>6</v>
      </c>
      <c r="C2005" s="87">
        <v>5</v>
      </c>
      <c r="D2005" s="87" t="s">
        <v>42</v>
      </c>
      <c r="E2005" s="86"/>
      <c r="F2005" s="86">
        <f>VLOOKUP(Tabla36[[#This Row],[NUM. ECO.]],[2]!Tabla24[[NO.ECO]:[CUBICACION
M3]],4,0)</f>
        <v>16</v>
      </c>
      <c r="G2005" s="94">
        <v>45427</v>
      </c>
      <c r="H2005" s="86" t="str">
        <f>VLOOKUP(Tabla36[[#This Row],[NUM. ECO.]],[2]!Tabla24[[NO.ECO]:[MATERIAL]],8,0)</f>
        <v>BASE HIDRAULICA</v>
      </c>
      <c r="I2005" s="86" t="s">
        <v>79</v>
      </c>
      <c r="J2005" s="91">
        <f ca="1">J2004+TIME(0,RANDBETWEEN((144),(176)),0)</f>
        <v>0.72152777777777766</v>
      </c>
      <c r="K2005" s="86" t="str">
        <f ca="1">VLOOKUP(Tabla36[[#This Row],[CODIGO VINCULO]],[1]!Anexar1[[UNION]:[OPERADOR]],4,0)</f>
        <v>GABRIEL MONTERO UTRERA</v>
      </c>
      <c r="L2005" s="86" t="str" cm="1">
        <f t="array" aca="1" ref="L2005" ca="1">_xlfn.IFS(J2005&gt;=TIME(14,0,0),"SEGUNDO TURNO",J2005&lt;TIME(14,0,0),"PRIMER TURNO")</f>
        <v>SEGUNDO TURNO</v>
      </c>
      <c r="M2005" s="90"/>
    </row>
    <row r="2006" spans="1:13">
      <c r="A2006" s="86" t="str">
        <f ca="1">_xlfn.CONCAT(Tabla36[[#This Row],[NUM. ECO.]],Tabla36[[#This Row],[TURNO]],Tabla36[[#This Row],[FECHA]])</f>
        <v>T28SEGUNDO TURNO45427</v>
      </c>
      <c r="B2006" s="87">
        <v>6</v>
      </c>
      <c r="C2006" s="87">
        <v>6</v>
      </c>
      <c r="D2006" s="87" t="s">
        <v>42</v>
      </c>
      <c r="E2006" s="86"/>
      <c r="F2006" s="86">
        <f>VLOOKUP(Tabla36[[#This Row],[NUM. ECO.]],[2]!Tabla24[[NO.ECO]:[CUBICACION
M3]],4,0)</f>
        <v>16</v>
      </c>
      <c r="G2006" s="94">
        <v>45427</v>
      </c>
      <c r="H2006" s="86" t="str">
        <f>VLOOKUP(Tabla36[[#This Row],[NUM. ECO.]],[2]!Tabla24[[NO.ECO]:[MATERIAL]],8,0)</f>
        <v>BASE HIDRAULICA</v>
      </c>
      <c r="I2006" s="86" t="s">
        <v>79</v>
      </c>
      <c r="J2006" s="91">
        <f ca="1">J2005+TIME(0,RANDBETWEEN((144),(176)),0)</f>
        <v>0.82291666666666652</v>
      </c>
      <c r="K2006" s="86" t="str">
        <f ca="1">VLOOKUP(Tabla36[[#This Row],[CODIGO VINCULO]],[1]!Anexar1[[UNION]:[OPERADOR]],4,0)</f>
        <v>GABRIEL MONTERO UTRERA</v>
      </c>
      <c r="L2006" s="86" t="str" cm="1">
        <f t="array" aca="1" ref="L2006" ca="1">_xlfn.IFS(J2006&gt;=TIME(14,0,0),"SEGUNDO TURNO",J2006&lt;TIME(14,0,0),"PRIMER TURNO")</f>
        <v>SEGUNDO TURNO</v>
      </c>
      <c r="M2006" s="90"/>
    </row>
    <row r="2007" spans="1:13">
      <c r="A2007" s="86" t="str">
        <f ca="1">_xlfn.CONCAT(Tabla36[[#This Row],[NUM. ECO.]],Tabla36[[#This Row],[TURNO]],Tabla36[[#This Row],[FECHA]])</f>
        <v>T28PRIMER TURNO45428</v>
      </c>
      <c r="B2007" s="87">
        <v>6</v>
      </c>
      <c r="C2007" s="87">
        <v>1</v>
      </c>
      <c r="D2007" s="87" t="s">
        <v>42</v>
      </c>
      <c r="E2007" s="86"/>
      <c r="F2007" s="86">
        <f>VLOOKUP(Tabla36[[#This Row],[NUM. ECO.]],[2]!Tabla24[[NO.ECO]:[CUBICACION
M3]],4,0)</f>
        <v>16</v>
      </c>
      <c r="G2007" s="94">
        <v>45428</v>
      </c>
      <c r="H2007" s="86" t="str">
        <f>VLOOKUP(Tabla36[[#This Row],[NUM. ECO.]],[2]!Tabla24[[NO.ECO]:[MATERIAL]],8,0)</f>
        <v>BASE HIDRAULICA</v>
      </c>
      <c r="I2007" s="86" t="s">
        <v>79</v>
      </c>
      <c r="J2007" s="88">
        <f ca="1">TIME(RANDBETWEEN(5.5,6),RANDBETWEEN(1,29),0)</f>
        <v>0.25694444444444442</v>
      </c>
      <c r="K2007" s="86" t="str">
        <f ca="1">VLOOKUP(Tabla36[[#This Row],[CODIGO VINCULO]],[1]!Anexar1[[UNION]:[OPERADOR]],4,0)</f>
        <v>EDGAR GONZALEZ MORENO</v>
      </c>
      <c r="L2007" s="86" t="str" cm="1">
        <f t="array" aca="1" ref="L2007" ca="1">_xlfn.IFS(J2007&gt;=TIME(14,0,0),"SEGUNDO TURNO",J2007&lt;TIME(14,0,0),"PRIMER TURNO")</f>
        <v>PRIMER TURNO</v>
      </c>
      <c r="M2007" s="90"/>
    </row>
    <row r="2008" spans="1:13">
      <c r="A2008" s="86" t="str">
        <f ca="1">_xlfn.CONCAT(Tabla36[[#This Row],[NUM. ECO.]],Tabla36[[#This Row],[TURNO]],Tabla36[[#This Row],[FECHA]])</f>
        <v>T28PRIMER TURNO45428</v>
      </c>
      <c r="B2008" s="87">
        <v>6</v>
      </c>
      <c r="C2008" s="87">
        <v>2</v>
      </c>
      <c r="D2008" s="87" t="s">
        <v>42</v>
      </c>
      <c r="E2008" s="86"/>
      <c r="F2008" s="86">
        <f>VLOOKUP(Tabla36[[#This Row],[NUM. ECO.]],[2]!Tabla24[[NO.ECO]:[CUBICACION
M3]],4,0)</f>
        <v>16</v>
      </c>
      <c r="G2008" s="94">
        <v>45428</v>
      </c>
      <c r="H2008" s="86" t="str">
        <f>VLOOKUP(Tabla36[[#This Row],[NUM. ECO.]],[2]!Tabla24[[NO.ECO]:[MATERIAL]],8,0)</f>
        <v>BASE HIDRAULICA</v>
      </c>
      <c r="I2008" s="86" t="s">
        <v>79</v>
      </c>
      <c r="J2008" s="88">
        <f ca="1">J2007+TIME(0,RANDBETWEEN((144),(176)),0)</f>
        <v>0.36736111111111108</v>
      </c>
      <c r="K2008" s="86" t="str">
        <f ca="1">VLOOKUP(Tabla36[[#This Row],[CODIGO VINCULO]],[1]!Anexar1[[UNION]:[OPERADOR]],4,0)</f>
        <v>EDGAR GONZALEZ MORENO</v>
      </c>
      <c r="L2008" s="86" t="str" cm="1">
        <f t="array" aca="1" ref="L2008" ca="1">_xlfn.IFS(J2008&gt;=TIME(14,0,0),"SEGUNDO TURNO",J2008&lt;TIME(14,0,0),"PRIMER TURNO")</f>
        <v>PRIMER TURNO</v>
      </c>
      <c r="M2008" s="90"/>
    </row>
    <row r="2009" spans="1:13">
      <c r="A2009" s="86" t="str">
        <f ca="1">_xlfn.CONCAT(Tabla36[[#This Row],[NUM. ECO.]],Tabla36[[#This Row],[TURNO]],Tabla36[[#This Row],[FECHA]])</f>
        <v>T28PRIMER TURNO45428</v>
      </c>
      <c r="B2009" s="87">
        <v>6</v>
      </c>
      <c r="C2009" s="87">
        <v>3</v>
      </c>
      <c r="D2009" s="87" t="s">
        <v>42</v>
      </c>
      <c r="E2009" s="86"/>
      <c r="F2009" s="86">
        <f>VLOOKUP(Tabla36[[#This Row],[NUM. ECO.]],[2]!Tabla24[[NO.ECO]:[CUBICACION
M3]],4,0)</f>
        <v>16</v>
      </c>
      <c r="G2009" s="94">
        <v>45428</v>
      </c>
      <c r="H2009" s="86" t="str">
        <f>VLOOKUP(Tabla36[[#This Row],[NUM. ECO.]],[2]!Tabla24[[NO.ECO]:[MATERIAL]],8,0)</f>
        <v>BASE HIDRAULICA</v>
      </c>
      <c r="I2009" s="86" t="s">
        <v>79</v>
      </c>
      <c r="J2009" s="91">
        <f ca="1">J2008+TIME(0,RANDBETWEEN((144),(176)),0)</f>
        <v>0.48958333333333331</v>
      </c>
      <c r="K2009" s="86" t="str">
        <f ca="1">VLOOKUP(Tabla36[[#This Row],[CODIGO VINCULO]],[1]!Anexar1[[UNION]:[OPERADOR]],4,0)</f>
        <v>EDGAR GONZALEZ MORENO</v>
      </c>
      <c r="L2009" s="86" t="str" cm="1">
        <f t="array" aca="1" ref="L2009" ca="1">_xlfn.IFS(J2009&gt;=TIME(14,0,0),"SEGUNDO TURNO",J2009&lt;TIME(14,0,0),"PRIMER TURNO")</f>
        <v>PRIMER TURNO</v>
      </c>
      <c r="M2009" s="90"/>
    </row>
    <row r="2010" spans="1:13">
      <c r="A2010" s="86" t="str">
        <f ca="1">_xlfn.CONCAT(Tabla36[[#This Row],[NUM. ECO.]],Tabla36[[#This Row],[TURNO]],Tabla36[[#This Row],[FECHA]])</f>
        <v>T28SEGUNDO TURNO45428</v>
      </c>
      <c r="B2010" s="87">
        <v>6</v>
      </c>
      <c r="C2010" s="87">
        <v>4</v>
      </c>
      <c r="D2010" s="87" t="s">
        <v>42</v>
      </c>
      <c r="E2010" s="86"/>
      <c r="F2010" s="86">
        <f>VLOOKUP(Tabla36[[#This Row],[NUM. ECO.]],[2]!Tabla24[[NO.ECO]:[CUBICACION
M3]],4,0)</f>
        <v>16</v>
      </c>
      <c r="G2010" s="94">
        <v>45428</v>
      </c>
      <c r="H2010" s="86" t="str">
        <f>VLOOKUP(Tabla36[[#This Row],[NUM. ECO.]],[2]!Tabla24[[NO.ECO]:[MATERIAL]],8,0)</f>
        <v>BASE HIDRAULICA</v>
      </c>
      <c r="I2010" s="86" t="s">
        <v>79</v>
      </c>
      <c r="J2010" s="91">
        <f ca="1">J2009+TIME(0,RANDBETWEEN((144),(176)),0)</f>
        <v>0.59583333333333333</v>
      </c>
      <c r="K2010" s="86" t="str">
        <f ca="1">VLOOKUP(Tabla36[[#This Row],[CODIGO VINCULO]],[1]!Anexar1[[UNION]:[OPERADOR]],4,0)</f>
        <v>GABRIEL MONTERO UTRERA</v>
      </c>
      <c r="L2010" s="86" t="str" cm="1">
        <f t="array" aca="1" ref="L2010" ca="1">_xlfn.IFS(J2010&gt;=TIME(14,0,0),"SEGUNDO TURNO",J2010&lt;TIME(14,0,0),"PRIMER TURNO")</f>
        <v>SEGUNDO TURNO</v>
      </c>
      <c r="M2010" s="90"/>
    </row>
    <row r="2011" spans="1:13">
      <c r="A2011" s="86" t="str">
        <f ca="1">_xlfn.CONCAT(Tabla36[[#This Row],[NUM. ECO.]],Tabla36[[#This Row],[TURNO]],Tabla36[[#This Row],[FECHA]])</f>
        <v>T28SEGUNDO TURNO45428</v>
      </c>
      <c r="B2011" s="87">
        <v>6</v>
      </c>
      <c r="C2011" s="87">
        <v>5</v>
      </c>
      <c r="D2011" s="87" t="s">
        <v>42</v>
      </c>
      <c r="E2011" s="86"/>
      <c r="F2011" s="86">
        <f>VLOOKUP(Tabla36[[#This Row],[NUM. ECO.]],[2]!Tabla24[[NO.ECO]:[CUBICACION
M3]],4,0)</f>
        <v>16</v>
      </c>
      <c r="G2011" s="94">
        <v>45428</v>
      </c>
      <c r="H2011" s="86" t="str">
        <f>VLOOKUP(Tabla36[[#This Row],[NUM. ECO.]],[2]!Tabla24[[NO.ECO]:[MATERIAL]],8,0)</f>
        <v>BASE HIDRAULICA</v>
      </c>
      <c r="I2011" s="86" t="s">
        <v>79</v>
      </c>
      <c r="J2011" s="91">
        <f ca="1">J2010+TIME(0,RANDBETWEEN((144),(176)),0)</f>
        <v>0.71319444444444446</v>
      </c>
      <c r="K2011" s="86" t="str">
        <f ca="1">VLOOKUP(Tabla36[[#This Row],[CODIGO VINCULO]],[1]!Anexar1[[UNION]:[OPERADOR]],4,0)</f>
        <v>GABRIEL MONTERO UTRERA</v>
      </c>
      <c r="L2011" s="86" t="str" cm="1">
        <f t="array" aca="1" ref="L2011" ca="1">_xlfn.IFS(J2011&gt;=TIME(14,0,0),"SEGUNDO TURNO",J2011&lt;TIME(14,0,0),"PRIMER TURNO")</f>
        <v>SEGUNDO TURNO</v>
      </c>
      <c r="M2011" s="90"/>
    </row>
    <row r="2012" spans="1:13">
      <c r="A2012" s="86" t="str">
        <f ca="1">_xlfn.CONCAT(Tabla36[[#This Row],[NUM. ECO.]],Tabla36[[#This Row],[TURNO]],Tabla36[[#This Row],[FECHA]])</f>
        <v>T28SEGUNDO TURNO45428</v>
      </c>
      <c r="B2012" s="87">
        <v>6</v>
      </c>
      <c r="C2012" s="87">
        <v>6</v>
      </c>
      <c r="D2012" s="87" t="s">
        <v>42</v>
      </c>
      <c r="E2012" s="86"/>
      <c r="F2012" s="86">
        <f>VLOOKUP(Tabla36[[#This Row],[NUM. ECO.]],[2]!Tabla24[[NO.ECO]:[CUBICACION
M3]],4,0)</f>
        <v>16</v>
      </c>
      <c r="G2012" s="94">
        <v>45428</v>
      </c>
      <c r="H2012" s="86" t="str">
        <f>VLOOKUP(Tabla36[[#This Row],[NUM. ECO.]],[2]!Tabla24[[NO.ECO]:[MATERIAL]],8,0)</f>
        <v>BASE HIDRAULICA</v>
      </c>
      <c r="I2012" s="86" t="s">
        <v>79</v>
      </c>
      <c r="J2012" s="91">
        <f ca="1">J2011+TIME(0,RANDBETWEEN((144),(176)),0)</f>
        <v>0.82638888888888895</v>
      </c>
      <c r="K2012" s="86" t="str">
        <f ca="1">VLOOKUP(Tabla36[[#This Row],[CODIGO VINCULO]],[1]!Anexar1[[UNION]:[OPERADOR]],4,0)</f>
        <v>GABRIEL MONTERO UTRERA</v>
      </c>
      <c r="L2012" s="86" t="str" cm="1">
        <f t="array" aca="1" ref="L2012" ca="1">_xlfn.IFS(J2012&gt;=TIME(14,0,0),"SEGUNDO TURNO",J2012&lt;TIME(14,0,0),"PRIMER TURNO")</f>
        <v>SEGUNDO TURNO</v>
      </c>
      <c r="M2012" s="90"/>
    </row>
    <row r="2013" spans="1:13">
      <c r="A2013" s="86" t="str">
        <f ca="1">_xlfn.CONCAT(Tabla36[[#This Row],[NUM. ECO.]],Tabla36[[#This Row],[TURNO]],Tabla36[[#This Row],[FECHA]])</f>
        <v>T28PRIMER TURNO45429</v>
      </c>
      <c r="B2013" s="87">
        <v>6</v>
      </c>
      <c r="C2013" s="87">
        <v>1</v>
      </c>
      <c r="D2013" s="87" t="s">
        <v>42</v>
      </c>
      <c r="E2013" s="86"/>
      <c r="F2013" s="86">
        <f>VLOOKUP(Tabla36[[#This Row],[NUM. ECO.]],[2]!Tabla24[[NO.ECO]:[CUBICACION
M3]],4,0)</f>
        <v>16</v>
      </c>
      <c r="G2013" s="94">
        <v>45429</v>
      </c>
      <c r="H2013" s="86" t="str">
        <f>VLOOKUP(Tabla36[[#This Row],[NUM. ECO.]],[2]!Tabla24[[NO.ECO]:[MATERIAL]],8,0)</f>
        <v>BASE HIDRAULICA</v>
      </c>
      <c r="I2013" s="86" t="s">
        <v>79</v>
      </c>
      <c r="J2013" s="88">
        <f ca="1">TIME(RANDBETWEEN(5.5,6),RANDBETWEEN(1,29),0)</f>
        <v>0.26458333333333334</v>
      </c>
      <c r="K2013" s="86" t="str">
        <f ca="1">VLOOKUP(Tabla36[[#This Row],[CODIGO VINCULO]],[1]!Anexar1[[UNION]:[OPERADOR]],4,0)</f>
        <v>EDGAR GONZALEZ MORENO</v>
      </c>
      <c r="L2013" s="86" t="str" cm="1">
        <f t="array" aca="1" ref="L2013" ca="1">_xlfn.IFS(J2013&gt;=TIME(14,0,0),"SEGUNDO TURNO",J2013&lt;TIME(14,0,0),"PRIMER TURNO")</f>
        <v>PRIMER TURNO</v>
      </c>
      <c r="M2013" s="90"/>
    </row>
    <row r="2014" spans="1:13">
      <c r="A2014" s="86" t="str">
        <f ca="1">_xlfn.CONCAT(Tabla36[[#This Row],[NUM. ECO.]],Tabla36[[#This Row],[TURNO]],Tabla36[[#This Row],[FECHA]])</f>
        <v>T28PRIMER TURNO45429</v>
      </c>
      <c r="B2014" s="87">
        <v>6</v>
      </c>
      <c r="C2014" s="87">
        <v>2</v>
      </c>
      <c r="D2014" s="87" t="s">
        <v>42</v>
      </c>
      <c r="E2014" s="86"/>
      <c r="F2014" s="86">
        <f>VLOOKUP(Tabla36[[#This Row],[NUM. ECO.]],[2]!Tabla24[[NO.ECO]:[CUBICACION
M3]],4,0)</f>
        <v>16</v>
      </c>
      <c r="G2014" s="94">
        <v>45429</v>
      </c>
      <c r="H2014" s="86" t="str">
        <f>VLOOKUP(Tabla36[[#This Row],[NUM. ECO.]],[2]!Tabla24[[NO.ECO]:[MATERIAL]],8,0)</f>
        <v>BASE HIDRAULICA</v>
      </c>
      <c r="I2014" s="86" t="s">
        <v>79</v>
      </c>
      <c r="J2014" s="88">
        <f ca="1">J2013+TIME(0,RANDBETWEEN((144),(176)),0)</f>
        <v>0.37430555555555556</v>
      </c>
      <c r="K2014" s="86" t="str">
        <f ca="1">VLOOKUP(Tabla36[[#This Row],[CODIGO VINCULO]],[1]!Anexar1[[UNION]:[OPERADOR]],4,0)</f>
        <v>EDGAR GONZALEZ MORENO</v>
      </c>
      <c r="L2014" s="86" t="str" cm="1">
        <f t="array" aca="1" ref="L2014" ca="1">_xlfn.IFS(J2014&gt;=TIME(14,0,0),"SEGUNDO TURNO",J2014&lt;TIME(14,0,0),"PRIMER TURNO")</f>
        <v>PRIMER TURNO</v>
      </c>
      <c r="M2014" s="90"/>
    </row>
    <row r="2015" spans="1:13">
      <c r="A2015" s="86" t="str">
        <f ca="1">_xlfn.CONCAT(Tabla36[[#This Row],[NUM. ECO.]],Tabla36[[#This Row],[TURNO]],Tabla36[[#This Row],[FECHA]])</f>
        <v>T28PRIMER TURNO45429</v>
      </c>
      <c r="B2015" s="87">
        <v>6</v>
      </c>
      <c r="C2015" s="87">
        <v>3</v>
      </c>
      <c r="D2015" s="87" t="s">
        <v>42</v>
      </c>
      <c r="E2015" s="86"/>
      <c r="F2015" s="86">
        <f>VLOOKUP(Tabla36[[#This Row],[NUM. ECO.]],[2]!Tabla24[[NO.ECO]:[CUBICACION
M3]],4,0)</f>
        <v>16</v>
      </c>
      <c r="G2015" s="94">
        <v>45429</v>
      </c>
      <c r="H2015" s="86" t="str">
        <f>VLOOKUP(Tabla36[[#This Row],[NUM. ECO.]],[2]!Tabla24[[NO.ECO]:[MATERIAL]],8,0)</f>
        <v>BASE HIDRAULICA</v>
      </c>
      <c r="I2015" s="86" t="s">
        <v>79</v>
      </c>
      <c r="J2015" s="91">
        <f ca="1">J2014+TIME(0,RANDBETWEEN((144),(176)),0)</f>
        <v>0.47638888888888886</v>
      </c>
      <c r="K2015" s="86" t="str">
        <f ca="1">VLOOKUP(Tabla36[[#This Row],[CODIGO VINCULO]],[1]!Anexar1[[UNION]:[OPERADOR]],4,0)</f>
        <v>EDGAR GONZALEZ MORENO</v>
      </c>
      <c r="L2015" s="86" t="str" cm="1">
        <f t="array" aca="1" ref="L2015" ca="1">_xlfn.IFS(J2015&gt;=TIME(14,0,0),"SEGUNDO TURNO",J2015&lt;TIME(14,0,0),"PRIMER TURNO")</f>
        <v>PRIMER TURNO</v>
      </c>
      <c r="M2015" s="90"/>
    </row>
    <row r="2016" spans="1:13">
      <c r="A2016" s="86" t="str">
        <f ca="1">_xlfn.CONCAT(Tabla36[[#This Row],[NUM. ECO.]],Tabla36[[#This Row],[TURNO]],Tabla36[[#This Row],[FECHA]])</f>
        <v>T28SEGUNDO TURNO45429</v>
      </c>
      <c r="B2016" s="87">
        <v>6</v>
      </c>
      <c r="C2016" s="87">
        <v>4</v>
      </c>
      <c r="D2016" s="87" t="s">
        <v>42</v>
      </c>
      <c r="E2016" s="86"/>
      <c r="F2016" s="86">
        <f>VLOOKUP(Tabla36[[#This Row],[NUM. ECO.]],[2]!Tabla24[[NO.ECO]:[CUBICACION
M3]],4,0)</f>
        <v>16</v>
      </c>
      <c r="G2016" s="94">
        <v>45429</v>
      </c>
      <c r="H2016" s="86" t="str">
        <f>VLOOKUP(Tabla36[[#This Row],[NUM. ECO.]],[2]!Tabla24[[NO.ECO]:[MATERIAL]],8,0)</f>
        <v>BASE HIDRAULICA</v>
      </c>
      <c r="I2016" s="86" t="s">
        <v>79</v>
      </c>
      <c r="J2016" s="91">
        <f ca="1">J2015+TIME(0,RANDBETWEEN((144),(176)),0)</f>
        <v>0.59652777777777777</v>
      </c>
      <c r="K2016" s="86" t="str">
        <f ca="1">VLOOKUP(Tabla36[[#This Row],[CODIGO VINCULO]],[1]!Anexar1[[UNION]:[OPERADOR]],4,0)</f>
        <v>GABRIEL MONTERO UTRERA</v>
      </c>
      <c r="L2016" s="86" t="str" cm="1">
        <f t="array" aca="1" ref="L2016" ca="1">_xlfn.IFS(J2016&gt;=TIME(14,0,0),"SEGUNDO TURNO",J2016&lt;TIME(14,0,0),"PRIMER TURNO")</f>
        <v>SEGUNDO TURNO</v>
      </c>
      <c r="M2016" s="90"/>
    </row>
    <row r="2017" spans="1:13">
      <c r="A2017" s="86" t="str">
        <f ca="1">_xlfn.CONCAT(Tabla36[[#This Row],[NUM. ECO.]],Tabla36[[#This Row],[TURNO]],Tabla36[[#This Row],[FECHA]])</f>
        <v>T28SEGUNDO TURNO45429</v>
      </c>
      <c r="B2017" s="87">
        <v>6</v>
      </c>
      <c r="C2017" s="87">
        <v>5</v>
      </c>
      <c r="D2017" s="87" t="s">
        <v>42</v>
      </c>
      <c r="E2017" s="86"/>
      <c r="F2017" s="86">
        <f>VLOOKUP(Tabla36[[#This Row],[NUM. ECO.]],[2]!Tabla24[[NO.ECO]:[CUBICACION
M3]],4,0)</f>
        <v>16</v>
      </c>
      <c r="G2017" s="94">
        <v>45429</v>
      </c>
      <c r="H2017" s="86" t="str">
        <f>VLOOKUP(Tabla36[[#This Row],[NUM. ECO.]],[2]!Tabla24[[NO.ECO]:[MATERIAL]],8,0)</f>
        <v>BASE HIDRAULICA</v>
      </c>
      <c r="I2017" s="86" t="s">
        <v>79</v>
      </c>
      <c r="J2017" s="91">
        <f ca="1">J2016+TIME(0,RANDBETWEEN((144),(176)),0)</f>
        <v>0.70763888888888893</v>
      </c>
      <c r="K2017" s="86" t="str">
        <f ca="1">VLOOKUP(Tabla36[[#This Row],[CODIGO VINCULO]],[1]!Anexar1[[UNION]:[OPERADOR]],4,0)</f>
        <v>GABRIEL MONTERO UTRERA</v>
      </c>
      <c r="L2017" s="86" t="str" cm="1">
        <f t="array" aca="1" ref="L2017" ca="1">_xlfn.IFS(J2017&gt;=TIME(14,0,0),"SEGUNDO TURNO",J2017&lt;TIME(14,0,0),"PRIMER TURNO")</f>
        <v>SEGUNDO TURNO</v>
      </c>
      <c r="M2017" s="90"/>
    </row>
    <row r="2018" spans="1:13">
      <c r="A2018" s="86" t="str">
        <f ca="1">_xlfn.CONCAT(Tabla36[[#This Row],[NUM. ECO.]],Tabla36[[#This Row],[TURNO]],Tabla36[[#This Row],[FECHA]])</f>
        <v>T28SEGUNDO TURNO45429</v>
      </c>
      <c r="B2018" s="87">
        <v>6</v>
      </c>
      <c r="C2018" s="87">
        <v>6</v>
      </c>
      <c r="D2018" s="87" t="s">
        <v>42</v>
      </c>
      <c r="E2018" s="86"/>
      <c r="F2018" s="86">
        <f>VLOOKUP(Tabla36[[#This Row],[NUM. ECO.]],[2]!Tabla24[[NO.ECO]:[CUBICACION
M3]],4,0)</f>
        <v>16</v>
      </c>
      <c r="G2018" s="94">
        <v>45429</v>
      </c>
      <c r="H2018" s="86" t="str">
        <f>VLOOKUP(Tabla36[[#This Row],[NUM. ECO.]],[2]!Tabla24[[NO.ECO]:[MATERIAL]],8,0)</f>
        <v>BASE HIDRAULICA</v>
      </c>
      <c r="I2018" s="86" t="s">
        <v>79</v>
      </c>
      <c r="J2018" s="91">
        <f ca="1">J2017+TIME(0,RANDBETWEEN((144),(176)),0)</f>
        <v>0.81180555555555556</v>
      </c>
      <c r="K2018" s="86" t="str">
        <f ca="1">VLOOKUP(Tabla36[[#This Row],[CODIGO VINCULO]],[1]!Anexar1[[UNION]:[OPERADOR]],4,0)</f>
        <v>GABRIEL MONTERO UTRERA</v>
      </c>
      <c r="L2018" s="86" t="str" cm="1">
        <f t="array" aca="1" ref="L2018" ca="1">_xlfn.IFS(J2018&gt;=TIME(14,0,0),"SEGUNDO TURNO",J2018&lt;TIME(14,0,0),"PRIMER TURNO")</f>
        <v>SEGUNDO TURNO</v>
      </c>
      <c r="M2018" s="90"/>
    </row>
    <row r="2019" spans="1:13">
      <c r="A2019" s="86" t="str">
        <f ca="1">_xlfn.CONCAT(Tabla36[[#This Row],[NUM. ECO.]],Tabla36[[#This Row],[TURNO]],Tabla36[[#This Row],[FECHA]])</f>
        <v>T28PRIMER TURNO45430</v>
      </c>
      <c r="B2019" s="87">
        <v>6</v>
      </c>
      <c r="C2019" s="87">
        <v>1</v>
      </c>
      <c r="D2019" s="87" t="s">
        <v>42</v>
      </c>
      <c r="E2019" s="86"/>
      <c r="F2019" s="86">
        <f>VLOOKUP(Tabla36[[#This Row],[NUM. ECO.]],[2]!Tabla24[[NO.ECO]:[CUBICACION
M3]],4,0)</f>
        <v>16</v>
      </c>
      <c r="G2019" s="94">
        <v>45430</v>
      </c>
      <c r="H2019" s="86" t="str">
        <f>VLOOKUP(Tabla36[[#This Row],[NUM. ECO.]],[2]!Tabla24[[NO.ECO]:[MATERIAL]],8,0)</f>
        <v>BASE HIDRAULICA</v>
      </c>
      <c r="I2019" s="86" t="s">
        <v>79</v>
      </c>
      <c r="J2019" s="88">
        <f ca="1">TIME(RANDBETWEEN(5.5,6),RANDBETWEEN(1,29),0)</f>
        <v>0.2673611111111111</v>
      </c>
      <c r="K2019" s="86" t="str">
        <f ca="1">VLOOKUP(Tabla36[[#This Row],[CODIGO VINCULO]],[1]!Anexar1[[UNION]:[OPERADOR]],4,0)</f>
        <v>EDGAR GONZALEZ MORENO</v>
      </c>
      <c r="L2019" s="86" t="str" cm="1">
        <f t="array" aca="1" ref="L2019" ca="1">_xlfn.IFS(J2019&gt;=TIME(14,0,0),"SEGUNDO TURNO",J2019&lt;TIME(14,0,0),"PRIMER TURNO")</f>
        <v>PRIMER TURNO</v>
      </c>
      <c r="M2019" s="90"/>
    </row>
    <row r="2020" spans="1:13">
      <c r="A2020" s="86" t="str">
        <f ca="1">_xlfn.CONCAT(Tabla36[[#This Row],[NUM. ECO.]],Tabla36[[#This Row],[TURNO]],Tabla36[[#This Row],[FECHA]])</f>
        <v>T28PRIMER TURNO45430</v>
      </c>
      <c r="B2020" s="87">
        <v>6</v>
      </c>
      <c r="C2020" s="87">
        <v>2</v>
      </c>
      <c r="D2020" s="87" t="s">
        <v>42</v>
      </c>
      <c r="E2020" s="86"/>
      <c r="F2020" s="86">
        <f>VLOOKUP(Tabla36[[#This Row],[NUM. ECO.]],[2]!Tabla24[[NO.ECO]:[CUBICACION
M3]],4,0)</f>
        <v>16</v>
      </c>
      <c r="G2020" s="94">
        <v>45430</v>
      </c>
      <c r="H2020" s="86" t="str">
        <f>VLOOKUP(Tabla36[[#This Row],[NUM. ECO.]],[2]!Tabla24[[NO.ECO]:[MATERIAL]],8,0)</f>
        <v>BASE HIDRAULICA</v>
      </c>
      <c r="I2020" s="86" t="s">
        <v>79</v>
      </c>
      <c r="J2020" s="88">
        <f ca="1">J2019+TIME(0,RANDBETWEEN((144),(176)),0)</f>
        <v>0.3888888888888889</v>
      </c>
      <c r="K2020" s="86" t="str">
        <f ca="1">VLOOKUP(Tabla36[[#This Row],[CODIGO VINCULO]],[1]!Anexar1[[UNION]:[OPERADOR]],4,0)</f>
        <v>EDGAR GONZALEZ MORENO</v>
      </c>
      <c r="L2020" s="86" t="str" cm="1">
        <f t="array" aca="1" ref="L2020" ca="1">_xlfn.IFS(J2020&gt;=TIME(14,0,0),"SEGUNDO TURNO",J2020&lt;TIME(14,0,0),"PRIMER TURNO")</f>
        <v>PRIMER TURNO</v>
      </c>
      <c r="M2020" s="90"/>
    </row>
    <row r="2021" spans="1:13">
      <c r="A2021" s="86" t="str">
        <f ca="1">_xlfn.CONCAT(Tabla36[[#This Row],[NUM. ECO.]],Tabla36[[#This Row],[TURNO]],Tabla36[[#This Row],[FECHA]])</f>
        <v>T28PRIMER TURNO45430</v>
      </c>
      <c r="B2021" s="87">
        <v>6</v>
      </c>
      <c r="C2021" s="87">
        <v>3</v>
      </c>
      <c r="D2021" s="87" t="s">
        <v>42</v>
      </c>
      <c r="E2021" s="86"/>
      <c r="F2021" s="86">
        <f>VLOOKUP(Tabla36[[#This Row],[NUM. ECO.]],[2]!Tabla24[[NO.ECO]:[CUBICACION
M3]],4,0)</f>
        <v>16</v>
      </c>
      <c r="G2021" s="94">
        <v>45430</v>
      </c>
      <c r="H2021" s="86" t="str">
        <f>VLOOKUP(Tabla36[[#This Row],[NUM. ECO.]],[2]!Tabla24[[NO.ECO]:[MATERIAL]],8,0)</f>
        <v>BASE HIDRAULICA</v>
      </c>
      <c r="I2021" s="86" t="s">
        <v>79</v>
      </c>
      <c r="J2021" s="91">
        <f ca="1">J2020+TIME(0,RANDBETWEEN((144),(176)),0)</f>
        <v>0.50486111111111109</v>
      </c>
      <c r="K2021" s="86" t="str">
        <f ca="1">VLOOKUP(Tabla36[[#This Row],[CODIGO VINCULO]],[1]!Anexar1[[UNION]:[OPERADOR]],4,0)</f>
        <v>EDGAR GONZALEZ MORENO</v>
      </c>
      <c r="L2021" s="86" t="str" cm="1">
        <f t="array" aca="1" ref="L2021" ca="1">_xlfn.IFS(J2021&gt;=TIME(14,0,0),"SEGUNDO TURNO",J2021&lt;TIME(14,0,0),"PRIMER TURNO")</f>
        <v>PRIMER TURNO</v>
      </c>
      <c r="M2021" s="90"/>
    </row>
    <row r="2022" spans="1:13">
      <c r="A2022" s="86" t="str">
        <f ca="1">_xlfn.CONCAT(Tabla36[[#This Row],[NUM. ECO.]],Tabla36[[#This Row],[TURNO]],Tabla36[[#This Row],[FECHA]])</f>
        <v>T28SEGUNDO TURNO45430</v>
      </c>
      <c r="B2022" s="87">
        <v>6</v>
      </c>
      <c r="C2022" s="87">
        <v>4</v>
      </c>
      <c r="D2022" s="87" t="s">
        <v>42</v>
      </c>
      <c r="E2022" s="86"/>
      <c r="F2022" s="86">
        <f>VLOOKUP(Tabla36[[#This Row],[NUM. ECO.]],[2]!Tabla24[[NO.ECO]:[CUBICACION
M3]],4,0)</f>
        <v>16</v>
      </c>
      <c r="G2022" s="94">
        <v>45430</v>
      </c>
      <c r="H2022" s="86" t="str">
        <f>VLOOKUP(Tabla36[[#This Row],[NUM. ECO.]],[2]!Tabla24[[NO.ECO]:[MATERIAL]],8,0)</f>
        <v>BASE HIDRAULICA</v>
      </c>
      <c r="I2022" s="86" t="s">
        <v>79</v>
      </c>
      <c r="J2022" s="91">
        <f ca="1">J2021+TIME(0,RANDBETWEEN((144),(176)),0)</f>
        <v>0.61180555555555549</v>
      </c>
      <c r="K2022" s="86" t="str">
        <f ca="1">VLOOKUP(Tabla36[[#This Row],[CODIGO VINCULO]],[1]!Anexar1[[UNION]:[OPERADOR]],4,0)</f>
        <v>GABRIEL MONTERO UTRERA</v>
      </c>
      <c r="L2022" s="86" t="str" cm="1">
        <f t="array" aca="1" ref="L2022" ca="1">_xlfn.IFS(J2022&gt;=TIME(14,0,0),"SEGUNDO TURNO",J2022&lt;TIME(14,0,0),"PRIMER TURNO")</f>
        <v>SEGUNDO TURNO</v>
      </c>
      <c r="M2022" s="90"/>
    </row>
    <row r="2023" spans="1:13">
      <c r="A2023" s="86" t="str">
        <f ca="1">_xlfn.CONCAT(Tabla36[[#This Row],[NUM. ECO.]],Tabla36[[#This Row],[TURNO]],Tabla36[[#This Row],[FECHA]])</f>
        <v>T28SEGUNDO TURNO45430</v>
      </c>
      <c r="B2023" s="87">
        <v>6</v>
      </c>
      <c r="C2023" s="87">
        <v>5</v>
      </c>
      <c r="D2023" s="87" t="s">
        <v>42</v>
      </c>
      <c r="E2023" s="86"/>
      <c r="F2023" s="86">
        <f>VLOOKUP(Tabla36[[#This Row],[NUM. ECO.]],[2]!Tabla24[[NO.ECO]:[CUBICACION
M3]],4,0)</f>
        <v>16</v>
      </c>
      <c r="G2023" s="94">
        <v>45430</v>
      </c>
      <c r="H2023" s="86" t="str">
        <f>VLOOKUP(Tabla36[[#This Row],[NUM. ECO.]],[2]!Tabla24[[NO.ECO]:[MATERIAL]],8,0)</f>
        <v>BASE HIDRAULICA</v>
      </c>
      <c r="I2023" s="86" t="s">
        <v>79</v>
      </c>
      <c r="J2023" s="91">
        <f ca="1">J2022+TIME(0,RANDBETWEEN((144),(176)),0)</f>
        <v>0.71944444444444433</v>
      </c>
      <c r="K2023" s="86" t="str">
        <f ca="1">VLOOKUP(Tabla36[[#This Row],[CODIGO VINCULO]],[1]!Anexar1[[UNION]:[OPERADOR]],4,0)</f>
        <v>GABRIEL MONTERO UTRERA</v>
      </c>
      <c r="L2023" s="86" t="str" cm="1">
        <f t="array" aca="1" ref="L2023" ca="1">_xlfn.IFS(J2023&gt;=TIME(14,0,0),"SEGUNDO TURNO",J2023&lt;TIME(14,0,0),"PRIMER TURNO")</f>
        <v>SEGUNDO TURNO</v>
      </c>
      <c r="M2023" s="90"/>
    </row>
    <row r="2024" spans="1:13">
      <c r="A2024" s="86" t="str">
        <f ca="1">_xlfn.CONCAT(Tabla36[[#This Row],[NUM. ECO.]],Tabla36[[#This Row],[TURNO]],Tabla36[[#This Row],[FECHA]])</f>
        <v>T28SEGUNDO TURNO45430</v>
      </c>
      <c r="B2024" s="87">
        <v>6</v>
      </c>
      <c r="C2024" s="87">
        <v>6</v>
      </c>
      <c r="D2024" s="87" t="s">
        <v>42</v>
      </c>
      <c r="E2024" s="86"/>
      <c r="F2024" s="86">
        <f>VLOOKUP(Tabla36[[#This Row],[NUM. ECO.]],[2]!Tabla24[[NO.ECO]:[CUBICACION
M3]],4,0)</f>
        <v>16</v>
      </c>
      <c r="G2024" s="94">
        <v>45430</v>
      </c>
      <c r="H2024" s="86" t="str">
        <f>VLOOKUP(Tabla36[[#This Row],[NUM. ECO.]],[2]!Tabla24[[NO.ECO]:[MATERIAL]],8,0)</f>
        <v>BASE HIDRAULICA</v>
      </c>
      <c r="I2024" s="86" t="s">
        <v>79</v>
      </c>
      <c r="J2024" s="91">
        <f ca="1">J2023+TIME(0,RANDBETWEEN((144),(176)),0)</f>
        <v>0.83333333333333326</v>
      </c>
      <c r="K2024" s="86" t="str">
        <f ca="1">VLOOKUP(Tabla36[[#This Row],[CODIGO VINCULO]],[1]!Anexar1[[UNION]:[OPERADOR]],4,0)</f>
        <v>GABRIEL MONTERO UTRERA</v>
      </c>
      <c r="L2024" s="86" t="str" cm="1">
        <f t="array" aca="1" ref="L2024" ca="1">_xlfn.IFS(J2024&gt;=TIME(14,0,0),"SEGUNDO TURNO",J2024&lt;TIME(14,0,0),"PRIMER TURNO")</f>
        <v>SEGUNDO TURNO</v>
      </c>
      <c r="M2024" s="90"/>
    </row>
    <row r="2025" spans="1:13">
      <c r="A2025" s="86" t="str">
        <f ca="1">_xlfn.CONCAT(Tabla36[[#This Row],[NUM. ECO.]],Tabla36[[#This Row],[TURNO]],Tabla36[[#This Row],[FECHA]])</f>
        <v>T28PRIMER TURNO45432</v>
      </c>
      <c r="B2025" s="87">
        <v>6</v>
      </c>
      <c r="C2025" s="87">
        <v>1</v>
      </c>
      <c r="D2025" s="87" t="s">
        <v>42</v>
      </c>
      <c r="E2025" s="86"/>
      <c r="F2025" s="86">
        <f>VLOOKUP(Tabla36[[#This Row],[NUM. ECO.]],[2]!Tabla24[[NO.ECO]:[CUBICACION
M3]],4,0)</f>
        <v>16</v>
      </c>
      <c r="G2025" s="94">
        <v>45432</v>
      </c>
      <c r="H2025" s="86" t="str">
        <f>VLOOKUP(Tabla36[[#This Row],[NUM. ECO.]],[2]!Tabla24[[NO.ECO]:[MATERIAL]],8,0)</f>
        <v>BASE HIDRAULICA</v>
      </c>
      <c r="I2025" s="86" t="s">
        <v>79</v>
      </c>
      <c r="J2025" s="88">
        <f ca="1">TIME(RANDBETWEEN(5.5,6),RANDBETWEEN(1,29),0)</f>
        <v>0.25763888888888886</v>
      </c>
      <c r="K2025" s="86" t="str">
        <f ca="1">VLOOKUP(Tabla36[[#This Row],[CODIGO VINCULO]],[1]!Anexar1[[UNION]:[OPERADOR]],4,0)</f>
        <v>EDGAR GONZALEZ MORENO</v>
      </c>
      <c r="L2025" s="86" t="str" cm="1">
        <f t="array" aca="1" ref="L2025" ca="1">_xlfn.IFS(J2025&gt;=TIME(14,0,0),"SEGUNDO TURNO",J2025&lt;TIME(14,0,0),"PRIMER TURNO")</f>
        <v>PRIMER TURNO</v>
      </c>
      <c r="M2025" s="90"/>
    </row>
    <row r="2026" spans="1:13">
      <c r="A2026" s="86" t="str">
        <f ca="1">_xlfn.CONCAT(Tabla36[[#This Row],[NUM. ECO.]],Tabla36[[#This Row],[TURNO]],Tabla36[[#This Row],[FECHA]])</f>
        <v>T28PRIMER TURNO45432</v>
      </c>
      <c r="B2026" s="87">
        <v>6</v>
      </c>
      <c r="C2026" s="87">
        <v>2</v>
      </c>
      <c r="D2026" s="87" t="s">
        <v>42</v>
      </c>
      <c r="E2026" s="86"/>
      <c r="F2026" s="86">
        <f>VLOOKUP(Tabla36[[#This Row],[NUM. ECO.]],[2]!Tabla24[[NO.ECO]:[CUBICACION
M3]],4,0)</f>
        <v>16</v>
      </c>
      <c r="G2026" s="94">
        <v>45432</v>
      </c>
      <c r="H2026" s="86" t="str">
        <f>VLOOKUP(Tabla36[[#This Row],[NUM. ECO.]],[2]!Tabla24[[NO.ECO]:[MATERIAL]],8,0)</f>
        <v>BASE HIDRAULICA</v>
      </c>
      <c r="I2026" s="86" t="s">
        <v>79</v>
      </c>
      <c r="J2026" s="88">
        <f ca="1">J2025+TIME(0,RANDBETWEEN((144),(176)),0)</f>
        <v>0.37430555555555556</v>
      </c>
      <c r="K2026" s="86" t="str">
        <f ca="1">VLOOKUP(Tabla36[[#This Row],[CODIGO VINCULO]],[1]!Anexar1[[UNION]:[OPERADOR]],4,0)</f>
        <v>EDGAR GONZALEZ MORENO</v>
      </c>
      <c r="L2026" s="86" t="str" cm="1">
        <f t="array" aca="1" ref="L2026" ca="1">_xlfn.IFS(J2026&gt;=TIME(14,0,0),"SEGUNDO TURNO",J2026&lt;TIME(14,0,0),"PRIMER TURNO")</f>
        <v>PRIMER TURNO</v>
      </c>
      <c r="M2026" s="90"/>
    </row>
    <row r="2027" spans="1:13">
      <c r="A2027" s="86" t="str">
        <f ca="1">_xlfn.CONCAT(Tabla36[[#This Row],[NUM. ECO.]],Tabla36[[#This Row],[TURNO]],Tabla36[[#This Row],[FECHA]])</f>
        <v>T28PRIMER TURNO45432</v>
      </c>
      <c r="B2027" s="87">
        <v>6</v>
      </c>
      <c r="C2027" s="87">
        <v>3</v>
      </c>
      <c r="D2027" s="87" t="s">
        <v>42</v>
      </c>
      <c r="E2027" s="86"/>
      <c r="F2027" s="86">
        <f>VLOOKUP(Tabla36[[#This Row],[NUM. ECO.]],[2]!Tabla24[[NO.ECO]:[CUBICACION
M3]],4,0)</f>
        <v>16</v>
      </c>
      <c r="G2027" s="94">
        <v>45432</v>
      </c>
      <c r="H2027" s="86" t="str">
        <f>VLOOKUP(Tabla36[[#This Row],[NUM. ECO.]],[2]!Tabla24[[NO.ECO]:[MATERIAL]],8,0)</f>
        <v>BASE HIDRAULICA</v>
      </c>
      <c r="I2027" s="86" t="s">
        <v>79</v>
      </c>
      <c r="J2027" s="91">
        <f ca="1">J2026+TIME(0,RANDBETWEEN((144),(176)),0)</f>
        <v>0.47430555555555554</v>
      </c>
      <c r="K2027" s="86" t="str">
        <f ca="1">VLOOKUP(Tabla36[[#This Row],[CODIGO VINCULO]],[1]!Anexar1[[UNION]:[OPERADOR]],4,0)</f>
        <v>EDGAR GONZALEZ MORENO</v>
      </c>
      <c r="L2027" s="86" t="str" cm="1">
        <f t="array" aca="1" ref="L2027" ca="1">_xlfn.IFS(J2027&gt;=TIME(14,0,0),"SEGUNDO TURNO",J2027&lt;TIME(14,0,0),"PRIMER TURNO")</f>
        <v>PRIMER TURNO</v>
      </c>
      <c r="M2027" s="90"/>
    </row>
    <row r="2028" spans="1:13">
      <c r="A2028" s="86" t="str">
        <f ca="1">_xlfn.CONCAT(Tabla36[[#This Row],[NUM. ECO.]],Tabla36[[#This Row],[TURNO]],Tabla36[[#This Row],[FECHA]])</f>
        <v>T28SEGUNDO TURNO45432</v>
      </c>
      <c r="B2028" s="87">
        <v>6</v>
      </c>
      <c r="C2028" s="87">
        <v>4</v>
      </c>
      <c r="D2028" s="87" t="s">
        <v>42</v>
      </c>
      <c r="E2028" s="86"/>
      <c r="F2028" s="86">
        <f>VLOOKUP(Tabla36[[#This Row],[NUM. ECO.]],[2]!Tabla24[[NO.ECO]:[CUBICACION
M3]],4,0)</f>
        <v>16</v>
      </c>
      <c r="G2028" s="94">
        <v>45432</v>
      </c>
      <c r="H2028" s="86" t="str">
        <f>VLOOKUP(Tabla36[[#This Row],[NUM. ECO.]],[2]!Tabla24[[NO.ECO]:[MATERIAL]],8,0)</f>
        <v>BASE HIDRAULICA</v>
      </c>
      <c r="I2028" s="86" t="s">
        <v>79</v>
      </c>
      <c r="J2028" s="91">
        <f ca="1">J2027+TIME(0,RANDBETWEEN((144),(176)),0)</f>
        <v>0.59236111111111112</v>
      </c>
      <c r="K2028" s="86" t="str">
        <f ca="1">VLOOKUP(Tabla36[[#This Row],[CODIGO VINCULO]],[1]!Anexar1[[UNION]:[OPERADOR]],4,0)</f>
        <v>GABRIEL MONTERO UTRERA</v>
      </c>
      <c r="L2028" s="86" t="str" cm="1">
        <f t="array" aca="1" ref="L2028" ca="1">_xlfn.IFS(J2028&gt;=TIME(14,0,0),"SEGUNDO TURNO",J2028&lt;TIME(14,0,0),"PRIMER TURNO")</f>
        <v>SEGUNDO TURNO</v>
      </c>
      <c r="M2028" s="90"/>
    </row>
    <row r="2029" spans="1:13">
      <c r="A2029" s="86" t="str">
        <f ca="1">_xlfn.CONCAT(Tabla36[[#This Row],[NUM. ECO.]],Tabla36[[#This Row],[TURNO]],Tabla36[[#This Row],[FECHA]])</f>
        <v>T28SEGUNDO TURNO45432</v>
      </c>
      <c r="B2029" s="87">
        <v>6</v>
      </c>
      <c r="C2029" s="87">
        <v>5</v>
      </c>
      <c r="D2029" s="87" t="s">
        <v>42</v>
      </c>
      <c r="E2029" s="86"/>
      <c r="F2029" s="86">
        <f>VLOOKUP(Tabla36[[#This Row],[NUM. ECO.]],[2]!Tabla24[[NO.ECO]:[CUBICACION
M3]],4,0)</f>
        <v>16</v>
      </c>
      <c r="G2029" s="94">
        <v>45432</v>
      </c>
      <c r="H2029" s="86" t="str">
        <f>VLOOKUP(Tabla36[[#This Row],[NUM. ECO.]],[2]!Tabla24[[NO.ECO]:[MATERIAL]],8,0)</f>
        <v>BASE HIDRAULICA</v>
      </c>
      <c r="I2029" s="86" t="s">
        <v>79</v>
      </c>
      <c r="J2029" s="91">
        <f ca="1">J2028+TIME(0,RANDBETWEEN((144),(176)),0)</f>
        <v>0.69236111111111109</v>
      </c>
      <c r="K2029" s="86" t="str">
        <f ca="1">VLOOKUP(Tabla36[[#This Row],[CODIGO VINCULO]],[1]!Anexar1[[UNION]:[OPERADOR]],4,0)</f>
        <v>GABRIEL MONTERO UTRERA</v>
      </c>
      <c r="L2029" s="86" t="str" cm="1">
        <f t="array" aca="1" ref="L2029" ca="1">_xlfn.IFS(J2029&gt;=TIME(14,0,0),"SEGUNDO TURNO",J2029&lt;TIME(14,0,0),"PRIMER TURNO")</f>
        <v>SEGUNDO TURNO</v>
      </c>
      <c r="M2029" s="90"/>
    </row>
    <row r="2030" spans="1:13">
      <c r="A2030" s="86" t="str">
        <f ca="1">_xlfn.CONCAT(Tabla36[[#This Row],[NUM. ECO.]],Tabla36[[#This Row],[TURNO]],Tabla36[[#This Row],[FECHA]])</f>
        <v>T28SEGUNDO TURNO45432</v>
      </c>
      <c r="B2030" s="87">
        <v>6</v>
      </c>
      <c r="C2030" s="87">
        <v>6</v>
      </c>
      <c r="D2030" s="87" t="s">
        <v>42</v>
      </c>
      <c r="E2030" s="86"/>
      <c r="F2030" s="86">
        <f>VLOOKUP(Tabla36[[#This Row],[NUM. ECO.]],[2]!Tabla24[[NO.ECO]:[CUBICACION
M3]],4,0)</f>
        <v>16</v>
      </c>
      <c r="G2030" s="94">
        <v>45432</v>
      </c>
      <c r="H2030" s="86" t="str">
        <f>VLOOKUP(Tabla36[[#This Row],[NUM. ECO.]],[2]!Tabla24[[NO.ECO]:[MATERIAL]],8,0)</f>
        <v>BASE HIDRAULICA</v>
      </c>
      <c r="I2030" s="86" t="s">
        <v>79</v>
      </c>
      <c r="J2030" s="91">
        <f ca="1">J2029+TIME(0,RANDBETWEEN((144),(176)),0)</f>
        <v>0.8</v>
      </c>
      <c r="K2030" s="86" t="str">
        <f ca="1">VLOOKUP(Tabla36[[#This Row],[CODIGO VINCULO]],[1]!Anexar1[[UNION]:[OPERADOR]],4,0)</f>
        <v>GABRIEL MONTERO UTRERA</v>
      </c>
      <c r="L2030" s="86" t="str" cm="1">
        <f t="array" aca="1" ref="L2030" ca="1">_xlfn.IFS(J2030&gt;=TIME(14,0,0),"SEGUNDO TURNO",J2030&lt;TIME(14,0,0),"PRIMER TURNO")</f>
        <v>SEGUNDO TURNO</v>
      </c>
      <c r="M2030" s="90"/>
    </row>
    <row r="2031" spans="1:13">
      <c r="A2031" s="86" t="str">
        <f ca="1">_xlfn.CONCAT(Tabla36[[#This Row],[NUM. ECO.]],Tabla36[[#This Row],[TURNO]],Tabla36[[#This Row],[FECHA]])</f>
        <v>T28PRIMER TURNO45433</v>
      </c>
      <c r="B2031" s="87">
        <v>6</v>
      </c>
      <c r="C2031" s="87">
        <v>1</v>
      </c>
      <c r="D2031" s="87" t="s">
        <v>42</v>
      </c>
      <c r="E2031" s="86"/>
      <c r="F2031" s="86">
        <f>VLOOKUP(Tabla36[[#This Row],[NUM. ECO.]],[2]!Tabla24[[NO.ECO]:[CUBICACION
M3]],4,0)</f>
        <v>16</v>
      </c>
      <c r="G2031" s="94">
        <v>45433</v>
      </c>
      <c r="H2031" s="86" t="str">
        <f>VLOOKUP(Tabla36[[#This Row],[NUM. ECO.]],[2]!Tabla24[[NO.ECO]:[MATERIAL]],8,0)</f>
        <v>BASE HIDRAULICA</v>
      </c>
      <c r="I2031" s="86" t="s">
        <v>79</v>
      </c>
      <c r="J2031" s="88">
        <f ca="1">TIME(RANDBETWEEN(5.5,6),RANDBETWEEN(1,29),0)</f>
        <v>0.26111111111111113</v>
      </c>
      <c r="K2031" s="86" t="str">
        <f ca="1">VLOOKUP(Tabla36[[#This Row],[CODIGO VINCULO]],[1]!Anexar1[[UNION]:[OPERADOR]],4,0)</f>
        <v>EDGAR GONZALEZ MORENO</v>
      </c>
      <c r="L2031" s="86" t="str" cm="1">
        <f t="array" aca="1" ref="L2031" ca="1">_xlfn.IFS(J2031&gt;=TIME(14,0,0),"SEGUNDO TURNO",J2031&lt;TIME(14,0,0),"PRIMER TURNO")</f>
        <v>PRIMER TURNO</v>
      </c>
      <c r="M2031" s="90"/>
    </row>
    <row r="2032" spans="1:13">
      <c r="A2032" s="86" t="str">
        <f ca="1">_xlfn.CONCAT(Tabla36[[#This Row],[NUM. ECO.]],Tabla36[[#This Row],[TURNO]],Tabla36[[#This Row],[FECHA]])</f>
        <v>T28PRIMER TURNO45433</v>
      </c>
      <c r="B2032" s="87">
        <v>6</v>
      </c>
      <c r="C2032" s="87">
        <v>2</v>
      </c>
      <c r="D2032" s="87" t="s">
        <v>42</v>
      </c>
      <c r="E2032" s="86"/>
      <c r="F2032" s="86">
        <f>VLOOKUP(Tabla36[[#This Row],[NUM. ECO.]],[2]!Tabla24[[NO.ECO]:[CUBICACION
M3]],4,0)</f>
        <v>16</v>
      </c>
      <c r="G2032" s="94">
        <v>45433</v>
      </c>
      <c r="H2032" s="86" t="str">
        <f>VLOOKUP(Tabla36[[#This Row],[NUM. ECO.]],[2]!Tabla24[[NO.ECO]:[MATERIAL]],8,0)</f>
        <v>BASE HIDRAULICA</v>
      </c>
      <c r="I2032" s="86" t="s">
        <v>79</v>
      </c>
      <c r="J2032" s="88">
        <f ca="1">J2031+TIME(0,RANDBETWEEN((144),(176)),0)</f>
        <v>0.36527777777777781</v>
      </c>
      <c r="K2032" s="86" t="str">
        <f ca="1">VLOOKUP(Tabla36[[#This Row],[CODIGO VINCULO]],[1]!Anexar1[[UNION]:[OPERADOR]],4,0)</f>
        <v>EDGAR GONZALEZ MORENO</v>
      </c>
      <c r="L2032" s="86" t="str" cm="1">
        <f t="array" aca="1" ref="L2032" ca="1">_xlfn.IFS(J2032&gt;=TIME(14,0,0),"SEGUNDO TURNO",J2032&lt;TIME(14,0,0),"PRIMER TURNO")</f>
        <v>PRIMER TURNO</v>
      </c>
      <c r="M2032" s="90"/>
    </row>
    <row r="2033" spans="1:13">
      <c r="A2033" s="86" t="str">
        <f ca="1">_xlfn.CONCAT(Tabla36[[#This Row],[NUM. ECO.]],Tabla36[[#This Row],[TURNO]],Tabla36[[#This Row],[FECHA]])</f>
        <v>T28PRIMER TURNO45433</v>
      </c>
      <c r="B2033" s="87">
        <v>6</v>
      </c>
      <c r="C2033" s="87">
        <v>3</v>
      </c>
      <c r="D2033" s="87" t="s">
        <v>42</v>
      </c>
      <c r="E2033" s="86"/>
      <c r="F2033" s="86">
        <f>VLOOKUP(Tabla36[[#This Row],[NUM. ECO.]],[2]!Tabla24[[NO.ECO]:[CUBICACION
M3]],4,0)</f>
        <v>16</v>
      </c>
      <c r="G2033" s="94">
        <v>45433</v>
      </c>
      <c r="H2033" s="86" t="str">
        <f>VLOOKUP(Tabla36[[#This Row],[NUM. ECO.]],[2]!Tabla24[[NO.ECO]:[MATERIAL]],8,0)</f>
        <v>BASE HIDRAULICA</v>
      </c>
      <c r="I2033" s="86" t="s">
        <v>79</v>
      </c>
      <c r="J2033" s="91">
        <f ca="1">J2032+TIME(0,RANDBETWEEN((144),(176)),0)</f>
        <v>0.48541666666666672</v>
      </c>
      <c r="K2033" s="86" t="str">
        <f ca="1">VLOOKUP(Tabla36[[#This Row],[CODIGO VINCULO]],[1]!Anexar1[[UNION]:[OPERADOR]],4,0)</f>
        <v>EDGAR GONZALEZ MORENO</v>
      </c>
      <c r="L2033" s="86" t="str" cm="1">
        <f t="array" aca="1" ref="L2033" ca="1">_xlfn.IFS(J2033&gt;=TIME(14,0,0),"SEGUNDO TURNO",J2033&lt;TIME(14,0,0),"PRIMER TURNO")</f>
        <v>PRIMER TURNO</v>
      </c>
      <c r="M2033" s="90"/>
    </row>
    <row r="2034" spans="1:13">
      <c r="A2034" s="86" t="str">
        <f ca="1">_xlfn.CONCAT(Tabla36[[#This Row],[NUM. ECO.]],Tabla36[[#This Row],[TURNO]],Tabla36[[#This Row],[FECHA]])</f>
        <v>T28SEGUNDO TURNO45433</v>
      </c>
      <c r="B2034" s="87">
        <v>6</v>
      </c>
      <c r="C2034" s="87">
        <v>4</v>
      </c>
      <c r="D2034" s="87" t="s">
        <v>42</v>
      </c>
      <c r="E2034" s="86"/>
      <c r="F2034" s="86">
        <f>VLOOKUP(Tabla36[[#This Row],[NUM. ECO.]],[2]!Tabla24[[NO.ECO]:[CUBICACION
M3]],4,0)</f>
        <v>16</v>
      </c>
      <c r="G2034" s="94">
        <v>45433</v>
      </c>
      <c r="H2034" s="86" t="str">
        <f>VLOOKUP(Tabla36[[#This Row],[NUM. ECO.]],[2]!Tabla24[[NO.ECO]:[MATERIAL]],8,0)</f>
        <v>BASE HIDRAULICA</v>
      </c>
      <c r="I2034" s="86" t="s">
        <v>79</v>
      </c>
      <c r="J2034" s="91">
        <f ca="1">J2033+TIME(0,RANDBETWEEN((144),(176)),0)</f>
        <v>0.60416666666666674</v>
      </c>
      <c r="K2034" s="86" t="str">
        <f ca="1">VLOOKUP(Tabla36[[#This Row],[CODIGO VINCULO]],[1]!Anexar1[[UNION]:[OPERADOR]],4,0)</f>
        <v>GABRIEL MONTERO UTRERA</v>
      </c>
      <c r="L2034" s="86" t="str" cm="1">
        <f t="array" aca="1" ref="L2034" ca="1">_xlfn.IFS(J2034&gt;=TIME(14,0,0),"SEGUNDO TURNO",J2034&lt;TIME(14,0,0),"PRIMER TURNO")</f>
        <v>SEGUNDO TURNO</v>
      </c>
      <c r="M2034" s="90"/>
    </row>
    <row r="2035" spans="1:13">
      <c r="A2035" s="86" t="str">
        <f ca="1">_xlfn.CONCAT(Tabla36[[#This Row],[NUM. ECO.]],Tabla36[[#This Row],[TURNO]],Tabla36[[#This Row],[FECHA]])</f>
        <v>T28SEGUNDO TURNO45433</v>
      </c>
      <c r="B2035" s="87">
        <v>6</v>
      </c>
      <c r="C2035" s="87">
        <v>5</v>
      </c>
      <c r="D2035" s="87" t="s">
        <v>42</v>
      </c>
      <c r="E2035" s="86"/>
      <c r="F2035" s="86">
        <f>VLOOKUP(Tabla36[[#This Row],[NUM. ECO.]],[2]!Tabla24[[NO.ECO]:[CUBICACION
M3]],4,0)</f>
        <v>16</v>
      </c>
      <c r="G2035" s="94">
        <v>45433</v>
      </c>
      <c r="H2035" s="86" t="str">
        <f>VLOOKUP(Tabla36[[#This Row],[NUM. ECO.]],[2]!Tabla24[[NO.ECO]:[MATERIAL]],8,0)</f>
        <v>BASE HIDRAULICA</v>
      </c>
      <c r="I2035" s="86" t="s">
        <v>79</v>
      </c>
      <c r="J2035" s="91">
        <f ca="1">J2034+TIME(0,RANDBETWEEN((144),(176)),0)</f>
        <v>0.72500000000000009</v>
      </c>
      <c r="K2035" s="86" t="str">
        <f ca="1">VLOOKUP(Tabla36[[#This Row],[CODIGO VINCULO]],[1]!Anexar1[[UNION]:[OPERADOR]],4,0)</f>
        <v>GABRIEL MONTERO UTRERA</v>
      </c>
      <c r="L2035" s="86" t="str" cm="1">
        <f t="array" aca="1" ref="L2035" ca="1">_xlfn.IFS(J2035&gt;=TIME(14,0,0),"SEGUNDO TURNO",J2035&lt;TIME(14,0,0),"PRIMER TURNO")</f>
        <v>SEGUNDO TURNO</v>
      </c>
      <c r="M2035" s="90"/>
    </row>
    <row r="2036" spans="1:13">
      <c r="A2036" s="86" t="str">
        <f ca="1">_xlfn.CONCAT(Tabla36[[#This Row],[NUM. ECO.]],Tabla36[[#This Row],[TURNO]],Tabla36[[#This Row],[FECHA]])</f>
        <v>T28SEGUNDO TURNO45433</v>
      </c>
      <c r="B2036" s="87">
        <v>6</v>
      </c>
      <c r="C2036" s="87">
        <v>6</v>
      </c>
      <c r="D2036" s="87" t="s">
        <v>42</v>
      </c>
      <c r="E2036" s="86"/>
      <c r="F2036" s="86">
        <f>VLOOKUP(Tabla36[[#This Row],[NUM. ECO.]],[2]!Tabla24[[NO.ECO]:[CUBICACION
M3]],4,0)</f>
        <v>16</v>
      </c>
      <c r="G2036" s="94">
        <v>45433</v>
      </c>
      <c r="H2036" s="86" t="str">
        <f>VLOOKUP(Tabla36[[#This Row],[NUM. ECO.]],[2]!Tabla24[[NO.ECO]:[MATERIAL]],8,0)</f>
        <v>BASE HIDRAULICA</v>
      </c>
      <c r="I2036" s="86" t="s">
        <v>79</v>
      </c>
      <c r="J2036" s="91">
        <f ca="1">J2035+TIME(0,RANDBETWEEN((144),(176)),0)</f>
        <v>0.84375000000000011</v>
      </c>
      <c r="K2036" s="86" t="str">
        <f ca="1">VLOOKUP(Tabla36[[#This Row],[CODIGO VINCULO]],[1]!Anexar1[[UNION]:[OPERADOR]],4,0)</f>
        <v>GABRIEL MONTERO UTRERA</v>
      </c>
      <c r="L2036" s="86" t="str" cm="1">
        <f t="array" aca="1" ref="L2036" ca="1">_xlfn.IFS(J2036&gt;=TIME(14,0,0),"SEGUNDO TURNO",J2036&lt;TIME(14,0,0),"PRIMER TURNO")</f>
        <v>SEGUNDO TURNO</v>
      </c>
      <c r="M2036" s="90"/>
    </row>
    <row r="2037" spans="1:13">
      <c r="A2037" s="86" t="str">
        <f ca="1">_xlfn.CONCAT(Tabla36[[#This Row],[NUM. ECO.]],Tabla36[[#This Row],[TURNO]],Tabla36[[#This Row],[FECHA]])</f>
        <v>T29PRIMER TURNO45412</v>
      </c>
      <c r="B2037" s="87">
        <v>7</v>
      </c>
      <c r="C2037" s="87">
        <v>1</v>
      </c>
      <c r="D2037" s="87" t="s">
        <v>43</v>
      </c>
      <c r="E2037" s="86"/>
      <c r="F2037" s="86">
        <f>VLOOKUP(Tabla36[[#This Row],[NUM. ECO.]],[2]!Tabla24[[NO.ECO]:[CUBICACION
M3]],4,0)</f>
        <v>15</v>
      </c>
      <c r="G2037" s="94">
        <v>45412</v>
      </c>
      <c r="H2037" s="86" t="str">
        <f>VLOOKUP(Tabla36[[#This Row],[NUM. ECO.]],[2]!Tabla24[[NO.ECO]:[MATERIAL]],8,0)</f>
        <v>VOLADURA</v>
      </c>
      <c r="I2037" s="86" t="s">
        <v>79</v>
      </c>
      <c r="J2037" s="88">
        <f ca="1">TIME(RANDBETWEEN(5.5,6),RANDBETWEEN(1,29),0)</f>
        <v>0.27013888888888887</v>
      </c>
      <c r="K2037" s="86" t="str">
        <f ca="1">VLOOKUP(Tabla36[[#This Row],[CODIGO VINCULO]],[1]!Anexar1[[UNION]:[OPERADOR]],4,0)</f>
        <v>JORGE IVAN CORONA NORIEGA</v>
      </c>
      <c r="L2037" s="86" t="str" cm="1">
        <f t="array" aca="1" ref="L2037" ca="1">_xlfn.IFS(J2037&gt;=TIME(14,0,0),"SEGUNDO TURNO",J2037&lt;TIME(14,0,0),"PRIMER TURNO")</f>
        <v>PRIMER TURNO</v>
      </c>
      <c r="M2037" s="90"/>
    </row>
    <row r="2038" spans="1:13">
      <c r="A2038" s="86" t="str">
        <f ca="1">_xlfn.CONCAT(Tabla36[[#This Row],[NUM. ECO.]],Tabla36[[#This Row],[TURNO]],Tabla36[[#This Row],[FECHA]])</f>
        <v>T29PRIMER TURNO45412</v>
      </c>
      <c r="B2038" s="87">
        <v>7</v>
      </c>
      <c r="C2038" s="87">
        <v>2</v>
      </c>
      <c r="D2038" s="87" t="s">
        <v>43</v>
      </c>
      <c r="E2038" s="86"/>
      <c r="F2038" s="86">
        <f>VLOOKUP(Tabla36[[#This Row],[NUM. ECO.]],[2]!Tabla24[[NO.ECO]:[CUBICACION
M3]],4,0)</f>
        <v>15</v>
      </c>
      <c r="G2038" s="94">
        <v>45412</v>
      </c>
      <c r="H2038" s="86" t="str">
        <f>VLOOKUP(Tabla36[[#This Row],[NUM. ECO.]],[2]!Tabla24[[NO.ECO]:[MATERIAL]],8,0)</f>
        <v>VOLADURA</v>
      </c>
      <c r="I2038" s="86" t="s">
        <v>79</v>
      </c>
      <c r="J2038" s="91">
        <f ca="1">J2037+TIME(0,RANDBETWEEN((123),(151)),0)</f>
        <v>0.37291666666666667</v>
      </c>
      <c r="K2038" s="86" t="str">
        <f ca="1">VLOOKUP(Tabla36[[#This Row],[CODIGO VINCULO]],[1]!Anexar1[[UNION]:[OPERADOR]],4,0)</f>
        <v>JORGE IVAN CORONA NORIEGA</v>
      </c>
      <c r="L2038" s="86" t="str" cm="1">
        <f t="array" aca="1" ref="L2038" ca="1">_xlfn.IFS(J2038&gt;=TIME(14,0,0),"SEGUNDO TURNO",J2038&lt;TIME(14,0,0),"PRIMER TURNO")</f>
        <v>PRIMER TURNO</v>
      </c>
      <c r="M2038" s="90"/>
    </row>
    <row r="2039" spans="1:13">
      <c r="A2039" s="86" t="str">
        <f ca="1">_xlfn.CONCAT(Tabla36[[#This Row],[NUM. ECO.]],Tabla36[[#This Row],[TURNO]],Tabla36[[#This Row],[FECHA]])</f>
        <v>T29PRIMER TURNO45412</v>
      </c>
      <c r="B2039" s="87">
        <v>7</v>
      </c>
      <c r="C2039" s="87">
        <v>3</v>
      </c>
      <c r="D2039" s="87" t="s">
        <v>43</v>
      </c>
      <c r="E2039" s="86"/>
      <c r="F2039" s="86">
        <f>VLOOKUP(Tabla36[[#This Row],[NUM. ECO.]],[2]!Tabla24[[NO.ECO]:[CUBICACION
M3]],4,0)</f>
        <v>15</v>
      </c>
      <c r="G2039" s="94">
        <v>45412</v>
      </c>
      <c r="H2039" s="86" t="str">
        <f>VLOOKUP(Tabla36[[#This Row],[NUM. ECO.]],[2]!Tabla24[[NO.ECO]:[MATERIAL]],8,0)</f>
        <v>VOLADURA</v>
      </c>
      <c r="I2039" s="86" t="s">
        <v>79</v>
      </c>
      <c r="J2039" s="91">
        <f ca="1">J2038+TIME(0,RANDBETWEEN((123),(151)),0)</f>
        <v>0.46111111111111114</v>
      </c>
      <c r="K2039" s="86" t="str">
        <f ca="1">VLOOKUP(Tabla36[[#This Row],[CODIGO VINCULO]],[1]!Anexar1[[UNION]:[OPERADOR]],4,0)</f>
        <v>JORGE IVAN CORONA NORIEGA</v>
      </c>
      <c r="L2039" s="86" t="str" cm="1">
        <f t="array" aca="1" ref="L2039" ca="1">_xlfn.IFS(J2039&gt;=TIME(14,0,0),"SEGUNDO TURNO",J2039&lt;TIME(14,0,0),"PRIMER TURNO")</f>
        <v>PRIMER TURNO</v>
      </c>
      <c r="M2039" s="90"/>
    </row>
    <row r="2040" spans="1:13">
      <c r="A2040" s="86" t="str">
        <f ca="1">_xlfn.CONCAT(Tabla36[[#This Row],[NUM. ECO.]],Tabla36[[#This Row],[TURNO]],Tabla36[[#This Row],[FECHA]])</f>
        <v>T29PRIMER TURNO45412</v>
      </c>
      <c r="B2040" s="87">
        <v>7</v>
      </c>
      <c r="C2040" s="87">
        <v>4</v>
      </c>
      <c r="D2040" s="87" t="s">
        <v>43</v>
      </c>
      <c r="E2040" s="86"/>
      <c r="F2040" s="86">
        <f>VLOOKUP(Tabla36[[#This Row],[NUM. ECO.]],[2]!Tabla24[[NO.ECO]:[CUBICACION
M3]],4,0)</f>
        <v>15</v>
      </c>
      <c r="G2040" s="94">
        <v>45412</v>
      </c>
      <c r="H2040" s="86" t="str">
        <f>VLOOKUP(Tabla36[[#This Row],[NUM. ECO.]],[2]!Tabla24[[NO.ECO]:[MATERIAL]],8,0)</f>
        <v>VOLADURA</v>
      </c>
      <c r="I2040" s="86" t="s">
        <v>79</v>
      </c>
      <c r="J2040" s="91">
        <f ca="1">J2039+TIME(0,RANDBETWEEN((123),(151)),0)</f>
        <v>0.55763888888888891</v>
      </c>
      <c r="K2040" s="86" t="str">
        <f ca="1">VLOOKUP(Tabla36[[#This Row],[CODIGO VINCULO]],[1]!Anexar1[[UNION]:[OPERADOR]],4,0)</f>
        <v>JORGE IVAN CORONA NORIEGA</v>
      </c>
      <c r="L2040" s="86" t="str" cm="1">
        <f t="array" aca="1" ref="L2040" ca="1">_xlfn.IFS(J2040&gt;=TIME(14,0,0),"SEGUNDO TURNO",J2040&lt;TIME(14,0,0),"PRIMER TURNO")</f>
        <v>PRIMER TURNO</v>
      </c>
      <c r="M2040" s="90"/>
    </row>
    <row r="2041" spans="1:13">
      <c r="A2041" s="86" t="str">
        <f ca="1">_xlfn.CONCAT(Tabla36[[#This Row],[NUM. ECO.]],Tabla36[[#This Row],[TURNO]],Tabla36[[#This Row],[FECHA]])</f>
        <v>T29SEGUNDO TURNO45412</v>
      </c>
      <c r="B2041" s="87">
        <v>7</v>
      </c>
      <c r="C2041" s="87">
        <v>5</v>
      </c>
      <c r="D2041" s="87" t="s">
        <v>43</v>
      </c>
      <c r="E2041" s="86"/>
      <c r="F2041" s="86">
        <f>VLOOKUP(Tabla36[[#This Row],[NUM. ECO.]],[2]!Tabla24[[NO.ECO]:[CUBICACION
M3]],4,0)</f>
        <v>15</v>
      </c>
      <c r="G2041" s="94">
        <v>45412</v>
      </c>
      <c r="H2041" s="86" t="str">
        <f>VLOOKUP(Tabla36[[#This Row],[NUM. ECO.]],[2]!Tabla24[[NO.ECO]:[MATERIAL]],8,0)</f>
        <v>VOLADURA</v>
      </c>
      <c r="I2041" s="86" t="s">
        <v>79</v>
      </c>
      <c r="J2041" s="91">
        <f ca="1">J2040+TIME(0,RANDBETWEEN((123),(151)),0)</f>
        <v>0.6479166666666667</v>
      </c>
      <c r="K2041" s="86" t="str">
        <f ca="1">VLOOKUP(Tabla36[[#This Row],[CODIGO VINCULO]],[1]!Anexar1[[UNION]:[OPERADOR]],4,0)</f>
        <v>ORLANDO MONTERO SANCHEZ</v>
      </c>
      <c r="L2041" s="86" t="str" cm="1">
        <f t="array" aca="1" ref="L2041" ca="1">_xlfn.IFS(J2041&gt;=TIME(14,0,0),"SEGUNDO TURNO",J2041&lt;TIME(14,0,0),"PRIMER TURNO")</f>
        <v>SEGUNDO TURNO</v>
      </c>
      <c r="M2041" s="90"/>
    </row>
    <row r="2042" spans="1:13">
      <c r="A2042" s="86" t="str">
        <f ca="1">_xlfn.CONCAT(Tabla36[[#This Row],[NUM. ECO.]],Tabla36[[#This Row],[TURNO]],Tabla36[[#This Row],[FECHA]])</f>
        <v>T29SEGUNDO TURNO45412</v>
      </c>
      <c r="B2042" s="87">
        <v>7</v>
      </c>
      <c r="C2042" s="87">
        <v>6</v>
      </c>
      <c r="D2042" s="87" t="s">
        <v>43</v>
      </c>
      <c r="E2042" s="86"/>
      <c r="F2042" s="86">
        <f>VLOOKUP(Tabla36[[#This Row],[NUM. ECO.]],[2]!Tabla24[[NO.ECO]:[CUBICACION
M3]],4,0)</f>
        <v>15</v>
      </c>
      <c r="G2042" s="94">
        <v>45412</v>
      </c>
      <c r="H2042" s="86" t="str">
        <f>VLOOKUP(Tabla36[[#This Row],[NUM. ECO.]],[2]!Tabla24[[NO.ECO]:[MATERIAL]],8,0)</f>
        <v>VOLADURA</v>
      </c>
      <c r="I2042" s="86" t="s">
        <v>79</v>
      </c>
      <c r="J2042" s="91">
        <f ca="1">J2041+TIME(0,RANDBETWEEN((123),(151)),0)</f>
        <v>0.74652777777777779</v>
      </c>
      <c r="K2042" s="86" t="str">
        <f ca="1">VLOOKUP(Tabla36[[#This Row],[CODIGO VINCULO]],[1]!Anexar1[[UNION]:[OPERADOR]],4,0)</f>
        <v>ORLANDO MONTERO SANCHEZ</v>
      </c>
      <c r="L2042" s="86" t="str" cm="1">
        <f t="array" aca="1" ref="L2042" ca="1">_xlfn.IFS(J2042&gt;=TIME(14,0,0),"SEGUNDO TURNO",J2042&lt;TIME(14,0,0),"PRIMER TURNO")</f>
        <v>SEGUNDO TURNO</v>
      </c>
      <c r="M2042" s="90"/>
    </row>
    <row r="2043" spans="1:13">
      <c r="A2043" s="86" t="str">
        <f ca="1">_xlfn.CONCAT(Tabla36[[#This Row],[NUM. ECO.]],Tabla36[[#This Row],[TURNO]],Tabla36[[#This Row],[FECHA]])</f>
        <v>T29SEGUNDO TURNO45412</v>
      </c>
      <c r="B2043" s="87">
        <v>7</v>
      </c>
      <c r="C2043" s="87">
        <v>7</v>
      </c>
      <c r="D2043" s="87" t="s">
        <v>43</v>
      </c>
      <c r="E2043" s="86"/>
      <c r="F2043" s="86">
        <f>VLOOKUP(Tabla36[[#This Row],[NUM. ECO.]],[2]!Tabla24[[NO.ECO]:[CUBICACION
M3]],4,0)</f>
        <v>15</v>
      </c>
      <c r="G2043" s="94">
        <v>45412</v>
      </c>
      <c r="H2043" s="86" t="str">
        <f>VLOOKUP(Tabla36[[#This Row],[NUM. ECO.]],[2]!Tabla24[[NO.ECO]:[MATERIAL]],8,0)</f>
        <v>VOLADURA</v>
      </c>
      <c r="I2043" s="86" t="s">
        <v>79</v>
      </c>
      <c r="J2043" s="91">
        <f ca="1">J2042+TIME(0,RANDBETWEEN((123),(151)),0)</f>
        <v>0.84097222222222223</v>
      </c>
      <c r="K2043" s="86" t="str">
        <f ca="1">VLOOKUP(Tabla36[[#This Row],[CODIGO VINCULO]],[1]!Anexar1[[UNION]:[OPERADOR]],4,0)</f>
        <v>ORLANDO MONTERO SANCHEZ</v>
      </c>
      <c r="L2043" s="86" t="str" cm="1">
        <f t="array" aca="1" ref="L2043" ca="1">_xlfn.IFS(J2043&gt;=TIME(14,0,0),"SEGUNDO TURNO",J2043&lt;TIME(14,0,0),"PRIMER TURNO")</f>
        <v>SEGUNDO TURNO</v>
      </c>
      <c r="M2043" s="90"/>
    </row>
    <row r="2044" spans="1:13">
      <c r="A2044" s="86" t="str">
        <f ca="1">_xlfn.CONCAT(Tabla36[[#This Row],[NUM. ECO.]],Tabla36[[#This Row],[TURNO]],Tabla36[[#This Row],[FECHA]])</f>
        <v>T29PRIMER TURNO45413</v>
      </c>
      <c r="B2044" s="87">
        <v>7</v>
      </c>
      <c r="C2044" s="87">
        <v>1</v>
      </c>
      <c r="D2044" s="87" t="s">
        <v>43</v>
      </c>
      <c r="E2044" s="86"/>
      <c r="F2044" s="86">
        <f>VLOOKUP(Tabla36[[#This Row],[NUM. ECO.]],[2]!Tabla24[[NO.ECO]:[CUBICACION
M3]],4,0)</f>
        <v>15</v>
      </c>
      <c r="G2044" s="94">
        <v>45413</v>
      </c>
      <c r="H2044" s="86" t="str">
        <f>VLOOKUP(Tabla36[[#This Row],[NUM. ECO.]],[2]!Tabla24[[NO.ECO]:[MATERIAL]],8,0)</f>
        <v>VOLADURA</v>
      </c>
      <c r="I2044" s="86" t="s">
        <v>79</v>
      </c>
      <c r="J2044" s="88">
        <f ca="1">TIME(RANDBETWEEN(5.5,6),RANDBETWEEN(1,29),0)</f>
        <v>0.25972222222222224</v>
      </c>
      <c r="K2044" s="86" t="str">
        <f ca="1">VLOOKUP(Tabla36[[#This Row],[CODIGO VINCULO]],[1]!Anexar1[[UNION]:[OPERADOR]],4,0)</f>
        <v>JORGE IVAN CORONA NORIEGA</v>
      </c>
      <c r="L2044" s="86" t="str" cm="1">
        <f t="array" aca="1" ref="L2044" ca="1">_xlfn.IFS(J2044&gt;=TIME(14,0,0),"SEGUNDO TURNO",J2044&lt;TIME(14,0,0),"PRIMER TURNO")</f>
        <v>PRIMER TURNO</v>
      </c>
      <c r="M2044" s="90"/>
    </row>
    <row r="2045" spans="1:13">
      <c r="A2045" s="86" t="str">
        <f ca="1">_xlfn.CONCAT(Tabla36[[#This Row],[NUM. ECO.]],Tabla36[[#This Row],[TURNO]],Tabla36[[#This Row],[FECHA]])</f>
        <v>T29PRIMER TURNO45413</v>
      </c>
      <c r="B2045" s="87">
        <v>7</v>
      </c>
      <c r="C2045" s="87">
        <v>2</v>
      </c>
      <c r="D2045" s="87" t="s">
        <v>43</v>
      </c>
      <c r="E2045" s="86"/>
      <c r="F2045" s="86">
        <f>VLOOKUP(Tabla36[[#This Row],[NUM. ECO.]],[2]!Tabla24[[NO.ECO]:[CUBICACION
M3]],4,0)</f>
        <v>15</v>
      </c>
      <c r="G2045" s="94">
        <v>45413</v>
      </c>
      <c r="H2045" s="86" t="str">
        <f>VLOOKUP(Tabla36[[#This Row],[NUM. ECO.]],[2]!Tabla24[[NO.ECO]:[MATERIAL]],8,0)</f>
        <v>VOLADURA</v>
      </c>
      <c r="I2045" s="86" t="s">
        <v>79</v>
      </c>
      <c r="J2045" s="91">
        <f ca="1">J2044+TIME(0,RANDBETWEEN((123),(151)),0)</f>
        <v>0.36111111111111116</v>
      </c>
      <c r="K2045" s="86" t="str">
        <f ca="1">VLOOKUP(Tabla36[[#This Row],[CODIGO VINCULO]],[1]!Anexar1[[UNION]:[OPERADOR]],4,0)</f>
        <v>JORGE IVAN CORONA NORIEGA</v>
      </c>
      <c r="L2045" s="86" t="str" cm="1">
        <f t="array" aca="1" ref="L2045" ca="1">_xlfn.IFS(J2045&gt;=TIME(14,0,0),"SEGUNDO TURNO",J2045&lt;TIME(14,0,0),"PRIMER TURNO")</f>
        <v>PRIMER TURNO</v>
      </c>
      <c r="M2045" s="90"/>
    </row>
    <row r="2046" spans="1:13">
      <c r="A2046" s="86" t="str">
        <f ca="1">_xlfn.CONCAT(Tabla36[[#This Row],[NUM. ECO.]],Tabla36[[#This Row],[TURNO]],Tabla36[[#This Row],[FECHA]])</f>
        <v>T29PRIMER TURNO45413</v>
      </c>
      <c r="B2046" s="87">
        <v>7</v>
      </c>
      <c r="C2046" s="87">
        <v>3</v>
      </c>
      <c r="D2046" s="87" t="s">
        <v>43</v>
      </c>
      <c r="E2046" s="86"/>
      <c r="F2046" s="86">
        <f>VLOOKUP(Tabla36[[#This Row],[NUM. ECO.]],[2]!Tabla24[[NO.ECO]:[CUBICACION
M3]],4,0)</f>
        <v>15</v>
      </c>
      <c r="G2046" s="94">
        <v>45413</v>
      </c>
      <c r="H2046" s="86" t="str">
        <f>VLOOKUP(Tabla36[[#This Row],[NUM. ECO.]],[2]!Tabla24[[NO.ECO]:[MATERIAL]],8,0)</f>
        <v>VOLADURA</v>
      </c>
      <c r="I2046" s="86" t="s">
        <v>79</v>
      </c>
      <c r="J2046" s="91">
        <f ca="1">J2045+TIME(0,RANDBETWEEN((123),(151)),0)</f>
        <v>0.44652777777777786</v>
      </c>
      <c r="K2046" s="86" t="str">
        <f ca="1">VLOOKUP(Tabla36[[#This Row],[CODIGO VINCULO]],[1]!Anexar1[[UNION]:[OPERADOR]],4,0)</f>
        <v>JORGE IVAN CORONA NORIEGA</v>
      </c>
      <c r="L2046" s="86" t="str" cm="1">
        <f t="array" aca="1" ref="L2046" ca="1">_xlfn.IFS(J2046&gt;=TIME(14,0,0),"SEGUNDO TURNO",J2046&lt;TIME(14,0,0),"PRIMER TURNO")</f>
        <v>PRIMER TURNO</v>
      </c>
      <c r="M2046" s="90"/>
    </row>
    <row r="2047" spans="1:13">
      <c r="A2047" s="86" t="str">
        <f ca="1">_xlfn.CONCAT(Tabla36[[#This Row],[NUM. ECO.]],Tabla36[[#This Row],[TURNO]],Tabla36[[#This Row],[FECHA]])</f>
        <v>T29PRIMER TURNO45413</v>
      </c>
      <c r="B2047" s="87">
        <v>7</v>
      </c>
      <c r="C2047" s="87">
        <v>4</v>
      </c>
      <c r="D2047" s="87" t="s">
        <v>43</v>
      </c>
      <c r="E2047" s="86"/>
      <c r="F2047" s="86">
        <f>VLOOKUP(Tabla36[[#This Row],[NUM. ECO.]],[2]!Tabla24[[NO.ECO]:[CUBICACION
M3]],4,0)</f>
        <v>15</v>
      </c>
      <c r="G2047" s="94">
        <v>45413</v>
      </c>
      <c r="H2047" s="86" t="str">
        <f>VLOOKUP(Tabla36[[#This Row],[NUM. ECO.]],[2]!Tabla24[[NO.ECO]:[MATERIAL]],8,0)</f>
        <v>VOLADURA</v>
      </c>
      <c r="I2047" s="86" t="s">
        <v>79</v>
      </c>
      <c r="J2047" s="91">
        <f ca="1">J2046+TIME(0,RANDBETWEEN((123),(151)),0)</f>
        <v>0.54166666666666674</v>
      </c>
      <c r="K2047" s="86" t="str">
        <f ca="1">VLOOKUP(Tabla36[[#This Row],[CODIGO VINCULO]],[1]!Anexar1[[UNION]:[OPERADOR]],4,0)</f>
        <v>JORGE IVAN CORONA NORIEGA</v>
      </c>
      <c r="L2047" s="86" t="str" cm="1">
        <f t="array" aca="1" ref="L2047" ca="1">_xlfn.IFS(J2047&gt;=TIME(14,0,0),"SEGUNDO TURNO",J2047&lt;TIME(14,0,0),"PRIMER TURNO")</f>
        <v>PRIMER TURNO</v>
      </c>
      <c r="M2047" s="90"/>
    </row>
    <row r="2048" spans="1:13">
      <c r="A2048" s="86" t="str">
        <f ca="1">_xlfn.CONCAT(Tabla36[[#This Row],[NUM. ECO.]],Tabla36[[#This Row],[TURNO]],Tabla36[[#This Row],[FECHA]])</f>
        <v>T29SEGUNDO TURNO45413</v>
      </c>
      <c r="B2048" s="87">
        <v>7</v>
      </c>
      <c r="C2048" s="87">
        <v>5</v>
      </c>
      <c r="D2048" s="87" t="s">
        <v>43</v>
      </c>
      <c r="E2048" s="86"/>
      <c r="F2048" s="86">
        <f>VLOOKUP(Tabla36[[#This Row],[NUM. ECO.]],[2]!Tabla24[[NO.ECO]:[CUBICACION
M3]],4,0)</f>
        <v>15</v>
      </c>
      <c r="G2048" s="94">
        <v>45413</v>
      </c>
      <c r="H2048" s="86" t="str">
        <f>VLOOKUP(Tabla36[[#This Row],[NUM. ECO.]],[2]!Tabla24[[NO.ECO]:[MATERIAL]],8,0)</f>
        <v>VOLADURA</v>
      </c>
      <c r="I2048" s="86" t="s">
        <v>79</v>
      </c>
      <c r="J2048" s="91">
        <f ca="1">J2047+TIME(0,RANDBETWEEN((123),(151)),0)</f>
        <v>0.64166666666666672</v>
      </c>
      <c r="K2048" s="86" t="str">
        <f ca="1">VLOOKUP(Tabla36[[#This Row],[CODIGO VINCULO]],[1]!Anexar1[[UNION]:[OPERADOR]],4,0)</f>
        <v>ORLANDO MONTERO SANCHEZ</v>
      </c>
      <c r="L2048" s="86" t="str" cm="1">
        <f t="array" aca="1" ref="L2048" ca="1">_xlfn.IFS(J2048&gt;=TIME(14,0,0),"SEGUNDO TURNO",J2048&lt;TIME(14,0,0),"PRIMER TURNO")</f>
        <v>SEGUNDO TURNO</v>
      </c>
      <c r="M2048" s="90"/>
    </row>
    <row r="2049" spans="1:13">
      <c r="A2049" s="86" t="str">
        <f ca="1">_xlfn.CONCAT(Tabla36[[#This Row],[NUM. ECO.]],Tabla36[[#This Row],[TURNO]],Tabla36[[#This Row],[FECHA]])</f>
        <v>T29SEGUNDO TURNO45413</v>
      </c>
      <c r="B2049" s="87">
        <v>7</v>
      </c>
      <c r="C2049" s="87">
        <v>6</v>
      </c>
      <c r="D2049" s="87" t="s">
        <v>43</v>
      </c>
      <c r="E2049" s="86"/>
      <c r="F2049" s="86">
        <f>VLOOKUP(Tabla36[[#This Row],[NUM. ECO.]],[2]!Tabla24[[NO.ECO]:[CUBICACION
M3]],4,0)</f>
        <v>15</v>
      </c>
      <c r="G2049" s="94">
        <v>45413</v>
      </c>
      <c r="H2049" s="86" t="str">
        <f>VLOOKUP(Tabla36[[#This Row],[NUM. ECO.]],[2]!Tabla24[[NO.ECO]:[MATERIAL]],8,0)</f>
        <v>VOLADURA</v>
      </c>
      <c r="I2049" s="86" t="s">
        <v>79</v>
      </c>
      <c r="J2049" s="91">
        <f ca="1">J2048+TIME(0,RANDBETWEEN((123),(151)),0)</f>
        <v>0.74583333333333335</v>
      </c>
      <c r="K2049" s="86" t="str">
        <f ca="1">VLOOKUP(Tabla36[[#This Row],[CODIGO VINCULO]],[1]!Anexar1[[UNION]:[OPERADOR]],4,0)</f>
        <v>ORLANDO MONTERO SANCHEZ</v>
      </c>
      <c r="L2049" s="86" t="str" cm="1">
        <f t="array" aca="1" ref="L2049" ca="1">_xlfn.IFS(J2049&gt;=TIME(14,0,0),"SEGUNDO TURNO",J2049&lt;TIME(14,0,0),"PRIMER TURNO")</f>
        <v>SEGUNDO TURNO</v>
      </c>
      <c r="M2049" s="90"/>
    </row>
    <row r="2050" spans="1:13">
      <c r="A2050" s="86" t="str">
        <f ca="1">_xlfn.CONCAT(Tabla36[[#This Row],[NUM. ECO.]],Tabla36[[#This Row],[TURNO]],Tabla36[[#This Row],[FECHA]])</f>
        <v>T29SEGUNDO TURNO45413</v>
      </c>
      <c r="B2050" s="87">
        <v>7</v>
      </c>
      <c r="C2050" s="87">
        <v>7</v>
      </c>
      <c r="D2050" s="87" t="s">
        <v>43</v>
      </c>
      <c r="E2050" s="86"/>
      <c r="F2050" s="86">
        <f>VLOOKUP(Tabla36[[#This Row],[NUM. ECO.]],[2]!Tabla24[[NO.ECO]:[CUBICACION
M3]],4,0)</f>
        <v>15</v>
      </c>
      <c r="G2050" s="94">
        <v>45413</v>
      </c>
      <c r="H2050" s="86" t="str">
        <f>VLOOKUP(Tabla36[[#This Row],[NUM. ECO.]],[2]!Tabla24[[NO.ECO]:[MATERIAL]],8,0)</f>
        <v>VOLADURA</v>
      </c>
      <c r="I2050" s="86" t="s">
        <v>79</v>
      </c>
      <c r="J2050" s="91">
        <f ca="1">J2049+TIME(0,RANDBETWEEN((123),(151)),0)</f>
        <v>0.83680555555555558</v>
      </c>
      <c r="K2050" s="86" t="str">
        <f ca="1">VLOOKUP(Tabla36[[#This Row],[CODIGO VINCULO]],[1]!Anexar1[[UNION]:[OPERADOR]],4,0)</f>
        <v>ORLANDO MONTERO SANCHEZ</v>
      </c>
      <c r="L2050" s="86" t="str" cm="1">
        <f t="array" aca="1" ref="L2050" ca="1">_xlfn.IFS(J2050&gt;=TIME(14,0,0),"SEGUNDO TURNO",J2050&lt;TIME(14,0,0),"PRIMER TURNO")</f>
        <v>SEGUNDO TURNO</v>
      </c>
      <c r="M2050" s="90"/>
    </row>
    <row r="2051" spans="1:13">
      <c r="A2051" s="86" t="str">
        <f ca="1">_xlfn.CONCAT(Tabla36[[#This Row],[NUM. ECO.]],Tabla36[[#This Row],[TURNO]],Tabla36[[#This Row],[FECHA]])</f>
        <v>T29PRIMER TURNO45414</v>
      </c>
      <c r="B2051" s="87">
        <v>7</v>
      </c>
      <c r="C2051" s="87">
        <v>1</v>
      </c>
      <c r="D2051" s="87" t="s">
        <v>43</v>
      </c>
      <c r="E2051" s="86"/>
      <c r="F2051" s="86">
        <f>VLOOKUP(Tabla36[[#This Row],[NUM. ECO.]],[2]!Tabla24[[NO.ECO]:[CUBICACION
M3]],4,0)</f>
        <v>15</v>
      </c>
      <c r="G2051" s="94">
        <v>45414</v>
      </c>
      <c r="H2051" s="86" t="str">
        <f>VLOOKUP(Tabla36[[#This Row],[NUM. ECO.]],[2]!Tabla24[[NO.ECO]:[MATERIAL]],8,0)</f>
        <v>VOLADURA</v>
      </c>
      <c r="I2051" s="86" t="s">
        <v>79</v>
      </c>
      <c r="J2051" s="88">
        <f ca="1">TIME(RANDBETWEEN(5.5,6),RANDBETWEEN(1,29),0)</f>
        <v>0.26041666666666669</v>
      </c>
      <c r="K2051" s="86" t="str">
        <f ca="1">VLOOKUP(Tabla36[[#This Row],[CODIGO VINCULO]],[1]!Anexar1[[UNION]:[OPERADOR]],4,0)</f>
        <v>JORGE IVAN CORONA NORIEGA</v>
      </c>
      <c r="L2051" s="86" t="str" cm="1">
        <f t="array" aca="1" ref="L2051" ca="1">_xlfn.IFS(J2051&gt;=TIME(14,0,0),"SEGUNDO TURNO",J2051&lt;TIME(14,0,0),"PRIMER TURNO")</f>
        <v>PRIMER TURNO</v>
      </c>
      <c r="M2051" s="90"/>
    </row>
    <row r="2052" spans="1:13">
      <c r="A2052" s="86" t="str">
        <f ca="1">_xlfn.CONCAT(Tabla36[[#This Row],[NUM. ECO.]],Tabla36[[#This Row],[TURNO]],Tabla36[[#This Row],[FECHA]])</f>
        <v>T29PRIMER TURNO45414</v>
      </c>
      <c r="B2052" s="87">
        <v>7</v>
      </c>
      <c r="C2052" s="87">
        <v>2</v>
      </c>
      <c r="D2052" s="87" t="s">
        <v>43</v>
      </c>
      <c r="E2052" s="86"/>
      <c r="F2052" s="86">
        <f>VLOOKUP(Tabla36[[#This Row],[NUM. ECO.]],[2]!Tabla24[[NO.ECO]:[CUBICACION
M3]],4,0)</f>
        <v>15</v>
      </c>
      <c r="G2052" s="94">
        <v>45414</v>
      </c>
      <c r="H2052" s="86" t="str">
        <f>VLOOKUP(Tabla36[[#This Row],[NUM. ECO.]],[2]!Tabla24[[NO.ECO]:[MATERIAL]],8,0)</f>
        <v>VOLADURA</v>
      </c>
      <c r="I2052" s="86" t="s">
        <v>79</v>
      </c>
      <c r="J2052" s="91">
        <f ca="1">J2051+TIME(0,RANDBETWEEN((123),(151)),0)</f>
        <v>0.35902777777777778</v>
      </c>
      <c r="K2052" s="86" t="str">
        <f ca="1">VLOOKUP(Tabla36[[#This Row],[CODIGO VINCULO]],[1]!Anexar1[[UNION]:[OPERADOR]],4,0)</f>
        <v>JORGE IVAN CORONA NORIEGA</v>
      </c>
      <c r="L2052" s="86" t="str" cm="1">
        <f t="array" aca="1" ref="L2052" ca="1">_xlfn.IFS(J2052&gt;=TIME(14,0,0),"SEGUNDO TURNO",J2052&lt;TIME(14,0,0),"PRIMER TURNO")</f>
        <v>PRIMER TURNO</v>
      </c>
      <c r="M2052" s="90"/>
    </row>
    <row r="2053" spans="1:13">
      <c r="A2053" s="86" t="str">
        <f ca="1">_xlfn.CONCAT(Tabla36[[#This Row],[NUM. ECO.]],Tabla36[[#This Row],[TURNO]],Tabla36[[#This Row],[FECHA]])</f>
        <v>T29PRIMER TURNO45414</v>
      </c>
      <c r="B2053" s="87">
        <v>7</v>
      </c>
      <c r="C2053" s="87">
        <v>3</v>
      </c>
      <c r="D2053" s="87" t="s">
        <v>43</v>
      </c>
      <c r="E2053" s="86"/>
      <c r="F2053" s="86">
        <f>VLOOKUP(Tabla36[[#This Row],[NUM. ECO.]],[2]!Tabla24[[NO.ECO]:[CUBICACION
M3]],4,0)</f>
        <v>15</v>
      </c>
      <c r="G2053" s="94">
        <v>45414</v>
      </c>
      <c r="H2053" s="86" t="str">
        <f>VLOOKUP(Tabla36[[#This Row],[NUM. ECO.]],[2]!Tabla24[[NO.ECO]:[MATERIAL]],8,0)</f>
        <v>VOLADURA</v>
      </c>
      <c r="I2053" s="86" t="s">
        <v>79</v>
      </c>
      <c r="J2053" s="91">
        <f ca="1">J2052+TIME(0,RANDBETWEEN((123),(151)),0)</f>
        <v>0.45902777777777781</v>
      </c>
      <c r="K2053" s="86" t="str">
        <f ca="1">VLOOKUP(Tabla36[[#This Row],[CODIGO VINCULO]],[1]!Anexar1[[UNION]:[OPERADOR]],4,0)</f>
        <v>JORGE IVAN CORONA NORIEGA</v>
      </c>
      <c r="L2053" s="86" t="str" cm="1">
        <f t="array" aca="1" ref="L2053" ca="1">_xlfn.IFS(J2053&gt;=TIME(14,0,0),"SEGUNDO TURNO",J2053&lt;TIME(14,0,0),"PRIMER TURNO")</f>
        <v>PRIMER TURNO</v>
      </c>
      <c r="M2053" s="90"/>
    </row>
    <row r="2054" spans="1:13">
      <c r="A2054" s="86" t="str">
        <f ca="1">_xlfn.CONCAT(Tabla36[[#This Row],[NUM. ECO.]],Tabla36[[#This Row],[TURNO]],Tabla36[[#This Row],[FECHA]])</f>
        <v>T29PRIMER TURNO45414</v>
      </c>
      <c r="B2054" s="87">
        <v>7</v>
      </c>
      <c r="C2054" s="87">
        <v>4</v>
      </c>
      <c r="D2054" s="87" t="s">
        <v>43</v>
      </c>
      <c r="E2054" s="86"/>
      <c r="F2054" s="86">
        <f>VLOOKUP(Tabla36[[#This Row],[NUM. ECO.]],[2]!Tabla24[[NO.ECO]:[CUBICACION
M3]],4,0)</f>
        <v>15</v>
      </c>
      <c r="G2054" s="94">
        <v>45414</v>
      </c>
      <c r="H2054" s="86" t="str">
        <f>VLOOKUP(Tabla36[[#This Row],[NUM. ECO.]],[2]!Tabla24[[NO.ECO]:[MATERIAL]],8,0)</f>
        <v>VOLADURA</v>
      </c>
      <c r="I2054" s="86" t="s">
        <v>79</v>
      </c>
      <c r="J2054" s="91">
        <f ca="1">J2053+TIME(0,RANDBETWEEN((123),(151)),0)</f>
        <v>0.54513888888888895</v>
      </c>
      <c r="K2054" s="86" t="str">
        <f ca="1">VLOOKUP(Tabla36[[#This Row],[CODIGO VINCULO]],[1]!Anexar1[[UNION]:[OPERADOR]],4,0)</f>
        <v>JORGE IVAN CORONA NORIEGA</v>
      </c>
      <c r="L2054" s="86" t="str" cm="1">
        <f t="array" aca="1" ref="L2054" ca="1">_xlfn.IFS(J2054&gt;=TIME(14,0,0),"SEGUNDO TURNO",J2054&lt;TIME(14,0,0),"PRIMER TURNO")</f>
        <v>PRIMER TURNO</v>
      </c>
      <c r="M2054" s="90"/>
    </row>
    <row r="2055" spans="1:13">
      <c r="A2055" s="86" t="str">
        <f ca="1">_xlfn.CONCAT(Tabla36[[#This Row],[NUM. ECO.]],Tabla36[[#This Row],[TURNO]],Tabla36[[#This Row],[FECHA]])</f>
        <v>T29SEGUNDO TURNO45414</v>
      </c>
      <c r="B2055" s="87">
        <v>7</v>
      </c>
      <c r="C2055" s="87">
        <v>5</v>
      </c>
      <c r="D2055" s="87" t="s">
        <v>43</v>
      </c>
      <c r="E2055" s="86"/>
      <c r="F2055" s="86">
        <f>VLOOKUP(Tabla36[[#This Row],[NUM. ECO.]],[2]!Tabla24[[NO.ECO]:[CUBICACION
M3]],4,0)</f>
        <v>15</v>
      </c>
      <c r="G2055" s="94">
        <v>45414</v>
      </c>
      <c r="H2055" s="86" t="str">
        <f>VLOOKUP(Tabla36[[#This Row],[NUM. ECO.]],[2]!Tabla24[[NO.ECO]:[MATERIAL]],8,0)</f>
        <v>VOLADURA</v>
      </c>
      <c r="I2055" s="86" t="s">
        <v>79</v>
      </c>
      <c r="J2055" s="91">
        <f ca="1">J2054+TIME(0,RANDBETWEEN((123),(151)),0)</f>
        <v>0.63402777777777786</v>
      </c>
      <c r="K2055" s="86" t="str">
        <f ca="1">VLOOKUP(Tabla36[[#This Row],[CODIGO VINCULO]],[1]!Anexar1[[UNION]:[OPERADOR]],4,0)</f>
        <v>ORLANDO MONTERO SANCHEZ</v>
      </c>
      <c r="L2055" s="86" t="str" cm="1">
        <f t="array" aca="1" ref="L2055" ca="1">_xlfn.IFS(J2055&gt;=TIME(14,0,0),"SEGUNDO TURNO",J2055&lt;TIME(14,0,0),"PRIMER TURNO")</f>
        <v>SEGUNDO TURNO</v>
      </c>
      <c r="M2055" s="90"/>
    </row>
    <row r="2056" spans="1:13">
      <c r="A2056" s="86" t="str">
        <f ca="1">_xlfn.CONCAT(Tabla36[[#This Row],[NUM. ECO.]],Tabla36[[#This Row],[TURNO]],Tabla36[[#This Row],[FECHA]])</f>
        <v>T29SEGUNDO TURNO45414</v>
      </c>
      <c r="B2056" s="87">
        <v>7</v>
      </c>
      <c r="C2056" s="87">
        <v>6</v>
      </c>
      <c r="D2056" s="87" t="s">
        <v>43</v>
      </c>
      <c r="E2056" s="86"/>
      <c r="F2056" s="86">
        <f>VLOOKUP(Tabla36[[#This Row],[NUM. ECO.]],[2]!Tabla24[[NO.ECO]:[CUBICACION
M3]],4,0)</f>
        <v>15</v>
      </c>
      <c r="G2056" s="94">
        <v>45414</v>
      </c>
      <c r="H2056" s="86" t="str">
        <f>VLOOKUP(Tabla36[[#This Row],[NUM. ECO.]],[2]!Tabla24[[NO.ECO]:[MATERIAL]],8,0)</f>
        <v>VOLADURA</v>
      </c>
      <c r="I2056" s="86" t="s">
        <v>79</v>
      </c>
      <c r="J2056" s="91">
        <f ca="1">J2055+TIME(0,RANDBETWEEN((123),(151)),0)</f>
        <v>0.72291666666666676</v>
      </c>
      <c r="K2056" s="86" t="str">
        <f ca="1">VLOOKUP(Tabla36[[#This Row],[CODIGO VINCULO]],[1]!Anexar1[[UNION]:[OPERADOR]],4,0)</f>
        <v>ORLANDO MONTERO SANCHEZ</v>
      </c>
      <c r="L2056" s="86" t="str" cm="1">
        <f t="array" aca="1" ref="L2056" ca="1">_xlfn.IFS(J2056&gt;=TIME(14,0,0),"SEGUNDO TURNO",J2056&lt;TIME(14,0,0),"PRIMER TURNO")</f>
        <v>SEGUNDO TURNO</v>
      </c>
      <c r="M2056" s="90"/>
    </row>
    <row r="2057" spans="1:13">
      <c r="A2057" s="86" t="str">
        <f ca="1">_xlfn.CONCAT(Tabla36[[#This Row],[NUM. ECO.]],Tabla36[[#This Row],[TURNO]],Tabla36[[#This Row],[FECHA]])</f>
        <v>T29SEGUNDO TURNO45414</v>
      </c>
      <c r="B2057" s="87">
        <v>7</v>
      </c>
      <c r="C2057" s="87">
        <v>7</v>
      </c>
      <c r="D2057" s="87" t="s">
        <v>43</v>
      </c>
      <c r="E2057" s="86"/>
      <c r="F2057" s="86">
        <f>VLOOKUP(Tabla36[[#This Row],[NUM. ECO.]],[2]!Tabla24[[NO.ECO]:[CUBICACION
M3]],4,0)</f>
        <v>15</v>
      </c>
      <c r="G2057" s="94">
        <v>45414</v>
      </c>
      <c r="H2057" s="86" t="str">
        <f>VLOOKUP(Tabla36[[#This Row],[NUM. ECO.]],[2]!Tabla24[[NO.ECO]:[MATERIAL]],8,0)</f>
        <v>VOLADURA</v>
      </c>
      <c r="I2057" s="86" t="s">
        <v>79</v>
      </c>
      <c r="J2057" s="91">
        <f ca="1">J2056+TIME(0,RANDBETWEEN((123),(151)),0)</f>
        <v>0.81250000000000011</v>
      </c>
      <c r="K2057" s="86" t="str">
        <f ca="1">VLOOKUP(Tabla36[[#This Row],[CODIGO VINCULO]],[1]!Anexar1[[UNION]:[OPERADOR]],4,0)</f>
        <v>ORLANDO MONTERO SANCHEZ</v>
      </c>
      <c r="L2057" s="86" t="str" cm="1">
        <f t="array" aca="1" ref="L2057" ca="1">_xlfn.IFS(J2057&gt;=TIME(14,0,0),"SEGUNDO TURNO",J2057&lt;TIME(14,0,0),"PRIMER TURNO")</f>
        <v>SEGUNDO TURNO</v>
      </c>
      <c r="M2057" s="90"/>
    </row>
    <row r="2058" spans="1:13">
      <c r="A2058" s="86" t="str">
        <f ca="1">_xlfn.CONCAT(Tabla36[[#This Row],[NUM. ECO.]],Tabla36[[#This Row],[TURNO]],Tabla36[[#This Row],[FECHA]])</f>
        <v>T29PRIMER TURNO45415</v>
      </c>
      <c r="B2058" s="87">
        <v>7</v>
      </c>
      <c r="C2058" s="87">
        <v>1</v>
      </c>
      <c r="D2058" s="87" t="s">
        <v>43</v>
      </c>
      <c r="E2058" s="86"/>
      <c r="F2058" s="86">
        <f>VLOOKUP(Tabla36[[#This Row],[NUM. ECO.]],[2]!Tabla24[[NO.ECO]:[CUBICACION
M3]],4,0)</f>
        <v>15</v>
      </c>
      <c r="G2058" s="94">
        <v>45415</v>
      </c>
      <c r="H2058" s="86" t="str">
        <f>VLOOKUP(Tabla36[[#This Row],[NUM. ECO.]],[2]!Tabla24[[NO.ECO]:[MATERIAL]],8,0)</f>
        <v>VOLADURA</v>
      </c>
      <c r="I2058" s="86" t="s">
        <v>79</v>
      </c>
      <c r="J2058" s="88">
        <f ca="1">TIME(RANDBETWEEN(5.5,6),RANDBETWEEN(1,29),0)</f>
        <v>0.25208333333333333</v>
      </c>
      <c r="K2058" s="86" t="str">
        <f ca="1">VLOOKUP(Tabla36[[#This Row],[CODIGO VINCULO]],[1]!Anexar1[[UNION]:[OPERADOR]],4,0)</f>
        <v>JORGE IVAN CORONA NORIEGA</v>
      </c>
      <c r="L2058" s="86" t="str" cm="1">
        <f t="array" aca="1" ref="L2058" ca="1">_xlfn.IFS(J2058&gt;=TIME(14,0,0),"SEGUNDO TURNO",J2058&lt;TIME(14,0,0),"PRIMER TURNO")</f>
        <v>PRIMER TURNO</v>
      </c>
      <c r="M2058" s="90"/>
    </row>
    <row r="2059" spans="1:13">
      <c r="A2059" s="86" t="str">
        <f ca="1">_xlfn.CONCAT(Tabla36[[#This Row],[NUM. ECO.]],Tabla36[[#This Row],[TURNO]],Tabla36[[#This Row],[FECHA]])</f>
        <v>T29PRIMER TURNO45415</v>
      </c>
      <c r="B2059" s="87">
        <v>7</v>
      </c>
      <c r="C2059" s="87">
        <v>2</v>
      </c>
      <c r="D2059" s="87" t="s">
        <v>43</v>
      </c>
      <c r="E2059" s="86"/>
      <c r="F2059" s="86">
        <f>VLOOKUP(Tabla36[[#This Row],[NUM. ECO.]],[2]!Tabla24[[NO.ECO]:[CUBICACION
M3]],4,0)</f>
        <v>15</v>
      </c>
      <c r="G2059" s="94">
        <v>45415</v>
      </c>
      <c r="H2059" s="86" t="str">
        <f>VLOOKUP(Tabla36[[#This Row],[NUM. ECO.]],[2]!Tabla24[[NO.ECO]:[MATERIAL]],8,0)</f>
        <v>VOLADURA</v>
      </c>
      <c r="I2059" s="86" t="s">
        <v>79</v>
      </c>
      <c r="J2059" s="91">
        <f ca="1">J2058+TIME(0,RANDBETWEEN((123),(151)),0)</f>
        <v>0.34513888888888888</v>
      </c>
      <c r="K2059" s="86" t="str">
        <f ca="1">VLOOKUP(Tabla36[[#This Row],[CODIGO VINCULO]],[1]!Anexar1[[UNION]:[OPERADOR]],4,0)</f>
        <v>JORGE IVAN CORONA NORIEGA</v>
      </c>
      <c r="L2059" s="86" t="str" cm="1">
        <f t="array" aca="1" ref="L2059" ca="1">_xlfn.IFS(J2059&gt;=TIME(14,0,0),"SEGUNDO TURNO",J2059&lt;TIME(14,0,0),"PRIMER TURNO")</f>
        <v>PRIMER TURNO</v>
      </c>
      <c r="M2059" s="90"/>
    </row>
    <row r="2060" spans="1:13">
      <c r="A2060" s="86" t="str">
        <f ca="1">_xlfn.CONCAT(Tabla36[[#This Row],[NUM. ECO.]],Tabla36[[#This Row],[TURNO]],Tabla36[[#This Row],[FECHA]])</f>
        <v>T29PRIMER TURNO45415</v>
      </c>
      <c r="B2060" s="87">
        <v>7</v>
      </c>
      <c r="C2060" s="87">
        <v>3</v>
      </c>
      <c r="D2060" s="87" t="s">
        <v>43</v>
      </c>
      <c r="E2060" s="86"/>
      <c r="F2060" s="86">
        <f>VLOOKUP(Tabla36[[#This Row],[NUM. ECO.]],[2]!Tabla24[[NO.ECO]:[CUBICACION
M3]],4,0)</f>
        <v>15</v>
      </c>
      <c r="G2060" s="94">
        <v>45415</v>
      </c>
      <c r="H2060" s="86" t="str">
        <f>VLOOKUP(Tabla36[[#This Row],[NUM. ECO.]],[2]!Tabla24[[NO.ECO]:[MATERIAL]],8,0)</f>
        <v>VOLADURA</v>
      </c>
      <c r="I2060" s="86" t="s">
        <v>79</v>
      </c>
      <c r="J2060" s="91">
        <f ca="1">J2059+TIME(0,RANDBETWEEN((123),(151)),0)</f>
        <v>0.4375</v>
      </c>
      <c r="K2060" s="86" t="str">
        <f ca="1">VLOOKUP(Tabla36[[#This Row],[CODIGO VINCULO]],[1]!Anexar1[[UNION]:[OPERADOR]],4,0)</f>
        <v>JORGE IVAN CORONA NORIEGA</v>
      </c>
      <c r="L2060" s="86" t="str" cm="1">
        <f t="array" aca="1" ref="L2060" ca="1">_xlfn.IFS(J2060&gt;=TIME(14,0,0),"SEGUNDO TURNO",J2060&lt;TIME(14,0,0),"PRIMER TURNO")</f>
        <v>PRIMER TURNO</v>
      </c>
      <c r="M2060" s="90"/>
    </row>
    <row r="2061" spans="1:13">
      <c r="A2061" s="86" t="str">
        <f ca="1">_xlfn.CONCAT(Tabla36[[#This Row],[NUM. ECO.]],Tabla36[[#This Row],[TURNO]],Tabla36[[#This Row],[FECHA]])</f>
        <v>T29PRIMER TURNO45415</v>
      </c>
      <c r="B2061" s="87">
        <v>7</v>
      </c>
      <c r="C2061" s="87">
        <v>4</v>
      </c>
      <c r="D2061" s="87" t="s">
        <v>43</v>
      </c>
      <c r="E2061" s="86"/>
      <c r="F2061" s="86">
        <f>VLOOKUP(Tabla36[[#This Row],[NUM. ECO.]],[2]!Tabla24[[NO.ECO]:[CUBICACION
M3]],4,0)</f>
        <v>15</v>
      </c>
      <c r="G2061" s="94">
        <v>45415</v>
      </c>
      <c r="H2061" s="86" t="str">
        <f>VLOOKUP(Tabla36[[#This Row],[NUM. ECO.]],[2]!Tabla24[[NO.ECO]:[MATERIAL]],8,0)</f>
        <v>VOLADURA</v>
      </c>
      <c r="I2061" s="86" t="s">
        <v>79</v>
      </c>
      <c r="J2061" s="91">
        <f ca="1">J2060+TIME(0,RANDBETWEEN((123),(151)),0)</f>
        <v>0.54236111111111107</v>
      </c>
      <c r="K2061" s="86" t="str">
        <f ca="1">VLOOKUP(Tabla36[[#This Row],[CODIGO VINCULO]],[1]!Anexar1[[UNION]:[OPERADOR]],4,0)</f>
        <v>JORGE IVAN CORONA NORIEGA</v>
      </c>
      <c r="L2061" s="86" t="str" cm="1">
        <f t="array" aca="1" ref="L2061" ca="1">_xlfn.IFS(J2061&gt;=TIME(14,0,0),"SEGUNDO TURNO",J2061&lt;TIME(14,0,0),"PRIMER TURNO")</f>
        <v>PRIMER TURNO</v>
      </c>
      <c r="M2061" s="90"/>
    </row>
    <row r="2062" spans="1:13">
      <c r="A2062" s="86" t="str">
        <f ca="1">_xlfn.CONCAT(Tabla36[[#This Row],[NUM. ECO.]],Tabla36[[#This Row],[TURNO]],Tabla36[[#This Row],[FECHA]])</f>
        <v>T29SEGUNDO TURNO45415</v>
      </c>
      <c r="B2062" s="87">
        <v>7</v>
      </c>
      <c r="C2062" s="87">
        <v>5</v>
      </c>
      <c r="D2062" s="87" t="s">
        <v>43</v>
      </c>
      <c r="E2062" s="86"/>
      <c r="F2062" s="86">
        <f>VLOOKUP(Tabla36[[#This Row],[NUM. ECO.]],[2]!Tabla24[[NO.ECO]:[CUBICACION
M3]],4,0)</f>
        <v>15</v>
      </c>
      <c r="G2062" s="94">
        <v>45415</v>
      </c>
      <c r="H2062" s="86" t="str">
        <f>VLOOKUP(Tabla36[[#This Row],[NUM. ECO.]],[2]!Tabla24[[NO.ECO]:[MATERIAL]],8,0)</f>
        <v>VOLADURA</v>
      </c>
      <c r="I2062" s="86" t="s">
        <v>79</v>
      </c>
      <c r="J2062" s="91">
        <f ca="1">J2061+TIME(0,RANDBETWEEN((123),(151)),0)</f>
        <v>0.63749999999999996</v>
      </c>
      <c r="K2062" s="86" t="str">
        <f ca="1">VLOOKUP(Tabla36[[#This Row],[CODIGO VINCULO]],[1]!Anexar1[[UNION]:[OPERADOR]],4,0)</f>
        <v>ORLANDO MONTERO SANCHEZ</v>
      </c>
      <c r="L2062" s="86" t="str" cm="1">
        <f t="array" aca="1" ref="L2062" ca="1">_xlfn.IFS(J2062&gt;=TIME(14,0,0),"SEGUNDO TURNO",J2062&lt;TIME(14,0,0),"PRIMER TURNO")</f>
        <v>SEGUNDO TURNO</v>
      </c>
      <c r="M2062" s="90"/>
    </row>
    <row r="2063" spans="1:13">
      <c r="A2063" s="86" t="str">
        <f ca="1">_xlfn.CONCAT(Tabla36[[#This Row],[NUM. ECO.]],Tabla36[[#This Row],[TURNO]],Tabla36[[#This Row],[FECHA]])</f>
        <v>T29SEGUNDO TURNO45415</v>
      </c>
      <c r="B2063" s="87">
        <v>7</v>
      </c>
      <c r="C2063" s="87">
        <v>6</v>
      </c>
      <c r="D2063" s="87" t="s">
        <v>43</v>
      </c>
      <c r="E2063" s="86"/>
      <c r="F2063" s="86">
        <f>VLOOKUP(Tabla36[[#This Row],[NUM. ECO.]],[2]!Tabla24[[NO.ECO]:[CUBICACION
M3]],4,0)</f>
        <v>15</v>
      </c>
      <c r="G2063" s="94">
        <v>45415</v>
      </c>
      <c r="H2063" s="86" t="str">
        <f>VLOOKUP(Tabla36[[#This Row],[NUM. ECO.]],[2]!Tabla24[[NO.ECO]:[MATERIAL]],8,0)</f>
        <v>VOLADURA</v>
      </c>
      <c r="I2063" s="86" t="s">
        <v>79</v>
      </c>
      <c r="J2063" s="91">
        <f ca="1">J2062+TIME(0,RANDBETWEEN((123),(151)),0)</f>
        <v>0.73472222222222217</v>
      </c>
      <c r="K2063" s="86" t="str">
        <f ca="1">VLOOKUP(Tabla36[[#This Row],[CODIGO VINCULO]],[1]!Anexar1[[UNION]:[OPERADOR]],4,0)</f>
        <v>ORLANDO MONTERO SANCHEZ</v>
      </c>
      <c r="L2063" s="86" t="str" cm="1">
        <f t="array" aca="1" ref="L2063" ca="1">_xlfn.IFS(J2063&gt;=TIME(14,0,0),"SEGUNDO TURNO",J2063&lt;TIME(14,0,0),"PRIMER TURNO")</f>
        <v>SEGUNDO TURNO</v>
      </c>
      <c r="M2063" s="90"/>
    </row>
    <row r="2064" spans="1:13">
      <c r="A2064" s="86" t="str">
        <f ca="1">_xlfn.CONCAT(Tabla36[[#This Row],[NUM. ECO.]],Tabla36[[#This Row],[TURNO]],Tabla36[[#This Row],[FECHA]])</f>
        <v>T29SEGUNDO TURNO45415</v>
      </c>
      <c r="B2064" s="87">
        <v>7</v>
      </c>
      <c r="C2064" s="87">
        <v>7</v>
      </c>
      <c r="D2064" s="87" t="s">
        <v>43</v>
      </c>
      <c r="E2064" s="86"/>
      <c r="F2064" s="86">
        <f>VLOOKUP(Tabla36[[#This Row],[NUM. ECO.]],[2]!Tabla24[[NO.ECO]:[CUBICACION
M3]],4,0)</f>
        <v>15</v>
      </c>
      <c r="G2064" s="94">
        <v>45415</v>
      </c>
      <c r="H2064" s="86" t="str">
        <f>VLOOKUP(Tabla36[[#This Row],[NUM. ECO.]],[2]!Tabla24[[NO.ECO]:[MATERIAL]],8,0)</f>
        <v>VOLADURA</v>
      </c>
      <c r="I2064" s="86" t="s">
        <v>79</v>
      </c>
      <c r="J2064" s="91">
        <f ca="1">J2063+TIME(0,RANDBETWEEN((123),(151)),0)</f>
        <v>0.83263888888888882</v>
      </c>
      <c r="K2064" s="86" t="str">
        <f ca="1">VLOOKUP(Tabla36[[#This Row],[CODIGO VINCULO]],[1]!Anexar1[[UNION]:[OPERADOR]],4,0)</f>
        <v>ORLANDO MONTERO SANCHEZ</v>
      </c>
      <c r="L2064" s="86" t="str" cm="1">
        <f t="array" aca="1" ref="L2064" ca="1">_xlfn.IFS(J2064&gt;=TIME(14,0,0),"SEGUNDO TURNO",J2064&lt;TIME(14,0,0),"PRIMER TURNO")</f>
        <v>SEGUNDO TURNO</v>
      </c>
      <c r="M2064" s="90"/>
    </row>
    <row r="2065" spans="1:13">
      <c r="A2065" s="86" t="str">
        <f ca="1">_xlfn.CONCAT(Tabla36[[#This Row],[NUM. ECO.]],Tabla36[[#This Row],[TURNO]],Tabla36[[#This Row],[FECHA]])</f>
        <v>T29PRIMER TURNO45416</v>
      </c>
      <c r="B2065" s="87">
        <v>7</v>
      </c>
      <c r="C2065" s="87">
        <v>1</v>
      </c>
      <c r="D2065" s="87" t="s">
        <v>43</v>
      </c>
      <c r="E2065" s="86"/>
      <c r="F2065" s="86">
        <f>VLOOKUP(Tabla36[[#This Row],[NUM. ECO.]],[2]!Tabla24[[NO.ECO]:[CUBICACION
M3]],4,0)</f>
        <v>15</v>
      </c>
      <c r="G2065" s="94">
        <v>45416</v>
      </c>
      <c r="H2065" s="86" t="str">
        <f>VLOOKUP(Tabla36[[#This Row],[NUM. ECO.]],[2]!Tabla24[[NO.ECO]:[MATERIAL]],8,0)</f>
        <v>VOLADURA</v>
      </c>
      <c r="I2065" s="86" t="s">
        <v>79</v>
      </c>
      <c r="J2065" s="88">
        <f ca="1">TIME(RANDBETWEEN(5.5,6),RANDBETWEEN(1,29),0)</f>
        <v>0.25208333333333333</v>
      </c>
      <c r="K2065" s="86" t="str">
        <f ca="1">VLOOKUP(Tabla36[[#This Row],[CODIGO VINCULO]],[1]!Anexar1[[UNION]:[OPERADOR]],4,0)</f>
        <v>JORGE IVAN CORONA NORIEGA</v>
      </c>
      <c r="L2065" s="86" t="str" cm="1">
        <f t="array" aca="1" ref="L2065" ca="1">_xlfn.IFS(J2065&gt;=TIME(14,0,0),"SEGUNDO TURNO",J2065&lt;TIME(14,0,0),"PRIMER TURNO")</f>
        <v>PRIMER TURNO</v>
      </c>
      <c r="M2065" s="90"/>
    </row>
    <row r="2066" spans="1:13">
      <c r="A2066" s="86" t="str">
        <f ca="1">_xlfn.CONCAT(Tabla36[[#This Row],[NUM. ECO.]],Tabla36[[#This Row],[TURNO]],Tabla36[[#This Row],[FECHA]])</f>
        <v>T29PRIMER TURNO45416</v>
      </c>
      <c r="B2066" s="87">
        <v>7</v>
      </c>
      <c r="C2066" s="87">
        <v>2</v>
      </c>
      <c r="D2066" s="87" t="s">
        <v>43</v>
      </c>
      <c r="E2066" s="86"/>
      <c r="F2066" s="86">
        <f>VLOOKUP(Tabla36[[#This Row],[NUM. ECO.]],[2]!Tabla24[[NO.ECO]:[CUBICACION
M3]],4,0)</f>
        <v>15</v>
      </c>
      <c r="G2066" s="94">
        <v>45416</v>
      </c>
      <c r="H2066" s="86" t="str">
        <f>VLOOKUP(Tabla36[[#This Row],[NUM. ECO.]],[2]!Tabla24[[NO.ECO]:[MATERIAL]],8,0)</f>
        <v>VOLADURA</v>
      </c>
      <c r="I2066" s="86" t="s">
        <v>79</v>
      </c>
      <c r="J2066" s="91">
        <f ca="1">J2065+TIME(0,RANDBETWEEN((123),(151)),0)</f>
        <v>0.34236111111111112</v>
      </c>
      <c r="K2066" s="86" t="str">
        <f ca="1">VLOOKUP(Tabla36[[#This Row],[CODIGO VINCULO]],[1]!Anexar1[[UNION]:[OPERADOR]],4,0)</f>
        <v>JORGE IVAN CORONA NORIEGA</v>
      </c>
      <c r="L2066" s="86" t="str" cm="1">
        <f t="array" aca="1" ref="L2066" ca="1">_xlfn.IFS(J2066&gt;=TIME(14,0,0),"SEGUNDO TURNO",J2066&lt;TIME(14,0,0),"PRIMER TURNO")</f>
        <v>PRIMER TURNO</v>
      </c>
      <c r="M2066" s="90"/>
    </row>
    <row r="2067" spans="1:13">
      <c r="A2067" s="86" t="str">
        <f ca="1">_xlfn.CONCAT(Tabla36[[#This Row],[NUM. ECO.]],Tabla36[[#This Row],[TURNO]],Tabla36[[#This Row],[FECHA]])</f>
        <v>T29PRIMER TURNO45416</v>
      </c>
      <c r="B2067" s="87">
        <v>7</v>
      </c>
      <c r="C2067" s="87">
        <v>3</v>
      </c>
      <c r="D2067" s="87" t="s">
        <v>43</v>
      </c>
      <c r="E2067" s="86"/>
      <c r="F2067" s="86">
        <f>VLOOKUP(Tabla36[[#This Row],[NUM. ECO.]],[2]!Tabla24[[NO.ECO]:[CUBICACION
M3]],4,0)</f>
        <v>15</v>
      </c>
      <c r="G2067" s="94">
        <v>45416</v>
      </c>
      <c r="H2067" s="86" t="str">
        <f>VLOOKUP(Tabla36[[#This Row],[NUM. ECO.]],[2]!Tabla24[[NO.ECO]:[MATERIAL]],8,0)</f>
        <v>VOLADURA</v>
      </c>
      <c r="I2067" s="86" t="s">
        <v>79</v>
      </c>
      <c r="J2067" s="91">
        <f ca="1">J2066+TIME(0,RANDBETWEEN((123),(151)),0)</f>
        <v>0.43958333333333333</v>
      </c>
      <c r="K2067" s="86" t="str">
        <f ca="1">VLOOKUP(Tabla36[[#This Row],[CODIGO VINCULO]],[1]!Anexar1[[UNION]:[OPERADOR]],4,0)</f>
        <v>JORGE IVAN CORONA NORIEGA</v>
      </c>
      <c r="L2067" s="86" t="str" cm="1">
        <f t="array" aca="1" ref="L2067" ca="1">_xlfn.IFS(J2067&gt;=TIME(14,0,0),"SEGUNDO TURNO",J2067&lt;TIME(14,0,0),"PRIMER TURNO")</f>
        <v>PRIMER TURNO</v>
      </c>
      <c r="M2067" s="90"/>
    </row>
    <row r="2068" spans="1:13">
      <c r="A2068" s="86" t="str">
        <f ca="1">_xlfn.CONCAT(Tabla36[[#This Row],[NUM. ECO.]],Tabla36[[#This Row],[TURNO]],Tabla36[[#This Row],[FECHA]])</f>
        <v>T29PRIMER TURNO45416</v>
      </c>
      <c r="B2068" s="87">
        <v>7</v>
      </c>
      <c r="C2068" s="87">
        <v>4</v>
      </c>
      <c r="D2068" s="87" t="s">
        <v>43</v>
      </c>
      <c r="E2068" s="86"/>
      <c r="F2068" s="86">
        <f>VLOOKUP(Tabla36[[#This Row],[NUM. ECO.]],[2]!Tabla24[[NO.ECO]:[CUBICACION
M3]],4,0)</f>
        <v>15</v>
      </c>
      <c r="G2068" s="94">
        <v>45416</v>
      </c>
      <c r="H2068" s="86" t="str">
        <f>VLOOKUP(Tabla36[[#This Row],[NUM. ECO.]],[2]!Tabla24[[NO.ECO]:[MATERIAL]],8,0)</f>
        <v>VOLADURA</v>
      </c>
      <c r="I2068" s="86" t="s">
        <v>79</v>
      </c>
      <c r="J2068" s="91">
        <f ca="1">J2067+TIME(0,RANDBETWEEN((123),(151)),0)</f>
        <v>0.53749999999999998</v>
      </c>
      <c r="K2068" s="86" t="str">
        <f ca="1">VLOOKUP(Tabla36[[#This Row],[CODIGO VINCULO]],[1]!Anexar1[[UNION]:[OPERADOR]],4,0)</f>
        <v>JORGE IVAN CORONA NORIEGA</v>
      </c>
      <c r="L2068" s="86" t="str" cm="1">
        <f t="array" aca="1" ref="L2068" ca="1">_xlfn.IFS(J2068&gt;=TIME(14,0,0),"SEGUNDO TURNO",J2068&lt;TIME(14,0,0),"PRIMER TURNO")</f>
        <v>PRIMER TURNO</v>
      </c>
      <c r="M2068" s="90"/>
    </row>
    <row r="2069" spans="1:13">
      <c r="A2069" s="86" t="str">
        <f ca="1">_xlfn.CONCAT(Tabla36[[#This Row],[NUM. ECO.]],Tabla36[[#This Row],[TURNO]],Tabla36[[#This Row],[FECHA]])</f>
        <v>T29SEGUNDO TURNO45416</v>
      </c>
      <c r="B2069" s="87">
        <v>7</v>
      </c>
      <c r="C2069" s="87">
        <v>5</v>
      </c>
      <c r="D2069" s="87" t="s">
        <v>43</v>
      </c>
      <c r="E2069" s="86"/>
      <c r="F2069" s="86">
        <f>VLOOKUP(Tabla36[[#This Row],[NUM. ECO.]],[2]!Tabla24[[NO.ECO]:[CUBICACION
M3]],4,0)</f>
        <v>15</v>
      </c>
      <c r="G2069" s="94">
        <v>45416</v>
      </c>
      <c r="H2069" s="86" t="str">
        <f>VLOOKUP(Tabla36[[#This Row],[NUM. ECO.]],[2]!Tabla24[[NO.ECO]:[MATERIAL]],8,0)</f>
        <v>VOLADURA</v>
      </c>
      <c r="I2069" s="86" t="s">
        <v>79</v>
      </c>
      <c r="J2069" s="91">
        <f ca="1">J2068+TIME(0,RANDBETWEEN((123),(151)),0)</f>
        <v>0.62777777777777777</v>
      </c>
      <c r="K2069" s="86" t="str">
        <f ca="1">VLOOKUP(Tabla36[[#This Row],[CODIGO VINCULO]],[1]!Anexar1[[UNION]:[OPERADOR]],4,0)</f>
        <v>ORLANDO MONTERO SANCHEZ</v>
      </c>
      <c r="L2069" s="86" t="str" cm="1">
        <f t="array" aca="1" ref="L2069" ca="1">_xlfn.IFS(J2069&gt;=TIME(14,0,0),"SEGUNDO TURNO",J2069&lt;TIME(14,0,0),"PRIMER TURNO")</f>
        <v>SEGUNDO TURNO</v>
      </c>
      <c r="M2069" s="90"/>
    </row>
    <row r="2070" spans="1:13">
      <c r="A2070" s="86" t="str">
        <f ca="1">_xlfn.CONCAT(Tabla36[[#This Row],[NUM. ECO.]],Tabla36[[#This Row],[TURNO]],Tabla36[[#This Row],[FECHA]])</f>
        <v>T29SEGUNDO TURNO45416</v>
      </c>
      <c r="B2070" s="87">
        <v>7</v>
      </c>
      <c r="C2070" s="87">
        <v>6</v>
      </c>
      <c r="D2070" s="87" t="s">
        <v>43</v>
      </c>
      <c r="E2070" s="86"/>
      <c r="F2070" s="86">
        <f>VLOOKUP(Tabla36[[#This Row],[NUM. ECO.]],[2]!Tabla24[[NO.ECO]:[CUBICACION
M3]],4,0)</f>
        <v>15</v>
      </c>
      <c r="G2070" s="94">
        <v>45416</v>
      </c>
      <c r="H2070" s="86" t="str">
        <f>VLOOKUP(Tabla36[[#This Row],[NUM. ECO.]],[2]!Tabla24[[NO.ECO]:[MATERIAL]],8,0)</f>
        <v>VOLADURA</v>
      </c>
      <c r="I2070" s="86" t="s">
        <v>79</v>
      </c>
      <c r="J2070" s="91">
        <f ca="1">J2069+TIME(0,RANDBETWEEN((123),(151)),0)</f>
        <v>0.71666666666666667</v>
      </c>
      <c r="K2070" s="86" t="str">
        <f ca="1">VLOOKUP(Tabla36[[#This Row],[CODIGO VINCULO]],[1]!Anexar1[[UNION]:[OPERADOR]],4,0)</f>
        <v>ORLANDO MONTERO SANCHEZ</v>
      </c>
      <c r="L2070" s="86" t="str" cm="1">
        <f t="array" aca="1" ref="L2070" ca="1">_xlfn.IFS(J2070&gt;=TIME(14,0,0),"SEGUNDO TURNO",J2070&lt;TIME(14,0,0),"PRIMER TURNO")</f>
        <v>SEGUNDO TURNO</v>
      </c>
      <c r="M2070" s="90"/>
    </row>
    <row r="2071" spans="1:13">
      <c r="A2071" s="86" t="str">
        <f ca="1">_xlfn.CONCAT(Tabla36[[#This Row],[NUM. ECO.]],Tabla36[[#This Row],[TURNO]],Tabla36[[#This Row],[FECHA]])</f>
        <v>T29SEGUNDO TURNO45416</v>
      </c>
      <c r="B2071" s="87">
        <v>7</v>
      </c>
      <c r="C2071" s="87">
        <v>7</v>
      </c>
      <c r="D2071" s="87" t="s">
        <v>43</v>
      </c>
      <c r="E2071" s="86"/>
      <c r="F2071" s="86">
        <f>VLOOKUP(Tabla36[[#This Row],[NUM. ECO.]],[2]!Tabla24[[NO.ECO]:[CUBICACION
M3]],4,0)</f>
        <v>15</v>
      </c>
      <c r="G2071" s="94">
        <v>45416</v>
      </c>
      <c r="H2071" s="86" t="str">
        <f>VLOOKUP(Tabla36[[#This Row],[NUM. ECO.]],[2]!Tabla24[[NO.ECO]:[MATERIAL]],8,0)</f>
        <v>VOLADURA</v>
      </c>
      <c r="I2071" s="86" t="s">
        <v>79</v>
      </c>
      <c r="J2071" s="91">
        <f ca="1">J2070+TIME(0,RANDBETWEEN((123),(151)),0)</f>
        <v>0.81180555555555556</v>
      </c>
      <c r="K2071" s="86" t="str">
        <f ca="1">VLOOKUP(Tabla36[[#This Row],[CODIGO VINCULO]],[1]!Anexar1[[UNION]:[OPERADOR]],4,0)</f>
        <v>ORLANDO MONTERO SANCHEZ</v>
      </c>
      <c r="L2071" s="86" t="str" cm="1">
        <f t="array" aca="1" ref="L2071" ca="1">_xlfn.IFS(J2071&gt;=TIME(14,0,0),"SEGUNDO TURNO",J2071&lt;TIME(14,0,0),"PRIMER TURNO")</f>
        <v>SEGUNDO TURNO</v>
      </c>
      <c r="M2071" s="90"/>
    </row>
    <row r="2072" spans="1:13">
      <c r="A2072" s="86" t="str">
        <f ca="1">_xlfn.CONCAT(Tabla36[[#This Row],[NUM. ECO.]],Tabla36[[#This Row],[TURNO]],Tabla36[[#This Row],[FECHA]])</f>
        <v>T29PRIMER TURNO45418</v>
      </c>
      <c r="B2072" s="87">
        <v>7</v>
      </c>
      <c r="C2072" s="87">
        <v>1</v>
      </c>
      <c r="D2072" s="87" t="s">
        <v>43</v>
      </c>
      <c r="E2072" s="86"/>
      <c r="F2072" s="86">
        <f>VLOOKUP(Tabla36[[#This Row],[NUM. ECO.]],[2]!Tabla24[[NO.ECO]:[CUBICACION
M3]],4,0)</f>
        <v>15</v>
      </c>
      <c r="G2072" s="94">
        <v>45418</v>
      </c>
      <c r="H2072" s="86" t="str">
        <f>VLOOKUP(Tabla36[[#This Row],[NUM. ECO.]],[2]!Tabla24[[NO.ECO]:[MATERIAL]],8,0)</f>
        <v>VOLADURA</v>
      </c>
      <c r="I2072" s="86" t="s">
        <v>79</v>
      </c>
      <c r="J2072" s="88">
        <f ca="1">TIME(RANDBETWEEN(5.5,6),RANDBETWEEN(1,29),0)</f>
        <v>0.25833333333333336</v>
      </c>
      <c r="K2072" s="86" t="str">
        <f ca="1">VLOOKUP(Tabla36[[#This Row],[CODIGO VINCULO]],[1]!Anexar1[[UNION]:[OPERADOR]],4,0)</f>
        <v>JORGE IVAN CORONA NORIEGA</v>
      </c>
      <c r="L2072" s="86" t="str" cm="1">
        <f t="array" aca="1" ref="L2072" ca="1">_xlfn.IFS(J2072&gt;=TIME(14,0,0),"SEGUNDO TURNO",J2072&lt;TIME(14,0,0),"PRIMER TURNO")</f>
        <v>PRIMER TURNO</v>
      </c>
      <c r="M2072" s="90"/>
    </row>
    <row r="2073" spans="1:13">
      <c r="A2073" s="86" t="str">
        <f ca="1">_xlfn.CONCAT(Tabla36[[#This Row],[NUM. ECO.]],Tabla36[[#This Row],[TURNO]],Tabla36[[#This Row],[FECHA]])</f>
        <v>T29PRIMER TURNO45418</v>
      </c>
      <c r="B2073" s="87">
        <v>7</v>
      </c>
      <c r="C2073" s="87">
        <v>2</v>
      </c>
      <c r="D2073" s="87" t="s">
        <v>43</v>
      </c>
      <c r="E2073" s="86"/>
      <c r="F2073" s="86">
        <f>VLOOKUP(Tabla36[[#This Row],[NUM. ECO.]],[2]!Tabla24[[NO.ECO]:[CUBICACION
M3]],4,0)</f>
        <v>15</v>
      </c>
      <c r="G2073" s="94">
        <v>45418</v>
      </c>
      <c r="H2073" s="86" t="str">
        <f>VLOOKUP(Tabla36[[#This Row],[NUM. ECO.]],[2]!Tabla24[[NO.ECO]:[MATERIAL]],8,0)</f>
        <v>VOLADURA</v>
      </c>
      <c r="I2073" s="86" t="s">
        <v>79</v>
      </c>
      <c r="J2073" s="91">
        <f ca="1">J2072+TIME(0,RANDBETWEEN((123),(151)),0)</f>
        <v>0.35347222222222224</v>
      </c>
      <c r="K2073" s="86" t="str">
        <f ca="1">VLOOKUP(Tabla36[[#This Row],[CODIGO VINCULO]],[1]!Anexar1[[UNION]:[OPERADOR]],4,0)</f>
        <v>JORGE IVAN CORONA NORIEGA</v>
      </c>
      <c r="L2073" s="86" t="str" cm="1">
        <f t="array" aca="1" ref="L2073" ca="1">_xlfn.IFS(J2073&gt;=TIME(14,0,0),"SEGUNDO TURNO",J2073&lt;TIME(14,0,0),"PRIMER TURNO")</f>
        <v>PRIMER TURNO</v>
      </c>
      <c r="M2073" s="90"/>
    </row>
    <row r="2074" spans="1:13">
      <c r="A2074" s="86" t="str">
        <f ca="1">_xlfn.CONCAT(Tabla36[[#This Row],[NUM. ECO.]],Tabla36[[#This Row],[TURNO]],Tabla36[[#This Row],[FECHA]])</f>
        <v>T29PRIMER TURNO45418</v>
      </c>
      <c r="B2074" s="87">
        <v>7</v>
      </c>
      <c r="C2074" s="87">
        <v>3</v>
      </c>
      <c r="D2074" s="87" t="s">
        <v>43</v>
      </c>
      <c r="E2074" s="86"/>
      <c r="F2074" s="86">
        <f>VLOOKUP(Tabla36[[#This Row],[NUM. ECO.]],[2]!Tabla24[[NO.ECO]:[CUBICACION
M3]],4,0)</f>
        <v>15</v>
      </c>
      <c r="G2074" s="94">
        <v>45418</v>
      </c>
      <c r="H2074" s="86" t="str">
        <f>VLOOKUP(Tabla36[[#This Row],[NUM. ECO.]],[2]!Tabla24[[NO.ECO]:[MATERIAL]],8,0)</f>
        <v>VOLADURA</v>
      </c>
      <c r="I2074" s="86" t="s">
        <v>79</v>
      </c>
      <c r="J2074" s="91">
        <f ca="1">J2073+TIME(0,RANDBETWEEN((123),(151)),0)</f>
        <v>0.44861111111111113</v>
      </c>
      <c r="K2074" s="86" t="str">
        <f ca="1">VLOOKUP(Tabla36[[#This Row],[CODIGO VINCULO]],[1]!Anexar1[[UNION]:[OPERADOR]],4,0)</f>
        <v>JORGE IVAN CORONA NORIEGA</v>
      </c>
      <c r="L2074" s="86" t="str" cm="1">
        <f t="array" aca="1" ref="L2074" ca="1">_xlfn.IFS(J2074&gt;=TIME(14,0,0),"SEGUNDO TURNO",J2074&lt;TIME(14,0,0),"PRIMER TURNO")</f>
        <v>PRIMER TURNO</v>
      </c>
      <c r="M2074" s="90"/>
    </row>
    <row r="2075" spans="1:13">
      <c r="A2075" s="86" t="str">
        <f ca="1">_xlfn.CONCAT(Tabla36[[#This Row],[NUM. ECO.]],Tabla36[[#This Row],[TURNO]],Tabla36[[#This Row],[FECHA]])</f>
        <v>T29PRIMER TURNO45418</v>
      </c>
      <c r="B2075" s="87">
        <v>7</v>
      </c>
      <c r="C2075" s="87">
        <v>4</v>
      </c>
      <c r="D2075" s="87" t="s">
        <v>43</v>
      </c>
      <c r="E2075" s="86"/>
      <c r="F2075" s="86">
        <f>VLOOKUP(Tabla36[[#This Row],[NUM. ECO.]],[2]!Tabla24[[NO.ECO]:[CUBICACION
M3]],4,0)</f>
        <v>15</v>
      </c>
      <c r="G2075" s="94">
        <v>45418</v>
      </c>
      <c r="H2075" s="86" t="str">
        <f>VLOOKUP(Tabla36[[#This Row],[NUM. ECO.]],[2]!Tabla24[[NO.ECO]:[MATERIAL]],8,0)</f>
        <v>VOLADURA</v>
      </c>
      <c r="I2075" s="86" t="s">
        <v>79</v>
      </c>
      <c r="J2075" s="91">
        <f ca="1">J2074+TIME(0,RANDBETWEEN((123),(151)),0)</f>
        <v>0.54305555555555562</v>
      </c>
      <c r="K2075" s="86" t="str">
        <f ca="1">VLOOKUP(Tabla36[[#This Row],[CODIGO VINCULO]],[1]!Anexar1[[UNION]:[OPERADOR]],4,0)</f>
        <v>JORGE IVAN CORONA NORIEGA</v>
      </c>
      <c r="L2075" s="86" t="str" cm="1">
        <f t="array" aca="1" ref="L2075" ca="1">_xlfn.IFS(J2075&gt;=TIME(14,0,0),"SEGUNDO TURNO",J2075&lt;TIME(14,0,0),"PRIMER TURNO")</f>
        <v>PRIMER TURNO</v>
      </c>
      <c r="M2075" s="90"/>
    </row>
    <row r="2076" spans="1:13">
      <c r="A2076" s="86" t="str">
        <f ca="1">_xlfn.CONCAT(Tabla36[[#This Row],[NUM. ECO.]],Tabla36[[#This Row],[TURNO]],Tabla36[[#This Row],[FECHA]])</f>
        <v>T29SEGUNDO TURNO45418</v>
      </c>
      <c r="B2076" s="87">
        <v>7</v>
      </c>
      <c r="C2076" s="87">
        <v>5</v>
      </c>
      <c r="D2076" s="87" t="s">
        <v>43</v>
      </c>
      <c r="E2076" s="86"/>
      <c r="F2076" s="86">
        <f>VLOOKUP(Tabla36[[#This Row],[NUM. ECO.]],[2]!Tabla24[[NO.ECO]:[CUBICACION
M3]],4,0)</f>
        <v>15</v>
      </c>
      <c r="G2076" s="94">
        <v>45418</v>
      </c>
      <c r="H2076" s="86" t="str">
        <f>VLOOKUP(Tabla36[[#This Row],[NUM. ECO.]],[2]!Tabla24[[NO.ECO]:[MATERIAL]],8,0)</f>
        <v>VOLADURA</v>
      </c>
      <c r="I2076" s="86" t="s">
        <v>79</v>
      </c>
      <c r="J2076" s="91">
        <f ca="1">J2075+TIME(0,RANDBETWEEN((123),(151)),0)</f>
        <v>0.63541666666666674</v>
      </c>
      <c r="K2076" s="86" t="str">
        <f ca="1">VLOOKUP(Tabla36[[#This Row],[CODIGO VINCULO]],[1]!Anexar1[[UNION]:[OPERADOR]],4,0)</f>
        <v>ORLANDO MONTERO SANCHEZ</v>
      </c>
      <c r="L2076" s="86" t="str" cm="1">
        <f t="array" aca="1" ref="L2076" ca="1">_xlfn.IFS(J2076&gt;=TIME(14,0,0),"SEGUNDO TURNO",J2076&lt;TIME(14,0,0),"PRIMER TURNO")</f>
        <v>SEGUNDO TURNO</v>
      </c>
      <c r="M2076" s="90"/>
    </row>
    <row r="2077" spans="1:13">
      <c r="A2077" s="86" t="str">
        <f ca="1">_xlfn.CONCAT(Tabla36[[#This Row],[NUM. ECO.]],Tabla36[[#This Row],[TURNO]],Tabla36[[#This Row],[FECHA]])</f>
        <v>T29SEGUNDO TURNO45418</v>
      </c>
      <c r="B2077" s="87">
        <v>7</v>
      </c>
      <c r="C2077" s="87">
        <v>6</v>
      </c>
      <c r="D2077" s="87" t="s">
        <v>43</v>
      </c>
      <c r="E2077" s="86"/>
      <c r="F2077" s="86">
        <f>VLOOKUP(Tabla36[[#This Row],[NUM. ECO.]],[2]!Tabla24[[NO.ECO]:[CUBICACION
M3]],4,0)</f>
        <v>15</v>
      </c>
      <c r="G2077" s="94">
        <v>45418</v>
      </c>
      <c r="H2077" s="86" t="str">
        <f>VLOOKUP(Tabla36[[#This Row],[NUM. ECO.]],[2]!Tabla24[[NO.ECO]:[MATERIAL]],8,0)</f>
        <v>VOLADURA</v>
      </c>
      <c r="I2077" s="86" t="s">
        <v>79</v>
      </c>
      <c r="J2077" s="91">
        <f ca="1">J2076+TIME(0,RANDBETWEEN((123),(151)),0)</f>
        <v>0.73888888888888893</v>
      </c>
      <c r="K2077" s="86" t="str">
        <f ca="1">VLOOKUP(Tabla36[[#This Row],[CODIGO VINCULO]],[1]!Anexar1[[UNION]:[OPERADOR]],4,0)</f>
        <v>ORLANDO MONTERO SANCHEZ</v>
      </c>
      <c r="L2077" s="86" t="str" cm="1">
        <f t="array" aca="1" ref="L2077" ca="1">_xlfn.IFS(J2077&gt;=TIME(14,0,0),"SEGUNDO TURNO",J2077&lt;TIME(14,0,0),"PRIMER TURNO")</f>
        <v>SEGUNDO TURNO</v>
      </c>
      <c r="M2077" s="90"/>
    </row>
    <row r="2078" spans="1:13">
      <c r="A2078" s="86" t="str">
        <f ca="1">_xlfn.CONCAT(Tabla36[[#This Row],[NUM. ECO.]],Tabla36[[#This Row],[TURNO]],Tabla36[[#This Row],[FECHA]])</f>
        <v>T29SEGUNDO TURNO45418</v>
      </c>
      <c r="B2078" s="87">
        <v>7</v>
      </c>
      <c r="C2078" s="87">
        <v>7</v>
      </c>
      <c r="D2078" s="87" t="s">
        <v>43</v>
      </c>
      <c r="E2078" s="86"/>
      <c r="F2078" s="86">
        <f>VLOOKUP(Tabla36[[#This Row],[NUM. ECO.]],[2]!Tabla24[[NO.ECO]:[CUBICACION
M3]],4,0)</f>
        <v>15</v>
      </c>
      <c r="G2078" s="94">
        <v>45418</v>
      </c>
      <c r="H2078" s="86" t="str">
        <f>VLOOKUP(Tabla36[[#This Row],[NUM. ECO.]],[2]!Tabla24[[NO.ECO]:[MATERIAL]],8,0)</f>
        <v>VOLADURA</v>
      </c>
      <c r="I2078" s="86" t="s">
        <v>79</v>
      </c>
      <c r="J2078" s="91">
        <f ca="1">J2077+TIME(0,RANDBETWEEN((123),(151)),0)</f>
        <v>0.84305555555555556</v>
      </c>
      <c r="K2078" s="86" t="str">
        <f ca="1">VLOOKUP(Tabla36[[#This Row],[CODIGO VINCULO]],[1]!Anexar1[[UNION]:[OPERADOR]],4,0)</f>
        <v>ORLANDO MONTERO SANCHEZ</v>
      </c>
      <c r="L2078" s="86" t="str" cm="1">
        <f t="array" aca="1" ref="L2078" ca="1">_xlfn.IFS(J2078&gt;=TIME(14,0,0),"SEGUNDO TURNO",J2078&lt;TIME(14,0,0),"PRIMER TURNO")</f>
        <v>SEGUNDO TURNO</v>
      </c>
      <c r="M2078" s="90"/>
    </row>
    <row r="2079" spans="1:13">
      <c r="A2079" s="86" t="str">
        <f ca="1">_xlfn.CONCAT(Tabla36[[#This Row],[NUM. ECO.]],Tabla36[[#This Row],[TURNO]],Tabla36[[#This Row],[FECHA]])</f>
        <v>T29PRIMER TURNO45419</v>
      </c>
      <c r="B2079" s="87">
        <v>7</v>
      </c>
      <c r="C2079" s="87">
        <v>1</v>
      </c>
      <c r="D2079" s="87" t="s">
        <v>43</v>
      </c>
      <c r="E2079" s="86"/>
      <c r="F2079" s="86">
        <f>VLOOKUP(Tabla36[[#This Row],[NUM. ECO.]],[2]!Tabla24[[NO.ECO]:[CUBICACION
M3]],4,0)</f>
        <v>15</v>
      </c>
      <c r="G2079" s="94">
        <v>45419</v>
      </c>
      <c r="H2079" s="86" t="str">
        <f>VLOOKUP(Tabla36[[#This Row],[NUM. ECO.]],[2]!Tabla24[[NO.ECO]:[MATERIAL]],8,0)</f>
        <v>VOLADURA</v>
      </c>
      <c r="I2079" s="86" t="s">
        <v>79</v>
      </c>
      <c r="J2079" s="88">
        <f ca="1">TIME(RANDBETWEEN(5.5,6),RANDBETWEEN(1,29),0)</f>
        <v>0.26527777777777778</v>
      </c>
      <c r="K2079" s="86" t="str">
        <f ca="1">VLOOKUP(Tabla36[[#This Row],[CODIGO VINCULO]],[1]!Anexar1[[UNION]:[OPERADOR]],4,0)</f>
        <v>JORGE IVAN CORONA NORIEGA</v>
      </c>
      <c r="L2079" s="86" t="str" cm="1">
        <f t="array" aca="1" ref="L2079" ca="1">_xlfn.IFS(J2079&gt;=TIME(14,0,0),"SEGUNDO TURNO",J2079&lt;TIME(14,0,0),"PRIMER TURNO")</f>
        <v>PRIMER TURNO</v>
      </c>
      <c r="M2079" s="90"/>
    </row>
    <row r="2080" spans="1:13">
      <c r="A2080" s="86" t="str">
        <f ca="1">_xlfn.CONCAT(Tabla36[[#This Row],[NUM. ECO.]],Tabla36[[#This Row],[TURNO]],Tabla36[[#This Row],[FECHA]])</f>
        <v>T29PRIMER TURNO45419</v>
      </c>
      <c r="B2080" s="87">
        <v>7</v>
      </c>
      <c r="C2080" s="87">
        <v>2</v>
      </c>
      <c r="D2080" s="87" t="s">
        <v>43</v>
      </c>
      <c r="E2080" s="86"/>
      <c r="F2080" s="86">
        <f>VLOOKUP(Tabla36[[#This Row],[NUM. ECO.]],[2]!Tabla24[[NO.ECO]:[CUBICACION
M3]],4,0)</f>
        <v>15</v>
      </c>
      <c r="G2080" s="94">
        <v>45419</v>
      </c>
      <c r="H2080" s="86" t="str">
        <f>VLOOKUP(Tabla36[[#This Row],[NUM. ECO.]],[2]!Tabla24[[NO.ECO]:[MATERIAL]],8,0)</f>
        <v>VOLADURA</v>
      </c>
      <c r="I2080" s="86" t="s">
        <v>79</v>
      </c>
      <c r="J2080" s="91">
        <f ca="1">J2079+TIME(0,RANDBETWEEN((123),(151)),0)</f>
        <v>0.36736111111111114</v>
      </c>
      <c r="K2080" s="86" t="str">
        <f ca="1">VLOOKUP(Tabla36[[#This Row],[CODIGO VINCULO]],[1]!Anexar1[[UNION]:[OPERADOR]],4,0)</f>
        <v>JORGE IVAN CORONA NORIEGA</v>
      </c>
      <c r="L2080" s="86" t="str" cm="1">
        <f t="array" aca="1" ref="L2080" ca="1">_xlfn.IFS(J2080&gt;=TIME(14,0,0),"SEGUNDO TURNO",J2080&lt;TIME(14,0,0),"PRIMER TURNO")</f>
        <v>PRIMER TURNO</v>
      </c>
      <c r="M2080" s="90"/>
    </row>
    <row r="2081" spans="1:13">
      <c r="A2081" s="86" t="str">
        <f ca="1">_xlfn.CONCAT(Tabla36[[#This Row],[NUM. ECO.]],Tabla36[[#This Row],[TURNO]],Tabla36[[#This Row],[FECHA]])</f>
        <v>T29PRIMER TURNO45419</v>
      </c>
      <c r="B2081" s="87">
        <v>7</v>
      </c>
      <c r="C2081" s="87">
        <v>3</v>
      </c>
      <c r="D2081" s="87" t="s">
        <v>43</v>
      </c>
      <c r="E2081" s="86"/>
      <c r="F2081" s="86">
        <f>VLOOKUP(Tabla36[[#This Row],[NUM. ECO.]],[2]!Tabla24[[NO.ECO]:[CUBICACION
M3]],4,0)</f>
        <v>15</v>
      </c>
      <c r="G2081" s="94">
        <v>45419</v>
      </c>
      <c r="H2081" s="86" t="str">
        <f>VLOOKUP(Tabla36[[#This Row],[NUM. ECO.]],[2]!Tabla24[[NO.ECO]:[MATERIAL]],8,0)</f>
        <v>VOLADURA</v>
      </c>
      <c r="I2081" s="86" t="s">
        <v>79</v>
      </c>
      <c r="J2081" s="91">
        <f ca="1">J2080+TIME(0,RANDBETWEEN((123),(151)),0)</f>
        <v>0.4604166666666667</v>
      </c>
      <c r="K2081" s="86" t="str">
        <f ca="1">VLOOKUP(Tabla36[[#This Row],[CODIGO VINCULO]],[1]!Anexar1[[UNION]:[OPERADOR]],4,0)</f>
        <v>JORGE IVAN CORONA NORIEGA</v>
      </c>
      <c r="L2081" s="86" t="str" cm="1">
        <f t="array" aca="1" ref="L2081" ca="1">_xlfn.IFS(J2081&gt;=TIME(14,0,0),"SEGUNDO TURNO",J2081&lt;TIME(14,0,0),"PRIMER TURNO")</f>
        <v>PRIMER TURNO</v>
      </c>
      <c r="M2081" s="90"/>
    </row>
    <row r="2082" spans="1:13">
      <c r="A2082" s="86" t="str">
        <f ca="1">_xlfn.CONCAT(Tabla36[[#This Row],[NUM. ECO.]],Tabla36[[#This Row],[TURNO]],Tabla36[[#This Row],[FECHA]])</f>
        <v>T29PRIMER TURNO45419</v>
      </c>
      <c r="B2082" s="87">
        <v>7</v>
      </c>
      <c r="C2082" s="87">
        <v>4</v>
      </c>
      <c r="D2082" s="87" t="s">
        <v>43</v>
      </c>
      <c r="E2082" s="86"/>
      <c r="F2082" s="86">
        <f>VLOOKUP(Tabla36[[#This Row],[NUM. ECO.]],[2]!Tabla24[[NO.ECO]:[CUBICACION
M3]],4,0)</f>
        <v>15</v>
      </c>
      <c r="G2082" s="94">
        <v>45419</v>
      </c>
      <c r="H2082" s="86" t="str">
        <f>VLOOKUP(Tabla36[[#This Row],[NUM. ECO.]],[2]!Tabla24[[NO.ECO]:[MATERIAL]],8,0)</f>
        <v>VOLADURA</v>
      </c>
      <c r="I2082" s="86" t="s">
        <v>79</v>
      </c>
      <c r="J2082" s="91">
        <f ca="1">J2081+TIME(0,RANDBETWEEN((123),(151)),0)</f>
        <v>0.54583333333333339</v>
      </c>
      <c r="K2082" s="86" t="str">
        <f ca="1">VLOOKUP(Tabla36[[#This Row],[CODIGO VINCULO]],[1]!Anexar1[[UNION]:[OPERADOR]],4,0)</f>
        <v>JORGE IVAN CORONA NORIEGA</v>
      </c>
      <c r="L2082" s="86" t="str" cm="1">
        <f t="array" aca="1" ref="L2082" ca="1">_xlfn.IFS(J2082&gt;=TIME(14,0,0),"SEGUNDO TURNO",J2082&lt;TIME(14,0,0),"PRIMER TURNO")</f>
        <v>PRIMER TURNO</v>
      </c>
      <c r="M2082" s="90"/>
    </row>
    <row r="2083" spans="1:13">
      <c r="A2083" s="86" t="str">
        <f ca="1">_xlfn.CONCAT(Tabla36[[#This Row],[NUM. ECO.]],Tabla36[[#This Row],[TURNO]],Tabla36[[#This Row],[FECHA]])</f>
        <v>T29SEGUNDO TURNO45419</v>
      </c>
      <c r="B2083" s="87">
        <v>7</v>
      </c>
      <c r="C2083" s="87">
        <v>5</v>
      </c>
      <c r="D2083" s="87" t="s">
        <v>43</v>
      </c>
      <c r="E2083" s="86"/>
      <c r="F2083" s="86">
        <f>VLOOKUP(Tabla36[[#This Row],[NUM. ECO.]],[2]!Tabla24[[NO.ECO]:[CUBICACION
M3]],4,0)</f>
        <v>15</v>
      </c>
      <c r="G2083" s="94">
        <v>45419</v>
      </c>
      <c r="H2083" s="86" t="str">
        <f>VLOOKUP(Tabla36[[#This Row],[NUM. ECO.]],[2]!Tabla24[[NO.ECO]:[MATERIAL]],8,0)</f>
        <v>VOLADURA</v>
      </c>
      <c r="I2083" s="86" t="s">
        <v>79</v>
      </c>
      <c r="J2083" s="91">
        <f ca="1">J2082+TIME(0,RANDBETWEEN((123),(151)),0)</f>
        <v>0.64375000000000004</v>
      </c>
      <c r="K2083" s="86" t="str">
        <f ca="1">VLOOKUP(Tabla36[[#This Row],[CODIGO VINCULO]],[1]!Anexar1[[UNION]:[OPERADOR]],4,0)</f>
        <v>ORLANDO MONTERO SANCHEZ</v>
      </c>
      <c r="L2083" s="86" t="str" cm="1">
        <f t="array" aca="1" ref="L2083" ca="1">_xlfn.IFS(J2083&gt;=TIME(14,0,0),"SEGUNDO TURNO",J2083&lt;TIME(14,0,0),"PRIMER TURNO")</f>
        <v>SEGUNDO TURNO</v>
      </c>
      <c r="M2083" s="90"/>
    </row>
    <row r="2084" spans="1:13">
      <c r="A2084" s="86" t="str">
        <f ca="1">_xlfn.CONCAT(Tabla36[[#This Row],[NUM. ECO.]],Tabla36[[#This Row],[TURNO]],Tabla36[[#This Row],[FECHA]])</f>
        <v>T29SEGUNDO TURNO45419</v>
      </c>
      <c r="B2084" s="87">
        <v>7</v>
      </c>
      <c r="C2084" s="87">
        <v>6</v>
      </c>
      <c r="D2084" s="87" t="s">
        <v>43</v>
      </c>
      <c r="E2084" s="86"/>
      <c r="F2084" s="86">
        <f>VLOOKUP(Tabla36[[#This Row],[NUM. ECO.]],[2]!Tabla24[[NO.ECO]:[CUBICACION
M3]],4,0)</f>
        <v>15</v>
      </c>
      <c r="G2084" s="94">
        <v>45419</v>
      </c>
      <c r="H2084" s="86" t="str">
        <f>VLOOKUP(Tabla36[[#This Row],[NUM. ECO.]],[2]!Tabla24[[NO.ECO]:[MATERIAL]],8,0)</f>
        <v>VOLADURA</v>
      </c>
      <c r="I2084" s="86" t="s">
        <v>79</v>
      </c>
      <c r="J2084" s="91">
        <f ca="1">J2083+TIME(0,RANDBETWEEN((123),(151)),0)</f>
        <v>0.74097222222222225</v>
      </c>
      <c r="K2084" s="86" t="str">
        <f ca="1">VLOOKUP(Tabla36[[#This Row],[CODIGO VINCULO]],[1]!Anexar1[[UNION]:[OPERADOR]],4,0)</f>
        <v>ORLANDO MONTERO SANCHEZ</v>
      </c>
      <c r="L2084" s="86" t="str" cm="1">
        <f t="array" aca="1" ref="L2084" ca="1">_xlfn.IFS(J2084&gt;=TIME(14,0,0),"SEGUNDO TURNO",J2084&lt;TIME(14,0,0),"PRIMER TURNO")</f>
        <v>SEGUNDO TURNO</v>
      </c>
      <c r="M2084" s="90"/>
    </row>
    <row r="2085" spans="1:13">
      <c r="A2085" s="86" t="str">
        <f ca="1">_xlfn.CONCAT(Tabla36[[#This Row],[NUM. ECO.]],Tabla36[[#This Row],[TURNO]],Tabla36[[#This Row],[FECHA]])</f>
        <v>T29SEGUNDO TURNO45419</v>
      </c>
      <c r="B2085" s="87">
        <v>7</v>
      </c>
      <c r="C2085" s="87">
        <v>7</v>
      </c>
      <c r="D2085" s="87" t="s">
        <v>43</v>
      </c>
      <c r="E2085" s="86"/>
      <c r="F2085" s="86">
        <f>VLOOKUP(Tabla36[[#This Row],[NUM. ECO.]],[2]!Tabla24[[NO.ECO]:[CUBICACION
M3]],4,0)</f>
        <v>15</v>
      </c>
      <c r="G2085" s="94">
        <v>45419</v>
      </c>
      <c r="H2085" s="86" t="str">
        <f>VLOOKUP(Tabla36[[#This Row],[NUM. ECO.]],[2]!Tabla24[[NO.ECO]:[MATERIAL]],8,0)</f>
        <v>VOLADURA</v>
      </c>
      <c r="I2085" s="86" t="s">
        <v>79</v>
      </c>
      <c r="J2085" s="91">
        <f ca="1">J2084+TIME(0,RANDBETWEEN((123),(151)),0)</f>
        <v>0.8305555555555556</v>
      </c>
      <c r="K2085" s="86" t="str">
        <f ca="1">VLOOKUP(Tabla36[[#This Row],[CODIGO VINCULO]],[1]!Anexar1[[UNION]:[OPERADOR]],4,0)</f>
        <v>ORLANDO MONTERO SANCHEZ</v>
      </c>
      <c r="L2085" s="86" t="str" cm="1">
        <f t="array" aca="1" ref="L2085" ca="1">_xlfn.IFS(J2085&gt;=TIME(14,0,0),"SEGUNDO TURNO",J2085&lt;TIME(14,0,0),"PRIMER TURNO")</f>
        <v>SEGUNDO TURNO</v>
      </c>
      <c r="M2085" s="90"/>
    </row>
    <row r="2086" spans="1:13">
      <c r="A2086" s="86" t="str">
        <f ca="1">_xlfn.CONCAT(Tabla36[[#This Row],[NUM. ECO.]],Tabla36[[#This Row],[TURNO]],Tabla36[[#This Row],[FECHA]])</f>
        <v>T29PRIMER TURNO45420</v>
      </c>
      <c r="B2086" s="87">
        <v>7</v>
      </c>
      <c r="C2086" s="87">
        <v>1</v>
      </c>
      <c r="D2086" s="87" t="s">
        <v>43</v>
      </c>
      <c r="E2086" s="86"/>
      <c r="F2086" s="86">
        <f>VLOOKUP(Tabla36[[#This Row],[NUM. ECO.]],[2]!Tabla24[[NO.ECO]:[CUBICACION
M3]],4,0)</f>
        <v>15</v>
      </c>
      <c r="G2086" s="94">
        <v>45420</v>
      </c>
      <c r="H2086" s="86" t="str">
        <f>VLOOKUP(Tabla36[[#This Row],[NUM. ECO.]],[2]!Tabla24[[NO.ECO]:[MATERIAL]],8,0)</f>
        <v>VOLADURA</v>
      </c>
      <c r="I2086" s="86" t="s">
        <v>79</v>
      </c>
      <c r="J2086" s="88">
        <f ca="1">TIME(RANDBETWEEN(5.5,6),RANDBETWEEN(1,29),0)</f>
        <v>0.25694444444444442</v>
      </c>
      <c r="K2086" s="86" t="str">
        <f ca="1">VLOOKUP(Tabla36[[#This Row],[CODIGO VINCULO]],[1]!Anexar1[[UNION]:[OPERADOR]],4,0)</f>
        <v>JORGE IVAN CORONA NORIEGA</v>
      </c>
      <c r="L2086" s="86" t="str" cm="1">
        <f t="array" aca="1" ref="L2086" ca="1">_xlfn.IFS(J2086&gt;=TIME(14,0,0),"SEGUNDO TURNO",J2086&lt;TIME(14,0,0),"PRIMER TURNO")</f>
        <v>PRIMER TURNO</v>
      </c>
      <c r="M2086" s="90"/>
    </row>
    <row r="2087" spans="1:13">
      <c r="A2087" s="86" t="str">
        <f ca="1">_xlfn.CONCAT(Tabla36[[#This Row],[NUM. ECO.]],Tabla36[[#This Row],[TURNO]],Tabla36[[#This Row],[FECHA]])</f>
        <v>T29PRIMER TURNO45420</v>
      </c>
      <c r="B2087" s="87">
        <v>7</v>
      </c>
      <c r="C2087" s="87">
        <v>2</v>
      </c>
      <c r="D2087" s="87" t="s">
        <v>43</v>
      </c>
      <c r="E2087" s="86"/>
      <c r="F2087" s="86">
        <f>VLOOKUP(Tabla36[[#This Row],[NUM. ECO.]],[2]!Tabla24[[NO.ECO]:[CUBICACION
M3]],4,0)</f>
        <v>15</v>
      </c>
      <c r="G2087" s="94">
        <v>45420</v>
      </c>
      <c r="H2087" s="86" t="str">
        <f>VLOOKUP(Tabla36[[#This Row],[NUM. ECO.]],[2]!Tabla24[[NO.ECO]:[MATERIAL]],8,0)</f>
        <v>VOLADURA</v>
      </c>
      <c r="I2087" s="86" t="s">
        <v>79</v>
      </c>
      <c r="J2087" s="91">
        <f ca="1">J2086+TIME(0,RANDBETWEEN((123),(151)),0)</f>
        <v>0.36180555555555555</v>
      </c>
      <c r="K2087" s="86" t="str">
        <f ca="1">VLOOKUP(Tabla36[[#This Row],[CODIGO VINCULO]],[1]!Anexar1[[UNION]:[OPERADOR]],4,0)</f>
        <v>JORGE IVAN CORONA NORIEGA</v>
      </c>
      <c r="L2087" s="86" t="str" cm="1">
        <f t="array" aca="1" ref="L2087" ca="1">_xlfn.IFS(J2087&gt;=TIME(14,0,0),"SEGUNDO TURNO",J2087&lt;TIME(14,0,0),"PRIMER TURNO")</f>
        <v>PRIMER TURNO</v>
      </c>
      <c r="M2087" s="90"/>
    </row>
    <row r="2088" spans="1:13">
      <c r="A2088" s="86" t="str">
        <f ca="1">_xlfn.CONCAT(Tabla36[[#This Row],[NUM. ECO.]],Tabla36[[#This Row],[TURNO]],Tabla36[[#This Row],[FECHA]])</f>
        <v>T29PRIMER TURNO45420</v>
      </c>
      <c r="B2088" s="87">
        <v>7</v>
      </c>
      <c r="C2088" s="87">
        <v>3</v>
      </c>
      <c r="D2088" s="87" t="s">
        <v>43</v>
      </c>
      <c r="E2088" s="86"/>
      <c r="F2088" s="86">
        <f>VLOOKUP(Tabla36[[#This Row],[NUM. ECO.]],[2]!Tabla24[[NO.ECO]:[CUBICACION
M3]],4,0)</f>
        <v>15</v>
      </c>
      <c r="G2088" s="94">
        <v>45420</v>
      </c>
      <c r="H2088" s="86" t="str">
        <f>VLOOKUP(Tabla36[[#This Row],[NUM. ECO.]],[2]!Tabla24[[NO.ECO]:[MATERIAL]],8,0)</f>
        <v>VOLADURA</v>
      </c>
      <c r="I2088" s="86" t="s">
        <v>79</v>
      </c>
      <c r="J2088" s="91">
        <f ca="1">J2087+TIME(0,RANDBETWEEN((123),(151)),0)</f>
        <v>0.46111111111111108</v>
      </c>
      <c r="K2088" s="86" t="str">
        <f ca="1">VLOOKUP(Tabla36[[#This Row],[CODIGO VINCULO]],[1]!Anexar1[[UNION]:[OPERADOR]],4,0)</f>
        <v>JORGE IVAN CORONA NORIEGA</v>
      </c>
      <c r="L2088" s="86" t="str" cm="1">
        <f t="array" aca="1" ref="L2088" ca="1">_xlfn.IFS(J2088&gt;=TIME(14,0,0),"SEGUNDO TURNO",J2088&lt;TIME(14,0,0),"PRIMER TURNO")</f>
        <v>PRIMER TURNO</v>
      </c>
      <c r="M2088" s="90"/>
    </row>
    <row r="2089" spans="1:13">
      <c r="A2089" s="86" t="str">
        <f ca="1">_xlfn.CONCAT(Tabla36[[#This Row],[NUM. ECO.]],Tabla36[[#This Row],[TURNO]],Tabla36[[#This Row],[FECHA]])</f>
        <v>T29PRIMER TURNO45420</v>
      </c>
      <c r="B2089" s="87">
        <v>7</v>
      </c>
      <c r="C2089" s="87">
        <v>4</v>
      </c>
      <c r="D2089" s="87" t="s">
        <v>43</v>
      </c>
      <c r="E2089" s="86"/>
      <c r="F2089" s="86">
        <f>VLOOKUP(Tabla36[[#This Row],[NUM. ECO.]],[2]!Tabla24[[NO.ECO]:[CUBICACION
M3]],4,0)</f>
        <v>15</v>
      </c>
      <c r="G2089" s="94">
        <v>45420</v>
      </c>
      <c r="H2089" s="86" t="str">
        <f>VLOOKUP(Tabla36[[#This Row],[NUM. ECO.]],[2]!Tabla24[[NO.ECO]:[MATERIAL]],8,0)</f>
        <v>VOLADURA</v>
      </c>
      <c r="I2089" s="86" t="s">
        <v>79</v>
      </c>
      <c r="J2089" s="91">
        <f ca="1">J2088+TIME(0,RANDBETWEEN((123),(151)),0)</f>
        <v>0.55902777777777779</v>
      </c>
      <c r="K2089" s="86" t="str">
        <f ca="1">VLOOKUP(Tabla36[[#This Row],[CODIGO VINCULO]],[1]!Anexar1[[UNION]:[OPERADOR]],4,0)</f>
        <v>JORGE IVAN CORONA NORIEGA</v>
      </c>
      <c r="L2089" s="86" t="str" cm="1">
        <f t="array" aca="1" ref="L2089" ca="1">_xlfn.IFS(J2089&gt;=TIME(14,0,0),"SEGUNDO TURNO",J2089&lt;TIME(14,0,0),"PRIMER TURNO")</f>
        <v>PRIMER TURNO</v>
      </c>
      <c r="M2089" s="90"/>
    </row>
    <row r="2090" spans="1:13">
      <c r="A2090" s="86" t="str">
        <f ca="1">_xlfn.CONCAT(Tabla36[[#This Row],[NUM. ECO.]],Tabla36[[#This Row],[TURNO]],Tabla36[[#This Row],[FECHA]])</f>
        <v>T29SEGUNDO TURNO45420</v>
      </c>
      <c r="B2090" s="87">
        <v>7</v>
      </c>
      <c r="C2090" s="87">
        <v>5</v>
      </c>
      <c r="D2090" s="87" t="s">
        <v>43</v>
      </c>
      <c r="E2090" s="86"/>
      <c r="F2090" s="86">
        <f>VLOOKUP(Tabla36[[#This Row],[NUM. ECO.]],[2]!Tabla24[[NO.ECO]:[CUBICACION
M3]],4,0)</f>
        <v>15</v>
      </c>
      <c r="G2090" s="94">
        <v>45420</v>
      </c>
      <c r="H2090" s="86" t="str">
        <f>VLOOKUP(Tabla36[[#This Row],[NUM. ECO.]],[2]!Tabla24[[NO.ECO]:[MATERIAL]],8,0)</f>
        <v>VOLADURA</v>
      </c>
      <c r="I2090" s="86" t="s">
        <v>79</v>
      </c>
      <c r="J2090" s="91">
        <f ca="1">J2089+TIME(0,RANDBETWEEN((123),(151)),0)</f>
        <v>0.65486111111111112</v>
      </c>
      <c r="K2090" s="86" t="str">
        <f ca="1">VLOOKUP(Tabla36[[#This Row],[CODIGO VINCULO]],[1]!Anexar1[[UNION]:[OPERADOR]],4,0)</f>
        <v>ORLANDO MONTERO SANCHEZ</v>
      </c>
      <c r="L2090" s="86" t="str" cm="1">
        <f t="array" aca="1" ref="L2090" ca="1">_xlfn.IFS(J2090&gt;=TIME(14,0,0),"SEGUNDO TURNO",J2090&lt;TIME(14,0,0),"PRIMER TURNO")</f>
        <v>SEGUNDO TURNO</v>
      </c>
      <c r="M2090" s="90"/>
    </row>
    <row r="2091" spans="1:13">
      <c r="A2091" s="86" t="str">
        <f ca="1">_xlfn.CONCAT(Tabla36[[#This Row],[NUM. ECO.]],Tabla36[[#This Row],[TURNO]],Tabla36[[#This Row],[FECHA]])</f>
        <v>T29SEGUNDO TURNO45420</v>
      </c>
      <c r="B2091" s="87">
        <v>7</v>
      </c>
      <c r="C2091" s="87">
        <v>6</v>
      </c>
      <c r="D2091" s="87" t="s">
        <v>43</v>
      </c>
      <c r="E2091" s="86"/>
      <c r="F2091" s="86">
        <f>VLOOKUP(Tabla36[[#This Row],[NUM. ECO.]],[2]!Tabla24[[NO.ECO]:[CUBICACION
M3]],4,0)</f>
        <v>15</v>
      </c>
      <c r="G2091" s="94">
        <v>45420</v>
      </c>
      <c r="H2091" s="86" t="str">
        <f>VLOOKUP(Tabla36[[#This Row],[NUM. ECO.]],[2]!Tabla24[[NO.ECO]:[MATERIAL]],8,0)</f>
        <v>VOLADURA</v>
      </c>
      <c r="I2091" s="86" t="s">
        <v>79</v>
      </c>
      <c r="J2091" s="91">
        <f ca="1">J2090+TIME(0,RANDBETWEEN((123),(151)),0)</f>
        <v>0.75416666666666665</v>
      </c>
      <c r="K2091" s="86" t="str">
        <f ca="1">VLOOKUP(Tabla36[[#This Row],[CODIGO VINCULO]],[1]!Anexar1[[UNION]:[OPERADOR]],4,0)</f>
        <v>ORLANDO MONTERO SANCHEZ</v>
      </c>
      <c r="L2091" s="86" t="str" cm="1">
        <f t="array" aca="1" ref="L2091" ca="1">_xlfn.IFS(J2091&gt;=TIME(14,0,0),"SEGUNDO TURNO",J2091&lt;TIME(14,0,0),"PRIMER TURNO")</f>
        <v>SEGUNDO TURNO</v>
      </c>
      <c r="M2091" s="90"/>
    </row>
    <row r="2092" spans="1:13">
      <c r="A2092" s="86" t="str">
        <f ca="1">_xlfn.CONCAT(Tabla36[[#This Row],[NUM. ECO.]],Tabla36[[#This Row],[TURNO]],Tabla36[[#This Row],[FECHA]])</f>
        <v>T29SEGUNDO TURNO45420</v>
      </c>
      <c r="B2092" s="87">
        <v>7</v>
      </c>
      <c r="C2092" s="87">
        <v>7</v>
      </c>
      <c r="D2092" s="87" t="s">
        <v>43</v>
      </c>
      <c r="E2092" s="86"/>
      <c r="F2092" s="86">
        <f>VLOOKUP(Tabla36[[#This Row],[NUM. ECO.]],[2]!Tabla24[[NO.ECO]:[CUBICACION
M3]],4,0)</f>
        <v>15</v>
      </c>
      <c r="G2092" s="94">
        <v>45420</v>
      </c>
      <c r="H2092" s="86" t="str">
        <f>VLOOKUP(Tabla36[[#This Row],[NUM. ECO.]],[2]!Tabla24[[NO.ECO]:[MATERIAL]],8,0)</f>
        <v>VOLADURA</v>
      </c>
      <c r="I2092" s="86" t="s">
        <v>79</v>
      </c>
      <c r="J2092" s="91">
        <f ca="1">J2091+TIME(0,RANDBETWEEN((123),(151)),0)</f>
        <v>0.85138888888888886</v>
      </c>
      <c r="K2092" s="86" t="str">
        <f ca="1">VLOOKUP(Tabla36[[#This Row],[CODIGO VINCULO]],[1]!Anexar1[[UNION]:[OPERADOR]],4,0)</f>
        <v>ORLANDO MONTERO SANCHEZ</v>
      </c>
      <c r="L2092" s="86" t="str" cm="1">
        <f t="array" aca="1" ref="L2092" ca="1">_xlfn.IFS(J2092&gt;=TIME(14,0,0),"SEGUNDO TURNO",J2092&lt;TIME(14,0,0),"PRIMER TURNO")</f>
        <v>SEGUNDO TURNO</v>
      </c>
      <c r="M2092" s="90"/>
    </row>
    <row r="2093" spans="1:13">
      <c r="A2093" s="86" t="str">
        <f ca="1">_xlfn.CONCAT(Tabla36[[#This Row],[NUM. ECO.]],Tabla36[[#This Row],[TURNO]],Tabla36[[#This Row],[FECHA]])</f>
        <v>T29PRIMER TURNO45421</v>
      </c>
      <c r="B2093" s="87">
        <v>7</v>
      </c>
      <c r="C2093" s="87">
        <v>1</v>
      </c>
      <c r="D2093" s="87" t="s">
        <v>43</v>
      </c>
      <c r="E2093" s="86"/>
      <c r="F2093" s="86">
        <f>VLOOKUP(Tabla36[[#This Row],[NUM. ECO.]],[2]!Tabla24[[NO.ECO]:[CUBICACION
M3]],4,0)</f>
        <v>15</v>
      </c>
      <c r="G2093" s="94">
        <v>45421</v>
      </c>
      <c r="H2093" s="86" t="str">
        <f>VLOOKUP(Tabla36[[#This Row],[NUM. ECO.]],[2]!Tabla24[[NO.ECO]:[MATERIAL]],8,0)</f>
        <v>VOLADURA</v>
      </c>
      <c r="I2093" s="86" t="s">
        <v>79</v>
      </c>
      <c r="J2093" s="88">
        <f ca="1">TIME(RANDBETWEEN(5.5,6),RANDBETWEEN(1,29),0)</f>
        <v>0.26874999999999999</v>
      </c>
      <c r="K2093" s="86" t="str">
        <f ca="1">VLOOKUP(Tabla36[[#This Row],[CODIGO VINCULO]],[1]!Anexar1[[UNION]:[OPERADOR]],4,0)</f>
        <v>JORGE IVAN CORONA NORIEGA</v>
      </c>
      <c r="L2093" s="86" t="str" cm="1">
        <f t="array" aca="1" ref="L2093" ca="1">_xlfn.IFS(J2093&gt;=TIME(14,0,0),"SEGUNDO TURNO",J2093&lt;TIME(14,0,0),"PRIMER TURNO")</f>
        <v>PRIMER TURNO</v>
      </c>
      <c r="M2093" s="90"/>
    </row>
    <row r="2094" spans="1:13">
      <c r="A2094" s="86" t="str">
        <f ca="1">_xlfn.CONCAT(Tabla36[[#This Row],[NUM. ECO.]],Tabla36[[#This Row],[TURNO]],Tabla36[[#This Row],[FECHA]])</f>
        <v>T29PRIMER TURNO45421</v>
      </c>
      <c r="B2094" s="87">
        <v>7</v>
      </c>
      <c r="C2094" s="87">
        <v>2</v>
      </c>
      <c r="D2094" s="87" t="s">
        <v>43</v>
      </c>
      <c r="E2094" s="86"/>
      <c r="F2094" s="86">
        <f>VLOOKUP(Tabla36[[#This Row],[NUM. ECO.]],[2]!Tabla24[[NO.ECO]:[CUBICACION
M3]],4,0)</f>
        <v>15</v>
      </c>
      <c r="G2094" s="94">
        <v>45421</v>
      </c>
      <c r="H2094" s="86" t="str">
        <f>VLOOKUP(Tabla36[[#This Row],[NUM. ECO.]],[2]!Tabla24[[NO.ECO]:[MATERIAL]],8,0)</f>
        <v>VOLADURA</v>
      </c>
      <c r="I2094" s="86" t="s">
        <v>79</v>
      </c>
      <c r="J2094" s="91">
        <f ca="1">J2093+TIME(0,RANDBETWEEN((123),(151)),0)</f>
        <v>0.36249999999999999</v>
      </c>
      <c r="K2094" s="86" t="str">
        <f ca="1">VLOOKUP(Tabla36[[#This Row],[CODIGO VINCULO]],[1]!Anexar1[[UNION]:[OPERADOR]],4,0)</f>
        <v>JORGE IVAN CORONA NORIEGA</v>
      </c>
      <c r="L2094" s="86" t="str" cm="1">
        <f t="array" aca="1" ref="L2094" ca="1">_xlfn.IFS(J2094&gt;=TIME(14,0,0),"SEGUNDO TURNO",J2094&lt;TIME(14,0,0),"PRIMER TURNO")</f>
        <v>PRIMER TURNO</v>
      </c>
      <c r="M2094" s="90"/>
    </row>
    <row r="2095" spans="1:13">
      <c r="A2095" s="86" t="str">
        <f ca="1">_xlfn.CONCAT(Tabla36[[#This Row],[NUM. ECO.]],Tabla36[[#This Row],[TURNO]],Tabla36[[#This Row],[FECHA]])</f>
        <v>T29PRIMER TURNO45421</v>
      </c>
      <c r="B2095" s="87">
        <v>7</v>
      </c>
      <c r="C2095" s="87">
        <v>3</v>
      </c>
      <c r="D2095" s="87" t="s">
        <v>43</v>
      </c>
      <c r="E2095" s="86"/>
      <c r="F2095" s="86">
        <f>VLOOKUP(Tabla36[[#This Row],[NUM. ECO.]],[2]!Tabla24[[NO.ECO]:[CUBICACION
M3]],4,0)</f>
        <v>15</v>
      </c>
      <c r="G2095" s="94">
        <v>45421</v>
      </c>
      <c r="H2095" s="86" t="str">
        <f>VLOOKUP(Tabla36[[#This Row],[NUM. ECO.]],[2]!Tabla24[[NO.ECO]:[MATERIAL]],8,0)</f>
        <v>VOLADURA</v>
      </c>
      <c r="I2095" s="86" t="s">
        <v>79</v>
      </c>
      <c r="J2095" s="91">
        <f ca="1">J2094+TIME(0,RANDBETWEEN((123),(151)),0)</f>
        <v>0.44930555555555551</v>
      </c>
      <c r="K2095" s="86" t="str">
        <f ca="1">VLOOKUP(Tabla36[[#This Row],[CODIGO VINCULO]],[1]!Anexar1[[UNION]:[OPERADOR]],4,0)</f>
        <v>JORGE IVAN CORONA NORIEGA</v>
      </c>
      <c r="L2095" s="86" t="str" cm="1">
        <f t="array" aca="1" ref="L2095" ca="1">_xlfn.IFS(J2095&gt;=TIME(14,0,0),"SEGUNDO TURNO",J2095&lt;TIME(14,0,0),"PRIMER TURNO")</f>
        <v>PRIMER TURNO</v>
      </c>
      <c r="M2095" s="90"/>
    </row>
    <row r="2096" spans="1:13">
      <c r="A2096" s="86" t="str">
        <f ca="1">_xlfn.CONCAT(Tabla36[[#This Row],[NUM. ECO.]],Tabla36[[#This Row],[TURNO]],Tabla36[[#This Row],[FECHA]])</f>
        <v>T29PRIMER TURNO45421</v>
      </c>
      <c r="B2096" s="87">
        <v>7</v>
      </c>
      <c r="C2096" s="87">
        <v>4</v>
      </c>
      <c r="D2096" s="87" t="s">
        <v>43</v>
      </c>
      <c r="E2096" s="86"/>
      <c r="F2096" s="86">
        <f>VLOOKUP(Tabla36[[#This Row],[NUM. ECO.]],[2]!Tabla24[[NO.ECO]:[CUBICACION
M3]],4,0)</f>
        <v>15</v>
      </c>
      <c r="G2096" s="94">
        <v>45421</v>
      </c>
      <c r="H2096" s="86" t="str">
        <f>VLOOKUP(Tabla36[[#This Row],[NUM. ECO.]],[2]!Tabla24[[NO.ECO]:[MATERIAL]],8,0)</f>
        <v>VOLADURA</v>
      </c>
      <c r="I2096" s="86" t="s">
        <v>79</v>
      </c>
      <c r="J2096" s="91">
        <f ca="1">J2095+TIME(0,RANDBETWEEN((123),(151)),0)</f>
        <v>0.54513888888888884</v>
      </c>
      <c r="K2096" s="86" t="str">
        <f ca="1">VLOOKUP(Tabla36[[#This Row],[CODIGO VINCULO]],[1]!Anexar1[[UNION]:[OPERADOR]],4,0)</f>
        <v>JORGE IVAN CORONA NORIEGA</v>
      </c>
      <c r="L2096" s="86" t="str" cm="1">
        <f t="array" aca="1" ref="L2096" ca="1">_xlfn.IFS(J2096&gt;=TIME(14,0,0),"SEGUNDO TURNO",J2096&lt;TIME(14,0,0),"PRIMER TURNO")</f>
        <v>PRIMER TURNO</v>
      </c>
      <c r="M2096" s="90"/>
    </row>
    <row r="2097" spans="1:13">
      <c r="A2097" s="86" t="str">
        <f ca="1">_xlfn.CONCAT(Tabla36[[#This Row],[NUM. ECO.]],Tabla36[[#This Row],[TURNO]],Tabla36[[#This Row],[FECHA]])</f>
        <v>T29SEGUNDO TURNO45421</v>
      </c>
      <c r="B2097" s="87">
        <v>7</v>
      </c>
      <c r="C2097" s="87">
        <v>5</v>
      </c>
      <c r="D2097" s="87" t="s">
        <v>43</v>
      </c>
      <c r="E2097" s="86"/>
      <c r="F2097" s="86">
        <f>VLOOKUP(Tabla36[[#This Row],[NUM. ECO.]],[2]!Tabla24[[NO.ECO]:[CUBICACION
M3]],4,0)</f>
        <v>15</v>
      </c>
      <c r="G2097" s="94">
        <v>45421</v>
      </c>
      <c r="H2097" s="86" t="str">
        <f>VLOOKUP(Tabla36[[#This Row],[NUM. ECO.]],[2]!Tabla24[[NO.ECO]:[MATERIAL]],8,0)</f>
        <v>VOLADURA</v>
      </c>
      <c r="I2097" s="86" t="s">
        <v>79</v>
      </c>
      <c r="J2097" s="91">
        <f ca="1">J2096+TIME(0,RANDBETWEEN((123),(151)),0)</f>
        <v>0.64027777777777772</v>
      </c>
      <c r="K2097" s="86" t="str">
        <f ca="1">VLOOKUP(Tabla36[[#This Row],[CODIGO VINCULO]],[1]!Anexar1[[UNION]:[OPERADOR]],4,0)</f>
        <v>ORLANDO MONTERO SANCHEZ</v>
      </c>
      <c r="L2097" s="86" t="str" cm="1">
        <f t="array" aca="1" ref="L2097" ca="1">_xlfn.IFS(J2097&gt;=TIME(14,0,0),"SEGUNDO TURNO",J2097&lt;TIME(14,0,0),"PRIMER TURNO")</f>
        <v>SEGUNDO TURNO</v>
      </c>
      <c r="M2097" s="90"/>
    </row>
    <row r="2098" spans="1:13">
      <c r="A2098" s="86" t="str">
        <f ca="1">_xlfn.CONCAT(Tabla36[[#This Row],[NUM. ECO.]],Tabla36[[#This Row],[TURNO]],Tabla36[[#This Row],[FECHA]])</f>
        <v>T29SEGUNDO TURNO45421</v>
      </c>
      <c r="B2098" s="87">
        <v>7</v>
      </c>
      <c r="C2098" s="87">
        <v>6</v>
      </c>
      <c r="D2098" s="87" t="s">
        <v>43</v>
      </c>
      <c r="E2098" s="86"/>
      <c r="F2098" s="86">
        <f>VLOOKUP(Tabla36[[#This Row],[NUM. ECO.]],[2]!Tabla24[[NO.ECO]:[CUBICACION
M3]],4,0)</f>
        <v>15</v>
      </c>
      <c r="G2098" s="94">
        <v>45421</v>
      </c>
      <c r="H2098" s="86" t="str">
        <f>VLOOKUP(Tabla36[[#This Row],[NUM. ECO.]],[2]!Tabla24[[NO.ECO]:[MATERIAL]],8,0)</f>
        <v>VOLADURA</v>
      </c>
      <c r="I2098" s="86" t="s">
        <v>79</v>
      </c>
      <c r="J2098" s="91">
        <f ca="1">J2097+TIME(0,RANDBETWEEN((123),(151)),0)</f>
        <v>0.72916666666666663</v>
      </c>
      <c r="K2098" s="86" t="str">
        <f ca="1">VLOOKUP(Tabla36[[#This Row],[CODIGO VINCULO]],[1]!Anexar1[[UNION]:[OPERADOR]],4,0)</f>
        <v>ORLANDO MONTERO SANCHEZ</v>
      </c>
      <c r="L2098" s="86" t="str" cm="1">
        <f t="array" aca="1" ref="L2098" ca="1">_xlfn.IFS(J2098&gt;=TIME(14,0,0),"SEGUNDO TURNO",J2098&lt;TIME(14,0,0),"PRIMER TURNO")</f>
        <v>SEGUNDO TURNO</v>
      </c>
      <c r="M2098" s="90"/>
    </row>
    <row r="2099" spans="1:13">
      <c r="A2099" s="86" t="str">
        <f ca="1">_xlfn.CONCAT(Tabla36[[#This Row],[NUM. ECO.]],Tabla36[[#This Row],[TURNO]],Tabla36[[#This Row],[FECHA]])</f>
        <v>T29SEGUNDO TURNO45421</v>
      </c>
      <c r="B2099" s="87">
        <v>7</v>
      </c>
      <c r="C2099" s="87">
        <v>7</v>
      </c>
      <c r="D2099" s="87" t="s">
        <v>43</v>
      </c>
      <c r="E2099" s="86"/>
      <c r="F2099" s="86">
        <f>VLOOKUP(Tabla36[[#This Row],[NUM. ECO.]],[2]!Tabla24[[NO.ECO]:[CUBICACION
M3]],4,0)</f>
        <v>15</v>
      </c>
      <c r="G2099" s="94">
        <v>45421</v>
      </c>
      <c r="H2099" s="86" t="str">
        <f>VLOOKUP(Tabla36[[#This Row],[NUM. ECO.]],[2]!Tabla24[[NO.ECO]:[MATERIAL]],8,0)</f>
        <v>VOLADURA</v>
      </c>
      <c r="I2099" s="86" t="s">
        <v>79</v>
      </c>
      <c r="J2099" s="91">
        <f ca="1">J2098+TIME(0,RANDBETWEEN((123),(151)),0)</f>
        <v>0.82499999999999996</v>
      </c>
      <c r="K2099" s="86" t="str">
        <f ca="1">VLOOKUP(Tabla36[[#This Row],[CODIGO VINCULO]],[1]!Anexar1[[UNION]:[OPERADOR]],4,0)</f>
        <v>ORLANDO MONTERO SANCHEZ</v>
      </c>
      <c r="L2099" s="86" t="str" cm="1">
        <f t="array" aca="1" ref="L2099" ca="1">_xlfn.IFS(J2099&gt;=TIME(14,0,0),"SEGUNDO TURNO",J2099&lt;TIME(14,0,0),"PRIMER TURNO")</f>
        <v>SEGUNDO TURNO</v>
      </c>
      <c r="M2099" s="90"/>
    </row>
    <row r="2100" spans="1:13">
      <c r="A2100" s="86" t="str">
        <f ca="1">_xlfn.CONCAT(Tabla36[[#This Row],[NUM. ECO.]],Tabla36[[#This Row],[TURNO]],Tabla36[[#This Row],[FECHA]])</f>
        <v>T29PRIMER TURNO45422</v>
      </c>
      <c r="B2100" s="87">
        <v>7</v>
      </c>
      <c r="C2100" s="87">
        <v>1</v>
      </c>
      <c r="D2100" s="87" t="s">
        <v>43</v>
      </c>
      <c r="E2100" s="86"/>
      <c r="F2100" s="86">
        <f>VLOOKUP(Tabla36[[#This Row],[NUM. ECO.]],[2]!Tabla24[[NO.ECO]:[CUBICACION
M3]],4,0)</f>
        <v>15</v>
      </c>
      <c r="G2100" s="94">
        <v>45422</v>
      </c>
      <c r="H2100" s="86" t="str">
        <f>VLOOKUP(Tabla36[[#This Row],[NUM. ECO.]],[2]!Tabla24[[NO.ECO]:[MATERIAL]],8,0)</f>
        <v>VOLADURA</v>
      </c>
      <c r="I2100" s="86" t="s">
        <v>79</v>
      </c>
      <c r="J2100" s="88">
        <f ca="1">TIME(RANDBETWEEN(5.5,6),RANDBETWEEN(1,29),0)</f>
        <v>0.2590277777777778</v>
      </c>
      <c r="K2100" s="86" t="str">
        <f ca="1">VLOOKUP(Tabla36[[#This Row],[CODIGO VINCULO]],[1]!Anexar1[[UNION]:[OPERADOR]],4,0)</f>
        <v>JORGE IVAN CORONA NORIEGA</v>
      </c>
      <c r="L2100" s="86" t="str" cm="1">
        <f t="array" aca="1" ref="L2100" ca="1">_xlfn.IFS(J2100&gt;=TIME(14,0,0),"SEGUNDO TURNO",J2100&lt;TIME(14,0,0),"PRIMER TURNO")</f>
        <v>PRIMER TURNO</v>
      </c>
      <c r="M2100" s="90"/>
    </row>
    <row r="2101" spans="1:13">
      <c r="A2101" s="86" t="str">
        <f ca="1">_xlfn.CONCAT(Tabla36[[#This Row],[NUM. ECO.]],Tabla36[[#This Row],[TURNO]],Tabla36[[#This Row],[FECHA]])</f>
        <v>T29PRIMER TURNO45422</v>
      </c>
      <c r="B2101" s="87">
        <v>7</v>
      </c>
      <c r="C2101" s="87">
        <v>2</v>
      </c>
      <c r="D2101" s="87" t="s">
        <v>43</v>
      </c>
      <c r="E2101" s="86"/>
      <c r="F2101" s="86">
        <f>VLOOKUP(Tabla36[[#This Row],[NUM. ECO.]],[2]!Tabla24[[NO.ECO]:[CUBICACION
M3]],4,0)</f>
        <v>15</v>
      </c>
      <c r="G2101" s="94">
        <v>45422</v>
      </c>
      <c r="H2101" s="86" t="str">
        <f>VLOOKUP(Tabla36[[#This Row],[NUM. ECO.]],[2]!Tabla24[[NO.ECO]:[MATERIAL]],8,0)</f>
        <v>VOLADURA</v>
      </c>
      <c r="I2101" s="86" t="s">
        <v>79</v>
      </c>
      <c r="J2101" s="91">
        <f ca="1">J2100+TIME(0,RANDBETWEEN((123),(151)),0)</f>
        <v>0.34791666666666671</v>
      </c>
      <c r="K2101" s="86" t="str">
        <f ca="1">VLOOKUP(Tabla36[[#This Row],[CODIGO VINCULO]],[1]!Anexar1[[UNION]:[OPERADOR]],4,0)</f>
        <v>JORGE IVAN CORONA NORIEGA</v>
      </c>
      <c r="L2101" s="86" t="str" cm="1">
        <f t="array" aca="1" ref="L2101" ca="1">_xlfn.IFS(J2101&gt;=TIME(14,0,0),"SEGUNDO TURNO",J2101&lt;TIME(14,0,0),"PRIMER TURNO")</f>
        <v>PRIMER TURNO</v>
      </c>
      <c r="M2101" s="90"/>
    </row>
    <row r="2102" spans="1:13">
      <c r="A2102" s="86" t="str">
        <f ca="1">_xlfn.CONCAT(Tabla36[[#This Row],[NUM. ECO.]],Tabla36[[#This Row],[TURNO]],Tabla36[[#This Row],[FECHA]])</f>
        <v>T29PRIMER TURNO45422</v>
      </c>
      <c r="B2102" s="87">
        <v>7</v>
      </c>
      <c r="C2102" s="87">
        <v>3</v>
      </c>
      <c r="D2102" s="87" t="s">
        <v>43</v>
      </c>
      <c r="E2102" s="86"/>
      <c r="F2102" s="86">
        <f>VLOOKUP(Tabla36[[#This Row],[NUM. ECO.]],[2]!Tabla24[[NO.ECO]:[CUBICACION
M3]],4,0)</f>
        <v>15</v>
      </c>
      <c r="G2102" s="94">
        <v>45422</v>
      </c>
      <c r="H2102" s="86" t="str">
        <f>VLOOKUP(Tabla36[[#This Row],[NUM. ECO.]],[2]!Tabla24[[NO.ECO]:[MATERIAL]],8,0)</f>
        <v>VOLADURA</v>
      </c>
      <c r="I2102" s="86" t="s">
        <v>79</v>
      </c>
      <c r="J2102" s="91">
        <f ca="1">J2101+TIME(0,RANDBETWEEN((123),(151)),0)</f>
        <v>0.44930555555555562</v>
      </c>
      <c r="K2102" s="86" t="str">
        <f ca="1">VLOOKUP(Tabla36[[#This Row],[CODIGO VINCULO]],[1]!Anexar1[[UNION]:[OPERADOR]],4,0)</f>
        <v>JORGE IVAN CORONA NORIEGA</v>
      </c>
      <c r="L2102" s="86" t="str" cm="1">
        <f t="array" aca="1" ref="L2102" ca="1">_xlfn.IFS(J2102&gt;=TIME(14,0,0),"SEGUNDO TURNO",J2102&lt;TIME(14,0,0),"PRIMER TURNO")</f>
        <v>PRIMER TURNO</v>
      </c>
      <c r="M2102" s="90"/>
    </row>
    <row r="2103" spans="1:13">
      <c r="A2103" s="86" t="str">
        <f ca="1">_xlfn.CONCAT(Tabla36[[#This Row],[NUM. ECO.]],Tabla36[[#This Row],[TURNO]],Tabla36[[#This Row],[FECHA]])</f>
        <v>T29PRIMER TURNO45422</v>
      </c>
      <c r="B2103" s="87">
        <v>7</v>
      </c>
      <c r="C2103" s="87">
        <v>4</v>
      </c>
      <c r="D2103" s="87" t="s">
        <v>43</v>
      </c>
      <c r="E2103" s="86"/>
      <c r="F2103" s="86">
        <f>VLOOKUP(Tabla36[[#This Row],[NUM. ECO.]],[2]!Tabla24[[NO.ECO]:[CUBICACION
M3]],4,0)</f>
        <v>15</v>
      </c>
      <c r="G2103" s="94">
        <v>45422</v>
      </c>
      <c r="H2103" s="86" t="str">
        <f>VLOOKUP(Tabla36[[#This Row],[NUM. ECO.]],[2]!Tabla24[[NO.ECO]:[MATERIAL]],8,0)</f>
        <v>VOLADURA</v>
      </c>
      <c r="I2103" s="86" t="s">
        <v>79</v>
      </c>
      <c r="J2103" s="91">
        <f ca="1">J2102+TIME(0,RANDBETWEEN((123),(151)),0)</f>
        <v>0.54583333333333339</v>
      </c>
      <c r="K2103" s="86" t="str">
        <f ca="1">VLOOKUP(Tabla36[[#This Row],[CODIGO VINCULO]],[1]!Anexar1[[UNION]:[OPERADOR]],4,0)</f>
        <v>JORGE IVAN CORONA NORIEGA</v>
      </c>
      <c r="L2103" s="86" t="str" cm="1">
        <f t="array" aca="1" ref="L2103" ca="1">_xlfn.IFS(J2103&gt;=TIME(14,0,0),"SEGUNDO TURNO",J2103&lt;TIME(14,0,0),"PRIMER TURNO")</f>
        <v>PRIMER TURNO</v>
      </c>
      <c r="M2103" s="90"/>
    </row>
    <row r="2104" spans="1:13">
      <c r="A2104" s="86" t="str">
        <f ca="1">_xlfn.CONCAT(Tabla36[[#This Row],[NUM. ECO.]],Tabla36[[#This Row],[TURNO]],Tabla36[[#This Row],[FECHA]])</f>
        <v>T29SEGUNDO TURNO45422</v>
      </c>
      <c r="B2104" s="87">
        <v>7</v>
      </c>
      <c r="C2104" s="87">
        <v>5</v>
      </c>
      <c r="D2104" s="87" t="s">
        <v>43</v>
      </c>
      <c r="E2104" s="86"/>
      <c r="F2104" s="86">
        <f>VLOOKUP(Tabla36[[#This Row],[NUM. ECO.]],[2]!Tabla24[[NO.ECO]:[CUBICACION
M3]],4,0)</f>
        <v>15</v>
      </c>
      <c r="G2104" s="94">
        <v>45422</v>
      </c>
      <c r="H2104" s="86" t="str">
        <f>VLOOKUP(Tabla36[[#This Row],[NUM. ECO.]],[2]!Tabla24[[NO.ECO]:[MATERIAL]],8,0)</f>
        <v>VOLADURA</v>
      </c>
      <c r="I2104" s="86" t="s">
        <v>79</v>
      </c>
      <c r="J2104" s="91">
        <f ca="1">J2103+TIME(0,RANDBETWEEN((123),(151)),0)</f>
        <v>0.64722222222222225</v>
      </c>
      <c r="K2104" s="86" t="str">
        <f ca="1">VLOOKUP(Tabla36[[#This Row],[CODIGO VINCULO]],[1]!Anexar1[[UNION]:[OPERADOR]],4,0)</f>
        <v>ORLANDO MONTERO SANCHEZ</v>
      </c>
      <c r="L2104" s="86" t="str" cm="1">
        <f t="array" aca="1" ref="L2104" ca="1">_xlfn.IFS(J2104&gt;=TIME(14,0,0),"SEGUNDO TURNO",J2104&lt;TIME(14,0,0),"PRIMER TURNO")</f>
        <v>SEGUNDO TURNO</v>
      </c>
      <c r="M2104" s="90"/>
    </row>
    <row r="2105" spans="1:13">
      <c r="A2105" s="86" t="str">
        <f ca="1">_xlfn.CONCAT(Tabla36[[#This Row],[NUM. ECO.]],Tabla36[[#This Row],[TURNO]],Tabla36[[#This Row],[FECHA]])</f>
        <v>T29SEGUNDO TURNO45422</v>
      </c>
      <c r="B2105" s="87">
        <v>7</v>
      </c>
      <c r="C2105" s="87">
        <v>6</v>
      </c>
      <c r="D2105" s="87" t="s">
        <v>43</v>
      </c>
      <c r="E2105" s="86"/>
      <c r="F2105" s="86">
        <f>VLOOKUP(Tabla36[[#This Row],[NUM. ECO.]],[2]!Tabla24[[NO.ECO]:[CUBICACION
M3]],4,0)</f>
        <v>15</v>
      </c>
      <c r="G2105" s="94">
        <v>45422</v>
      </c>
      <c r="H2105" s="86" t="str">
        <f>VLOOKUP(Tabla36[[#This Row],[NUM. ECO.]],[2]!Tabla24[[NO.ECO]:[MATERIAL]],8,0)</f>
        <v>VOLADURA</v>
      </c>
      <c r="I2105" s="86" t="s">
        <v>79</v>
      </c>
      <c r="J2105" s="91">
        <f ca="1">J2104+TIME(0,RANDBETWEEN((123),(151)),0)</f>
        <v>0.74305555555555558</v>
      </c>
      <c r="K2105" s="86" t="str">
        <f ca="1">VLOOKUP(Tabla36[[#This Row],[CODIGO VINCULO]],[1]!Anexar1[[UNION]:[OPERADOR]],4,0)</f>
        <v>ORLANDO MONTERO SANCHEZ</v>
      </c>
      <c r="L2105" s="86" t="str" cm="1">
        <f t="array" aca="1" ref="L2105" ca="1">_xlfn.IFS(J2105&gt;=TIME(14,0,0),"SEGUNDO TURNO",J2105&lt;TIME(14,0,0),"PRIMER TURNO")</f>
        <v>SEGUNDO TURNO</v>
      </c>
      <c r="M2105" s="90"/>
    </row>
    <row r="2106" spans="1:13">
      <c r="A2106" s="86" t="str">
        <f ca="1">_xlfn.CONCAT(Tabla36[[#This Row],[NUM. ECO.]],Tabla36[[#This Row],[TURNO]],Tabla36[[#This Row],[FECHA]])</f>
        <v>T29SEGUNDO TURNO45422</v>
      </c>
      <c r="B2106" s="87">
        <v>7</v>
      </c>
      <c r="C2106" s="87">
        <v>7</v>
      </c>
      <c r="D2106" s="87" t="s">
        <v>43</v>
      </c>
      <c r="E2106" s="86"/>
      <c r="F2106" s="86">
        <f>VLOOKUP(Tabla36[[#This Row],[NUM. ECO.]],[2]!Tabla24[[NO.ECO]:[CUBICACION
M3]],4,0)</f>
        <v>15</v>
      </c>
      <c r="G2106" s="94">
        <v>45422</v>
      </c>
      <c r="H2106" s="86" t="str">
        <f>VLOOKUP(Tabla36[[#This Row],[NUM. ECO.]],[2]!Tabla24[[NO.ECO]:[MATERIAL]],8,0)</f>
        <v>VOLADURA</v>
      </c>
      <c r="I2106" s="86" t="s">
        <v>79</v>
      </c>
      <c r="J2106" s="91">
        <f ca="1">J2105+TIME(0,RANDBETWEEN((123),(151)),0)</f>
        <v>0.82847222222222228</v>
      </c>
      <c r="K2106" s="86" t="str">
        <f ca="1">VLOOKUP(Tabla36[[#This Row],[CODIGO VINCULO]],[1]!Anexar1[[UNION]:[OPERADOR]],4,0)</f>
        <v>ORLANDO MONTERO SANCHEZ</v>
      </c>
      <c r="L2106" s="86" t="str" cm="1">
        <f t="array" aca="1" ref="L2106" ca="1">_xlfn.IFS(J2106&gt;=TIME(14,0,0),"SEGUNDO TURNO",J2106&lt;TIME(14,0,0),"PRIMER TURNO")</f>
        <v>SEGUNDO TURNO</v>
      </c>
      <c r="M2106" s="90"/>
    </row>
    <row r="2107" spans="1:13">
      <c r="A2107" s="86" t="str">
        <f ca="1">_xlfn.CONCAT(Tabla36[[#This Row],[NUM. ECO.]],Tabla36[[#This Row],[TURNO]],Tabla36[[#This Row],[FECHA]])</f>
        <v>T29PRIMER TURNO45423</v>
      </c>
      <c r="B2107" s="87">
        <v>7</v>
      </c>
      <c r="C2107" s="87">
        <v>1</v>
      </c>
      <c r="D2107" s="87" t="s">
        <v>43</v>
      </c>
      <c r="E2107" s="86"/>
      <c r="F2107" s="86">
        <f>VLOOKUP(Tabla36[[#This Row],[NUM. ECO.]],[2]!Tabla24[[NO.ECO]:[CUBICACION
M3]],4,0)</f>
        <v>15</v>
      </c>
      <c r="G2107" s="94">
        <v>45423</v>
      </c>
      <c r="H2107" s="86" t="str">
        <f>VLOOKUP(Tabla36[[#This Row],[NUM. ECO.]],[2]!Tabla24[[NO.ECO]:[MATERIAL]],8,0)</f>
        <v>VOLADURA</v>
      </c>
      <c r="I2107" s="86" t="s">
        <v>79</v>
      </c>
      <c r="J2107" s="88">
        <f ca="1">TIME(RANDBETWEEN(5.5,6),RANDBETWEEN(1,29),0)</f>
        <v>0.2590277777777778</v>
      </c>
      <c r="K2107" s="86" t="str">
        <f ca="1">VLOOKUP(Tabla36[[#This Row],[CODIGO VINCULO]],[1]!Anexar1[[UNION]:[OPERADOR]],4,0)</f>
        <v>JORGE IVAN CORONA NORIEGA</v>
      </c>
      <c r="L2107" s="86" t="str" cm="1">
        <f t="array" aca="1" ref="L2107" ca="1">_xlfn.IFS(J2107&gt;=TIME(14,0,0),"SEGUNDO TURNO",J2107&lt;TIME(14,0,0),"PRIMER TURNO")</f>
        <v>PRIMER TURNO</v>
      </c>
      <c r="M2107" s="90"/>
    </row>
    <row r="2108" spans="1:13">
      <c r="A2108" s="86" t="str">
        <f ca="1">_xlfn.CONCAT(Tabla36[[#This Row],[NUM. ECO.]],Tabla36[[#This Row],[TURNO]],Tabla36[[#This Row],[FECHA]])</f>
        <v>T29PRIMER TURNO45423</v>
      </c>
      <c r="B2108" s="87">
        <v>7</v>
      </c>
      <c r="C2108" s="87">
        <v>2</v>
      </c>
      <c r="D2108" s="87" t="s">
        <v>43</v>
      </c>
      <c r="E2108" s="86"/>
      <c r="F2108" s="86">
        <f>VLOOKUP(Tabla36[[#This Row],[NUM. ECO.]],[2]!Tabla24[[NO.ECO]:[CUBICACION
M3]],4,0)</f>
        <v>15</v>
      </c>
      <c r="G2108" s="94">
        <v>45423</v>
      </c>
      <c r="H2108" s="86" t="str">
        <f>VLOOKUP(Tabla36[[#This Row],[NUM. ECO.]],[2]!Tabla24[[NO.ECO]:[MATERIAL]],8,0)</f>
        <v>VOLADURA</v>
      </c>
      <c r="I2108" s="86" t="s">
        <v>79</v>
      </c>
      <c r="J2108" s="91">
        <f ca="1">J2107+TIME(0,RANDBETWEEN((123),(151)),0)</f>
        <v>0.34861111111111115</v>
      </c>
      <c r="K2108" s="86" t="str">
        <f ca="1">VLOOKUP(Tabla36[[#This Row],[CODIGO VINCULO]],[1]!Anexar1[[UNION]:[OPERADOR]],4,0)</f>
        <v>JORGE IVAN CORONA NORIEGA</v>
      </c>
      <c r="L2108" s="86" t="str" cm="1">
        <f t="array" aca="1" ref="L2108" ca="1">_xlfn.IFS(J2108&gt;=TIME(14,0,0),"SEGUNDO TURNO",J2108&lt;TIME(14,0,0),"PRIMER TURNO")</f>
        <v>PRIMER TURNO</v>
      </c>
      <c r="M2108" s="90"/>
    </row>
    <row r="2109" spans="1:13">
      <c r="A2109" s="86" t="str">
        <f ca="1">_xlfn.CONCAT(Tabla36[[#This Row],[NUM. ECO.]],Tabla36[[#This Row],[TURNO]],Tabla36[[#This Row],[FECHA]])</f>
        <v>T29PRIMER TURNO45423</v>
      </c>
      <c r="B2109" s="87">
        <v>7</v>
      </c>
      <c r="C2109" s="87">
        <v>3</v>
      </c>
      <c r="D2109" s="87" t="s">
        <v>43</v>
      </c>
      <c r="E2109" s="86"/>
      <c r="F2109" s="86">
        <f>VLOOKUP(Tabla36[[#This Row],[NUM. ECO.]],[2]!Tabla24[[NO.ECO]:[CUBICACION
M3]],4,0)</f>
        <v>15</v>
      </c>
      <c r="G2109" s="94">
        <v>45423</v>
      </c>
      <c r="H2109" s="86" t="str">
        <f>VLOOKUP(Tabla36[[#This Row],[NUM. ECO.]],[2]!Tabla24[[NO.ECO]:[MATERIAL]],8,0)</f>
        <v>VOLADURA</v>
      </c>
      <c r="I2109" s="86" t="s">
        <v>79</v>
      </c>
      <c r="J2109" s="91">
        <f ca="1">J2108+TIME(0,RANDBETWEEN((123),(151)),0)</f>
        <v>0.45069444444444451</v>
      </c>
      <c r="K2109" s="86" t="str">
        <f ca="1">VLOOKUP(Tabla36[[#This Row],[CODIGO VINCULO]],[1]!Anexar1[[UNION]:[OPERADOR]],4,0)</f>
        <v>JORGE IVAN CORONA NORIEGA</v>
      </c>
      <c r="L2109" s="86" t="str" cm="1">
        <f t="array" aca="1" ref="L2109" ca="1">_xlfn.IFS(J2109&gt;=TIME(14,0,0),"SEGUNDO TURNO",J2109&lt;TIME(14,0,0),"PRIMER TURNO")</f>
        <v>PRIMER TURNO</v>
      </c>
      <c r="M2109" s="90"/>
    </row>
    <row r="2110" spans="1:13">
      <c r="A2110" s="86" t="str">
        <f ca="1">_xlfn.CONCAT(Tabla36[[#This Row],[NUM. ECO.]],Tabla36[[#This Row],[TURNO]],Tabla36[[#This Row],[FECHA]])</f>
        <v>T29PRIMER TURNO45423</v>
      </c>
      <c r="B2110" s="87">
        <v>7</v>
      </c>
      <c r="C2110" s="87">
        <v>4</v>
      </c>
      <c r="D2110" s="87" t="s">
        <v>43</v>
      </c>
      <c r="E2110" s="86"/>
      <c r="F2110" s="86">
        <f>VLOOKUP(Tabla36[[#This Row],[NUM. ECO.]],[2]!Tabla24[[NO.ECO]:[CUBICACION
M3]],4,0)</f>
        <v>15</v>
      </c>
      <c r="G2110" s="94">
        <v>45423</v>
      </c>
      <c r="H2110" s="86" t="str">
        <f>VLOOKUP(Tabla36[[#This Row],[NUM. ECO.]],[2]!Tabla24[[NO.ECO]:[MATERIAL]],8,0)</f>
        <v>VOLADURA</v>
      </c>
      <c r="I2110" s="86" t="s">
        <v>79</v>
      </c>
      <c r="J2110" s="91">
        <f ca="1">J2109+TIME(0,RANDBETWEEN((123),(151)),0)</f>
        <v>0.5361111111111112</v>
      </c>
      <c r="K2110" s="86" t="str">
        <f ca="1">VLOOKUP(Tabla36[[#This Row],[CODIGO VINCULO]],[1]!Anexar1[[UNION]:[OPERADOR]],4,0)</f>
        <v>JORGE IVAN CORONA NORIEGA</v>
      </c>
      <c r="L2110" s="86" t="str" cm="1">
        <f t="array" aca="1" ref="L2110" ca="1">_xlfn.IFS(J2110&gt;=TIME(14,0,0),"SEGUNDO TURNO",J2110&lt;TIME(14,0,0),"PRIMER TURNO")</f>
        <v>PRIMER TURNO</v>
      </c>
      <c r="M2110" s="90"/>
    </row>
    <row r="2111" spans="1:13">
      <c r="A2111" s="86" t="str">
        <f ca="1">_xlfn.CONCAT(Tabla36[[#This Row],[NUM. ECO.]],Tabla36[[#This Row],[TURNO]],Tabla36[[#This Row],[FECHA]])</f>
        <v>T29SEGUNDO TURNO45423</v>
      </c>
      <c r="B2111" s="87">
        <v>7</v>
      </c>
      <c r="C2111" s="87">
        <v>5</v>
      </c>
      <c r="D2111" s="87" t="s">
        <v>43</v>
      </c>
      <c r="E2111" s="86"/>
      <c r="F2111" s="86">
        <f>VLOOKUP(Tabla36[[#This Row],[NUM. ECO.]],[2]!Tabla24[[NO.ECO]:[CUBICACION
M3]],4,0)</f>
        <v>15</v>
      </c>
      <c r="G2111" s="94">
        <v>45423</v>
      </c>
      <c r="H2111" s="86" t="str">
        <f>VLOOKUP(Tabla36[[#This Row],[NUM. ECO.]],[2]!Tabla24[[NO.ECO]:[MATERIAL]],8,0)</f>
        <v>VOLADURA</v>
      </c>
      <c r="I2111" s="86" t="s">
        <v>79</v>
      </c>
      <c r="J2111" s="91">
        <f ca="1">J2110+TIME(0,RANDBETWEEN((123),(151)),0)</f>
        <v>0.63611111111111118</v>
      </c>
      <c r="K2111" s="86" t="str">
        <f ca="1">VLOOKUP(Tabla36[[#This Row],[CODIGO VINCULO]],[1]!Anexar1[[UNION]:[OPERADOR]],4,0)</f>
        <v>ORLANDO MONTERO SANCHEZ</v>
      </c>
      <c r="L2111" s="86" t="str" cm="1">
        <f t="array" aca="1" ref="L2111" ca="1">_xlfn.IFS(J2111&gt;=TIME(14,0,0),"SEGUNDO TURNO",J2111&lt;TIME(14,0,0),"PRIMER TURNO")</f>
        <v>SEGUNDO TURNO</v>
      </c>
      <c r="M2111" s="90"/>
    </row>
    <row r="2112" spans="1:13">
      <c r="A2112" s="86" t="str">
        <f ca="1">_xlfn.CONCAT(Tabla36[[#This Row],[NUM. ECO.]],Tabla36[[#This Row],[TURNO]],Tabla36[[#This Row],[FECHA]])</f>
        <v>T29SEGUNDO TURNO45423</v>
      </c>
      <c r="B2112" s="87">
        <v>7</v>
      </c>
      <c r="C2112" s="87">
        <v>6</v>
      </c>
      <c r="D2112" s="87" t="s">
        <v>43</v>
      </c>
      <c r="E2112" s="86"/>
      <c r="F2112" s="86">
        <f>VLOOKUP(Tabla36[[#This Row],[NUM. ECO.]],[2]!Tabla24[[NO.ECO]:[CUBICACION
M3]],4,0)</f>
        <v>15</v>
      </c>
      <c r="G2112" s="94">
        <v>45423</v>
      </c>
      <c r="H2112" s="86" t="str">
        <f>VLOOKUP(Tabla36[[#This Row],[NUM. ECO.]],[2]!Tabla24[[NO.ECO]:[MATERIAL]],8,0)</f>
        <v>VOLADURA</v>
      </c>
      <c r="I2112" s="86" t="s">
        <v>79</v>
      </c>
      <c r="J2112" s="91">
        <f ca="1">J2111+TIME(0,RANDBETWEEN((123),(151)),0)</f>
        <v>0.73958333333333337</v>
      </c>
      <c r="K2112" s="86" t="str">
        <f ca="1">VLOOKUP(Tabla36[[#This Row],[CODIGO VINCULO]],[1]!Anexar1[[UNION]:[OPERADOR]],4,0)</f>
        <v>ORLANDO MONTERO SANCHEZ</v>
      </c>
      <c r="L2112" s="86" t="str" cm="1">
        <f t="array" aca="1" ref="L2112" ca="1">_xlfn.IFS(J2112&gt;=TIME(14,0,0),"SEGUNDO TURNO",J2112&lt;TIME(14,0,0),"PRIMER TURNO")</f>
        <v>SEGUNDO TURNO</v>
      </c>
      <c r="M2112" s="90"/>
    </row>
    <row r="2113" spans="1:13">
      <c r="A2113" s="86" t="str">
        <f ca="1">_xlfn.CONCAT(Tabla36[[#This Row],[NUM. ECO.]],Tabla36[[#This Row],[TURNO]],Tabla36[[#This Row],[FECHA]])</f>
        <v>T29SEGUNDO TURNO45423</v>
      </c>
      <c r="B2113" s="87">
        <v>7</v>
      </c>
      <c r="C2113" s="87">
        <v>7</v>
      </c>
      <c r="D2113" s="87" t="s">
        <v>43</v>
      </c>
      <c r="E2113" s="86"/>
      <c r="F2113" s="86">
        <f>VLOOKUP(Tabla36[[#This Row],[NUM. ECO.]],[2]!Tabla24[[NO.ECO]:[CUBICACION
M3]],4,0)</f>
        <v>15</v>
      </c>
      <c r="G2113" s="94">
        <v>45423</v>
      </c>
      <c r="H2113" s="86" t="str">
        <f>VLOOKUP(Tabla36[[#This Row],[NUM. ECO.]],[2]!Tabla24[[NO.ECO]:[MATERIAL]],8,0)</f>
        <v>VOLADURA</v>
      </c>
      <c r="I2113" s="86" t="s">
        <v>79</v>
      </c>
      <c r="J2113" s="91">
        <f ca="1">J2112+TIME(0,RANDBETWEEN((123),(151)),0)</f>
        <v>0.82986111111111116</v>
      </c>
      <c r="K2113" s="86" t="str">
        <f ca="1">VLOOKUP(Tabla36[[#This Row],[CODIGO VINCULO]],[1]!Anexar1[[UNION]:[OPERADOR]],4,0)</f>
        <v>ORLANDO MONTERO SANCHEZ</v>
      </c>
      <c r="L2113" s="86" t="str" cm="1">
        <f t="array" aca="1" ref="L2113" ca="1">_xlfn.IFS(J2113&gt;=TIME(14,0,0),"SEGUNDO TURNO",J2113&lt;TIME(14,0,0),"PRIMER TURNO")</f>
        <v>SEGUNDO TURNO</v>
      </c>
      <c r="M2113" s="90"/>
    </row>
    <row r="2114" spans="1:13">
      <c r="A2114" s="86" t="str">
        <f ca="1">_xlfn.CONCAT(Tabla36[[#This Row],[NUM. ECO.]],Tabla36[[#This Row],[TURNO]],Tabla36[[#This Row],[FECHA]])</f>
        <v>T29PRIMER TURNO45425</v>
      </c>
      <c r="B2114" s="87">
        <v>7</v>
      </c>
      <c r="C2114" s="87">
        <v>1</v>
      </c>
      <c r="D2114" s="87" t="s">
        <v>43</v>
      </c>
      <c r="E2114" s="86"/>
      <c r="F2114" s="86">
        <f>VLOOKUP(Tabla36[[#This Row],[NUM. ECO.]],[2]!Tabla24[[NO.ECO]:[CUBICACION
M3]],4,0)</f>
        <v>15</v>
      </c>
      <c r="G2114" s="94">
        <v>45425</v>
      </c>
      <c r="H2114" s="86" t="str">
        <f>VLOOKUP(Tabla36[[#This Row],[NUM. ECO.]],[2]!Tabla24[[NO.ECO]:[MATERIAL]],8,0)</f>
        <v>VOLADURA</v>
      </c>
      <c r="I2114" s="86" t="s">
        <v>79</v>
      </c>
      <c r="J2114" s="88">
        <f ca="1">TIME(RANDBETWEEN(5.5,6),RANDBETWEEN(1,29),0)</f>
        <v>0.2590277777777778</v>
      </c>
      <c r="K2114" s="86" t="str">
        <f ca="1">VLOOKUP(Tabla36[[#This Row],[CODIGO VINCULO]],[1]!Anexar1[[UNION]:[OPERADOR]],4,0)</f>
        <v>JORGE IVAN CORONA NORIEGA</v>
      </c>
      <c r="L2114" s="86" t="str" cm="1">
        <f t="array" aca="1" ref="L2114" ca="1">_xlfn.IFS(J2114&gt;=TIME(14,0,0),"SEGUNDO TURNO",J2114&lt;TIME(14,0,0),"PRIMER TURNO")</f>
        <v>PRIMER TURNO</v>
      </c>
      <c r="M2114" s="90"/>
    </row>
    <row r="2115" spans="1:13">
      <c r="A2115" s="86" t="str">
        <f ca="1">_xlfn.CONCAT(Tabla36[[#This Row],[NUM. ECO.]],Tabla36[[#This Row],[TURNO]],Tabla36[[#This Row],[FECHA]])</f>
        <v>T29PRIMER TURNO45425</v>
      </c>
      <c r="B2115" s="87">
        <v>7</v>
      </c>
      <c r="C2115" s="87">
        <v>2</v>
      </c>
      <c r="D2115" s="87" t="s">
        <v>43</v>
      </c>
      <c r="E2115" s="86"/>
      <c r="F2115" s="86">
        <f>VLOOKUP(Tabla36[[#This Row],[NUM. ECO.]],[2]!Tabla24[[NO.ECO]:[CUBICACION
M3]],4,0)</f>
        <v>15</v>
      </c>
      <c r="G2115" s="94">
        <v>45425</v>
      </c>
      <c r="H2115" s="86" t="str">
        <f>VLOOKUP(Tabla36[[#This Row],[NUM. ECO.]],[2]!Tabla24[[NO.ECO]:[MATERIAL]],8,0)</f>
        <v>VOLADURA</v>
      </c>
      <c r="I2115" s="86" t="s">
        <v>79</v>
      </c>
      <c r="J2115" s="91">
        <f ca="1">J2114+TIME(0,RANDBETWEEN((123),(151)),0)</f>
        <v>0.36041666666666672</v>
      </c>
      <c r="K2115" s="86" t="str">
        <f ca="1">VLOOKUP(Tabla36[[#This Row],[CODIGO VINCULO]],[1]!Anexar1[[UNION]:[OPERADOR]],4,0)</f>
        <v>JORGE IVAN CORONA NORIEGA</v>
      </c>
      <c r="L2115" s="86" t="str" cm="1">
        <f t="array" aca="1" ref="L2115" ca="1">_xlfn.IFS(J2115&gt;=TIME(14,0,0),"SEGUNDO TURNO",J2115&lt;TIME(14,0,0),"PRIMER TURNO")</f>
        <v>PRIMER TURNO</v>
      </c>
      <c r="M2115" s="90"/>
    </row>
    <row r="2116" spans="1:13">
      <c r="A2116" s="86" t="str">
        <f ca="1">_xlfn.CONCAT(Tabla36[[#This Row],[NUM. ECO.]],Tabla36[[#This Row],[TURNO]],Tabla36[[#This Row],[FECHA]])</f>
        <v>T29PRIMER TURNO45425</v>
      </c>
      <c r="B2116" s="87">
        <v>7</v>
      </c>
      <c r="C2116" s="87">
        <v>3</v>
      </c>
      <c r="D2116" s="87" t="s">
        <v>43</v>
      </c>
      <c r="E2116" s="86"/>
      <c r="F2116" s="86">
        <f>VLOOKUP(Tabla36[[#This Row],[NUM. ECO.]],[2]!Tabla24[[NO.ECO]:[CUBICACION
M3]],4,0)</f>
        <v>15</v>
      </c>
      <c r="G2116" s="94">
        <v>45425</v>
      </c>
      <c r="H2116" s="86" t="str">
        <f>VLOOKUP(Tabla36[[#This Row],[NUM. ECO.]],[2]!Tabla24[[NO.ECO]:[MATERIAL]],8,0)</f>
        <v>VOLADURA</v>
      </c>
      <c r="I2116" s="86" t="s">
        <v>79</v>
      </c>
      <c r="J2116" s="91">
        <f ca="1">J2115+TIME(0,RANDBETWEEN((123),(151)),0)</f>
        <v>0.46111111111111114</v>
      </c>
      <c r="K2116" s="86" t="str">
        <f ca="1">VLOOKUP(Tabla36[[#This Row],[CODIGO VINCULO]],[1]!Anexar1[[UNION]:[OPERADOR]],4,0)</f>
        <v>JORGE IVAN CORONA NORIEGA</v>
      </c>
      <c r="L2116" s="86" t="str" cm="1">
        <f t="array" aca="1" ref="L2116" ca="1">_xlfn.IFS(J2116&gt;=TIME(14,0,0),"SEGUNDO TURNO",J2116&lt;TIME(14,0,0),"PRIMER TURNO")</f>
        <v>PRIMER TURNO</v>
      </c>
      <c r="M2116" s="90"/>
    </row>
    <row r="2117" spans="1:13">
      <c r="A2117" s="86" t="str">
        <f ca="1">_xlfn.CONCAT(Tabla36[[#This Row],[NUM. ECO.]],Tabla36[[#This Row],[TURNO]],Tabla36[[#This Row],[FECHA]])</f>
        <v>T29PRIMER TURNO45425</v>
      </c>
      <c r="B2117" s="87">
        <v>7</v>
      </c>
      <c r="C2117" s="87">
        <v>4</v>
      </c>
      <c r="D2117" s="87" t="s">
        <v>43</v>
      </c>
      <c r="E2117" s="86"/>
      <c r="F2117" s="86">
        <f>VLOOKUP(Tabla36[[#This Row],[NUM. ECO.]],[2]!Tabla24[[NO.ECO]:[CUBICACION
M3]],4,0)</f>
        <v>15</v>
      </c>
      <c r="G2117" s="94">
        <v>45425</v>
      </c>
      <c r="H2117" s="86" t="str">
        <f>VLOOKUP(Tabla36[[#This Row],[NUM. ECO.]],[2]!Tabla24[[NO.ECO]:[MATERIAL]],8,0)</f>
        <v>VOLADURA</v>
      </c>
      <c r="I2117" s="86" t="s">
        <v>79</v>
      </c>
      <c r="J2117" s="91">
        <f ca="1">J2116+TIME(0,RANDBETWEEN((123),(151)),0)</f>
        <v>0.55833333333333335</v>
      </c>
      <c r="K2117" s="86" t="str">
        <f ca="1">VLOOKUP(Tabla36[[#This Row],[CODIGO VINCULO]],[1]!Anexar1[[UNION]:[OPERADOR]],4,0)</f>
        <v>JORGE IVAN CORONA NORIEGA</v>
      </c>
      <c r="L2117" s="86" t="str" cm="1">
        <f t="array" aca="1" ref="L2117" ca="1">_xlfn.IFS(J2117&gt;=TIME(14,0,0),"SEGUNDO TURNO",J2117&lt;TIME(14,0,0),"PRIMER TURNO")</f>
        <v>PRIMER TURNO</v>
      </c>
      <c r="M2117" s="90"/>
    </row>
    <row r="2118" spans="1:13">
      <c r="A2118" s="86" t="str">
        <f ca="1">_xlfn.CONCAT(Tabla36[[#This Row],[NUM. ECO.]],Tabla36[[#This Row],[TURNO]],Tabla36[[#This Row],[FECHA]])</f>
        <v>T29SEGUNDO TURNO45425</v>
      </c>
      <c r="B2118" s="87">
        <v>7</v>
      </c>
      <c r="C2118" s="87">
        <v>5</v>
      </c>
      <c r="D2118" s="87" t="s">
        <v>43</v>
      </c>
      <c r="E2118" s="86"/>
      <c r="F2118" s="86">
        <f>VLOOKUP(Tabla36[[#This Row],[NUM. ECO.]],[2]!Tabla24[[NO.ECO]:[CUBICACION
M3]],4,0)</f>
        <v>15</v>
      </c>
      <c r="G2118" s="94">
        <v>45425</v>
      </c>
      <c r="H2118" s="86" t="str">
        <f>VLOOKUP(Tabla36[[#This Row],[NUM. ECO.]],[2]!Tabla24[[NO.ECO]:[MATERIAL]],8,0)</f>
        <v>VOLADURA</v>
      </c>
      <c r="I2118" s="86" t="s">
        <v>79</v>
      </c>
      <c r="J2118" s="91">
        <f ca="1">J2117+TIME(0,RANDBETWEEN((123),(151)),0)</f>
        <v>0.65902777777777777</v>
      </c>
      <c r="K2118" s="86" t="str">
        <f ca="1">VLOOKUP(Tabla36[[#This Row],[CODIGO VINCULO]],[1]!Anexar1[[UNION]:[OPERADOR]],4,0)</f>
        <v>ORLANDO MONTERO SANCHEZ</v>
      </c>
      <c r="L2118" s="86" t="str" cm="1">
        <f t="array" aca="1" ref="L2118" ca="1">_xlfn.IFS(J2118&gt;=TIME(14,0,0),"SEGUNDO TURNO",J2118&lt;TIME(14,0,0),"PRIMER TURNO")</f>
        <v>SEGUNDO TURNO</v>
      </c>
      <c r="M2118" s="90"/>
    </row>
    <row r="2119" spans="1:13">
      <c r="A2119" s="86" t="str">
        <f ca="1">_xlfn.CONCAT(Tabla36[[#This Row],[NUM. ECO.]],Tabla36[[#This Row],[TURNO]],Tabla36[[#This Row],[FECHA]])</f>
        <v>T29SEGUNDO TURNO45425</v>
      </c>
      <c r="B2119" s="87">
        <v>7</v>
      </c>
      <c r="C2119" s="87">
        <v>6</v>
      </c>
      <c r="D2119" s="87" t="s">
        <v>43</v>
      </c>
      <c r="E2119" s="86"/>
      <c r="F2119" s="86">
        <f>VLOOKUP(Tabla36[[#This Row],[NUM. ECO.]],[2]!Tabla24[[NO.ECO]:[CUBICACION
M3]],4,0)</f>
        <v>15</v>
      </c>
      <c r="G2119" s="94">
        <v>45425</v>
      </c>
      <c r="H2119" s="86" t="str">
        <f>VLOOKUP(Tabla36[[#This Row],[NUM. ECO.]],[2]!Tabla24[[NO.ECO]:[MATERIAL]],8,0)</f>
        <v>VOLADURA</v>
      </c>
      <c r="I2119" s="86" t="s">
        <v>79</v>
      </c>
      <c r="J2119" s="91">
        <f ca="1">J2118+TIME(0,RANDBETWEEN((123),(151)),0)</f>
        <v>0.74861111111111112</v>
      </c>
      <c r="K2119" s="86" t="str">
        <f ca="1">VLOOKUP(Tabla36[[#This Row],[CODIGO VINCULO]],[1]!Anexar1[[UNION]:[OPERADOR]],4,0)</f>
        <v>ORLANDO MONTERO SANCHEZ</v>
      </c>
      <c r="L2119" s="86" t="str" cm="1">
        <f t="array" aca="1" ref="L2119" ca="1">_xlfn.IFS(J2119&gt;=TIME(14,0,0),"SEGUNDO TURNO",J2119&lt;TIME(14,0,0),"PRIMER TURNO")</f>
        <v>SEGUNDO TURNO</v>
      </c>
      <c r="M2119" s="90"/>
    </row>
    <row r="2120" spans="1:13">
      <c r="A2120" s="86" t="str">
        <f ca="1">_xlfn.CONCAT(Tabla36[[#This Row],[NUM. ECO.]],Tabla36[[#This Row],[TURNO]],Tabla36[[#This Row],[FECHA]])</f>
        <v>T29SEGUNDO TURNO45425</v>
      </c>
      <c r="B2120" s="87">
        <v>7</v>
      </c>
      <c r="C2120" s="87">
        <v>7</v>
      </c>
      <c r="D2120" s="87" t="s">
        <v>43</v>
      </c>
      <c r="E2120" s="86"/>
      <c r="F2120" s="86">
        <f>VLOOKUP(Tabla36[[#This Row],[NUM. ECO.]],[2]!Tabla24[[NO.ECO]:[CUBICACION
M3]],4,0)</f>
        <v>15</v>
      </c>
      <c r="G2120" s="94">
        <v>45425</v>
      </c>
      <c r="H2120" s="86" t="str">
        <f>VLOOKUP(Tabla36[[#This Row],[NUM. ECO.]],[2]!Tabla24[[NO.ECO]:[MATERIAL]],8,0)</f>
        <v>VOLADURA</v>
      </c>
      <c r="I2120" s="86" t="s">
        <v>79</v>
      </c>
      <c r="J2120" s="91">
        <f ca="1">J2119+TIME(0,RANDBETWEEN((123),(151)),0)</f>
        <v>0.83680555555555558</v>
      </c>
      <c r="K2120" s="86" t="str">
        <f ca="1">VLOOKUP(Tabla36[[#This Row],[CODIGO VINCULO]],[1]!Anexar1[[UNION]:[OPERADOR]],4,0)</f>
        <v>ORLANDO MONTERO SANCHEZ</v>
      </c>
      <c r="L2120" s="86" t="str" cm="1">
        <f t="array" aca="1" ref="L2120" ca="1">_xlfn.IFS(J2120&gt;=TIME(14,0,0),"SEGUNDO TURNO",J2120&lt;TIME(14,0,0),"PRIMER TURNO")</f>
        <v>SEGUNDO TURNO</v>
      </c>
      <c r="M2120" s="90"/>
    </row>
    <row r="2121" spans="1:13">
      <c r="A2121" s="86" t="str">
        <f ca="1">_xlfn.CONCAT(Tabla36[[#This Row],[NUM. ECO.]],Tabla36[[#This Row],[TURNO]],Tabla36[[#This Row],[FECHA]])</f>
        <v>T29PRIMER TURNO45426</v>
      </c>
      <c r="B2121" s="87">
        <v>7</v>
      </c>
      <c r="C2121" s="87">
        <v>1</v>
      </c>
      <c r="D2121" s="87" t="s">
        <v>43</v>
      </c>
      <c r="E2121" s="86"/>
      <c r="F2121" s="86">
        <f>VLOOKUP(Tabla36[[#This Row],[NUM. ECO.]],[2]!Tabla24[[NO.ECO]:[CUBICACION
M3]],4,0)</f>
        <v>15</v>
      </c>
      <c r="G2121" s="94">
        <v>45426</v>
      </c>
      <c r="H2121" s="86" t="str">
        <f>VLOOKUP(Tabla36[[#This Row],[NUM. ECO.]],[2]!Tabla24[[NO.ECO]:[MATERIAL]],8,0)</f>
        <v>VOLADURA</v>
      </c>
      <c r="I2121" s="86" t="s">
        <v>79</v>
      </c>
      <c r="J2121" s="88">
        <f ca="1">TIME(RANDBETWEEN(5.5,6),RANDBETWEEN(1,29),0)</f>
        <v>0.26944444444444443</v>
      </c>
      <c r="K2121" s="86" t="str">
        <f ca="1">VLOOKUP(Tabla36[[#This Row],[CODIGO VINCULO]],[1]!Anexar1[[UNION]:[OPERADOR]],4,0)</f>
        <v>JORGE IVAN CORONA NORIEGA</v>
      </c>
      <c r="L2121" s="86" t="str" cm="1">
        <f t="array" aca="1" ref="L2121" ca="1">_xlfn.IFS(J2121&gt;=TIME(14,0,0),"SEGUNDO TURNO",J2121&lt;TIME(14,0,0),"PRIMER TURNO")</f>
        <v>PRIMER TURNO</v>
      </c>
      <c r="M2121" s="90"/>
    </row>
    <row r="2122" spans="1:13">
      <c r="A2122" s="86" t="str">
        <f ca="1">_xlfn.CONCAT(Tabla36[[#This Row],[NUM. ECO.]],Tabla36[[#This Row],[TURNO]],Tabla36[[#This Row],[FECHA]])</f>
        <v>T29PRIMER TURNO45426</v>
      </c>
      <c r="B2122" s="87">
        <v>7</v>
      </c>
      <c r="C2122" s="87">
        <v>2</v>
      </c>
      <c r="D2122" s="87" t="s">
        <v>43</v>
      </c>
      <c r="E2122" s="86"/>
      <c r="F2122" s="86">
        <f>VLOOKUP(Tabla36[[#This Row],[NUM. ECO.]],[2]!Tabla24[[NO.ECO]:[CUBICACION
M3]],4,0)</f>
        <v>15</v>
      </c>
      <c r="G2122" s="94">
        <v>45426</v>
      </c>
      <c r="H2122" s="86" t="str">
        <f>VLOOKUP(Tabla36[[#This Row],[NUM. ECO.]],[2]!Tabla24[[NO.ECO]:[MATERIAL]],8,0)</f>
        <v>VOLADURA</v>
      </c>
      <c r="I2122" s="86" t="s">
        <v>79</v>
      </c>
      <c r="J2122" s="91">
        <f ca="1">J2121+TIME(0,RANDBETWEEN((123),(151)),0)</f>
        <v>0.35624999999999996</v>
      </c>
      <c r="K2122" s="86" t="str">
        <f ca="1">VLOOKUP(Tabla36[[#This Row],[CODIGO VINCULO]],[1]!Anexar1[[UNION]:[OPERADOR]],4,0)</f>
        <v>JORGE IVAN CORONA NORIEGA</v>
      </c>
      <c r="L2122" s="86" t="str" cm="1">
        <f t="array" aca="1" ref="L2122" ca="1">_xlfn.IFS(J2122&gt;=TIME(14,0,0),"SEGUNDO TURNO",J2122&lt;TIME(14,0,0),"PRIMER TURNO")</f>
        <v>PRIMER TURNO</v>
      </c>
      <c r="M2122" s="90"/>
    </row>
    <row r="2123" spans="1:13">
      <c r="A2123" s="86" t="str">
        <f ca="1">_xlfn.CONCAT(Tabla36[[#This Row],[NUM. ECO.]],Tabla36[[#This Row],[TURNO]],Tabla36[[#This Row],[FECHA]])</f>
        <v>T29PRIMER TURNO45426</v>
      </c>
      <c r="B2123" s="87">
        <v>7</v>
      </c>
      <c r="C2123" s="87">
        <v>3</v>
      </c>
      <c r="D2123" s="87" t="s">
        <v>43</v>
      </c>
      <c r="E2123" s="86"/>
      <c r="F2123" s="86">
        <f>VLOOKUP(Tabla36[[#This Row],[NUM. ECO.]],[2]!Tabla24[[NO.ECO]:[CUBICACION
M3]],4,0)</f>
        <v>15</v>
      </c>
      <c r="G2123" s="94">
        <v>45426</v>
      </c>
      <c r="H2123" s="86" t="str">
        <f>VLOOKUP(Tabla36[[#This Row],[NUM. ECO.]],[2]!Tabla24[[NO.ECO]:[MATERIAL]],8,0)</f>
        <v>VOLADURA</v>
      </c>
      <c r="I2123" s="86" t="s">
        <v>79</v>
      </c>
      <c r="J2123" s="91">
        <f ca="1">J2122+TIME(0,RANDBETWEEN((123),(151)),0)</f>
        <v>0.45624999999999993</v>
      </c>
      <c r="K2123" s="86" t="str">
        <f ca="1">VLOOKUP(Tabla36[[#This Row],[CODIGO VINCULO]],[1]!Anexar1[[UNION]:[OPERADOR]],4,0)</f>
        <v>JORGE IVAN CORONA NORIEGA</v>
      </c>
      <c r="L2123" s="86" t="str" cm="1">
        <f t="array" aca="1" ref="L2123" ca="1">_xlfn.IFS(J2123&gt;=TIME(14,0,0),"SEGUNDO TURNO",J2123&lt;TIME(14,0,0),"PRIMER TURNO")</f>
        <v>PRIMER TURNO</v>
      </c>
      <c r="M2123" s="90"/>
    </row>
    <row r="2124" spans="1:13">
      <c r="A2124" s="86" t="str">
        <f ca="1">_xlfn.CONCAT(Tabla36[[#This Row],[NUM. ECO.]],Tabla36[[#This Row],[TURNO]],Tabla36[[#This Row],[FECHA]])</f>
        <v>T29PRIMER TURNO45426</v>
      </c>
      <c r="B2124" s="87">
        <v>7</v>
      </c>
      <c r="C2124" s="87">
        <v>4</v>
      </c>
      <c r="D2124" s="87" t="s">
        <v>43</v>
      </c>
      <c r="E2124" s="86"/>
      <c r="F2124" s="86">
        <f>VLOOKUP(Tabla36[[#This Row],[NUM. ECO.]],[2]!Tabla24[[NO.ECO]:[CUBICACION
M3]],4,0)</f>
        <v>15</v>
      </c>
      <c r="G2124" s="94">
        <v>45426</v>
      </c>
      <c r="H2124" s="86" t="str">
        <f>VLOOKUP(Tabla36[[#This Row],[NUM. ECO.]],[2]!Tabla24[[NO.ECO]:[MATERIAL]],8,0)</f>
        <v>VOLADURA</v>
      </c>
      <c r="I2124" s="86" t="s">
        <v>79</v>
      </c>
      <c r="J2124" s="91">
        <f ca="1">J2123+TIME(0,RANDBETWEEN((123),(151)),0)</f>
        <v>0.54722222222222217</v>
      </c>
      <c r="K2124" s="86" t="str">
        <f ca="1">VLOOKUP(Tabla36[[#This Row],[CODIGO VINCULO]],[1]!Anexar1[[UNION]:[OPERADOR]],4,0)</f>
        <v>JORGE IVAN CORONA NORIEGA</v>
      </c>
      <c r="L2124" s="86" t="str" cm="1">
        <f t="array" aca="1" ref="L2124" ca="1">_xlfn.IFS(J2124&gt;=TIME(14,0,0),"SEGUNDO TURNO",J2124&lt;TIME(14,0,0),"PRIMER TURNO")</f>
        <v>PRIMER TURNO</v>
      </c>
      <c r="M2124" s="90"/>
    </row>
    <row r="2125" spans="1:13">
      <c r="A2125" s="86" t="str">
        <f ca="1">_xlfn.CONCAT(Tabla36[[#This Row],[NUM. ECO.]],Tabla36[[#This Row],[TURNO]],Tabla36[[#This Row],[FECHA]])</f>
        <v>T29SEGUNDO TURNO45426</v>
      </c>
      <c r="B2125" s="87">
        <v>7</v>
      </c>
      <c r="C2125" s="87">
        <v>5</v>
      </c>
      <c r="D2125" s="87" t="s">
        <v>43</v>
      </c>
      <c r="E2125" s="86"/>
      <c r="F2125" s="86">
        <f>VLOOKUP(Tabla36[[#This Row],[NUM. ECO.]],[2]!Tabla24[[NO.ECO]:[CUBICACION
M3]],4,0)</f>
        <v>15</v>
      </c>
      <c r="G2125" s="94">
        <v>45426</v>
      </c>
      <c r="H2125" s="86" t="str">
        <f>VLOOKUP(Tabla36[[#This Row],[NUM. ECO.]],[2]!Tabla24[[NO.ECO]:[MATERIAL]],8,0)</f>
        <v>VOLADURA</v>
      </c>
      <c r="I2125" s="86" t="s">
        <v>79</v>
      </c>
      <c r="J2125" s="91">
        <f ca="1">J2124+TIME(0,RANDBETWEEN((123),(151)),0)</f>
        <v>0.64166666666666661</v>
      </c>
      <c r="K2125" s="86" t="str">
        <f ca="1">VLOOKUP(Tabla36[[#This Row],[CODIGO VINCULO]],[1]!Anexar1[[UNION]:[OPERADOR]],4,0)</f>
        <v>ORLANDO MONTERO SANCHEZ</v>
      </c>
      <c r="L2125" s="86" t="str" cm="1">
        <f t="array" aca="1" ref="L2125" ca="1">_xlfn.IFS(J2125&gt;=TIME(14,0,0),"SEGUNDO TURNO",J2125&lt;TIME(14,0,0),"PRIMER TURNO")</f>
        <v>SEGUNDO TURNO</v>
      </c>
      <c r="M2125" s="90"/>
    </row>
    <row r="2126" spans="1:13">
      <c r="A2126" s="86" t="str">
        <f ca="1">_xlfn.CONCAT(Tabla36[[#This Row],[NUM. ECO.]],Tabla36[[#This Row],[TURNO]],Tabla36[[#This Row],[FECHA]])</f>
        <v>T29SEGUNDO TURNO45426</v>
      </c>
      <c r="B2126" s="87">
        <v>7</v>
      </c>
      <c r="C2126" s="87">
        <v>6</v>
      </c>
      <c r="D2126" s="87" t="s">
        <v>43</v>
      </c>
      <c r="E2126" s="86"/>
      <c r="F2126" s="86">
        <f>VLOOKUP(Tabla36[[#This Row],[NUM. ECO.]],[2]!Tabla24[[NO.ECO]:[CUBICACION
M3]],4,0)</f>
        <v>15</v>
      </c>
      <c r="G2126" s="94">
        <v>45426</v>
      </c>
      <c r="H2126" s="86" t="str">
        <f>VLOOKUP(Tabla36[[#This Row],[NUM. ECO.]],[2]!Tabla24[[NO.ECO]:[MATERIAL]],8,0)</f>
        <v>VOLADURA</v>
      </c>
      <c r="I2126" s="86" t="s">
        <v>79</v>
      </c>
      <c r="J2126" s="91">
        <f ca="1">J2125+TIME(0,RANDBETWEEN((123),(151)),0)</f>
        <v>0.72777777777777775</v>
      </c>
      <c r="K2126" s="86" t="str">
        <f ca="1">VLOOKUP(Tabla36[[#This Row],[CODIGO VINCULO]],[1]!Anexar1[[UNION]:[OPERADOR]],4,0)</f>
        <v>ORLANDO MONTERO SANCHEZ</v>
      </c>
      <c r="L2126" s="86" t="str" cm="1">
        <f t="array" aca="1" ref="L2126" ca="1">_xlfn.IFS(J2126&gt;=TIME(14,0,0),"SEGUNDO TURNO",J2126&lt;TIME(14,0,0),"PRIMER TURNO")</f>
        <v>SEGUNDO TURNO</v>
      </c>
      <c r="M2126" s="90"/>
    </row>
    <row r="2127" spans="1:13">
      <c r="A2127" s="86" t="str">
        <f ca="1">_xlfn.CONCAT(Tabla36[[#This Row],[NUM. ECO.]],Tabla36[[#This Row],[TURNO]],Tabla36[[#This Row],[FECHA]])</f>
        <v>T29SEGUNDO TURNO45426</v>
      </c>
      <c r="B2127" s="87">
        <v>7</v>
      </c>
      <c r="C2127" s="87">
        <v>7</v>
      </c>
      <c r="D2127" s="87" t="s">
        <v>43</v>
      </c>
      <c r="E2127" s="86"/>
      <c r="F2127" s="86">
        <f>VLOOKUP(Tabla36[[#This Row],[NUM. ECO.]],[2]!Tabla24[[NO.ECO]:[CUBICACION
M3]],4,0)</f>
        <v>15</v>
      </c>
      <c r="G2127" s="94">
        <v>45426</v>
      </c>
      <c r="H2127" s="86" t="str">
        <f>VLOOKUP(Tabla36[[#This Row],[NUM. ECO.]],[2]!Tabla24[[NO.ECO]:[MATERIAL]],8,0)</f>
        <v>VOLADURA</v>
      </c>
      <c r="I2127" s="86" t="s">
        <v>79</v>
      </c>
      <c r="J2127" s="91">
        <f ca="1">J2126+TIME(0,RANDBETWEEN((123),(151)),0)</f>
        <v>0.82777777777777772</v>
      </c>
      <c r="K2127" s="86" t="str">
        <f ca="1">VLOOKUP(Tabla36[[#This Row],[CODIGO VINCULO]],[1]!Anexar1[[UNION]:[OPERADOR]],4,0)</f>
        <v>ORLANDO MONTERO SANCHEZ</v>
      </c>
      <c r="L2127" s="86" t="str" cm="1">
        <f t="array" aca="1" ref="L2127" ca="1">_xlfn.IFS(J2127&gt;=TIME(14,0,0),"SEGUNDO TURNO",J2127&lt;TIME(14,0,0),"PRIMER TURNO")</f>
        <v>SEGUNDO TURNO</v>
      </c>
      <c r="M2127" s="90"/>
    </row>
    <row r="2128" spans="1:13">
      <c r="A2128" s="86" t="str">
        <f ca="1">_xlfn.CONCAT(Tabla36[[#This Row],[NUM. ECO.]],Tabla36[[#This Row],[TURNO]],Tabla36[[#This Row],[FECHA]])</f>
        <v>T29PRIMER TURNO45427</v>
      </c>
      <c r="B2128" s="87">
        <v>7</v>
      </c>
      <c r="C2128" s="87">
        <v>1</v>
      </c>
      <c r="D2128" s="87" t="s">
        <v>43</v>
      </c>
      <c r="E2128" s="86"/>
      <c r="F2128" s="86">
        <f>VLOOKUP(Tabla36[[#This Row],[NUM. ECO.]],[2]!Tabla24[[NO.ECO]:[CUBICACION
M3]],4,0)</f>
        <v>15</v>
      </c>
      <c r="G2128" s="94">
        <v>45427</v>
      </c>
      <c r="H2128" s="86" t="str">
        <f>VLOOKUP(Tabla36[[#This Row],[NUM. ECO.]],[2]!Tabla24[[NO.ECO]:[MATERIAL]],8,0)</f>
        <v>VOLADURA</v>
      </c>
      <c r="I2128" s="86" t="s">
        <v>79</v>
      </c>
      <c r="J2128" s="88">
        <f ca="1">TIME(RANDBETWEEN(5.5,6),RANDBETWEEN(1,29),0)</f>
        <v>0.26874999999999999</v>
      </c>
      <c r="K2128" s="86" t="str">
        <f ca="1">VLOOKUP(Tabla36[[#This Row],[CODIGO VINCULO]],[1]!Anexar1[[UNION]:[OPERADOR]],4,0)</f>
        <v>JORGE IVAN CORONA NORIEGA</v>
      </c>
      <c r="L2128" s="86" t="str" cm="1">
        <f t="array" aca="1" ref="L2128" ca="1">_xlfn.IFS(J2128&gt;=TIME(14,0,0),"SEGUNDO TURNO",J2128&lt;TIME(14,0,0),"PRIMER TURNO")</f>
        <v>PRIMER TURNO</v>
      </c>
      <c r="M2128" s="90"/>
    </row>
    <row r="2129" spans="1:13">
      <c r="A2129" s="86" t="str">
        <f ca="1">_xlfn.CONCAT(Tabla36[[#This Row],[NUM. ECO.]],Tabla36[[#This Row],[TURNO]],Tabla36[[#This Row],[FECHA]])</f>
        <v>T29PRIMER TURNO45427</v>
      </c>
      <c r="B2129" s="87">
        <v>7</v>
      </c>
      <c r="C2129" s="87">
        <v>2</v>
      </c>
      <c r="D2129" s="87" t="s">
        <v>43</v>
      </c>
      <c r="E2129" s="86"/>
      <c r="F2129" s="86">
        <f>VLOOKUP(Tabla36[[#This Row],[NUM. ECO.]],[2]!Tabla24[[NO.ECO]:[CUBICACION
M3]],4,0)</f>
        <v>15</v>
      </c>
      <c r="G2129" s="94">
        <v>45427</v>
      </c>
      <c r="H2129" s="86" t="str">
        <f>VLOOKUP(Tabla36[[#This Row],[NUM. ECO.]],[2]!Tabla24[[NO.ECO]:[MATERIAL]],8,0)</f>
        <v>VOLADURA</v>
      </c>
      <c r="I2129" s="86" t="s">
        <v>79</v>
      </c>
      <c r="J2129" s="91">
        <f ca="1">J2128+TIME(0,RANDBETWEEN((123),(151)),0)</f>
        <v>0.36527777777777776</v>
      </c>
      <c r="K2129" s="86" t="str">
        <f ca="1">VLOOKUP(Tabla36[[#This Row],[CODIGO VINCULO]],[1]!Anexar1[[UNION]:[OPERADOR]],4,0)</f>
        <v>JORGE IVAN CORONA NORIEGA</v>
      </c>
      <c r="L2129" s="86" t="str" cm="1">
        <f t="array" aca="1" ref="L2129" ca="1">_xlfn.IFS(J2129&gt;=TIME(14,0,0),"SEGUNDO TURNO",J2129&lt;TIME(14,0,0),"PRIMER TURNO")</f>
        <v>PRIMER TURNO</v>
      </c>
      <c r="M2129" s="90"/>
    </row>
    <row r="2130" spans="1:13">
      <c r="A2130" s="86" t="str">
        <f ca="1">_xlfn.CONCAT(Tabla36[[#This Row],[NUM. ECO.]],Tabla36[[#This Row],[TURNO]],Tabla36[[#This Row],[FECHA]])</f>
        <v>T29PRIMER TURNO45427</v>
      </c>
      <c r="B2130" s="87">
        <v>7</v>
      </c>
      <c r="C2130" s="87">
        <v>3</v>
      </c>
      <c r="D2130" s="87" t="s">
        <v>43</v>
      </c>
      <c r="E2130" s="86"/>
      <c r="F2130" s="86">
        <f>VLOOKUP(Tabla36[[#This Row],[NUM. ECO.]],[2]!Tabla24[[NO.ECO]:[CUBICACION
M3]],4,0)</f>
        <v>15</v>
      </c>
      <c r="G2130" s="94">
        <v>45427</v>
      </c>
      <c r="H2130" s="86" t="str">
        <f>VLOOKUP(Tabla36[[#This Row],[NUM. ECO.]],[2]!Tabla24[[NO.ECO]:[MATERIAL]],8,0)</f>
        <v>VOLADURA</v>
      </c>
      <c r="I2130" s="86" t="s">
        <v>79</v>
      </c>
      <c r="J2130" s="91">
        <f ca="1">J2129+TIME(0,RANDBETWEEN((123),(151)),0)</f>
        <v>0.46180555555555552</v>
      </c>
      <c r="K2130" s="86" t="str">
        <f ca="1">VLOOKUP(Tabla36[[#This Row],[CODIGO VINCULO]],[1]!Anexar1[[UNION]:[OPERADOR]],4,0)</f>
        <v>JORGE IVAN CORONA NORIEGA</v>
      </c>
      <c r="L2130" s="86" t="str" cm="1">
        <f t="array" aca="1" ref="L2130" ca="1">_xlfn.IFS(J2130&gt;=TIME(14,0,0),"SEGUNDO TURNO",J2130&lt;TIME(14,0,0),"PRIMER TURNO")</f>
        <v>PRIMER TURNO</v>
      </c>
      <c r="M2130" s="90"/>
    </row>
    <row r="2131" spans="1:13">
      <c r="A2131" s="86" t="str">
        <f ca="1">_xlfn.CONCAT(Tabla36[[#This Row],[NUM. ECO.]],Tabla36[[#This Row],[TURNO]],Tabla36[[#This Row],[FECHA]])</f>
        <v>T29PRIMER TURNO45427</v>
      </c>
      <c r="B2131" s="87">
        <v>7</v>
      </c>
      <c r="C2131" s="87">
        <v>4</v>
      </c>
      <c r="D2131" s="87" t="s">
        <v>43</v>
      </c>
      <c r="E2131" s="86"/>
      <c r="F2131" s="86">
        <f>VLOOKUP(Tabla36[[#This Row],[NUM. ECO.]],[2]!Tabla24[[NO.ECO]:[CUBICACION
M3]],4,0)</f>
        <v>15</v>
      </c>
      <c r="G2131" s="94">
        <v>45427</v>
      </c>
      <c r="H2131" s="86" t="str">
        <f>VLOOKUP(Tabla36[[#This Row],[NUM. ECO.]],[2]!Tabla24[[NO.ECO]:[MATERIAL]],8,0)</f>
        <v>VOLADURA</v>
      </c>
      <c r="I2131" s="86" t="s">
        <v>79</v>
      </c>
      <c r="J2131" s="91">
        <f ca="1">J2130+TIME(0,RANDBETWEEN((123),(151)),0)</f>
        <v>0.55347222222222214</v>
      </c>
      <c r="K2131" s="86" t="str">
        <f ca="1">VLOOKUP(Tabla36[[#This Row],[CODIGO VINCULO]],[1]!Anexar1[[UNION]:[OPERADOR]],4,0)</f>
        <v>JORGE IVAN CORONA NORIEGA</v>
      </c>
      <c r="L2131" s="86" t="str" cm="1">
        <f t="array" aca="1" ref="L2131" ca="1">_xlfn.IFS(J2131&gt;=TIME(14,0,0),"SEGUNDO TURNO",J2131&lt;TIME(14,0,0),"PRIMER TURNO")</f>
        <v>PRIMER TURNO</v>
      </c>
      <c r="M2131" s="90"/>
    </row>
    <row r="2132" spans="1:13">
      <c r="A2132" s="86" t="str">
        <f ca="1">_xlfn.CONCAT(Tabla36[[#This Row],[NUM. ECO.]],Tabla36[[#This Row],[TURNO]],Tabla36[[#This Row],[FECHA]])</f>
        <v>T29SEGUNDO TURNO45427</v>
      </c>
      <c r="B2132" s="87">
        <v>7</v>
      </c>
      <c r="C2132" s="87">
        <v>5</v>
      </c>
      <c r="D2132" s="87" t="s">
        <v>43</v>
      </c>
      <c r="E2132" s="86"/>
      <c r="F2132" s="86">
        <f>VLOOKUP(Tabla36[[#This Row],[NUM. ECO.]],[2]!Tabla24[[NO.ECO]:[CUBICACION
M3]],4,0)</f>
        <v>15</v>
      </c>
      <c r="G2132" s="94">
        <v>45427</v>
      </c>
      <c r="H2132" s="86" t="str">
        <f>VLOOKUP(Tabla36[[#This Row],[NUM. ECO.]],[2]!Tabla24[[NO.ECO]:[MATERIAL]],8,0)</f>
        <v>VOLADURA</v>
      </c>
      <c r="I2132" s="86" t="s">
        <v>79</v>
      </c>
      <c r="J2132" s="91">
        <f ca="1">J2131+TIME(0,RANDBETWEEN((123),(151)),0)</f>
        <v>0.6513888888888888</v>
      </c>
      <c r="K2132" s="86" t="str">
        <f ca="1">VLOOKUP(Tabla36[[#This Row],[CODIGO VINCULO]],[1]!Anexar1[[UNION]:[OPERADOR]],4,0)</f>
        <v>ORLANDO MONTERO SANCHEZ</v>
      </c>
      <c r="L2132" s="86" t="str" cm="1">
        <f t="array" aca="1" ref="L2132" ca="1">_xlfn.IFS(J2132&gt;=TIME(14,0,0),"SEGUNDO TURNO",J2132&lt;TIME(14,0,0),"PRIMER TURNO")</f>
        <v>SEGUNDO TURNO</v>
      </c>
      <c r="M2132" s="90"/>
    </row>
    <row r="2133" spans="1:13">
      <c r="A2133" s="86" t="str">
        <f ca="1">_xlfn.CONCAT(Tabla36[[#This Row],[NUM. ECO.]],Tabla36[[#This Row],[TURNO]],Tabla36[[#This Row],[FECHA]])</f>
        <v>T29SEGUNDO TURNO45427</v>
      </c>
      <c r="B2133" s="87">
        <v>7</v>
      </c>
      <c r="C2133" s="87">
        <v>6</v>
      </c>
      <c r="D2133" s="87" t="s">
        <v>43</v>
      </c>
      <c r="E2133" s="86"/>
      <c r="F2133" s="86">
        <f>VLOOKUP(Tabla36[[#This Row],[NUM. ECO.]],[2]!Tabla24[[NO.ECO]:[CUBICACION
M3]],4,0)</f>
        <v>15</v>
      </c>
      <c r="G2133" s="94">
        <v>45427</v>
      </c>
      <c r="H2133" s="86" t="str">
        <f>VLOOKUP(Tabla36[[#This Row],[NUM. ECO.]],[2]!Tabla24[[NO.ECO]:[MATERIAL]],8,0)</f>
        <v>VOLADURA</v>
      </c>
      <c r="I2133" s="86" t="s">
        <v>79</v>
      </c>
      <c r="J2133" s="91">
        <f ca="1">J2132+TIME(0,RANDBETWEEN((123),(151)),0)</f>
        <v>0.73888888888888882</v>
      </c>
      <c r="K2133" s="86" t="str">
        <f ca="1">VLOOKUP(Tabla36[[#This Row],[CODIGO VINCULO]],[1]!Anexar1[[UNION]:[OPERADOR]],4,0)</f>
        <v>ORLANDO MONTERO SANCHEZ</v>
      </c>
      <c r="L2133" s="86" t="str" cm="1">
        <f t="array" aca="1" ref="L2133" ca="1">_xlfn.IFS(J2133&gt;=TIME(14,0,0),"SEGUNDO TURNO",J2133&lt;TIME(14,0,0),"PRIMER TURNO")</f>
        <v>SEGUNDO TURNO</v>
      </c>
      <c r="M2133" s="90"/>
    </row>
    <row r="2134" spans="1:13">
      <c r="A2134" s="86" t="str">
        <f ca="1">_xlfn.CONCAT(Tabla36[[#This Row],[NUM. ECO.]],Tabla36[[#This Row],[TURNO]],Tabla36[[#This Row],[FECHA]])</f>
        <v>T29SEGUNDO TURNO45427</v>
      </c>
      <c r="B2134" s="87">
        <v>7</v>
      </c>
      <c r="C2134" s="87">
        <v>7</v>
      </c>
      <c r="D2134" s="87" t="s">
        <v>43</v>
      </c>
      <c r="E2134" s="86"/>
      <c r="F2134" s="86">
        <f>VLOOKUP(Tabla36[[#This Row],[NUM. ECO.]],[2]!Tabla24[[NO.ECO]:[CUBICACION
M3]],4,0)</f>
        <v>15</v>
      </c>
      <c r="G2134" s="94">
        <v>45427</v>
      </c>
      <c r="H2134" s="86" t="str">
        <f>VLOOKUP(Tabla36[[#This Row],[NUM. ECO.]],[2]!Tabla24[[NO.ECO]:[MATERIAL]],8,0)</f>
        <v>VOLADURA</v>
      </c>
      <c r="I2134" s="86" t="s">
        <v>79</v>
      </c>
      <c r="J2134" s="91">
        <f ca="1">J2133+TIME(0,RANDBETWEEN((123),(151)),0)</f>
        <v>0.83333333333333326</v>
      </c>
      <c r="K2134" s="86" t="str">
        <f ca="1">VLOOKUP(Tabla36[[#This Row],[CODIGO VINCULO]],[1]!Anexar1[[UNION]:[OPERADOR]],4,0)</f>
        <v>ORLANDO MONTERO SANCHEZ</v>
      </c>
      <c r="L2134" s="86" t="str" cm="1">
        <f t="array" aca="1" ref="L2134" ca="1">_xlfn.IFS(J2134&gt;=TIME(14,0,0),"SEGUNDO TURNO",J2134&lt;TIME(14,0,0),"PRIMER TURNO")</f>
        <v>SEGUNDO TURNO</v>
      </c>
      <c r="M2134" s="90"/>
    </row>
    <row r="2135" spans="1:13">
      <c r="A2135" s="86" t="str">
        <f ca="1">_xlfn.CONCAT(Tabla36[[#This Row],[NUM. ECO.]],Tabla36[[#This Row],[TURNO]],Tabla36[[#This Row],[FECHA]])</f>
        <v>T29PRIMER TURNO45428</v>
      </c>
      <c r="B2135" s="87">
        <v>7</v>
      </c>
      <c r="C2135" s="87">
        <v>1</v>
      </c>
      <c r="D2135" s="87" t="s">
        <v>43</v>
      </c>
      <c r="E2135" s="86"/>
      <c r="F2135" s="86">
        <f>VLOOKUP(Tabla36[[#This Row],[NUM. ECO.]],[2]!Tabla24[[NO.ECO]:[CUBICACION
M3]],4,0)</f>
        <v>15</v>
      </c>
      <c r="G2135" s="94">
        <v>45428</v>
      </c>
      <c r="H2135" s="86" t="str">
        <f>VLOOKUP(Tabla36[[#This Row],[NUM. ECO.]],[2]!Tabla24[[NO.ECO]:[MATERIAL]],8,0)</f>
        <v>VOLADURA</v>
      </c>
      <c r="I2135" s="86" t="s">
        <v>79</v>
      </c>
      <c r="J2135" s="88">
        <f ca="1">TIME(RANDBETWEEN(5.5,6),RANDBETWEEN(1,29),0)</f>
        <v>0.26319444444444445</v>
      </c>
      <c r="K2135" s="86" t="str">
        <f ca="1">VLOOKUP(Tabla36[[#This Row],[CODIGO VINCULO]],[1]!Anexar1[[UNION]:[OPERADOR]],4,0)</f>
        <v>JORGE IVAN CORONA NORIEGA</v>
      </c>
      <c r="L2135" s="86" t="str" cm="1">
        <f t="array" aca="1" ref="L2135" ca="1">_xlfn.IFS(J2135&gt;=TIME(14,0,0),"SEGUNDO TURNO",J2135&lt;TIME(14,0,0),"PRIMER TURNO")</f>
        <v>PRIMER TURNO</v>
      </c>
      <c r="M2135" s="90"/>
    </row>
    <row r="2136" spans="1:13">
      <c r="A2136" s="86" t="str">
        <f ca="1">_xlfn.CONCAT(Tabla36[[#This Row],[NUM. ECO.]],Tabla36[[#This Row],[TURNO]],Tabla36[[#This Row],[FECHA]])</f>
        <v>T29PRIMER TURNO45428</v>
      </c>
      <c r="B2136" s="87">
        <v>7</v>
      </c>
      <c r="C2136" s="87">
        <v>2</v>
      </c>
      <c r="D2136" s="87" t="s">
        <v>43</v>
      </c>
      <c r="E2136" s="86"/>
      <c r="F2136" s="86">
        <f>VLOOKUP(Tabla36[[#This Row],[NUM. ECO.]],[2]!Tabla24[[NO.ECO]:[CUBICACION
M3]],4,0)</f>
        <v>15</v>
      </c>
      <c r="G2136" s="94">
        <v>45428</v>
      </c>
      <c r="H2136" s="86" t="str">
        <f>VLOOKUP(Tabla36[[#This Row],[NUM. ECO.]],[2]!Tabla24[[NO.ECO]:[MATERIAL]],8,0)</f>
        <v>VOLADURA</v>
      </c>
      <c r="I2136" s="86" t="s">
        <v>79</v>
      </c>
      <c r="J2136" s="91">
        <f ca="1">J2135+TIME(0,RANDBETWEEN((123),(151)),0)</f>
        <v>0.36180555555555555</v>
      </c>
      <c r="K2136" s="86" t="str">
        <f ca="1">VLOOKUP(Tabla36[[#This Row],[CODIGO VINCULO]],[1]!Anexar1[[UNION]:[OPERADOR]],4,0)</f>
        <v>JORGE IVAN CORONA NORIEGA</v>
      </c>
      <c r="L2136" s="86" t="str" cm="1">
        <f t="array" aca="1" ref="L2136" ca="1">_xlfn.IFS(J2136&gt;=TIME(14,0,0),"SEGUNDO TURNO",J2136&lt;TIME(14,0,0),"PRIMER TURNO")</f>
        <v>PRIMER TURNO</v>
      </c>
      <c r="M2136" s="90"/>
    </row>
    <row r="2137" spans="1:13">
      <c r="A2137" s="86" t="str">
        <f ca="1">_xlfn.CONCAT(Tabla36[[#This Row],[NUM. ECO.]],Tabla36[[#This Row],[TURNO]],Tabla36[[#This Row],[FECHA]])</f>
        <v>T29PRIMER TURNO45428</v>
      </c>
      <c r="B2137" s="87">
        <v>7</v>
      </c>
      <c r="C2137" s="87">
        <v>3</v>
      </c>
      <c r="D2137" s="87" t="s">
        <v>43</v>
      </c>
      <c r="E2137" s="86"/>
      <c r="F2137" s="86">
        <f>VLOOKUP(Tabla36[[#This Row],[NUM. ECO.]],[2]!Tabla24[[NO.ECO]:[CUBICACION
M3]],4,0)</f>
        <v>15</v>
      </c>
      <c r="G2137" s="94">
        <v>45428</v>
      </c>
      <c r="H2137" s="86" t="str">
        <f>VLOOKUP(Tabla36[[#This Row],[NUM. ECO.]],[2]!Tabla24[[NO.ECO]:[MATERIAL]],8,0)</f>
        <v>VOLADURA</v>
      </c>
      <c r="I2137" s="86" t="s">
        <v>79</v>
      </c>
      <c r="J2137" s="91">
        <f ca="1">J2136+TIME(0,RANDBETWEEN((123),(151)),0)</f>
        <v>0.45833333333333331</v>
      </c>
      <c r="K2137" s="86" t="str">
        <f ca="1">VLOOKUP(Tabla36[[#This Row],[CODIGO VINCULO]],[1]!Anexar1[[UNION]:[OPERADOR]],4,0)</f>
        <v>JORGE IVAN CORONA NORIEGA</v>
      </c>
      <c r="L2137" s="86" t="str" cm="1">
        <f t="array" aca="1" ref="L2137" ca="1">_xlfn.IFS(J2137&gt;=TIME(14,0,0),"SEGUNDO TURNO",J2137&lt;TIME(14,0,0),"PRIMER TURNO")</f>
        <v>PRIMER TURNO</v>
      </c>
      <c r="M2137" s="90"/>
    </row>
    <row r="2138" spans="1:13">
      <c r="A2138" s="86" t="str">
        <f ca="1">_xlfn.CONCAT(Tabla36[[#This Row],[NUM. ECO.]],Tabla36[[#This Row],[TURNO]],Tabla36[[#This Row],[FECHA]])</f>
        <v>T29PRIMER TURNO45428</v>
      </c>
      <c r="B2138" s="87">
        <v>7</v>
      </c>
      <c r="C2138" s="87">
        <v>4</v>
      </c>
      <c r="D2138" s="87" t="s">
        <v>43</v>
      </c>
      <c r="E2138" s="86"/>
      <c r="F2138" s="86">
        <f>VLOOKUP(Tabla36[[#This Row],[NUM. ECO.]],[2]!Tabla24[[NO.ECO]:[CUBICACION
M3]],4,0)</f>
        <v>15</v>
      </c>
      <c r="G2138" s="94">
        <v>45428</v>
      </c>
      <c r="H2138" s="86" t="str">
        <f>VLOOKUP(Tabla36[[#This Row],[NUM. ECO.]],[2]!Tabla24[[NO.ECO]:[MATERIAL]],8,0)</f>
        <v>VOLADURA</v>
      </c>
      <c r="I2138" s="86" t="s">
        <v>79</v>
      </c>
      <c r="J2138" s="91">
        <f ca="1">J2137+TIME(0,RANDBETWEEN((123),(151)),0)</f>
        <v>0.54999999999999993</v>
      </c>
      <c r="K2138" s="86" t="str">
        <f ca="1">VLOOKUP(Tabla36[[#This Row],[CODIGO VINCULO]],[1]!Anexar1[[UNION]:[OPERADOR]],4,0)</f>
        <v>JORGE IVAN CORONA NORIEGA</v>
      </c>
      <c r="L2138" s="86" t="str" cm="1">
        <f t="array" aca="1" ref="L2138" ca="1">_xlfn.IFS(J2138&gt;=TIME(14,0,0),"SEGUNDO TURNO",J2138&lt;TIME(14,0,0),"PRIMER TURNO")</f>
        <v>PRIMER TURNO</v>
      </c>
      <c r="M2138" s="90"/>
    </row>
    <row r="2139" spans="1:13">
      <c r="A2139" s="86" t="str">
        <f ca="1">_xlfn.CONCAT(Tabla36[[#This Row],[NUM. ECO.]],Tabla36[[#This Row],[TURNO]],Tabla36[[#This Row],[FECHA]])</f>
        <v>T29SEGUNDO TURNO45428</v>
      </c>
      <c r="B2139" s="87">
        <v>7</v>
      </c>
      <c r="C2139" s="87">
        <v>5</v>
      </c>
      <c r="D2139" s="87" t="s">
        <v>43</v>
      </c>
      <c r="E2139" s="86"/>
      <c r="F2139" s="86">
        <f>VLOOKUP(Tabla36[[#This Row],[NUM. ECO.]],[2]!Tabla24[[NO.ECO]:[CUBICACION
M3]],4,0)</f>
        <v>15</v>
      </c>
      <c r="G2139" s="94">
        <v>45428</v>
      </c>
      <c r="H2139" s="86" t="str">
        <f>VLOOKUP(Tabla36[[#This Row],[NUM. ECO.]],[2]!Tabla24[[NO.ECO]:[MATERIAL]],8,0)</f>
        <v>VOLADURA</v>
      </c>
      <c r="I2139" s="86" t="s">
        <v>79</v>
      </c>
      <c r="J2139" s="91">
        <f ca="1">J2138+TIME(0,RANDBETWEEN((123),(151)),0)</f>
        <v>0.65347222222222212</v>
      </c>
      <c r="K2139" s="86" t="str">
        <f ca="1">VLOOKUP(Tabla36[[#This Row],[CODIGO VINCULO]],[1]!Anexar1[[UNION]:[OPERADOR]],4,0)</f>
        <v>ORLANDO MONTERO SANCHEZ</v>
      </c>
      <c r="L2139" s="86" t="str" cm="1">
        <f t="array" aca="1" ref="L2139" ca="1">_xlfn.IFS(J2139&gt;=TIME(14,0,0),"SEGUNDO TURNO",J2139&lt;TIME(14,0,0),"PRIMER TURNO")</f>
        <v>SEGUNDO TURNO</v>
      </c>
      <c r="M2139" s="90"/>
    </row>
    <row r="2140" spans="1:13">
      <c r="A2140" s="86" t="str">
        <f ca="1">_xlfn.CONCAT(Tabla36[[#This Row],[NUM. ECO.]],Tabla36[[#This Row],[TURNO]],Tabla36[[#This Row],[FECHA]])</f>
        <v>T29SEGUNDO TURNO45428</v>
      </c>
      <c r="B2140" s="87">
        <v>7</v>
      </c>
      <c r="C2140" s="87">
        <v>6</v>
      </c>
      <c r="D2140" s="87" t="s">
        <v>43</v>
      </c>
      <c r="E2140" s="86"/>
      <c r="F2140" s="86">
        <f>VLOOKUP(Tabla36[[#This Row],[NUM. ECO.]],[2]!Tabla24[[NO.ECO]:[CUBICACION
M3]],4,0)</f>
        <v>15</v>
      </c>
      <c r="G2140" s="94">
        <v>45428</v>
      </c>
      <c r="H2140" s="86" t="str">
        <f>VLOOKUP(Tabla36[[#This Row],[NUM. ECO.]],[2]!Tabla24[[NO.ECO]:[MATERIAL]],8,0)</f>
        <v>VOLADURA</v>
      </c>
      <c r="I2140" s="86" t="s">
        <v>79</v>
      </c>
      <c r="J2140" s="91">
        <f ca="1">J2139+TIME(0,RANDBETWEEN((123),(151)),0)</f>
        <v>0.74166666666666659</v>
      </c>
      <c r="K2140" s="86" t="str">
        <f ca="1">VLOOKUP(Tabla36[[#This Row],[CODIGO VINCULO]],[1]!Anexar1[[UNION]:[OPERADOR]],4,0)</f>
        <v>ORLANDO MONTERO SANCHEZ</v>
      </c>
      <c r="L2140" s="86" t="str" cm="1">
        <f t="array" aca="1" ref="L2140" ca="1">_xlfn.IFS(J2140&gt;=TIME(14,0,0),"SEGUNDO TURNO",J2140&lt;TIME(14,0,0),"PRIMER TURNO")</f>
        <v>SEGUNDO TURNO</v>
      </c>
      <c r="M2140" s="90"/>
    </row>
    <row r="2141" spans="1:13">
      <c r="A2141" s="86" t="str">
        <f ca="1">_xlfn.CONCAT(Tabla36[[#This Row],[NUM. ECO.]],Tabla36[[#This Row],[TURNO]],Tabla36[[#This Row],[FECHA]])</f>
        <v>T29SEGUNDO TURNO45428</v>
      </c>
      <c r="B2141" s="87">
        <v>7</v>
      </c>
      <c r="C2141" s="87">
        <v>7</v>
      </c>
      <c r="D2141" s="87" t="s">
        <v>43</v>
      </c>
      <c r="E2141" s="86"/>
      <c r="F2141" s="86">
        <f>VLOOKUP(Tabla36[[#This Row],[NUM. ECO.]],[2]!Tabla24[[NO.ECO]:[CUBICACION
M3]],4,0)</f>
        <v>15</v>
      </c>
      <c r="G2141" s="94">
        <v>45428</v>
      </c>
      <c r="H2141" s="86" t="str">
        <f>VLOOKUP(Tabla36[[#This Row],[NUM. ECO.]],[2]!Tabla24[[NO.ECO]:[MATERIAL]],8,0)</f>
        <v>VOLADURA</v>
      </c>
      <c r="I2141" s="86" t="s">
        <v>79</v>
      </c>
      <c r="J2141" s="91">
        <f ca="1">J2140+TIME(0,RANDBETWEEN((123),(151)),0)</f>
        <v>0.82708333333333328</v>
      </c>
      <c r="K2141" s="86" t="str">
        <f ca="1">VLOOKUP(Tabla36[[#This Row],[CODIGO VINCULO]],[1]!Anexar1[[UNION]:[OPERADOR]],4,0)</f>
        <v>ORLANDO MONTERO SANCHEZ</v>
      </c>
      <c r="L2141" s="86" t="str" cm="1">
        <f t="array" aca="1" ref="L2141" ca="1">_xlfn.IFS(J2141&gt;=TIME(14,0,0),"SEGUNDO TURNO",J2141&lt;TIME(14,0,0),"PRIMER TURNO")</f>
        <v>SEGUNDO TURNO</v>
      </c>
      <c r="M2141" s="90"/>
    </row>
    <row r="2142" spans="1:13">
      <c r="A2142" s="86" t="str">
        <f ca="1">_xlfn.CONCAT(Tabla36[[#This Row],[NUM. ECO.]],Tabla36[[#This Row],[TURNO]],Tabla36[[#This Row],[FECHA]])</f>
        <v>T29PRIMER TURNO45429</v>
      </c>
      <c r="B2142" s="87">
        <v>7</v>
      </c>
      <c r="C2142" s="87">
        <v>1</v>
      </c>
      <c r="D2142" s="87" t="s">
        <v>43</v>
      </c>
      <c r="E2142" s="86"/>
      <c r="F2142" s="86">
        <f>VLOOKUP(Tabla36[[#This Row],[NUM. ECO.]],[2]!Tabla24[[NO.ECO]:[CUBICACION
M3]],4,0)</f>
        <v>15</v>
      </c>
      <c r="G2142" s="94">
        <v>45429</v>
      </c>
      <c r="H2142" s="86" t="str">
        <f>VLOOKUP(Tabla36[[#This Row],[NUM. ECO.]],[2]!Tabla24[[NO.ECO]:[MATERIAL]],8,0)</f>
        <v>VOLADURA</v>
      </c>
      <c r="I2142" s="86" t="s">
        <v>79</v>
      </c>
      <c r="J2142" s="88">
        <f ca="1">TIME(RANDBETWEEN(5.5,6),RANDBETWEEN(1,29),0)</f>
        <v>0.25624999999999998</v>
      </c>
      <c r="K2142" s="86" t="str">
        <f ca="1">VLOOKUP(Tabla36[[#This Row],[CODIGO VINCULO]],[1]!Anexar1[[UNION]:[OPERADOR]],4,0)</f>
        <v>JORGE IVAN CORONA NORIEGA</v>
      </c>
      <c r="L2142" s="86" t="str" cm="1">
        <f t="array" aca="1" ref="L2142" ca="1">_xlfn.IFS(J2142&gt;=TIME(14,0,0),"SEGUNDO TURNO",J2142&lt;TIME(14,0,0),"PRIMER TURNO")</f>
        <v>PRIMER TURNO</v>
      </c>
      <c r="M2142" s="90"/>
    </row>
    <row r="2143" spans="1:13">
      <c r="A2143" s="86" t="str">
        <f ca="1">_xlfn.CONCAT(Tabla36[[#This Row],[NUM. ECO.]],Tabla36[[#This Row],[TURNO]],Tabla36[[#This Row],[FECHA]])</f>
        <v>T29PRIMER TURNO45429</v>
      </c>
      <c r="B2143" s="87">
        <v>7</v>
      </c>
      <c r="C2143" s="87">
        <v>2</v>
      </c>
      <c r="D2143" s="87" t="s">
        <v>43</v>
      </c>
      <c r="E2143" s="86"/>
      <c r="F2143" s="86">
        <f>VLOOKUP(Tabla36[[#This Row],[NUM. ECO.]],[2]!Tabla24[[NO.ECO]:[CUBICACION
M3]],4,0)</f>
        <v>15</v>
      </c>
      <c r="G2143" s="94">
        <v>45429</v>
      </c>
      <c r="H2143" s="86" t="str">
        <f>VLOOKUP(Tabla36[[#This Row],[NUM. ECO.]],[2]!Tabla24[[NO.ECO]:[MATERIAL]],8,0)</f>
        <v>VOLADURA</v>
      </c>
      <c r="I2143" s="86" t="s">
        <v>79</v>
      </c>
      <c r="J2143" s="91">
        <f ca="1">J2142+TIME(0,RANDBETWEEN((123),(151)),0)</f>
        <v>0.35972222222222217</v>
      </c>
      <c r="K2143" s="86" t="str">
        <f ca="1">VLOOKUP(Tabla36[[#This Row],[CODIGO VINCULO]],[1]!Anexar1[[UNION]:[OPERADOR]],4,0)</f>
        <v>JORGE IVAN CORONA NORIEGA</v>
      </c>
      <c r="L2143" s="86" t="str" cm="1">
        <f t="array" aca="1" ref="L2143" ca="1">_xlfn.IFS(J2143&gt;=TIME(14,0,0),"SEGUNDO TURNO",J2143&lt;TIME(14,0,0),"PRIMER TURNO")</f>
        <v>PRIMER TURNO</v>
      </c>
      <c r="M2143" s="90"/>
    </row>
    <row r="2144" spans="1:13">
      <c r="A2144" s="86" t="str">
        <f ca="1">_xlfn.CONCAT(Tabla36[[#This Row],[NUM. ECO.]],Tabla36[[#This Row],[TURNO]],Tabla36[[#This Row],[FECHA]])</f>
        <v>T29PRIMER TURNO45429</v>
      </c>
      <c r="B2144" s="87">
        <v>7</v>
      </c>
      <c r="C2144" s="87">
        <v>3</v>
      </c>
      <c r="D2144" s="87" t="s">
        <v>43</v>
      </c>
      <c r="E2144" s="86"/>
      <c r="F2144" s="86">
        <f>VLOOKUP(Tabla36[[#This Row],[NUM. ECO.]],[2]!Tabla24[[NO.ECO]:[CUBICACION
M3]],4,0)</f>
        <v>15</v>
      </c>
      <c r="G2144" s="94">
        <v>45429</v>
      </c>
      <c r="H2144" s="86" t="str">
        <f>VLOOKUP(Tabla36[[#This Row],[NUM. ECO.]],[2]!Tabla24[[NO.ECO]:[MATERIAL]],8,0)</f>
        <v>VOLADURA</v>
      </c>
      <c r="I2144" s="86" t="s">
        <v>79</v>
      </c>
      <c r="J2144" s="91">
        <f ca="1">J2143+TIME(0,RANDBETWEEN((123),(151)),0)</f>
        <v>0.46388888888888885</v>
      </c>
      <c r="K2144" s="86" t="str">
        <f ca="1">VLOOKUP(Tabla36[[#This Row],[CODIGO VINCULO]],[1]!Anexar1[[UNION]:[OPERADOR]],4,0)</f>
        <v>JORGE IVAN CORONA NORIEGA</v>
      </c>
      <c r="L2144" s="86" t="str" cm="1">
        <f t="array" aca="1" ref="L2144" ca="1">_xlfn.IFS(J2144&gt;=TIME(14,0,0),"SEGUNDO TURNO",J2144&lt;TIME(14,0,0),"PRIMER TURNO")</f>
        <v>PRIMER TURNO</v>
      </c>
      <c r="M2144" s="90"/>
    </row>
    <row r="2145" spans="1:13">
      <c r="A2145" s="86" t="str">
        <f ca="1">_xlfn.CONCAT(Tabla36[[#This Row],[NUM. ECO.]],Tabla36[[#This Row],[TURNO]],Tabla36[[#This Row],[FECHA]])</f>
        <v>T29PRIMER TURNO45429</v>
      </c>
      <c r="B2145" s="87">
        <v>7</v>
      </c>
      <c r="C2145" s="87">
        <v>4</v>
      </c>
      <c r="D2145" s="87" t="s">
        <v>43</v>
      </c>
      <c r="E2145" s="86"/>
      <c r="F2145" s="86">
        <f>VLOOKUP(Tabla36[[#This Row],[NUM. ECO.]],[2]!Tabla24[[NO.ECO]:[CUBICACION
M3]],4,0)</f>
        <v>15</v>
      </c>
      <c r="G2145" s="94">
        <v>45429</v>
      </c>
      <c r="H2145" s="86" t="str">
        <f>VLOOKUP(Tabla36[[#This Row],[NUM. ECO.]],[2]!Tabla24[[NO.ECO]:[MATERIAL]],8,0)</f>
        <v>VOLADURA</v>
      </c>
      <c r="I2145" s="86" t="s">
        <v>79</v>
      </c>
      <c r="J2145" s="91">
        <f ca="1">J2144+TIME(0,RANDBETWEEN((123),(151)),0)</f>
        <v>0.56874999999999998</v>
      </c>
      <c r="K2145" s="86" t="str">
        <f ca="1">VLOOKUP(Tabla36[[#This Row],[CODIGO VINCULO]],[1]!Anexar1[[UNION]:[OPERADOR]],4,0)</f>
        <v>JORGE IVAN CORONA NORIEGA</v>
      </c>
      <c r="L2145" s="86" t="str" cm="1">
        <f t="array" aca="1" ref="L2145" ca="1">_xlfn.IFS(J2145&gt;=TIME(14,0,0),"SEGUNDO TURNO",J2145&lt;TIME(14,0,0),"PRIMER TURNO")</f>
        <v>PRIMER TURNO</v>
      </c>
      <c r="M2145" s="90"/>
    </row>
    <row r="2146" spans="1:13">
      <c r="A2146" s="86" t="str">
        <f ca="1">_xlfn.CONCAT(Tabla36[[#This Row],[NUM. ECO.]],Tabla36[[#This Row],[TURNO]],Tabla36[[#This Row],[FECHA]])</f>
        <v>T29SEGUNDO TURNO45429</v>
      </c>
      <c r="B2146" s="87">
        <v>7</v>
      </c>
      <c r="C2146" s="87">
        <v>5</v>
      </c>
      <c r="D2146" s="87" t="s">
        <v>43</v>
      </c>
      <c r="E2146" s="86"/>
      <c r="F2146" s="86">
        <f>VLOOKUP(Tabla36[[#This Row],[NUM. ECO.]],[2]!Tabla24[[NO.ECO]:[CUBICACION
M3]],4,0)</f>
        <v>15</v>
      </c>
      <c r="G2146" s="94">
        <v>45429</v>
      </c>
      <c r="H2146" s="86" t="str">
        <f>VLOOKUP(Tabla36[[#This Row],[NUM. ECO.]],[2]!Tabla24[[NO.ECO]:[MATERIAL]],8,0)</f>
        <v>VOLADURA</v>
      </c>
      <c r="I2146" s="86" t="s">
        <v>79</v>
      </c>
      <c r="J2146" s="91">
        <f ca="1">J2145+TIME(0,RANDBETWEEN((123),(151)),0)</f>
        <v>0.67152777777777772</v>
      </c>
      <c r="K2146" s="86" t="str">
        <f ca="1">VLOOKUP(Tabla36[[#This Row],[CODIGO VINCULO]],[1]!Anexar1[[UNION]:[OPERADOR]],4,0)</f>
        <v>ORLANDO MONTERO SANCHEZ</v>
      </c>
      <c r="L2146" s="86" t="str" cm="1">
        <f t="array" aca="1" ref="L2146" ca="1">_xlfn.IFS(J2146&gt;=TIME(14,0,0),"SEGUNDO TURNO",J2146&lt;TIME(14,0,0),"PRIMER TURNO")</f>
        <v>SEGUNDO TURNO</v>
      </c>
      <c r="M2146" s="90"/>
    </row>
    <row r="2147" spans="1:13">
      <c r="A2147" s="86" t="str">
        <f ca="1">_xlfn.CONCAT(Tabla36[[#This Row],[NUM. ECO.]],Tabla36[[#This Row],[TURNO]],Tabla36[[#This Row],[FECHA]])</f>
        <v>T29SEGUNDO TURNO45429</v>
      </c>
      <c r="B2147" s="87">
        <v>7</v>
      </c>
      <c r="C2147" s="87">
        <v>6</v>
      </c>
      <c r="D2147" s="87" t="s">
        <v>43</v>
      </c>
      <c r="E2147" s="86"/>
      <c r="F2147" s="86">
        <f>VLOOKUP(Tabla36[[#This Row],[NUM. ECO.]],[2]!Tabla24[[NO.ECO]:[CUBICACION
M3]],4,0)</f>
        <v>15</v>
      </c>
      <c r="G2147" s="94">
        <v>45429</v>
      </c>
      <c r="H2147" s="86" t="str">
        <f>VLOOKUP(Tabla36[[#This Row],[NUM. ECO.]],[2]!Tabla24[[NO.ECO]:[MATERIAL]],8,0)</f>
        <v>VOLADURA</v>
      </c>
      <c r="I2147" s="86" t="s">
        <v>79</v>
      </c>
      <c r="J2147" s="91">
        <f ca="1">J2146+TIME(0,RANDBETWEEN((123),(151)),0)</f>
        <v>0.75902777777777775</v>
      </c>
      <c r="K2147" s="86" t="str">
        <f ca="1">VLOOKUP(Tabla36[[#This Row],[CODIGO VINCULO]],[1]!Anexar1[[UNION]:[OPERADOR]],4,0)</f>
        <v>ORLANDO MONTERO SANCHEZ</v>
      </c>
      <c r="L2147" s="86" t="str" cm="1">
        <f t="array" aca="1" ref="L2147" ca="1">_xlfn.IFS(J2147&gt;=TIME(14,0,0),"SEGUNDO TURNO",J2147&lt;TIME(14,0,0),"PRIMER TURNO")</f>
        <v>SEGUNDO TURNO</v>
      </c>
      <c r="M2147" s="90"/>
    </row>
    <row r="2148" spans="1:13">
      <c r="A2148" s="86" t="str">
        <f ca="1">_xlfn.CONCAT(Tabla36[[#This Row],[NUM. ECO.]],Tabla36[[#This Row],[TURNO]],Tabla36[[#This Row],[FECHA]])</f>
        <v>T29SEGUNDO TURNO45429</v>
      </c>
      <c r="B2148" s="87">
        <v>7</v>
      </c>
      <c r="C2148" s="87">
        <v>7</v>
      </c>
      <c r="D2148" s="87" t="s">
        <v>43</v>
      </c>
      <c r="E2148" s="86"/>
      <c r="F2148" s="86">
        <f>VLOOKUP(Tabla36[[#This Row],[NUM. ECO.]],[2]!Tabla24[[NO.ECO]:[CUBICACION
M3]],4,0)</f>
        <v>15</v>
      </c>
      <c r="G2148" s="94">
        <v>45429</v>
      </c>
      <c r="H2148" s="86" t="str">
        <f>VLOOKUP(Tabla36[[#This Row],[NUM. ECO.]],[2]!Tabla24[[NO.ECO]:[MATERIAL]],8,0)</f>
        <v>VOLADURA</v>
      </c>
      <c r="I2148" s="86" t="s">
        <v>79</v>
      </c>
      <c r="J2148" s="91">
        <f ca="1">J2147+TIME(0,RANDBETWEEN((123),(151)),0)</f>
        <v>0.84583333333333333</v>
      </c>
      <c r="K2148" s="86" t="str">
        <f ca="1">VLOOKUP(Tabla36[[#This Row],[CODIGO VINCULO]],[1]!Anexar1[[UNION]:[OPERADOR]],4,0)</f>
        <v>ORLANDO MONTERO SANCHEZ</v>
      </c>
      <c r="L2148" s="86" t="str" cm="1">
        <f t="array" aca="1" ref="L2148" ca="1">_xlfn.IFS(J2148&gt;=TIME(14,0,0),"SEGUNDO TURNO",J2148&lt;TIME(14,0,0),"PRIMER TURNO")</f>
        <v>SEGUNDO TURNO</v>
      </c>
      <c r="M2148" s="90"/>
    </row>
    <row r="2149" spans="1:13">
      <c r="A2149" s="86" t="str">
        <f ca="1">_xlfn.CONCAT(Tabla36[[#This Row],[NUM. ECO.]],Tabla36[[#This Row],[TURNO]],Tabla36[[#This Row],[FECHA]])</f>
        <v>T29PRIMER TURNO45430</v>
      </c>
      <c r="B2149" s="87">
        <v>7</v>
      </c>
      <c r="C2149" s="87">
        <v>1</v>
      </c>
      <c r="D2149" s="87" t="s">
        <v>43</v>
      </c>
      <c r="E2149" s="86"/>
      <c r="F2149" s="86">
        <f>VLOOKUP(Tabla36[[#This Row],[NUM. ECO.]],[2]!Tabla24[[NO.ECO]:[CUBICACION
M3]],4,0)</f>
        <v>15</v>
      </c>
      <c r="G2149" s="94">
        <v>45430</v>
      </c>
      <c r="H2149" s="86" t="str">
        <f>VLOOKUP(Tabla36[[#This Row],[NUM. ECO.]],[2]!Tabla24[[NO.ECO]:[MATERIAL]],8,0)</f>
        <v>VOLADURA</v>
      </c>
      <c r="I2149" s="86" t="s">
        <v>79</v>
      </c>
      <c r="J2149" s="88">
        <f ca="1">TIME(RANDBETWEEN(5.5,6),RANDBETWEEN(1,29),0)</f>
        <v>0.26874999999999999</v>
      </c>
      <c r="K2149" s="86" t="str">
        <f ca="1">VLOOKUP(Tabla36[[#This Row],[CODIGO VINCULO]],[1]!Anexar1[[UNION]:[OPERADOR]],4,0)</f>
        <v>JORGE IVAN CORONA NORIEGA</v>
      </c>
      <c r="L2149" s="86" t="str" cm="1">
        <f t="array" aca="1" ref="L2149" ca="1">_xlfn.IFS(J2149&gt;=TIME(14,0,0),"SEGUNDO TURNO",J2149&lt;TIME(14,0,0),"PRIMER TURNO")</f>
        <v>PRIMER TURNO</v>
      </c>
      <c r="M2149" s="90"/>
    </row>
    <row r="2150" spans="1:13">
      <c r="A2150" s="86" t="str">
        <f ca="1">_xlfn.CONCAT(Tabla36[[#This Row],[NUM. ECO.]],Tabla36[[#This Row],[TURNO]],Tabla36[[#This Row],[FECHA]])</f>
        <v>T29PRIMER TURNO45430</v>
      </c>
      <c r="B2150" s="87">
        <v>7</v>
      </c>
      <c r="C2150" s="87">
        <v>2</v>
      </c>
      <c r="D2150" s="87" t="s">
        <v>43</v>
      </c>
      <c r="E2150" s="86"/>
      <c r="F2150" s="86">
        <f>VLOOKUP(Tabla36[[#This Row],[NUM. ECO.]],[2]!Tabla24[[NO.ECO]:[CUBICACION
M3]],4,0)</f>
        <v>15</v>
      </c>
      <c r="G2150" s="94">
        <v>45430</v>
      </c>
      <c r="H2150" s="86" t="str">
        <f>VLOOKUP(Tabla36[[#This Row],[NUM. ECO.]],[2]!Tabla24[[NO.ECO]:[MATERIAL]],8,0)</f>
        <v>VOLADURA</v>
      </c>
      <c r="I2150" s="86" t="s">
        <v>79</v>
      </c>
      <c r="J2150" s="91">
        <f ca="1">J2149+TIME(0,RANDBETWEEN((123),(151)),0)</f>
        <v>0.36736111111111108</v>
      </c>
      <c r="K2150" s="86" t="str">
        <f ca="1">VLOOKUP(Tabla36[[#This Row],[CODIGO VINCULO]],[1]!Anexar1[[UNION]:[OPERADOR]],4,0)</f>
        <v>JORGE IVAN CORONA NORIEGA</v>
      </c>
      <c r="L2150" s="86" t="str" cm="1">
        <f t="array" aca="1" ref="L2150" ca="1">_xlfn.IFS(J2150&gt;=TIME(14,0,0),"SEGUNDO TURNO",J2150&lt;TIME(14,0,0),"PRIMER TURNO")</f>
        <v>PRIMER TURNO</v>
      </c>
      <c r="M2150" s="90"/>
    </row>
    <row r="2151" spans="1:13">
      <c r="A2151" s="86" t="str">
        <f ca="1">_xlfn.CONCAT(Tabla36[[#This Row],[NUM. ECO.]],Tabla36[[#This Row],[TURNO]],Tabla36[[#This Row],[FECHA]])</f>
        <v>T29PRIMER TURNO45430</v>
      </c>
      <c r="B2151" s="87">
        <v>7</v>
      </c>
      <c r="C2151" s="87">
        <v>3</v>
      </c>
      <c r="D2151" s="87" t="s">
        <v>43</v>
      </c>
      <c r="E2151" s="86"/>
      <c r="F2151" s="86">
        <f>VLOOKUP(Tabla36[[#This Row],[NUM. ECO.]],[2]!Tabla24[[NO.ECO]:[CUBICACION
M3]],4,0)</f>
        <v>15</v>
      </c>
      <c r="G2151" s="94">
        <v>45430</v>
      </c>
      <c r="H2151" s="86" t="str">
        <f>VLOOKUP(Tabla36[[#This Row],[NUM. ECO.]],[2]!Tabla24[[NO.ECO]:[MATERIAL]],8,0)</f>
        <v>VOLADURA</v>
      </c>
      <c r="I2151" s="86" t="s">
        <v>79</v>
      </c>
      <c r="J2151" s="91">
        <f ca="1">J2150+TIME(0,RANDBETWEEN((123),(151)),0)</f>
        <v>0.45555555555555555</v>
      </c>
      <c r="K2151" s="86" t="str">
        <f ca="1">VLOOKUP(Tabla36[[#This Row],[CODIGO VINCULO]],[1]!Anexar1[[UNION]:[OPERADOR]],4,0)</f>
        <v>JORGE IVAN CORONA NORIEGA</v>
      </c>
      <c r="L2151" s="86" t="str" cm="1">
        <f t="array" aca="1" ref="L2151" ca="1">_xlfn.IFS(J2151&gt;=TIME(14,0,0),"SEGUNDO TURNO",J2151&lt;TIME(14,0,0),"PRIMER TURNO")</f>
        <v>PRIMER TURNO</v>
      </c>
      <c r="M2151" s="90"/>
    </row>
    <row r="2152" spans="1:13">
      <c r="A2152" s="86" t="str">
        <f ca="1">_xlfn.CONCAT(Tabla36[[#This Row],[NUM. ECO.]],Tabla36[[#This Row],[TURNO]],Tabla36[[#This Row],[FECHA]])</f>
        <v>T29PRIMER TURNO45430</v>
      </c>
      <c r="B2152" s="87">
        <v>7</v>
      </c>
      <c r="C2152" s="87">
        <v>4</v>
      </c>
      <c r="D2152" s="87" t="s">
        <v>43</v>
      </c>
      <c r="E2152" s="86"/>
      <c r="F2152" s="86">
        <f>VLOOKUP(Tabla36[[#This Row],[NUM. ECO.]],[2]!Tabla24[[NO.ECO]:[CUBICACION
M3]],4,0)</f>
        <v>15</v>
      </c>
      <c r="G2152" s="94">
        <v>45430</v>
      </c>
      <c r="H2152" s="86" t="str">
        <f>VLOOKUP(Tabla36[[#This Row],[NUM. ECO.]],[2]!Tabla24[[NO.ECO]:[MATERIAL]],8,0)</f>
        <v>VOLADURA</v>
      </c>
      <c r="I2152" s="86" t="s">
        <v>79</v>
      </c>
      <c r="J2152" s="91">
        <f ca="1">J2151+TIME(0,RANDBETWEEN((123),(151)),0)</f>
        <v>0.55277777777777781</v>
      </c>
      <c r="K2152" s="86" t="str">
        <f ca="1">VLOOKUP(Tabla36[[#This Row],[CODIGO VINCULO]],[1]!Anexar1[[UNION]:[OPERADOR]],4,0)</f>
        <v>JORGE IVAN CORONA NORIEGA</v>
      </c>
      <c r="L2152" s="86" t="str" cm="1">
        <f t="array" aca="1" ref="L2152" ca="1">_xlfn.IFS(J2152&gt;=TIME(14,0,0),"SEGUNDO TURNO",J2152&lt;TIME(14,0,0),"PRIMER TURNO")</f>
        <v>PRIMER TURNO</v>
      </c>
      <c r="M2152" s="90"/>
    </row>
    <row r="2153" spans="1:13">
      <c r="A2153" s="86" t="str">
        <f ca="1">_xlfn.CONCAT(Tabla36[[#This Row],[NUM. ECO.]],Tabla36[[#This Row],[TURNO]],Tabla36[[#This Row],[FECHA]])</f>
        <v>T29SEGUNDO TURNO45430</v>
      </c>
      <c r="B2153" s="87">
        <v>7</v>
      </c>
      <c r="C2153" s="87">
        <v>5</v>
      </c>
      <c r="D2153" s="87" t="s">
        <v>43</v>
      </c>
      <c r="E2153" s="86"/>
      <c r="F2153" s="86">
        <f>VLOOKUP(Tabla36[[#This Row],[NUM. ECO.]],[2]!Tabla24[[NO.ECO]:[CUBICACION
M3]],4,0)</f>
        <v>15</v>
      </c>
      <c r="G2153" s="94">
        <v>45430</v>
      </c>
      <c r="H2153" s="86" t="str">
        <f>VLOOKUP(Tabla36[[#This Row],[NUM. ECO.]],[2]!Tabla24[[NO.ECO]:[MATERIAL]],8,0)</f>
        <v>VOLADURA</v>
      </c>
      <c r="I2153" s="86" t="s">
        <v>79</v>
      </c>
      <c r="J2153" s="91">
        <f ca="1">J2152+TIME(0,RANDBETWEEN((123),(151)),0)</f>
        <v>0.63819444444444451</v>
      </c>
      <c r="K2153" s="86" t="str">
        <f ca="1">VLOOKUP(Tabla36[[#This Row],[CODIGO VINCULO]],[1]!Anexar1[[UNION]:[OPERADOR]],4,0)</f>
        <v>ORLANDO MONTERO SANCHEZ</v>
      </c>
      <c r="L2153" s="86" t="str" cm="1">
        <f t="array" aca="1" ref="L2153" ca="1">_xlfn.IFS(J2153&gt;=TIME(14,0,0),"SEGUNDO TURNO",J2153&lt;TIME(14,0,0),"PRIMER TURNO")</f>
        <v>SEGUNDO TURNO</v>
      </c>
      <c r="M2153" s="90"/>
    </row>
    <row r="2154" spans="1:13">
      <c r="A2154" s="86" t="str">
        <f ca="1">_xlfn.CONCAT(Tabla36[[#This Row],[NUM. ECO.]],Tabla36[[#This Row],[TURNO]],Tabla36[[#This Row],[FECHA]])</f>
        <v>T29SEGUNDO TURNO45430</v>
      </c>
      <c r="B2154" s="87">
        <v>7</v>
      </c>
      <c r="C2154" s="87">
        <v>6</v>
      </c>
      <c r="D2154" s="87" t="s">
        <v>43</v>
      </c>
      <c r="E2154" s="86"/>
      <c r="F2154" s="86">
        <f>VLOOKUP(Tabla36[[#This Row],[NUM. ECO.]],[2]!Tabla24[[NO.ECO]:[CUBICACION
M3]],4,0)</f>
        <v>15</v>
      </c>
      <c r="G2154" s="94">
        <v>45430</v>
      </c>
      <c r="H2154" s="86" t="str">
        <f>VLOOKUP(Tabla36[[#This Row],[NUM. ECO.]],[2]!Tabla24[[NO.ECO]:[MATERIAL]],8,0)</f>
        <v>VOLADURA</v>
      </c>
      <c r="I2154" s="86" t="s">
        <v>79</v>
      </c>
      <c r="J2154" s="91">
        <f ca="1">J2153+TIME(0,RANDBETWEEN((123),(151)),0)</f>
        <v>0.7284722222222223</v>
      </c>
      <c r="K2154" s="86" t="str">
        <f ca="1">VLOOKUP(Tabla36[[#This Row],[CODIGO VINCULO]],[1]!Anexar1[[UNION]:[OPERADOR]],4,0)</f>
        <v>ORLANDO MONTERO SANCHEZ</v>
      </c>
      <c r="L2154" s="86" t="str" cm="1">
        <f t="array" aca="1" ref="L2154" ca="1">_xlfn.IFS(J2154&gt;=TIME(14,0,0),"SEGUNDO TURNO",J2154&lt;TIME(14,0,0),"PRIMER TURNO")</f>
        <v>SEGUNDO TURNO</v>
      </c>
      <c r="M2154" s="90"/>
    </row>
    <row r="2155" spans="1:13">
      <c r="A2155" s="86" t="str">
        <f ca="1">_xlfn.CONCAT(Tabla36[[#This Row],[NUM. ECO.]],Tabla36[[#This Row],[TURNO]],Tabla36[[#This Row],[FECHA]])</f>
        <v>T29SEGUNDO TURNO45430</v>
      </c>
      <c r="B2155" s="87">
        <v>7</v>
      </c>
      <c r="C2155" s="87">
        <v>7</v>
      </c>
      <c r="D2155" s="87" t="s">
        <v>43</v>
      </c>
      <c r="E2155" s="86"/>
      <c r="F2155" s="86">
        <f>VLOOKUP(Tabla36[[#This Row],[NUM. ECO.]],[2]!Tabla24[[NO.ECO]:[CUBICACION
M3]],4,0)</f>
        <v>15</v>
      </c>
      <c r="G2155" s="94">
        <v>45430</v>
      </c>
      <c r="H2155" s="86" t="str">
        <f>VLOOKUP(Tabla36[[#This Row],[NUM. ECO.]],[2]!Tabla24[[NO.ECO]:[MATERIAL]],8,0)</f>
        <v>VOLADURA</v>
      </c>
      <c r="I2155" s="86" t="s">
        <v>79</v>
      </c>
      <c r="J2155" s="91">
        <f ca="1">J2154+TIME(0,RANDBETWEEN((123),(151)),0)</f>
        <v>0.8222222222222223</v>
      </c>
      <c r="K2155" s="86" t="str">
        <f ca="1">VLOOKUP(Tabla36[[#This Row],[CODIGO VINCULO]],[1]!Anexar1[[UNION]:[OPERADOR]],4,0)</f>
        <v>ORLANDO MONTERO SANCHEZ</v>
      </c>
      <c r="L2155" s="86" t="str" cm="1">
        <f t="array" aca="1" ref="L2155" ca="1">_xlfn.IFS(J2155&gt;=TIME(14,0,0),"SEGUNDO TURNO",J2155&lt;TIME(14,0,0),"PRIMER TURNO")</f>
        <v>SEGUNDO TURNO</v>
      </c>
      <c r="M2155" s="90"/>
    </row>
    <row r="2156" spans="1:13">
      <c r="A2156" s="86" t="str">
        <f ca="1">_xlfn.CONCAT(Tabla36[[#This Row],[NUM. ECO.]],Tabla36[[#This Row],[TURNO]],Tabla36[[#This Row],[FECHA]])</f>
        <v>T29PRIMER TURNO45432</v>
      </c>
      <c r="B2156" s="87">
        <v>7</v>
      </c>
      <c r="C2156" s="87">
        <v>1</v>
      </c>
      <c r="D2156" s="87" t="s">
        <v>43</v>
      </c>
      <c r="E2156" s="86"/>
      <c r="F2156" s="86">
        <f>VLOOKUP(Tabla36[[#This Row],[NUM. ECO.]],[2]!Tabla24[[NO.ECO]:[CUBICACION
M3]],4,0)</f>
        <v>15</v>
      </c>
      <c r="G2156" s="94">
        <v>45432</v>
      </c>
      <c r="H2156" s="86" t="str">
        <f>VLOOKUP(Tabla36[[#This Row],[NUM. ECO.]],[2]!Tabla24[[NO.ECO]:[MATERIAL]],8,0)</f>
        <v>VOLADURA</v>
      </c>
      <c r="I2156" s="86" t="s">
        <v>79</v>
      </c>
      <c r="J2156" s="88">
        <f ca="1">TIME(RANDBETWEEN(5.5,6),RANDBETWEEN(1,29),0)</f>
        <v>0.26805555555555555</v>
      </c>
      <c r="K2156" s="86" t="str">
        <f ca="1">VLOOKUP(Tabla36[[#This Row],[CODIGO VINCULO]],[1]!Anexar1[[UNION]:[OPERADOR]],4,0)</f>
        <v>JORGE IVAN CORONA NORIEGA</v>
      </c>
      <c r="L2156" s="86" t="str" cm="1">
        <f t="array" aca="1" ref="L2156" ca="1">_xlfn.IFS(J2156&gt;=TIME(14,0,0),"SEGUNDO TURNO",J2156&lt;TIME(14,0,0),"PRIMER TURNO")</f>
        <v>PRIMER TURNO</v>
      </c>
      <c r="M2156" s="90"/>
    </row>
    <row r="2157" spans="1:13">
      <c r="A2157" s="86" t="str">
        <f ca="1">_xlfn.CONCAT(Tabla36[[#This Row],[NUM. ECO.]],Tabla36[[#This Row],[TURNO]],Tabla36[[#This Row],[FECHA]])</f>
        <v>T29PRIMER TURNO45432</v>
      </c>
      <c r="B2157" s="87">
        <v>7</v>
      </c>
      <c r="C2157" s="87">
        <v>2</v>
      </c>
      <c r="D2157" s="87" t="s">
        <v>43</v>
      </c>
      <c r="E2157" s="86"/>
      <c r="F2157" s="86">
        <f>VLOOKUP(Tabla36[[#This Row],[NUM. ECO.]],[2]!Tabla24[[NO.ECO]:[CUBICACION
M3]],4,0)</f>
        <v>15</v>
      </c>
      <c r="G2157" s="94">
        <v>45432</v>
      </c>
      <c r="H2157" s="86" t="str">
        <f>VLOOKUP(Tabla36[[#This Row],[NUM. ECO.]],[2]!Tabla24[[NO.ECO]:[MATERIAL]],8,0)</f>
        <v>VOLADURA</v>
      </c>
      <c r="I2157" s="86" t="s">
        <v>79</v>
      </c>
      <c r="J2157" s="91">
        <f ca="1">J2156+TIME(0,RANDBETWEEN((123),(151)),0)</f>
        <v>0.36805555555555558</v>
      </c>
      <c r="K2157" s="86" t="str">
        <f ca="1">VLOOKUP(Tabla36[[#This Row],[CODIGO VINCULO]],[1]!Anexar1[[UNION]:[OPERADOR]],4,0)</f>
        <v>JORGE IVAN CORONA NORIEGA</v>
      </c>
      <c r="L2157" s="86" t="str" cm="1">
        <f t="array" aca="1" ref="L2157" ca="1">_xlfn.IFS(J2157&gt;=TIME(14,0,0),"SEGUNDO TURNO",J2157&lt;TIME(14,0,0),"PRIMER TURNO")</f>
        <v>PRIMER TURNO</v>
      </c>
      <c r="M2157" s="90"/>
    </row>
    <row r="2158" spans="1:13">
      <c r="A2158" s="86" t="str">
        <f ca="1">_xlfn.CONCAT(Tabla36[[#This Row],[NUM. ECO.]],Tabla36[[#This Row],[TURNO]],Tabla36[[#This Row],[FECHA]])</f>
        <v>T29PRIMER TURNO45432</v>
      </c>
      <c r="B2158" s="87">
        <v>7</v>
      </c>
      <c r="C2158" s="87">
        <v>3</v>
      </c>
      <c r="D2158" s="87" t="s">
        <v>43</v>
      </c>
      <c r="E2158" s="86"/>
      <c r="F2158" s="86">
        <f>VLOOKUP(Tabla36[[#This Row],[NUM. ECO.]],[2]!Tabla24[[NO.ECO]:[CUBICACION
M3]],4,0)</f>
        <v>15</v>
      </c>
      <c r="G2158" s="94">
        <v>45432</v>
      </c>
      <c r="H2158" s="86" t="str">
        <f>VLOOKUP(Tabla36[[#This Row],[NUM. ECO.]],[2]!Tabla24[[NO.ECO]:[MATERIAL]],8,0)</f>
        <v>VOLADURA</v>
      </c>
      <c r="I2158" s="86" t="s">
        <v>79</v>
      </c>
      <c r="J2158" s="91">
        <f ca="1">J2157+TIME(0,RANDBETWEEN((123),(151)),0)</f>
        <v>0.46597222222222223</v>
      </c>
      <c r="K2158" s="86" t="str">
        <f ca="1">VLOOKUP(Tabla36[[#This Row],[CODIGO VINCULO]],[1]!Anexar1[[UNION]:[OPERADOR]],4,0)</f>
        <v>JORGE IVAN CORONA NORIEGA</v>
      </c>
      <c r="L2158" s="86" t="str" cm="1">
        <f t="array" aca="1" ref="L2158" ca="1">_xlfn.IFS(J2158&gt;=TIME(14,0,0),"SEGUNDO TURNO",J2158&lt;TIME(14,0,0),"PRIMER TURNO")</f>
        <v>PRIMER TURNO</v>
      </c>
      <c r="M2158" s="90"/>
    </row>
    <row r="2159" spans="1:13">
      <c r="A2159" s="86" t="str">
        <f ca="1">_xlfn.CONCAT(Tabla36[[#This Row],[NUM. ECO.]],Tabla36[[#This Row],[TURNO]],Tabla36[[#This Row],[FECHA]])</f>
        <v>T29PRIMER TURNO45432</v>
      </c>
      <c r="B2159" s="87">
        <v>7</v>
      </c>
      <c r="C2159" s="87">
        <v>4</v>
      </c>
      <c r="D2159" s="87" t="s">
        <v>43</v>
      </c>
      <c r="E2159" s="86"/>
      <c r="F2159" s="86">
        <f>VLOOKUP(Tabla36[[#This Row],[NUM. ECO.]],[2]!Tabla24[[NO.ECO]:[CUBICACION
M3]],4,0)</f>
        <v>15</v>
      </c>
      <c r="G2159" s="94">
        <v>45432</v>
      </c>
      <c r="H2159" s="86" t="str">
        <f>VLOOKUP(Tabla36[[#This Row],[NUM. ECO.]],[2]!Tabla24[[NO.ECO]:[MATERIAL]],8,0)</f>
        <v>VOLADURA</v>
      </c>
      <c r="I2159" s="86" t="s">
        <v>79</v>
      </c>
      <c r="J2159" s="91">
        <f ca="1">J2158+TIME(0,RANDBETWEEN((123),(151)),0)</f>
        <v>0.56666666666666665</v>
      </c>
      <c r="K2159" s="86" t="str">
        <f ca="1">VLOOKUP(Tabla36[[#This Row],[CODIGO VINCULO]],[1]!Anexar1[[UNION]:[OPERADOR]],4,0)</f>
        <v>JORGE IVAN CORONA NORIEGA</v>
      </c>
      <c r="L2159" s="86" t="str" cm="1">
        <f t="array" aca="1" ref="L2159" ca="1">_xlfn.IFS(J2159&gt;=TIME(14,0,0),"SEGUNDO TURNO",J2159&lt;TIME(14,0,0),"PRIMER TURNO")</f>
        <v>PRIMER TURNO</v>
      </c>
      <c r="M2159" s="90"/>
    </row>
    <row r="2160" spans="1:13">
      <c r="A2160" s="86" t="str">
        <f ca="1">_xlfn.CONCAT(Tabla36[[#This Row],[NUM. ECO.]],Tabla36[[#This Row],[TURNO]],Tabla36[[#This Row],[FECHA]])</f>
        <v>T29SEGUNDO TURNO45432</v>
      </c>
      <c r="B2160" s="87">
        <v>7</v>
      </c>
      <c r="C2160" s="87">
        <v>5</v>
      </c>
      <c r="D2160" s="87" t="s">
        <v>43</v>
      </c>
      <c r="E2160" s="86"/>
      <c r="F2160" s="86">
        <f>VLOOKUP(Tabla36[[#This Row],[NUM. ECO.]],[2]!Tabla24[[NO.ECO]:[CUBICACION
M3]],4,0)</f>
        <v>15</v>
      </c>
      <c r="G2160" s="94">
        <v>45432</v>
      </c>
      <c r="H2160" s="86" t="str">
        <f>VLOOKUP(Tabla36[[#This Row],[NUM. ECO.]],[2]!Tabla24[[NO.ECO]:[MATERIAL]],8,0)</f>
        <v>VOLADURA</v>
      </c>
      <c r="I2160" s="86" t="s">
        <v>79</v>
      </c>
      <c r="J2160" s="91">
        <f ca="1">J2159+TIME(0,RANDBETWEEN((123),(151)),0)</f>
        <v>0.65833333333333333</v>
      </c>
      <c r="K2160" s="86" t="str">
        <f ca="1">VLOOKUP(Tabla36[[#This Row],[CODIGO VINCULO]],[1]!Anexar1[[UNION]:[OPERADOR]],4,0)</f>
        <v>ORLANDO MONTERO SANCHEZ</v>
      </c>
      <c r="L2160" s="86" t="str" cm="1">
        <f t="array" aca="1" ref="L2160" ca="1">_xlfn.IFS(J2160&gt;=TIME(14,0,0),"SEGUNDO TURNO",J2160&lt;TIME(14,0,0),"PRIMER TURNO")</f>
        <v>SEGUNDO TURNO</v>
      </c>
      <c r="M2160" s="90"/>
    </row>
    <row r="2161" spans="1:13">
      <c r="A2161" s="86" t="str">
        <f ca="1">_xlfn.CONCAT(Tabla36[[#This Row],[NUM. ECO.]],Tabla36[[#This Row],[TURNO]],Tabla36[[#This Row],[FECHA]])</f>
        <v>T29SEGUNDO TURNO45432</v>
      </c>
      <c r="B2161" s="87">
        <v>7</v>
      </c>
      <c r="C2161" s="87">
        <v>6</v>
      </c>
      <c r="D2161" s="87" t="s">
        <v>43</v>
      </c>
      <c r="E2161" s="86"/>
      <c r="F2161" s="86">
        <f>VLOOKUP(Tabla36[[#This Row],[NUM. ECO.]],[2]!Tabla24[[NO.ECO]:[CUBICACION
M3]],4,0)</f>
        <v>15</v>
      </c>
      <c r="G2161" s="94">
        <v>45432</v>
      </c>
      <c r="H2161" s="86" t="str">
        <f>VLOOKUP(Tabla36[[#This Row],[NUM. ECO.]],[2]!Tabla24[[NO.ECO]:[MATERIAL]],8,0)</f>
        <v>VOLADURA</v>
      </c>
      <c r="I2161" s="86" t="s">
        <v>79</v>
      </c>
      <c r="J2161" s="91">
        <f ca="1">J2160+TIME(0,RANDBETWEEN((123),(151)),0)</f>
        <v>0.74513888888888891</v>
      </c>
      <c r="K2161" s="86" t="str">
        <f ca="1">VLOOKUP(Tabla36[[#This Row],[CODIGO VINCULO]],[1]!Anexar1[[UNION]:[OPERADOR]],4,0)</f>
        <v>ORLANDO MONTERO SANCHEZ</v>
      </c>
      <c r="L2161" s="86" t="str" cm="1">
        <f t="array" aca="1" ref="L2161" ca="1">_xlfn.IFS(J2161&gt;=TIME(14,0,0),"SEGUNDO TURNO",J2161&lt;TIME(14,0,0),"PRIMER TURNO")</f>
        <v>SEGUNDO TURNO</v>
      </c>
      <c r="M2161" s="90"/>
    </row>
    <row r="2162" spans="1:13">
      <c r="A2162" s="86" t="str">
        <f ca="1">_xlfn.CONCAT(Tabla36[[#This Row],[NUM. ECO.]],Tabla36[[#This Row],[TURNO]],Tabla36[[#This Row],[FECHA]])</f>
        <v>T29SEGUNDO TURNO45432</v>
      </c>
      <c r="B2162" s="87">
        <v>7</v>
      </c>
      <c r="C2162" s="87">
        <v>7</v>
      </c>
      <c r="D2162" s="87" t="s">
        <v>43</v>
      </c>
      <c r="E2162" s="86"/>
      <c r="F2162" s="86">
        <f>VLOOKUP(Tabla36[[#This Row],[NUM. ECO.]],[2]!Tabla24[[NO.ECO]:[CUBICACION
M3]],4,0)</f>
        <v>15</v>
      </c>
      <c r="G2162" s="94">
        <v>45432</v>
      </c>
      <c r="H2162" s="86" t="str">
        <f>VLOOKUP(Tabla36[[#This Row],[NUM. ECO.]],[2]!Tabla24[[NO.ECO]:[MATERIAL]],8,0)</f>
        <v>VOLADURA</v>
      </c>
      <c r="I2162" s="86" t="s">
        <v>79</v>
      </c>
      <c r="J2162" s="91">
        <f ca="1">J2161+TIME(0,RANDBETWEEN((123),(151)),0)</f>
        <v>0.8354166666666667</v>
      </c>
      <c r="K2162" s="86" t="str">
        <f ca="1">VLOOKUP(Tabla36[[#This Row],[CODIGO VINCULO]],[1]!Anexar1[[UNION]:[OPERADOR]],4,0)</f>
        <v>ORLANDO MONTERO SANCHEZ</v>
      </c>
      <c r="L2162" s="86" t="str" cm="1">
        <f t="array" aca="1" ref="L2162" ca="1">_xlfn.IFS(J2162&gt;=TIME(14,0,0),"SEGUNDO TURNO",J2162&lt;TIME(14,0,0),"PRIMER TURNO")</f>
        <v>SEGUNDO TURNO</v>
      </c>
      <c r="M2162" s="90"/>
    </row>
    <row r="2163" spans="1:13">
      <c r="A2163" s="86" t="str">
        <f ca="1">_xlfn.CONCAT(Tabla36[[#This Row],[NUM. ECO.]],Tabla36[[#This Row],[TURNO]],Tabla36[[#This Row],[FECHA]])</f>
        <v>T29PRIMER TURNO45433</v>
      </c>
      <c r="B2163" s="87">
        <v>7</v>
      </c>
      <c r="C2163" s="87">
        <v>1</v>
      </c>
      <c r="D2163" s="87" t="s">
        <v>43</v>
      </c>
      <c r="E2163" s="86"/>
      <c r="F2163" s="86">
        <f>VLOOKUP(Tabla36[[#This Row],[NUM. ECO.]],[2]!Tabla24[[NO.ECO]:[CUBICACION
M3]],4,0)</f>
        <v>15</v>
      </c>
      <c r="G2163" s="94">
        <v>45433</v>
      </c>
      <c r="H2163" s="86" t="str">
        <f>VLOOKUP(Tabla36[[#This Row],[NUM. ECO.]],[2]!Tabla24[[NO.ECO]:[MATERIAL]],8,0)</f>
        <v>VOLADURA</v>
      </c>
      <c r="I2163" s="86" t="s">
        <v>79</v>
      </c>
      <c r="J2163" s="88">
        <f ca="1">TIME(RANDBETWEEN(5.5,6),RANDBETWEEN(1,29),0)</f>
        <v>0.2590277777777778</v>
      </c>
      <c r="K2163" s="86" t="str">
        <f ca="1">VLOOKUP(Tabla36[[#This Row],[CODIGO VINCULO]],[1]!Anexar1[[UNION]:[OPERADOR]],4,0)</f>
        <v>JORGE IVAN CORONA NORIEGA</v>
      </c>
      <c r="L2163" s="86" t="str" cm="1">
        <f t="array" aca="1" ref="L2163" ca="1">_xlfn.IFS(J2163&gt;=TIME(14,0,0),"SEGUNDO TURNO",J2163&lt;TIME(14,0,0),"PRIMER TURNO")</f>
        <v>PRIMER TURNO</v>
      </c>
      <c r="M2163" s="90"/>
    </row>
    <row r="2164" spans="1:13">
      <c r="A2164" s="86" t="str">
        <f ca="1">_xlfn.CONCAT(Tabla36[[#This Row],[NUM. ECO.]],Tabla36[[#This Row],[TURNO]],Tabla36[[#This Row],[FECHA]])</f>
        <v>T29PRIMER TURNO45433</v>
      </c>
      <c r="B2164" s="87">
        <v>7</v>
      </c>
      <c r="C2164" s="87">
        <v>2</v>
      </c>
      <c r="D2164" s="87" t="s">
        <v>43</v>
      </c>
      <c r="E2164" s="86"/>
      <c r="F2164" s="86">
        <f>VLOOKUP(Tabla36[[#This Row],[NUM. ECO.]],[2]!Tabla24[[NO.ECO]:[CUBICACION
M3]],4,0)</f>
        <v>15</v>
      </c>
      <c r="G2164" s="94">
        <v>45433</v>
      </c>
      <c r="H2164" s="86" t="str">
        <f>VLOOKUP(Tabla36[[#This Row],[NUM. ECO.]],[2]!Tabla24[[NO.ECO]:[MATERIAL]],8,0)</f>
        <v>VOLADURA</v>
      </c>
      <c r="I2164" s="86" t="s">
        <v>79</v>
      </c>
      <c r="J2164" s="91">
        <f ca="1">J2163+TIME(0,RANDBETWEEN((123),(151)),0)</f>
        <v>0.36041666666666672</v>
      </c>
      <c r="K2164" s="86" t="str">
        <f ca="1">VLOOKUP(Tabla36[[#This Row],[CODIGO VINCULO]],[1]!Anexar1[[UNION]:[OPERADOR]],4,0)</f>
        <v>JORGE IVAN CORONA NORIEGA</v>
      </c>
      <c r="L2164" s="86" t="str" cm="1">
        <f t="array" aca="1" ref="L2164" ca="1">_xlfn.IFS(J2164&gt;=TIME(14,0,0),"SEGUNDO TURNO",J2164&lt;TIME(14,0,0),"PRIMER TURNO")</f>
        <v>PRIMER TURNO</v>
      </c>
      <c r="M2164" s="90"/>
    </row>
    <row r="2165" spans="1:13">
      <c r="A2165" s="86" t="str">
        <f ca="1">_xlfn.CONCAT(Tabla36[[#This Row],[NUM. ECO.]],Tabla36[[#This Row],[TURNO]],Tabla36[[#This Row],[FECHA]])</f>
        <v>T29PRIMER TURNO45433</v>
      </c>
      <c r="B2165" s="87">
        <v>7</v>
      </c>
      <c r="C2165" s="87">
        <v>3</v>
      </c>
      <c r="D2165" s="87" t="s">
        <v>43</v>
      </c>
      <c r="E2165" s="86"/>
      <c r="F2165" s="86">
        <f>VLOOKUP(Tabla36[[#This Row],[NUM. ECO.]],[2]!Tabla24[[NO.ECO]:[CUBICACION
M3]],4,0)</f>
        <v>15</v>
      </c>
      <c r="G2165" s="94">
        <v>45433</v>
      </c>
      <c r="H2165" s="86" t="str">
        <f>VLOOKUP(Tabla36[[#This Row],[NUM. ECO.]],[2]!Tabla24[[NO.ECO]:[MATERIAL]],8,0)</f>
        <v>VOLADURA</v>
      </c>
      <c r="I2165" s="86" t="s">
        <v>79</v>
      </c>
      <c r="J2165" s="91">
        <f ca="1">J2164+TIME(0,RANDBETWEEN((123),(151)),0)</f>
        <v>0.45763888888888893</v>
      </c>
      <c r="K2165" s="86" t="str">
        <f ca="1">VLOOKUP(Tabla36[[#This Row],[CODIGO VINCULO]],[1]!Anexar1[[UNION]:[OPERADOR]],4,0)</f>
        <v>JORGE IVAN CORONA NORIEGA</v>
      </c>
      <c r="L2165" s="86" t="str" cm="1">
        <f t="array" aca="1" ref="L2165" ca="1">_xlfn.IFS(J2165&gt;=TIME(14,0,0),"SEGUNDO TURNO",J2165&lt;TIME(14,0,0),"PRIMER TURNO")</f>
        <v>PRIMER TURNO</v>
      </c>
      <c r="M2165" s="90"/>
    </row>
    <row r="2166" spans="1:13">
      <c r="A2166" s="86" t="str">
        <f ca="1">_xlfn.CONCAT(Tabla36[[#This Row],[NUM. ECO.]],Tabla36[[#This Row],[TURNO]],Tabla36[[#This Row],[FECHA]])</f>
        <v>T29PRIMER TURNO45433</v>
      </c>
      <c r="B2166" s="87">
        <v>7</v>
      </c>
      <c r="C2166" s="87">
        <v>4</v>
      </c>
      <c r="D2166" s="87" t="s">
        <v>43</v>
      </c>
      <c r="E2166" s="86"/>
      <c r="F2166" s="86">
        <f>VLOOKUP(Tabla36[[#This Row],[NUM. ECO.]],[2]!Tabla24[[NO.ECO]:[CUBICACION
M3]],4,0)</f>
        <v>15</v>
      </c>
      <c r="G2166" s="94">
        <v>45433</v>
      </c>
      <c r="H2166" s="86" t="str">
        <f>VLOOKUP(Tabla36[[#This Row],[NUM. ECO.]],[2]!Tabla24[[NO.ECO]:[MATERIAL]],8,0)</f>
        <v>VOLADURA</v>
      </c>
      <c r="I2166" s="86" t="s">
        <v>79</v>
      </c>
      <c r="J2166" s="91">
        <f ca="1">J2165+TIME(0,RANDBETWEEN((123),(151)),0)</f>
        <v>0.55694444444444446</v>
      </c>
      <c r="K2166" s="86" t="str">
        <f ca="1">VLOOKUP(Tabla36[[#This Row],[CODIGO VINCULO]],[1]!Anexar1[[UNION]:[OPERADOR]],4,0)</f>
        <v>JORGE IVAN CORONA NORIEGA</v>
      </c>
      <c r="L2166" s="86" t="str" cm="1">
        <f t="array" aca="1" ref="L2166" ca="1">_xlfn.IFS(J2166&gt;=TIME(14,0,0),"SEGUNDO TURNO",J2166&lt;TIME(14,0,0),"PRIMER TURNO")</f>
        <v>PRIMER TURNO</v>
      </c>
      <c r="M2166" s="90"/>
    </row>
    <row r="2167" spans="1:13">
      <c r="A2167" s="86" t="str">
        <f ca="1">_xlfn.CONCAT(Tabla36[[#This Row],[NUM. ECO.]],Tabla36[[#This Row],[TURNO]],Tabla36[[#This Row],[FECHA]])</f>
        <v>T29SEGUNDO TURNO45433</v>
      </c>
      <c r="B2167" s="87">
        <v>7</v>
      </c>
      <c r="C2167" s="87">
        <v>5</v>
      </c>
      <c r="D2167" s="87" t="s">
        <v>43</v>
      </c>
      <c r="E2167" s="86"/>
      <c r="F2167" s="86">
        <f>VLOOKUP(Tabla36[[#This Row],[NUM. ECO.]],[2]!Tabla24[[NO.ECO]:[CUBICACION
M3]],4,0)</f>
        <v>15</v>
      </c>
      <c r="G2167" s="94">
        <v>45433</v>
      </c>
      <c r="H2167" s="86" t="str">
        <f>VLOOKUP(Tabla36[[#This Row],[NUM. ECO.]],[2]!Tabla24[[NO.ECO]:[MATERIAL]],8,0)</f>
        <v>VOLADURA</v>
      </c>
      <c r="I2167" s="86" t="s">
        <v>79</v>
      </c>
      <c r="J2167" s="91">
        <f ca="1">J2166+TIME(0,RANDBETWEEN((123),(151)),0)</f>
        <v>0.65555555555555556</v>
      </c>
      <c r="K2167" s="86" t="str">
        <f ca="1">VLOOKUP(Tabla36[[#This Row],[CODIGO VINCULO]],[1]!Anexar1[[UNION]:[OPERADOR]],4,0)</f>
        <v>ORLANDO MONTERO SANCHEZ</v>
      </c>
      <c r="L2167" s="86" t="str" cm="1">
        <f t="array" aca="1" ref="L2167" ca="1">_xlfn.IFS(J2167&gt;=TIME(14,0,0),"SEGUNDO TURNO",J2167&lt;TIME(14,0,0),"PRIMER TURNO")</f>
        <v>SEGUNDO TURNO</v>
      </c>
      <c r="M2167" s="90"/>
    </row>
    <row r="2168" spans="1:13">
      <c r="A2168" s="86" t="str">
        <f ca="1">_xlfn.CONCAT(Tabla36[[#This Row],[NUM. ECO.]],Tabla36[[#This Row],[TURNO]],Tabla36[[#This Row],[FECHA]])</f>
        <v>T29SEGUNDO TURNO45433</v>
      </c>
      <c r="B2168" s="87">
        <v>7</v>
      </c>
      <c r="C2168" s="87">
        <v>6</v>
      </c>
      <c r="D2168" s="87" t="s">
        <v>43</v>
      </c>
      <c r="E2168" s="86"/>
      <c r="F2168" s="86">
        <f>VLOOKUP(Tabla36[[#This Row],[NUM. ECO.]],[2]!Tabla24[[NO.ECO]:[CUBICACION
M3]],4,0)</f>
        <v>15</v>
      </c>
      <c r="G2168" s="94">
        <v>45433</v>
      </c>
      <c r="H2168" s="86" t="str">
        <f>VLOOKUP(Tabla36[[#This Row],[NUM. ECO.]],[2]!Tabla24[[NO.ECO]:[MATERIAL]],8,0)</f>
        <v>VOLADURA</v>
      </c>
      <c r="I2168" s="86" t="s">
        <v>79</v>
      </c>
      <c r="J2168" s="91">
        <f ca="1">J2167+TIME(0,RANDBETWEEN((123),(151)),0)</f>
        <v>0.75277777777777777</v>
      </c>
      <c r="K2168" s="86" t="str">
        <f ca="1">VLOOKUP(Tabla36[[#This Row],[CODIGO VINCULO]],[1]!Anexar1[[UNION]:[OPERADOR]],4,0)</f>
        <v>ORLANDO MONTERO SANCHEZ</v>
      </c>
      <c r="L2168" s="86" t="str" cm="1">
        <f t="array" aca="1" ref="L2168" ca="1">_xlfn.IFS(J2168&gt;=TIME(14,0,0),"SEGUNDO TURNO",J2168&lt;TIME(14,0,0),"PRIMER TURNO")</f>
        <v>SEGUNDO TURNO</v>
      </c>
      <c r="M2168" s="90"/>
    </row>
    <row r="2169" spans="1:13">
      <c r="A2169" s="86" t="str">
        <f ca="1">_xlfn.CONCAT(Tabla36[[#This Row],[NUM. ECO.]],Tabla36[[#This Row],[TURNO]],Tabla36[[#This Row],[FECHA]])</f>
        <v>T29SEGUNDO TURNO45433</v>
      </c>
      <c r="B2169" s="87">
        <v>7</v>
      </c>
      <c r="C2169" s="87">
        <v>7</v>
      </c>
      <c r="D2169" s="87" t="s">
        <v>43</v>
      </c>
      <c r="E2169" s="86"/>
      <c r="F2169" s="86">
        <f>VLOOKUP(Tabla36[[#This Row],[NUM. ECO.]],[2]!Tabla24[[NO.ECO]:[CUBICACION
M3]],4,0)</f>
        <v>15</v>
      </c>
      <c r="G2169" s="94">
        <v>45433</v>
      </c>
      <c r="H2169" s="86" t="str">
        <f>VLOOKUP(Tabla36[[#This Row],[NUM. ECO.]],[2]!Tabla24[[NO.ECO]:[MATERIAL]],8,0)</f>
        <v>VOLADURA</v>
      </c>
      <c r="I2169" s="86" t="s">
        <v>79</v>
      </c>
      <c r="J2169" s="91">
        <f ca="1">J2168+TIME(0,RANDBETWEEN((123),(151)),0)</f>
        <v>0.84027777777777779</v>
      </c>
      <c r="K2169" s="86" t="str">
        <f ca="1">VLOOKUP(Tabla36[[#This Row],[CODIGO VINCULO]],[1]!Anexar1[[UNION]:[OPERADOR]],4,0)</f>
        <v>ORLANDO MONTERO SANCHEZ</v>
      </c>
      <c r="L2169" s="86" t="str" cm="1">
        <f t="array" aca="1" ref="L2169" ca="1">_xlfn.IFS(J2169&gt;=TIME(14,0,0),"SEGUNDO TURNO",J2169&lt;TIME(14,0,0),"PRIMER TURNO")</f>
        <v>SEGUNDO TURNO</v>
      </c>
      <c r="M2169" s="90"/>
    </row>
    <row r="2170" spans="1:13">
      <c r="A2170" s="86" t="str">
        <f ca="1">_xlfn.CONCAT(Tabla36[[#This Row],[NUM. ECO.]],Tabla36[[#This Row],[TURNO]],Tabla36[[#This Row],[FECHA]])</f>
        <v>T3PRIMER TURNO45412</v>
      </c>
      <c r="B2170" s="87">
        <v>6</v>
      </c>
      <c r="C2170" s="87">
        <v>1</v>
      </c>
      <c r="D2170" s="87" t="s">
        <v>44</v>
      </c>
      <c r="E2170" s="86"/>
      <c r="F2170" s="86">
        <f>VLOOKUP(Tabla36[[#This Row],[NUM. ECO.]],[2]!Tabla24[[NO.ECO]:[CUBICACION
M3]],4,0)</f>
        <v>30</v>
      </c>
      <c r="G2170" s="94">
        <v>45412</v>
      </c>
      <c r="H2170" s="86" t="str">
        <f>VLOOKUP(Tabla36[[#This Row],[NUM. ECO.]],[2]!Tabla24[[NO.ECO]:[MATERIAL]],8,0)</f>
        <v>PIEDRA PICADA</v>
      </c>
      <c r="I2170" s="86" t="s">
        <v>79</v>
      </c>
      <c r="J2170" s="88">
        <f ca="1">TIME(RANDBETWEEN(5.5,6),RANDBETWEEN(1,29),0)</f>
        <v>0.26250000000000001</v>
      </c>
      <c r="K2170" s="86" t="str">
        <f ca="1">VLOOKUP(Tabla36[[#This Row],[CODIGO VINCULO]],[1]!Anexar1[[UNION]:[OPERADOR]],4,0)</f>
        <v>MODESTO CHULIN MAY</v>
      </c>
      <c r="L2170" s="86" t="str" cm="1">
        <f t="array" aca="1" ref="L2170" ca="1">_xlfn.IFS(J2170&gt;=TIME(14,0,0),"SEGUNDO TURNO",J2170&lt;TIME(14,0,0),"PRIMER TURNO")</f>
        <v>PRIMER TURNO</v>
      </c>
      <c r="M2170" s="90"/>
    </row>
    <row r="2171" spans="1:13">
      <c r="A2171" s="86" t="str">
        <f ca="1">_xlfn.CONCAT(Tabla36[[#This Row],[NUM. ECO.]],Tabla36[[#This Row],[TURNO]],Tabla36[[#This Row],[FECHA]])</f>
        <v>T3PRIMER TURNO45412</v>
      </c>
      <c r="B2171" s="87">
        <v>6</v>
      </c>
      <c r="C2171" s="87">
        <v>2</v>
      </c>
      <c r="D2171" s="87" t="s">
        <v>44</v>
      </c>
      <c r="E2171" s="86"/>
      <c r="F2171" s="86">
        <f>VLOOKUP(Tabla36[[#This Row],[NUM. ECO.]],[2]!Tabla24[[NO.ECO]:[CUBICACION
M3]],4,0)</f>
        <v>30</v>
      </c>
      <c r="G2171" s="94">
        <v>45412</v>
      </c>
      <c r="H2171" s="86" t="str">
        <f>VLOOKUP(Tabla36[[#This Row],[NUM. ECO.]],[2]!Tabla24[[NO.ECO]:[MATERIAL]],8,0)</f>
        <v>PIEDRA PICADA</v>
      </c>
      <c r="I2171" s="86" t="s">
        <v>79</v>
      </c>
      <c r="J2171" s="88">
        <f ca="1">J2170+TIME(0,RANDBETWEEN((144),(176)),0)</f>
        <v>0.37708333333333333</v>
      </c>
      <c r="K2171" s="86" t="str">
        <f ca="1">VLOOKUP(Tabla36[[#This Row],[CODIGO VINCULO]],[1]!Anexar1[[UNION]:[OPERADOR]],4,0)</f>
        <v>MODESTO CHULIN MAY</v>
      </c>
      <c r="L2171" s="86" t="str" cm="1">
        <f t="array" aca="1" ref="L2171" ca="1">_xlfn.IFS(J2171&gt;=TIME(14,0,0),"SEGUNDO TURNO",J2171&lt;TIME(14,0,0),"PRIMER TURNO")</f>
        <v>PRIMER TURNO</v>
      </c>
      <c r="M2171" s="90"/>
    </row>
    <row r="2172" spans="1:13">
      <c r="A2172" s="86" t="str">
        <f ca="1">_xlfn.CONCAT(Tabla36[[#This Row],[NUM. ECO.]],Tabla36[[#This Row],[TURNO]],Tabla36[[#This Row],[FECHA]])</f>
        <v>T3PRIMER TURNO45412</v>
      </c>
      <c r="B2172" s="87">
        <v>6</v>
      </c>
      <c r="C2172" s="87">
        <v>3</v>
      </c>
      <c r="D2172" s="87" t="s">
        <v>44</v>
      </c>
      <c r="E2172" s="86"/>
      <c r="F2172" s="86">
        <f>VLOOKUP(Tabla36[[#This Row],[NUM. ECO.]],[2]!Tabla24[[NO.ECO]:[CUBICACION
M3]],4,0)</f>
        <v>30</v>
      </c>
      <c r="G2172" s="94">
        <v>45412</v>
      </c>
      <c r="H2172" s="86" t="str">
        <f>VLOOKUP(Tabla36[[#This Row],[NUM. ECO.]],[2]!Tabla24[[NO.ECO]:[MATERIAL]],8,0)</f>
        <v>PIEDRA PICADA</v>
      </c>
      <c r="I2172" s="86" t="s">
        <v>79</v>
      </c>
      <c r="J2172" s="91">
        <f ca="1">J2171+TIME(0,RANDBETWEEN((144),(176)),0)</f>
        <v>0.47986111111111107</v>
      </c>
      <c r="K2172" s="86" t="str">
        <f ca="1">VLOOKUP(Tabla36[[#This Row],[CODIGO VINCULO]],[1]!Anexar1[[UNION]:[OPERADOR]],4,0)</f>
        <v>MODESTO CHULIN MAY</v>
      </c>
      <c r="L2172" s="86" t="str" cm="1">
        <f t="array" aca="1" ref="L2172" ca="1">_xlfn.IFS(J2172&gt;=TIME(14,0,0),"SEGUNDO TURNO",J2172&lt;TIME(14,0,0),"PRIMER TURNO")</f>
        <v>PRIMER TURNO</v>
      </c>
      <c r="M2172" s="90"/>
    </row>
    <row r="2173" spans="1:13">
      <c r="A2173" s="86" t="str">
        <f ca="1">_xlfn.CONCAT(Tabla36[[#This Row],[NUM. ECO.]],Tabla36[[#This Row],[TURNO]],Tabla36[[#This Row],[FECHA]])</f>
        <v>T3PRIMER TURNO45412</v>
      </c>
      <c r="B2173" s="87">
        <v>6</v>
      </c>
      <c r="C2173" s="87">
        <v>4</v>
      </c>
      <c r="D2173" s="87" t="s">
        <v>44</v>
      </c>
      <c r="E2173" s="86"/>
      <c r="F2173" s="86">
        <f>VLOOKUP(Tabla36[[#This Row],[NUM. ECO.]],[2]!Tabla24[[NO.ECO]:[CUBICACION
M3]],4,0)</f>
        <v>30</v>
      </c>
      <c r="G2173" s="94">
        <v>45412</v>
      </c>
      <c r="H2173" s="86" t="str">
        <f>VLOOKUP(Tabla36[[#This Row],[NUM. ECO.]],[2]!Tabla24[[NO.ECO]:[MATERIAL]],8,0)</f>
        <v>PIEDRA PICADA</v>
      </c>
      <c r="I2173" s="86" t="s">
        <v>79</v>
      </c>
      <c r="J2173" s="91">
        <f ca="1">J2172+TIME(0,RANDBETWEEN((144),(176)),0)</f>
        <v>0.58055555555555549</v>
      </c>
      <c r="K2173" s="86" t="str">
        <f ca="1">VLOOKUP(Tabla36[[#This Row],[CODIGO VINCULO]],[1]!Anexar1[[UNION]:[OPERADOR]],4,0)</f>
        <v>MODESTO CHULIN MAY</v>
      </c>
      <c r="L2173" s="86" t="str" cm="1">
        <f t="array" aca="1" ref="L2173" ca="1">_xlfn.IFS(J2173&gt;=TIME(14,0,0),"SEGUNDO TURNO",J2173&lt;TIME(14,0,0),"PRIMER TURNO")</f>
        <v>PRIMER TURNO</v>
      </c>
      <c r="M2173" s="90"/>
    </row>
    <row r="2174" spans="1:13">
      <c r="A2174" s="86" t="str">
        <f ca="1">_xlfn.CONCAT(Tabla36[[#This Row],[NUM. ECO.]],Tabla36[[#This Row],[TURNO]],Tabla36[[#This Row],[FECHA]])</f>
        <v>T3SEGUNDO TURNO45412</v>
      </c>
      <c r="B2174" s="87">
        <v>6</v>
      </c>
      <c r="C2174" s="87">
        <v>5</v>
      </c>
      <c r="D2174" s="87" t="s">
        <v>44</v>
      </c>
      <c r="E2174" s="86"/>
      <c r="F2174" s="86">
        <f>VLOOKUP(Tabla36[[#This Row],[NUM. ECO.]],[2]!Tabla24[[NO.ECO]:[CUBICACION
M3]],4,0)</f>
        <v>30</v>
      </c>
      <c r="G2174" s="94">
        <v>45412</v>
      </c>
      <c r="H2174" s="86" t="str">
        <f>VLOOKUP(Tabla36[[#This Row],[NUM. ECO.]],[2]!Tabla24[[NO.ECO]:[MATERIAL]],8,0)</f>
        <v>PIEDRA PICADA</v>
      </c>
      <c r="I2174" s="86" t="s">
        <v>79</v>
      </c>
      <c r="J2174" s="91">
        <f ca="1">J2173+TIME(0,RANDBETWEEN((144),(176)),0)</f>
        <v>0.69236111111111109</v>
      </c>
      <c r="K2174" s="86" t="str">
        <f ca="1">VLOOKUP(Tabla36[[#This Row],[CODIGO VINCULO]],[1]!Anexar1[[UNION]:[OPERADOR]],4,0)</f>
        <v>EDWIN ENRIQUE UN NOH</v>
      </c>
      <c r="L2174" s="86" t="str" cm="1">
        <f t="array" aca="1" ref="L2174" ca="1">_xlfn.IFS(J2174&gt;=TIME(14,0,0),"SEGUNDO TURNO",J2174&lt;TIME(14,0,0),"PRIMER TURNO")</f>
        <v>SEGUNDO TURNO</v>
      </c>
      <c r="M2174" s="90"/>
    </row>
    <row r="2175" spans="1:13">
      <c r="A2175" s="86" t="str">
        <f ca="1">_xlfn.CONCAT(Tabla36[[#This Row],[NUM. ECO.]],Tabla36[[#This Row],[TURNO]],Tabla36[[#This Row],[FECHA]])</f>
        <v>T3SEGUNDO TURNO45412</v>
      </c>
      <c r="B2175" s="87">
        <v>6</v>
      </c>
      <c r="C2175" s="87">
        <v>6</v>
      </c>
      <c r="D2175" s="87" t="s">
        <v>44</v>
      </c>
      <c r="E2175" s="86"/>
      <c r="F2175" s="86">
        <f>VLOOKUP(Tabla36[[#This Row],[NUM. ECO.]],[2]!Tabla24[[NO.ECO]:[CUBICACION
M3]],4,0)</f>
        <v>30</v>
      </c>
      <c r="G2175" s="94">
        <v>45412</v>
      </c>
      <c r="H2175" s="86" t="str">
        <f>VLOOKUP(Tabla36[[#This Row],[NUM. ECO.]],[2]!Tabla24[[NO.ECO]:[MATERIAL]],8,0)</f>
        <v>PIEDRA PICADA</v>
      </c>
      <c r="I2175" s="86" t="s">
        <v>79</v>
      </c>
      <c r="J2175" s="91">
        <f ca="1">J2174+TIME(0,RANDBETWEEN((144),(176)),0)</f>
        <v>0.8125</v>
      </c>
      <c r="K2175" s="86" t="str">
        <f ca="1">VLOOKUP(Tabla36[[#This Row],[CODIGO VINCULO]],[1]!Anexar1[[UNION]:[OPERADOR]],4,0)</f>
        <v>EDWIN ENRIQUE UN NOH</v>
      </c>
      <c r="L2175" s="86" t="str" cm="1">
        <f t="array" aca="1" ref="L2175" ca="1">_xlfn.IFS(J2175&gt;=TIME(14,0,0),"SEGUNDO TURNO",J2175&lt;TIME(14,0,0),"PRIMER TURNO")</f>
        <v>SEGUNDO TURNO</v>
      </c>
      <c r="M2175" s="90"/>
    </row>
    <row r="2176" spans="1:13">
      <c r="A2176" s="86" t="str">
        <f ca="1">_xlfn.CONCAT(Tabla36[[#This Row],[NUM. ECO.]],Tabla36[[#This Row],[TURNO]],Tabla36[[#This Row],[FECHA]])</f>
        <v>T3PRIMER TURNO45413</v>
      </c>
      <c r="B2176" s="87">
        <v>6</v>
      </c>
      <c r="C2176" s="87">
        <v>1</v>
      </c>
      <c r="D2176" s="87" t="s">
        <v>44</v>
      </c>
      <c r="E2176" s="86"/>
      <c r="F2176" s="86">
        <f>VLOOKUP(Tabla36[[#This Row],[NUM. ECO.]],[2]!Tabla24[[NO.ECO]:[CUBICACION
M3]],4,0)</f>
        <v>30</v>
      </c>
      <c r="G2176" s="94">
        <v>45413</v>
      </c>
      <c r="H2176" s="86" t="str">
        <f>VLOOKUP(Tabla36[[#This Row],[NUM. ECO.]],[2]!Tabla24[[NO.ECO]:[MATERIAL]],8,0)</f>
        <v>PIEDRA PICADA</v>
      </c>
      <c r="I2176" s="86" t="s">
        <v>79</v>
      </c>
      <c r="J2176" s="88">
        <f ca="1">TIME(RANDBETWEEN(5.5,6),RANDBETWEEN(1,29),0)</f>
        <v>0.26666666666666666</v>
      </c>
      <c r="K2176" s="86" t="str">
        <f ca="1">VLOOKUP(Tabla36[[#This Row],[CODIGO VINCULO]],[1]!Anexar1[[UNION]:[OPERADOR]],4,0)</f>
        <v>MODESTO CHULIN MAY</v>
      </c>
      <c r="L2176" s="86" t="str" cm="1">
        <f t="array" aca="1" ref="L2176" ca="1">_xlfn.IFS(J2176&gt;=TIME(14,0,0),"SEGUNDO TURNO",J2176&lt;TIME(14,0,0),"PRIMER TURNO")</f>
        <v>PRIMER TURNO</v>
      </c>
      <c r="M2176" s="90"/>
    </row>
    <row r="2177" spans="1:13">
      <c r="A2177" s="86" t="str">
        <f ca="1">_xlfn.CONCAT(Tabla36[[#This Row],[NUM. ECO.]],Tabla36[[#This Row],[TURNO]],Tabla36[[#This Row],[FECHA]])</f>
        <v>T3PRIMER TURNO45413</v>
      </c>
      <c r="B2177" s="87">
        <v>6</v>
      </c>
      <c r="C2177" s="87">
        <v>2</v>
      </c>
      <c r="D2177" s="87" t="s">
        <v>44</v>
      </c>
      <c r="E2177" s="86"/>
      <c r="F2177" s="86">
        <f>VLOOKUP(Tabla36[[#This Row],[NUM. ECO.]],[2]!Tabla24[[NO.ECO]:[CUBICACION
M3]],4,0)</f>
        <v>30</v>
      </c>
      <c r="G2177" s="94">
        <v>45413</v>
      </c>
      <c r="H2177" s="86" t="str">
        <f>VLOOKUP(Tabla36[[#This Row],[NUM. ECO.]],[2]!Tabla24[[NO.ECO]:[MATERIAL]],8,0)</f>
        <v>PIEDRA PICADA</v>
      </c>
      <c r="I2177" s="86" t="s">
        <v>79</v>
      </c>
      <c r="J2177" s="88">
        <f ca="1">J2176+TIME(0,RANDBETWEEN((144),(176)),0)</f>
        <v>0.37708333333333333</v>
      </c>
      <c r="K2177" s="86" t="str">
        <f ca="1">VLOOKUP(Tabla36[[#This Row],[CODIGO VINCULO]],[1]!Anexar1[[UNION]:[OPERADOR]],4,0)</f>
        <v>MODESTO CHULIN MAY</v>
      </c>
      <c r="L2177" s="86" t="str" cm="1">
        <f t="array" aca="1" ref="L2177" ca="1">_xlfn.IFS(J2177&gt;=TIME(14,0,0),"SEGUNDO TURNO",J2177&lt;TIME(14,0,0),"PRIMER TURNO")</f>
        <v>PRIMER TURNO</v>
      </c>
      <c r="M2177" s="90"/>
    </row>
    <row r="2178" spans="1:13">
      <c r="A2178" s="86" t="str">
        <f ca="1">_xlfn.CONCAT(Tabla36[[#This Row],[NUM. ECO.]],Tabla36[[#This Row],[TURNO]],Tabla36[[#This Row],[FECHA]])</f>
        <v>T3PRIMER TURNO45413</v>
      </c>
      <c r="B2178" s="87">
        <v>6</v>
      </c>
      <c r="C2178" s="87">
        <v>3</v>
      </c>
      <c r="D2178" s="87" t="s">
        <v>44</v>
      </c>
      <c r="E2178" s="86"/>
      <c r="F2178" s="86">
        <f>VLOOKUP(Tabla36[[#This Row],[NUM. ECO.]],[2]!Tabla24[[NO.ECO]:[CUBICACION
M3]],4,0)</f>
        <v>30</v>
      </c>
      <c r="G2178" s="94">
        <v>45413</v>
      </c>
      <c r="H2178" s="86" t="str">
        <f>VLOOKUP(Tabla36[[#This Row],[NUM. ECO.]],[2]!Tabla24[[NO.ECO]:[MATERIAL]],8,0)</f>
        <v>PIEDRA PICADA</v>
      </c>
      <c r="I2178" s="86" t="s">
        <v>79</v>
      </c>
      <c r="J2178" s="91">
        <f ca="1">J2177+TIME(0,RANDBETWEEN((144),(176)),0)</f>
        <v>0.49583333333333335</v>
      </c>
      <c r="K2178" s="86" t="str">
        <f ca="1">VLOOKUP(Tabla36[[#This Row],[CODIGO VINCULO]],[1]!Anexar1[[UNION]:[OPERADOR]],4,0)</f>
        <v>MODESTO CHULIN MAY</v>
      </c>
      <c r="L2178" s="86" t="str" cm="1">
        <f t="array" aca="1" ref="L2178" ca="1">_xlfn.IFS(J2178&gt;=TIME(14,0,0),"SEGUNDO TURNO",J2178&lt;TIME(14,0,0),"PRIMER TURNO")</f>
        <v>PRIMER TURNO</v>
      </c>
      <c r="M2178" s="90"/>
    </row>
    <row r="2179" spans="1:13">
      <c r="A2179" s="86" t="str">
        <f ca="1">_xlfn.CONCAT(Tabla36[[#This Row],[NUM. ECO.]],Tabla36[[#This Row],[TURNO]],Tabla36[[#This Row],[FECHA]])</f>
        <v>T3SEGUNDO TURNO45413</v>
      </c>
      <c r="B2179" s="87">
        <v>6</v>
      </c>
      <c r="C2179" s="87">
        <v>4</v>
      </c>
      <c r="D2179" s="87" t="s">
        <v>44</v>
      </c>
      <c r="E2179" s="86"/>
      <c r="F2179" s="86">
        <f>VLOOKUP(Tabla36[[#This Row],[NUM. ECO.]],[2]!Tabla24[[NO.ECO]:[CUBICACION
M3]],4,0)</f>
        <v>30</v>
      </c>
      <c r="G2179" s="94">
        <v>45413</v>
      </c>
      <c r="H2179" s="86" t="str">
        <f>VLOOKUP(Tabla36[[#This Row],[NUM. ECO.]],[2]!Tabla24[[NO.ECO]:[MATERIAL]],8,0)</f>
        <v>PIEDRA PICADA</v>
      </c>
      <c r="I2179" s="86" t="s">
        <v>79</v>
      </c>
      <c r="J2179" s="91">
        <f ca="1">J2178+TIME(0,RANDBETWEEN((144),(176)),0)</f>
        <v>0.61111111111111116</v>
      </c>
      <c r="K2179" s="86" t="str">
        <f ca="1">VLOOKUP(Tabla36[[#This Row],[CODIGO VINCULO]],[1]!Anexar1[[UNION]:[OPERADOR]],4,0)</f>
        <v>EDWIN ENRIQUE UN NOH</v>
      </c>
      <c r="L2179" s="86" t="str" cm="1">
        <f t="array" aca="1" ref="L2179" ca="1">_xlfn.IFS(J2179&gt;=TIME(14,0,0),"SEGUNDO TURNO",J2179&lt;TIME(14,0,0),"PRIMER TURNO")</f>
        <v>SEGUNDO TURNO</v>
      </c>
      <c r="M2179" s="90"/>
    </row>
    <row r="2180" spans="1:13">
      <c r="A2180" s="86" t="str">
        <f ca="1">_xlfn.CONCAT(Tabla36[[#This Row],[NUM. ECO.]],Tabla36[[#This Row],[TURNO]],Tabla36[[#This Row],[FECHA]])</f>
        <v>T3SEGUNDO TURNO45413</v>
      </c>
      <c r="B2180" s="87">
        <v>6</v>
      </c>
      <c r="C2180" s="87">
        <v>5</v>
      </c>
      <c r="D2180" s="87" t="s">
        <v>44</v>
      </c>
      <c r="E2180" s="86"/>
      <c r="F2180" s="86">
        <f>VLOOKUP(Tabla36[[#This Row],[NUM. ECO.]],[2]!Tabla24[[NO.ECO]:[CUBICACION
M3]],4,0)</f>
        <v>30</v>
      </c>
      <c r="G2180" s="94">
        <v>45413</v>
      </c>
      <c r="H2180" s="86" t="str">
        <f>VLOOKUP(Tabla36[[#This Row],[NUM. ECO.]],[2]!Tabla24[[NO.ECO]:[MATERIAL]],8,0)</f>
        <v>PIEDRA PICADA</v>
      </c>
      <c r="I2180" s="86" t="s">
        <v>79</v>
      </c>
      <c r="J2180" s="91">
        <f ca="1">J2179+TIME(0,RANDBETWEEN((144),(176)),0)</f>
        <v>0.71666666666666667</v>
      </c>
      <c r="K2180" s="86" t="str">
        <f ca="1">VLOOKUP(Tabla36[[#This Row],[CODIGO VINCULO]],[1]!Anexar1[[UNION]:[OPERADOR]],4,0)</f>
        <v>EDWIN ENRIQUE UN NOH</v>
      </c>
      <c r="L2180" s="86" t="str" cm="1">
        <f t="array" aca="1" ref="L2180" ca="1">_xlfn.IFS(J2180&gt;=TIME(14,0,0),"SEGUNDO TURNO",J2180&lt;TIME(14,0,0),"PRIMER TURNO")</f>
        <v>SEGUNDO TURNO</v>
      </c>
      <c r="M2180" s="90"/>
    </row>
    <row r="2181" spans="1:13">
      <c r="A2181" s="86" t="str">
        <f ca="1">_xlfn.CONCAT(Tabla36[[#This Row],[NUM. ECO.]],Tabla36[[#This Row],[TURNO]],Tabla36[[#This Row],[FECHA]])</f>
        <v>T3SEGUNDO TURNO45413</v>
      </c>
      <c r="B2181" s="87">
        <v>6</v>
      </c>
      <c r="C2181" s="87">
        <v>6</v>
      </c>
      <c r="D2181" s="87" t="s">
        <v>44</v>
      </c>
      <c r="E2181" s="86"/>
      <c r="F2181" s="86">
        <f>VLOOKUP(Tabla36[[#This Row],[NUM. ECO.]],[2]!Tabla24[[NO.ECO]:[CUBICACION
M3]],4,0)</f>
        <v>30</v>
      </c>
      <c r="G2181" s="94">
        <v>45413</v>
      </c>
      <c r="H2181" s="86" t="str">
        <f>VLOOKUP(Tabla36[[#This Row],[NUM. ECO.]],[2]!Tabla24[[NO.ECO]:[MATERIAL]],8,0)</f>
        <v>PIEDRA PICADA</v>
      </c>
      <c r="I2181" s="86" t="s">
        <v>79</v>
      </c>
      <c r="J2181" s="91">
        <f ca="1">J2180+TIME(0,RANDBETWEEN((144),(176)),0)</f>
        <v>0.83611111111111114</v>
      </c>
      <c r="K2181" s="86" t="str">
        <f ca="1">VLOOKUP(Tabla36[[#This Row],[CODIGO VINCULO]],[1]!Anexar1[[UNION]:[OPERADOR]],4,0)</f>
        <v>EDWIN ENRIQUE UN NOH</v>
      </c>
      <c r="L2181" s="86" t="str" cm="1">
        <f t="array" aca="1" ref="L2181" ca="1">_xlfn.IFS(J2181&gt;=TIME(14,0,0),"SEGUNDO TURNO",J2181&lt;TIME(14,0,0),"PRIMER TURNO")</f>
        <v>SEGUNDO TURNO</v>
      </c>
      <c r="M2181" s="90"/>
    </row>
    <row r="2182" spans="1:13">
      <c r="A2182" s="86" t="str">
        <f ca="1">_xlfn.CONCAT(Tabla36[[#This Row],[NUM. ECO.]],Tabla36[[#This Row],[TURNO]],Tabla36[[#This Row],[FECHA]])</f>
        <v>T3PRIMER TURNO45414</v>
      </c>
      <c r="B2182" s="87">
        <v>6</v>
      </c>
      <c r="C2182" s="87">
        <v>1</v>
      </c>
      <c r="D2182" s="87" t="s">
        <v>44</v>
      </c>
      <c r="E2182" s="86"/>
      <c r="F2182" s="86">
        <f>VLOOKUP(Tabla36[[#This Row],[NUM. ECO.]],[2]!Tabla24[[NO.ECO]:[CUBICACION
M3]],4,0)</f>
        <v>30</v>
      </c>
      <c r="G2182" s="94">
        <v>45414</v>
      </c>
      <c r="H2182" s="86" t="str">
        <f>VLOOKUP(Tabla36[[#This Row],[NUM. ECO.]],[2]!Tabla24[[NO.ECO]:[MATERIAL]],8,0)</f>
        <v>PIEDRA PICADA</v>
      </c>
      <c r="I2182" s="86" t="s">
        <v>79</v>
      </c>
      <c r="J2182" s="88">
        <f ca="1">TIME(RANDBETWEEN(5.5,6),RANDBETWEEN(1,29),0)</f>
        <v>0.25763888888888886</v>
      </c>
      <c r="K2182" s="86" t="str">
        <f ca="1">VLOOKUP(Tabla36[[#This Row],[CODIGO VINCULO]],[1]!Anexar1[[UNION]:[OPERADOR]],4,0)</f>
        <v>MODESTO CHULIN MAY</v>
      </c>
      <c r="L2182" s="86" t="str" cm="1">
        <f t="array" aca="1" ref="L2182" ca="1">_xlfn.IFS(J2182&gt;=TIME(14,0,0),"SEGUNDO TURNO",J2182&lt;TIME(14,0,0),"PRIMER TURNO")</f>
        <v>PRIMER TURNO</v>
      </c>
      <c r="M2182" s="90"/>
    </row>
    <row r="2183" spans="1:13">
      <c r="A2183" s="86" t="str">
        <f ca="1">_xlfn.CONCAT(Tabla36[[#This Row],[NUM. ECO.]],Tabla36[[#This Row],[TURNO]],Tabla36[[#This Row],[FECHA]])</f>
        <v>T3PRIMER TURNO45414</v>
      </c>
      <c r="B2183" s="87">
        <v>6</v>
      </c>
      <c r="C2183" s="87">
        <v>2</v>
      </c>
      <c r="D2183" s="87" t="s">
        <v>44</v>
      </c>
      <c r="E2183" s="86"/>
      <c r="F2183" s="86">
        <f>VLOOKUP(Tabla36[[#This Row],[NUM. ECO.]],[2]!Tabla24[[NO.ECO]:[CUBICACION
M3]],4,0)</f>
        <v>30</v>
      </c>
      <c r="G2183" s="94">
        <v>45414</v>
      </c>
      <c r="H2183" s="86" t="str">
        <f>VLOOKUP(Tabla36[[#This Row],[NUM. ECO.]],[2]!Tabla24[[NO.ECO]:[MATERIAL]],8,0)</f>
        <v>PIEDRA PICADA</v>
      </c>
      <c r="I2183" s="86" t="s">
        <v>79</v>
      </c>
      <c r="J2183" s="88">
        <f ca="1">J2182+TIME(0,RANDBETWEEN((144),(176)),0)</f>
        <v>0.37708333333333333</v>
      </c>
      <c r="K2183" s="86" t="str">
        <f ca="1">VLOOKUP(Tabla36[[#This Row],[CODIGO VINCULO]],[1]!Anexar1[[UNION]:[OPERADOR]],4,0)</f>
        <v>MODESTO CHULIN MAY</v>
      </c>
      <c r="L2183" s="86" t="str" cm="1">
        <f t="array" aca="1" ref="L2183" ca="1">_xlfn.IFS(J2183&gt;=TIME(14,0,0),"SEGUNDO TURNO",J2183&lt;TIME(14,0,0),"PRIMER TURNO")</f>
        <v>PRIMER TURNO</v>
      </c>
      <c r="M2183" s="90"/>
    </row>
    <row r="2184" spans="1:13">
      <c r="A2184" s="86" t="str">
        <f ca="1">_xlfn.CONCAT(Tabla36[[#This Row],[NUM. ECO.]],Tabla36[[#This Row],[TURNO]],Tabla36[[#This Row],[FECHA]])</f>
        <v>T3PRIMER TURNO45414</v>
      </c>
      <c r="B2184" s="87">
        <v>6</v>
      </c>
      <c r="C2184" s="87">
        <v>3</v>
      </c>
      <c r="D2184" s="87" t="s">
        <v>44</v>
      </c>
      <c r="E2184" s="86"/>
      <c r="F2184" s="86">
        <f>VLOOKUP(Tabla36[[#This Row],[NUM. ECO.]],[2]!Tabla24[[NO.ECO]:[CUBICACION
M3]],4,0)</f>
        <v>30</v>
      </c>
      <c r="G2184" s="94">
        <v>45414</v>
      </c>
      <c r="H2184" s="86" t="str">
        <f>VLOOKUP(Tabla36[[#This Row],[NUM. ECO.]],[2]!Tabla24[[NO.ECO]:[MATERIAL]],8,0)</f>
        <v>PIEDRA PICADA</v>
      </c>
      <c r="I2184" s="86" t="s">
        <v>79</v>
      </c>
      <c r="J2184" s="91">
        <f ca="1">J2183+TIME(0,RANDBETWEEN((144),(176)),0)</f>
        <v>0.49722222222222223</v>
      </c>
      <c r="K2184" s="86" t="str">
        <f ca="1">VLOOKUP(Tabla36[[#This Row],[CODIGO VINCULO]],[1]!Anexar1[[UNION]:[OPERADOR]],4,0)</f>
        <v>MODESTO CHULIN MAY</v>
      </c>
      <c r="L2184" s="86" t="str" cm="1">
        <f t="array" aca="1" ref="L2184" ca="1">_xlfn.IFS(J2184&gt;=TIME(14,0,0),"SEGUNDO TURNO",J2184&lt;TIME(14,0,0),"PRIMER TURNO")</f>
        <v>PRIMER TURNO</v>
      </c>
      <c r="M2184" s="90"/>
    </row>
    <row r="2185" spans="1:13">
      <c r="A2185" s="86" t="str">
        <f ca="1">_xlfn.CONCAT(Tabla36[[#This Row],[NUM. ECO.]],Tabla36[[#This Row],[TURNO]],Tabla36[[#This Row],[FECHA]])</f>
        <v>T3SEGUNDO TURNO45414</v>
      </c>
      <c r="B2185" s="87">
        <v>6</v>
      </c>
      <c r="C2185" s="87">
        <v>4</v>
      </c>
      <c r="D2185" s="87" t="s">
        <v>44</v>
      </c>
      <c r="E2185" s="86"/>
      <c r="F2185" s="86">
        <f>VLOOKUP(Tabla36[[#This Row],[NUM. ECO.]],[2]!Tabla24[[NO.ECO]:[CUBICACION
M3]],4,0)</f>
        <v>30</v>
      </c>
      <c r="G2185" s="94">
        <v>45414</v>
      </c>
      <c r="H2185" s="86" t="str">
        <f>VLOOKUP(Tabla36[[#This Row],[NUM. ECO.]],[2]!Tabla24[[NO.ECO]:[MATERIAL]],8,0)</f>
        <v>PIEDRA PICADA</v>
      </c>
      <c r="I2185" s="86" t="s">
        <v>79</v>
      </c>
      <c r="J2185" s="91">
        <f ca="1">J2184+TIME(0,RANDBETWEEN((144),(176)),0)</f>
        <v>0.60069444444444442</v>
      </c>
      <c r="K2185" s="86" t="str">
        <f ca="1">VLOOKUP(Tabla36[[#This Row],[CODIGO VINCULO]],[1]!Anexar1[[UNION]:[OPERADOR]],4,0)</f>
        <v>EDWIN ENRIQUE UN NOH</v>
      </c>
      <c r="L2185" s="86" t="str" cm="1">
        <f t="array" aca="1" ref="L2185" ca="1">_xlfn.IFS(J2185&gt;=TIME(14,0,0),"SEGUNDO TURNO",J2185&lt;TIME(14,0,0),"PRIMER TURNO")</f>
        <v>SEGUNDO TURNO</v>
      </c>
      <c r="M2185" s="90"/>
    </row>
    <row r="2186" spans="1:13">
      <c r="A2186" s="86" t="str">
        <f ca="1">_xlfn.CONCAT(Tabla36[[#This Row],[NUM. ECO.]],Tabla36[[#This Row],[TURNO]],Tabla36[[#This Row],[FECHA]])</f>
        <v>T3SEGUNDO TURNO45414</v>
      </c>
      <c r="B2186" s="87">
        <v>6</v>
      </c>
      <c r="C2186" s="87">
        <v>5</v>
      </c>
      <c r="D2186" s="87" t="s">
        <v>44</v>
      </c>
      <c r="E2186" s="86"/>
      <c r="F2186" s="86">
        <f>VLOOKUP(Tabla36[[#This Row],[NUM. ECO.]],[2]!Tabla24[[NO.ECO]:[CUBICACION
M3]],4,0)</f>
        <v>30</v>
      </c>
      <c r="G2186" s="94">
        <v>45414</v>
      </c>
      <c r="H2186" s="86" t="str">
        <f>VLOOKUP(Tabla36[[#This Row],[NUM. ECO.]],[2]!Tabla24[[NO.ECO]:[MATERIAL]],8,0)</f>
        <v>PIEDRA PICADA</v>
      </c>
      <c r="I2186" s="86" t="s">
        <v>79</v>
      </c>
      <c r="J2186" s="91">
        <f ca="1">J2185+TIME(0,RANDBETWEEN((144),(176)),0)</f>
        <v>0.71736111111111112</v>
      </c>
      <c r="K2186" s="86" t="str">
        <f ca="1">VLOOKUP(Tabla36[[#This Row],[CODIGO VINCULO]],[1]!Anexar1[[UNION]:[OPERADOR]],4,0)</f>
        <v>EDWIN ENRIQUE UN NOH</v>
      </c>
      <c r="L2186" s="86" t="str" cm="1">
        <f t="array" aca="1" ref="L2186" ca="1">_xlfn.IFS(J2186&gt;=TIME(14,0,0),"SEGUNDO TURNO",J2186&lt;TIME(14,0,0),"PRIMER TURNO")</f>
        <v>SEGUNDO TURNO</v>
      </c>
      <c r="M2186" s="90"/>
    </row>
    <row r="2187" spans="1:13">
      <c r="A2187" s="86" t="str">
        <f ca="1">_xlfn.CONCAT(Tabla36[[#This Row],[NUM. ECO.]],Tabla36[[#This Row],[TURNO]],Tabla36[[#This Row],[FECHA]])</f>
        <v>T3SEGUNDO TURNO45414</v>
      </c>
      <c r="B2187" s="87">
        <v>6</v>
      </c>
      <c r="C2187" s="87">
        <v>6</v>
      </c>
      <c r="D2187" s="87" t="s">
        <v>44</v>
      </c>
      <c r="E2187" s="86"/>
      <c r="F2187" s="86">
        <f>VLOOKUP(Tabla36[[#This Row],[NUM. ECO.]],[2]!Tabla24[[NO.ECO]:[CUBICACION
M3]],4,0)</f>
        <v>30</v>
      </c>
      <c r="G2187" s="94">
        <v>45414</v>
      </c>
      <c r="H2187" s="86" t="str">
        <f>VLOOKUP(Tabla36[[#This Row],[NUM. ECO.]],[2]!Tabla24[[NO.ECO]:[MATERIAL]],8,0)</f>
        <v>PIEDRA PICADA</v>
      </c>
      <c r="I2187" s="86" t="s">
        <v>79</v>
      </c>
      <c r="J2187" s="91">
        <f ca="1">J2186+TIME(0,RANDBETWEEN((144),(176)),0)</f>
        <v>0.81736111111111109</v>
      </c>
      <c r="K2187" s="86" t="str">
        <f ca="1">VLOOKUP(Tabla36[[#This Row],[CODIGO VINCULO]],[1]!Anexar1[[UNION]:[OPERADOR]],4,0)</f>
        <v>EDWIN ENRIQUE UN NOH</v>
      </c>
      <c r="L2187" s="86" t="str" cm="1">
        <f t="array" aca="1" ref="L2187" ca="1">_xlfn.IFS(J2187&gt;=TIME(14,0,0),"SEGUNDO TURNO",J2187&lt;TIME(14,0,0),"PRIMER TURNO")</f>
        <v>SEGUNDO TURNO</v>
      </c>
      <c r="M2187" s="90"/>
    </row>
    <row r="2188" spans="1:13">
      <c r="A2188" s="86" t="str">
        <f ca="1">_xlfn.CONCAT(Tabla36[[#This Row],[NUM. ECO.]],Tabla36[[#This Row],[TURNO]],Tabla36[[#This Row],[FECHA]])</f>
        <v>T3PRIMER TURNO45415</v>
      </c>
      <c r="B2188" s="87">
        <v>6</v>
      </c>
      <c r="C2188" s="87">
        <v>1</v>
      </c>
      <c r="D2188" s="87" t="s">
        <v>44</v>
      </c>
      <c r="E2188" s="86"/>
      <c r="F2188" s="86">
        <f>VLOOKUP(Tabla36[[#This Row],[NUM. ECO.]],[2]!Tabla24[[NO.ECO]:[CUBICACION
M3]],4,0)</f>
        <v>30</v>
      </c>
      <c r="G2188" s="94">
        <v>45415</v>
      </c>
      <c r="H2188" s="86" t="str">
        <f>VLOOKUP(Tabla36[[#This Row],[NUM. ECO.]],[2]!Tabla24[[NO.ECO]:[MATERIAL]],8,0)</f>
        <v>PIEDRA PICADA</v>
      </c>
      <c r="I2188" s="86" t="s">
        <v>79</v>
      </c>
      <c r="J2188" s="88">
        <f ca="1">TIME(RANDBETWEEN(5.5,6),RANDBETWEEN(1,29),0)</f>
        <v>0.26805555555555555</v>
      </c>
      <c r="K2188" s="86" t="str">
        <f ca="1">VLOOKUP(Tabla36[[#This Row],[CODIGO VINCULO]],[1]!Anexar1[[UNION]:[OPERADOR]],4,0)</f>
        <v>MODESTO CHULIN MAY</v>
      </c>
      <c r="L2188" s="86" t="str" cm="1">
        <f t="array" aca="1" ref="L2188" ca="1">_xlfn.IFS(J2188&gt;=TIME(14,0,0),"SEGUNDO TURNO",J2188&lt;TIME(14,0,0),"PRIMER TURNO")</f>
        <v>PRIMER TURNO</v>
      </c>
      <c r="M2188" s="90"/>
    </row>
    <row r="2189" spans="1:13">
      <c r="A2189" s="86" t="str">
        <f ca="1">_xlfn.CONCAT(Tabla36[[#This Row],[NUM. ECO.]],Tabla36[[#This Row],[TURNO]],Tabla36[[#This Row],[FECHA]])</f>
        <v>T3PRIMER TURNO45415</v>
      </c>
      <c r="B2189" s="87">
        <v>6</v>
      </c>
      <c r="C2189" s="87">
        <v>2</v>
      </c>
      <c r="D2189" s="87" t="s">
        <v>44</v>
      </c>
      <c r="E2189" s="86"/>
      <c r="F2189" s="86">
        <f>VLOOKUP(Tabla36[[#This Row],[NUM. ECO.]],[2]!Tabla24[[NO.ECO]:[CUBICACION
M3]],4,0)</f>
        <v>30</v>
      </c>
      <c r="G2189" s="94">
        <v>45415</v>
      </c>
      <c r="H2189" s="86" t="str">
        <f>VLOOKUP(Tabla36[[#This Row],[NUM. ECO.]],[2]!Tabla24[[NO.ECO]:[MATERIAL]],8,0)</f>
        <v>PIEDRA PICADA</v>
      </c>
      <c r="I2189" s="86" t="s">
        <v>79</v>
      </c>
      <c r="J2189" s="88">
        <f ca="1">J2188+TIME(0,RANDBETWEEN((144),(176)),0)</f>
        <v>0.38611111111111107</v>
      </c>
      <c r="K2189" s="86" t="str">
        <f ca="1">VLOOKUP(Tabla36[[#This Row],[CODIGO VINCULO]],[1]!Anexar1[[UNION]:[OPERADOR]],4,0)</f>
        <v>MODESTO CHULIN MAY</v>
      </c>
      <c r="L2189" s="86" t="str" cm="1">
        <f t="array" aca="1" ref="L2189" ca="1">_xlfn.IFS(J2189&gt;=TIME(14,0,0),"SEGUNDO TURNO",J2189&lt;TIME(14,0,0),"PRIMER TURNO")</f>
        <v>PRIMER TURNO</v>
      </c>
      <c r="M2189" s="90"/>
    </row>
    <row r="2190" spans="1:13">
      <c r="A2190" s="86" t="str">
        <f ca="1">_xlfn.CONCAT(Tabla36[[#This Row],[NUM. ECO.]],Tabla36[[#This Row],[TURNO]],Tabla36[[#This Row],[FECHA]])</f>
        <v>T3PRIMER TURNO45415</v>
      </c>
      <c r="B2190" s="87">
        <v>6</v>
      </c>
      <c r="C2190" s="87">
        <v>3</v>
      </c>
      <c r="D2190" s="87" t="s">
        <v>44</v>
      </c>
      <c r="E2190" s="86"/>
      <c r="F2190" s="86">
        <f>VLOOKUP(Tabla36[[#This Row],[NUM. ECO.]],[2]!Tabla24[[NO.ECO]:[CUBICACION
M3]],4,0)</f>
        <v>30</v>
      </c>
      <c r="G2190" s="94">
        <v>45415</v>
      </c>
      <c r="H2190" s="86" t="str">
        <f>VLOOKUP(Tabla36[[#This Row],[NUM. ECO.]],[2]!Tabla24[[NO.ECO]:[MATERIAL]],8,0)</f>
        <v>PIEDRA PICADA</v>
      </c>
      <c r="I2190" s="86" t="s">
        <v>79</v>
      </c>
      <c r="J2190" s="91">
        <f ca="1">J2189+TIME(0,RANDBETWEEN((144),(176)),0)</f>
        <v>0.50763888888888886</v>
      </c>
      <c r="K2190" s="86" t="str">
        <f ca="1">VLOOKUP(Tabla36[[#This Row],[CODIGO VINCULO]],[1]!Anexar1[[UNION]:[OPERADOR]],4,0)</f>
        <v>MODESTO CHULIN MAY</v>
      </c>
      <c r="L2190" s="86" t="str" cm="1">
        <f t="array" aca="1" ref="L2190" ca="1">_xlfn.IFS(J2190&gt;=TIME(14,0,0),"SEGUNDO TURNO",J2190&lt;TIME(14,0,0),"PRIMER TURNO")</f>
        <v>PRIMER TURNO</v>
      </c>
      <c r="M2190" s="90"/>
    </row>
    <row r="2191" spans="1:13">
      <c r="A2191" s="86" t="str">
        <f ca="1">_xlfn.CONCAT(Tabla36[[#This Row],[NUM. ECO.]],Tabla36[[#This Row],[TURNO]],Tabla36[[#This Row],[FECHA]])</f>
        <v>T3SEGUNDO TURNO45415</v>
      </c>
      <c r="B2191" s="87">
        <v>6</v>
      </c>
      <c r="C2191" s="87">
        <v>4</v>
      </c>
      <c r="D2191" s="87" t="s">
        <v>44</v>
      </c>
      <c r="E2191" s="86"/>
      <c r="F2191" s="86">
        <f>VLOOKUP(Tabla36[[#This Row],[NUM. ECO.]],[2]!Tabla24[[NO.ECO]:[CUBICACION
M3]],4,0)</f>
        <v>30</v>
      </c>
      <c r="G2191" s="94">
        <v>45415</v>
      </c>
      <c r="H2191" s="86" t="str">
        <f>VLOOKUP(Tabla36[[#This Row],[NUM. ECO.]],[2]!Tabla24[[NO.ECO]:[MATERIAL]],8,0)</f>
        <v>PIEDRA PICADA</v>
      </c>
      <c r="I2191" s="86" t="s">
        <v>79</v>
      </c>
      <c r="J2191" s="91">
        <f ca="1">J2190+TIME(0,RANDBETWEEN((144),(176)),0)</f>
        <v>0.60833333333333328</v>
      </c>
      <c r="K2191" s="86" t="str">
        <f ca="1">VLOOKUP(Tabla36[[#This Row],[CODIGO VINCULO]],[1]!Anexar1[[UNION]:[OPERADOR]],4,0)</f>
        <v>EDWIN ENRIQUE UN NOH</v>
      </c>
      <c r="L2191" s="86" t="str" cm="1">
        <f t="array" aca="1" ref="L2191" ca="1">_xlfn.IFS(J2191&gt;=TIME(14,0,0),"SEGUNDO TURNO",J2191&lt;TIME(14,0,0),"PRIMER TURNO")</f>
        <v>SEGUNDO TURNO</v>
      </c>
      <c r="M2191" s="90"/>
    </row>
    <row r="2192" spans="1:13">
      <c r="A2192" s="86" t="str">
        <f ca="1">_xlfn.CONCAT(Tabla36[[#This Row],[NUM. ECO.]],Tabla36[[#This Row],[TURNO]],Tabla36[[#This Row],[FECHA]])</f>
        <v>T3SEGUNDO TURNO45415</v>
      </c>
      <c r="B2192" s="87">
        <v>6</v>
      </c>
      <c r="C2192" s="87">
        <v>5</v>
      </c>
      <c r="D2192" s="87" t="s">
        <v>44</v>
      </c>
      <c r="E2192" s="86"/>
      <c r="F2192" s="86">
        <f>VLOOKUP(Tabla36[[#This Row],[NUM. ECO.]],[2]!Tabla24[[NO.ECO]:[CUBICACION
M3]],4,0)</f>
        <v>30</v>
      </c>
      <c r="G2192" s="94">
        <v>45415</v>
      </c>
      <c r="H2192" s="86" t="str">
        <f>VLOOKUP(Tabla36[[#This Row],[NUM. ECO.]],[2]!Tabla24[[NO.ECO]:[MATERIAL]],8,0)</f>
        <v>PIEDRA PICADA</v>
      </c>
      <c r="I2192" s="86" t="s">
        <v>79</v>
      </c>
      <c r="J2192" s="91">
        <f ca="1">J2191+TIME(0,RANDBETWEEN((144),(176)),0)</f>
        <v>0.71944444444444433</v>
      </c>
      <c r="K2192" s="86" t="str">
        <f ca="1">VLOOKUP(Tabla36[[#This Row],[CODIGO VINCULO]],[1]!Anexar1[[UNION]:[OPERADOR]],4,0)</f>
        <v>EDWIN ENRIQUE UN NOH</v>
      </c>
      <c r="L2192" s="86" t="str" cm="1">
        <f t="array" aca="1" ref="L2192" ca="1">_xlfn.IFS(J2192&gt;=TIME(14,0,0),"SEGUNDO TURNO",J2192&lt;TIME(14,0,0),"PRIMER TURNO")</f>
        <v>SEGUNDO TURNO</v>
      </c>
      <c r="M2192" s="90"/>
    </row>
    <row r="2193" spans="1:13">
      <c r="A2193" s="86" t="str">
        <f ca="1">_xlfn.CONCAT(Tabla36[[#This Row],[NUM. ECO.]],Tabla36[[#This Row],[TURNO]],Tabla36[[#This Row],[FECHA]])</f>
        <v>T3SEGUNDO TURNO45415</v>
      </c>
      <c r="B2193" s="87">
        <v>6</v>
      </c>
      <c r="C2193" s="87">
        <v>6</v>
      </c>
      <c r="D2193" s="87" t="s">
        <v>44</v>
      </c>
      <c r="E2193" s="86"/>
      <c r="F2193" s="86">
        <f>VLOOKUP(Tabla36[[#This Row],[NUM. ECO.]],[2]!Tabla24[[NO.ECO]:[CUBICACION
M3]],4,0)</f>
        <v>30</v>
      </c>
      <c r="G2193" s="94">
        <v>45415</v>
      </c>
      <c r="H2193" s="86" t="str">
        <f>VLOOKUP(Tabla36[[#This Row],[NUM. ECO.]],[2]!Tabla24[[NO.ECO]:[MATERIAL]],8,0)</f>
        <v>PIEDRA PICADA</v>
      </c>
      <c r="I2193" s="86" t="s">
        <v>79</v>
      </c>
      <c r="J2193" s="91">
        <f ca="1">J2192+TIME(0,RANDBETWEEN((144),(176)),0)</f>
        <v>0.82499999999999984</v>
      </c>
      <c r="K2193" s="86" t="str">
        <f ca="1">VLOOKUP(Tabla36[[#This Row],[CODIGO VINCULO]],[1]!Anexar1[[UNION]:[OPERADOR]],4,0)</f>
        <v>EDWIN ENRIQUE UN NOH</v>
      </c>
      <c r="L2193" s="86" t="str" cm="1">
        <f t="array" aca="1" ref="L2193" ca="1">_xlfn.IFS(J2193&gt;=TIME(14,0,0),"SEGUNDO TURNO",J2193&lt;TIME(14,0,0),"PRIMER TURNO")</f>
        <v>SEGUNDO TURNO</v>
      </c>
      <c r="M2193" s="90"/>
    </row>
    <row r="2194" spans="1:13">
      <c r="A2194" s="86" t="str">
        <f ca="1">_xlfn.CONCAT(Tabla36[[#This Row],[NUM. ECO.]],Tabla36[[#This Row],[TURNO]],Tabla36[[#This Row],[FECHA]])</f>
        <v>T3PRIMER TURNO45416</v>
      </c>
      <c r="B2194" s="87">
        <v>6</v>
      </c>
      <c r="C2194" s="87">
        <v>1</v>
      </c>
      <c r="D2194" s="87" t="s">
        <v>44</v>
      </c>
      <c r="E2194" s="86"/>
      <c r="F2194" s="86">
        <f>VLOOKUP(Tabla36[[#This Row],[NUM. ECO.]],[2]!Tabla24[[NO.ECO]:[CUBICACION
M3]],4,0)</f>
        <v>30</v>
      </c>
      <c r="G2194" s="94">
        <v>45416</v>
      </c>
      <c r="H2194" s="86" t="str">
        <f>VLOOKUP(Tabla36[[#This Row],[NUM. ECO.]],[2]!Tabla24[[NO.ECO]:[MATERIAL]],8,0)</f>
        <v>PIEDRA PICADA</v>
      </c>
      <c r="I2194" s="86" t="s">
        <v>79</v>
      </c>
      <c r="J2194" s="88">
        <f ca="1">TIME(RANDBETWEEN(5.5,6),RANDBETWEEN(1,29),0)</f>
        <v>0.25555555555555554</v>
      </c>
      <c r="K2194" s="86" t="str">
        <f ca="1">VLOOKUP(Tabla36[[#This Row],[CODIGO VINCULO]],[1]!Anexar1[[UNION]:[OPERADOR]],4,0)</f>
        <v>MODESTO CHULIN MAY</v>
      </c>
      <c r="L2194" s="86" t="str" cm="1">
        <f t="array" aca="1" ref="L2194" ca="1">_xlfn.IFS(J2194&gt;=TIME(14,0,0),"SEGUNDO TURNO",J2194&lt;TIME(14,0,0),"PRIMER TURNO")</f>
        <v>PRIMER TURNO</v>
      </c>
      <c r="M2194" s="90"/>
    </row>
    <row r="2195" spans="1:13">
      <c r="A2195" s="86" t="str">
        <f ca="1">_xlfn.CONCAT(Tabla36[[#This Row],[NUM. ECO.]],Tabla36[[#This Row],[TURNO]],Tabla36[[#This Row],[FECHA]])</f>
        <v>T3PRIMER TURNO45416</v>
      </c>
      <c r="B2195" s="87">
        <v>6</v>
      </c>
      <c r="C2195" s="87">
        <v>2</v>
      </c>
      <c r="D2195" s="87" t="s">
        <v>44</v>
      </c>
      <c r="E2195" s="86"/>
      <c r="F2195" s="86">
        <f>VLOOKUP(Tabla36[[#This Row],[NUM. ECO.]],[2]!Tabla24[[NO.ECO]:[CUBICACION
M3]],4,0)</f>
        <v>30</v>
      </c>
      <c r="G2195" s="94">
        <v>45416</v>
      </c>
      <c r="H2195" s="86" t="str">
        <f>VLOOKUP(Tabla36[[#This Row],[NUM. ECO.]],[2]!Tabla24[[NO.ECO]:[MATERIAL]],8,0)</f>
        <v>PIEDRA PICADA</v>
      </c>
      <c r="I2195" s="86" t="s">
        <v>79</v>
      </c>
      <c r="J2195" s="88">
        <f ca="1">J2194+TIME(0,RANDBETWEEN((144),(176)),0)</f>
        <v>0.35763888888888884</v>
      </c>
      <c r="K2195" s="86" t="str">
        <f ca="1">VLOOKUP(Tabla36[[#This Row],[CODIGO VINCULO]],[1]!Anexar1[[UNION]:[OPERADOR]],4,0)</f>
        <v>MODESTO CHULIN MAY</v>
      </c>
      <c r="L2195" s="86" t="str" cm="1">
        <f t="array" aca="1" ref="L2195" ca="1">_xlfn.IFS(J2195&gt;=TIME(14,0,0),"SEGUNDO TURNO",J2195&lt;TIME(14,0,0),"PRIMER TURNO")</f>
        <v>PRIMER TURNO</v>
      </c>
      <c r="M2195" s="90"/>
    </row>
    <row r="2196" spans="1:13">
      <c r="A2196" s="86" t="str">
        <f ca="1">_xlfn.CONCAT(Tabla36[[#This Row],[NUM. ECO.]],Tabla36[[#This Row],[TURNO]],Tabla36[[#This Row],[FECHA]])</f>
        <v>T3PRIMER TURNO45416</v>
      </c>
      <c r="B2196" s="87">
        <v>6</v>
      </c>
      <c r="C2196" s="87">
        <v>3</v>
      </c>
      <c r="D2196" s="87" t="s">
        <v>44</v>
      </c>
      <c r="E2196" s="86"/>
      <c r="F2196" s="86">
        <f>VLOOKUP(Tabla36[[#This Row],[NUM. ECO.]],[2]!Tabla24[[NO.ECO]:[CUBICACION
M3]],4,0)</f>
        <v>30</v>
      </c>
      <c r="G2196" s="94">
        <v>45416</v>
      </c>
      <c r="H2196" s="86" t="str">
        <f>VLOOKUP(Tabla36[[#This Row],[NUM. ECO.]],[2]!Tabla24[[NO.ECO]:[MATERIAL]],8,0)</f>
        <v>PIEDRA PICADA</v>
      </c>
      <c r="I2196" s="86" t="s">
        <v>79</v>
      </c>
      <c r="J2196" s="91">
        <f ca="1">J2195+TIME(0,RANDBETWEEN((144),(176)),0)</f>
        <v>0.47013888888888883</v>
      </c>
      <c r="K2196" s="86" t="str">
        <f ca="1">VLOOKUP(Tabla36[[#This Row],[CODIGO VINCULO]],[1]!Anexar1[[UNION]:[OPERADOR]],4,0)</f>
        <v>MODESTO CHULIN MAY</v>
      </c>
      <c r="L2196" s="86" t="str" cm="1">
        <f t="array" aca="1" ref="L2196" ca="1">_xlfn.IFS(J2196&gt;=TIME(14,0,0),"SEGUNDO TURNO",J2196&lt;TIME(14,0,0),"PRIMER TURNO")</f>
        <v>PRIMER TURNO</v>
      </c>
      <c r="M2196" s="90"/>
    </row>
    <row r="2197" spans="1:13">
      <c r="A2197" s="86" t="str">
        <f ca="1">_xlfn.CONCAT(Tabla36[[#This Row],[NUM. ECO.]],Tabla36[[#This Row],[TURNO]],Tabla36[[#This Row],[FECHA]])</f>
        <v>T3SEGUNDO TURNO45416</v>
      </c>
      <c r="B2197" s="87">
        <v>6</v>
      </c>
      <c r="C2197" s="87">
        <v>4</v>
      </c>
      <c r="D2197" s="87" t="s">
        <v>44</v>
      </c>
      <c r="E2197" s="86"/>
      <c r="F2197" s="86">
        <f>VLOOKUP(Tabla36[[#This Row],[NUM. ECO.]],[2]!Tabla24[[NO.ECO]:[CUBICACION
M3]],4,0)</f>
        <v>30</v>
      </c>
      <c r="G2197" s="94">
        <v>45416</v>
      </c>
      <c r="H2197" s="86" t="str">
        <f>VLOOKUP(Tabla36[[#This Row],[NUM. ECO.]],[2]!Tabla24[[NO.ECO]:[MATERIAL]],8,0)</f>
        <v>PIEDRA PICADA</v>
      </c>
      <c r="I2197" s="86" t="s">
        <v>79</v>
      </c>
      <c r="J2197" s="91">
        <f ca="1">J2196+TIME(0,RANDBETWEEN((144),(176)),0)</f>
        <v>0.58541666666666659</v>
      </c>
      <c r="K2197" s="86" t="str">
        <f ca="1">VLOOKUP(Tabla36[[#This Row],[CODIGO VINCULO]],[1]!Anexar1[[UNION]:[OPERADOR]],4,0)</f>
        <v>EDWIN ENRIQUE UN NOH</v>
      </c>
      <c r="L2197" s="86" t="str" cm="1">
        <f t="array" aca="1" ref="L2197" ca="1">_xlfn.IFS(J2197&gt;=TIME(14,0,0),"SEGUNDO TURNO",J2197&lt;TIME(14,0,0),"PRIMER TURNO")</f>
        <v>SEGUNDO TURNO</v>
      </c>
      <c r="M2197" s="90"/>
    </row>
    <row r="2198" spans="1:13">
      <c r="A2198" s="86" t="str">
        <f ca="1">_xlfn.CONCAT(Tabla36[[#This Row],[NUM. ECO.]],Tabla36[[#This Row],[TURNO]],Tabla36[[#This Row],[FECHA]])</f>
        <v>T3SEGUNDO TURNO45416</v>
      </c>
      <c r="B2198" s="87">
        <v>6</v>
      </c>
      <c r="C2198" s="87">
        <v>5</v>
      </c>
      <c r="D2198" s="87" t="s">
        <v>44</v>
      </c>
      <c r="E2198" s="86"/>
      <c r="F2198" s="86">
        <f>VLOOKUP(Tabla36[[#This Row],[NUM. ECO.]],[2]!Tabla24[[NO.ECO]:[CUBICACION
M3]],4,0)</f>
        <v>30</v>
      </c>
      <c r="G2198" s="94">
        <v>45416</v>
      </c>
      <c r="H2198" s="86" t="str">
        <f>VLOOKUP(Tabla36[[#This Row],[NUM. ECO.]],[2]!Tabla24[[NO.ECO]:[MATERIAL]],8,0)</f>
        <v>PIEDRA PICADA</v>
      </c>
      <c r="I2198" s="86" t="s">
        <v>79</v>
      </c>
      <c r="J2198" s="91">
        <f ca="1">J2197+TIME(0,RANDBETWEEN((144),(176)),0)</f>
        <v>0.69513888888888875</v>
      </c>
      <c r="K2198" s="86" t="str">
        <f ca="1">VLOOKUP(Tabla36[[#This Row],[CODIGO VINCULO]],[1]!Anexar1[[UNION]:[OPERADOR]],4,0)</f>
        <v>EDWIN ENRIQUE UN NOH</v>
      </c>
      <c r="L2198" s="86" t="str" cm="1">
        <f t="array" aca="1" ref="L2198" ca="1">_xlfn.IFS(J2198&gt;=TIME(14,0,0),"SEGUNDO TURNO",J2198&lt;TIME(14,0,0),"PRIMER TURNO")</f>
        <v>SEGUNDO TURNO</v>
      </c>
      <c r="M2198" s="90"/>
    </row>
    <row r="2199" spans="1:13">
      <c r="A2199" s="86" t="str">
        <f ca="1">_xlfn.CONCAT(Tabla36[[#This Row],[NUM. ECO.]],Tabla36[[#This Row],[TURNO]],Tabla36[[#This Row],[FECHA]])</f>
        <v>T3SEGUNDO TURNO45416</v>
      </c>
      <c r="B2199" s="87">
        <v>6</v>
      </c>
      <c r="C2199" s="87">
        <v>6</v>
      </c>
      <c r="D2199" s="87" t="s">
        <v>44</v>
      </c>
      <c r="E2199" s="86"/>
      <c r="F2199" s="86">
        <f>VLOOKUP(Tabla36[[#This Row],[NUM. ECO.]],[2]!Tabla24[[NO.ECO]:[CUBICACION
M3]],4,0)</f>
        <v>30</v>
      </c>
      <c r="G2199" s="94">
        <v>45416</v>
      </c>
      <c r="H2199" s="86" t="str">
        <f>VLOOKUP(Tabla36[[#This Row],[NUM. ECO.]],[2]!Tabla24[[NO.ECO]:[MATERIAL]],8,0)</f>
        <v>PIEDRA PICADA</v>
      </c>
      <c r="I2199" s="86" t="s">
        <v>79</v>
      </c>
      <c r="J2199" s="91">
        <f ca="1">J2198+TIME(0,RANDBETWEEN((144),(176)),0)</f>
        <v>0.80486111111111103</v>
      </c>
      <c r="K2199" s="86" t="str">
        <f ca="1">VLOOKUP(Tabla36[[#This Row],[CODIGO VINCULO]],[1]!Anexar1[[UNION]:[OPERADOR]],4,0)</f>
        <v>EDWIN ENRIQUE UN NOH</v>
      </c>
      <c r="L2199" s="86" t="str" cm="1">
        <f t="array" aca="1" ref="L2199" ca="1">_xlfn.IFS(J2199&gt;=TIME(14,0,0),"SEGUNDO TURNO",J2199&lt;TIME(14,0,0),"PRIMER TURNO")</f>
        <v>SEGUNDO TURNO</v>
      </c>
      <c r="M2199" s="90"/>
    </row>
    <row r="2200" spans="1:13">
      <c r="A2200" s="86" t="str">
        <f ca="1">_xlfn.CONCAT(Tabla36[[#This Row],[NUM. ECO.]],Tabla36[[#This Row],[TURNO]],Tabla36[[#This Row],[FECHA]])</f>
        <v>T3PRIMER TURNO45418</v>
      </c>
      <c r="B2200" s="87">
        <v>6</v>
      </c>
      <c r="C2200" s="87">
        <v>1</v>
      </c>
      <c r="D2200" s="87" t="s">
        <v>44</v>
      </c>
      <c r="E2200" s="86"/>
      <c r="F2200" s="86">
        <f>VLOOKUP(Tabla36[[#This Row],[NUM. ECO.]],[2]!Tabla24[[NO.ECO]:[CUBICACION
M3]],4,0)</f>
        <v>30</v>
      </c>
      <c r="G2200" s="94">
        <v>45418</v>
      </c>
      <c r="H2200" s="86" t="str">
        <f>VLOOKUP(Tabla36[[#This Row],[NUM. ECO.]],[2]!Tabla24[[NO.ECO]:[MATERIAL]],8,0)</f>
        <v>PIEDRA PICADA</v>
      </c>
      <c r="I2200" s="86" t="s">
        <v>79</v>
      </c>
      <c r="J2200" s="88">
        <f ca="1">TIME(RANDBETWEEN(5.5,6),RANDBETWEEN(1,29),0)</f>
        <v>0.27013888888888887</v>
      </c>
      <c r="K2200" s="86" t="str">
        <f ca="1">VLOOKUP(Tabla36[[#This Row],[CODIGO VINCULO]],[1]!Anexar1[[UNION]:[OPERADOR]],4,0)</f>
        <v>MODESTO CHULIN MAY</v>
      </c>
      <c r="L2200" s="86" t="str" cm="1">
        <f t="array" aca="1" ref="L2200" ca="1">_xlfn.IFS(J2200&gt;=TIME(14,0,0),"SEGUNDO TURNO",J2200&lt;TIME(14,0,0),"PRIMER TURNO")</f>
        <v>PRIMER TURNO</v>
      </c>
      <c r="M2200" s="90"/>
    </row>
    <row r="2201" spans="1:13">
      <c r="A2201" s="86" t="str">
        <f ca="1">_xlfn.CONCAT(Tabla36[[#This Row],[NUM. ECO.]],Tabla36[[#This Row],[TURNO]],Tabla36[[#This Row],[FECHA]])</f>
        <v>T3PRIMER TURNO45418</v>
      </c>
      <c r="B2201" s="87">
        <v>6</v>
      </c>
      <c r="C2201" s="87">
        <v>2</v>
      </c>
      <c r="D2201" s="87" t="s">
        <v>44</v>
      </c>
      <c r="E2201" s="86"/>
      <c r="F2201" s="86">
        <f>VLOOKUP(Tabla36[[#This Row],[NUM. ECO.]],[2]!Tabla24[[NO.ECO]:[CUBICACION
M3]],4,0)</f>
        <v>30</v>
      </c>
      <c r="G2201" s="94">
        <v>45418</v>
      </c>
      <c r="H2201" s="86" t="str">
        <f>VLOOKUP(Tabla36[[#This Row],[NUM. ECO.]],[2]!Tabla24[[NO.ECO]:[MATERIAL]],8,0)</f>
        <v>PIEDRA PICADA</v>
      </c>
      <c r="I2201" s="86" t="s">
        <v>79</v>
      </c>
      <c r="J2201" s="88">
        <f ca="1">J2200+TIME(0,RANDBETWEEN((144),(176)),0)</f>
        <v>0.37986111111111109</v>
      </c>
      <c r="K2201" s="86" t="str">
        <f ca="1">VLOOKUP(Tabla36[[#This Row],[CODIGO VINCULO]],[1]!Anexar1[[UNION]:[OPERADOR]],4,0)</f>
        <v>MODESTO CHULIN MAY</v>
      </c>
      <c r="L2201" s="86" t="str" cm="1">
        <f t="array" aca="1" ref="L2201" ca="1">_xlfn.IFS(J2201&gt;=TIME(14,0,0),"SEGUNDO TURNO",J2201&lt;TIME(14,0,0),"PRIMER TURNO")</f>
        <v>PRIMER TURNO</v>
      </c>
      <c r="M2201" s="90"/>
    </row>
    <row r="2202" spans="1:13">
      <c r="A2202" s="86" t="str">
        <f ca="1">_xlfn.CONCAT(Tabla36[[#This Row],[NUM. ECO.]],Tabla36[[#This Row],[TURNO]],Tabla36[[#This Row],[FECHA]])</f>
        <v>T3PRIMER TURNO45418</v>
      </c>
      <c r="B2202" s="87">
        <v>6</v>
      </c>
      <c r="C2202" s="87">
        <v>3</v>
      </c>
      <c r="D2202" s="87" t="s">
        <v>44</v>
      </c>
      <c r="E2202" s="86"/>
      <c r="F2202" s="86">
        <f>VLOOKUP(Tabla36[[#This Row],[NUM. ECO.]],[2]!Tabla24[[NO.ECO]:[CUBICACION
M3]],4,0)</f>
        <v>30</v>
      </c>
      <c r="G2202" s="94">
        <v>45418</v>
      </c>
      <c r="H2202" s="86" t="str">
        <f>VLOOKUP(Tabla36[[#This Row],[NUM. ECO.]],[2]!Tabla24[[NO.ECO]:[MATERIAL]],8,0)</f>
        <v>PIEDRA PICADA</v>
      </c>
      <c r="I2202" s="86" t="s">
        <v>79</v>
      </c>
      <c r="J2202" s="91">
        <f ca="1">J2201+TIME(0,RANDBETWEEN((144),(176)),0)</f>
        <v>0.49374999999999997</v>
      </c>
      <c r="K2202" s="86" t="str">
        <f ca="1">VLOOKUP(Tabla36[[#This Row],[CODIGO VINCULO]],[1]!Anexar1[[UNION]:[OPERADOR]],4,0)</f>
        <v>MODESTO CHULIN MAY</v>
      </c>
      <c r="L2202" s="86" t="str" cm="1">
        <f t="array" aca="1" ref="L2202" ca="1">_xlfn.IFS(J2202&gt;=TIME(14,0,0),"SEGUNDO TURNO",J2202&lt;TIME(14,0,0),"PRIMER TURNO")</f>
        <v>PRIMER TURNO</v>
      </c>
      <c r="M2202" s="90"/>
    </row>
    <row r="2203" spans="1:13">
      <c r="A2203" s="86" t="str">
        <f ca="1">_xlfn.CONCAT(Tabla36[[#This Row],[NUM. ECO.]],Tabla36[[#This Row],[TURNO]],Tabla36[[#This Row],[FECHA]])</f>
        <v>T3SEGUNDO TURNO45418</v>
      </c>
      <c r="B2203" s="87">
        <v>6</v>
      </c>
      <c r="C2203" s="87">
        <v>4</v>
      </c>
      <c r="D2203" s="87" t="s">
        <v>44</v>
      </c>
      <c r="E2203" s="86"/>
      <c r="F2203" s="86">
        <f>VLOOKUP(Tabla36[[#This Row],[NUM. ECO.]],[2]!Tabla24[[NO.ECO]:[CUBICACION
M3]],4,0)</f>
        <v>30</v>
      </c>
      <c r="G2203" s="94">
        <v>45418</v>
      </c>
      <c r="H2203" s="86" t="str">
        <f>VLOOKUP(Tabla36[[#This Row],[NUM. ECO.]],[2]!Tabla24[[NO.ECO]:[MATERIAL]],8,0)</f>
        <v>PIEDRA PICADA</v>
      </c>
      <c r="I2203" s="86" t="s">
        <v>79</v>
      </c>
      <c r="J2203" s="91">
        <f ca="1">J2202+TIME(0,RANDBETWEEN((144),(176)),0)</f>
        <v>0.59513888888888888</v>
      </c>
      <c r="K2203" s="86" t="str">
        <f ca="1">VLOOKUP(Tabla36[[#This Row],[CODIGO VINCULO]],[1]!Anexar1[[UNION]:[OPERADOR]],4,0)</f>
        <v>EDWIN ENRIQUE UN NOH</v>
      </c>
      <c r="L2203" s="86" t="str" cm="1">
        <f t="array" aca="1" ref="L2203" ca="1">_xlfn.IFS(J2203&gt;=TIME(14,0,0),"SEGUNDO TURNO",J2203&lt;TIME(14,0,0),"PRIMER TURNO")</f>
        <v>SEGUNDO TURNO</v>
      </c>
      <c r="M2203" s="90"/>
    </row>
    <row r="2204" spans="1:13">
      <c r="A2204" s="86" t="str">
        <f ca="1">_xlfn.CONCAT(Tabla36[[#This Row],[NUM. ECO.]],Tabla36[[#This Row],[TURNO]],Tabla36[[#This Row],[FECHA]])</f>
        <v>T3SEGUNDO TURNO45418</v>
      </c>
      <c r="B2204" s="87">
        <v>6</v>
      </c>
      <c r="C2204" s="87">
        <v>5</v>
      </c>
      <c r="D2204" s="87" t="s">
        <v>44</v>
      </c>
      <c r="E2204" s="86"/>
      <c r="F2204" s="86">
        <f>VLOOKUP(Tabla36[[#This Row],[NUM. ECO.]],[2]!Tabla24[[NO.ECO]:[CUBICACION
M3]],4,0)</f>
        <v>30</v>
      </c>
      <c r="G2204" s="94">
        <v>45418</v>
      </c>
      <c r="H2204" s="86" t="str">
        <f>VLOOKUP(Tabla36[[#This Row],[NUM. ECO.]],[2]!Tabla24[[NO.ECO]:[MATERIAL]],8,0)</f>
        <v>PIEDRA PICADA</v>
      </c>
      <c r="I2204" s="86" t="s">
        <v>79</v>
      </c>
      <c r="J2204" s="91">
        <f ca="1">J2203+TIME(0,RANDBETWEEN((144),(176)),0)</f>
        <v>0.71666666666666667</v>
      </c>
      <c r="K2204" s="86" t="str">
        <f ca="1">VLOOKUP(Tabla36[[#This Row],[CODIGO VINCULO]],[1]!Anexar1[[UNION]:[OPERADOR]],4,0)</f>
        <v>EDWIN ENRIQUE UN NOH</v>
      </c>
      <c r="L2204" s="86" t="str" cm="1">
        <f t="array" aca="1" ref="L2204" ca="1">_xlfn.IFS(J2204&gt;=TIME(14,0,0),"SEGUNDO TURNO",J2204&lt;TIME(14,0,0),"PRIMER TURNO")</f>
        <v>SEGUNDO TURNO</v>
      </c>
      <c r="M2204" s="90"/>
    </row>
    <row r="2205" spans="1:13">
      <c r="A2205" s="86" t="str">
        <f ca="1">_xlfn.CONCAT(Tabla36[[#This Row],[NUM. ECO.]],Tabla36[[#This Row],[TURNO]],Tabla36[[#This Row],[FECHA]])</f>
        <v>T3SEGUNDO TURNO45418</v>
      </c>
      <c r="B2205" s="87">
        <v>6</v>
      </c>
      <c r="C2205" s="87">
        <v>6</v>
      </c>
      <c r="D2205" s="87" t="s">
        <v>44</v>
      </c>
      <c r="E2205" s="86"/>
      <c r="F2205" s="86">
        <f>VLOOKUP(Tabla36[[#This Row],[NUM. ECO.]],[2]!Tabla24[[NO.ECO]:[CUBICACION
M3]],4,0)</f>
        <v>30</v>
      </c>
      <c r="G2205" s="94">
        <v>45418</v>
      </c>
      <c r="H2205" s="86" t="str">
        <f>VLOOKUP(Tabla36[[#This Row],[NUM. ECO.]],[2]!Tabla24[[NO.ECO]:[MATERIAL]],8,0)</f>
        <v>PIEDRA PICADA</v>
      </c>
      <c r="I2205" s="86" t="s">
        <v>79</v>
      </c>
      <c r="J2205" s="91">
        <f ca="1">J2204+TIME(0,RANDBETWEEN((144),(176)),0)</f>
        <v>0.82291666666666663</v>
      </c>
      <c r="K2205" s="86" t="str">
        <f ca="1">VLOOKUP(Tabla36[[#This Row],[CODIGO VINCULO]],[1]!Anexar1[[UNION]:[OPERADOR]],4,0)</f>
        <v>EDWIN ENRIQUE UN NOH</v>
      </c>
      <c r="L2205" s="86" t="str" cm="1">
        <f t="array" aca="1" ref="L2205" ca="1">_xlfn.IFS(J2205&gt;=TIME(14,0,0),"SEGUNDO TURNO",J2205&lt;TIME(14,0,0),"PRIMER TURNO")</f>
        <v>SEGUNDO TURNO</v>
      </c>
      <c r="M2205" s="90"/>
    </row>
    <row r="2206" spans="1:13">
      <c r="A2206" s="86" t="str">
        <f ca="1">_xlfn.CONCAT(Tabla36[[#This Row],[NUM. ECO.]],Tabla36[[#This Row],[TURNO]],Tabla36[[#This Row],[FECHA]])</f>
        <v>T3PRIMER TURNO45419</v>
      </c>
      <c r="B2206" s="87">
        <v>6</v>
      </c>
      <c r="C2206" s="87">
        <v>1</v>
      </c>
      <c r="D2206" s="87" t="s">
        <v>44</v>
      </c>
      <c r="E2206" s="86"/>
      <c r="F2206" s="86">
        <f>VLOOKUP(Tabla36[[#This Row],[NUM. ECO.]],[2]!Tabla24[[NO.ECO]:[CUBICACION
M3]],4,0)</f>
        <v>30</v>
      </c>
      <c r="G2206" s="94">
        <v>45419</v>
      </c>
      <c r="H2206" s="86" t="str">
        <f>VLOOKUP(Tabla36[[#This Row],[NUM. ECO.]],[2]!Tabla24[[NO.ECO]:[MATERIAL]],8,0)</f>
        <v>PIEDRA PICADA</v>
      </c>
      <c r="I2206" s="86" t="s">
        <v>79</v>
      </c>
      <c r="J2206" s="88">
        <f ca="1">TIME(RANDBETWEEN(5.5,6),RANDBETWEEN(1,29),0)</f>
        <v>0.2638888888888889</v>
      </c>
      <c r="K2206" s="86" t="str">
        <f ca="1">VLOOKUP(Tabla36[[#This Row],[CODIGO VINCULO]],[1]!Anexar1[[UNION]:[OPERADOR]],4,0)</f>
        <v>MODESTO CHULIN MAY</v>
      </c>
      <c r="L2206" s="86" t="str" cm="1">
        <f t="array" aca="1" ref="L2206" ca="1">_xlfn.IFS(J2206&gt;=TIME(14,0,0),"SEGUNDO TURNO",J2206&lt;TIME(14,0,0),"PRIMER TURNO")</f>
        <v>PRIMER TURNO</v>
      </c>
      <c r="M2206" s="90"/>
    </row>
    <row r="2207" spans="1:13">
      <c r="A2207" s="86" t="str">
        <f ca="1">_xlfn.CONCAT(Tabla36[[#This Row],[NUM. ECO.]],Tabla36[[#This Row],[TURNO]],Tabla36[[#This Row],[FECHA]])</f>
        <v>T3PRIMER TURNO45419</v>
      </c>
      <c r="B2207" s="87">
        <v>6</v>
      </c>
      <c r="C2207" s="87">
        <v>2</v>
      </c>
      <c r="D2207" s="87" t="s">
        <v>44</v>
      </c>
      <c r="E2207" s="86"/>
      <c r="F2207" s="86">
        <f>VLOOKUP(Tabla36[[#This Row],[NUM. ECO.]],[2]!Tabla24[[NO.ECO]:[CUBICACION
M3]],4,0)</f>
        <v>30</v>
      </c>
      <c r="G2207" s="94">
        <v>45419</v>
      </c>
      <c r="H2207" s="86" t="str">
        <f>VLOOKUP(Tabla36[[#This Row],[NUM. ECO.]],[2]!Tabla24[[NO.ECO]:[MATERIAL]],8,0)</f>
        <v>PIEDRA PICADA</v>
      </c>
      <c r="I2207" s="86" t="s">
        <v>79</v>
      </c>
      <c r="J2207" s="88">
        <f ca="1">J2206+TIME(0,RANDBETWEEN((144),(176)),0)</f>
        <v>0.37430555555555556</v>
      </c>
      <c r="K2207" s="86" t="str">
        <f ca="1">VLOOKUP(Tabla36[[#This Row],[CODIGO VINCULO]],[1]!Anexar1[[UNION]:[OPERADOR]],4,0)</f>
        <v>MODESTO CHULIN MAY</v>
      </c>
      <c r="L2207" s="86" t="str" cm="1">
        <f t="array" aca="1" ref="L2207" ca="1">_xlfn.IFS(J2207&gt;=TIME(14,0,0),"SEGUNDO TURNO",J2207&lt;TIME(14,0,0),"PRIMER TURNO")</f>
        <v>PRIMER TURNO</v>
      </c>
      <c r="M2207" s="90"/>
    </row>
    <row r="2208" spans="1:13">
      <c r="A2208" s="86" t="str">
        <f ca="1">_xlfn.CONCAT(Tabla36[[#This Row],[NUM. ECO.]],Tabla36[[#This Row],[TURNO]],Tabla36[[#This Row],[FECHA]])</f>
        <v>T3PRIMER TURNO45419</v>
      </c>
      <c r="B2208" s="87">
        <v>6</v>
      </c>
      <c r="C2208" s="87">
        <v>3</v>
      </c>
      <c r="D2208" s="87" t="s">
        <v>44</v>
      </c>
      <c r="E2208" s="86"/>
      <c r="F2208" s="86">
        <f>VLOOKUP(Tabla36[[#This Row],[NUM. ECO.]],[2]!Tabla24[[NO.ECO]:[CUBICACION
M3]],4,0)</f>
        <v>30</v>
      </c>
      <c r="G2208" s="94">
        <v>45419</v>
      </c>
      <c r="H2208" s="86" t="str">
        <f>VLOOKUP(Tabla36[[#This Row],[NUM. ECO.]],[2]!Tabla24[[NO.ECO]:[MATERIAL]],8,0)</f>
        <v>PIEDRA PICADA</v>
      </c>
      <c r="I2208" s="86" t="s">
        <v>79</v>
      </c>
      <c r="J2208" s="91">
        <f ca="1">J2207+TIME(0,RANDBETWEEN((144),(176)),0)</f>
        <v>0.49236111111111114</v>
      </c>
      <c r="K2208" s="86" t="str">
        <f ca="1">VLOOKUP(Tabla36[[#This Row],[CODIGO VINCULO]],[1]!Anexar1[[UNION]:[OPERADOR]],4,0)</f>
        <v>MODESTO CHULIN MAY</v>
      </c>
      <c r="L2208" s="86" t="str" cm="1">
        <f t="array" aca="1" ref="L2208" ca="1">_xlfn.IFS(J2208&gt;=TIME(14,0,0),"SEGUNDO TURNO",J2208&lt;TIME(14,0,0),"PRIMER TURNO")</f>
        <v>PRIMER TURNO</v>
      </c>
      <c r="M2208" s="90"/>
    </row>
    <row r="2209" spans="1:13">
      <c r="A2209" s="86" t="str">
        <f ca="1">_xlfn.CONCAT(Tabla36[[#This Row],[NUM. ECO.]],Tabla36[[#This Row],[TURNO]],Tabla36[[#This Row],[FECHA]])</f>
        <v>T3SEGUNDO TURNO45419</v>
      </c>
      <c r="B2209" s="87">
        <v>6</v>
      </c>
      <c r="C2209" s="87">
        <v>4</v>
      </c>
      <c r="D2209" s="87" t="s">
        <v>44</v>
      </c>
      <c r="E2209" s="86"/>
      <c r="F2209" s="86">
        <f>VLOOKUP(Tabla36[[#This Row],[NUM. ECO.]],[2]!Tabla24[[NO.ECO]:[CUBICACION
M3]],4,0)</f>
        <v>30</v>
      </c>
      <c r="G2209" s="94">
        <v>45419</v>
      </c>
      <c r="H2209" s="86" t="str">
        <f>VLOOKUP(Tabla36[[#This Row],[NUM. ECO.]],[2]!Tabla24[[NO.ECO]:[MATERIAL]],8,0)</f>
        <v>PIEDRA PICADA</v>
      </c>
      <c r="I2209" s="86" t="s">
        <v>79</v>
      </c>
      <c r="J2209" s="91">
        <f ca="1">J2208+TIME(0,RANDBETWEEN((144),(176)),0)</f>
        <v>0.6118055555555556</v>
      </c>
      <c r="K2209" s="86" t="str">
        <f ca="1">VLOOKUP(Tabla36[[#This Row],[CODIGO VINCULO]],[1]!Anexar1[[UNION]:[OPERADOR]],4,0)</f>
        <v>EDWIN ENRIQUE UN NOH</v>
      </c>
      <c r="L2209" s="86" t="str" cm="1">
        <f t="array" aca="1" ref="L2209" ca="1">_xlfn.IFS(J2209&gt;=TIME(14,0,0),"SEGUNDO TURNO",J2209&lt;TIME(14,0,0),"PRIMER TURNO")</f>
        <v>SEGUNDO TURNO</v>
      </c>
      <c r="M2209" s="90"/>
    </row>
    <row r="2210" spans="1:13">
      <c r="A2210" s="86" t="str">
        <f ca="1">_xlfn.CONCAT(Tabla36[[#This Row],[NUM. ECO.]],Tabla36[[#This Row],[TURNO]],Tabla36[[#This Row],[FECHA]])</f>
        <v>T3SEGUNDO TURNO45419</v>
      </c>
      <c r="B2210" s="87">
        <v>6</v>
      </c>
      <c r="C2210" s="87">
        <v>5</v>
      </c>
      <c r="D2210" s="87" t="s">
        <v>44</v>
      </c>
      <c r="E2210" s="86"/>
      <c r="F2210" s="86">
        <f>VLOOKUP(Tabla36[[#This Row],[NUM. ECO.]],[2]!Tabla24[[NO.ECO]:[CUBICACION
M3]],4,0)</f>
        <v>30</v>
      </c>
      <c r="G2210" s="94">
        <v>45419</v>
      </c>
      <c r="H2210" s="86" t="str">
        <f>VLOOKUP(Tabla36[[#This Row],[NUM. ECO.]],[2]!Tabla24[[NO.ECO]:[MATERIAL]],8,0)</f>
        <v>PIEDRA PICADA</v>
      </c>
      <c r="I2210" s="86" t="s">
        <v>79</v>
      </c>
      <c r="J2210" s="91">
        <f ca="1">J2209+TIME(0,RANDBETWEEN((144),(176)),0)</f>
        <v>0.73333333333333339</v>
      </c>
      <c r="K2210" s="86" t="str">
        <f ca="1">VLOOKUP(Tabla36[[#This Row],[CODIGO VINCULO]],[1]!Anexar1[[UNION]:[OPERADOR]],4,0)</f>
        <v>EDWIN ENRIQUE UN NOH</v>
      </c>
      <c r="L2210" s="86" t="str" cm="1">
        <f t="array" aca="1" ref="L2210" ca="1">_xlfn.IFS(J2210&gt;=TIME(14,0,0),"SEGUNDO TURNO",J2210&lt;TIME(14,0,0),"PRIMER TURNO")</f>
        <v>SEGUNDO TURNO</v>
      </c>
      <c r="M2210" s="90"/>
    </row>
    <row r="2211" spans="1:13">
      <c r="A2211" s="86" t="str">
        <f ca="1">_xlfn.CONCAT(Tabla36[[#This Row],[NUM. ECO.]],Tabla36[[#This Row],[TURNO]],Tabla36[[#This Row],[FECHA]])</f>
        <v>T3SEGUNDO TURNO45419</v>
      </c>
      <c r="B2211" s="87">
        <v>6</v>
      </c>
      <c r="C2211" s="87">
        <v>6</v>
      </c>
      <c r="D2211" s="87" t="s">
        <v>44</v>
      </c>
      <c r="E2211" s="86"/>
      <c r="F2211" s="86">
        <f>VLOOKUP(Tabla36[[#This Row],[NUM. ECO.]],[2]!Tabla24[[NO.ECO]:[CUBICACION
M3]],4,0)</f>
        <v>30</v>
      </c>
      <c r="G2211" s="94">
        <v>45419</v>
      </c>
      <c r="H2211" s="86" t="str">
        <f>VLOOKUP(Tabla36[[#This Row],[NUM. ECO.]],[2]!Tabla24[[NO.ECO]:[MATERIAL]],8,0)</f>
        <v>PIEDRA PICADA</v>
      </c>
      <c r="I2211" s="86" t="s">
        <v>79</v>
      </c>
      <c r="J2211" s="91">
        <f ca="1">J2210+TIME(0,RANDBETWEEN((144),(176)),0)</f>
        <v>0.83402777777777781</v>
      </c>
      <c r="K2211" s="86" t="str">
        <f ca="1">VLOOKUP(Tabla36[[#This Row],[CODIGO VINCULO]],[1]!Anexar1[[UNION]:[OPERADOR]],4,0)</f>
        <v>EDWIN ENRIQUE UN NOH</v>
      </c>
      <c r="L2211" s="86" t="str" cm="1">
        <f t="array" aca="1" ref="L2211" ca="1">_xlfn.IFS(J2211&gt;=TIME(14,0,0),"SEGUNDO TURNO",J2211&lt;TIME(14,0,0),"PRIMER TURNO")</f>
        <v>SEGUNDO TURNO</v>
      </c>
      <c r="M2211" s="90"/>
    </row>
    <row r="2212" spans="1:13">
      <c r="A2212" s="86" t="str">
        <f ca="1">_xlfn.CONCAT(Tabla36[[#This Row],[NUM. ECO.]],Tabla36[[#This Row],[TURNO]],Tabla36[[#This Row],[FECHA]])</f>
        <v>T3PRIMER TURNO45420</v>
      </c>
      <c r="B2212" s="87">
        <v>6</v>
      </c>
      <c r="C2212" s="87">
        <v>1</v>
      </c>
      <c r="D2212" s="87" t="s">
        <v>44</v>
      </c>
      <c r="E2212" s="86"/>
      <c r="F2212" s="86">
        <f>VLOOKUP(Tabla36[[#This Row],[NUM. ECO.]],[2]!Tabla24[[NO.ECO]:[CUBICACION
M3]],4,0)</f>
        <v>30</v>
      </c>
      <c r="G2212" s="94">
        <v>45420</v>
      </c>
      <c r="H2212" s="86" t="str">
        <f>VLOOKUP(Tabla36[[#This Row],[NUM. ECO.]],[2]!Tabla24[[NO.ECO]:[MATERIAL]],8,0)</f>
        <v>PIEDRA PICADA</v>
      </c>
      <c r="I2212" s="86" t="s">
        <v>79</v>
      </c>
      <c r="J2212" s="88">
        <f ca="1">TIME(RANDBETWEEN(5.5,6),RANDBETWEEN(1,29),0)</f>
        <v>0.26111111111111113</v>
      </c>
      <c r="K2212" s="86" t="str">
        <f ca="1">VLOOKUP(Tabla36[[#This Row],[CODIGO VINCULO]],[1]!Anexar1[[UNION]:[OPERADOR]],4,0)</f>
        <v>MODESTO CHULIN MAY</v>
      </c>
      <c r="L2212" s="86" t="str" cm="1">
        <f t="array" aca="1" ref="L2212" ca="1">_xlfn.IFS(J2212&gt;=TIME(14,0,0),"SEGUNDO TURNO",J2212&lt;TIME(14,0,0),"PRIMER TURNO")</f>
        <v>PRIMER TURNO</v>
      </c>
      <c r="M2212" s="90"/>
    </row>
    <row r="2213" spans="1:13">
      <c r="A2213" s="86" t="str">
        <f ca="1">_xlfn.CONCAT(Tabla36[[#This Row],[NUM. ECO.]],Tabla36[[#This Row],[TURNO]],Tabla36[[#This Row],[FECHA]])</f>
        <v>T3PRIMER TURNO45420</v>
      </c>
      <c r="B2213" s="87">
        <v>6</v>
      </c>
      <c r="C2213" s="87">
        <v>2</v>
      </c>
      <c r="D2213" s="87" t="s">
        <v>44</v>
      </c>
      <c r="E2213" s="86"/>
      <c r="F2213" s="86">
        <f>VLOOKUP(Tabla36[[#This Row],[NUM. ECO.]],[2]!Tabla24[[NO.ECO]:[CUBICACION
M3]],4,0)</f>
        <v>30</v>
      </c>
      <c r="G2213" s="94">
        <v>45420</v>
      </c>
      <c r="H2213" s="86" t="str">
        <f>VLOOKUP(Tabla36[[#This Row],[NUM. ECO.]],[2]!Tabla24[[NO.ECO]:[MATERIAL]],8,0)</f>
        <v>PIEDRA PICADA</v>
      </c>
      <c r="I2213" s="86" t="s">
        <v>79</v>
      </c>
      <c r="J2213" s="88">
        <f ca="1">J2212+TIME(0,RANDBETWEEN((144),(176)),0)</f>
        <v>0.37777777777777777</v>
      </c>
      <c r="K2213" s="86" t="str">
        <f ca="1">VLOOKUP(Tabla36[[#This Row],[CODIGO VINCULO]],[1]!Anexar1[[UNION]:[OPERADOR]],4,0)</f>
        <v>MODESTO CHULIN MAY</v>
      </c>
      <c r="L2213" s="86" t="str" cm="1">
        <f t="array" aca="1" ref="L2213" ca="1">_xlfn.IFS(J2213&gt;=TIME(14,0,0),"SEGUNDO TURNO",J2213&lt;TIME(14,0,0),"PRIMER TURNO")</f>
        <v>PRIMER TURNO</v>
      </c>
      <c r="M2213" s="90"/>
    </row>
    <row r="2214" spans="1:13">
      <c r="A2214" s="86" t="str">
        <f ca="1">_xlfn.CONCAT(Tabla36[[#This Row],[NUM. ECO.]],Tabla36[[#This Row],[TURNO]],Tabla36[[#This Row],[FECHA]])</f>
        <v>T3PRIMER TURNO45420</v>
      </c>
      <c r="B2214" s="87">
        <v>6</v>
      </c>
      <c r="C2214" s="87">
        <v>3</v>
      </c>
      <c r="D2214" s="87" t="s">
        <v>44</v>
      </c>
      <c r="E2214" s="86"/>
      <c r="F2214" s="86">
        <f>VLOOKUP(Tabla36[[#This Row],[NUM. ECO.]],[2]!Tabla24[[NO.ECO]:[CUBICACION
M3]],4,0)</f>
        <v>30</v>
      </c>
      <c r="G2214" s="94">
        <v>45420</v>
      </c>
      <c r="H2214" s="86" t="str">
        <f>VLOOKUP(Tabla36[[#This Row],[NUM. ECO.]],[2]!Tabla24[[NO.ECO]:[MATERIAL]],8,0)</f>
        <v>PIEDRA PICADA</v>
      </c>
      <c r="I2214" s="86" t="s">
        <v>79</v>
      </c>
      <c r="J2214" s="91">
        <f ca="1">J2213+TIME(0,RANDBETWEEN((144),(176)),0)</f>
        <v>0.4909722222222222</v>
      </c>
      <c r="K2214" s="86" t="str">
        <f ca="1">VLOOKUP(Tabla36[[#This Row],[CODIGO VINCULO]],[1]!Anexar1[[UNION]:[OPERADOR]],4,0)</f>
        <v>MODESTO CHULIN MAY</v>
      </c>
      <c r="L2214" s="86" t="str" cm="1">
        <f t="array" aca="1" ref="L2214" ca="1">_xlfn.IFS(J2214&gt;=TIME(14,0,0),"SEGUNDO TURNO",J2214&lt;TIME(14,0,0),"PRIMER TURNO")</f>
        <v>PRIMER TURNO</v>
      </c>
      <c r="M2214" s="90"/>
    </row>
    <row r="2215" spans="1:13">
      <c r="A2215" s="86" t="str">
        <f ca="1">_xlfn.CONCAT(Tabla36[[#This Row],[NUM. ECO.]],Tabla36[[#This Row],[TURNO]],Tabla36[[#This Row],[FECHA]])</f>
        <v>T3SEGUNDO TURNO45420</v>
      </c>
      <c r="B2215" s="87">
        <v>6</v>
      </c>
      <c r="C2215" s="87">
        <v>4</v>
      </c>
      <c r="D2215" s="87" t="s">
        <v>44</v>
      </c>
      <c r="E2215" s="86"/>
      <c r="F2215" s="86">
        <f>VLOOKUP(Tabla36[[#This Row],[NUM. ECO.]],[2]!Tabla24[[NO.ECO]:[CUBICACION
M3]],4,0)</f>
        <v>30</v>
      </c>
      <c r="G2215" s="94">
        <v>45420</v>
      </c>
      <c r="H2215" s="86" t="str">
        <f>VLOOKUP(Tabla36[[#This Row],[NUM. ECO.]],[2]!Tabla24[[NO.ECO]:[MATERIAL]],8,0)</f>
        <v>PIEDRA PICADA</v>
      </c>
      <c r="I2215" s="86" t="s">
        <v>79</v>
      </c>
      <c r="J2215" s="91">
        <f ca="1">J2214+TIME(0,RANDBETWEEN((144),(176)),0)</f>
        <v>0.59513888888888888</v>
      </c>
      <c r="K2215" s="86" t="str">
        <f ca="1">VLOOKUP(Tabla36[[#This Row],[CODIGO VINCULO]],[1]!Anexar1[[UNION]:[OPERADOR]],4,0)</f>
        <v>EDWIN ENRIQUE UN NOH</v>
      </c>
      <c r="L2215" s="86" t="str" cm="1">
        <f t="array" aca="1" ref="L2215" ca="1">_xlfn.IFS(J2215&gt;=TIME(14,0,0),"SEGUNDO TURNO",J2215&lt;TIME(14,0,0),"PRIMER TURNO")</f>
        <v>SEGUNDO TURNO</v>
      </c>
      <c r="M2215" s="90"/>
    </row>
    <row r="2216" spans="1:13">
      <c r="A2216" s="86" t="str">
        <f ca="1">_xlfn.CONCAT(Tabla36[[#This Row],[NUM. ECO.]],Tabla36[[#This Row],[TURNO]],Tabla36[[#This Row],[FECHA]])</f>
        <v>T3SEGUNDO TURNO45420</v>
      </c>
      <c r="B2216" s="87">
        <v>6</v>
      </c>
      <c r="C2216" s="87">
        <v>5</v>
      </c>
      <c r="D2216" s="87" t="s">
        <v>44</v>
      </c>
      <c r="E2216" s="86"/>
      <c r="F2216" s="86">
        <f>VLOOKUP(Tabla36[[#This Row],[NUM. ECO.]],[2]!Tabla24[[NO.ECO]:[CUBICACION
M3]],4,0)</f>
        <v>30</v>
      </c>
      <c r="G2216" s="94">
        <v>45420</v>
      </c>
      <c r="H2216" s="86" t="str">
        <f>VLOOKUP(Tabla36[[#This Row],[NUM. ECO.]],[2]!Tabla24[[NO.ECO]:[MATERIAL]],8,0)</f>
        <v>PIEDRA PICADA</v>
      </c>
      <c r="I2216" s="86" t="s">
        <v>79</v>
      </c>
      <c r="J2216" s="91">
        <f ca="1">J2215+TIME(0,RANDBETWEEN((144),(176)),0)</f>
        <v>0.70833333333333337</v>
      </c>
      <c r="K2216" s="86" t="str">
        <f ca="1">VLOOKUP(Tabla36[[#This Row],[CODIGO VINCULO]],[1]!Anexar1[[UNION]:[OPERADOR]],4,0)</f>
        <v>EDWIN ENRIQUE UN NOH</v>
      </c>
      <c r="L2216" s="86" t="str" cm="1">
        <f t="array" aca="1" ref="L2216" ca="1">_xlfn.IFS(J2216&gt;=TIME(14,0,0),"SEGUNDO TURNO",J2216&lt;TIME(14,0,0),"PRIMER TURNO")</f>
        <v>SEGUNDO TURNO</v>
      </c>
      <c r="M2216" s="90"/>
    </row>
    <row r="2217" spans="1:13">
      <c r="A2217" s="86" t="str">
        <f ca="1">_xlfn.CONCAT(Tabla36[[#This Row],[NUM. ECO.]],Tabla36[[#This Row],[TURNO]],Tabla36[[#This Row],[FECHA]])</f>
        <v>T3SEGUNDO TURNO45420</v>
      </c>
      <c r="B2217" s="87">
        <v>6</v>
      </c>
      <c r="C2217" s="87">
        <v>6</v>
      </c>
      <c r="D2217" s="87" t="s">
        <v>44</v>
      </c>
      <c r="E2217" s="86"/>
      <c r="F2217" s="86">
        <f>VLOOKUP(Tabla36[[#This Row],[NUM. ECO.]],[2]!Tabla24[[NO.ECO]:[CUBICACION
M3]],4,0)</f>
        <v>30</v>
      </c>
      <c r="G2217" s="94">
        <v>45420</v>
      </c>
      <c r="H2217" s="86" t="str">
        <f>VLOOKUP(Tabla36[[#This Row],[NUM. ECO.]],[2]!Tabla24[[NO.ECO]:[MATERIAL]],8,0)</f>
        <v>PIEDRA PICADA</v>
      </c>
      <c r="I2217" s="86" t="s">
        <v>79</v>
      </c>
      <c r="J2217" s="91">
        <f ca="1">J2216+TIME(0,RANDBETWEEN((144),(176)),0)</f>
        <v>0.82500000000000007</v>
      </c>
      <c r="K2217" s="86" t="str">
        <f ca="1">VLOOKUP(Tabla36[[#This Row],[CODIGO VINCULO]],[1]!Anexar1[[UNION]:[OPERADOR]],4,0)</f>
        <v>EDWIN ENRIQUE UN NOH</v>
      </c>
      <c r="L2217" s="86" t="str" cm="1">
        <f t="array" aca="1" ref="L2217" ca="1">_xlfn.IFS(J2217&gt;=TIME(14,0,0),"SEGUNDO TURNO",J2217&lt;TIME(14,0,0),"PRIMER TURNO")</f>
        <v>SEGUNDO TURNO</v>
      </c>
      <c r="M2217" s="90"/>
    </row>
    <row r="2218" spans="1:13">
      <c r="A2218" s="86" t="str">
        <f ca="1">_xlfn.CONCAT(Tabla36[[#This Row],[NUM. ECO.]],Tabla36[[#This Row],[TURNO]],Tabla36[[#This Row],[FECHA]])</f>
        <v>T3PRIMER TURNO45421</v>
      </c>
      <c r="B2218" s="87">
        <v>6</v>
      </c>
      <c r="C2218" s="87">
        <v>1</v>
      </c>
      <c r="D2218" s="87" t="s">
        <v>44</v>
      </c>
      <c r="E2218" s="86"/>
      <c r="F2218" s="86">
        <f>VLOOKUP(Tabla36[[#This Row],[NUM. ECO.]],[2]!Tabla24[[NO.ECO]:[CUBICACION
M3]],4,0)</f>
        <v>30</v>
      </c>
      <c r="G2218" s="94">
        <v>45421</v>
      </c>
      <c r="H2218" s="86" t="str">
        <f>VLOOKUP(Tabla36[[#This Row],[NUM. ECO.]],[2]!Tabla24[[NO.ECO]:[MATERIAL]],8,0)</f>
        <v>PIEDRA PICADA</v>
      </c>
      <c r="I2218" s="86" t="s">
        <v>79</v>
      </c>
      <c r="J2218" s="88">
        <f ca="1">TIME(RANDBETWEEN(5.5,6),RANDBETWEEN(1,29),0)</f>
        <v>0.25624999999999998</v>
      </c>
      <c r="K2218" s="86" t="str">
        <f ca="1">VLOOKUP(Tabla36[[#This Row],[CODIGO VINCULO]],[1]!Anexar1[[UNION]:[OPERADOR]],4,0)</f>
        <v>MODESTO CHULIN MAY</v>
      </c>
      <c r="L2218" s="86" t="str" cm="1">
        <f t="array" aca="1" ref="L2218" ca="1">_xlfn.IFS(J2218&gt;=TIME(14,0,0),"SEGUNDO TURNO",J2218&lt;TIME(14,0,0),"PRIMER TURNO")</f>
        <v>PRIMER TURNO</v>
      </c>
      <c r="M2218" s="90"/>
    </row>
    <row r="2219" spans="1:13">
      <c r="A2219" s="86" t="str">
        <f ca="1">_xlfn.CONCAT(Tabla36[[#This Row],[NUM. ECO.]],Tabla36[[#This Row],[TURNO]],Tabla36[[#This Row],[FECHA]])</f>
        <v>T3PRIMER TURNO45421</v>
      </c>
      <c r="B2219" s="87">
        <v>6</v>
      </c>
      <c r="C2219" s="87">
        <v>2</v>
      </c>
      <c r="D2219" s="87" t="s">
        <v>44</v>
      </c>
      <c r="E2219" s="86"/>
      <c r="F2219" s="86">
        <f>VLOOKUP(Tabla36[[#This Row],[NUM. ECO.]],[2]!Tabla24[[NO.ECO]:[CUBICACION
M3]],4,0)</f>
        <v>30</v>
      </c>
      <c r="G2219" s="94">
        <v>45421</v>
      </c>
      <c r="H2219" s="86" t="str">
        <f>VLOOKUP(Tabla36[[#This Row],[NUM. ECO.]],[2]!Tabla24[[NO.ECO]:[MATERIAL]],8,0)</f>
        <v>PIEDRA PICADA</v>
      </c>
      <c r="I2219" s="86" t="s">
        <v>79</v>
      </c>
      <c r="J2219" s="88">
        <f ca="1">J2218+TIME(0,RANDBETWEEN((144),(176)),0)</f>
        <v>0.37222222222222223</v>
      </c>
      <c r="K2219" s="86" t="str">
        <f ca="1">VLOOKUP(Tabla36[[#This Row],[CODIGO VINCULO]],[1]!Anexar1[[UNION]:[OPERADOR]],4,0)</f>
        <v>MODESTO CHULIN MAY</v>
      </c>
      <c r="L2219" s="86" t="str" cm="1">
        <f t="array" aca="1" ref="L2219" ca="1">_xlfn.IFS(J2219&gt;=TIME(14,0,0),"SEGUNDO TURNO",J2219&lt;TIME(14,0,0),"PRIMER TURNO")</f>
        <v>PRIMER TURNO</v>
      </c>
      <c r="M2219" s="90"/>
    </row>
    <row r="2220" spans="1:13">
      <c r="A2220" s="86" t="str">
        <f ca="1">_xlfn.CONCAT(Tabla36[[#This Row],[NUM. ECO.]],Tabla36[[#This Row],[TURNO]],Tabla36[[#This Row],[FECHA]])</f>
        <v>T3PRIMER TURNO45421</v>
      </c>
      <c r="B2220" s="87">
        <v>6</v>
      </c>
      <c r="C2220" s="87">
        <v>3</v>
      </c>
      <c r="D2220" s="87" t="s">
        <v>44</v>
      </c>
      <c r="E2220" s="86"/>
      <c r="F2220" s="86">
        <f>VLOOKUP(Tabla36[[#This Row],[NUM. ECO.]],[2]!Tabla24[[NO.ECO]:[CUBICACION
M3]],4,0)</f>
        <v>30</v>
      </c>
      <c r="G2220" s="94">
        <v>45421</v>
      </c>
      <c r="H2220" s="86" t="str">
        <f>VLOOKUP(Tabla36[[#This Row],[NUM. ECO.]],[2]!Tabla24[[NO.ECO]:[MATERIAL]],8,0)</f>
        <v>PIEDRA PICADA</v>
      </c>
      <c r="I2220" s="86" t="s">
        <v>79</v>
      </c>
      <c r="J2220" s="91">
        <f ca="1">J2219+TIME(0,RANDBETWEEN((144),(176)),0)</f>
        <v>0.47430555555555554</v>
      </c>
      <c r="K2220" s="86" t="str">
        <f ca="1">VLOOKUP(Tabla36[[#This Row],[CODIGO VINCULO]],[1]!Anexar1[[UNION]:[OPERADOR]],4,0)</f>
        <v>MODESTO CHULIN MAY</v>
      </c>
      <c r="L2220" s="86" t="str" cm="1">
        <f t="array" aca="1" ref="L2220" ca="1">_xlfn.IFS(J2220&gt;=TIME(14,0,0),"SEGUNDO TURNO",J2220&lt;TIME(14,0,0),"PRIMER TURNO")</f>
        <v>PRIMER TURNO</v>
      </c>
      <c r="M2220" s="90"/>
    </row>
    <row r="2221" spans="1:13">
      <c r="A2221" s="86" t="str">
        <f ca="1">_xlfn.CONCAT(Tabla36[[#This Row],[NUM. ECO.]],Tabla36[[#This Row],[TURNO]],Tabla36[[#This Row],[FECHA]])</f>
        <v>T3SEGUNDO TURNO45421</v>
      </c>
      <c r="B2221" s="87">
        <v>6</v>
      </c>
      <c r="C2221" s="87">
        <v>4</v>
      </c>
      <c r="D2221" s="87" t="s">
        <v>44</v>
      </c>
      <c r="E2221" s="86"/>
      <c r="F2221" s="86">
        <f>VLOOKUP(Tabla36[[#This Row],[NUM. ECO.]],[2]!Tabla24[[NO.ECO]:[CUBICACION
M3]],4,0)</f>
        <v>30</v>
      </c>
      <c r="G2221" s="94">
        <v>45421</v>
      </c>
      <c r="H2221" s="86" t="str">
        <f>VLOOKUP(Tabla36[[#This Row],[NUM. ECO.]],[2]!Tabla24[[NO.ECO]:[MATERIAL]],8,0)</f>
        <v>PIEDRA PICADA</v>
      </c>
      <c r="I2221" s="86" t="s">
        <v>79</v>
      </c>
      <c r="J2221" s="91">
        <f ca="1">J2220+TIME(0,RANDBETWEEN((144),(176)),0)</f>
        <v>0.59652777777777777</v>
      </c>
      <c r="K2221" s="86" t="str">
        <f ca="1">VLOOKUP(Tabla36[[#This Row],[CODIGO VINCULO]],[1]!Anexar1[[UNION]:[OPERADOR]],4,0)</f>
        <v>EDWIN ENRIQUE UN NOH</v>
      </c>
      <c r="L2221" s="86" t="str" cm="1">
        <f t="array" aca="1" ref="L2221" ca="1">_xlfn.IFS(J2221&gt;=TIME(14,0,0),"SEGUNDO TURNO",J2221&lt;TIME(14,0,0),"PRIMER TURNO")</f>
        <v>SEGUNDO TURNO</v>
      </c>
      <c r="M2221" s="90"/>
    </row>
    <row r="2222" spans="1:13">
      <c r="A2222" s="86" t="str">
        <f ca="1">_xlfn.CONCAT(Tabla36[[#This Row],[NUM. ECO.]],Tabla36[[#This Row],[TURNO]],Tabla36[[#This Row],[FECHA]])</f>
        <v>T3SEGUNDO TURNO45421</v>
      </c>
      <c r="B2222" s="87">
        <v>6</v>
      </c>
      <c r="C2222" s="87">
        <v>5</v>
      </c>
      <c r="D2222" s="87" t="s">
        <v>44</v>
      </c>
      <c r="E2222" s="86"/>
      <c r="F2222" s="86">
        <f>VLOOKUP(Tabla36[[#This Row],[NUM. ECO.]],[2]!Tabla24[[NO.ECO]:[CUBICACION
M3]],4,0)</f>
        <v>30</v>
      </c>
      <c r="G2222" s="94">
        <v>45421</v>
      </c>
      <c r="H2222" s="86" t="str">
        <f>VLOOKUP(Tabla36[[#This Row],[NUM. ECO.]],[2]!Tabla24[[NO.ECO]:[MATERIAL]],8,0)</f>
        <v>PIEDRA PICADA</v>
      </c>
      <c r="I2222" s="86" t="s">
        <v>79</v>
      </c>
      <c r="J2222" s="91">
        <f ca="1">J2221+TIME(0,RANDBETWEEN((144),(176)),0)</f>
        <v>0.69930555555555551</v>
      </c>
      <c r="K2222" s="86" t="str">
        <f ca="1">VLOOKUP(Tabla36[[#This Row],[CODIGO VINCULO]],[1]!Anexar1[[UNION]:[OPERADOR]],4,0)</f>
        <v>EDWIN ENRIQUE UN NOH</v>
      </c>
      <c r="L2222" s="86" t="str" cm="1">
        <f t="array" aca="1" ref="L2222" ca="1">_xlfn.IFS(J2222&gt;=TIME(14,0,0),"SEGUNDO TURNO",J2222&lt;TIME(14,0,0),"PRIMER TURNO")</f>
        <v>SEGUNDO TURNO</v>
      </c>
      <c r="M2222" s="90"/>
    </row>
    <row r="2223" spans="1:13">
      <c r="A2223" s="86" t="str">
        <f ca="1">_xlfn.CONCAT(Tabla36[[#This Row],[NUM. ECO.]],Tabla36[[#This Row],[TURNO]],Tabla36[[#This Row],[FECHA]])</f>
        <v>T3SEGUNDO TURNO45421</v>
      </c>
      <c r="B2223" s="87">
        <v>6</v>
      </c>
      <c r="C2223" s="87">
        <v>6</v>
      </c>
      <c r="D2223" s="87" t="s">
        <v>44</v>
      </c>
      <c r="E2223" s="86"/>
      <c r="F2223" s="86">
        <f>VLOOKUP(Tabla36[[#This Row],[NUM. ECO.]],[2]!Tabla24[[NO.ECO]:[CUBICACION
M3]],4,0)</f>
        <v>30</v>
      </c>
      <c r="G2223" s="94">
        <v>45421</v>
      </c>
      <c r="H2223" s="86" t="str">
        <f>VLOOKUP(Tabla36[[#This Row],[NUM. ECO.]],[2]!Tabla24[[NO.ECO]:[MATERIAL]],8,0)</f>
        <v>PIEDRA PICADA</v>
      </c>
      <c r="I2223" s="86" t="s">
        <v>79</v>
      </c>
      <c r="J2223" s="91">
        <f ca="1">J2222+TIME(0,RANDBETWEEN((144),(176)),0)</f>
        <v>0.8125</v>
      </c>
      <c r="K2223" s="86" t="str">
        <f ca="1">VLOOKUP(Tabla36[[#This Row],[CODIGO VINCULO]],[1]!Anexar1[[UNION]:[OPERADOR]],4,0)</f>
        <v>EDWIN ENRIQUE UN NOH</v>
      </c>
      <c r="L2223" s="86" t="str" cm="1">
        <f t="array" aca="1" ref="L2223" ca="1">_xlfn.IFS(J2223&gt;=TIME(14,0,0),"SEGUNDO TURNO",J2223&lt;TIME(14,0,0),"PRIMER TURNO")</f>
        <v>SEGUNDO TURNO</v>
      </c>
      <c r="M2223" s="90"/>
    </row>
    <row r="2224" spans="1:13">
      <c r="A2224" s="86" t="str">
        <f ca="1">_xlfn.CONCAT(Tabla36[[#This Row],[NUM. ECO.]],Tabla36[[#This Row],[TURNO]],Tabla36[[#This Row],[FECHA]])</f>
        <v>T3PRIMER TURNO45422</v>
      </c>
      <c r="B2224" s="87">
        <v>6</v>
      </c>
      <c r="C2224" s="87">
        <v>1</v>
      </c>
      <c r="D2224" s="87" t="s">
        <v>44</v>
      </c>
      <c r="E2224" s="86"/>
      <c r="F2224" s="86">
        <f>VLOOKUP(Tabla36[[#This Row],[NUM. ECO.]],[2]!Tabla24[[NO.ECO]:[CUBICACION
M3]],4,0)</f>
        <v>30</v>
      </c>
      <c r="G2224" s="94">
        <v>45422</v>
      </c>
      <c r="H2224" s="86" t="str">
        <f>VLOOKUP(Tabla36[[#This Row],[NUM. ECO.]],[2]!Tabla24[[NO.ECO]:[MATERIAL]],8,0)</f>
        <v>PIEDRA PICADA</v>
      </c>
      <c r="I2224" s="86" t="s">
        <v>79</v>
      </c>
      <c r="J2224" s="88">
        <f ca="1">TIME(RANDBETWEEN(5.5,6),RANDBETWEEN(1,29),0)</f>
        <v>0.26180555555555557</v>
      </c>
      <c r="K2224" s="86" t="str">
        <f ca="1">VLOOKUP(Tabla36[[#This Row],[CODIGO VINCULO]],[1]!Anexar1[[UNION]:[OPERADOR]],4,0)</f>
        <v>MODESTO CHULIN MAY</v>
      </c>
      <c r="L2224" s="86" t="str" cm="1">
        <f t="array" aca="1" ref="L2224" ca="1">_xlfn.IFS(J2224&gt;=TIME(14,0,0),"SEGUNDO TURNO",J2224&lt;TIME(14,0,0),"PRIMER TURNO")</f>
        <v>PRIMER TURNO</v>
      </c>
      <c r="M2224" s="90"/>
    </row>
    <row r="2225" spans="1:13">
      <c r="A2225" s="86" t="str">
        <f ca="1">_xlfn.CONCAT(Tabla36[[#This Row],[NUM. ECO.]],Tabla36[[#This Row],[TURNO]],Tabla36[[#This Row],[FECHA]])</f>
        <v>T3PRIMER TURNO45422</v>
      </c>
      <c r="B2225" s="87">
        <v>6</v>
      </c>
      <c r="C2225" s="87">
        <v>2</v>
      </c>
      <c r="D2225" s="87" t="s">
        <v>44</v>
      </c>
      <c r="E2225" s="86"/>
      <c r="F2225" s="86">
        <f>VLOOKUP(Tabla36[[#This Row],[NUM. ECO.]],[2]!Tabla24[[NO.ECO]:[CUBICACION
M3]],4,0)</f>
        <v>30</v>
      </c>
      <c r="G2225" s="94">
        <v>45422</v>
      </c>
      <c r="H2225" s="86" t="str">
        <f>VLOOKUP(Tabla36[[#This Row],[NUM. ECO.]],[2]!Tabla24[[NO.ECO]:[MATERIAL]],8,0)</f>
        <v>PIEDRA PICADA</v>
      </c>
      <c r="I2225" s="86" t="s">
        <v>79</v>
      </c>
      <c r="J2225" s="88">
        <f ca="1">J2224+TIME(0,RANDBETWEEN((144),(176)),0)</f>
        <v>0.37222222222222223</v>
      </c>
      <c r="K2225" s="86" t="str">
        <f ca="1">VLOOKUP(Tabla36[[#This Row],[CODIGO VINCULO]],[1]!Anexar1[[UNION]:[OPERADOR]],4,0)</f>
        <v>MODESTO CHULIN MAY</v>
      </c>
      <c r="L2225" s="86" t="str" cm="1">
        <f t="array" aca="1" ref="L2225" ca="1">_xlfn.IFS(J2225&gt;=TIME(14,0,0),"SEGUNDO TURNO",J2225&lt;TIME(14,0,0),"PRIMER TURNO")</f>
        <v>PRIMER TURNO</v>
      </c>
      <c r="M2225" s="90"/>
    </row>
    <row r="2226" spans="1:13">
      <c r="A2226" s="86" t="str">
        <f ca="1">_xlfn.CONCAT(Tabla36[[#This Row],[NUM. ECO.]],Tabla36[[#This Row],[TURNO]],Tabla36[[#This Row],[FECHA]])</f>
        <v>T3PRIMER TURNO45422</v>
      </c>
      <c r="B2226" s="87">
        <v>6</v>
      </c>
      <c r="C2226" s="87">
        <v>3</v>
      </c>
      <c r="D2226" s="87" t="s">
        <v>44</v>
      </c>
      <c r="E2226" s="86"/>
      <c r="F2226" s="86">
        <f>VLOOKUP(Tabla36[[#This Row],[NUM. ECO.]],[2]!Tabla24[[NO.ECO]:[CUBICACION
M3]],4,0)</f>
        <v>30</v>
      </c>
      <c r="G2226" s="94">
        <v>45422</v>
      </c>
      <c r="H2226" s="86" t="str">
        <f>VLOOKUP(Tabla36[[#This Row],[NUM. ECO.]],[2]!Tabla24[[NO.ECO]:[MATERIAL]],8,0)</f>
        <v>PIEDRA PICADA</v>
      </c>
      <c r="I2226" s="86" t="s">
        <v>79</v>
      </c>
      <c r="J2226" s="91">
        <f ca="1">J2225+TIME(0,RANDBETWEEN((144),(176)),0)</f>
        <v>0.47291666666666665</v>
      </c>
      <c r="K2226" s="86" t="str">
        <f ca="1">VLOOKUP(Tabla36[[#This Row],[CODIGO VINCULO]],[1]!Anexar1[[UNION]:[OPERADOR]],4,0)</f>
        <v>MODESTO CHULIN MAY</v>
      </c>
      <c r="L2226" s="86" t="str" cm="1">
        <f t="array" aca="1" ref="L2226" ca="1">_xlfn.IFS(J2226&gt;=TIME(14,0,0),"SEGUNDO TURNO",J2226&lt;TIME(14,0,0),"PRIMER TURNO")</f>
        <v>PRIMER TURNO</v>
      </c>
      <c r="M2226" s="90"/>
    </row>
    <row r="2227" spans="1:13">
      <c r="A2227" s="86" t="str">
        <f ca="1">_xlfn.CONCAT(Tabla36[[#This Row],[NUM. ECO.]],Tabla36[[#This Row],[TURNO]],Tabla36[[#This Row],[FECHA]])</f>
        <v>T3SEGUNDO TURNO45422</v>
      </c>
      <c r="B2227" s="87">
        <v>6</v>
      </c>
      <c r="C2227" s="87">
        <v>4</v>
      </c>
      <c r="D2227" s="87" t="s">
        <v>44</v>
      </c>
      <c r="E2227" s="86"/>
      <c r="F2227" s="86">
        <f>VLOOKUP(Tabla36[[#This Row],[NUM. ECO.]],[2]!Tabla24[[NO.ECO]:[CUBICACION
M3]],4,0)</f>
        <v>30</v>
      </c>
      <c r="G2227" s="94">
        <v>45422</v>
      </c>
      <c r="H2227" s="86" t="str">
        <f>VLOOKUP(Tabla36[[#This Row],[NUM. ECO.]],[2]!Tabla24[[NO.ECO]:[MATERIAL]],8,0)</f>
        <v>PIEDRA PICADA</v>
      </c>
      <c r="I2227" s="86" t="s">
        <v>79</v>
      </c>
      <c r="J2227" s="91">
        <f ca="1">J2226+TIME(0,RANDBETWEEN((144),(176)),0)</f>
        <v>0.58819444444444446</v>
      </c>
      <c r="K2227" s="86" t="str">
        <f ca="1">VLOOKUP(Tabla36[[#This Row],[CODIGO VINCULO]],[1]!Anexar1[[UNION]:[OPERADOR]],4,0)</f>
        <v>EDWIN ENRIQUE UN NOH</v>
      </c>
      <c r="L2227" s="86" t="str" cm="1">
        <f t="array" aca="1" ref="L2227" ca="1">_xlfn.IFS(J2227&gt;=TIME(14,0,0),"SEGUNDO TURNO",J2227&lt;TIME(14,0,0),"PRIMER TURNO")</f>
        <v>SEGUNDO TURNO</v>
      </c>
      <c r="M2227" s="90"/>
    </row>
    <row r="2228" spans="1:13">
      <c r="A2228" s="86" t="str">
        <f ca="1">_xlfn.CONCAT(Tabla36[[#This Row],[NUM. ECO.]],Tabla36[[#This Row],[TURNO]],Tabla36[[#This Row],[FECHA]])</f>
        <v>T3SEGUNDO TURNO45422</v>
      </c>
      <c r="B2228" s="87">
        <v>6</v>
      </c>
      <c r="C2228" s="87">
        <v>5</v>
      </c>
      <c r="D2228" s="87" t="s">
        <v>44</v>
      </c>
      <c r="E2228" s="86"/>
      <c r="F2228" s="86">
        <f>VLOOKUP(Tabla36[[#This Row],[NUM. ECO.]],[2]!Tabla24[[NO.ECO]:[CUBICACION
M3]],4,0)</f>
        <v>30</v>
      </c>
      <c r="G2228" s="94">
        <v>45422</v>
      </c>
      <c r="H2228" s="86" t="str">
        <f>VLOOKUP(Tabla36[[#This Row],[NUM. ECO.]],[2]!Tabla24[[NO.ECO]:[MATERIAL]],8,0)</f>
        <v>PIEDRA PICADA</v>
      </c>
      <c r="I2228" s="86" t="s">
        <v>79</v>
      </c>
      <c r="J2228" s="91">
        <f ca="1">J2227+TIME(0,RANDBETWEEN((144),(176)),0)</f>
        <v>0.7104166666666667</v>
      </c>
      <c r="K2228" s="86" t="str">
        <f ca="1">VLOOKUP(Tabla36[[#This Row],[CODIGO VINCULO]],[1]!Anexar1[[UNION]:[OPERADOR]],4,0)</f>
        <v>EDWIN ENRIQUE UN NOH</v>
      </c>
      <c r="L2228" s="86" t="str" cm="1">
        <f t="array" aca="1" ref="L2228" ca="1">_xlfn.IFS(J2228&gt;=TIME(14,0,0),"SEGUNDO TURNO",J2228&lt;TIME(14,0,0),"PRIMER TURNO")</f>
        <v>SEGUNDO TURNO</v>
      </c>
      <c r="M2228" s="90"/>
    </row>
    <row r="2229" spans="1:13">
      <c r="A2229" s="86" t="str">
        <f ca="1">_xlfn.CONCAT(Tabla36[[#This Row],[NUM. ECO.]],Tabla36[[#This Row],[TURNO]],Tabla36[[#This Row],[FECHA]])</f>
        <v>T3SEGUNDO TURNO45422</v>
      </c>
      <c r="B2229" s="87">
        <v>6</v>
      </c>
      <c r="C2229" s="87">
        <v>6</v>
      </c>
      <c r="D2229" s="87" t="s">
        <v>44</v>
      </c>
      <c r="E2229" s="86"/>
      <c r="F2229" s="86">
        <f>VLOOKUP(Tabla36[[#This Row],[NUM. ECO.]],[2]!Tabla24[[NO.ECO]:[CUBICACION
M3]],4,0)</f>
        <v>30</v>
      </c>
      <c r="G2229" s="94">
        <v>45422</v>
      </c>
      <c r="H2229" s="86" t="str">
        <f>VLOOKUP(Tabla36[[#This Row],[NUM. ECO.]],[2]!Tabla24[[NO.ECO]:[MATERIAL]],8,0)</f>
        <v>PIEDRA PICADA</v>
      </c>
      <c r="I2229" s="86" t="s">
        <v>79</v>
      </c>
      <c r="J2229" s="91">
        <f ca="1">J2228+TIME(0,RANDBETWEEN((144),(176)),0)</f>
        <v>0.81180555555555556</v>
      </c>
      <c r="K2229" s="86" t="str">
        <f ca="1">VLOOKUP(Tabla36[[#This Row],[CODIGO VINCULO]],[1]!Anexar1[[UNION]:[OPERADOR]],4,0)</f>
        <v>EDWIN ENRIQUE UN NOH</v>
      </c>
      <c r="L2229" s="86" t="str" cm="1">
        <f t="array" aca="1" ref="L2229" ca="1">_xlfn.IFS(J2229&gt;=TIME(14,0,0),"SEGUNDO TURNO",J2229&lt;TIME(14,0,0),"PRIMER TURNO")</f>
        <v>SEGUNDO TURNO</v>
      </c>
      <c r="M2229" s="90"/>
    </row>
    <row r="2230" spans="1:13">
      <c r="A2230" s="86" t="str">
        <f ca="1">_xlfn.CONCAT(Tabla36[[#This Row],[NUM. ECO.]],Tabla36[[#This Row],[TURNO]],Tabla36[[#This Row],[FECHA]])</f>
        <v>T3PRIMER TURNO45423</v>
      </c>
      <c r="B2230" s="87">
        <v>6</v>
      </c>
      <c r="C2230" s="87">
        <v>1</v>
      </c>
      <c r="D2230" s="87" t="s">
        <v>44</v>
      </c>
      <c r="E2230" s="86"/>
      <c r="F2230" s="86">
        <f>VLOOKUP(Tabla36[[#This Row],[NUM. ECO.]],[2]!Tabla24[[NO.ECO]:[CUBICACION
M3]],4,0)</f>
        <v>30</v>
      </c>
      <c r="G2230" s="94">
        <v>45423</v>
      </c>
      <c r="H2230" s="86" t="str">
        <f>VLOOKUP(Tabla36[[#This Row],[NUM. ECO.]],[2]!Tabla24[[NO.ECO]:[MATERIAL]],8,0)</f>
        <v>PIEDRA PICADA</v>
      </c>
      <c r="I2230" s="86" t="s">
        <v>79</v>
      </c>
      <c r="J2230" s="88">
        <f ca="1">TIME(RANDBETWEEN(5.5,6),RANDBETWEEN(1,29),0)</f>
        <v>0.26874999999999999</v>
      </c>
      <c r="K2230" s="86" t="str">
        <f ca="1">VLOOKUP(Tabla36[[#This Row],[CODIGO VINCULO]],[1]!Anexar1[[UNION]:[OPERADOR]],4,0)</f>
        <v>MODESTO CHULIN MAY</v>
      </c>
      <c r="L2230" s="86" t="str" cm="1">
        <f t="array" aca="1" ref="L2230" ca="1">_xlfn.IFS(J2230&gt;=TIME(14,0,0),"SEGUNDO TURNO",J2230&lt;TIME(14,0,0),"PRIMER TURNO")</f>
        <v>PRIMER TURNO</v>
      </c>
      <c r="M2230" s="90"/>
    </row>
    <row r="2231" spans="1:13">
      <c r="A2231" s="86" t="str">
        <f ca="1">_xlfn.CONCAT(Tabla36[[#This Row],[NUM. ECO.]],Tabla36[[#This Row],[TURNO]],Tabla36[[#This Row],[FECHA]])</f>
        <v>T3PRIMER TURNO45423</v>
      </c>
      <c r="B2231" s="87">
        <v>6</v>
      </c>
      <c r="C2231" s="87">
        <v>2</v>
      </c>
      <c r="D2231" s="87" t="s">
        <v>44</v>
      </c>
      <c r="E2231" s="86"/>
      <c r="F2231" s="86">
        <f>VLOOKUP(Tabla36[[#This Row],[NUM. ECO.]],[2]!Tabla24[[NO.ECO]:[CUBICACION
M3]],4,0)</f>
        <v>30</v>
      </c>
      <c r="G2231" s="94">
        <v>45423</v>
      </c>
      <c r="H2231" s="86" t="str">
        <f>VLOOKUP(Tabla36[[#This Row],[NUM. ECO.]],[2]!Tabla24[[NO.ECO]:[MATERIAL]],8,0)</f>
        <v>PIEDRA PICADA</v>
      </c>
      <c r="I2231" s="86" t="s">
        <v>79</v>
      </c>
      <c r="J2231" s="88">
        <f ca="1">J2230+TIME(0,RANDBETWEEN((144),(176)),0)</f>
        <v>0.37777777777777777</v>
      </c>
      <c r="K2231" s="86" t="str">
        <f ca="1">VLOOKUP(Tabla36[[#This Row],[CODIGO VINCULO]],[1]!Anexar1[[UNION]:[OPERADOR]],4,0)</f>
        <v>MODESTO CHULIN MAY</v>
      </c>
      <c r="L2231" s="86" t="str" cm="1">
        <f t="array" aca="1" ref="L2231" ca="1">_xlfn.IFS(J2231&gt;=TIME(14,0,0),"SEGUNDO TURNO",J2231&lt;TIME(14,0,0),"PRIMER TURNO")</f>
        <v>PRIMER TURNO</v>
      </c>
      <c r="M2231" s="90"/>
    </row>
    <row r="2232" spans="1:13">
      <c r="A2232" s="86" t="str">
        <f ca="1">_xlfn.CONCAT(Tabla36[[#This Row],[NUM. ECO.]],Tabla36[[#This Row],[TURNO]],Tabla36[[#This Row],[FECHA]])</f>
        <v>T3PRIMER TURNO45423</v>
      </c>
      <c r="B2232" s="87">
        <v>6</v>
      </c>
      <c r="C2232" s="87">
        <v>3</v>
      </c>
      <c r="D2232" s="87" t="s">
        <v>44</v>
      </c>
      <c r="E2232" s="86"/>
      <c r="F2232" s="86">
        <f>VLOOKUP(Tabla36[[#This Row],[NUM. ECO.]],[2]!Tabla24[[NO.ECO]:[CUBICACION
M3]],4,0)</f>
        <v>30</v>
      </c>
      <c r="G2232" s="94">
        <v>45423</v>
      </c>
      <c r="H2232" s="86" t="str">
        <f>VLOOKUP(Tabla36[[#This Row],[NUM. ECO.]],[2]!Tabla24[[NO.ECO]:[MATERIAL]],8,0)</f>
        <v>PIEDRA PICADA</v>
      </c>
      <c r="I2232" s="86" t="s">
        <v>79</v>
      </c>
      <c r="J2232" s="91">
        <f ca="1">J2231+TIME(0,RANDBETWEEN((144),(176)),0)</f>
        <v>0.49375000000000002</v>
      </c>
      <c r="K2232" s="86" t="str">
        <f ca="1">VLOOKUP(Tabla36[[#This Row],[CODIGO VINCULO]],[1]!Anexar1[[UNION]:[OPERADOR]],4,0)</f>
        <v>MODESTO CHULIN MAY</v>
      </c>
      <c r="L2232" s="86" t="str" cm="1">
        <f t="array" aca="1" ref="L2232" ca="1">_xlfn.IFS(J2232&gt;=TIME(14,0,0),"SEGUNDO TURNO",J2232&lt;TIME(14,0,0),"PRIMER TURNO")</f>
        <v>PRIMER TURNO</v>
      </c>
      <c r="M2232" s="90"/>
    </row>
    <row r="2233" spans="1:13">
      <c r="A2233" s="86" t="str">
        <f ca="1">_xlfn.CONCAT(Tabla36[[#This Row],[NUM. ECO.]],Tabla36[[#This Row],[TURNO]],Tabla36[[#This Row],[FECHA]])</f>
        <v>T3SEGUNDO TURNO45423</v>
      </c>
      <c r="B2233" s="87">
        <v>6</v>
      </c>
      <c r="C2233" s="87">
        <v>4</v>
      </c>
      <c r="D2233" s="87" t="s">
        <v>44</v>
      </c>
      <c r="E2233" s="86"/>
      <c r="F2233" s="86">
        <f>VLOOKUP(Tabla36[[#This Row],[NUM. ECO.]],[2]!Tabla24[[NO.ECO]:[CUBICACION
M3]],4,0)</f>
        <v>30</v>
      </c>
      <c r="G2233" s="94">
        <v>45423</v>
      </c>
      <c r="H2233" s="86" t="str">
        <f>VLOOKUP(Tabla36[[#This Row],[NUM. ECO.]],[2]!Tabla24[[NO.ECO]:[MATERIAL]],8,0)</f>
        <v>PIEDRA PICADA</v>
      </c>
      <c r="I2233" s="86" t="s">
        <v>79</v>
      </c>
      <c r="J2233" s="91">
        <f ca="1">J2232+TIME(0,RANDBETWEEN((144),(176)),0)</f>
        <v>0.60069444444444442</v>
      </c>
      <c r="K2233" s="86" t="str">
        <f ca="1">VLOOKUP(Tabla36[[#This Row],[CODIGO VINCULO]],[1]!Anexar1[[UNION]:[OPERADOR]],4,0)</f>
        <v>EDWIN ENRIQUE UN NOH</v>
      </c>
      <c r="L2233" s="86" t="str" cm="1">
        <f t="array" aca="1" ref="L2233" ca="1">_xlfn.IFS(J2233&gt;=TIME(14,0,0),"SEGUNDO TURNO",J2233&lt;TIME(14,0,0),"PRIMER TURNO")</f>
        <v>SEGUNDO TURNO</v>
      </c>
      <c r="M2233" s="90"/>
    </row>
    <row r="2234" spans="1:13">
      <c r="A2234" s="86" t="str">
        <f ca="1">_xlfn.CONCAT(Tabla36[[#This Row],[NUM. ECO.]],Tabla36[[#This Row],[TURNO]],Tabla36[[#This Row],[FECHA]])</f>
        <v>T3SEGUNDO TURNO45423</v>
      </c>
      <c r="B2234" s="87">
        <v>6</v>
      </c>
      <c r="C2234" s="87">
        <v>5</v>
      </c>
      <c r="D2234" s="87" t="s">
        <v>44</v>
      </c>
      <c r="E2234" s="86"/>
      <c r="F2234" s="86">
        <f>VLOOKUP(Tabla36[[#This Row],[NUM. ECO.]],[2]!Tabla24[[NO.ECO]:[CUBICACION
M3]],4,0)</f>
        <v>30</v>
      </c>
      <c r="G2234" s="94">
        <v>45423</v>
      </c>
      <c r="H2234" s="86" t="str">
        <f>VLOOKUP(Tabla36[[#This Row],[NUM. ECO.]],[2]!Tabla24[[NO.ECO]:[MATERIAL]],8,0)</f>
        <v>PIEDRA PICADA</v>
      </c>
      <c r="I2234" s="86" t="s">
        <v>79</v>
      </c>
      <c r="J2234" s="91">
        <f ca="1">J2233+TIME(0,RANDBETWEEN((144),(176)),0)</f>
        <v>0.70277777777777772</v>
      </c>
      <c r="K2234" s="86" t="str">
        <f ca="1">VLOOKUP(Tabla36[[#This Row],[CODIGO VINCULO]],[1]!Anexar1[[UNION]:[OPERADOR]],4,0)</f>
        <v>EDWIN ENRIQUE UN NOH</v>
      </c>
      <c r="L2234" s="86" t="str" cm="1">
        <f t="array" aca="1" ref="L2234" ca="1">_xlfn.IFS(J2234&gt;=TIME(14,0,0),"SEGUNDO TURNO",J2234&lt;TIME(14,0,0),"PRIMER TURNO")</f>
        <v>SEGUNDO TURNO</v>
      </c>
      <c r="M2234" s="90"/>
    </row>
    <row r="2235" spans="1:13">
      <c r="A2235" s="86" t="str">
        <f ca="1">_xlfn.CONCAT(Tabla36[[#This Row],[NUM. ECO.]],Tabla36[[#This Row],[TURNO]],Tabla36[[#This Row],[FECHA]])</f>
        <v>T3SEGUNDO TURNO45423</v>
      </c>
      <c r="B2235" s="87">
        <v>6</v>
      </c>
      <c r="C2235" s="87">
        <v>6</v>
      </c>
      <c r="D2235" s="87" t="s">
        <v>44</v>
      </c>
      <c r="E2235" s="86"/>
      <c r="F2235" s="86">
        <f>VLOOKUP(Tabla36[[#This Row],[NUM. ECO.]],[2]!Tabla24[[NO.ECO]:[CUBICACION
M3]],4,0)</f>
        <v>30</v>
      </c>
      <c r="G2235" s="94">
        <v>45423</v>
      </c>
      <c r="H2235" s="86" t="str">
        <f>VLOOKUP(Tabla36[[#This Row],[NUM. ECO.]],[2]!Tabla24[[NO.ECO]:[MATERIAL]],8,0)</f>
        <v>PIEDRA PICADA</v>
      </c>
      <c r="I2235" s="86" t="s">
        <v>79</v>
      </c>
      <c r="J2235" s="91">
        <f ca="1">J2234+TIME(0,RANDBETWEEN((144),(176)),0)</f>
        <v>0.80972222222222212</v>
      </c>
      <c r="K2235" s="86" t="str">
        <f ca="1">VLOOKUP(Tabla36[[#This Row],[CODIGO VINCULO]],[1]!Anexar1[[UNION]:[OPERADOR]],4,0)</f>
        <v>EDWIN ENRIQUE UN NOH</v>
      </c>
      <c r="L2235" s="86" t="str" cm="1">
        <f t="array" aca="1" ref="L2235" ca="1">_xlfn.IFS(J2235&gt;=TIME(14,0,0),"SEGUNDO TURNO",J2235&lt;TIME(14,0,0),"PRIMER TURNO")</f>
        <v>SEGUNDO TURNO</v>
      </c>
      <c r="M2235" s="90"/>
    </row>
    <row r="2236" spans="1:13">
      <c r="A2236" s="86" t="str">
        <f ca="1">_xlfn.CONCAT(Tabla36[[#This Row],[NUM. ECO.]],Tabla36[[#This Row],[TURNO]],Tabla36[[#This Row],[FECHA]])</f>
        <v>T3PRIMER TURNO45425</v>
      </c>
      <c r="B2236" s="87">
        <v>6</v>
      </c>
      <c r="C2236" s="87">
        <v>1</v>
      </c>
      <c r="D2236" s="87" t="s">
        <v>44</v>
      </c>
      <c r="E2236" s="86"/>
      <c r="F2236" s="86">
        <f>VLOOKUP(Tabla36[[#This Row],[NUM. ECO.]],[2]!Tabla24[[NO.ECO]:[CUBICACION
M3]],4,0)</f>
        <v>30</v>
      </c>
      <c r="G2236" s="94">
        <v>45425</v>
      </c>
      <c r="H2236" s="86" t="str">
        <f>VLOOKUP(Tabla36[[#This Row],[NUM. ECO.]],[2]!Tabla24[[NO.ECO]:[MATERIAL]],8,0)</f>
        <v>PIEDRA PICADA</v>
      </c>
      <c r="I2236" s="86" t="s">
        <v>79</v>
      </c>
      <c r="J2236" s="88">
        <f ca="1">TIME(RANDBETWEEN(5.5,6),RANDBETWEEN(1,29),0)</f>
        <v>0.25763888888888886</v>
      </c>
      <c r="K2236" s="86" t="str">
        <f ca="1">VLOOKUP(Tabla36[[#This Row],[CODIGO VINCULO]],[1]!Anexar1[[UNION]:[OPERADOR]],4,0)</f>
        <v>EDUARDO RODRIGUEZ MORALES</v>
      </c>
      <c r="L2236" s="86" t="str" cm="1">
        <f t="array" aca="1" ref="L2236" ca="1">_xlfn.IFS(J2236&gt;=TIME(14,0,0),"SEGUNDO TURNO",J2236&lt;TIME(14,0,0),"PRIMER TURNO")</f>
        <v>PRIMER TURNO</v>
      </c>
      <c r="M2236" s="90"/>
    </row>
    <row r="2237" spans="1:13">
      <c r="A2237" s="86" t="str">
        <f ca="1">_xlfn.CONCAT(Tabla36[[#This Row],[NUM. ECO.]],Tabla36[[#This Row],[TURNO]],Tabla36[[#This Row],[FECHA]])</f>
        <v>T3PRIMER TURNO45425</v>
      </c>
      <c r="B2237" s="87">
        <v>6</v>
      </c>
      <c r="C2237" s="87">
        <v>2</v>
      </c>
      <c r="D2237" s="87" t="s">
        <v>44</v>
      </c>
      <c r="E2237" s="86"/>
      <c r="F2237" s="86">
        <f>VLOOKUP(Tabla36[[#This Row],[NUM. ECO.]],[2]!Tabla24[[NO.ECO]:[CUBICACION
M3]],4,0)</f>
        <v>30</v>
      </c>
      <c r="G2237" s="94">
        <v>45425</v>
      </c>
      <c r="H2237" s="86" t="str">
        <f>VLOOKUP(Tabla36[[#This Row],[NUM. ECO.]],[2]!Tabla24[[NO.ECO]:[MATERIAL]],8,0)</f>
        <v>PIEDRA PICADA</v>
      </c>
      <c r="I2237" s="86" t="s">
        <v>79</v>
      </c>
      <c r="J2237" s="88">
        <f ca="1">J2236+TIME(0,RANDBETWEEN((144),(176)),0)</f>
        <v>0.36319444444444443</v>
      </c>
      <c r="K2237" s="86" t="str">
        <f ca="1">VLOOKUP(Tabla36[[#This Row],[CODIGO VINCULO]],[1]!Anexar1[[UNION]:[OPERADOR]],4,0)</f>
        <v>EDUARDO RODRIGUEZ MORALES</v>
      </c>
      <c r="L2237" s="86" t="str" cm="1">
        <f t="array" aca="1" ref="L2237" ca="1">_xlfn.IFS(J2237&gt;=TIME(14,0,0),"SEGUNDO TURNO",J2237&lt;TIME(14,0,0),"PRIMER TURNO")</f>
        <v>PRIMER TURNO</v>
      </c>
      <c r="M2237" s="90"/>
    </row>
    <row r="2238" spans="1:13">
      <c r="A2238" s="86" t="str">
        <f ca="1">_xlfn.CONCAT(Tabla36[[#This Row],[NUM. ECO.]],Tabla36[[#This Row],[TURNO]],Tabla36[[#This Row],[FECHA]])</f>
        <v>T3PRIMER TURNO45425</v>
      </c>
      <c r="B2238" s="87">
        <v>6</v>
      </c>
      <c r="C2238" s="87">
        <v>3</v>
      </c>
      <c r="D2238" s="87" t="s">
        <v>44</v>
      </c>
      <c r="E2238" s="86"/>
      <c r="F2238" s="86">
        <f>VLOOKUP(Tabla36[[#This Row],[NUM. ECO.]],[2]!Tabla24[[NO.ECO]:[CUBICACION
M3]],4,0)</f>
        <v>30</v>
      </c>
      <c r="G2238" s="94">
        <v>45425</v>
      </c>
      <c r="H2238" s="86" t="str">
        <f>VLOOKUP(Tabla36[[#This Row],[NUM. ECO.]],[2]!Tabla24[[NO.ECO]:[MATERIAL]],8,0)</f>
        <v>PIEDRA PICADA</v>
      </c>
      <c r="I2238" s="86" t="s">
        <v>79</v>
      </c>
      <c r="J2238" s="91">
        <f ca="1">J2237+TIME(0,RANDBETWEEN((144),(176)),0)</f>
        <v>0.47013888888888888</v>
      </c>
      <c r="K2238" s="86" t="str">
        <f ca="1">VLOOKUP(Tabla36[[#This Row],[CODIGO VINCULO]],[1]!Anexar1[[UNION]:[OPERADOR]],4,0)</f>
        <v>EDUARDO RODRIGUEZ MORALES</v>
      </c>
      <c r="L2238" s="86" t="str" cm="1">
        <f t="array" aca="1" ref="L2238" ca="1">_xlfn.IFS(J2238&gt;=TIME(14,0,0),"SEGUNDO TURNO",J2238&lt;TIME(14,0,0),"PRIMER TURNO")</f>
        <v>PRIMER TURNO</v>
      </c>
      <c r="M2238" s="90"/>
    </row>
    <row r="2239" spans="1:13">
      <c r="A2239" s="86" t="str">
        <f ca="1">_xlfn.CONCAT(Tabla36[[#This Row],[NUM. ECO.]],Tabla36[[#This Row],[TURNO]],Tabla36[[#This Row],[FECHA]])</f>
        <v>T3PRIMER TURNO45425</v>
      </c>
      <c r="B2239" s="87">
        <v>6</v>
      </c>
      <c r="C2239" s="87">
        <v>4</v>
      </c>
      <c r="D2239" s="87" t="s">
        <v>44</v>
      </c>
      <c r="E2239" s="86"/>
      <c r="F2239" s="86">
        <f>VLOOKUP(Tabla36[[#This Row],[NUM. ECO.]],[2]!Tabla24[[NO.ECO]:[CUBICACION
M3]],4,0)</f>
        <v>30</v>
      </c>
      <c r="G2239" s="94">
        <v>45425</v>
      </c>
      <c r="H2239" s="86" t="str">
        <f>VLOOKUP(Tabla36[[#This Row],[NUM. ECO.]],[2]!Tabla24[[NO.ECO]:[MATERIAL]],8,0)</f>
        <v>PIEDRA PICADA</v>
      </c>
      <c r="I2239" s="86" t="s">
        <v>79</v>
      </c>
      <c r="J2239" s="91">
        <f ca="1">J2238+TIME(0,RANDBETWEEN((144),(176)),0)</f>
        <v>0.58055555555555549</v>
      </c>
      <c r="K2239" s="86" t="str">
        <f ca="1">VLOOKUP(Tabla36[[#This Row],[CODIGO VINCULO]],[1]!Anexar1[[UNION]:[OPERADOR]],4,0)</f>
        <v>EDUARDO RODRIGUEZ MORALES</v>
      </c>
      <c r="L2239" s="86" t="str" cm="1">
        <f t="array" aca="1" ref="L2239" ca="1">_xlfn.IFS(J2239&gt;=TIME(14,0,0),"SEGUNDO TURNO",J2239&lt;TIME(14,0,0),"PRIMER TURNO")</f>
        <v>PRIMER TURNO</v>
      </c>
      <c r="M2239" s="90"/>
    </row>
    <row r="2240" spans="1:13">
      <c r="A2240" s="86" t="str">
        <f ca="1">_xlfn.CONCAT(Tabla36[[#This Row],[NUM. ECO.]],Tabla36[[#This Row],[TURNO]],Tabla36[[#This Row],[FECHA]])</f>
        <v>T3SEGUNDO TURNO45425</v>
      </c>
      <c r="B2240" s="87">
        <v>6</v>
      </c>
      <c r="C2240" s="87">
        <v>5</v>
      </c>
      <c r="D2240" s="87" t="s">
        <v>44</v>
      </c>
      <c r="E2240" s="86"/>
      <c r="F2240" s="86">
        <f>VLOOKUP(Tabla36[[#This Row],[NUM. ECO.]],[2]!Tabla24[[NO.ECO]:[CUBICACION
M3]],4,0)</f>
        <v>30</v>
      </c>
      <c r="G2240" s="94">
        <v>45425</v>
      </c>
      <c r="H2240" s="86" t="str">
        <f>VLOOKUP(Tabla36[[#This Row],[NUM. ECO.]],[2]!Tabla24[[NO.ECO]:[MATERIAL]],8,0)</f>
        <v>PIEDRA PICADA</v>
      </c>
      <c r="I2240" s="86" t="s">
        <v>79</v>
      </c>
      <c r="J2240" s="91">
        <f ca="1">J2239+TIME(0,RANDBETWEEN((144),(176)),0)</f>
        <v>0.68124999999999991</v>
      </c>
      <c r="K2240" s="86" t="str">
        <f ca="1">VLOOKUP(Tabla36[[#This Row],[CODIGO VINCULO]],[1]!Anexar1[[UNION]:[OPERADOR]],4,0)</f>
        <v>EDWIN ENRIQUE UN NOH</v>
      </c>
      <c r="L2240" s="86" t="str" cm="1">
        <f t="array" aca="1" ref="L2240" ca="1">_xlfn.IFS(J2240&gt;=TIME(14,0,0),"SEGUNDO TURNO",J2240&lt;TIME(14,0,0),"PRIMER TURNO")</f>
        <v>SEGUNDO TURNO</v>
      </c>
      <c r="M2240" s="90"/>
    </row>
    <row r="2241" spans="1:13">
      <c r="A2241" s="86" t="str">
        <f ca="1">_xlfn.CONCAT(Tabla36[[#This Row],[NUM. ECO.]],Tabla36[[#This Row],[TURNO]],Tabla36[[#This Row],[FECHA]])</f>
        <v>T3SEGUNDO TURNO45425</v>
      </c>
      <c r="B2241" s="87">
        <v>6</v>
      </c>
      <c r="C2241" s="87">
        <v>6</v>
      </c>
      <c r="D2241" s="87" t="s">
        <v>44</v>
      </c>
      <c r="E2241" s="86"/>
      <c r="F2241" s="86">
        <f>VLOOKUP(Tabla36[[#This Row],[NUM. ECO.]],[2]!Tabla24[[NO.ECO]:[CUBICACION
M3]],4,0)</f>
        <v>30</v>
      </c>
      <c r="G2241" s="94">
        <v>45425</v>
      </c>
      <c r="H2241" s="86" t="str">
        <f>VLOOKUP(Tabla36[[#This Row],[NUM. ECO.]],[2]!Tabla24[[NO.ECO]:[MATERIAL]],8,0)</f>
        <v>PIEDRA PICADA</v>
      </c>
      <c r="I2241" s="86" t="s">
        <v>79</v>
      </c>
      <c r="J2241" s="91">
        <f ca="1">J2240+TIME(0,RANDBETWEEN((144),(176)),0)</f>
        <v>0.80138888888888882</v>
      </c>
      <c r="K2241" s="86" t="str">
        <f ca="1">VLOOKUP(Tabla36[[#This Row],[CODIGO VINCULO]],[1]!Anexar1[[UNION]:[OPERADOR]],4,0)</f>
        <v>EDWIN ENRIQUE UN NOH</v>
      </c>
      <c r="L2241" s="86" t="str" cm="1">
        <f t="array" aca="1" ref="L2241" ca="1">_xlfn.IFS(J2241&gt;=TIME(14,0,0),"SEGUNDO TURNO",J2241&lt;TIME(14,0,0),"PRIMER TURNO")</f>
        <v>SEGUNDO TURNO</v>
      </c>
      <c r="M2241" s="90"/>
    </row>
    <row r="2242" spans="1:13">
      <c r="A2242" s="86" t="str">
        <f ca="1">_xlfn.CONCAT(Tabla36[[#This Row],[NUM. ECO.]],Tabla36[[#This Row],[TURNO]],Tabla36[[#This Row],[FECHA]])</f>
        <v>T3PRIMER TURNO45426</v>
      </c>
      <c r="B2242" s="87">
        <v>6</v>
      </c>
      <c r="C2242" s="87">
        <v>1</v>
      </c>
      <c r="D2242" s="87" t="s">
        <v>44</v>
      </c>
      <c r="E2242" s="86"/>
      <c r="F2242" s="86">
        <f>VLOOKUP(Tabla36[[#This Row],[NUM. ECO.]],[2]!Tabla24[[NO.ECO]:[CUBICACION
M3]],4,0)</f>
        <v>30</v>
      </c>
      <c r="G2242" s="94">
        <v>45426</v>
      </c>
      <c r="H2242" s="86" t="str">
        <f>VLOOKUP(Tabla36[[#This Row],[NUM. ECO.]],[2]!Tabla24[[NO.ECO]:[MATERIAL]],8,0)</f>
        <v>PIEDRA PICADA</v>
      </c>
      <c r="I2242" s="86" t="s">
        <v>79</v>
      </c>
      <c r="J2242" s="88">
        <f ca="1">TIME(RANDBETWEEN(5.5,6),RANDBETWEEN(1,29),0)</f>
        <v>0.2673611111111111</v>
      </c>
      <c r="K2242" s="86" t="str">
        <f ca="1">VLOOKUP(Tabla36[[#This Row],[CODIGO VINCULO]],[1]!Anexar1[[UNION]:[OPERADOR]],4,0)</f>
        <v>EDUARDO RODRIGUEZ MORALES</v>
      </c>
      <c r="L2242" s="86" t="str" cm="1">
        <f t="array" aca="1" ref="L2242" ca="1">_xlfn.IFS(J2242&gt;=TIME(14,0,0),"SEGUNDO TURNO",J2242&lt;TIME(14,0,0),"PRIMER TURNO")</f>
        <v>PRIMER TURNO</v>
      </c>
      <c r="M2242" s="90"/>
    </row>
    <row r="2243" spans="1:13">
      <c r="A2243" s="86" t="str">
        <f ca="1">_xlfn.CONCAT(Tabla36[[#This Row],[NUM. ECO.]],Tabla36[[#This Row],[TURNO]],Tabla36[[#This Row],[FECHA]])</f>
        <v>T3PRIMER TURNO45426</v>
      </c>
      <c r="B2243" s="87">
        <v>6</v>
      </c>
      <c r="C2243" s="87">
        <v>2</v>
      </c>
      <c r="D2243" s="87" t="s">
        <v>44</v>
      </c>
      <c r="E2243" s="86"/>
      <c r="F2243" s="86">
        <f>VLOOKUP(Tabla36[[#This Row],[NUM. ECO.]],[2]!Tabla24[[NO.ECO]:[CUBICACION
M3]],4,0)</f>
        <v>30</v>
      </c>
      <c r="G2243" s="94">
        <v>45426</v>
      </c>
      <c r="H2243" s="86" t="str">
        <f>VLOOKUP(Tabla36[[#This Row],[NUM. ECO.]],[2]!Tabla24[[NO.ECO]:[MATERIAL]],8,0)</f>
        <v>PIEDRA PICADA</v>
      </c>
      <c r="I2243" s="86" t="s">
        <v>79</v>
      </c>
      <c r="J2243" s="88">
        <f ca="1">J2242+TIME(0,RANDBETWEEN((144),(176)),0)</f>
        <v>0.38472222222222219</v>
      </c>
      <c r="K2243" s="86" t="str">
        <f ca="1">VLOOKUP(Tabla36[[#This Row],[CODIGO VINCULO]],[1]!Anexar1[[UNION]:[OPERADOR]],4,0)</f>
        <v>EDUARDO RODRIGUEZ MORALES</v>
      </c>
      <c r="L2243" s="86" t="str" cm="1">
        <f t="array" aca="1" ref="L2243" ca="1">_xlfn.IFS(J2243&gt;=TIME(14,0,0),"SEGUNDO TURNO",J2243&lt;TIME(14,0,0),"PRIMER TURNO")</f>
        <v>PRIMER TURNO</v>
      </c>
      <c r="M2243" s="90"/>
    </row>
    <row r="2244" spans="1:13">
      <c r="A2244" s="86" t="str">
        <f ca="1">_xlfn.CONCAT(Tabla36[[#This Row],[NUM. ECO.]],Tabla36[[#This Row],[TURNO]],Tabla36[[#This Row],[FECHA]])</f>
        <v>T3PRIMER TURNO45426</v>
      </c>
      <c r="B2244" s="87">
        <v>6</v>
      </c>
      <c r="C2244" s="87">
        <v>3</v>
      </c>
      <c r="D2244" s="87" t="s">
        <v>44</v>
      </c>
      <c r="E2244" s="86"/>
      <c r="F2244" s="86">
        <f>VLOOKUP(Tabla36[[#This Row],[NUM. ECO.]],[2]!Tabla24[[NO.ECO]:[CUBICACION
M3]],4,0)</f>
        <v>30</v>
      </c>
      <c r="G2244" s="94">
        <v>45426</v>
      </c>
      <c r="H2244" s="86" t="str">
        <f>VLOOKUP(Tabla36[[#This Row],[NUM. ECO.]],[2]!Tabla24[[NO.ECO]:[MATERIAL]],8,0)</f>
        <v>PIEDRA PICADA</v>
      </c>
      <c r="I2244" s="86" t="s">
        <v>79</v>
      </c>
      <c r="J2244" s="91">
        <f ca="1">J2243+TIME(0,RANDBETWEEN((144),(176)),0)</f>
        <v>0.49861111111111106</v>
      </c>
      <c r="K2244" s="86" t="str">
        <f ca="1">VLOOKUP(Tabla36[[#This Row],[CODIGO VINCULO]],[1]!Anexar1[[UNION]:[OPERADOR]],4,0)</f>
        <v>EDUARDO RODRIGUEZ MORALES</v>
      </c>
      <c r="L2244" s="86" t="str" cm="1">
        <f t="array" aca="1" ref="L2244" ca="1">_xlfn.IFS(J2244&gt;=TIME(14,0,0),"SEGUNDO TURNO",J2244&lt;TIME(14,0,0),"PRIMER TURNO")</f>
        <v>PRIMER TURNO</v>
      </c>
      <c r="M2244" s="90"/>
    </row>
    <row r="2245" spans="1:13">
      <c r="A2245" s="86" t="str">
        <f ca="1">_xlfn.CONCAT(Tabla36[[#This Row],[NUM. ECO.]],Tabla36[[#This Row],[TURNO]],Tabla36[[#This Row],[FECHA]])</f>
        <v>T3SEGUNDO TURNO45426</v>
      </c>
      <c r="B2245" s="87">
        <v>6</v>
      </c>
      <c r="C2245" s="87">
        <v>4</v>
      </c>
      <c r="D2245" s="87" t="s">
        <v>44</v>
      </c>
      <c r="E2245" s="86"/>
      <c r="F2245" s="86">
        <f>VLOOKUP(Tabla36[[#This Row],[NUM. ECO.]],[2]!Tabla24[[NO.ECO]:[CUBICACION
M3]],4,0)</f>
        <v>30</v>
      </c>
      <c r="G2245" s="94">
        <v>45426</v>
      </c>
      <c r="H2245" s="86" t="str">
        <f>VLOOKUP(Tabla36[[#This Row],[NUM. ECO.]],[2]!Tabla24[[NO.ECO]:[MATERIAL]],8,0)</f>
        <v>PIEDRA PICADA</v>
      </c>
      <c r="I2245" s="86" t="s">
        <v>79</v>
      </c>
      <c r="J2245" s="91">
        <f ca="1">J2244+TIME(0,RANDBETWEEN((144),(176)),0)</f>
        <v>0.61874999999999991</v>
      </c>
      <c r="K2245" s="86" t="str">
        <f ca="1">VLOOKUP(Tabla36[[#This Row],[CODIGO VINCULO]],[1]!Anexar1[[UNION]:[OPERADOR]],4,0)</f>
        <v>EDWIN ENRIQUE UN NOH</v>
      </c>
      <c r="L2245" s="86" t="str" cm="1">
        <f t="array" aca="1" ref="L2245" ca="1">_xlfn.IFS(J2245&gt;=TIME(14,0,0),"SEGUNDO TURNO",J2245&lt;TIME(14,0,0),"PRIMER TURNO")</f>
        <v>SEGUNDO TURNO</v>
      </c>
      <c r="M2245" s="90"/>
    </row>
    <row r="2246" spans="1:13">
      <c r="A2246" s="86" t="str">
        <f ca="1">_xlfn.CONCAT(Tabla36[[#This Row],[NUM. ECO.]],Tabla36[[#This Row],[TURNO]],Tabla36[[#This Row],[FECHA]])</f>
        <v>T3SEGUNDO TURNO45426</v>
      </c>
      <c r="B2246" s="87">
        <v>6</v>
      </c>
      <c r="C2246" s="87">
        <v>5</v>
      </c>
      <c r="D2246" s="87" t="s">
        <v>44</v>
      </c>
      <c r="E2246" s="86"/>
      <c r="F2246" s="86">
        <f>VLOOKUP(Tabla36[[#This Row],[NUM. ECO.]],[2]!Tabla24[[NO.ECO]:[CUBICACION
M3]],4,0)</f>
        <v>30</v>
      </c>
      <c r="G2246" s="94">
        <v>45426</v>
      </c>
      <c r="H2246" s="86" t="str">
        <f>VLOOKUP(Tabla36[[#This Row],[NUM. ECO.]],[2]!Tabla24[[NO.ECO]:[MATERIAL]],8,0)</f>
        <v>PIEDRA PICADA</v>
      </c>
      <c r="I2246" s="86" t="s">
        <v>79</v>
      </c>
      <c r="J2246" s="91">
        <f ca="1">J2245+TIME(0,RANDBETWEEN((144),(176)),0)</f>
        <v>0.7222222222222221</v>
      </c>
      <c r="K2246" s="86" t="str">
        <f ca="1">VLOOKUP(Tabla36[[#This Row],[CODIGO VINCULO]],[1]!Anexar1[[UNION]:[OPERADOR]],4,0)</f>
        <v>EDWIN ENRIQUE UN NOH</v>
      </c>
      <c r="L2246" s="86" t="str" cm="1">
        <f t="array" aca="1" ref="L2246" ca="1">_xlfn.IFS(J2246&gt;=TIME(14,0,0),"SEGUNDO TURNO",J2246&lt;TIME(14,0,0),"PRIMER TURNO")</f>
        <v>SEGUNDO TURNO</v>
      </c>
      <c r="M2246" s="90"/>
    </row>
    <row r="2247" spans="1:13">
      <c r="A2247" s="86" t="str">
        <f ca="1">_xlfn.CONCAT(Tabla36[[#This Row],[NUM. ECO.]],Tabla36[[#This Row],[TURNO]],Tabla36[[#This Row],[FECHA]])</f>
        <v>T3SEGUNDO TURNO45426</v>
      </c>
      <c r="B2247" s="87">
        <v>6</v>
      </c>
      <c r="C2247" s="87">
        <v>6</v>
      </c>
      <c r="D2247" s="87" t="s">
        <v>44</v>
      </c>
      <c r="E2247" s="86"/>
      <c r="F2247" s="86">
        <f>VLOOKUP(Tabla36[[#This Row],[NUM. ECO.]],[2]!Tabla24[[NO.ECO]:[CUBICACION
M3]],4,0)</f>
        <v>30</v>
      </c>
      <c r="G2247" s="94">
        <v>45426</v>
      </c>
      <c r="H2247" s="86" t="str">
        <f>VLOOKUP(Tabla36[[#This Row],[NUM. ECO.]],[2]!Tabla24[[NO.ECO]:[MATERIAL]],8,0)</f>
        <v>PIEDRA PICADA</v>
      </c>
      <c r="I2247" s="86" t="s">
        <v>79</v>
      </c>
      <c r="J2247" s="91">
        <f ca="1">J2246+TIME(0,RANDBETWEEN((144),(176)),0)</f>
        <v>0.84027777777777768</v>
      </c>
      <c r="K2247" s="86" t="str">
        <f ca="1">VLOOKUP(Tabla36[[#This Row],[CODIGO VINCULO]],[1]!Anexar1[[UNION]:[OPERADOR]],4,0)</f>
        <v>EDWIN ENRIQUE UN NOH</v>
      </c>
      <c r="L2247" s="86" t="str" cm="1">
        <f t="array" aca="1" ref="L2247" ca="1">_xlfn.IFS(J2247&gt;=TIME(14,0,0),"SEGUNDO TURNO",J2247&lt;TIME(14,0,0),"PRIMER TURNO")</f>
        <v>SEGUNDO TURNO</v>
      </c>
      <c r="M2247" s="90"/>
    </row>
    <row r="2248" spans="1:13">
      <c r="A2248" s="86" t="str">
        <f ca="1">_xlfn.CONCAT(Tabla36[[#This Row],[NUM. ECO.]],Tabla36[[#This Row],[TURNO]],Tabla36[[#This Row],[FECHA]])</f>
        <v>T3PRIMER TURNO45427</v>
      </c>
      <c r="B2248" s="87">
        <v>6</v>
      </c>
      <c r="C2248" s="87">
        <v>1</v>
      </c>
      <c r="D2248" s="87" t="s">
        <v>44</v>
      </c>
      <c r="E2248" s="86"/>
      <c r="F2248" s="86">
        <f>VLOOKUP(Tabla36[[#This Row],[NUM. ECO.]],[2]!Tabla24[[NO.ECO]:[CUBICACION
M3]],4,0)</f>
        <v>30</v>
      </c>
      <c r="G2248" s="94">
        <v>45427</v>
      </c>
      <c r="H2248" s="86" t="str">
        <f>VLOOKUP(Tabla36[[#This Row],[NUM. ECO.]],[2]!Tabla24[[NO.ECO]:[MATERIAL]],8,0)</f>
        <v>PIEDRA PICADA</v>
      </c>
      <c r="I2248" s="86" t="s">
        <v>79</v>
      </c>
      <c r="J2248" s="88">
        <f ca="1">TIME(RANDBETWEEN(5.5,6),RANDBETWEEN(1,29),0)</f>
        <v>0.26041666666666669</v>
      </c>
      <c r="K2248" s="86" t="str">
        <f ca="1">VLOOKUP(Tabla36[[#This Row],[CODIGO VINCULO]],[1]!Anexar1[[UNION]:[OPERADOR]],4,0)</f>
        <v>EDUARDO RODRIGUEZ MORALES</v>
      </c>
      <c r="L2248" s="86" t="str" cm="1">
        <f t="array" aca="1" ref="L2248" ca="1">_xlfn.IFS(J2248&gt;=TIME(14,0,0),"SEGUNDO TURNO",J2248&lt;TIME(14,0,0),"PRIMER TURNO")</f>
        <v>PRIMER TURNO</v>
      </c>
      <c r="M2248" s="90"/>
    </row>
    <row r="2249" spans="1:13">
      <c r="A2249" s="86" t="str">
        <f ca="1">_xlfn.CONCAT(Tabla36[[#This Row],[NUM. ECO.]],Tabla36[[#This Row],[TURNO]],Tabla36[[#This Row],[FECHA]])</f>
        <v>T3PRIMER TURNO45427</v>
      </c>
      <c r="B2249" s="87">
        <v>6</v>
      </c>
      <c r="C2249" s="87">
        <v>2</v>
      </c>
      <c r="D2249" s="87" t="s">
        <v>44</v>
      </c>
      <c r="E2249" s="86"/>
      <c r="F2249" s="86">
        <f>VLOOKUP(Tabla36[[#This Row],[NUM. ECO.]],[2]!Tabla24[[NO.ECO]:[CUBICACION
M3]],4,0)</f>
        <v>30</v>
      </c>
      <c r="G2249" s="94">
        <v>45427</v>
      </c>
      <c r="H2249" s="86" t="str">
        <f>VLOOKUP(Tabla36[[#This Row],[NUM. ECO.]],[2]!Tabla24[[NO.ECO]:[MATERIAL]],8,0)</f>
        <v>PIEDRA PICADA</v>
      </c>
      <c r="I2249" s="86" t="s">
        <v>79</v>
      </c>
      <c r="J2249" s="88">
        <f ca="1">J2248+TIME(0,RANDBETWEEN((144),(176)),0)</f>
        <v>0.3666666666666667</v>
      </c>
      <c r="K2249" s="86" t="str">
        <f ca="1">VLOOKUP(Tabla36[[#This Row],[CODIGO VINCULO]],[1]!Anexar1[[UNION]:[OPERADOR]],4,0)</f>
        <v>EDUARDO RODRIGUEZ MORALES</v>
      </c>
      <c r="L2249" s="86" t="str" cm="1">
        <f t="array" aca="1" ref="L2249" ca="1">_xlfn.IFS(J2249&gt;=TIME(14,0,0),"SEGUNDO TURNO",J2249&lt;TIME(14,0,0),"PRIMER TURNO")</f>
        <v>PRIMER TURNO</v>
      </c>
      <c r="M2249" s="90"/>
    </row>
    <row r="2250" spans="1:13">
      <c r="A2250" s="86" t="str">
        <f ca="1">_xlfn.CONCAT(Tabla36[[#This Row],[NUM. ECO.]],Tabla36[[#This Row],[TURNO]],Tabla36[[#This Row],[FECHA]])</f>
        <v>T3PRIMER TURNO45427</v>
      </c>
      <c r="B2250" s="87">
        <v>6</v>
      </c>
      <c r="C2250" s="87">
        <v>3</v>
      </c>
      <c r="D2250" s="87" t="s">
        <v>44</v>
      </c>
      <c r="E2250" s="86"/>
      <c r="F2250" s="86">
        <f>VLOOKUP(Tabla36[[#This Row],[NUM. ECO.]],[2]!Tabla24[[NO.ECO]:[CUBICACION
M3]],4,0)</f>
        <v>30</v>
      </c>
      <c r="G2250" s="94">
        <v>45427</v>
      </c>
      <c r="H2250" s="86" t="str">
        <f>VLOOKUP(Tabla36[[#This Row],[NUM. ECO.]],[2]!Tabla24[[NO.ECO]:[MATERIAL]],8,0)</f>
        <v>PIEDRA PICADA</v>
      </c>
      <c r="I2250" s="86" t="s">
        <v>79</v>
      </c>
      <c r="J2250" s="91">
        <f ca="1">J2249+TIME(0,RANDBETWEEN((144),(176)),0)</f>
        <v>0.47013888888888888</v>
      </c>
      <c r="K2250" s="86" t="str">
        <f ca="1">VLOOKUP(Tabla36[[#This Row],[CODIGO VINCULO]],[1]!Anexar1[[UNION]:[OPERADOR]],4,0)</f>
        <v>EDUARDO RODRIGUEZ MORALES</v>
      </c>
      <c r="L2250" s="86" t="str" cm="1">
        <f t="array" aca="1" ref="L2250" ca="1">_xlfn.IFS(J2250&gt;=TIME(14,0,0),"SEGUNDO TURNO",J2250&lt;TIME(14,0,0),"PRIMER TURNO")</f>
        <v>PRIMER TURNO</v>
      </c>
      <c r="M2250" s="90"/>
    </row>
    <row r="2251" spans="1:13">
      <c r="A2251" s="86" t="str">
        <f ca="1">_xlfn.CONCAT(Tabla36[[#This Row],[NUM. ECO.]],Tabla36[[#This Row],[TURNO]],Tabla36[[#This Row],[FECHA]])</f>
        <v>T3PRIMER TURNO45427</v>
      </c>
      <c r="B2251" s="87">
        <v>6</v>
      </c>
      <c r="C2251" s="87">
        <v>4</v>
      </c>
      <c r="D2251" s="87" t="s">
        <v>44</v>
      </c>
      <c r="E2251" s="86"/>
      <c r="F2251" s="86">
        <f>VLOOKUP(Tabla36[[#This Row],[NUM. ECO.]],[2]!Tabla24[[NO.ECO]:[CUBICACION
M3]],4,0)</f>
        <v>30</v>
      </c>
      <c r="G2251" s="94">
        <v>45427</v>
      </c>
      <c r="H2251" s="86" t="str">
        <f>VLOOKUP(Tabla36[[#This Row],[NUM. ECO.]],[2]!Tabla24[[NO.ECO]:[MATERIAL]],8,0)</f>
        <v>PIEDRA PICADA</v>
      </c>
      <c r="I2251" s="86" t="s">
        <v>79</v>
      </c>
      <c r="J2251" s="91">
        <f ca="1">J2250+TIME(0,RANDBETWEEN((144),(176)),0)</f>
        <v>0.58125000000000004</v>
      </c>
      <c r="K2251" s="86" t="str">
        <f ca="1">VLOOKUP(Tabla36[[#This Row],[CODIGO VINCULO]],[1]!Anexar1[[UNION]:[OPERADOR]],4,0)</f>
        <v>EDUARDO RODRIGUEZ MORALES</v>
      </c>
      <c r="L2251" s="86" t="str" cm="1">
        <f t="array" aca="1" ref="L2251" ca="1">_xlfn.IFS(J2251&gt;=TIME(14,0,0),"SEGUNDO TURNO",J2251&lt;TIME(14,0,0),"PRIMER TURNO")</f>
        <v>PRIMER TURNO</v>
      </c>
      <c r="M2251" s="90"/>
    </row>
    <row r="2252" spans="1:13">
      <c r="A2252" s="86" t="str">
        <f ca="1">_xlfn.CONCAT(Tabla36[[#This Row],[NUM. ECO.]],Tabla36[[#This Row],[TURNO]],Tabla36[[#This Row],[FECHA]])</f>
        <v>T3SEGUNDO TURNO45427</v>
      </c>
      <c r="B2252" s="87">
        <v>6</v>
      </c>
      <c r="C2252" s="87">
        <v>5</v>
      </c>
      <c r="D2252" s="87" t="s">
        <v>44</v>
      </c>
      <c r="E2252" s="86"/>
      <c r="F2252" s="86">
        <f>VLOOKUP(Tabla36[[#This Row],[NUM. ECO.]],[2]!Tabla24[[NO.ECO]:[CUBICACION
M3]],4,0)</f>
        <v>30</v>
      </c>
      <c r="G2252" s="94">
        <v>45427</v>
      </c>
      <c r="H2252" s="86" t="str">
        <f>VLOOKUP(Tabla36[[#This Row],[NUM. ECO.]],[2]!Tabla24[[NO.ECO]:[MATERIAL]],8,0)</f>
        <v>PIEDRA PICADA</v>
      </c>
      <c r="I2252" s="86" t="s">
        <v>79</v>
      </c>
      <c r="J2252" s="91">
        <f ca="1">J2251+TIME(0,RANDBETWEEN((144),(176)),0)</f>
        <v>0.69444444444444453</v>
      </c>
      <c r="K2252" s="86" t="str">
        <f ca="1">VLOOKUP(Tabla36[[#This Row],[CODIGO VINCULO]],[1]!Anexar1[[UNION]:[OPERADOR]],4,0)</f>
        <v>EDWIN ENRIQUE UN NOH</v>
      </c>
      <c r="L2252" s="86" t="str" cm="1">
        <f t="array" aca="1" ref="L2252" ca="1">_xlfn.IFS(J2252&gt;=TIME(14,0,0),"SEGUNDO TURNO",J2252&lt;TIME(14,0,0),"PRIMER TURNO")</f>
        <v>SEGUNDO TURNO</v>
      </c>
      <c r="M2252" s="90"/>
    </row>
    <row r="2253" spans="1:13">
      <c r="A2253" s="86" t="str">
        <f ca="1">_xlfn.CONCAT(Tabla36[[#This Row],[NUM. ECO.]],Tabla36[[#This Row],[TURNO]],Tabla36[[#This Row],[FECHA]])</f>
        <v>T3SEGUNDO TURNO45427</v>
      </c>
      <c r="B2253" s="87">
        <v>6</v>
      </c>
      <c r="C2253" s="87">
        <v>6</v>
      </c>
      <c r="D2253" s="87" t="s">
        <v>44</v>
      </c>
      <c r="E2253" s="86"/>
      <c r="F2253" s="86">
        <f>VLOOKUP(Tabla36[[#This Row],[NUM. ECO.]],[2]!Tabla24[[NO.ECO]:[CUBICACION
M3]],4,0)</f>
        <v>30</v>
      </c>
      <c r="G2253" s="94">
        <v>45427</v>
      </c>
      <c r="H2253" s="86" t="str">
        <f>VLOOKUP(Tabla36[[#This Row],[NUM. ECO.]],[2]!Tabla24[[NO.ECO]:[MATERIAL]],8,0)</f>
        <v>PIEDRA PICADA</v>
      </c>
      <c r="I2253" s="86" t="s">
        <v>79</v>
      </c>
      <c r="J2253" s="91">
        <f ca="1">J2252+TIME(0,RANDBETWEEN((144),(176)),0)</f>
        <v>0.81527777777777788</v>
      </c>
      <c r="K2253" s="86" t="str">
        <f ca="1">VLOOKUP(Tabla36[[#This Row],[CODIGO VINCULO]],[1]!Anexar1[[UNION]:[OPERADOR]],4,0)</f>
        <v>EDWIN ENRIQUE UN NOH</v>
      </c>
      <c r="L2253" s="86" t="str" cm="1">
        <f t="array" aca="1" ref="L2253" ca="1">_xlfn.IFS(J2253&gt;=TIME(14,0,0),"SEGUNDO TURNO",J2253&lt;TIME(14,0,0),"PRIMER TURNO")</f>
        <v>SEGUNDO TURNO</v>
      </c>
      <c r="M2253" s="90"/>
    </row>
    <row r="2254" spans="1:13">
      <c r="A2254" s="86" t="str">
        <f ca="1">_xlfn.CONCAT(Tabla36[[#This Row],[NUM. ECO.]],Tabla36[[#This Row],[TURNO]],Tabla36[[#This Row],[FECHA]])</f>
        <v>T3PRIMER TURNO45428</v>
      </c>
      <c r="B2254" s="87">
        <v>6</v>
      </c>
      <c r="C2254" s="87">
        <v>1</v>
      </c>
      <c r="D2254" s="87" t="s">
        <v>44</v>
      </c>
      <c r="E2254" s="86"/>
      <c r="F2254" s="86">
        <f>VLOOKUP(Tabla36[[#This Row],[NUM. ECO.]],[2]!Tabla24[[NO.ECO]:[CUBICACION
M3]],4,0)</f>
        <v>30</v>
      </c>
      <c r="G2254" s="94">
        <v>45428</v>
      </c>
      <c r="H2254" s="86" t="str">
        <f>VLOOKUP(Tabla36[[#This Row],[NUM. ECO.]],[2]!Tabla24[[NO.ECO]:[MATERIAL]],8,0)</f>
        <v>PIEDRA PICADA</v>
      </c>
      <c r="I2254" s="86" t="s">
        <v>79</v>
      </c>
      <c r="J2254" s="88">
        <f ca="1">TIME(RANDBETWEEN(5.5,6),RANDBETWEEN(1,29),0)</f>
        <v>0.26597222222222222</v>
      </c>
      <c r="K2254" s="86" t="str">
        <f ca="1">VLOOKUP(Tabla36[[#This Row],[CODIGO VINCULO]],[1]!Anexar1[[UNION]:[OPERADOR]],4,0)</f>
        <v>EDUARDO RODRIGUEZ MORALES</v>
      </c>
      <c r="L2254" s="86" t="str" cm="1">
        <f t="array" aca="1" ref="L2254" ca="1">_xlfn.IFS(J2254&gt;=TIME(14,0,0),"SEGUNDO TURNO",J2254&lt;TIME(14,0,0),"PRIMER TURNO")</f>
        <v>PRIMER TURNO</v>
      </c>
      <c r="M2254" s="90"/>
    </row>
    <row r="2255" spans="1:13">
      <c r="A2255" s="86" t="str">
        <f ca="1">_xlfn.CONCAT(Tabla36[[#This Row],[NUM. ECO.]],Tabla36[[#This Row],[TURNO]],Tabla36[[#This Row],[FECHA]])</f>
        <v>T3PRIMER TURNO45428</v>
      </c>
      <c r="B2255" s="87">
        <v>6</v>
      </c>
      <c r="C2255" s="87">
        <v>2</v>
      </c>
      <c r="D2255" s="87" t="s">
        <v>44</v>
      </c>
      <c r="E2255" s="86"/>
      <c r="F2255" s="86">
        <f>VLOOKUP(Tabla36[[#This Row],[NUM. ECO.]],[2]!Tabla24[[NO.ECO]:[CUBICACION
M3]],4,0)</f>
        <v>30</v>
      </c>
      <c r="G2255" s="94">
        <v>45428</v>
      </c>
      <c r="H2255" s="86" t="str">
        <f>VLOOKUP(Tabla36[[#This Row],[NUM. ECO.]],[2]!Tabla24[[NO.ECO]:[MATERIAL]],8,0)</f>
        <v>PIEDRA PICADA</v>
      </c>
      <c r="I2255" s="86" t="s">
        <v>79</v>
      </c>
      <c r="J2255" s="88">
        <f ca="1">J2254+TIME(0,RANDBETWEEN((144),(176)),0)</f>
        <v>0.36736111111111114</v>
      </c>
      <c r="K2255" s="86" t="str">
        <f ca="1">VLOOKUP(Tabla36[[#This Row],[CODIGO VINCULO]],[1]!Anexar1[[UNION]:[OPERADOR]],4,0)</f>
        <v>EDUARDO RODRIGUEZ MORALES</v>
      </c>
      <c r="L2255" s="86" t="str" cm="1">
        <f t="array" aca="1" ref="L2255" ca="1">_xlfn.IFS(J2255&gt;=TIME(14,0,0),"SEGUNDO TURNO",J2255&lt;TIME(14,0,0),"PRIMER TURNO")</f>
        <v>PRIMER TURNO</v>
      </c>
      <c r="M2255" s="90"/>
    </row>
    <row r="2256" spans="1:13">
      <c r="A2256" s="86" t="str">
        <f ca="1">_xlfn.CONCAT(Tabla36[[#This Row],[NUM. ECO.]],Tabla36[[#This Row],[TURNO]],Tabla36[[#This Row],[FECHA]])</f>
        <v>T3PRIMER TURNO45428</v>
      </c>
      <c r="B2256" s="87">
        <v>6</v>
      </c>
      <c r="C2256" s="87">
        <v>3</v>
      </c>
      <c r="D2256" s="87" t="s">
        <v>44</v>
      </c>
      <c r="E2256" s="86"/>
      <c r="F2256" s="86">
        <f>VLOOKUP(Tabla36[[#This Row],[NUM. ECO.]],[2]!Tabla24[[NO.ECO]:[CUBICACION
M3]],4,0)</f>
        <v>30</v>
      </c>
      <c r="G2256" s="94">
        <v>45428</v>
      </c>
      <c r="H2256" s="86" t="str">
        <f>VLOOKUP(Tabla36[[#This Row],[NUM. ECO.]],[2]!Tabla24[[NO.ECO]:[MATERIAL]],8,0)</f>
        <v>PIEDRA PICADA</v>
      </c>
      <c r="I2256" s="86" t="s">
        <v>79</v>
      </c>
      <c r="J2256" s="91">
        <f ca="1">J2255+TIME(0,RANDBETWEEN((144),(176)),0)</f>
        <v>0.46875</v>
      </c>
      <c r="K2256" s="86" t="str">
        <f ca="1">VLOOKUP(Tabla36[[#This Row],[CODIGO VINCULO]],[1]!Anexar1[[UNION]:[OPERADOR]],4,0)</f>
        <v>EDUARDO RODRIGUEZ MORALES</v>
      </c>
      <c r="L2256" s="86" t="str" cm="1">
        <f t="array" aca="1" ref="L2256" ca="1">_xlfn.IFS(J2256&gt;=TIME(14,0,0),"SEGUNDO TURNO",J2256&lt;TIME(14,0,0),"PRIMER TURNO")</f>
        <v>PRIMER TURNO</v>
      </c>
      <c r="M2256" s="90"/>
    </row>
    <row r="2257" spans="1:13">
      <c r="A2257" s="86" t="str">
        <f ca="1">_xlfn.CONCAT(Tabla36[[#This Row],[NUM. ECO.]],Tabla36[[#This Row],[TURNO]],Tabla36[[#This Row],[FECHA]])</f>
        <v>T3SEGUNDO TURNO45428</v>
      </c>
      <c r="B2257" s="87">
        <v>6</v>
      </c>
      <c r="C2257" s="87">
        <v>4</v>
      </c>
      <c r="D2257" s="87" t="s">
        <v>44</v>
      </c>
      <c r="E2257" s="86"/>
      <c r="F2257" s="86">
        <f>VLOOKUP(Tabla36[[#This Row],[NUM. ECO.]],[2]!Tabla24[[NO.ECO]:[CUBICACION
M3]],4,0)</f>
        <v>30</v>
      </c>
      <c r="G2257" s="94">
        <v>45428</v>
      </c>
      <c r="H2257" s="86" t="str">
        <f>VLOOKUP(Tabla36[[#This Row],[NUM. ECO.]],[2]!Tabla24[[NO.ECO]:[MATERIAL]],8,0)</f>
        <v>PIEDRA PICADA</v>
      </c>
      <c r="I2257" s="86" t="s">
        <v>79</v>
      </c>
      <c r="J2257" s="91">
        <f ca="1">J2256+TIME(0,RANDBETWEEN((144),(176)),0)</f>
        <v>0.58958333333333335</v>
      </c>
      <c r="K2257" s="86" t="str">
        <f ca="1">VLOOKUP(Tabla36[[#This Row],[CODIGO VINCULO]],[1]!Anexar1[[UNION]:[OPERADOR]],4,0)</f>
        <v>EDWIN ENRIQUE UN NOH</v>
      </c>
      <c r="L2257" s="86" t="str" cm="1">
        <f t="array" aca="1" ref="L2257" ca="1">_xlfn.IFS(J2257&gt;=TIME(14,0,0),"SEGUNDO TURNO",J2257&lt;TIME(14,0,0),"PRIMER TURNO")</f>
        <v>SEGUNDO TURNO</v>
      </c>
      <c r="M2257" s="90"/>
    </row>
    <row r="2258" spans="1:13">
      <c r="A2258" s="86" t="str">
        <f ca="1">_xlfn.CONCAT(Tabla36[[#This Row],[NUM. ECO.]],Tabla36[[#This Row],[TURNO]],Tabla36[[#This Row],[FECHA]])</f>
        <v>T3SEGUNDO TURNO45428</v>
      </c>
      <c r="B2258" s="87">
        <v>6</v>
      </c>
      <c r="C2258" s="87">
        <v>5</v>
      </c>
      <c r="D2258" s="87" t="s">
        <v>44</v>
      </c>
      <c r="E2258" s="86"/>
      <c r="F2258" s="86">
        <f>VLOOKUP(Tabla36[[#This Row],[NUM. ECO.]],[2]!Tabla24[[NO.ECO]:[CUBICACION
M3]],4,0)</f>
        <v>30</v>
      </c>
      <c r="G2258" s="94">
        <v>45428</v>
      </c>
      <c r="H2258" s="86" t="str">
        <f>VLOOKUP(Tabla36[[#This Row],[NUM. ECO.]],[2]!Tabla24[[NO.ECO]:[MATERIAL]],8,0)</f>
        <v>PIEDRA PICADA</v>
      </c>
      <c r="I2258" s="86" t="s">
        <v>79</v>
      </c>
      <c r="J2258" s="91">
        <f ca="1">J2257+TIME(0,RANDBETWEEN((144),(176)),0)</f>
        <v>0.70763888888888893</v>
      </c>
      <c r="K2258" s="86" t="str">
        <f ca="1">VLOOKUP(Tabla36[[#This Row],[CODIGO VINCULO]],[1]!Anexar1[[UNION]:[OPERADOR]],4,0)</f>
        <v>EDWIN ENRIQUE UN NOH</v>
      </c>
      <c r="L2258" s="86" t="str" cm="1">
        <f t="array" aca="1" ref="L2258" ca="1">_xlfn.IFS(J2258&gt;=TIME(14,0,0),"SEGUNDO TURNO",J2258&lt;TIME(14,0,0),"PRIMER TURNO")</f>
        <v>SEGUNDO TURNO</v>
      </c>
      <c r="M2258" s="90"/>
    </row>
    <row r="2259" spans="1:13">
      <c r="A2259" s="86" t="str">
        <f ca="1">_xlfn.CONCAT(Tabla36[[#This Row],[NUM. ECO.]],Tabla36[[#This Row],[TURNO]],Tabla36[[#This Row],[FECHA]])</f>
        <v>T3SEGUNDO TURNO45428</v>
      </c>
      <c r="B2259" s="87">
        <v>6</v>
      </c>
      <c r="C2259" s="87">
        <v>6</v>
      </c>
      <c r="D2259" s="87" t="s">
        <v>44</v>
      </c>
      <c r="E2259" s="86"/>
      <c r="F2259" s="86">
        <f>VLOOKUP(Tabla36[[#This Row],[NUM. ECO.]],[2]!Tabla24[[NO.ECO]:[CUBICACION
M3]],4,0)</f>
        <v>30</v>
      </c>
      <c r="G2259" s="94">
        <v>45428</v>
      </c>
      <c r="H2259" s="86" t="str">
        <f>VLOOKUP(Tabla36[[#This Row],[NUM. ECO.]],[2]!Tabla24[[NO.ECO]:[MATERIAL]],8,0)</f>
        <v>PIEDRA PICADA</v>
      </c>
      <c r="I2259" s="86" t="s">
        <v>79</v>
      </c>
      <c r="J2259" s="91">
        <f ca="1">J2258+TIME(0,RANDBETWEEN((144),(176)),0)</f>
        <v>0.81458333333333333</v>
      </c>
      <c r="K2259" s="86" t="str">
        <f ca="1">VLOOKUP(Tabla36[[#This Row],[CODIGO VINCULO]],[1]!Anexar1[[UNION]:[OPERADOR]],4,0)</f>
        <v>EDWIN ENRIQUE UN NOH</v>
      </c>
      <c r="L2259" s="86" t="str" cm="1">
        <f t="array" aca="1" ref="L2259" ca="1">_xlfn.IFS(J2259&gt;=TIME(14,0,0),"SEGUNDO TURNO",J2259&lt;TIME(14,0,0),"PRIMER TURNO")</f>
        <v>SEGUNDO TURNO</v>
      </c>
      <c r="M2259" s="90"/>
    </row>
    <row r="2260" spans="1:13">
      <c r="A2260" s="86" t="str">
        <f ca="1">_xlfn.CONCAT(Tabla36[[#This Row],[NUM. ECO.]],Tabla36[[#This Row],[TURNO]],Tabla36[[#This Row],[FECHA]])</f>
        <v>T3PRIMER TURNO45429</v>
      </c>
      <c r="B2260" s="87">
        <v>6</v>
      </c>
      <c r="C2260" s="87">
        <v>1</v>
      </c>
      <c r="D2260" s="87" t="s">
        <v>44</v>
      </c>
      <c r="E2260" s="86"/>
      <c r="F2260" s="86">
        <f>VLOOKUP(Tabla36[[#This Row],[NUM. ECO.]],[2]!Tabla24[[NO.ECO]:[CUBICACION
M3]],4,0)</f>
        <v>30</v>
      </c>
      <c r="G2260" s="94">
        <v>45429</v>
      </c>
      <c r="H2260" s="86" t="str">
        <f>VLOOKUP(Tabla36[[#This Row],[NUM. ECO.]],[2]!Tabla24[[NO.ECO]:[MATERIAL]],8,0)</f>
        <v>PIEDRA PICADA</v>
      </c>
      <c r="I2260" s="86" t="s">
        <v>79</v>
      </c>
      <c r="J2260" s="88">
        <f ca="1">TIME(RANDBETWEEN(5.5,6),RANDBETWEEN(1,29),0)</f>
        <v>0.26250000000000001</v>
      </c>
      <c r="K2260" s="86" t="str">
        <f ca="1">VLOOKUP(Tabla36[[#This Row],[CODIGO VINCULO]],[1]!Anexar1[[UNION]:[OPERADOR]],4,0)</f>
        <v>EDUARDO RODRIGUEZ MORALES</v>
      </c>
      <c r="L2260" s="86" t="str" cm="1">
        <f t="array" aca="1" ref="L2260" ca="1">_xlfn.IFS(J2260&gt;=TIME(14,0,0),"SEGUNDO TURNO",J2260&lt;TIME(14,0,0),"PRIMER TURNO")</f>
        <v>PRIMER TURNO</v>
      </c>
      <c r="M2260" s="90"/>
    </row>
    <row r="2261" spans="1:13">
      <c r="A2261" s="86" t="str">
        <f ca="1">_xlfn.CONCAT(Tabla36[[#This Row],[NUM. ECO.]],Tabla36[[#This Row],[TURNO]],Tabla36[[#This Row],[FECHA]])</f>
        <v>T3PRIMER TURNO45429</v>
      </c>
      <c r="B2261" s="87">
        <v>6</v>
      </c>
      <c r="C2261" s="87">
        <v>2</v>
      </c>
      <c r="D2261" s="87" t="s">
        <v>44</v>
      </c>
      <c r="E2261" s="86"/>
      <c r="F2261" s="86">
        <f>VLOOKUP(Tabla36[[#This Row],[NUM. ECO.]],[2]!Tabla24[[NO.ECO]:[CUBICACION
M3]],4,0)</f>
        <v>30</v>
      </c>
      <c r="G2261" s="94">
        <v>45429</v>
      </c>
      <c r="H2261" s="86" t="str">
        <f>VLOOKUP(Tabla36[[#This Row],[NUM. ECO.]],[2]!Tabla24[[NO.ECO]:[MATERIAL]],8,0)</f>
        <v>PIEDRA PICADA</v>
      </c>
      <c r="I2261" s="86" t="s">
        <v>79</v>
      </c>
      <c r="J2261" s="88">
        <f ca="1">J2260+TIME(0,RANDBETWEEN((144),(176)),0)</f>
        <v>0.36388888888888893</v>
      </c>
      <c r="K2261" s="86" t="str">
        <f ca="1">VLOOKUP(Tabla36[[#This Row],[CODIGO VINCULO]],[1]!Anexar1[[UNION]:[OPERADOR]],4,0)</f>
        <v>EDUARDO RODRIGUEZ MORALES</v>
      </c>
      <c r="L2261" s="86" t="str" cm="1">
        <f t="array" aca="1" ref="L2261" ca="1">_xlfn.IFS(J2261&gt;=TIME(14,0,0),"SEGUNDO TURNO",J2261&lt;TIME(14,0,0),"PRIMER TURNO")</f>
        <v>PRIMER TURNO</v>
      </c>
      <c r="M2261" s="90"/>
    </row>
    <row r="2262" spans="1:13">
      <c r="A2262" s="86" t="str">
        <f ca="1">_xlfn.CONCAT(Tabla36[[#This Row],[NUM. ECO.]],Tabla36[[#This Row],[TURNO]],Tabla36[[#This Row],[FECHA]])</f>
        <v>T3PRIMER TURNO45429</v>
      </c>
      <c r="B2262" s="87">
        <v>6</v>
      </c>
      <c r="C2262" s="87">
        <v>3</v>
      </c>
      <c r="D2262" s="87" t="s">
        <v>44</v>
      </c>
      <c r="E2262" s="86"/>
      <c r="F2262" s="86">
        <f>VLOOKUP(Tabla36[[#This Row],[NUM. ECO.]],[2]!Tabla24[[NO.ECO]:[CUBICACION
M3]],4,0)</f>
        <v>30</v>
      </c>
      <c r="G2262" s="94">
        <v>45429</v>
      </c>
      <c r="H2262" s="86" t="str">
        <f>VLOOKUP(Tabla36[[#This Row],[NUM. ECO.]],[2]!Tabla24[[NO.ECO]:[MATERIAL]],8,0)</f>
        <v>PIEDRA PICADA</v>
      </c>
      <c r="I2262" s="86" t="s">
        <v>79</v>
      </c>
      <c r="J2262" s="91">
        <f ca="1">J2261+TIME(0,RANDBETWEEN((144),(176)),0)</f>
        <v>0.47916666666666674</v>
      </c>
      <c r="K2262" s="86" t="str">
        <f ca="1">VLOOKUP(Tabla36[[#This Row],[CODIGO VINCULO]],[1]!Anexar1[[UNION]:[OPERADOR]],4,0)</f>
        <v>EDUARDO RODRIGUEZ MORALES</v>
      </c>
      <c r="L2262" s="86" t="str" cm="1">
        <f t="array" aca="1" ref="L2262" ca="1">_xlfn.IFS(J2262&gt;=TIME(14,0,0),"SEGUNDO TURNO",J2262&lt;TIME(14,0,0),"PRIMER TURNO")</f>
        <v>PRIMER TURNO</v>
      </c>
      <c r="M2262" s="90"/>
    </row>
    <row r="2263" spans="1:13">
      <c r="A2263" s="86" t="str">
        <f ca="1">_xlfn.CONCAT(Tabla36[[#This Row],[NUM. ECO.]],Tabla36[[#This Row],[TURNO]],Tabla36[[#This Row],[FECHA]])</f>
        <v>T3SEGUNDO TURNO45429</v>
      </c>
      <c r="B2263" s="87">
        <v>6</v>
      </c>
      <c r="C2263" s="87">
        <v>4</v>
      </c>
      <c r="D2263" s="87" t="s">
        <v>44</v>
      </c>
      <c r="E2263" s="86"/>
      <c r="F2263" s="86">
        <f>VLOOKUP(Tabla36[[#This Row],[NUM. ECO.]],[2]!Tabla24[[NO.ECO]:[CUBICACION
M3]],4,0)</f>
        <v>30</v>
      </c>
      <c r="G2263" s="94">
        <v>45429</v>
      </c>
      <c r="H2263" s="86" t="str">
        <f>VLOOKUP(Tabla36[[#This Row],[NUM. ECO.]],[2]!Tabla24[[NO.ECO]:[MATERIAL]],8,0)</f>
        <v>PIEDRA PICADA</v>
      </c>
      <c r="I2263" s="86" t="s">
        <v>79</v>
      </c>
      <c r="J2263" s="91">
        <f ca="1">J2262+TIME(0,RANDBETWEEN((144),(176)),0)</f>
        <v>0.59930555555555565</v>
      </c>
      <c r="K2263" s="86" t="str">
        <f ca="1">VLOOKUP(Tabla36[[#This Row],[CODIGO VINCULO]],[1]!Anexar1[[UNION]:[OPERADOR]],4,0)</f>
        <v>EDWIN ENRIQUE UN NOH</v>
      </c>
      <c r="L2263" s="86" t="str" cm="1">
        <f t="array" aca="1" ref="L2263" ca="1">_xlfn.IFS(J2263&gt;=TIME(14,0,0),"SEGUNDO TURNO",J2263&lt;TIME(14,0,0),"PRIMER TURNO")</f>
        <v>SEGUNDO TURNO</v>
      </c>
      <c r="M2263" s="90"/>
    </row>
    <row r="2264" spans="1:13">
      <c r="A2264" s="86" t="str">
        <f ca="1">_xlfn.CONCAT(Tabla36[[#This Row],[NUM. ECO.]],Tabla36[[#This Row],[TURNO]],Tabla36[[#This Row],[FECHA]])</f>
        <v>T3SEGUNDO TURNO45429</v>
      </c>
      <c r="B2264" s="87">
        <v>6</v>
      </c>
      <c r="C2264" s="87">
        <v>5</v>
      </c>
      <c r="D2264" s="87" t="s">
        <v>44</v>
      </c>
      <c r="E2264" s="86"/>
      <c r="F2264" s="86">
        <f>VLOOKUP(Tabla36[[#This Row],[NUM. ECO.]],[2]!Tabla24[[NO.ECO]:[CUBICACION
M3]],4,0)</f>
        <v>30</v>
      </c>
      <c r="G2264" s="94">
        <v>45429</v>
      </c>
      <c r="H2264" s="86" t="str">
        <f>VLOOKUP(Tabla36[[#This Row],[NUM. ECO.]],[2]!Tabla24[[NO.ECO]:[MATERIAL]],8,0)</f>
        <v>PIEDRA PICADA</v>
      </c>
      <c r="I2264" s="86" t="s">
        <v>79</v>
      </c>
      <c r="J2264" s="91">
        <f ca="1">J2263+TIME(0,RANDBETWEEN((144),(176)),0)</f>
        <v>0.71805555555555567</v>
      </c>
      <c r="K2264" s="86" t="str">
        <f ca="1">VLOOKUP(Tabla36[[#This Row],[CODIGO VINCULO]],[1]!Anexar1[[UNION]:[OPERADOR]],4,0)</f>
        <v>EDWIN ENRIQUE UN NOH</v>
      </c>
      <c r="L2264" s="86" t="str" cm="1">
        <f t="array" aca="1" ref="L2264" ca="1">_xlfn.IFS(J2264&gt;=TIME(14,0,0),"SEGUNDO TURNO",J2264&lt;TIME(14,0,0),"PRIMER TURNO")</f>
        <v>SEGUNDO TURNO</v>
      </c>
      <c r="M2264" s="90"/>
    </row>
    <row r="2265" spans="1:13">
      <c r="A2265" s="86" t="str">
        <f ca="1">_xlfn.CONCAT(Tabla36[[#This Row],[NUM. ECO.]],Tabla36[[#This Row],[TURNO]],Tabla36[[#This Row],[FECHA]])</f>
        <v>T3SEGUNDO TURNO45429</v>
      </c>
      <c r="B2265" s="87">
        <v>6</v>
      </c>
      <c r="C2265" s="87">
        <v>6</v>
      </c>
      <c r="D2265" s="87" t="s">
        <v>44</v>
      </c>
      <c r="E2265" s="86"/>
      <c r="F2265" s="86">
        <f>VLOOKUP(Tabla36[[#This Row],[NUM. ECO.]],[2]!Tabla24[[NO.ECO]:[CUBICACION
M3]],4,0)</f>
        <v>30</v>
      </c>
      <c r="G2265" s="94">
        <v>45429</v>
      </c>
      <c r="H2265" s="86" t="str">
        <f>VLOOKUP(Tabla36[[#This Row],[NUM. ECO.]],[2]!Tabla24[[NO.ECO]:[MATERIAL]],8,0)</f>
        <v>PIEDRA PICADA</v>
      </c>
      <c r="I2265" s="86" t="s">
        <v>79</v>
      </c>
      <c r="J2265" s="91">
        <f ca="1">J2264+TIME(0,RANDBETWEEN((144),(176)),0)</f>
        <v>0.83611111111111125</v>
      </c>
      <c r="K2265" s="86" t="str">
        <f ca="1">VLOOKUP(Tabla36[[#This Row],[CODIGO VINCULO]],[1]!Anexar1[[UNION]:[OPERADOR]],4,0)</f>
        <v>EDWIN ENRIQUE UN NOH</v>
      </c>
      <c r="L2265" s="86" t="str" cm="1">
        <f t="array" aca="1" ref="L2265" ca="1">_xlfn.IFS(J2265&gt;=TIME(14,0,0),"SEGUNDO TURNO",J2265&lt;TIME(14,0,0),"PRIMER TURNO")</f>
        <v>SEGUNDO TURNO</v>
      </c>
      <c r="M2265" s="90"/>
    </row>
    <row r="2266" spans="1:13">
      <c r="A2266" s="86" t="str">
        <f ca="1">_xlfn.CONCAT(Tabla36[[#This Row],[NUM. ECO.]],Tabla36[[#This Row],[TURNO]],Tabla36[[#This Row],[FECHA]])</f>
        <v>T3PRIMER TURNO45430</v>
      </c>
      <c r="B2266" s="87">
        <v>6</v>
      </c>
      <c r="C2266" s="87">
        <v>1</v>
      </c>
      <c r="D2266" s="87" t="s">
        <v>44</v>
      </c>
      <c r="E2266" s="86"/>
      <c r="F2266" s="86">
        <f>VLOOKUP(Tabla36[[#This Row],[NUM. ECO.]],[2]!Tabla24[[NO.ECO]:[CUBICACION
M3]],4,0)</f>
        <v>30</v>
      </c>
      <c r="G2266" s="94">
        <v>45430</v>
      </c>
      <c r="H2266" s="86" t="str">
        <f>VLOOKUP(Tabla36[[#This Row],[NUM. ECO.]],[2]!Tabla24[[NO.ECO]:[MATERIAL]],8,0)</f>
        <v>PIEDRA PICADA</v>
      </c>
      <c r="I2266" s="86" t="s">
        <v>79</v>
      </c>
      <c r="J2266" s="88">
        <f ca="1">TIME(RANDBETWEEN(5.5,6),RANDBETWEEN(1,29),0)</f>
        <v>0.25624999999999998</v>
      </c>
      <c r="K2266" s="86" t="str">
        <f ca="1">VLOOKUP(Tabla36[[#This Row],[CODIGO VINCULO]],[1]!Anexar1[[UNION]:[OPERADOR]],4,0)</f>
        <v>EDUARDO RODRIGUEZ MORALES</v>
      </c>
      <c r="L2266" s="86" t="str" cm="1">
        <f t="array" aca="1" ref="L2266" ca="1">_xlfn.IFS(J2266&gt;=TIME(14,0,0),"SEGUNDO TURNO",J2266&lt;TIME(14,0,0),"PRIMER TURNO")</f>
        <v>PRIMER TURNO</v>
      </c>
      <c r="M2266" s="90"/>
    </row>
    <row r="2267" spans="1:13">
      <c r="A2267" s="86" t="str">
        <f ca="1">_xlfn.CONCAT(Tabla36[[#This Row],[NUM. ECO.]],Tabla36[[#This Row],[TURNO]],Tabla36[[#This Row],[FECHA]])</f>
        <v>T3PRIMER TURNO45430</v>
      </c>
      <c r="B2267" s="87">
        <v>6</v>
      </c>
      <c r="C2267" s="87">
        <v>2</v>
      </c>
      <c r="D2267" s="87" t="s">
        <v>44</v>
      </c>
      <c r="E2267" s="86"/>
      <c r="F2267" s="86">
        <f>VLOOKUP(Tabla36[[#This Row],[NUM. ECO.]],[2]!Tabla24[[NO.ECO]:[CUBICACION
M3]],4,0)</f>
        <v>30</v>
      </c>
      <c r="G2267" s="94">
        <v>45430</v>
      </c>
      <c r="H2267" s="86" t="str">
        <f>VLOOKUP(Tabla36[[#This Row],[NUM. ECO.]],[2]!Tabla24[[NO.ECO]:[MATERIAL]],8,0)</f>
        <v>PIEDRA PICADA</v>
      </c>
      <c r="I2267" s="86" t="s">
        <v>79</v>
      </c>
      <c r="J2267" s="88">
        <f ca="1">J2266+TIME(0,RANDBETWEEN((144),(176)),0)</f>
        <v>0.36388888888888887</v>
      </c>
      <c r="K2267" s="86" t="str">
        <f ca="1">VLOOKUP(Tabla36[[#This Row],[CODIGO VINCULO]],[1]!Anexar1[[UNION]:[OPERADOR]],4,0)</f>
        <v>EDUARDO RODRIGUEZ MORALES</v>
      </c>
      <c r="L2267" s="86" t="str" cm="1">
        <f t="array" aca="1" ref="L2267" ca="1">_xlfn.IFS(J2267&gt;=TIME(14,0,0),"SEGUNDO TURNO",J2267&lt;TIME(14,0,0),"PRIMER TURNO")</f>
        <v>PRIMER TURNO</v>
      </c>
      <c r="M2267" s="90"/>
    </row>
    <row r="2268" spans="1:13">
      <c r="A2268" s="86" t="str">
        <f ca="1">_xlfn.CONCAT(Tabla36[[#This Row],[NUM. ECO.]],Tabla36[[#This Row],[TURNO]],Tabla36[[#This Row],[FECHA]])</f>
        <v>T3PRIMER TURNO45430</v>
      </c>
      <c r="B2268" s="87">
        <v>6</v>
      </c>
      <c r="C2268" s="87">
        <v>3</v>
      </c>
      <c r="D2268" s="87" t="s">
        <v>44</v>
      </c>
      <c r="E2268" s="86"/>
      <c r="F2268" s="86">
        <f>VLOOKUP(Tabla36[[#This Row],[NUM. ECO.]],[2]!Tabla24[[NO.ECO]:[CUBICACION
M3]],4,0)</f>
        <v>30</v>
      </c>
      <c r="G2268" s="94">
        <v>45430</v>
      </c>
      <c r="H2268" s="86" t="str">
        <f>VLOOKUP(Tabla36[[#This Row],[NUM. ECO.]],[2]!Tabla24[[NO.ECO]:[MATERIAL]],8,0)</f>
        <v>PIEDRA PICADA</v>
      </c>
      <c r="I2268" s="86" t="s">
        <v>79</v>
      </c>
      <c r="J2268" s="91">
        <f ca="1">J2267+TIME(0,RANDBETWEEN((144),(176)),0)</f>
        <v>0.46527777777777779</v>
      </c>
      <c r="K2268" s="86" t="str">
        <f ca="1">VLOOKUP(Tabla36[[#This Row],[CODIGO VINCULO]],[1]!Anexar1[[UNION]:[OPERADOR]],4,0)</f>
        <v>EDUARDO RODRIGUEZ MORALES</v>
      </c>
      <c r="L2268" s="86" t="str" cm="1">
        <f t="array" aca="1" ref="L2268" ca="1">_xlfn.IFS(J2268&gt;=TIME(14,0,0),"SEGUNDO TURNO",J2268&lt;TIME(14,0,0),"PRIMER TURNO")</f>
        <v>PRIMER TURNO</v>
      </c>
      <c r="M2268" s="90"/>
    </row>
    <row r="2269" spans="1:13">
      <c r="A2269" s="86" t="str">
        <f ca="1">_xlfn.CONCAT(Tabla36[[#This Row],[NUM. ECO.]],Tabla36[[#This Row],[TURNO]],Tabla36[[#This Row],[FECHA]])</f>
        <v>T3PRIMER TURNO45430</v>
      </c>
      <c r="B2269" s="87">
        <v>6</v>
      </c>
      <c r="C2269" s="87">
        <v>4</v>
      </c>
      <c r="D2269" s="87" t="s">
        <v>44</v>
      </c>
      <c r="E2269" s="86"/>
      <c r="F2269" s="86">
        <f>VLOOKUP(Tabla36[[#This Row],[NUM. ECO.]],[2]!Tabla24[[NO.ECO]:[CUBICACION
M3]],4,0)</f>
        <v>30</v>
      </c>
      <c r="G2269" s="94">
        <v>45430</v>
      </c>
      <c r="H2269" s="86" t="str">
        <f>VLOOKUP(Tabla36[[#This Row],[NUM. ECO.]],[2]!Tabla24[[NO.ECO]:[MATERIAL]],8,0)</f>
        <v>PIEDRA PICADA</v>
      </c>
      <c r="I2269" s="86" t="s">
        <v>79</v>
      </c>
      <c r="J2269" s="91">
        <f ca="1">J2268+TIME(0,RANDBETWEEN((144),(176)),0)</f>
        <v>0.57777777777777783</v>
      </c>
      <c r="K2269" s="86" t="str">
        <f ca="1">VLOOKUP(Tabla36[[#This Row],[CODIGO VINCULO]],[1]!Anexar1[[UNION]:[OPERADOR]],4,0)</f>
        <v>EDUARDO RODRIGUEZ MORALES</v>
      </c>
      <c r="L2269" s="86" t="str" cm="1">
        <f t="array" aca="1" ref="L2269" ca="1">_xlfn.IFS(J2269&gt;=TIME(14,0,0),"SEGUNDO TURNO",J2269&lt;TIME(14,0,0),"PRIMER TURNO")</f>
        <v>PRIMER TURNO</v>
      </c>
      <c r="M2269" s="90"/>
    </row>
    <row r="2270" spans="1:13">
      <c r="A2270" s="86" t="str">
        <f ca="1">_xlfn.CONCAT(Tabla36[[#This Row],[NUM. ECO.]],Tabla36[[#This Row],[TURNO]],Tabla36[[#This Row],[FECHA]])</f>
        <v>T3SEGUNDO TURNO45430</v>
      </c>
      <c r="B2270" s="87">
        <v>6</v>
      </c>
      <c r="C2270" s="87">
        <v>5</v>
      </c>
      <c r="D2270" s="87" t="s">
        <v>44</v>
      </c>
      <c r="E2270" s="86"/>
      <c r="F2270" s="86">
        <f>VLOOKUP(Tabla36[[#This Row],[NUM. ECO.]],[2]!Tabla24[[NO.ECO]:[CUBICACION
M3]],4,0)</f>
        <v>30</v>
      </c>
      <c r="G2270" s="94">
        <v>45430</v>
      </c>
      <c r="H2270" s="86" t="str">
        <f>VLOOKUP(Tabla36[[#This Row],[NUM. ECO.]],[2]!Tabla24[[NO.ECO]:[MATERIAL]],8,0)</f>
        <v>PIEDRA PICADA</v>
      </c>
      <c r="I2270" s="86" t="s">
        <v>79</v>
      </c>
      <c r="J2270" s="91">
        <f ca="1">J2269+TIME(0,RANDBETWEEN((144),(176)),0)</f>
        <v>0.68888888888888888</v>
      </c>
      <c r="K2270" s="86" t="str">
        <f ca="1">VLOOKUP(Tabla36[[#This Row],[CODIGO VINCULO]],[1]!Anexar1[[UNION]:[OPERADOR]],4,0)</f>
        <v>EDWIN ENRIQUE UN NOH</v>
      </c>
      <c r="L2270" s="86" t="str" cm="1">
        <f t="array" aca="1" ref="L2270" ca="1">_xlfn.IFS(J2270&gt;=TIME(14,0,0),"SEGUNDO TURNO",J2270&lt;TIME(14,0,0),"PRIMER TURNO")</f>
        <v>SEGUNDO TURNO</v>
      </c>
      <c r="M2270" s="90"/>
    </row>
    <row r="2271" spans="1:13">
      <c r="A2271" s="86" t="str">
        <f ca="1">_xlfn.CONCAT(Tabla36[[#This Row],[NUM. ECO.]],Tabla36[[#This Row],[TURNO]],Tabla36[[#This Row],[FECHA]])</f>
        <v>T3SEGUNDO TURNO45430</v>
      </c>
      <c r="B2271" s="87">
        <v>6</v>
      </c>
      <c r="C2271" s="87">
        <v>6</v>
      </c>
      <c r="D2271" s="87" t="s">
        <v>44</v>
      </c>
      <c r="E2271" s="86"/>
      <c r="F2271" s="86">
        <f>VLOOKUP(Tabla36[[#This Row],[NUM. ECO.]],[2]!Tabla24[[NO.ECO]:[CUBICACION
M3]],4,0)</f>
        <v>30</v>
      </c>
      <c r="G2271" s="94">
        <v>45430</v>
      </c>
      <c r="H2271" s="86" t="str">
        <f>VLOOKUP(Tabla36[[#This Row],[NUM. ECO.]],[2]!Tabla24[[NO.ECO]:[MATERIAL]],8,0)</f>
        <v>PIEDRA PICADA</v>
      </c>
      <c r="I2271" s="86" t="s">
        <v>79</v>
      </c>
      <c r="J2271" s="91">
        <f ca="1">J2270+TIME(0,RANDBETWEEN((144),(176)),0)</f>
        <v>0.80625000000000002</v>
      </c>
      <c r="K2271" s="86" t="str">
        <f ca="1">VLOOKUP(Tabla36[[#This Row],[CODIGO VINCULO]],[1]!Anexar1[[UNION]:[OPERADOR]],4,0)</f>
        <v>EDWIN ENRIQUE UN NOH</v>
      </c>
      <c r="L2271" s="86" t="str" cm="1">
        <f t="array" aca="1" ref="L2271" ca="1">_xlfn.IFS(J2271&gt;=TIME(14,0,0),"SEGUNDO TURNO",J2271&lt;TIME(14,0,0),"PRIMER TURNO")</f>
        <v>SEGUNDO TURNO</v>
      </c>
      <c r="M2271" s="90"/>
    </row>
    <row r="2272" spans="1:13">
      <c r="A2272" s="86" t="str">
        <f ca="1">_xlfn.CONCAT(Tabla36[[#This Row],[NUM. ECO.]],Tabla36[[#This Row],[TURNO]],Tabla36[[#This Row],[FECHA]])</f>
        <v>T3PRIMER TURNO45432</v>
      </c>
      <c r="B2272" s="87">
        <v>6</v>
      </c>
      <c r="C2272" s="87">
        <v>1</v>
      </c>
      <c r="D2272" s="87" t="s">
        <v>44</v>
      </c>
      <c r="E2272" s="86"/>
      <c r="F2272" s="86">
        <f>VLOOKUP(Tabla36[[#This Row],[NUM. ECO.]],[2]!Tabla24[[NO.ECO]:[CUBICACION
M3]],4,0)</f>
        <v>30</v>
      </c>
      <c r="G2272" s="94">
        <v>45432</v>
      </c>
      <c r="H2272" s="86" t="str">
        <f>VLOOKUP(Tabla36[[#This Row],[NUM. ECO.]],[2]!Tabla24[[NO.ECO]:[MATERIAL]],8,0)</f>
        <v>PIEDRA PICADA</v>
      </c>
      <c r="I2272" s="86" t="s">
        <v>79</v>
      </c>
      <c r="J2272" s="88">
        <f ca="1">TIME(RANDBETWEEN(5.5,6),RANDBETWEEN(1,29),0)</f>
        <v>0.25069444444444444</v>
      </c>
      <c r="K2272" s="86" t="str">
        <f ca="1">VLOOKUP(Tabla36[[#This Row],[CODIGO VINCULO]],[1]!Anexar1[[UNION]:[OPERADOR]],4,0)</f>
        <v>EDUARDO RODRIGUEZ MORALES</v>
      </c>
      <c r="L2272" s="86" t="str" cm="1">
        <f t="array" aca="1" ref="L2272" ca="1">_xlfn.IFS(J2272&gt;=TIME(14,0,0),"SEGUNDO TURNO",J2272&lt;TIME(14,0,0),"PRIMER TURNO")</f>
        <v>PRIMER TURNO</v>
      </c>
      <c r="M2272" s="90"/>
    </row>
    <row r="2273" spans="1:13">
      <c r="A2273" s="86" t="str">
        <f ca="1">_xlfn.CONCAT(Tabla36[[#This Row],[NUM. ECO.]],Tabla36[[#This Row],[TURNO]],Tabla36[[#This Row],[FECHA]])</f>
        <v>T3PRIMER TURNO45432</v>
      </c>
      <c r="B2273" s="87">
        <v>6</v>
      </c>
      <c r="C2273" s="87">
        <v>2</v>
      </c>
      <c r="D2273" s="87" t="s">
        <v>44</v>
      </c>
      <c r="E2273" s="86"/>
      <c r="F2273" s="86">
        <f>VLOOKUP(Tabla36[[#This Row],[NUM. ECO.]],[2]!Tabla24[[NO.ECO]:[CUBICACION
M3]],4,0)</f>
        <v>30</v>
      </c>
      <c r="G2273" s="94">
        <v>45432</v>
      </c>
      <c r="H2273" s="86" t="str">
        <f>VLOOKUP(Tabla36[[#This Row],[NUM. ECO.]],[2]!Tabla24[[NO.ECO]:[MATERIAL]],8,0)</f>
        <v>PIEDRA PICADA</v>
      </c>
      <c r="I2273" s="86" t="s">
        <v>79</v>
      </c>
      <c r="J2273" s="88">
        <f ca="1">J2272+TIME(0,RANDBETWEEN((144),(176)),0)</f>
        <v>0.36249999999999999</v>
      </c>
      <c r="K2273" s="86" t="str">
        <f ca="1">VLOOKUP(Tabla36[[#This Row],[CODIGO VINCULO]],[1]!Anexar1[[UNION]:[OPERADOR]],4,0)</f>
        <v>EDUARDO RODRIGUEZ MORALES</v>
      </c>
      <c r="L2273" s="86" t="str" cm="1">
        <f t="array" aca="1" ref="L2273" ca="1">_xlfn.IFS(J2273&gt;=TIME(14,0,0),"SEGUNDO TURNO",J2273&lt;TIME(14,0,0),"PRIMER TURNO")</f>
        <v>PRIMER TURNO</v>
      </c>
      <c r="M2273" s="90"/>
    </row>
    <row r="2274" spans="1:13">
      <c r="A2274" s="86" t="str">
        <f ca="1">_xlfn.CONCAT(Tabla36[[#This Row],[NUM. ECO.]],Tabla36[[#This Row],[TURNO]],Tabla36[[#This Row],[FECHA]])</f>
        <v>T3PRIMER TURNO45432</v>
      </c>
      <c r="B2274" s="87">
        <v>6</v>
      </c>
      <c r="C2274" s="87">
        <v>3</v>
      </c>
      <c r="D2274" s="87" t="s">
        <v>44</v>
      </c>
      <c r="E2274" s="86"/>
      <c r="F2274" s="86">
        <f>VLOOKUP(Tabla36[[#This Row],[NUM. ECO.]],[2]!Tabla24[[NO.ECO]:[CUBICACION
M3]],4,0)</f>
        <v>30</v>
      </c>
      <c r="G2274" s="94">
        <v>45432</v>
      </c>
      <c r="H2274" s="86" t="str">
        <f>VLOOKUP(Tabla36[[#This Row],[NUM. ECO.]],[2]!Tabla24[[NO.ECO]:[MATERIAL]],8,0)</f>
        <v>PIEDRA PICADA</v>
      </c>
      <c r="I2274" s="86" t="s">
        <v>79</v>
      </c>
      <c r="J2274" s="91">
        <f ca="1">J2273+TIME(0,RANDBETWEEN((144),(176)),0)</f>
        <v>0.47916666666666663</v>
      </c>
      <c r="K2274" s="86" t="str">
        <f ca="1">VLOOKUP(Tabla36[[#This Row],[CODIGO VINCULO]],[1]!Anexar1[[UNION]:[OPERADOR]],4,0)</f>
        <v>EDUARDO RODRIGUEZ MORALES</v>
      </c>
      <c r="L2274" s="86" t="str" cm="1">
        <f t="array" aca="1" ref="L2274" ca="1">_xlfn.IFS(J2274&gt;=TIME(14,0,0),"SEGUNDO TURNO",J2274&lt;TIME(14,0,0),"PRIMER TURNO")</f>
        <v>PRIMER TURNO</v>
      </c>
      <c r="M2274" s="90"/>
    </row>
    <row r="2275" spans="1:13">
      <c r="A2275" s="86" t="str">
        <f ca="1">_xlfn.CONCAT(Tabla36[[#This Row],[NUM. ECO.]],Tabla36[[#This Row],[TURNO]],Tabla36[[#This Row],[FECHA]])</f>
        <v>T3SEGUNDO TURNO45432</v>
      </c>
      <c r="B2275" s="87">
        <v>6</v>
      </c>
      <c r="C2275" s="87">
        <v>4</v>
      </c>
      <c r="D2275" s="87" t="s">
        <v>44</v>
      </c>
      <c r="E2275" s="86"/>
      <c r="F2275" s="86">
        <f>VLOOKUP(Tabla36[[#This Row],[NUM. ECO.]],[2]!Tabla24[[NO.ECO]:[CUBICACION
M3]],4,0)</f>
        <v>30</v>
      </c>
      <c r="G2275" s="94">
        <v>45432</v>
      </c>
      <c r="H2275" s="86" t="str">
        <f>VLOOKUP(Tabla36[[#This Row],[NUM. ECO.]],[2]!Tabla24[[NO.ECO]:[MATERIAL]],8,0)</f>
        <v>PIEDRA PICADA</v>
      </c>
      <c r="I2275" s="86" t="s">
        <v>79</v>
      </c>
      <c r="J2275" s="91">
        <f ca="1">J2274+TIME(0,RANDBETWEEN((144),(176)),0)</f>
        <v>0.59166666666666667</v>
      </c>
      <c r="K2275" s="86" t="str">
        <f ca="1">VLOOKUP(Tabla36[[#This Row],[CODIGO VINCULO]],[1]!Anexar1[[UNION]:[OPERADOR]],4,0)</f>
        <v>EDWIN ENRIQUE UN NOH</v>
      </c>
      <c r="L2275" s="86" t="str" cm="1">
        <f t="array" aca="1" ref="L2275" ca="1">_xlfn.IFS(J2275&gt;=TIME(14,0,0),"SEGUNDO TURNO",J2275&lt;TIME(14,0,0),"PRIMER TURNO")</f>
        <v>SEGUNDO TURNO</v>
      </c>
      <c r="M2275" s="90"/>
    </row>
    <row r="2276" spans="1:13">
      <c r="A2276" s="86" t="str">
        <f ca="1">_xlfn.CONCAT(Tabla36[[#This Row],[NUM. ECO.]],Tabla36[[#This Row],[TURNO]],Tabla36[[#This Row],[FECHA]])</f>
        <v>T3SEGUNDO TURNO45432</v>
      </c>
      <c r="B2276" s="87">
        <v>6</v>
      </c>
      <c r="C2276" s="87">
        <v>5</v>
      </c>
      <c r="D2276" s="87" t="s">
        <v>44</v>
      </c>
      <c r="E2276" s="86"/>
      <c r="F2276" s="86">
        <f>VLOOKUP(Tabla36[[#This Row],[NUM. ECO.]],[2]!Tabla24[[NO.ECO]:[CUBICACION
M3]],4,0)</f>
        <v>30</v>
      </c>
      <c r="G2276" s="94">
        <v>45432</v>
      </c>
      <c r="H2276" s="86" t="str">
        <f>VLOOKUP(Tabla36[[#This Row],[NUM. ECO.]],[2]!Tabla24[[NO.ECO]:[MATERIAL]],8,0)</f>
        <v>PIEDRA PICADA</v>
      </c>
      <c r="I2276" s="86" t="s">
        <v>79</v>
      </c>
      <c r="J2276" s="91">
        <f ca="1">J2275+TIME(0,RANDBETWEEN((144),(176)),0)</f>
        <v>0.7</v>
      </c>
      <c r="K2276" s="86" t="str">
        <f ca="1">VLOOKUP(Tabla36[[#This Row],[CODIGO VINCULO]],[1]!Anexar1[[UNION]:[OPERADOR]],4,0)</f>
        <v>EDWIN ENRIQUE UN NOH</v>
      </c>
      <c r="L2276" s="86" t="str" cm="1">
        <f t="array" aca="1" ref="L2276" ca="1">_xlfn.IFS(J2276&gt;=TIME(14,0,0),"SEGUNDO TURNO",J2276&lt;TIME(14,0,0),"PRIMER TURNO")</f>
        <v>SEGUNDO TURNO</v>
      </c>
      <c r="M2276" s="90"/>
    </row>
    <row r="2277" spans="1:13">
      <c r="A2277" s="86" t="str">
        <f ca="1">_xlfn.CONCAT(Tabla36[[#This Row],[NUM. ECO.]],Tabla36[[#This Row],[TURNO]],Tabla36[[#This Row],[FECHA]])</f>
        <v>T3SEGUNDO TURNO45432</v>
      </c>
      <c r="B2277" s="87">
        <v>6</v>
      </c>
      <c r="C2277" s="87">
        <v>6</v>
      </c>
      <c r="D2277" s="87" t="s">
        <v>44</v>
      </c>
      <c r="E2277" s="86"/>
      <c r="F2277" s="86">
        <f>VLOOKUP(Tabla36[[#This Row],[NUM. ECO.]],[2]!Tabla24[[NO.ECO]:[CUBICACION
M3]],4,0)</f>
        <v>30</v>
      </c>
      <c r="G2277" s="94">
        <v>45432</v>
      </c>
      <c r="H2277" s="86" t="str">
        <f>VLOOKUP(Tabla36[[#This Row],[NUM. ECO.]],[2]!Tabla24[[NO.ECO]:[MATERIAL]],8,0)</f>
        <v>PIEDRA PICADA</v>
      </c>
      <c r="I2277" s="86" t="s">
        <v>79</v>
      </c>
      <c r="J2277" s="91">
        <f ca="1">J2276+TIME(0,RANDBETWEEN((144),(176)),0)</f>
        <v>0.8027777777777777</v>
      </c>
      <c r="K2277" s="86" t="str">
        <f ca="1">VLOOKUP(Tabla36[[#This Row],[CODIGO VINCULO]],[1]!Anexar1[[UNION]:[OPERADOR]],4,0)</f>
        <v>EDWIN ENRIQUE UN NOH</v>
      </c>
      <c r="L2277" s="86" t="str" cm="1">
        <f t="array" aca="1" ref="L2277" ca="1">_xlfn.IFS(J2277&gt;=TIME(14,0,0),"SEGUNDO TURNO",J2277&lt;TIME(14,0,0),"PRIMER TURNO")</f>
        <v>SEGUNDO TURNO</v>
      </c>
      <c r="M2277" s="90"/>
    </row>
    <row r="2278" spans="1:13">
      <c r="A2278" s="86" t="str">
        <f ca="1">_xlfn.CONCAT(Tabla36[[#This Row],[NUM. ECO.]],Tabla36[[#This Row],[TURNO]],Tabla36[[#This Row],[FECHA]])</f>
        <v>T3PRIMER TURNO45433</v>
      </c>
      <c r="B2278" s="87">
        <v>6</v>
      </c>
      <c r="C2278" s="87">
        <v>1</v>
      </c>
      <c r="D2278" s="87" t="s">
        <v>44</v>
      </c>
      <c r="E2278" s="86"/>
      <c r="F2278" s="86">
        <f>VLOOKUP(Tabla36[[#This Row],[NUM. ECO.]],[2]!Tabla24[[NO.ECO]:[CUBICACION
M3]],4,0)</f>
        <v>30</v>
      </c>
      <c r="G2278" s="94">
        <v>45433</v>
      </c>
      <c r="H2278" s="86" t="str">
        <f>VLOOKUP(Tabla36[[#This Row],[NUM. ECO.]],[2]!Tabla24[[NO.ECO]:[MATERIAL]],8,0)</f>
        <v>PIEDRA PICADA</v>
      </c>
      <c r="I2278" s="86" t="s">
        <v>79</v>
      </c>
      <c r="J2278" s="88">
        <f ca="1">TIME(RANDBETWEEN(5.5,6),RANDBETWEEN(1,29),0)</f>
        <v>0.25624999999999998</v>
      </c>
      <c r="K2278" s="86" t="str">
        <f ca="1">VLOOKUP(Tabla36[[#This Row],[CODIGO VINCULO]],[1]!Anexar1[[UNION]:[OPERADOR]],4,0)</f>
        <v>EDUARDO RODRIGUEZ MORALES</v>
      </c>
      <c r="L2278" s="86" t="str" cm="1">
        <f t="array" aca="1" ref="L2278" ca="1">_xlfn.IFS(J2278&gt;=TIME(14,0,0),"SEGUNDO TURNO",J2278&lt;TIME(14,0,0),"PRIMER TURNO")</f>
        <v>PRIMER TURNO</v>
      </c>
      <c r="M2278" s="90"/>
    </row>
    <row r="2279" spans="1:13">
      <c r="A2279" s="86" t="str">
        <f ca="1">_xlfn.CONCAT(Tabla36[[#This Row],[NUM. ECO.]],Tabla36[[#This Row],[TURNO]],Tabla36[[#This Row],[FECHA]])</f>
        <v>T3PRIMER TURNO45433</v>
      </c>
      <c r="B2279" s="87">
        <v>6</v>
      </c>
      <c r="C2279" s="87">
        <v>2</v>
      </c>
      <c r="D2279" s="87" t="s">
        <v>44</v>
      </c>
      <c r="E2279" s="86"/>
      <c r="F2279" s="86">
        <f>VLOOKUP(Tabla36[[#This Row],[NUM. ECO.]],[2]!Tabla24[[NO.ECO]:[CUBICACION
M3]],4,0)</f>
        <v>30</v>
      </c>
      <c r="G2279" s="94">
        <v>45433</v>
      </c>
      <c r="H2279" s="86" t="str">
        <f>VLOOKUP(Tabla36[[#This Row],[NUM. ECO.]],[2]!Tabla24[[NO.ECO]:[MATERIAL]],8,0)</f>
        <v>PIEDRA PICADA</v>
      </c>
      <c r="I2279" s="86" t="s">
        <v>79</v>
      </c>
      <c r="J2279" s="88">
        <f ca="1">J2278+TIME(0,RANDBETWEEN((144),(176)),0)</f>
        <v>0.35624999999999996</v>
      </c>
      <c r="K2279" s="86" t="str">
        <f ca="1">VLOOKUP(Tabla36[[#This Row],[CODIGO VINCULO]],[1]!Anexar1[[UNION]:[OPERADOR]],4,0)</f>
        <v>EDUARDO RODRIGUEZ MORALES</v>
      </c>
      <c r="L2279" s="86" t="str" cm="1">
        <f t="array" aca="1" ref="L2279" ca="1">_xlfn.IFS(J2279&gt;=TIME(14,0,0),"SEGUNDO TURNO",J2279&lt;TIME(14,0,0),"PRIMER TURNO")</f>
        <v>PRIMER TURNO</v>
      </c>
      <c r="M2279" s="90"/>
    </row>
    <row r="2280" spans="1:13">
      <c r="A2280" s="86" t="str">
        <f ca="1">_xlfn.CONCAT(Tabla36[[#This Row],[NUM. ECO.]],Tabla36[[#This Row],[TURNO]],Tabla36[[#This Row],[FECHA]])</f>
        <v>T3PRIMER TURNO45433</v>
      </c>
      <c r="B2280" s="87">
        <v>6</v>
      </c>
      <c r="C2280" s="87">
        <v>3</v>
      </c>
      <c r="D2280" s="87" t="s">
        <v>44</v>
      </c>
      <c r="E2280" s="86"/>
      <c r="F2280" s="86">
        <f>VLOOKUP(Tabla36[[#This Row],[NUM. ECO.]],[2]!Tabla24[[NO.ECO]:[CUBICACION
M3]],4,0)</f>
        <v>30</v>
      </c>
      <c r="G2280" s="94">
        <v>45433</v>
      </c>
      <c r="H2280" s="86" t="str">
        <f>VLOOKUP(Tabla36[[#This Row],[NUM. ECO.]],[2]!Tabla24[[NO.ECO]:[MATERIAL]],8,0)</f>
        <v>PIEDRA PICADA</v>
      </c>
      <c r="I2280" s="86" t="s">
        <v>79</v>
      </c>
      <c r="J2280" s="91">
        <f ca="1">J2279+TIME(0,RANDBETWEEN((144),(176)),0)</f>
        <v>0.4590277777777777</v>
      </c>
      <c r="K2280" s="86" t="str">
        <f ca="1">VLOOKUP(Tabla36[[#This Row],[CODIGO VINCULO]],[1]!Anexar1[[UNION]:[OPERADOR]],4,0)</f>
        <v>EDUARDO RODRIGUEZ MORALES</v>
      </c>
      <c r="L2280" s="86" t="str" cm="1">
        <f t="array" aca="1" ref="L2280" ca="1">_xlfn.IFS(J2280&gt;=TIME(14,0,0),"SEGUNDO TURNO",J2280&lt;TIME(14,0,0),"PRIMER TURNO")</f>
        <v>PRIMER TURNO</v>
      </c>
      <c r="M2280" s="90"/>
    </row>
    <row r="2281" spans="1:13">
      <c r="A2281" s="86" t="str">
        <f ca="1">_xlfn.CONCAT(Tabla36[[#This Row],[NUM. ECO.]],Tabla36[[#This Row],[TURNO]],Tabla36[[#This Row],[FECHA]])</f>
        <v>T3PRIMER TURNO45433</v>
      </c>
      <c r="B2281" s="87">
        <v>6</v>
      </c>
      <c r="C2281" s="87">
        <v>4</v>
      </c>
      <c r="D2281" s="87" t="s">
        <v>44</v>
      </c>
      <c r="E2281" s="86"/>
      <c r="F2281" s="86">
        <f>VLOOKUP(Tabla36[[#This Row],[NUM. ECO.]],[2]!Tabla24[[NO.ECO]:[CUBICACION
M3]],4,0)</f>
        <v>30</v>
      </c>
      <c r="G2281" s="94">
        <v>45433</v>
      </c>
      <c r="H2281" s="86" t="str">
        <f>VLOOKUP(Tabla36[[#This Row],[NUM. ECO.]],[2]!Tabla24[[NO.ECO]:[MATERIAL]],8,0)</f>
        <v>PIEDRA PICADA</v>
      </c>
      <c r="I2281" s="86" t="s">
        <v>79</v>
      </c>
      <c r="J2281" s="91">
        <f ca="1">J2280+TIME(0,RANDBETWEEN((144),(176)),0)</f>
        <v>0.58055555555555549</v>
      </c>
      <c r="K2281" s="86" t="str">
        <f ca="1">VLOOKUP(Tabla36[[#This Row],[CODIGO VINCULO]],[1]!Anexar1[[UNION]:[OPERADOR]],4,0)</f>
        <v>EDUARDO RODRIGUEZ MORALES</v>
      </c>
      <c r="L2281" s="86" t="str" cm="1">
        <f t="array" aca="1" ref="L2281" ca="1">_xlfn.IFS(J2281&gt;=TIME(14,0,0),"SEGUNDO TURNO",J2281&lt;TIME(14,0,0),"PRIMER TURNO")</f>
        <v>PRIMER TURNO</v>
      </c>
      <c r="M2281" s="90"/>
    </row>
    <row r="2282" spans="1:13">
      <c r="A2282" s="86" t="str">
        <f ca="1">_xlfn.CONCAT(Tabla36[[#This Row],[NUM. ECO.]],Tabla36[[#This Row],[TURNO]],Tabla36[[#This Row],[FECHA]])</f>
        <v>T3SEGUNDO TURNO45433</v>
      </c>
      <c r="B2282" s="87">
        <v>6</v>
      </c>
      <c r="C2282" s="87">
        <v>5</v>
      </c>
      <c r="D2282" s="87" t="s">
        <v>44</v>
      </c>
      <c r="E2282" s="86"/>
      <c r="F2282" s="86">
        <f>VLOOKUP(Tabla36[[#This Row],[NUM. ECO.]],[2]!Tabla24[[NO.ECO]:[CUBICACION
M3]],4,0)</f>
        <v>30</v>
      </c>
      <c r="G2282" s="94">
        <v>45433</v>
      </c>
      <c r="H2282" s="86" t="str">
        <f>VLOOKUP(Tabla36[[#This Row],[NUM. ECO.]],[2]!Tabla24[[NO.ECO]:[MATERIAL]],8,0)</f>
        <v>PIEDRA PICADA</v>
      </c>
      <c r="I2282" s="86" t="s">
        <v>79</v>
      </c>
      <c r="J2282" s="91">
        <f ca="1">J2281+TIME(0,RANDBETWEEN((144),(176)),0)</f>
        <v>0.68749999999999989</v>
      </c>
      <c r="K2282" s="86" t="str">
        <f ca="1">VLOOKUP(Tabla36[[#This Row],[CODIGO VINCULO]],[1]!Anexar1[[UNION]:[OPERADOR]],4,0)</f>
        <v>EDWIN ENRIQUE UN NOH</v>
      </c>
      <c r="L2282" s="86" t="str" cm="1">
        <f t="array" aca="1" ref="L2282" ca="1">_xlfn.IFS(J2282&gt;=TIME(14,0,0),"SEGUNDO TURNO",J2282&lt;TIME(14,0,0),"PRIMER TURNO")</f>
        <v>SEGUNDO TURNO</v>
      </c>
      <c r="M2282" s="90"/>
    </row>
    <row r="2283" spans="1:13">
      <c r="A2283" s="86" t="str">
        <f ca="1">_xlfn.CONCAT(Tabla36[[#This Row],[NUM. ECO.]],Tabla36[[#This Row],[TURNO]],Tabla36[[#This Row],[FECHA]])</f>
        <v>T3SEGUNDO TURNO45433</v>
      </c>
      <c r="B2283" s="87">
        <v>6</v>
      </c>
      <c r="C2283" s="87">
        <v>6</v>
      </c>
      <c r="D2283" s="87" t="s">
        <v>44</v>
      </c>
      <c r="E2283" s="86"/>
      <c r="F2283" s="86">
        <f>VLOOKUP(Tabla36[[#This Row],[NUM. ECO.]],[2]!Tabla24[[NO.ECO]:[CUBICACION
M3]],4,0)</f>
        <v>30</v>
      </c>
      <c r="G2283" s="94">
        <v>45433</v>
      </c>
      <c r="H2283" s="86" t="str">
        <f>VLOOKUP(Tabla36[[#This Row],[NUM. ECO.]],[2]!Tabla24[[NO.ECO]:[MATERIAL]],8,0)</f>
        <v>PIEDRA PICADA</v>
      </c>
      <c r="I2283" s="86" t="s">
        <v>79</v>
      </c>
      <c r="J2283" s="91">
        <f ca="1">J2282+TIME(0,RANDBETWEEN((144),(176)),0)</f>
        <v>0.80416666666666659</v>
      </c>
      <c r="K2283" s="86" t="str">
        <f ca="1">VLOOKUP(Tabla36[[#This Row],[CODIGO VINCULO]],[1]!Anexar1[[UNION]:[OPERADOR]],4,0)</f>
        <v>EDWIN ENRIQUE UN NOH</v>
      </c>
      <c r="L2283" s="86" t="str" cm="1">
        <f t="array" aca="1" ref="L2283" ca="1">_xlfn.IFS(J2283&gt;=TIME(14,0,0),"SEGUNDO TURNO",J2283&lt;TIME(14,0,0),"PRIMER TURNO")</f>
        <v>SEGUNDO TURNO</v>
      </c>
      <c r="M2283" s="90"/>
    </row>
    <row r="2284" spans="1:13">
      <c r="A2284" s="86" t="str">
        <f ca="1">_xlfn.CONCAT(Tabla36[[#This Row],[NUM. ECO.]],Tabla36[[#This Row],[TURNO]],Tabla36[[#This Row],[FECHA]])</f>
        <v>T30PRIMER TURNO45412</v>
      </c>
      <c r="B2284" s="87">
        <v>7</v>
      </c>
      <c r="C2284" s="87">
        <v>1</v>
      </c>
      <c r="D2284" s="87" t="s">
        <v>45</v>
      </c>
      <c r="E2284" s="86"/>
      <c r="F2284" s="86">
        <f>VLOOKUP(Tabla36[[#This Row],[NUM. ECO.]],[2]!Tabla24[[NO.ECO]:[CUBICACION
M3]],4,0)</f>
        <v>16</v>
      </c>
      <c r="G2284" s="94">
        <v>45412</v>
      </c>
      <c r="H2284" s="86" t="str">
        <f>VLOOKUP(Tabla36[[#This Row],[NUM. ECO.]],[2]!Tabla24[[NO.ECO]:[MATERIAL]],8,0)</f>
        <v>VOLADURA</v>
      </c>
      <c r="I2284" s="86" t="s">
        <v>79</v>
      </c>
      <c r="J2284" s="88">
        <f ca="1">TIME(RANDBETWEEN(5.5,6),RANDBETWEEN(1,29),0)</f>
        <v>0.25833333333333336</v>
      </c>
      <c r="K2284" s="86" t="str">
        <f ca="1">VLOOKUP(Tabla36[[#This Row],[CODIGO VINCULO]],[1]!Anexar1[[UNION]:[OPERADOR]],4,0)</f>
        <v>BRANDON ZARAGOZA SANCHEZ</v>
      </c>
      <c r="L2284" s="86" t="str" cm="1">
        <f t="array" aca="1" ref="L2284" ca="1">_xlfn.IFS(J2284&gt;=TIME(14,0,0),"SEGUNDO TURNO",J2284&lt;TIME(14,0,0),"PRIMER TURNO")</f>
        <v>PRIMER TURNO</v>
      </c>
      <c r="M2284" s="90"/>
    </row>
    <row r="2285" spans="1:13">
      <c r="A2285" s="86" t="str">
        <f ca="1">_xlfn.CONCAT(Tabla36[[#This Row],[NUM. ECO.]],Tabla36[[#This Row],[TURNO]],Tabla36[[#This Row],[FECHA]])</f>
        <v>T30PRIMER TURNO45412</v>
      </c>
      <c r="B2285" s="87">
        <v>7</v>
      </c>
      <c r="C2285" s="87">
        <v>2</v>
      </c>
      <c r="D2285" s="87" t="s">
        <v>45</v>
      </c>
      <c r="E2285" s="86"/>
      <c r="F2285" s="86">
        <f>VLOOKUP(Tabla36[[#This Row],[NUM. ECO.]],[2]!Tabla24[[NO.ECO]:[CUBICACION
M3]],4,0)</f>
        <v>16</v>
      </c>
      <c r="G2285" s="94">
        <v>45412</v>
      </c>
      <c r="H2285" s="86" t="str">
        <f>VLOOKUP(Tabla36[[#This Row],[NUM. ECO.]],[2]!Tabla24[[NO.ECO]:[MATERIAL]],8,0)</f>
        <v>VOLADURA</v>
      </c>
      <c r="I2285" s="86" t="s">
        <v>79</v>
      </c>
      <c r="J2285" s="91">
        <f ca="1">J2284+TIME(0,RANDBETWEEN((123),(151)),0)</f>
        <v>0.35625000000000001</v>
      </c>
      <c r="K2285" s="86" t="str">
        <f ca="1">VLOOKUP(Tabla36[[#This Row],[CODIGO VINCULO]],[1]!Anexar1[[UNION]:[OPERADOR]],4,0)</f>
        <v>BRANDON ZARAGOZA SANCHEZ</v>
      </c>
      <c r="L2285" s="86" t="str" cm="1">
        <f t="array" aca="1" ref="L2285" ca="1">_xlfn.IFS(J2285&gt;=TIME(14,0,0),"SEGUNDO TURNO",J2285&lt;TIME(14,0,0),"PRIMER TURNO")</f>
        <v>PRIMER TURNO</v>
      </c>
      <c r="M2285" s="90"/>
    </row>
    <row r="2286" spans="1:13">
      <c r="A2286" s="86" t="str">
        <f ca="1">_xlfn.CONCAT(Tabla36[[#This Row],[NUM. ECO.]],Tabla36[[#This Row],[TURNO]],Tabla36[[#This Row],[FECHA]])</f>
        <v>T30PRIMER TURNO45412</v>
      </c>
      <c r="B2286" s="87">
        <v>7</v>
      </c>
      <c r="C2286" s="87">
        <v>3</v>
      </c>
      <c r="D2286" s="87" t="s">
        <v>45</v>
      </c>
      <c r="E2286" s="86"/>
      <c r="F2286" s="86">
        <f>VLOOKUP(Tabla36[[#This Row],[NUM. ECO.]],[2]!Tabla24[[NO.ECO]:[CUBICACION
M3]],4,0)</f>
        <v>16</v>
      </c>
      <c r="G2286" s="94">
        <v>45412</v>
      </c>
      <c r="H2286" s="86" t="str">
        <f>VLOOKUP(Tabla36[[#This Row],[NUM. ECO.]],[2]!Tabla24[[NO.ECO]:[MATERIAL]],8,0)</f>
        <v>VOLADURA</v>
      </c>
      <c r="I2286" s="86" t="s">
        <v>79</v>
      </c>
      <c r="J2286" s="91">
        <f ca="1">J2285+TIME(0,RANDBETWEEN((123),(151)),0)</f>
        <v>0.44930555555555557</v>
      </c>
      <c r="K2286" s="86" t="str">
        <f ca="1">VLOOKUP(Tabla36[[#This Row],[CODIGO VINCULO]],[1]!Anexar1[[UNION]:[OPERADOR]],4,0)</f>
        <v>BRANDON ZARAGOZA SANCHEZ</v>
      </c>
      <c r="L2286" s="86" t="str" cm="1">
        <f t="array" aca="1" ref="L2286" ca="1">_xlfn.IFS(J2286&gt;=TIME(14,0,0),"SEGUNDO TURNO",J2286&lt;TIME(14,0,0),"PRIMER TURNO")</f>
        <v>PRIMER TURNO</v>
      </c>
      <c r="M2286" s="90"/>
    </row>
    <row r="2287" spans="1:13">
      <c r="A2287" s="86" t="str">
        <f ca="1">_xlfn.CONCAT(Tabla36[[#This Row],[NUM. ECO.]],Tabla36[[#This Row],[TURNO]],Tabla36[[#This Row],[FECHA]])</f>
        <v>T30PRIMER TURNO45412</v>
      </c>
      <c r="B2287" s="87">
        <v>7</v>
      </c>
      <c r="C2287" s="87">
        <v>4</v>
      </c>
      <c r="D2287" s="87" t="s">
        <v>45</v>
      </c>
      <c r="E2287" s="86"/>
      <c r="F2287" s="86">
        <f>VLOOKUP(Tabla36[[#This Row],[NUM. ECO.]],[2]!Tabla24[[NO.ECO]:[CUBICACION
M3]],4,0)</f>
        <v>16</v>
      </c>
      <c r="G2287" s="94">
        <v>45412</v>
      </c>
      <c r="H2287" s="86" t="str">
        <f>VLOOKUP(Tabla36[[#This Row],[NUM. ECO.]],[2]!Tabla24[[NO.ECO]:[MATERIAL]],8,0)</f>
        <v>VOLADURA</v>
      </c>
      <c r="I2287" s="86" t="s">
        <v>79</v>
      </c>
      <c r="J2287" s="91">
        <f ca="1">J2286+TIME(0,RANDBETWEEN((123),(151)),0)</f>
        <v>0.54791666666666672</v>
      </c>
      <c r="K2287" s="86" t="str">
        <f ca="1">VLOOKUP(Tabla36[[#This Row],[CODIGO VINCULO]],[1]!Anexar1[[UNION]:[OPERADOR]],4,0)</f>
        <v>BRANDON ZARAGOZA SANCHEZ</v>
      </c>
      <c r="L2287" s="86" t="str" cm="1">
        <f t="array" aca="1" ref="L2287" ca="1">_xlfn.IFS(J2287&gt;=TIME(14,0,0),"SEGUNDO TURNO",J2287&lt;TIME(14,0,0),"PRIMER TURNO")</f>
        <v>PRIMER TURNO</v>
      </c>
      <c r="M2287" s="90"/>
    </row>
    <row r="2288" spans="1:13">
      <c r="A2288" s="86" t="str">
        <f ca="1">_xlfn.CONCAT(Tabla36[[#This Row],[NUM. ECO.]],Tabla36[[#This Row],[TURNO]],Tabla36[[#This Row],[FECHA]])</f>
        <v>T30SEGUNDO TURNO45412</v>
      </c>
      <c r="B2288" s="87">
        <v>7</v>
      </c>
      <c r="C2288" s="87">
        <v>5</v>
      </c>
      <c r="D2288" s="87" t="s">
        <v>45</v>
      </c>
      <c r="E2288" s="86"/>
      <c r="F2288" s="86">
        <f>VLOOKUP(Tabla36[[#This Row],[NUM. ECO.]],[2]!Tabla24[[NO.ECO]:[CUBICACION
M3]],4,0)</f>
        <v>16</v>
      </c>
      <c r="G2288" s="94">
        <v>45412</v>
      </c>
      <c r="H2288" s="86" t="str">
        <f>VLOOKUP(Tabla36[[#This Row],[NUM. ECO.]],[2]!Tabla24[[NO.ECO]:[MATERIAL]],8,0)</f>
        <v>VOLADURA</v>
      </c>
      <c r="I2288" s="86" t="s">
        <v>79</v>
      </c>
      <c r="J2288" s="91">
        <f ca="1">J2287+TIME(0,RANDBETWEEN((123),(151)),0)</f>
        <v>0.63680555555555562</v>
      </c>
      <c r="K2288" s="86" t="str">
        <f ca="1">VLOOKUP(Tabla36[[#This Row],[CODIGO VINCULO]],[1]!Anexar1[[UNION]:[OPERADOR]],4,0)</f>
        <v>MARTIN HERNANDEZ CORTES</v>
      </c>
      <c r="L2288" s="86" t="str" cm="1">
        <f t="array" aca="1" ref="L2288" ca="1">_xlfn.IFS(J2288&gt;=TIME(14,0,0),"SEGUNDO TURNO",J2288&lt;TIME(14,0,0),"PRIMER TURNO")</f>
        <v>SEGUNDO TURNO</v>
      </c>
      <c r="M2288" s="90"/>
    </row>
    <row r="2289" spans="1:13">
      <c r="A2289" s="86" t="str">
        <f ca="1">_xlfn.CONCAT(Tabla36[[#This Row],[NUM. ECO.]],Tabla36[[#This Row],[TURNO]],Tabla36[[#This Row],[FECHA]])</f>
        <v>T30SEGUNDO TURNO45412</v>
      </c>
      <c r="B2289" s="87">
        <v>7</v>
      </c>
      <c r="C2289" s="87">
        <v>6</v>
      </c>
      <c r="D2289" s="87" t="s">
        <v>45</v>
      </c>
      <c r="E2289" s="86"/>
      <c r="F2289" s="86">
        <f>VLOOKUP(Tabla36[[#This Row],[NUM. ECO.]],[2]!Tabla24[[NO.ECO]:[CUBICACION
M3]],4,0)</f>
        <v>16</v>
      </c>
      <c r="G2289" s="94">
        <v>45412</v>
      </c>
      <c r="H2289" s="86" t="str">
        <f>VLOOKUP(Tabla36[[#This Row],[NUM. ECO.]],[2]!Tabla24[[NO.ECO]:[MATERIAL]],8,0)</f>
        <v>VOLADURA</v>
      </c>
      <c r="I2289" s="86" t="s">
        <v>79</v>
      </c>
      <c r="J2289" s="91">
        <f ca="1">J2288+TIME(0,RANDBETWEEN((123),(151)),0)</f>
        <v>0.72291666666666676</v>
      </c>
      <c r="K2289" s="86" t="str">
        <f ca="1">VLOOKUP(Tabla36[[#This Row],[CODIGO VINCULO]],[1]!Anexar1[[UNION]:[OPERADOR]],4,0)</f>
        <v>MARTIN HERNANDEZ CORTES</v>
      </c>
      <c r="L2289" s="86" t="str" cm="1">
        <f t="array" aca="1" ref="L2289" ca="1">_xlfn.IFS(J2289&gt;=TIME(14,0,0),"SEGUNDO TURNO",J2289&lt;TIME(14,0,0),"PRIMER TURNO")</f>
        <v>SEGUNDO TURNO</v>
      </c>
      <c r="M2289" s="90"/>
    </row>
    <row r="2290" spans="1:13">
      <c r="A2290" s="86" t="str">
        <f ca="1">_xlfn.CONCAT(Tabla36[[#This Row],[NUM. ECO.]],Tabla36[[#This Row],[TURNO]],Tabla36[[#This Row],[FECHA]])</f>
        <v>T30SEGUNDO TURNO45412</v>
      </c>
      <c r="B2290" s="87">
        <v>7</v>
      </c>
      <c r="C2290" s="87">
        <v>7</v>
      </c>
      <c r="D2290" s="87" t="s">
        <v>45</v>
      </c>
      <c r="E2290" s="86"/>
      <c r="F2290" s="86">
        <f>VLOOKUP(Tabla36[[#This Row],[NUM. ECO.]],[2]!Tabla24[[NO.ECO]:[CUBICACION
M3]],4,0)</f>
        <v>16</v>
      </c>
      <c r="G2290" s="94">
        <v>45412</v>
      </c>
      <c r="H2290" s="86" t="str">
        <f>VLOOKUP(Tabla36[[#This Row],[NUM. ECO.]],[2]!Tabla24[[NO.ECO]:[MATERIAL]],8,0)</f>
        <v>VOLADURA</v>
      </c>
      <c r="I2290" s="86" t="s">
        <v>79</v>
      </c>
      <c r="J2290" s="91">
        <f ca="1">J2289+TIME(0,RANDBETWEEN((123),(151)),0)</f>
        <v>0.81666666666666676</v>
      </c>
      <c r="K2290" s="86" t="str">
        <f ca="1">VLOOKUP(Tabla36[[#This Row],[CODIGO VINCULO]],[1]!Anexar1[[UNION]:[OPERADOR]],4,0)</f>
        <v>MARTIN HERNANDEZ CORTES</v>
      </c>
      <c r="L2290" s="86" t="str" cm="1">
        <f t="array" aca="1" ref="L2290" ca="1">_xlfn.IFS(J2290&gt;=TIME(14,0,0),"SEGUNDO TURNO",J2290&lt;TIME(14,0,0),"PRIMER TURNO")</f>
        <v>SEGUNDO TURNO</v>
      </c>
      <c r="M2290" s="90"/>
    </row>
    <row r="2291" spans="1:13">
      <c r="A2291" s="86" t="str">
        <f ca="1">_xlfn.CONCAT(Tabla36[[#This Row],[NUM. ECO.]],Tabla36[[#This Row],[TURNO]],Tabla36[[#This Row],[FECHA]])</f>
        <v>T30PRIMER TURNO45413</v>
      </c>
      <c r="B2291" s="87">
        <v>7</v>
      </c>
      <c r="C2291" s="87">
        <v>1</v>
      </c>
      <c r="D2291" s="87" t="s">
        <v>45</v>
      </c>
      <c r="E2291" s="86"/>
      <c r="F2291" s="86">
        <f>VLOOKUP(Tabla36[[#This Row],[NUM. ECO.]],[2]!Tabla24[[NO.ECO]:[CUBICACION
M3]],4,0)</f>
        <v>16</v>
      </c>
      <c r="G2291" s="94">
        <v>45413</v>
      </c>
      <c r="H2291" s="86" t="str">
        <f>VLOOKUP(Tabla36[[#This Row],[NUM. ECO.]],[2]!Tabla24[[NO.ECO]:[MATERIAL]],8,0)</f>
        <v>VOLADURA</v>
      </c>
      <c r="I2291" s="86" t="s">
        <v>79</v>
      </c>
      <c r="J2291" s="88">
        <f ca="1">TIME(RANDBETWEEN(5.5,6),RANDBETWEEN(1,29),0)</f>
        <v>0.25763888888888886</v>
      </c>
      <c r="K2291" s="86" t="str">
        <f ca="1">VLOOKUP(Tabla36[[#This Row],[CODIGO VINCULO]],[1]!Anexar1[[UNION]:[OPERADOR]],4,0)</f>
        <v>BRANDON ZARAGOZA SANCHEZ</v>
      </c>
      <c r="L2291" s="86" t="str" cm="1">
        <f t="array" aca="1" ref="L2291" ca="1">_xlfn.IFS(J2291&gt;=TIME(14,0,0),"SEGUNDO TURNO",J2291&lt;TIME(14,0,0),"PRIMER TURNO")</f>
        <v>PRIMER TURNO</v>
      </c>
      <c r="M2291" s="90"/>
    </row>
    <row r="2292" spans="1:13">
      <c r="A2292" s="86" t="str">
        <f ca="1">_xlfn.CONCAT(Tabla36[[#This Row],[NUM. ECO.]],Tabla36[[#This Row],[TURNO]],Tabla36[[#This Row],[FECHA]])</f>
        <v>T30PRIMER TURNO45413</v>
      </c>
      <c r="B2292" s="87">
        <v>7</v>
      </c>
      <c r="C2292" s="87">
        <v>2</v>
      </c>
      <c r="D2292" s="87" t="s">
        <v>45</v>
      </c>
      <c r="E2292" s="86"/>
      <c r="F2292" s="86">
        <f>VLOOKUP(Tabla36[[#This Row],[NUM. ECO.]],[2]!Tabla24[[NO.ECO]:[CUBICACION
M3]],4,0)</f>
        <v>16</v>
      </c>
      <c r="G2292" s="94">
        <v>45413</v>
      </c>
      <c r="H2292" s="86" t="str">
        <f>VLOOKUP(Tabla36[[#This Row],[NUM. ECO.]],[2]!Tabla24[[NO.ECO]:[MATERIAL]],8,0)</f>
        <v>VOLADURA</v>
      </c>
      <c r="I2292" s="86" t="s">
        <v>79</v>
      </c>
      <c r="J2292" s="91">
        <f ca="1">J2291+TIME(0,RANDBETWEEN((123),(151)),0)</f>
        <v>0.34722222222222221</v>
      </c>
      <c r="K2292" s="86" t="str">
        <f ca="1">VLOOKUP(Tabla36[[#This Row],[CODIGO VINCULO]],[1]!Anexar1[[UNION]:[OPERADOR]],4,0)</f>
        <v>BRANDON ZARAGOZA SANCHEZ</v>
      </c>
      <c r="L2292" s="86" t="str" cm="1">
        <f t="array" aca="1" ref="L2292" ca="1">_xlfn.IFS(J2292&gt;=TIME(14,0,0),"SEGUNDO TURNO",J2292&lt;TIME(14,0,0),"PRIMER TURNO")</f>
        <v>PRIMER TURNO</v>
      </c>
      <c r="M2292" s="90"/>
    </row>
    <row r="2293" spans="1:13">
      <c r="A2293" s="86" t="str">
        <f ca="1">_xlfn.CONCAT(Tabla36[[#This Row],[NUM. ECO.]],Tabla36[[#This Row],[TURNO]],Tabla36[[#This Row],[FECHA]])</f>
        <v>T30PRIMER TURNO45413</v>
      </c>
      <c r="B2293" s="87">
        <v>7</v>
      </c>
      <c r="C2293" s="87">
        <v>3</v>
      </c>
      <c r="D2293" s="87" t="s">
        <v>45</v>
      </c>
      <c r="E2293" s="86"/>
      <c r="F2293" s="86">
        <f>VLOOKUP(Tabla36[[#This Row],[NUM. ECO.]],[2]!Tabla24[[NO.ECO]:[CUBICACION
M3]],4,0)</f>
        <v>16</v>
      </c>
      <c r="G2293" s="94">
        <v>45413</v>
      </c>
      <c r="H2293" s="86" t="str">
        <f>VLOOKUP(Tabla36[[#This Row],[NUM. ECO.]],[2]!Tabla24[[NO.ECO]:[MATERIAL]],8,0)</f>
        <v>VOLADURA</v>
      </c>
      <c r="I2293" s="86" t="s">
        <v>79</v>
      </c>
      <c r="J2293" s="91">
        <f ca="1">J2292+TIME(0,RANDBETWEEN((123),(151)),0)</f>
        <v>0.44513888888888886</v>
      </c>
      <c r="K2293" s="86" t="str">
        <f ca="1">VLOOKUP(Tabla36[[#This Row],[CODIGO VINCULO]],[1]!Anexar1[[UNION]:[OPERADOR]],4,0)</f>
        <v>BRANDON ZARAGOZA SANCHEZ</v>
      </c>
      <c r="L2293" s="86" t="str" cm="1">
        <f t="array" aca="1" ref="L2293" ca="1">_xlfn.IFS(J2293&gt;=TIME(14,0,0),"SEGUNDO TURNO",J2293&lt;TIME(14,0,0),"PRIMER TURNO")</f>
        <v>PRIMER TURNO</v>
      </c>
      <c r="M2293" s="90"/>
    </row>
    <row r="2294" spans="1:13">
      <c r="A2294" s="86" t="str">
        <f ca="1">_xlfn.CONCAT(Tabla36[[#This Row],[NUM. ECO.]],Tabla36[[#This Row],[TURNO]],Tabla36[[#This Row],[FECHA]])</f>
        <v>T30PRIMER TURNO45413</v>
      </c>
      <c r="B2294" s="87">
        <v>7</v>
      </c>
      <c r="C2294" s="87">
        <v>4</v>
      </c>
      <c r="D2294" s="87" t="s">
        <v>45</v>
      </c>
      <c r="E2294" s="86"/>
      <c r="F2294" s="86">
        <f>VLOOKUP(Tabla36[[#This Row],[NUM. ECO.]],[2]!Tabla24[[NO.ECO]:[CUBICACION
M3]],4,0)</f>
        <v>16</v>
      </c>
      <c r="G2294" s="94">
        <v>45413</v>
      </c>
      <c r="H2294" s="86" t="str">
        <f>VLOOKUP(Tabla36[[#This Row],[NUM. ECO.]],[2]!Tabla24[[NO.ECO]:[MATERIAL]],8,0)</f>
        <v>VOLADURA</v>
      </c>
      <c r="I2294" s="86" t="s">
        <v>79</v>
      </c>
      <c r="J2294" s="91">
        <f ca="1">J2293+TIME(0,RANDBETWEEN((123),(151)),0)</f>
        <v>0.53749999999999998</v>
      </c>
      <c r="K2294" s="86" t="str">
        <f ca="1">VLOOKUP(Tabla36[[#This Row],[CODIGO VINCULO]],[1]!Anexar1[[UNION]:[OPERADOR]],4,0)</f>
        <v>BRANDON ZARAGOZA SANCHEZ</v>
      </c>
      <c r="L2294" s="86" t="str" cm="1">
        <f t="array" aca="1" ref="L2294" ca="1">_xlfn.IFS(J2294&gt;=TIME(14,0,0),"SEGUNDO TURNO",J2294&lt;TIME(14,0,0),"PRIMER TURNO")</f>
        <v>PRIMER TURNO</v>
      </c>
      <c r="M2294" s="90"/>
    </row>
    <row r="2295" spans="1:13">
      <c r="A2295" s="86" t="str">
        <f ca="1">_xlfn.CONCAT(Tabla36[[#This Row],[NUM. ECO.]],Tabla36[[#This Row],[TURNO]],Tabla36[[#This Row],[FECHA]])</f>
        <v>T30SEGUNDO TURNO45413</v>
      </c>
      <c r="B2295" s="87">
        <v>7</v>
      </c>
      <c r="C2295" s="87">
        <v>5</v>
      </c>
      <c r="D2295" s="87" t="s">
        <v>45</v>
      </c>
      <c r="E2295" s="86"/>
      <c r="F2295" s="86">
        <f>VLOOKUP(Tabla36[[#This Row],[NUM. ECO.]],[2]!Tabla24[[NO.ECO]:[CUBICACION
M3]],4,0)</f>
        <v>16</v>
      </c>
      <c r="G2295" s="94">
        <v>45413</v>
      </c>
      <c r="H2295" s="86" t="str">
        <f>VLOOKUP(Tabla36[[#This Row],[NUM. ECO.]],[2]!Tabla24[[NO.ECO]:[MATERIAL]],8,0)</f>
        <v>VOLADURA</v>
      </c>
      <c r="I2295" s="86" t="s">
        <v>79</v>
      </c>
      <c r="J2295" s="91">
        <f ca="1">J2294+TIME(0,RANDBETWEEN((123),(151)),0)</f>
        <v>0.63680555555555551</v>
      </c>
      <c r="K2295" s="86" t="str">
        <f ca="1">VLOOKUP(Tabla36[[#This Row],[CODIGO VINCULO]],[1]!Anexar1[[UNION]:[OPERADOR]],4,0)</f>
        <v>MARTIN HERNANDEZ CORTES</v>
      </c>
      <c r="L2295" s="86" t="str" cm="1">
        <f t="array" aca="1" ref="L2295" ca="1">_xlfn.IFS(J2295&gt;=TIME(14,0,0),"SEGUNDO TURNO",J2295&lt;TIME(14,0,0),"PRIMER TURNO")</f>
        <v>SEGUNDO TURNO</v>
      </c>
      <c r="M2295" s="90"/>
    </row>
    <row r="2296" spans="1:13">
      <c r="A2296" s="86" t="str">
        <f ca="1">_xlfn.CONCAT(Tabla36[[#This Row],[NUM. ECO.]],Tabla36[[#This Row],[TURNO]],Tabla36[[#This Row],[FECHA]])</f>
        <v>T30SEGUNDO TURNO45413</v>
      </c>
      <c r="B2296" s="87">
        <v>7</v>
      </c>
      <c r="C2296" s="87">
        <v>6</v>
      </c>
      <c r="D2296" s="87" t="s">
        <v>45</v>
      </c>
      <c r="E2296" s="86"/>
      <c r="F2296" s="86">
        <f>VLOOKUP(Tabla36[[#This Row],[NUM. ECO.]],[2]!Tabla24[[NO.ECO]:[CUBICACION
M3]],4,0)</f>
        <v>16</v>
      </c>
      <c r="G2296" s="94">
        <v>45413</v>
      </c>
      <c r="H2296" s="86" t="str">
        <f>VLOOKUP(Tabla36[[#This Row],[NUM. ECO.]],[2]!Tabla24[[NO.ECO]:[MATERIAL]],8,0)</f>
        <v>VOLADURA</v>
      </c>
      <c r="I2296" s="86" t="s">
        <v>79</v>
      </c>
      <c r="J2296" s="91">
        <f ca="1">J2295+TIME(0,RANDBETWEEN((123),(151)),0)</f>
        <v>0.7402777777777777</v>
      </c>
      <c r="K2296" s="86" t="str">
        <f ca="1">VLOOKUP(Tabla36[[#This Row],[CODIGO VINCULO]],[1]!Anexar1[[UNION]:[OPERADOR]],4,0)</f>
        <v>MARTIN HERNANDEZ CORTES</v>
      </c>
      <c r="L2296" s="86" t="str" cm="1">
        <f t="array" aca="1" ref="L2296" ca="1">_xlfn.IFS(J2296&gt;=TIME(14,0,0),"SEGUNDO TURNO",J2296&lt;TIME(14,0,0),"PRIMER TURNO")</f>
        <v>SEGUNDO TURNO</v>
      </c>
      <c r="M2296" s="90"/>
    </row>
    <row r="2297" spans="1:13">
      <c r="A2297" s="86" t="str">
        <f ca="1">_xlfn.CONCAT(Tabla36[[#This Row],[NUM. ECO.]],Tabla36[[#This Row],[TURNO]],Tabla36[[#This Row],[FECHA]])</f>
        <v>T30SEGUNDO TURNO45413</v>
      </c>
      <c r="B2297" s="87">
        <v>7</v>
      </c>
      <c r="C2297" s="87">
        <v>7</v>
      </c>
      <c r="D2297" s="87" t="s">
        <v>45</v>
      </c>
      <c r="E2297" s="86"/>
      <c r="F2297" s="86">
        <f>VLOOKUP(Tabla36[[#This Row],[NUM. ECO.]],[2]!Tabla24[[NO.ECO]:[CUBICACION
M3]],4,0)</f>
        <v>16</v>
      </c>
      <c r="G2297" s="94">
        <v>45413</v>
      </c>
      <c r="H2297" s="86" t="str">
        <f>VLOOKUP(Tabla36[[#This Row],[NUM. ECO.]],[2]!Tabla24[[NO.ECO]:[MATERIAL]],8,0)</f>
        <v>VOLADURA</v>
      </c>
      <c r="I2297" s="86" t="s">
        <v>79</v>
      </c>
      <c r="J2297" s="91">
        <f ca="1">J2296+TIME(0,RANDBETWEEN((123),(151)),0)</f>
        <v>0.83124999999999993</v>
      </c>
      <c r="K2297" s="86" t="str">
        <f ca="1">VLOOKUP(Tabla36[[#This Row],[CODIGO VINCULO]],[1]!Anexar1[[UNION]:[OPERADOR]],4,0)</f>
        <v>MARTIN HERNANDEZ CORTES</v>
      </c>
      <c r="L2297" s="86" t="str" cm="1">
        <f t="array" aca="1" ref="L2297" ca="1">_xlfn.IFS(J2297&gt;=TIME(14,0,0),"SEGUNDO TURNO",J2297&lt;TIME(14,0,0),"PRIMER TURNO")</f>
        <v>SEGUNDO TURNO</v>
      </c>
      <c r="M2297" s="90"/>
    </row>
    <row r="2298" spans="1:13">
      <c r="A2298" s="86" t="str">
        <f ca="1">_xlfn.CONCAT(Tabla36[[#This Row],[NUM. ECO.]],Tabla36[[#This Row],[TURNO]],Tabla36[[#This Row],[FECHA]])</f>
        <v>T30PRIMER TURNO45414</v>
      </c>
      <c r="B2298" s="87">
        <v>7</v>
      </c>
      <c r="C2298" s="87">
        <v>1</v>
      </c>
      <c r="D2298" s="87" t="s">
        <v>45</v>
      </c>
      <c r="E2298" s="86"/>
      <c r="F2298" s="86">
        <f>VLOOKUP(Tabla36[[#This Row],[NUM. ECO.]],[2]!Tabla24[[NO.ECO]:[CUBICACION
M3]],4,0)</f>
        <v>16</v>
      </c>
      <c r="G2298" s="94">
        <v>45414</v>
      </c>
      <c r="H2298" s="86" t="str">
        <f>VLOOKUP(Tabla36[[#This Row],[NUM. ECO.]],[2]!Tabla24[[NO.ECO]:[MATERIAL]],8,0)</f>
        <v>VOLADURA</v>
      </c>
      <c r="I2298" s="86" t="s">
        <v>79</v>
      </c>
      <c r="J2298" s="88">
        <f ca="1">TIME(RANDBETWEEN(5.5,6),RANDBETWEEN(1,29),0)</f>
        <v>0.2590277777777778</v>
      </c>
      <c r="K2298" s="86" t="str">
        <f ca="1">VLOOKUP(Tabla36[[#This Row],[CODIGO VINCULO]],[1]!Anexar1[[UNION]:[OPERADOR]],4,0)</f>
        <v>BRANDON ZARAGOZA SANCHEZ</v>
      </c>
      <c r="L2298" s="86" t="str" cm="1">
        <f t="array" aca="1" ref="L2298" ca="1">_xlfn.IFS(J2298&gt;=TIME(14,0,0),"SEGUNDO TURNO",J2298&lt;TIME(14,0,0),"PRIMER TURNO")</f>
        <v>PRIMER TURNO</v>
      </c>
      <c r="M2298" s="90"/>
    </row>
    <row r="2299" spans="1:13">
      <c r="A2299" s="86" t="str">
        <f ca="1">_xlfn.CONCAT(Tabla36[[#This Row],[NUM. ECO.]],Tabla36[[#This Row],[TURNO]],Tabla36[[#This Row],[FECHA]])</f>
        <v>T30PRIMER TURNO45414</v>
      </c>
      <c r="B2299" s="87">
        <v>7</v>
      </c>
      <c r="C2299" s="87">
        <v>2</v>
      </c>
      <c r="D2299" s="87" t="s">
        <v>45</v>
      </c>
      <c r="E2299" s="86"/>
      <c r="F2299" s="86">
        <f>VLOOKUP(Tabla36[[#This Row],[NUM. ECO.]],[2]!Tabla24[[NO.ECO]:[CUBICACION
M3]],4,0)</f>
        <v>16</v>
      </c>
      <c r="G2299" s="94">
        <v>45414</v>
      </c>
      <c r="H2299" s="86" t="str">
        <f>VLOOKUP(Tabla36[[#This Row],[NUM. ECO.]],[2]!Tabla24[[NO.ECO]:[MATERIAL]],8,0)</f>
        <v>VOLADURA</v>
      </c>
      <c r="I2299" s="86" t="s">
        <v>79</v>
      </c>
      <c r="J2299" s="91">
        <f ca="1">J2298+TIME(0,RANDBETWEEN((123),(151)),0)</f>
        <v>0.34722222222222227</v>
      </c>
      <c r="K2299" s="86" t="str">
        <f ca="1">VLOOKUP(Tabla36[[#This Row],[CODIGO VINCULO]],[1]!Anexar1[[UNION]:[OPERADOR]],4,0)</f>
        <v>BRANDON ZARAGOZA SANCHEZ</v>
      </c>
      <c r="L2299" s="86" t="str" cm="1">
        <f t="array" aca="1" ref="L2299" ca="1">_xlfn.IFS(J2299&gt;=TIME(14,0,0),"SEGUNDO TURNO",J2299&lt;TIME(14,0,0),"PRIMER TURNO")</f>
        <v>PRIMER TURNO</v>
      </c>
      <c r="M2299" s="90"/>
    </row>
    <row r="2300" spans="1:13">
      <c r="A2300" s="86" t="str">
        <f ca="1">_xlfn.CONCAT(Tabla36[[#This Row],[NUM. ECO.]],Tabla36[[#This Row],[TURNO]],Tabla36[[#This Row],[FECHA]])</f>
        <v>T30PRIMER TURNO45414</v>
      </c>
      <c r="B2300" s="87">
        <v>7</v>
      </c>
      <c r="C2300" s="87">
        <v>3</v>
      </c>
      <c r="D2300" s="87" t="s">
        <v>45</v>
      </c>
      <c r="E2300" s="86"/>
      <c r="F2300" s="86">
        <f>VLOOKUP(Tabla36[[#This Row],[NUM. ECO.]],[2]!Tabla24[[NO.ECO]:[CUBICACION
M3]],4,0)</f>
        <v>16</v>
      </c>
      <c r="G2300" s="94">
        <v>45414</v>
      </c>
      <c r="H2300" s="86" t="str">
        <f>VLOOKUP(Tabla36[[#This Row],[NUM. ECO.]],[2]!Tabla24[[NO.ECO]:[MATERIAL]],8,0)</f>
        <v>VOLADURA</v>
      </c>
      <c r="I2300" s="86" t="s">
        <v>79</v>
      </c>
      <c r="J2300" s="91">
        <f ca="1">J2299+TIME(0,RANDBETWEEN((123),(151)),0)</f>
        <v>0.4472222222222223</v>
      </c>
      <c r="K2300" s="86" t="str">
        <f ca="1">VLOOKUP(Tabla36[[#This Row],[CODIGO VINCULO]],[1]!Anexar1[[UNION]:[OPERADOR]],4,0)</f>
        <v>BRANDON ZARAGOZA SANCHEZ</v>
      </c>
      <c r="L2300" s="86" t="str" cm="1">
        <f t="array" aca="1" ref="L2300" ca="1">_xlfn.IFS(J2300&gt;=TIME(14,0,0),"SEGUNDO TURNO",J2300&lt;TIME(14,0,0),"PRIMER TURNO")</f>
        <v>PRIMER TURNO</v>
      </c>
      <c r="M2300" s="90"/>
    </row>
    <row r="2301" spans="1:13">
      <c r="A2301" s="86" t="str">
        <f ca="1">_xlfn.CONCAT(Tabla36[[#This Row],[NUM. ECO.]],Tabla36[[#This Row],[TURNO]],Tabla36[[#This Row],[FECHA]])</f>
        <v>T30PRIMER TURNO45414</v>
      </c>
      <c r="B2301" s="87">
        <v>7</v>
      </c>
      <c r="C2301" s="87">
        <v>4</v>
      </c>
      <c r="D2301" s="87" t="s">
        <v>45</v>
      </c>
      <c r="E2301" s="86"/>
      <c r="F2301" s="86">
        <f>VLOOKUP(Tabla36[[#This Row],[NUM. ECO.]],[2]!Tabla24[[NO.ECO]:[CUBICACION
M3]],4,0)</f>
        <v>16</v>
      </c>
      <c r="G2301" s="94">
        <v>45414</v>
      </c>
      <c r="H2301" s="86" t="str">
        <f>VLOOKUP(Tabla36[[#This Row],[NUM. ECO.]],[2]!Tabla24[[NO.ECO]:[MATERIAL]],8,0)</f>
        <v>VOLADURA</v>
      </c>
      <c r="I2301" s="86" t="s">
        <v>79</v>
      </c>
      <c r="J2301" s="91">
        <f ca="1">J2300+TIME(0,RANDBETWEEN((123),(151)),0)</f>
        <v>0.54444444444444451</v>
      </c>
      <c r="K2301" s="86" t="str">
        <f ca="1">VLOOKUP(Tabla36[[#This Row],[CODIGO VINCULO]],[1]!Anexar1[[UNION]:[OPERADOR]],4,0)</f>
        <v>BRANDON ZARAGOZA SANCHEZ</v>
      </c>
      <c r="L2301" s="86" t="str" cm="1">
        <f t="array" aca="1" ref="L2301" ca="1">_xlfn.IFS(J2301&gt;=TIME(14,0,0),"SEGUNDO TURNO",J2301&lt;TIME(14,0,0),"PRIMER TURNO")</f>
        <v>PRIMER TURNO</v>
      </c>
      <c r="M2301" s="90"/>
    </row>
    <row r="2302" spans="1:13">
      <c r="A2302" s="86" t="str">
        <f ca="1">_xlfn.CONCAT(Tabla36[[#This Row],[NUM. ECO.]],Tabla36[[#This Row],[TURNO]],Tabla36[[#This Row],[FECHA]])</f>
        <v>T30SEGUNDO TURNO45414</v>
      </c>
      <c r="B2302" s="87">
        <v>7</v>
      </c>
      <c r="C2302" s="87">
        <v>5</v>
      </c>
      <c r="D2302" s="87" t="s">
        <v>45</v>
      </c>
      <c r="E2302" s="86"/>
      <c r="F2302" s="86">
        <f>VLOOKUP(Tabla36[[#This Row],[NUM. ECO.]],[2]!Tabla24[[NO.ECO]:[CUBICACION
M3]],4,0)</f>
        <v>16</v>
      </c>
      <c r="G2302" s="94">
        <v>45414</v>
      </c>
      <c r="H2302" s="86" t="str">
        <f>VLOOKUP(Tabla36[[#This Row],[NUM. ECO.]],[2]!Tabla24[[NO.ECO]:[MATERIAL]],8,0)</f>
        <v>VOLADURA</v>
      </c>
      <c r="I2302" s="86" t="s">
        <v>79</v>
      </c>
      <c r="J2302" s="91">
        <f ca="1">J2301+TIME(0,RANDBETWEEN((123),(151)),0)</f>
        <v>0.64444444444444449</v>
      </c>
      <c r="K2302" s="86" t="str">
        <f ca="1">VLOOKUP(Tabla36[[#This Row],[CODIGO VINCULO]],[1]!Anexar1[[UNION]:[OPERADOR]],4,0)</f>
        <v>MARTIN HERNANDEZ CORTES</v>
      </c>
      <c r="L2302" s="86" t="str" cm="1">
        <f t="array" aca="1" ref="L2302" ca="1">_xlfn.IFS(J2302&gt;=TIME(14,0,0),"SEGUNDO TURNO",J2302&lt;TIME(14,0,0),"PRIMER TURNO")</f>
        <v>SEGUNDO TURNO</v>
      </c>
      <c r="M2302" s="90"/>
    </row>
    <row r="2303" spans="1:13">
      <c r="A2303" s="86" t="str">
        <f ca="1">_xlfn.CONCAT(Tabla36[[#This Row],[NUM. ECO.]],Tabla36[[#This Row],[TURNO]],Tabla36[[#This Row],[FECHA]])</f>
        <v>T30SEGUNDO TURNO45414</v>
      </c>
      <c r="B2303" s="87">
        <v>7</v>
      </c>
      <c r="C2303" s="87">
        <v>6</v>
      </c>
      <c r="D2303" s="87" t="s">
        <v>45</v>
      </c>
      <c r="E2303" s="86"/>
      <c r="F2303" s="86">
        <f>VLOOKUP(Tabla36[[#This Row],[NUM. ECO.]],[2]!Tabla24[[NO.ECO]:[CUBICACION
M3]],4,0)</f>
        <v>16</v>
      </c>
      <c r="G2303" s="94">
        <v>45414</v>
      </c>
      <c r="H2303" s="86" t="str">
        <f>VLOOKUP(Tabla36[[#This Row],[NUM. ECO.]],[2]!Tabla24[[NO.ECO]:[MATERIAL]],8,0)</f>
        <v>VOLADURA</v>
      </c>
      <c r="I2303" s="86" t="s">
        <v>79</v>
      </c>
      <c r="J2303" s="91">
        <f ca="1">J2302+TIME(0,RANDBETWEEN((123),(151)),0)</f>
        <v>0.74722222222222223</v>
      </c>
      <c r="K2303" s="86" t="str">
        <f ca="1">VLOOKUP(Tabla36[[#This Row],[CODIGO VINCULO]],[1]!Anexar1[[UNION]:[OPERADOR]],4,0)</f>
        <v>MARTIN HERNANDEZ CORTES</v>
      </c>
      <c r="L2303" s="86" t="str" cm="1">
        <f t="array" aca="1" ref="L2303" ca="1">_xlfn.IFS(J2303&gt;=TIME(14,0,0),"SEGUNDO TURNO",J2303&lt;TIME(14,0,0),"PRIMER TURNO")</f>
        <v>SEGUNDO TURNO</v>
      </c>
      <c r="M2303" s="90"/>
    </row>
    <row r="2304" spans="1:13">
      <c r="A2304" s="86" t="str">
        <f ca="1">_xlfn.CONCAT(Tabla36[[#This Row],[NUM. ECO.]],Tabla36[[#This Row],[TURNO]],Tabla36[[#This Row],[FECHA]])</f>
        <v>T30SEGUNDO TURNO45414</v>
      </c>
      <c r="B2304" s="87">
        <v>7</v>
      </c>
      <c r="C2304" s="87">
        <v>7</v>
      </c>
      <c r="D2304" s="87" t="s">
        <v>45</v>
      </c>
      <c r="E2304" s="86"/>
      <c r="F2304" s="86">
        <f>VLOOKUP(Tabla36[[#This Row],[NUM. ECO.]],[2]!Tabla24[[NO.ECO]:[CUBICACION
M3]],4,0)</f>
        <v>16</v>
      </c>
      <c r="G2304" s="94">
        <v>45414</v>
      </c>
      <c r="H2304" s="86" t="str">
        <f>VLOOKUP(Tabla36[[#This Row],[NUM. ECO.]],[2]!Tabla24[[NO.ECO]:[MATERIAL]],8,0)</f>
        <v>VOLADURA</v>
      </c>
      <c r="I2304" s="86" t="s">
        <v>79</v>
      </c>
      <c r="J2304" s="91">
        <f ca="1">J2303+TIME(0,RANDBETWEEN((123),(151)),0)</f>
        <v>0.84583333333333333</v>
      </c>
      <c r="K2304" s="86" t="str">
        <f ca="1">VLOOKUP(Tabla36[[#This Row],[CODIGO VINCULO]],[1]!Anexar1[[UNION]:[OPERADOR]],4,0)</f>
        <v>MARTIN HERNANDEZ CORTES</v>
      </c>
      <c r="L2304" s="86" t="str" cm="1">
        <f t="array" aca="1" ref="L2304" ca="1">_xlfn.IFS(J2304&gt;=TIME(14,0,0),"SEGUNDO TURNO",J2304&lt;TIME(14,0,0),"PRIMER TURNO")</f>
        <v>SEGUNDO TURNO</v>
      </c>
      <c r="M2304" s="90"/>
    </row>
    <row r="2305" spans="1:13">
      <c r="A2305" s="86" t="str">
        <f ca="1">_xlfn.CONCAT(Tabla36[[#This Row],[NUM. ECO.]],Tabla36[[#This Row],[TURNO]],Tabla36[[#This Row],[FECHA]])</f>
        <v>T30PRIMER TURNO45415</v>
      </c>
      <c r="B2305" s="87">
        <v>7</v>
      </c>
      <c r="C2305" s="87">
        <v>1</v>
      </c>
      <c r="D2305" s="87" t="s">
        <v>45</v>
      </c>
      <c r="E2305" s="86"/>
      <c r="F2305" s="86">
        <f>VLOOKUP(Tabla36[[#This Row],[NUM. ECO.]],[2]!Tabla24[[NO.ECO]:[CUBICACION
M3]],4,0)</f>
        <v>16</v>
      </c>
      <c r="G2305" s="94">
        <v>45415</v>
      </c>
      <c r="H2305" s="86" t="str">
        <f>VLOOKUP(Tabla36[[#This Row],[NUM. ECO.]],[2]!Tabla24[[NO.ECO]:[MATERIAL]],8,0)</f>
        <v>VOLADURA</v>
      </c>
      <c r="I2305" s="86" t="s">
        <v>79</v>
      </c>
      <c r="J2305" s="88">
        <f ca="1">TIME(RANDBETWEEN(5.5,6),RANDBETWEEN(1,29),0)</f>
        <v>0.25416666666666665</v>
      </c>
      <c r="K2305" s="86" t="str">
        <f ca="1">VLOOKUP(Tabla36[[#This Row],[CODIGO VINCULO]],[1]!Anexar1[[UNION]:[OPERADOR]],4,0)</f>
        <v>BRANDON ZARAGOZA SANCHEZ</v>
      </c>
      <c r="L2305" s="86" t="str" cm="1">
        <f t="array" aca="1" ref="L2305" ca="1">_xlfn.IFS(J2305&gt;=TIME(14,0,0),"SEGUNDO TURNO",J2305&lt;TIME(14,0,0),"PRIMER TURNO")</f>
        <v>PRIMER TURNO</v>
      </c>
      <c r="M2305" s="90"/>
    </row>
    <row r="2306" spans="1:13">
      <c r="A2306" s="86" t="str">
        <f ca="1">_xlfn.CONCAT(Tabla36[[#This Row],[NUM. ECO.]],Tabla36[[#This Row],[TURNO]],Tabla36[[#This Row],[FECHA]])</f>
        <v>T30PRIMER TURNO45415</v>
      </c>
      <c r="B2306" s="87">
        <v>7</v>
      </c>
      <c r="C2306" s="87">
        <v>2</v>
      </c>
      <c r="D2306" s="87" t="s">
        <v>45</v>
      </c>
      <c r="E2306" s="86"/>
      <c r="F2306" s="86">
        <f>VLOOKUP(Tabla36[[#This Row],[NUM. ECO.]],[2]!Tabla24[[NO.ECO]:[CUBICACION
M3]],4,0)</f>
        <v>16</v>
      </c>
      <c r="G2306" s="94">
        <v>45415</v>
      </c>
      <c r="H2306" s="86" t="str">
        <f>VLOOKUP(Tabla36[[#This Row],[NUM. ECO.]],[2]!Tabla24[[NO.ECO]:[MATERIAL]],8,0)</f>
        <v>VOLADURA</v>
      </c>
      <c r="I2306" s="86" t="s">
        <v>79</v>
      </c>
      <c r="J2306" s="91">
        <f ca="1">J2305+TIME(0,RANDBETWEEN((123),(151)),0)</f>
        <v>0.35277777777777775</v>
      </c>
      <c r="K2306" s="86" t="str">
        <f ca="1">VLOOKUP(Tabla36[[#This Row],[CODIGO VINCULO]],[1]!Anexar1[[UNION]:[OPERADOR]],4,0)</f>
        <v>BRANDON ZARAGOZA SANCHEZ</v>
      </c>
      <c r="L2306" s="86" t="str" cm="1">
        <f t="array" aca="1" ref="L2306" ca="1">_xlfn.IFS(J2306&gt;=TIME(14,0,0),"SEGUNDO TURNO",J2306&lt;TIME(14,0,0),"PRIMER TURNO")</f>
        <v>PRIMER TURNO</v>
      </c>
      <c r="M2306" s="90"/>
    </row>
    <row r="2307" spans="1:13">
      <c r="A2307" s="86" t="str">
        <f ca="1">_xlfn.CONCAT(Tabla36[[#This Row],[NUM. ECO.]],Tabla36[[#This Row],[TURNO]],Tabla36[[#This Row],[FECHA]])</f>
        <v>T30PRIMER TURNO45415</v>
      </c>
      <c r="B2307" s="87">
        <v>7</v>
      </c>
      <c r="C2307" s="87">
        <v>3</v>
      </c>
      <c r="D2307" s="87" t="s">
        <v>45</v>
      </c>
      <c r="E2307" s="86"/>
      <c r="F2307" s="86">
        <f>VLOOKUP(Tabla36[[#This Row],[NUM. ECO.]],[2]!Tabla24[[NO.ECO]:[CUBICACION
M3]],4,0)</f>
        <v>16</v>
      </c>
      <c r="G2307" s="94">
        <v>45415</v>
      </c>
      <c r="H2307" s="86" t="str">
        <f>VLOOKUP(Tabla36[[#This Row],[NUM. ECO.]],[2]!Tabla24[[NO.ECO]:[MATERIAL]],8,0)</f>
        <v>VOLADURA</v>
      </c>
      <c r="I2307" s="86" t="s">
        <v>79</v>
      </c>
      <c r="J2307" s="91">
        <f ca="1">J2306+TIME(0,RANDBETWEEN((123),(151)),0)</f>
        <v>0.45277777777777772</v>
      </c>
      <c r="K2307" s="86" t="str">
        <f ca="1">VLOOKUP(Tabla36[[#This Row],[CODIGO VINCULO]],[1]!Anexar1[[UNION]:[OPERADOR]],4,0)</f>
        <v>BRANDON ZARAGOZA SANCHEZ</v>
      </c>
      <c r="L2307" s="86" t="str" cm="1">
        <f t="array" aca="1" ref="L2307" ca="1">_xlfn.IFS(J2307&gt;=TIME(14,0,0),"SEGUNDO TURNO",J2307&lt;TIME(14,0,0),"PRIMER TURNO")</f>
        <v>PRIMER TURNO</v>
      </c>
      <c r="M2307" s="90"/>
    </row>
    <row r="2308" spans="1:13">
      <c r="A2308" s="86" t="str">
        <f ca="1">_xlfn.CONCAT(Tabla36[[#This Row],[NUM. ECO.]],Tabla36[[#This Row],[TURNO]],Tabla36[[#This Row],[FECHA]])</f>
        <v>T30PRIMER TURNO45415</v>
      </c>
      <c r="B2308" s="87">
        <v>7</v>
      </c>
      <c r="C2308" s="87">
        <v>4</v>
      </c>
      <c r="D2308" s="87" t="s">
        <v>45</v>
      </c>
      <c r="E2308" s="86"/>
      <c r="F2308" s="86">
        <f>VLOOKUP(Tabla36[[#This Row],[NUM. ECO.]],[2]!Tabla24[[NO.ECO]:[CUBICACION
M3]],4,0)</f>
        <v>16</v>
      </c>
      <c r="G2308" s="94">
        <v>45415</v>
      </c>
      <c r="H2308" s="86" t="str">
        <f>VLOOKUP(Tabla36[[#This Row],[NUM. ECO.]],[2]!Tabla24[[NO.ECO]:[MATERIAL]],8,0)</f>
        <v>VOLADURA</v>
      </c>
      <c r="I2308" s="86" t="s">
        <v>79</v>
      </c>
      <c r="J2308" s="91">
        <f ca="1">J2307+TIME(0,RANDBETWEEN((123),(151)),0)</f>
        <v>0.54374999999999996</v>
      </c>
      <c r="K2308" s="86" t="str">
        <f ca="1">VLOOKUP(Tabla36[[#This Row],[CODIGO VINCULO]],[1]!Anexar1[[UNION]:[OPERADOR]],4,0)</f>
        <v>BRANDON ZARAGOZA SANCHEZ</v>
      </c>
      <c r="L2308" s="86" t="str" cm="1">
        <f t="array" aca="1" ref="L2308" ca="1">_xlfn.IFS(J2308&gt;=TIME(14,0,0),"SEGUNDO TURNO",J2308&lt;TIME(14,0,0),"PRIMER TURNO")</f>
        <v>PRIMER TURNO</v>
      </c>
      <c r="M2308" s="90"/>
    </row>
    <row r="2309" spans="1:13">
      <c r="A2309" s="86" t="str">
        <f ca="1">_xlfn.CONCAT(Tabla36[[#This Row],[NUM. ECO.]],Tabla36[[#This Row],[TURNO]],Tabla36[[#This Row],[FECHA]])</f>
        <v>T30SEGUNDO TURNO45415</v>
      </c>
      <c r="B2309" s="87">
        <v>7</v>
      </c>
      <c r="C2309" s="87">
        <v>5</v>
      </c>
      <c r="D2309" s="87" t="s">
        <v>45</v>
      </c>
      <c r="E2309" s="86"/>
      <c r="F2309" s="86">
        <f>VLOOKUP(Tabla36[[#This Row],[NUM. ECO.]],[2]!Tabla24[[NO.ECO]:[CUBICACION
M3]],4,0)</f>
        <v>16</v>
      </c>
      <c r="G2309" s="94">
        <v>45415</v>
      </c>
      <c r="H2309" s="86" t="str">
        <f>VLOOKUP(Tabla36[[#This Row],[NUM. ECO.]],[2]!Tabla24[[NO.ECO]:[MATERIAL]],8,0)</f>
        <v>VOLADURA</v>
      </c>
      <c r="I2309" s="86" t="s">
        <v>79</v>
      </c>
      <c r="J2309" s="91">
        <f ca="1">J2308+TIME(0,RANDBETWEEN((123),(151)),0)</f>
        <v>0.64513888888888882</v>
      </c>
      <c r="K2309" s="86" t="str">
        <f ca="1">VLOOKUP(Tabla36[[#This Row],[CODIGO VINCULO]],[1]!Anexar1[[UNION]:[OPERADOR]],4,0)</f>
        <v>MARTIN HERNANDEZ CORTES</v>
      </c>
      <c r="L2309" s="86" t="str" cm="1">
        <f t="array" aca="1" ref="L2309" ca="1">_xlfn.IFS(J2309&gt;=TIME(14,0,0),"SEGUNDO TURNO",J2309&lt;TIME(14,0,0),"PRIMER TURNO")</f>
        <v>SEGUNDO TURNO</v>
      </c>
      <c r="M2309" s="90"/>
    </row>
    <row r="2310" spans="1:13">
      <c r="A2310" s="86" t="str">
        <f ca="1">_xlfn.CONCAT(Tabla36[[#This Row],[NUM. ECO.]],Tabla36[[#This Row],[TURNO]],Tabla36[[#This Row],[FECHA]])</f>
        <v>T30SEGUNDO TURNO45415</v>
      </c>
      <c r="B2310" s="87">
        <v>7</v>
      </c>
      <c r="C2310" s="87">
        <v>6</v>
      </c>
      <c r="D2310" s="87" t="s">
        <v>45</v>
      </c>
      <c r="E2310" s="86"/>
      <c r="F2310" s="86">
        <f>VLOOKUP(Tabla36[[#This Row],[NUM. ECO.]],[2]!Tabla24[[NO.ECO]:[CUBICACION
M3]],4,0)</f>
        <v>16</v>
      </c>
      <c r="G2310" s="94">
        <v>45415</v>
      </c>
      <c r="H2310" s="86" t="str">
        <f>VLOOKUP(Tabla36[[#This Row],[NUM. ECO.]],[2]!Tabla24[[NO.ECO]:[MATERIAL]],8,0)</f>
        <v>VOLADURA</v>
      </c>
      <c r="I2310" s="86" t="s">
        <v>79</v>
      </c>
      <c r="J2310" s="91">
        <f ca="1">J2309+TIME(0,RANDBETWEEN((123),(151)),0)</f>
        <v>0.73402777777777772</v>
      </c>
      <c r="K2310" s="86" t="str">
        <f ca="1">VLOOKUP(Tabla36[[#This Row],[CODIGO VINCULO]],[1]!Anexar1[[UNION]:[OPERADOR]],4,0)</f>
        <v>MARTIN HERNANDEZ CORTES</v>
      </c>
      <c r="L2310" s="86" t="str" cm="1">
        <f t="array" aca="1" ref="L2310" ca="1">_xlfn.IFS(J2310&gt;=TIME(14,0,0),"SEGUNDO TURNO",J2310&lt;TIME(14,0,0),"PRIMER TURNO")</f>
        <v>SEGUNDO TURNO</v>
      </c>
      <c r="M2310" s="90"/>
    </row>
    <row r="2311" spans="1:13">
      <c r="A2311" s="86" t="str">
        <f ca="1">_xlfn.CONCAT(Tabla36[[#This Row],[NUM. ECO.]],Tabla36[[#This Row],[TURNO]],Tabla36[[#This Row],[FECHA]])</f>
        <v>T30SEGUNDO TURNO45415</v>
      </c>
      <c r="B2311" s="87">
        <v>7</v>
      </c>
      <c r="C2311" s="87">
        <v>7</v>
      </c>
      <c r="D2311" s="87" t="s">
        <v>45</v>
      </c>
      <c r="E2311" s="86"/>
      <c r="F2311" s="86">
        <f>VLOOKUP(Tabla36[[#This Row],[NUM. ECO.]],[2]!Tabla24[[NO.ECO]:[CUBICACION
M3]],4,0)</f>
        <v>16</v>
      </c>
      <c r="G2311" s="94">
        <v>45415</v>
      </c>
      <c r="H2311" s="86" t="str">
        <f>VLOOKUP(Tabla36[[#This Row],[NUM. ECO.]],[2]!Tabla24[[NO.ECO]:[MATERIAL]],8,0)</f>
        <v>VOLADURA</v>
      </c>
      <c r="I2311" s="86" t="s">
        <v>79</v>
      </c>
      <c r="J2311" s="91">
        <f ca="1">J2310+TIME(0,RANDBETWEEN((123),(151)),0)</f>
        <v>0.83541666666666659</v>
      </c>
      <c r="K2311" s="86" t="str">
        <f ca="1">VLOOKUP(Tabla36[[#This Row],[CODIGO VINCULO]],[1]!Anexar1[[UNION]:[OPERADOR]],4,0)</f>
        <v>MARTIN HERNANDEZ CORTES</v>
      </c>
      <c r="L2311" s="86" t="str" cm="1">
        <f t="array" aca="1" ref="L2311" ca="1">_xlfn.IFS(J2311&gt;=TIME(14,0,0),"SEGUNDO TURNO",J2311&lt;TIME(14,0,0),"PRIMER TURNO")</f>
        <v>SEGUNDO TURNO</v>
      </c>
      <c r="M2311" s="90"/>
    </row>
    <row r="2312" spans="1:13">
      <c r="A2312" s="86" t="str">
        <f ca="1">_xlfn.CONCAT(Tabla36[[#This Row],[NUM. ECO.]],Tabla36[[#This Row],[TURNO]],Tabla36[[#This Row],[FECHA]])</f>
        <v>T30PRIMER TURNO45416</v>
      </c>
      <c r="B2312" s="87">
        <v>7</v>
      </c>
      <c r="C2312" s="87">
        <v>1</v>
      </c>
      <c r="D2312" s="87" t="s">
        <v>45</v>
      </c>
      <c r="E2312" s="86"/>
      <c r="F2312" s="86">
        <f>VLOOKUP(Tabla36[[#This Row],[NUM. ECO.]],[2]!Tabla24[[NO.ECO]:[CUBICACION
M3]],4,0)</f>
        <v>16</v>
      </c>
      <c r="G2312" s="94">
        <v>45416</v>
      </c>
      <c r="H2312" s="86" t="str">
        <f>VLOOKUP(Tabla36[[#This Row],[NUM. ECO.]],[2]!Tabla24[[NO.ECO]:[MATERIAL]],8,0)</f>
        <v>VOLADURA</v>
      </c>
      <c r="I2312" s="86" t="s">
        <v>79</v>
      </c>
      <c r="J2312" s="88">
        <f ca="1">TIME(RANDBETWEEN(5.5,6),RANDBETWEEN(1,29),0)</f>
        <v>0.25763888888888886</v>
      </c>
      <c r="K2312" s="86" t="str">
        <f ca="1">VLOOKUP(Tabla36[[#This Row],[CODIGO VINCULO]],[1]!Anexar1[[UNION]:[OPERADOR]],4,0)</f>
        <v>BRANDON ZARAGOZA SANCHEZ</v>
      </c>
      <c r="L2312" s="86" t="str" cm="1">
        <f t="array" aca="1" ref="L2312" ca="1">_xlfn.IFS(J2312&gt;=TIME(14,0,0),"SEGUNDO TURNO",J2312&lt;TIME(14,0,0),"PRIMER TURNO")</f>
        <v>PRIMER TURNO</v>
      </c>
      <c r="M2312" s="90"/>
    </row>
    <row r="2313" spans="1:13">
      <c r="A2313" s="86" t="str">
        <f ca="1">_xlfn.CONCAT(Tabla36[[#This Row],[NUM. ECO.]],Tabla36[[#This Row],[TURNO]],Tabla36[[#This Row],[FECHA]])</f>
        <v>T30PRIMER TURNO45416</v>
      </c>
      <c r="B2313" s="87">
        <v>7</v>
      </c>
      <c r="C2313" s="87">
        <v>2</v>
      </c>
      <c r="D2313" s="87" t="s">
        <v>45</v>
      </c>
      <c r="E2313" s="86"/>
      <c r="F2313" s="86">
        <f>VLOOKUP(Tabla36[[#This Row],[NUM. ECO.]],[2]!Tabla24[[NO.ECO]:[CUBICACION
M3]],4,0)</f>
        <v>16</v>
      </c>
      <c r="G2313" s="94">
        <v>45416</v>
      </c>
      <c r="H2313" s="86" t="str">
        <f>VLOOKUP(Tabla36[[#This Row],[NUM. ECO.]],[2]!Tabla24[[NO.ECO]:[MATERIAL]],8,0)</f>
        <v>VOLADURA</v>
      </c>
      <c r="I2313" s="86" t="s">
        <v>79</v>
      </c>
      <c r="J2313" s="91">
        <f ca="1">J2312+TIME(0,RANDBETWEEN((123),(151)),0)</f>
        <v>0.35902777777777772</v>
      </c>
      <c r="K2313" s="86" t="str">
        <f ca="1">VLOOKUP(Tabla36[[#This Row],[CODIGO VINCULO]],[1]!Anexar1[[UNION]:[OPERADOR]],4,0)</f>
        <v>BRANDON ZARAGOZA SANCHEZ</v>
      </c>
      <c r="L2313" s="86" t="str" cm="1">
        <f t="array" aca="1" ref="L2313" ca="1">_xlfn.IFS(J2313&gt;=TIME(14,0,0),"SEGUNDO TURNO",J2313&lt;TIME(14,0,0),"PRIMER TURNO")</f>
        <v>PRIMER TURNO</v>
      </c>
      <c r="M2313" s="90"/>
    </row>
    <row r="2314" spans="1:13">
      <c r="A2314" s="86" t="str">
        <f ca="1">_xlfn.CONCAT(Tabla36[[#This Row],[NUM. ECO.]],Tabla36[[#This Row],[TURNO]],Tabla36[[#This Row],[FECHA]])</f>
        <v>T30PRIMER TURNO45416</v>
      </c>
      <c r="B2314" s="87">
        <v>7</v>
      </c>
      <c r="C2314" s="87">
        <v>3</v>
      </c>
      <c r="D2314" s="87" t="s">
        <v>45</v>
      </c>
      <c r="E2314" s="86"/>
      <c r="F2314" s="86">
        <f>VLOOKUP(Tabla36[[#This Row],[NUM. ECO.]],[2]!Tabla24[[NO.ECO]:[CUBICACION
M3]],4,0)</f>
        <v>16</v>
      </c>
      <c r="G2314" s="94">
        <v>45416</v>
      </c>
      <c r="H2314" s="86" t="str">
        <f>VLOOKUP(Tabla36[[#This Row],[NUM. ECO.]],[2]!Tabla24[[NO.ECO]:[MATERIAL]],8,0)</f>
        <v>VOLADURA</v>
      </c>
      <c r="I2314" s="86" t="s">
        <v>79</v>
      </c>
      <c r="J2314" s="91">
        <f ca="1">J2313+TIME(0,RANDBETWEEN((123),(151)),0)</f>
        <v>0.46249999999999991</v>
      </c>
      <c r="K2314" s="86" t="str">
        <f ca="1">VLOOKUP(Tabla36[[#This Row],[CODIGO VINCULO]],[1]!Anexar1[[UNION]:[OPERADOR]],4,0)</f>
        <v>BRANDON ZARAGOZA SANCHEZ</v>
      </c>
      <c r="L2314" s="86" t="str" cm="1">
        <f t="array" aca="1" ref="L2314" ca="1">_xlfn.IFS(J2314&gt;=TIME(14,0,0),"SEGUNDO TURNO",J2314&lt;TIME(14,0,0),"PRIMER TURNO")</f>
        <v>PRIMER TURNO</v>
      </c>
      <c r="M2314" s="90"/>
    </row>
    <row r="2315" spans="1:13">
      <c r="A2315" s="86" t="str">
        <f ca="1">_xlfn.CONCAT(Tabla36[[#This Row],[NUM. ECO.]],Tabla36[[#This Row],[TURNO]],Tabla36[[#This Row],[FECHA]])</f>
        <v>T30PRIMER TURNO45416</v>
      </c>
      <c r="B2315" s="87">
        <v>7</v>
      </c>
      <c r="C2315" s="87">
        <v>4</v>
      </c>
      <c r="D2315" s="87" t="s">
        <v>45</v>
      </c>
      <c r="E2315" s="86"/>
      <c r="F2315" s="86">
        <f>VLOOKUP(Tabla36[[#This Row],[NUM. ECO.]],[2]!Tabla24[[NO.ECO]:[CUBICACION
M3]],4,0)</f>
        <v>16</v>
      </c>
      <c r="G2315" s="94">
        <v>45416</v>
      </c>
      <c r="H2315" s="86" t="str">
        <f>VLOOKUP(Tabla36[[#This Row],[NUM. ECO.]],[2]!Tabla24[[NO.ECO]:[MATERIAL]],8,0)</f>
        <v>VOLADURA</v>
      </c>
      <c r="I2315" s="86" t="s">
        <v>79</v>
      </c>
      <c r="J2315" s="91">
        <f ca="1">J2314+TIME(0,RANDBETWEEN((123),(151)),0)</f>
        <v>0.54930555555555549</v>
      </c>
      <c r="K2315" s="86" t="str">
        <f ca="1">VLOOKUP(Tabla36[[#This Row],[CODIGO VINCULO]],[1]!Anexar1[[UNION]:[OPERADOR]],4,0)</f>
        <v>BRANDON ZARAGOZA SANCHEZ</v>
      </c>
      <c r="L2315" s="86" t="str" cm="1">
        <f t="array" aca="1" ref="L2315" ca="1">_xlfn.IFS(J2315&gt;=TIME(14,0,0),"SEGUNDO TURNO",J2315&lt;TIME(14,0,0),"PRIMER TURNO")</f>
        <v>PRIMER TURNO</v>
      </c>
      <c r="M2315" s="90"/>
    </row>
    <row r="2316" spans="1:13">
      <c r="A2316" s="86" t="str">
        <f ca="1">_xlfn.CONCAT(Tabla36[[#This Row],[NUM. ECO.]],Tabla36[[#This Row],[TURNO]],Tabla36[[#This Row],[FECHA]])</f>
        <v>T30SEGUNDO TURNO45416</v>
      </c>
      <c r="B2316" s="87">
        <v>7</v>
      </c>
      <c r="C2316" s="87">
        <v>5</v>
      </c>
      <c r="D2316" s="87" t="s">
        <v>45</v>
      </c>
      <c r="E2316" s="86"/>
      <c r="F2316" s="86">
        <f>VLOOKUP(Tabla36[[#This Row],[NUM. ECO.]],[2]!Tabla24[[NO.ECO]:[CUBICACION
M3]],4,0)</f>
        <v>16</v>
      </c>
      <c r="G2316" s="94">
        <v>45416</v>
      </c>
      <c r="H2316" s="86" t="str">
        <f>VLOOKUP(Tabla36[[#This Row],[NUM. ECO.]],[2]!Tabla24[[NO.ECO]:[MATERIAL]],8,0)</f>
        <v>VOLADURA</v>
      </c>
      <c r="I2316" s="86" t="s">
        <v>79</v>
      </c>
      <c r="J2316" s="91">
        <f ca="1">J2315+TIME(0,RANDBETWEEN((123),(151)),0)</f>
        <v>0.63958333333333328</v>
      </c>
      <c r="K2316" s="86" t="str">
        <f ca="1">VLOOKUP(Tabla36[[#This Row],[CODIGO VINCULO]],[1]!Anexar1[[UNION]:[OPERADOR]],4,0)</f>
        <v>MARTIN HERNANDEZ CORTES</v>
      </c>
      <c r="L2316" s="86" t="str" cm="1">
        <f t="array" aca="1" ref="L2316" ca="1">_xlfn.IFS(J2316&gt;=TIME(14,0,0),"SEGUNDO TURNO",J2316&lt;TIME(14,0,0),"PRIMER TURNO")</f>
        <v>SEGUNDO TURNO</v>
      </c>
      <c r="M2316" s="90"/>
    </row>
    <row r="2317" spans="1:13">
      <c r="A2317" s="86" t="str">
        <f ca="1">_xlfn.CONCAT(Tabla36[[#This Row],[NUM. ECO.]],Tabla36[[#This Row],[TURNO]],Tabla36[[#This Row],[FECHA]])</f>
        <v>T30SEGUNDO TURNO45416</v>
      </c>
      <c r="B2317" s="87">
        <v>7</v>
      </c>
      <c r="C2317" s="87">
        <v>6</v>
      </c>
      <c r="D2317" s="87" t="s">
        <v>45</v>
      </c>
      <c r="E2317" s="86"/>
      <c r="F2317" s="86">
        <f>VLOOKUP(Tabla36[[#This Row],[NUM. ECO.]],[2]!Tabla24[[NO.ECO]:[CUBICACION
M3]],4,0)</f>
        <v>16</v>
      </c>
      <c r="G2317" s="94">
        <v>45416</v>
      </c>
      <c r="H2317" s="86" t="str">
        <f>VLOOKUP(Tabla36[[#This Row],[NUM. ECO.]],[2]!Tabla24[[NO.ECO]:[MATERIAL]],8,0)</f>
        <v>VOLADURA</v>
      </c>
      <c r="I2317" s="86" t="s">
        <v>79</v>
      </c>
      <c r="J2317" s="91">
        <f ca="1">J2316+TIME(0,RANDBETWEEN((123),(151)),0)</f>
        <v>0.73958333333333326</v>
      </c>
      <c r="K2317" s="86" t="str">
        <f ca="1">VLOOKUP(Tabla36[[#This Row],[CODIGO VINCULO]],[1]!Anexar1[[UNION]:[OPERADOR]],4,0)</f>
        <v>MARTIN HERNANDEZ CORTES</v>
      </c>
      <c r="L2317" s="86" t="str" cm="1">
        <f t="array" aca="1" ref="L2317" ca="1">_xlfn.IFS(J2317&gt;=TIME(14,0,0),"SEGUNDO TURNO",J2317&lt;TIME(14,0,0),"PRIMER TURNO")</f>
        <v>SEGUNDO TURNO</v>
      </c>
      <c r="M2317" s="90"/>
    </row>
    <row r="2318" spans="1:13">
      <c r="A2318" s="86" t="str">
        <f ca="1">_xlfn.CONCAT(Tabla36[[#This Row],[NUM. ECO.]],Tabla36[[#This Row],[TURNO]],Tabla36[[#This Row],[FECHA]])</f>
        <v>T30SEGUNDO TURNO45416</v>
      </c>
      <c r="B2318" s="87">
        <v>7</v>
      </c>
      <c r="C2318" s="87">
        <v>7</v>
      </c>
      <c r="D2318" s="87" t="s">
        <v>45</v>
      </c>
      <c r="E2318" s="86"/>
      <c r="F2318" s="86">
        <f>VLOOKUP(Tabla36[[#This Row],[NUM. ECO.]],[2]!Tabla24[[NO.ECO]:[CUBICACION
M3]],4,0)</f>
        <v>16</v>
      </c>
      <c r="G2318" s="94">
        <v>45416</v>
      </c>
      <c r="H2318" s="86" t="str">
        <f>VLOOKUP(Tabla36[[#This Row],[NUM. ECO.]],[2]!Tabla24[[NO.ECO]:[MATERIAL]],8,0)</f>
        <v>VOLADURA</v>
      </c>
      <c r="I2318" s="86" t="s">
        <v>79</v>
      </c>
      <c r="J2318" s="91">
        <f ca="1">J2317+TIME(0,RANDBETWEEN((123),(151)),0)</f>
        <v>0.83749999999999991</v>
      </c>
      <c r="K2318" s="86" t="str">
        <f ca="1">VLOOKUP(Tabla36[[#This Row],[CODIGO VINCULO]],[1]!Anexar1[[UNION]:[OPERADOR]],4,0)</f>
        <v>MARTIN HERNANDEZ CORTES</v>
      </c>
      <c r="L2318" s="86" t="str" cm="1">
        <f t="array" aca="1" ref="L2318" ca="1">_xlfn.IFS(J2318&gt;=TIME(14,0,0),"SEGUNDO TURNO",J2318&lt;TIME(14,0,0),"PRIMER TURNO")</f>
        <v>SEGUNDO TURNO</v>
      </c>
      <c r="M2318" s="90"/>
    </row>
    <row r="2319" spans="1:13">
      <c r="A2319" s="86" t="str">
        <f ca="1">_xlfn.CONCAT(Tabla36[[#This Row],[NUM. ECO.]],Tabla36[[#This Row],[TURNO]],Tabla36[[#This Row],[FECHA]])</f>
        <v>T30PRIMER TURNO45418</v>
      </c>
      <c r="B2319" s="87">
        <v>7</v>
      </c>
      <c r="C2319" s="87">
        <v>1</v>
      </c>
      <c r="D2319" s="87" t="s">
        <v>45</v>
      </c>
      <c r="E2319" s="86"/>
      <c r="F2319" s="86">
        <f>VLOOKUP(Tabla36[[#This Row],[NUM. ECO.]],[2]!Tabla24[[NO.ECO]:[CUBICACION
M3]],4,0)</f>
        <v>16</v>
      </c>
      <c r="G2319" s="94">
        <v>45418</v>
      </c>
      <c r="H2319" s="86" t="str">
        <f>VLOOKUP(Tabla36[[#This Row],[NUM. ECO.]],[2]!Tabla24[[NO.ECO]:[MATERIAL]],8,0)</f>
        <v>VOLADURA</v>
      </c>
      <c r="I2319" s="86" t="s">
        <v>79</v>
      </c>
      <c r="J2319" s="88">
        <f ca="1">TIME(RANDBETWEEN(5.5,6),RANDBETWEEN(1,29),0)</f>
        <v>0.25555555555555554</v>
      </c>
      <c r="K2319" s="86" t="str">
        <f ca="1">VLOOKUP(Tabla36[[#This Row],[CODIGO VINCULO]],[1]!Anexar1[[UNION]:[OPERADOR]],4,0)</f>
        <v>BRANDON ZARAGOZA SANCHEZ</v>
      </c>
      <c r="L2319" s="86" t="str" cm="1">
        <f t="array" aca="1" ref="L2319" ca="1">_xlfn.IFS(J2319&gt;=TIME(14,0,0),"SEGUNDO TURNO",J2319&lt;TIME(14,0,0),"PRIMER TURNO")</f>
        <v>PRIMER TURNO</v>
      </c>
      <c r="M2319" s="90"/>
    </row>
    <row r="2320" spans="1:13">
      <c r="A2320" s="86" t="str">
        <f ca="1">_xlfn.CONCAT(Tabla36[[#This Row],[NUM. ECO.]],Tabla36[[#This Row],[TURNO]],Tabla36[[#This Row],[FECHA]])</f>
        <v>T30PRIMER TURNO45418</v>
      </c>
      <c r="B2320" s="87">
        <v>7</v>
      </c>
      <c r="C2320" s="87">
        <v>2</v>
      </c>
      <c r="D2320" s="87" t="s">
        <v>45</v>
      </c>
      <c r="E2320" s="86"/>
      <c r="F2320" s="86">
        <f>VLOOKUP(Tabla36[[#This Row],[NUM. ECO.]],[2]!Tabla24[[NO.ECO]:[CUBICACION
M3]],4,0)</f>
        <v>16</v>
      </c>
      <c r="G2320" s="94">
        <v>45418</v>
      </c>
      <c r="H2320" s="86" t="str">
        <f>VLOOKUP(Tabla36[[#This Row],[NUM. ECO.]],[2]!Tabla24[[NO.ECO]:[MATERIAL]],8,0)</f>
        <v>VOLADURA</v>
      </c>
      <c r="I2320" s="86" t="s">
        <v>79</v>
      </c>
      <c r="J2320" s="91">
        <f ca="1">J2319+TIME(0,RANDBETWEEN((123),(151)),0)</f>
        <v>0.34583333333333333</v>
      </c>
      <c r="K2320" s="86" t="str">
        <f ca="1">VLOOKUP(Tabla36[[#This Row],[CODIGO VINCULO]],[1]!Anexar1[[UNION]:[OPERADOR]],4,0)</f>
        <v>BRANDON ZARAGOZA SANCHEZ</v>
      </c>
      <c r="L2320" s="86" t="str" cm="1">
        <f t="array" aca="1" ref="L2320" ca="1">_xlfn.IFS(J2320&gt;=TIME(14,0,0),"SEGUNDO TURNO",J2320&lt;TIME(14,0,0),"PRIMER TURNO")</f>
        <v>PRIMER TURNO</v>
      </c>
      <c r="M2320" s="90"/>
    </row>
    <row r="2321" spans="1:13">
      <c r="A2321" s="86" t="str">
        <f ca="1">_xlfn.CONCAT(Tabla36[[#This Row],[NUM. ECO.]],Tabla36[[#This Row],[TURNO]],Tabla36[[#This Row],[FECHA]])</f>
        <v>T30PRIMER TURNO45418</v>
      </c>
      <c r="B2321" s="87">
        <v>7</v>
      </c>
      <c r="C2321" s="87">
        <v>3</v>
      </c>
      <c r="D2321" s="87" t="s">
        <v>45</v>
      </c>
      <c r="E2321" s="86"/>
      <c r="F2321" s="86">
        <f>VLOOKUP(Tabla36[[#This Row],[NUM. ECO.]],[2]!Tabla24[[NO.ECO]:[CUBICACION
M3]],4,0)</f>
        <v>16</v>
      </c>
      <c r="G2321" s="94">
        <v>45418</v>
      </c>
      <c r="H2321" s="86" t="str">
        <f>VLOOKUP(Tabla36[[#This Row],[NUM. ECO.]],[2]!Tabla24[[NO.ECO]:[MATERIAL]],8,0)</f>
        <v>VOLADURA</v>
      </c>
      <c r="I2321" s="86" t="s">
        <v>79</v>
      </c>
      <c r="J2321" s="91">
        <f ca="1">J2320+TIME(0,RANDBETWEEN((123),(151)),0)</f>
        <v>0.45</v>
      </c>
      <c r="K2321" s="86" t="str">
        <f ca="1">VLOOKUP(Tabla36[[#This Row],[CODIGO VINCULO]],[1]!Anexar1[[UNION]:[OPERADOR]],4,0)</f>
        <v>BRANDON ZARAGOZA SANCHEZ</v>
      </c>
      <c r="L2321" s="86" t="str" cm="1">
        <f t="array" aca="1" ref="L2321" ca="1">_xlfn.IFS(J2321&gt;=TIME(14,0,0),"SEGUNDO TURNO",J2321&lt;TIME(14,0,0),"PRIMER TURNO")</f>
        <v>PRIMER TURNO</v>
      </c>
      <c r="M2321" s="90"/>
    </row>
    <row r="2322" spans="1:13">
      <c r="A2322" s="86" t="str">
        <f ca="1">_xlfn.CONCAT(Tabla36[[#This Row],[NUM. ECO.]],Tabla36[[#This Row],[TURNO]],Tabla36[[#This Row],[FECHA]])</f>
        <v>T30PRIMER TURNO45418</v>
      </c>
      <c r="B2322" s="87">
        <v>7</v>
      </c>
      <c r="C2322" s="87">
        <v>4</v>
      </c>
      <c r="D2322" s="87" t="s">
        <v>45</v>
      </c>
      <c r="E2322" s="86"/>
      <c r="F2322" s="86">
        <f>VLOOKUP(Tabla36[[#This Row],[NUM. ECO.]],[2]!Tabla24[[NO.ECO]:[CUBICACION
M3]],4,0)</f>
        <v>16</v>
      </c>
      <c r="G2322" s="94">
        <v>45418</v>
      </c>
      <c r="H2322" s="86" t="str">
        <f>VLOOKUP(Tabla36[[#This Row],[NUM. ECO.]],[2]!Tabla24[[NO.ECO]:[MATERIAL]],8,0)</f>
        <v>VOLADURA</v>
      </c>
      <c r="I2322" s="86" t="s">
        <v>79</v>
      </c>
      <c r="J2322" s="91">
        <f ca="1">J2321+TIME(0,RANDBETWEEN((123),(151)),0)</f>
        <v>0.54027777777777775</v>
      </c>
      <c r="K2322" s="86" t="str">
        <f ca="1">VLOOKUP(Tabla36[[#This Row],[CODIGO VINCULO]],[1]!Anexar1[[UNION]:[OPERADOR]],4,0)</f>
        <v>BRANDON ZARAGOZA SANCHEZ</v>
      </c>
      <c r="L2322" s="86" t="str" cm="1">
        <f t="array" aca="1" ref="L2322" ca="1">_xlfn.IFS(J2322&gt;=TIME(14,0,0),"SEGUNDO TURNO",J2322&lt;TIME(14,0,0),"PRIMER TURNO")</f>
        <v>PRIMER TURNO</v>
      </c>
      <c r="M2322" s="90"/>
    </row>
    <row r="2323" spans="1:13">
      <c r="A2323" s="86" t="str">
        <f ca="1">_xlfn.CONCAT(Tabla36[[#This Row],[NUM. ECO.]],Tabla36[[#This Row],[TURNO]],Tabla36[[#This Row],[FECHA]])</f>
        <v>T30SEGUNDO TURNO45418</v>
      </c>
      <c r="B2323" s="87">
        <v>7</v>
      </c>
      <c r="C2323" s="87">
        <v>5</v>
      </c>
      <c r="D2323" s="87" t="s">
        <v>45</v>
      </c>
      <c r="E2323" s="86"/>
      <c r="F2323" s="86">
        <f>VLOOKUP(Tabla36[[#This Row],[NUM. ECO.]],[2]!Tabla24[[NO.ECO]:[CUBICACION
M3]],4,0)</f>
        <v>16</v>
      </c>
      <c r="G2323" s="94">
        <v>45418</v>
      </c>
      <c r="H2323" s="86" t="str">
        <f>VLOOKUP(Tabla36[[#This Row],[NUM. ECO.]],[2]!Tabla24[[NO.ECO]:[MATERIAL]],8,0)</f>
        <v>VOLADURA</v>
      </c>
      <c r="I2323" s="86" t="s">
        <v>79</v>
      </c>
      <c r="J2323" s="91">
        <f ca="1">J2322+TIME(0,RANDBETWEEN((123),(151)),0)</f>
        <v>0.6381944444444444</v>
      </c>
      <c r="K2323" s="86" t="str">
        <f ca="1">VLOOKUP(Tabla36[[#This Row],[CODIGO VINCULO]],[1]!Anexar1[[UNION]:[OPERADOR]],4,0)</f>
        <v>MARTIN HERNANDEZ CORTES</v>
      </c>
      <c r="L2323" s="86" t="str" cm="1">
        <f t="array" aca="1" ref="L2323" ca="1">_xlfn.IFS(J2323&gt;=TIME(14,0,0),"SEGUNDO TURNO",J2323&lt;TIME(14,0,0),"PRIMER TURNO")</f>
        <v>SEGUNDO TURNO</v>
      </c>
      <c r="M2323" s="90"/>
    </row>
    <row r="2324" spans="1:13">
      <c r="A2324" s="86" t="str">
        <f ca="1">_xlfn.CONCAT(Tabla36[[#This Row],[NUM. ECO.]],Tabla36[[#This Row],[TURNO]],Tabla36[[#This Row],[FECHA]])</f>
        <v>T30SEGUNDO TURNO45418</v>
      </c>
      <c r="B2324" s="87">
        <v>7</v>
      </c>
      <c r="C2324" s="87">
        <v>6</v>
      </c>
      <c r="D2324" s="87" t="s">
        <v>45</v>
      </c>
      <c r="E2324" s="86"/>
      <c r="F2324" s="86">
        <f>VLOOKUP(Tabla36[[#This Row],[NUM. ECO.]],[2]!Tabla24[[NO.ECO]:[CUBICACION
M3]],4,0)</f>
        <v>16</v>
      </c>
      <c r="G2324" s="94">
        <v>45418</v>
      </c>
      <c r="H2324" s="86" t="str">
        <f>VLOOKUP(Tabla36[[#This Row],[NUM. ECO.]],[2]!Tabla24[[NO.ECO]:[MATERIAL]],8,0)</f>
        <v>VOLADURA</v>
      </c>
      <c r="I2324" s="86" t="s">
        <v>79</v>
      </c>
      <c r="J2324" s="91">
        <f ca="1">J2323+TIME(0,RANDBETWEEN((123),(151)),0)</f>
        <v>0.73472222222222217</v>
      </c>
      <c r="K2324" s="86" t="str">
        <f ca="1">VLOOKUP(Tabla36[[#This Row],[CODIGO VINCULO]],[1]!Anexar1[[UNION]:[OPERADOR]],4,0)</f>
        <v>MARTIN HERNANDEZ CORTES</v>
      </c>
      <c r="L2324" s="86" t="str" cm="1">
        <f t="array" aca="1" ref="L2324" ca="1">_xlfn.IFS(J2324&gt;=TIME(14,0,0),"SEGUNDO TURNO",J2324&lt;TIME(14,0,0),"PRIMER TURNO")</f>
        <v>SEGUNDO TURNO</v>
      </c>
      <c r="M2324" s="90"/>
    </row>
    <row r="2325" spans="1:13">
      <c r="A2325" s="86" t="str">
        <f ca="1">_xlfn.CONCAT(Tabla36[[#This Row],[NUM. ECO.]],Tabla36[[#This Row],[TURNO]],Tabla36[[#This Row],[FECHA]])</f>
        <v>T30SEGUNDO TURNO45418</v>
      </c>
      <c r="B2325" s="87">
        <v>7</v>
      </c>
      <c r="C2325" s="87">
        <v>7</v>
      </c>
      <c r="D2325" s="87" t="s">
        <v>45</v>
      </c>
      <c r="E2325" s="86"/>
      <c r="F2325" s="86">
        <f>VLOOKUP(Tabla36[[#This Row],[NUM. ECO.]],[2]!Tabla24[[NO.ECO]:[CUBICACION
M3]],4,0)</f>
        <v>16</v>
      </c>
      <c r="G2325" s="94">
        <v>45418</v>
      </c>
      <c r="H2325" s="86" t="str">
        <f>VLOOKUP(Tabla36[[#This Row],[NUM. ECO.]],[2]!Tabla24[[NO.ECO]:[MATERIAL]],8,0)</f>
        <v>VOLADURA</v>
      </c>
      <c r="I2325" s="86" t="s">
        <v>79</v>
      </c>
      <c r="J2325" s="91">
        <f ca="1">J2324+TIME(0,RANDBETWEEN((123),(151)),0)</f>
        <v>0.83472222222222214</v>
      </c>
      <c r="K2325" s="86" t="str">
        <f ca="1">VLOOKUP(Tabla36[[#This Row],[CODIGO VINCULO]],[1]!Anexar1[[UNION]:[OPERADOR]],4,0)</f>
        <v>MARTIN HERNANDEZ CORTES</v>
      </c>
      <c r="L2325" s="86" t="str" cm="1">
        <f t="array" aca="1" ref="L2325" ca="1">_xlfn.IFS(J2325&gt;=TIME(14,0,0),"SEGUNDO TURNO",J2325&lt;TIME(14,0,0),"PRIMER TURNO")</f>
        <v>SEGUNDO TURNO</v>
      </c>
      <c r="M2325" s="90"/>
    </row>
    <row r="2326" spans="1:13">
      <c r="A2326" s="86" t="str">
        <f ca="1">_xlfn.CONCAT(Tabla36[[#This Row],[NUM. ECO.]],Tabla36[[#This Row],[TURNO]],Tabla36[[#This Row],[FECHA]])</f>
        <v>T30PRIMER TURNO45419</v>
      </c>
      <c r="B2326" s="87">
        <v>7</v>
      </c>
      <c r="C2326" s="87">
        <v>1</v>
      </c>
      <c r="D2326" s="87" t="s">
        <v>45</v>
      </c>
      <c r="E2326" s="86"/>
      <c r="F2326" s="86">
        <f>VLOOKUP(Tabla36[[#This Row],[NUM. ECO.]],[2]!Tabla24[[NO.ECO]:[CUBICACION
M3]],4,0)</f>
        <v>16</v>
      </c>
      <c r="G2326" s="94">
        <v>45419</v>
      </c>
      <c r="H2326" s="86" t="str">
        <f>VLOOKUP(Tabla36[[#This Row],[NUM. ECO.]],[2]!Tabla24[[NO.ECO]:[MATERIAL]],8,0)</f>
        <v>VOLADURA</v>
      </c>
      <c r="I2326" s="86" t="s">
        <v>79</v>
      </c>
      <c r="J2326" s="88">
        <f ca="1">TIME(RANDBETWEEN(5.5,6),RANDBETWEEN(1,29),0)</f>
        <v>0.25277777777777777</v>
      </c>
      <c r="K2326" s="86" t="str">
        <f ca="1">VLOOKUP(Tabla36[[#This Row],[CODIGO VINCULO]],[1]!Anexar1[[UNION]:[OPERADOR]],4,0)</f>
        <v>BRANDON ZARAGOZA SANCHEZ</v>
      </c>
      <c r="L2326" s="86" t="str" cm="1">
        <f t="array" aca="1" ref="L2326" ca="1">_xlfn.IFS(J2326&gt;=TIME(14,0,0),"SEGUNDO TURNO",J2326&lt;TIME(14,0,0),"PRIMER TURNO")</f>
        <v>PRIMER TURNO</v>
      </c>
      <c r="M2326" s="90"/>
    </row>
    <row r="2327" spans="1:13">
      <c r="A2327" s="86" t="str">
        <f ca="1">_xlfn.CONCAT(Tabla36[[#This Row],[NUM. ECO.]],Tabla36[[#This Row],[TURNO]],Tabla36[[#This Row],[FECHA]])</f>
        <v>T30PRIMER TURNO45419</v>
      </c>
      <c r="B2327" s="87">
        <v>7</v>
      </c>
      <c r="C2327" s="87">
        <v>2</v>
      </c>
      <c r="D2327" s="87" t="s">
        <v>45</v>
      </c>
      <c r="E2327" s="86"/>
      <c r="F2327" s="86">
        <f>VLOOKUP(Tabla36[[#This Row],[NUM. ECO.]],[2]!Tabla24[[NO.ECO]:[CUBICACION
M3]],4,0)</f>
        <v>16</v>
      </c>
      <c r="G2327" s="94">
        <v>45419</v>
      </c>
      <c r="H2327" s="86" t="str">
        <f>VLOOKUP(Tabla36[[#This Row],[NUM. ECO.]],[2]!Tabla24[[NO.ECO]:[MATERIAL]],8,0)</f>
        <v>VOLADURA</v>
      </c>
      <c r="I2327" s="86" t="s">
        <v>79</v>
      </c>
      <c r="J2327" s="91">
        <f ca="1">J2326+TIME(0,RANDBETWEEN((123),(151)),0)</f>
        <v>0.35</v>
      </c>
      <c r="K2327" s="86" t="str">
        <f ca="1">VLOOKUP(Tabla36[[#This Row],[CODIGO VINCULO]],[1]!Anexar1[[UNION]:[OPERADOR]],4,0)</f>
        <v>BRANDON ZARAGOZA SANCHEZ</v>
      </c>
      <c r="L2327" s="86" t="str" cm="1">
        <f t="array" aca="1" ref="L2327" ca="1">_xlfn.IFS(J2327&gt;=TIME(14,0,0),"SEGUNDO TURNO",J2327&lt;TIME(14,0,0),"PRIMER TURNO")</f>
        <v>PRIMER TURNO</v>
      </c>
      <c r="M2327" s="90"/>
    </row>
    <row r="2328" spans="1:13">
      <c r="A2328" s="86" t="str">
        <f ca="1">_xlfn.CONCAT(Tabla36[[#This Row],[NUM. ECO.]],Tabla36[[#This Row],[TURNO]],Tabla36[[#This Row],[FECHA]])</f>
        <v>T30PRIMER TURNO45419</v>
      </c>
      <c r="B2328" s="87">
        <v>7</v>
      </c>
      <c r="C2328" s="87">
        <v>3</v>
      </c>
      <c r="D2328" s="87" t="s">
        <v>45</v>
      </c>
      <c r="E2328" s="86"/>
      <c r="F2328" s="86">
        <f>VLOOKUP(Tabla36[[#This Row],[NUM. ECO.]],[2]!Tabla24[[NO.ECO]:[CUBICACION
M3]],4,0)</f>
        <v>16</v>
      </c>
      <c r="G2328" s="94">
        <v>45419</v>
      </c>
      <c r="H2328" s="86" t="str">
        <f>VLOOKUP(Tabla36[[#This Row],[NUM. ECO.]],[2]!Tabla24[[NO.ECO]:[MATERIAL]],8,0)</f>
        <v>VOLADURA</v>
      </c>
      <c r="I2328" s="86" t="s">
        <v>79</v>
      </c>
      <c r="J2328" s="91">
        <f ca="1">J2327+TIME(0,RANDBETWEEN((123),(151)),0)</f>
        <v>0.44027777777777777</v>
      </c>
      <c r="K2328" s="86" t="str">
        <f ca="1">VLOOKUP(Tabla36[[#This Row],[CODIGO VINCULO]],[1]!Anexar1[[UNION]:[OPERADOR]],4,0)</f>
        <v>BRANDON ZARAGOZA SANCHEZ</v>
      </c>
      <c r="L2328" s="86" t="str" cm="1">
        <f t="array" aca="1" ref="L2328" ca="1">_xlfn.IFS(J2328&gt;=TIME(14,0,0),"SEGUNDO TURNO",J2328&lt;TIME(14,0,0),"PRIMER TURNO")</f>
        <v>PRIMER TURNO</v>
      </c>
      <c r="M2328" s="90"/>
    </row>
    <row r="2329" spans="1:13">
      <c r="A2329" s="86" t="str">
        <f ca="1">_xlfn.CONCAT(Tabla36[[#This Row],[NUM. ECO.]],Tabla36[[#This Row],[TURNO]],Tabla36[[#This Row],[FECHA]])</f>
        <v>T30PRIMER TURNO45419</v>
      </c>
      <c r="B2329" s="87">
        <v>7</v>
      </c>
      <c r="C2329" s="87">
        <v>4</v>
      </c>
      <c r="D2329" s="87" t="s">
        <v>45</v>
      </c>
      <c r="E2329" s="86"/>
      <c r="F2329" s="86">
        <f>VLOOKUP(Tabla36[[#This Row],[NUM. ECO.]],[2]!Tabla24[[NO.ECO]:[CUBICACION
M3]],4,0)</f>
        <v>16</v>
      </c>
      <c r="G2329" s="94">
        <v>45419</v>
      </c>
      <c r="H2329" s="86" t="str">
        <f>VLOOKUP(Tabla36[[#This Row],[NUM. ECO.]],[2]!Tabla24[[NO.ECO]:[MATERIAL]],8,0)</f>
        <v>VOLADURA</v>
      </c>
      <c r="I2329" s="86" t="s">
        <v>79</v>
      </c>
      <c r="J2329" s="91">
        <f ca="1">J2328+TIME(0,RANDBETWEEN((123),(151)),0)</f>
        <v>0.52847222222222223</v>
      </c>
      <c r="K2329" s="86" t="str">
        <f ca="1">VLOOKUP(Tabla36[[#This Row],[CODIGO VINCULO]],[1]!Anexar1[[UNION]:[OPERADOR]],4,0)</f>
        <v>BRANDON ZARAGOZA SANCHEZ</v>
      </c>
      <c r="L2329" s="86" t="str" cm="1">
        <f t="array" aca="1" ref="L2329" ca="1">_xlfn.IFS(J2329&gt;=TIME(14,0,0),"SEGUNDO TURNO",J2329&lt;TIME(14,0,0),"PRIMER TURNO")</f>
        <v>PRIMER TURNO</v>
      </c>
      <c r="M2329" s="90"/>
    </row>
    <row r="2330" spans="1:13">
      <c r="A2330" s="86" t="str">
        <f ca="1">_xlfn.CONCAT(Tabla36[[#This Row],[NUM. ECO.]],Tabla36[[#This Row],[TURNO]],Tabla36[[#This Row],[FECHA]])</f>
        <v>T30SEGUNDO TURNO45419</v>
      </c>
      <c r="B2330" s="87">
        <v>7</v>
      </c>
      <c r="C2330" s="87">
        <v>5</v>
      </c>
      <c r="D2330" s="87" t="s">
        <v>45</v>
      </c>
      <c r="E2330" s="86"/>
      <c r="F2330" s="86">
        <f>VLOOKUP(Tabla36[[#This Row],[NUM. ECO.]],[2]!Tabla24[[NO.ECO]:[CUBICACION
M3]],4,0)</f>
        <v>16</v>
      </c>
      <c r="G2330" s="94">
        <v>45419</v>
      </c>
      <c r="H2330" s="86" t="str">
        <f>VLOOKUP(Tabla36[[#This Row],[NUM. ECO.]],[2]!Tabla24[[NO.ECO]:[MATERIAL]],8,0)</f>
        <v>VOLADURA</v>
      </c>
      <c r="I2330" s="86" t="s">
        <v>79</v>
      </c>
      <c r="J2330" s="91">
        <f ca="1">J2329+TIME(0,RANDBETWEEN((123),(151)),0)</f>
        <v>0.62638888888888888</v>
      </c>
      <c r="K2330" s="86" t="str">
        <f ca="1">VLOOKUP(Tabla36[[#This Row],[CODIGO VINCULO]],[1]!Anexar1[[UNION]:[OPERADOR]],4,0)</f>
        <v>MARTIN HERNANDEZ CORTES</v>
      </c>
      <c r="L2330" s="86" t="str" cm="1">
        <f t="array" aca="1" ref="L2330" ca="1">_xlfn.IFS(J2330&gt;=TIME(14,0,0),"SEGUNDO TURNO",J2330&lt;TIME(14,0,0),"PRIMER TURNO")</f>
        <v>SEGUNDO TURNO</v>
      </c>
      <c r="M2330" s="90"/>
    </row>
    <row r="2331" spans="1:13">
      <c r="A2331" s="86" t="str">
        <f ca="1">_xlfn.CONCAT(Tabla36[[#This Row],[NUM. ECO.]],Tabla36[[#This Row],[TURNO]],Tabla36[[#This Row],[FECHA]])</f>
        <v>T30SEGUNDO TURNO45419</v>
      </c>
      <c r="B2331" s="87">
        <v>7</v>
      </c>
      <c r="C2331" s="87">
        <v>6</v>
      </c>
      <c r="D2331" s="87" t="s">
        <v>45</v>
      </c>
      <c r="E2331" s="86"/>
      <c r="F2331" s="86">
        <f>VLOOKUP(Tabla36[[#This Row],[NUM. ECO.]],[2]!Tabla24[[NO.ECO]:[CUBICACION
M3]],4,0)</f>
        <v>16</v>
      </c>
      <c r="G2331" s="94">
        <v>45419</v>
      </c>
      <c r="H2331" s="86" t="str">
        <f>VLOOKUP(Tabla36[[#This Row],[NUM. ECO.]],[2]!Tabla24[[NO.ECO]:[MATERIAL]],8,0)</f>
        <v>VOLADURA</v>
      </c>
      <c r="I2331" s="86" t="s">
        <v>79</v>
      </c>
      <c r="J2331" s="91">
        <f ca="1">J2330+TIME(0,RANDBETWEEN((123),(151)),0)</f>
        <v>0.71944444444444444</v>
      </c>
      <c r="K2331" s="86" t="str">
        <f ca="1">VLOOKUP(Tabla36[[#This Row],[CODIGO VINCULO]],[1]!Anexar1[[UNION]:[OPERADOR]],4,0)</f>
        <v>MARTIN HERNANDEZ CORTES</v>
      </c>
      <c r="L2331" s="86" t="str" cm="1">
        <f t="array" aca="1" ref="L2331" ca="1">_xlfn.IFS(J2331&gt;=TIME(14,0,0),"SEGUNDO TURNO",J2331&lt;TIME(14,0,0),"PRIMER TURNO")</f>
        <v>SEGUNDO TURNO</v>
      </c>
      <c r="M2331" s="90"/>
    </row>
    <row r="2332" spans="1:13">
      <c r="A2332" s="86" t="str">
        <f ca="1">_xlfn.CONCAT(Tabla36[[#This Row],[NUM. ECO.]],Tabla36[[#This Row],[TURNO]],Tabla36[[#This Row],[FECHA]])</f>
        <v>T30SEGUNDO TURNO45419</v>
      </c>
      <c r="B2332" s="87">
        <v>7</v>
      </c>
      <c r="C2332" s="87">
        <v>7</v>
      </c>
      <c r="D2332" s="87" t="s">
        <v>45</v>
      </c>
      <c r="E2332" s="86"/>
      <c r="F2332" s="86">
        <f>VLOOKUP(Tabla36[[#This Row],[NUM. ECO.]],[2]!Tabla24[[NO.ECO]:[CUBICACION
M3]],4,0)</f>
        <v>16</v>
      </c>
      <c r="G2332" s="94">
        <v>45419</v>
      </c>
      <c r="H2332" s="86" t="str">
        <f>VLOOKUP(Tabla36[[#This Row],[NUM. ECO.]],[2]!Tabla24[[NO.ECO]:[MATERIAL]],8,0)</f>
        <v>VOLADURA</v>
      </c>
      <c r="I2332" s="86" t="s">
        <v>79</v>
      </c>
      <c r="J2332" s="91">
        <f ca="1">J2331+TIME(0,RANDBETWEEN((123),(151)),0)</f>
        <v>0.80972222222222223</v>
      </c>
      <c r="K2332" s="86" t="str">
        <f ca="1">VLOOKUP(Tabla36[[#This Row],[CODIGO VINCULO]],[1]!Anexar1[[UNION]:[OPERADOR]],4,0)</f>
        <v>MARTIN HERNANDEZ CORTES</v>
      </c>
      <c r="L2332" s="86" t="str" cm="1">
        <f t="array" aca="1" ref="L2332" ca="1">_xlfn.IFS(J2332&gt;=TIME(14,0,0),"SEGUNDO TURNO",J2332&lt;TIME(14,0,0),"PRIMER TURNO")</f>
        <v>SEGUNDO TURNO</v>
      </c>
      <c r="M2332" s="90"/>
    </row>
    <row r="2333" spans="1:13">
      <c r="A2333" s="86" t="str">
        <f ca="1">_xlfn.CONCAT(Tabla36[[#This Row],[NUM. ECO.]],Tabla36[[#This Row],[TURNO]],Tabla36[[#This Row],[FECHA]])</f>
        <v>T30PRIMER TURNO45420</v>
      </c>
      <c r="B2333" s="87">
        <v>7</v>
      </c>
      <c r="C2333" s="87">
        <v>1</v>
      </c>
      <c r="D2333" s="87" t="s">
        <v>45</v>
      </c>
      <c r="E2333" s="86"/>
      <c r="F2333" s="86">
        <f>VLOOKUP(Tabla36[[#This Row],[NUM. ECO.]],[2]!Tabla24[[NO.ECO]:[CUBICACION
M3]],4,0)</f>
        <v>16</v>
      </c>
      <c r="G2333" s="94">
        <v>45420</v>
      </c>
      <c r="H2333" s="86" t="str">
        <f>VLOOKUP(Tabla36[[#This Row],[NUM. ECO.]],[2]!Tabla24[[NO.ECO]:[MATERIAL]],8,0)</f>
        <v>VOLADURA</v>
      </c>
      <c r="I2333" s="86" t="s">
        <v>79</v>
      </c>
      <c r="J2333" s="88">
        <f ca="1">TIME(RANDBETWEEN(5.5,6),RANDBETWEEN(1,29),0)</f>
        <v>0.26458333333333334</v>
      </c>
      <c r="K2333" s="86" t="str">
        <f ca="1">VLOOKUP(Tabla36[[#This Row],[CODIGO VINCULO]],[1]!Anexar1[[UNION]:[OPERADOR]],4,0)</f>
        <v>BRANDON ZARAGOZA SANCHEZ</v>
      </c>
      <c r="L2333" s="86" t="str" cm="1">
        <f t="array" aca="1" ref="L2333" ca="1">_xlfn.IFS(J2333&gt;=TIME(14,0,0),"SEGUNDO TURNO",J2333&lt;TIME(14,0,0),"PRIMER TURNO")</f>
        <v>PRIMER TURNO</v>
      </c>
      <c r="M2333" s="90"/>
    </row>
    <row r="2334" spans="1:13">
      <c r="A2334" s="86" t="str">
        <f ca="1">_xlfn.CONCAT(Tabla36[[#This Row],[NUM. ECO.]],Tabla36[[#This Row],[TURNO]],Tabla36[[#This Row],[FECHA]])</f>
        <v>T30PRIMER TURNO45420</v>
      </c>
      <c r="B2334" s="87">
        <v>7</v>
      </c>
      <c r="C2334" s="87">
        <v>2</v>
      </c>
      <c r="D2334" s="87" t="s">
        <v>45</v>
      </c>
      <c r="E2334" s="86"/>
      <c r="F2334" s="86">
        <f>VLOOKUP(Tabla36[[#This Row],[NUM. ECO.]],[2]!Tabla24[[NO.ECO]:[CUBICACION
M3]],4,0)</f>
        <v>16</v>
      </c>
      <c r="G2334" s="94">
        <v>45420</v>
      </c>
      <c r="H2334" s="86" t="str">
        <f>VLOOKUP(Tabla36[[#This Row],[NUM. ECO.]],[2]!Tabla24[[NO.ECO]:[MATERIAL]],8,0)</f>
        <v>VOLADURA</v>
      </c>
      <c r="I2334" s="86" t="s">
        <v>79</v>
      </c>
      <c r="J2334" s="91">
        <f ca="1">J2333+TIME(0,RANDBETWEEN((123),(151)),0)</f>
        <v>0.35833333333333334</v>
      </c>
      <c r="K2334" s="86" t="str">
        <f ca="1">VLOOKUP(Tabla36[[#This Row],[CODIGO VINCULO]],[1]!Anexar1[[UNION]:[OPERADOR]],4,0)</f>
        <v>BRANDON ZARAGOZA SANCHEZ</v>
      </c>
      <c r="L2334" s="86" t="str" cm="1">
        <f t="array" aca="1" ref="L2334" ca="1">_xlfn.IFS(J2334&gt;=TIME(14,0,0),"SEGUNDO TURNO",J2334&lt;TIME(14,0,0),"PRIMER TURNO")</f>
        <v>PRIMER TURNO</v>
      </c>
      <c r="M2334" s="90"/>
    </row>
    <row r="2335" spans="1:13">
      <c r="A2335" s="86" t="str">
        <f ca="1">_xlfn.CONCAT(Tabla36[[#This Row],[NUM. ECO.]],Tabla36[[#This Row],[TURNO]],Tabla36[[#This Row],[FECHA]])</f>
        <v>T30PRIMER TURNO45420</v>
      </c>
      <c r="B2335" s="87">
        <v>7</v>
      </c>
      <c r="C2335" s="87">
        <v>3</v>
      </c>
      <c r="D2335" s="87" t="s">
        <v>45</v>
      </c>
      <c r="E2335" s="86"/>
      <c r="F2335" s="86">
        <f>VLOOKUP(Tabla36[[#This Row],[NUM. ECO.]],[2]!Tabla24[[NO.ECO]:[CUBICACION
M3]],4,0)</f>
        <v>16</v>
      </c>
      <c r="G2335" s="94">
        <v>45420</v>
      </c>
      <c r="H2335" s="86" t="str">
        <f>VLOOKUP(Tabla36[[#This Row],[NUM. ECO.]],[2]!Tabla24[[NO.ECO]:[MATERIAL]],8,0)</f>
        <v>VOLADURA</v>
      </c>
      <c r="I2335" s="86" t="s">
        <v>79</v>
      </c>
      <c r="J2335" s="91">
        <f ca="1">J2334+TIME(0,RANDBETWEEN((123),(151)),0)</f>
        <v>0.44861111111111113</v>
      </c>
      <c r="K2335" s="86" t="str">
        <f ca="1">VLOOKUP(Tabla36[[#This Row],[CODIGO VINCULO]],[1]!Anexar1[[UNION]:[OPERADOR]],4,0)</f>
        <v>BRANDON ZARAGOZA SANCHEZ</v>
      </c>
      <c r="L2335" s="86" t="str" cm="1">
        <f t="array" aca="1" ref="L2335" ca="1">_xlfn.IFS(J2335&gt;=TIME(14,0,0),"SEGUNDO TURNO",J2335&lt;TIME(14,0,0),"PRIMER TURNO")</f>
        <v>PRIMER TURNO</v>
      </c>
      <c r="M2335" s="90"/>
    </row>
    <row r="2336" spans="1:13">
      <c r="A2336" s="86" t="str">
        <f ca="1">_xlfn.CONCAT(Tabla36[[#This Row],[NUM. ECO.]],Tabla36[[#This Row],[TURNO]],Tabla36[[#This Row],[FECHA]])</f>
        <v>T30PRIMER TURNO45420</v>
      </c>
      <c r="B2336" s="87">
        <v>7</v>
      </c>
      <c r="C2336" s="87">
        <v>4</v>
      </c>
      <c r="D2336" s="87" t="s">
        <v>45</v>
      </c>
      <c r="E2336" s="86"/>
      <c r="F2336" s="86">
        <f>VLOOKUP(Tabla36[[#This Row],[NUM. ECO.]],[2]!Tabla24[[NO.ECO]:[CUBICACION
M3]],4,0)</f>
        <v>16</v>
      </c>
      <c r="G2336" s="94">
        <v>45420</v>
      </c>
      <c r="H2336" s="86" t="str">
        <f>VLOOKUP(Tabla36[[#This Row],[NUM. ECO.]],[2]!Tabla24[[NO.ECO]:[MATERIAL]],8,0)</f>
        <v>VOLADURA</v>
      </c>
      <c r="I2336" s="86" t="s">
        <v>79</v>
      </c>
      <c r="J2336" s="91">
        <f ca="1">J2335+TIME(0,RANDBETWEEN((123),(151)),0)</f>
        <v>0.54236111111111107</v>
      </c>
      <c r="K2336" s="86" t="str">
        <f ca="1">VLOOKUP(Tabla36[[#This Row],[CODIGO VINCULO]],[1]!Anexar1[[UNION]:[OPERADOR]],4,0)</f>
        <v>BRANDON ZARAGOZA SANCHEZ</v>
      </c>
      <c r="L2336" s="86" t="str" cm="1">
        <f t="array" aca="1" ref="L2336" ca="1">_xlfn.IFS(J2336&gt;=TIME(14,0,0),"SEGUNDO TURNO",J2336&lt;TIME(14,0,0),"PRIMER TURNO")</f>
        <v>PRIMER TURNO</v>
      </c>
      <c r="M2336" s="90"/>
    </row>
    <row r="2337" spans="1:13">
      <c r="A2337" s="86" t="str">
        <f ca="1">_xlfn.CONCAT(Tabla36[[#This Row],[NUM. ECO.]],Tabla36[[#This Row],[TURNO]],Tabla36[[#This Row],[FECHA]])</f>
        <v>T30SEGUNDO TURNO45420</v>
      </c>
      <c r="B2337" s="87">
        <v>7</v>
      </c>
      <c r="C2337" s="87">
        <v>5</v>
      </c>
      <c r="D2337" s="87" t="s">
        <v>45</v>
      </c>
      <c r="E2337" s="86"/>
      <c r="F2337" s="86">
        <f>VLOOKUP(Tabla36[[#This Row],[NUM. ECO.]],[2]!Tabla24[[NO.ECO]:[CUBICACION
M3]],4,0)</f>
        <v>16</v>
      </c>
      <c r="G2337" s="94">
        <v>45420</v>
      </c>
      <c r="H2337" s="86" t="str">
        <f>VLOOKUP(Tabla36[[#This Row],[NUM. ECO.]],[2]!Tabla24[[NO.ECO]:[MATERIAL]],8,0)</f>
        <v>VOLADURA</v>
      </c>
      <c r="I2337" s="86" t="s">
        <v>79</v>
      </c>
      <c r="J2337" s="91">
        <f ca="1">J2336+TIME(0,RANDBETWEEN((123),(151)),0)</f>
        <v>0.6381944444444444</v>
      </c>
      <c r="K2337" s="86" t="str">
        <f ca="1">VLOOKUP(Tabla36[[#This Row],[CODIGO VINCULO]],[1]!Anexar1[[UNION]:[OPERADOR]],4,0)</f>
        <v>MARTIN HERNANDEZ CORTES</v>
      </c>
      <c r="L2337" s="86" t="str" cm="1">
        <f t="array" aca="1" ref="L2337" ca="1">_xlfn.IFS(J2337&gt;=TIME(14,0,0),"SEGUNDO TURNO",J2337&lt;TIME(14,0,0),"PRIMER TURNO")</f>
        <v>SEGUNDO TURNO</v>
      </c>
      <c r="M2337" s="90"/>
    </row>
    <row r="2338" spans="1:13">
      <c r="A2338" s="86" t="str">
        <f ca="1">_xlfn.CONCAT(Tabla36[[#This Row],[NUM. ECO.]],Tabla36[[#This Row],[TURNO]],Tabla36[[#This Row],[FECHA]])</f>
        <v>T30SEGUNDO TURNO45420</v>
      </c>
      <c r="B2338" s="87">
        <v>7</v>
      </c>
      <c r="C2338" s="87">
        <v>6</v>
      </c>
      <c r="D2338" s="87" t="s">
        <v>45</v>
      </c>
      <c r="E2338" s="86"/>
      <c r="F2338" s="86">
        <f>VLOOKUP(Tabla36[[#This Row],[NUM. ECO.]],[2]!Tabla24[[NO.ECO]:[CUBICACION
M3]],4,0)</f>
        <v>16</v>
      </c>
      <c r="G2338" s="94">
        <v>45420</v>
      </c>
      <c r="H2338" s="86" t="str">
        <f>VLOOKUP(Tabla36[[#This Row],[NUM. ECO.]],[2]!Tabla24[[NO.ECO]:[MATERIAL]],8,0)</f>
        <v>VOLADURA</v>
      </c>
      <c r="I2338" s="86" t="s">
        <v>79</v>
      </c>
      <c r="J2338" s="91">
        <f ca="1">J2337+TIME(0,RANDBETWEEN((123),(151)),0)</f>
        <v>0.73055555555555551</v>
      </c>
      <c r="K2338" s="86" t="str">
        <f ca="1">VLOOKUP(Tabla36[[#This Row],[CODIGO VINCULO]],[1]!Anexar1[[UNION]:[OPERADOR]],4,0)</f>
        <v>MARTIN HERNANDEZ CORTES</v>
      </c>
      <c r="L2338" s="86" t="str" cm="1">
        <f t="array" aca="1" ref="L2338" ca="1">_xlfn.IFS(J2338&gt;=TIME(14,0,0),"SEGUNDO TURNO",J2338&lt;TIME(14,0,0),"PRIMER TURNO")</f>
        <v>SEGUNDO TURNO</v>
      </c>
      <c r="M2338" s="90"/>
    </row>
    <row r="2339" spans="1:13">
      <c r="A2339" s="86" t="str">
        <f ca="1">_xlfn.CONCAT(Tabla36[[#This Row],[NUM. ECO.]],Tabla36[[#This Row],[TURNO]],Tabla36[[#This Row],[FECHA]])</f>
        <v>T30SEGUNDO TURNO45420</v>
      </c>
      <c r="B2339" s="87">
        <v>7</v>
      </c>
      <c r="C2339" s="87">
        <v>7</v>
      </c>
      <c r="D2339" s="87" t="s">
        <v>45</v>
      </c>
      <c r="E2339" s="86"/>
      <c r="F2339" s="86">
        <f>VLOOKUP(Tabla36[[#This Row],[NUM. ECO.]],[2]!Tabla24[[NO.ECO]:[CUBICACION
M3]],4,0)</f>
        <v>16</v>
      </c>
      <c r="G2339" s="94">
        <v>45420</v>
      </c>
      <c r="H2339" s="86" t="str">
        <f>VLOOKUP(Tabla36[[#This Row],[NUM. ECO.]],[2]!Tabla24[[NO.ECO]:[MATERIAL]],8,0)</f>
        <v>VOLADURA</v>
      </c>
      <c r="I2339" s="86" t="s">
        <v>79</v>
      </c>
      <c r="J2339" s="91">
        <f ca="1">J2338+TIME(0,RANDBETWEEN((123),(151)),0)</f>
        <v>0.82291666666666663</v>
      </c>
      <c r="K2339" s="86" t="str">
        <f ca="1">VLOOKUP(Tabla36[[#This Row],[CODIGO VINCULO]],[1]!Anexar1[[UNION]:[OPERADOR]],4,0)</f>
        <v>MARTIN HERNANDEZ CORTES</v>
      </c>
      <c r="L2339" s="86" t="str" cm="1">
        <f t="array" aca="1" ref="L2339" ca="1">_xlfn.IFS(J2339&gt;=TIME(14,0,0),"SEGUNDO TURNO",J2339&lt;TIME(14,0,0),"PRIMER TURNO")</f>
        <v>SEGUNDO TURNO</v>
      </c>
      <c r="M2339" s="90"/>
    </row>
    <row r="2340" spans="1:13">
      <c r="A2340" s="86" t="str">
        <f ca="1">_xlfn.CONCAT(Tabla36[[#This Row],[NUM. ECO.]],Tabla36[[#This Row],[TURNO]],Tabla36[[#This Row],[FECHA]])</f>
        <v>T30PRIMER TURNO45421</v>
      </c>
      <c r="B2340" s="87">
        <v>7</v>
      </c>
      <c r="C2340" s="87">
        <v>1</v>
      </c>
      <c r="D2340" s="87" t="s">
        <v>45</v>
      </c>
      <c r="E2340" s="86"/>
      <c r="F2340" s="86">
        <f>VLOOKUP(Tabla36[[#This Row],[NUM. ECO.]],[2]!Tabla24[[NO.ECO]:[CUBICACION
M3]],4,0)</f>
        <v>16</v>
      </c>
      <c r="G2340" s="94">
        <v>45421</v>
      </c>
      <c r="H2340" s="86" t="str">
        <f>VLOOKUP(Tabla36[[#This Row],[NUM. ECO.]],[2]!Tabla24[[NO.ECO]:[MATERIAL]],8,0)</f>
        <v>VOLADURA</v>
      </c>
      <c r="I2340" s="86" t="s">
        <v>79</v>
      </c>
      <c r="J2340" s="88">
        <f ca="1">TIME(RANDBETWEEN(5.5,6),RANDBETWEEN(1,29),0)</f>
        <v>0.25833333333333336</v>
      </c>
      <c r="K2340" s="86" t="str">
        <f ca="1">VLOOKUP(Tabla36[[#This Row],[CODIGO VINCULO]],[1]!Anexar1[[UNION]:[OPERADOR]],4,0)</f>
        <v>BRANDON ZARAGOZA SANCHEZ</v>
      </c>
      <c r="L2340" s="86" t="str" cm="1">
        <f t="array" aca="1" ref="L2340" ca="1">_xlfn.IFS(J2340&gt;=TIME(14,0,0),"SEGUNDO TURNO",J2340&lt;TIME(14,0,0),"PRIMER TURNO")</f>
        <v>PRIMER TURNO</v>
      </c>
      <c r="M2340" s="90"/>
    </row>
    <row r="2341" spans="1:13">
      <c r="A2341" s="86" t="str">
        <f ca="1">_xlfn.CONCAT(Tabla36[[#This Row],[NUM. ECO.]],Tabla36[[#This Row],[TURNO]],Tabla36[[#This Row],[FECHA]])</f>
        <v>T30PRIMER TURNO45421</v>
      </c>
      <c r="B2341" s="87">
        <v>7</v>
      </c>
      <c r="C2341" s="87">
        <v>2</v>
      </c>
      <c r="D2341" s="87" t="s">
        <v>45</v>
      </c>
      <c r="E2341" s="86"/>
      <c r="F2341" s="86">
        <f>VLOOKUP(Tabla36[[#This Row],[NUM. ECO.]],[2]!Tabla24[[NO.ECO]:[CUBICACION
M3]],4,0)</f>
        <v>16</v>
      </c>
      <c r="G2341" s="94">
        <v>45421</v>
      </c>
      <c r="H2341" s="86" t="str">
        <f>VLOOKUP(Tabla36[[#This Row],[NUM. ECO.]],[2]!Tabla24[[NO.ECO]:[MATERIAL]],8,0)</f>
        <v>VOLADURA</v>
      </c>
      <c r="I2341" s="86" t="s">
        <v>79</v>
      </c>
      <c r="J2341" s="91">
        <f ca="1">J2340+TIME(0,RANDBETWEEN((123),(151)),0)</f>
        <v>0.34791666666666671</v>
      </c>
      <c r="K2341" s="86" t="str">
        <f ca="1">VLOOKUP(Tabla36[[#This Row],[CODIGO VINCULO]],[1]!Anexar1[[UNION]:[OPERADOR]],4,0)</f>
        <v>BRANDON ZARAGOZA SANCHEZ</v>
      </c>
      <c r="L2341" s="86" t="str" cm="1">
        <f t="array" aca="1" ref="L2341" ca="1">_xlfn.IFS(J2341&gt;=TIME(14,0,0),"SEGUNDO TURNO",J2341&lt;TIME(14,0,0),"PRIMER TURNO")</f>
        <v>PRIMER TURNO</v>
      </c>
      <c r="M2341" s="90"/>
    </row>
    <row r="2342" spans="1:13">
      <c r="A2342" s="86" t="str">
        <f ca="1">_xlfn.CONCAT(Tabla36[[#This Row],[NUM. ECO.]],Tabla36[[#This Row],[TURNO]],Tabla36[[#This Row],[FECHA]])</f>
        <v>T30PRIMER TURNO45421</v>
      </c>
      <c r="B2342" s="87">
        <v>7</v>
      </c>
      <c r="C2342" s="87">
        <v>3</v>
      </c>
      <c r="D2342" s="87" t="s">
        <v>45</v>
      </c>
      <c r="E2342" s="86"/>
      <c r="F2342" s="86">
        <f>VLOOKUP(Tabla36[[#This Row],[NUM. ECO.]],[2]!Tabla24[[NO.ECO]:[CUBICACION
M3]],4,0)</f>
        <v>16</v>
      </c>
      <c r="G2342" s="94">
        <v>45421</v>
      </c>
      <c r="H2342" s="86" t="str">
        <f>VLOOKUP(Tabla36[[#This Row],[NUM. ECO.]],[2]!Tabla24[[NO.ECO]:[MATERIAL]],8,0)</f>
        <v>VOLADURA</v>
      </c>
      <c r="I2342" s="86" t="s">
        <v>79</v>
      </c>
      <c r="J2342" s="91">
        <f ca="1">J2341+TIME(0,RANDBETWEEN((123),(151)),0)</f>
        <v>0.4381944444444445</v>
      </c>
      <c r="K2342" s="86" t="str">
        <f ca="1">VLOOKUP(Tabla36[[#This Row],[CODIGO VINCULO]],[1]!Anexar1[[UNION]:[OPERADOR]],4,0)</f>
        <v>BRANDON ZARAGOZA SANCHEZ</v>
      </c>
      <c r="L2342" s="86" t="str" cm="1">
        <f t="array" aca="1" ref="L2342" ca="1">_xlfn.IFS(J2342&gt;=TIME(14,0,0),"SEGUNDO TURNO",J2342&lt;TIME(14,0,0),"PRIMER TURNO")</f>
        <v>PRIMER TURNO</v>
      </c>
      <c r="M2342" s="90"/>
    </row>
    <row r="2343" spans="1:13">
      <c r="A2343" s="86" t="str">
        <f ca="1">_xlfn.CONCAT(Tabla36[[#This Row],[NUM. ECO.]],Tabla36[[#This Row],[TURNO]],Tabla36[[#This Row],[FECHA]])</f>
        <v>T30PRIMER TURNO45421</v>
      </c>
      <c r="B2343" s="87">
        <v>7</v>
      </c>
      <c r="C2343" s="87">
        <v>4</v>
      </c>
      <c r="D2343" s="87" t="s">
        <v>45</v>
      </c>
      <c r="E2343" s="86"/>
      <c r="F2343" s="86">
        <f>VLOOKUP(Tabla36[[#This Row],[NUM. ECO.]],[2]!Tabla24[[NO.ECO]:[CUBICACION
M3]],4,0)</f>
        <v>16</v>
      </c>
      <c r="G2343" s="94">
        <v>45421</v>
      </c>
      <c r="H2343" s="86" t="str">
        <f>VLOOKUP(Tabla36[[#This Row],[NUM. ECO.]],[2]!Tabla24[[NO.ECO]:[MATERIAL]],8,0)</f>
        <v>VOLADURA</v>
      </c>
      <c r="I2343" s="86" t="s">
        <v>79</v>
      </c>
      <c r="J2343" s="91">
        <f ca="1">J2342+TIME(0,RANDBETWEEN((123),(151)),0)</f>
        <v>0.54166666666666674</v>
      </c>
      <c r="K2343" s="86" t="str">
        <f ca="1">VLOOKUP(Tabla36[[#This Row],[CODIGO VINCULO]],[1]!Anexar1[[UNION]:[OPERADOR]],4,0)</f>
        <v>BRANDON ZARAGOZA SANCHEZ</v>
      </c>
      <c r="L2343" s="86" t="str" cm="1">
        <f t="array" aca="1" ref="L2343" ca="1">_xlfn.IFS(J2343&gt;=TIME(14,0,0),"SEGUNDO TURNO",J2343&lt;TIME(14,0,0),"PRIMER TURNO")</f>
        <v>PRIMER TURNO</v>
      </c>
      <c r="M2343" s="90"/>
    </row>
    <row r="2344" spans="1:13">
      <c r="A2344" s="86" t="str">
        <f ca="1">_xlfn.CONCAT(Tabla36[[#This Row],[NUM. ECO.]],Tabla36[[#This Row],[TURNO]],Tabla36[[#This Row],[FECHA]])</f>
        <v>T30SEGUNDO TURNO45421</v>
      </c>
      <c r="B2344" s="87">
        <v>7</v>
      </c>
      <c r="C2344" s="87">
        <v>5</v>
      </c>
      <c r="D2344" s="87" t="s">
        <v>45</v>
      </c>
      <c r="E2344" s="86"/>
      <c r="F2344" s="86">
        <f>VLOOKUP(Tabla36[[#This Row],[NUM. ECO.]],[2]!Tabla24[[NO.ECO]:[CUBICACION
M3]],4,0)</f>
        <v>16</v>
      </c>
      <c r="G2344" s="94">
        <v>45421</v>
      </c>
      <c r="H2344" s="86" t="str">
        <f>VLOOKUP(Tabla36[[#This Row],[NUM. ECO.]],[2]!Tabla24[[NO.ECO]:[MATERIAL]],8,0)</f>
        <v>VOLADURA</v>
      </c>
      <c r="I2344" s="86" t="s">
        <v>79</v>
      </c>
      <c r="J2344" s="91">
        <f ca="1">J2343+TIME(0,RANDBETWEEN((123),(151)),0)</f>
        <v>0.64652777777777781</v>
      </c>
      <c r="K2344" s="86" t="str">
        <f ca="1">VLOOKUP(Tabla36[[#This Row],[CODIGO VINCULO]],[1]!Anexar1[[UNION]:[OPERADOR]],4,0)</f>
        <v>MARTIN HERNANDEZ CORTES</v>
      </c>
      <c r="L2344" s="86" t="str" cm="1">
        <f t="array" aca="1" ref="L2344" ca="1">_xlfn.IFS(J2344&gt;=TIME(14,0,0),"SEGUNDO TURNO",J2344&lt;TIME(14,0,0),"PRIMER TURNO")</f>
        <v>SEGUNDO TURNO</v>
      </c>
      <c r="M2344" s="90"/>
    </row>
    <row r="2345" spans="1:13">
      <c r="A2345" s="86" t="str">
        <f ca="1">_xlfn.CONCAT(Tabla36[[#This Row],[NUM. ECO.]],Tabla36[[#This Row],[TURNO]],Tabla36[[#This Row],[FECHA]])</f>
        <v>T30SEGUNDO TURNO45421</v>
      </c>
      <c r="B2345" s="87">
        <v>7</v>
      </c>
      <c r="C2345" s="87">
        <v>6</v>
      </c>
      <c r="D2345" s="87" t="s">
        <v>45</v>
      </c>
      <c r="E2345" s="86"/>
      <c r="F2345" s="86">
        <f>VLOOKUP(Tabla36[[#This Row],[NUM. ECO.]],[2]!Tabla24[[NO.ECO]:[CUBICACION
M3]],4,0)</f>
        <v>16</v>
      </c>
      <c r="G2345" s="94">
        <v>45421</v>
      </c>
      <c r="H2345" s="86" t="str">
        <f>VLOOKUP(Tabla36[[#This Row],[NUM. ECO.]],[2]!Tabla24[[NO.ECO]:[MATERIAL]],8,0)</f>
        <v>VOLADURA</v>
      </c>
      <c r="I2345" s="86" t="s">
        <v>79</v>
      </c>
      <c r="J2345" s="91">
        <f ca="1">J2344+TIME(0,RANDBETWEEN((123),(151)),0)</f>
        <v>0.74791666666666667</v>
      </c>
      <c r="K2345" s="86" t="str">
        <f ca="1">VLOOKUP(Tabla36[[#This Row],[CODIGO VINCULO]],[1]!Anexar1[[UNION]:[OPERADOR]],4,0)</f>
        <v>MARTIN HERNANDEZ CORTES</v>
      </c>
      <c r="L2345" s="86" t="str" cm="1">
        <f t="array" aca="1" ref="L2345" ca="1">_xlfn.IFS(J2345&gt;=TIME(14,0,0),"SEGUNDO TURNO",J2345&lt;TIME(14,0,0),"PRIMER TURNO")</f>
        <v>SEGUNDO TURNO</v>
      </c>
      <c r="M2345" s="90"/>
    </row>
    <row r="2346" spans="1:13">
      <c r="A2346" s="86" t="str">
        <f ca="1">_xlfn.CONCAT(Tabla36[[#This Row],[NUM. ECO.]],Tabla36[[#This Row],[TURNO]],Tabla36[[#This Row],[FECHA]])</f>
        <v>T30SEGUNDO TURNO45421</v>
      </c>
      <c r="B2346" s="87">
        <v>7</v>
      </c>
      <c r="C2346" s="87">
        <v>7</v>
      </c>
      <c r="D2346" s="87" t="s">
        <v>45</v>
      </c>
      <c r="E2346" s="86"/>
      <c r="F2346" s="86">
        <f>VLOOKUP(Tabla36[[#This Row],[NUM. ECO.]],[2]!Tabla24[[NO.ECO]:[CUBICACION
M3]],4,0)</f>
        <v>16</v>
      </c>
      <c r="G2346" s="94">
        <v>45421</v>
      </c>
      <c r="H2346" s="86" t="str">
        <f>VLOOKUP(Tabla36[[#This Row],[NUM. ECO.]],[2]!Tabla24[[NO.ECO]:[MATERIAL]],8,0)</f>
        <v>VOLADURA</v>
      </c>
      <c r="I2346" s="86" t="s">
        <v>79</v>
      </c>
      <c r="J2346" s="91">
        <f ca="1">J2345+TIME(0,RANDBETWEEN((123),(151)),0)</f>
        <v>0.8520833333333333</v>
      </c>
      <c r="K2346" s="86" t="str">
        <f ca="1">VLOOKUP(Tabla36[[#This Row],[CODIGO VINCULO]],[1]!Anexar1[[UNION]:[OPERADOR]],4,0)</f>
        <v>MARTIN HERNANDEZ CORTES</v>
      </c>
      <c r="L2346" s="86" t="str" cm="1">
        <f t="array" aca="1" ref="L2346" ca="1">_xlfn.IFS(J2346&gt;=TIME(14,0,0),"SEGUNDO TURNO",J2346&lt;TIME(14,0,0),"PRIMER TURNO")</f>
        <v>SEGUNDO TURNO</v>
      </c>
      <c r="M2346" s="90"/>
    </row>
    <row r="2347" spans="1:13">
      <c r="A2347" s="86" t="str">
        <f ca="1">_xlfn.CONCAT(Tabla36[[#This Row],[NUM. ECO.]],Tabla36[[#This Row],[TURNO]],Tabla36[[#This Row],[FECHA]])</f>
        <v>T30PRIMER TURNO45422</v>
      </c>
      <c r="B2347" s="87">
        <v>7</v>
      </c>
      <c r="C2347" s="87">
        <v>1</v>
      </c>
      <c r="D2347" s="87" t="s">
        <v>45</v>
      </c>
      <c r="E2347" s="86"/>
      <c r="F2347" s="86">
        <f>VLOOKUP(Tabla36[[#This Row],[NUM. ECO.]],[2]!Tabla24[[NO.ECO]:[CUBICACION
M3]],4,0)</f>
        <v>16</v>
      </c>
      <c r="G2347" s="94">
        <v>45422</v>
      </c>
      <c r="H2347" s="86" t="str">
        <f>VLOOKUP(Tabla36[[#This Row],[NUM. ECO.]],[2]!Tabla24[[NO.ECO]:[MATERIAL]],8,0)</f>
        <v>VOLADURA</v>
      </c>
      <c r="I2347" s="86" t="s">
        <v>79</v>
      </c>
      <c r="J2347" s="88">
        <f ca="1">TIME(RANDBETWEEN(5.5,6),RANDBETWEEN(1,29),0)</f>
        <v>0.25555555555555554</v>
      </c>
      <c r="K2347" s="86" t="str">
        <f ca="1">VLOOKUP(Tabla36[[#This Row],[CODIGO VINCULO]],[1]!Anexar1[[UNION]:[OPERADOR]],4,0)</f>
        <v>BRANDON ZARAGOZA SANCHEZ</v>
      </c>
      <c r="L2347" s="86" t="str" cm="1">
        <f t="array" aca="1" ref="L2347" ca="1">_xlfn.IFS(J2347&gt;=TIME(14,0,0),"SEGUNDO TURNO",J2347&lt;TIME(14,0,0),"PRIMER TURNO")</f>
        <v>PRIMER TURNO</v>
      </c>
      <c r="M2347" s="90"/>
    </row>
    <row r="2348" spans="1:13">
      <c r="A2348" s="86" t="str">
        <f ca="1">_xlfn.CONCAT(Tabla36[[#This Row],[NUM. ECO.]],Tabla36[[#This Row],[TURNO]],Tabla36[[#This Row],[FECHA]])</f>
        <v>T30PRIMER TURNO45422</v>
      </c>
      <c r="B2348" s="87">
        <v>7</v>
      </c>
      <c r="C2348" s="87">
        <v>2</v>
      </c>
      <c r="D2348" s="87" t="s">
        <v>45</v>
      </c>
      <c r="E2348" s="86"/>
      <c r="F2348" s="86">
        <f>VLOOKUP(Tabla36[[#This Row],[NUM. ECO.]],[2]!Tabla24[[NO.ECO]:[CUBICACION
M3]],4,0)</f>
        <v>16</v>
      </c>
      <c r="G2348" s="94">
        <v>45422</v>
      </c>
      <c r="H2348" s="86" t="str">
        <f>VLOOKUP(Tabla36[[#This Row],[NUM. ECO.]],[2]!Tabla24[[NO.ECO]:[MATERIAL]],8,0)</f>
        <v>VOLADURA</v>
      </c>
      <c r="I2348" s="86" t="s">
        <v>79</v>
      </c>
      <c r="J2348" s="91">
        <f ca="1">J2347+TIME(0,RANDBETWEEN((123),(151)),0)</f>
        <v>0.3520833333333333</v>
      </c>
      <c r="K2348" s="86" t="str">
        <f ca="1">VLOOKUP(Tabla36[[#This Row],[CODIGO VINCULO]],[1]!Anexar1[[UNION]:[OPERADOR]],4,0)</f>
        <v>BRANDON ZARAGOZA SANCHEZ</v>
      </c>
      <c r="L2348" s="86" t="str" cm="1">
        <f t="array" aca="1" ref="L2348" ca="1">_xlfn.IFS(J2348&gt;=TIME(14,0,0),"SEGUNDO TURNO",J2348&lt;TIME(14,0,0),"PRIMER TURNO")</f>
        <v>PRIMER TURNO</v>
      </c>
      <c r="M2348" s="90"/>
    </row>
    <row r="2349" spans="1:13">
      <c r="A2349" s="86" t="str">
        <f ca="1">_xlfn.CONCAT(Tabla36[[#This Row],[NUM. ECO.]],Tabla36[[#This Row],[TURNO]],Tabla36[[#This Row],[FECHA]])</f>
        <v>T30PRIMER TURNO45422</v>
      </c>
      <c r="B2349" s="87">
        <v>7</v>
      </c>
      <c r="C2349" s="87">
        <v>3</v>
      </c>
      <c r="D2349" s="87" t="s">
        <v>45</v>
      </c>
      <c r="E2349" s="86"/>
      <c r="F2349" s="86">
        <f>VLOOKUP(Tabla36[[#This Row],[NUM. ECO.]],[2]!Tabla24[[NO.ECO]:[CUBICACION
M3]],4,0)</f>
        <v>16</v>
      </c>
      <c r="G2349" s="94">
        <v>45422</v>
      </c>
      <c r="H2349" s="86" t="str">
        <f>VLOOKUP(Tabla36[[#This Row],[NUM. ECO.]],[2]!Tabla24[[NO.ECO]:[MATERIAL]],8,0)</f>
        <v>VOLADURA</v>
      </c>
      <c r="I2349" s="86" t="s">
        <v>79</v>
      </c>
      <c r="J2349" s="91">
        <f ca="1">J2348+TIME(0,RANDBETWEEN((123),(151)),0)</f>
        <v>0.44861111111111107</v>
      </c>
      <c r="K2349" s="86" t="str">
        <f ca="1">VLOOKUP(Tabla36[[#This Row],[CODIGO VINCULO]],[1]!Anexar1[[UNION]:[OPERADOR]],4,0)</f>
        <v>BRANDON ZARAGOZA SANCHEZ</v>
      </c>
      <c r="L2349" s="86" t="str" cm="1">
        <f t="array" aca="1" ref="L2349" ca="1">_xlfn.IFS(J2349&gt;=TIME(14,0,0),"SEGUNDO TURNO",J2349&lt;TIME(14,0,0),"PRIMER TURNO")</f>
        <v>PRIMER TURNO</v>
      </c>
      <c r="M2349" s="90"/>
    </row>
    <row r="2350" spans="1:13">
      <c r="A2350" s="86" t="str">
        <f ca="1">_xlfn.CONCAT(Tabla36[[#This Row],[NUM. ECO.]],Tabla36[[#This Row],[TURNO]],Tabla36[[#This Row],[FECHA]])</f>
        <v>T30PRIMER TURNO45422</v>
      </c>
      <c r="B2350" s="87">
        <v>7</v>
      </c>
      <c r="C2350" s="87">
        <v>4</v>
      </c>
      <c r="D2350" s="87" t="s">
        <v>45</v>
      </c>
      <c r="E2350" s="86"/>
      <c r="F2350" s="86">
        <f>VLOOKUP(Tabla36[[#This Row],[NUM. ECO.]],[2]!Tabla24[[NO.ECO]:[CUBICACION
M3]],4,0)</f>
        <v>16</v>
      </c>
      <c r="G2350" s="94">
        <v>45422</v>
      </c>
      <c r="H2350" s="86" t="str">
        <f>VLOOKUP(Tabla36[[#This Row],[NUM. ECO.]],[2]!Tabla24[[NO.ECO]:[MATERIAL]],8,0)</f>
        <v>VOLADURA</v>
      </c>
      <c r="I2350" s="86" t="s">
        <v>79</v>
      </c>
      <c r="J2350" s="91">
        <f ca="1">J2349+TIME(0,RANDBETWEEN((123),(151)),0)</f>
        <v>0.53749999999999998</v>
      </c>
      <c r="K2350" s="86" t="str">
        <f ca="1">VLOOKUP(Tabla36[[#This Row],[CODIGO VINCULO]],[1]!Anexar1[[UNION]:[OPERADOR]],4,0)</f>
        <v>BRANDON ZARAGOZA SANCHEZ</v>
      </c>
      <c r="L2350" s="86" t="str" cm="1">
        <f t="array" aca="1" ref="L2350" ca="1">_xlfn.IFS(J2350&gt;=TIME(14,0,0),"SEGUNDO TURNO",J2350&lt;TIME(14,0,0),"PRIMER TURNO")</f>
        <v>PRIMER TURNO</v>
      </c>
      <c r="M2350" s="90"/>
    </row>
    <row r="2351" spans="1:13">
      <c r="A2351" s="86" t="str">
        <f ca="1">_xlfn.CONCAT(Tabla36[[#This Row],[NUM. ECO.]],Tabla36[[#This Row],[TURNO]],Tabla36[[#This Row],[FECHA]])</f>
        <v>T30SEGUNDO TURNO45422</v>
      </c>
      <c r="B2351" s="87">
        <v>7</v>
      </c>
      <c r="C2351" s="87">
        <v>5</v>
      </c>
      <c r="D2351" s="87" t="s">
        <v>45</v>
      </c>
      <c r="E2351" s="86"/>
      <c r="F2351" s="86">
        <f>VLOOKUP(Tabla36[[#This Row],[NUM. ECO.]],[2]!Tabla24[[NO.ECO]:[CUBICACION
M3]],4,0)</f>
        <v>16</v>
      </c>
      <c r="G2351" s="94">
        <v>45422</v>
      </c>
      <c r="H2351" s="86" t="str">
        <f>VLOOKUP(Tabla36[[#This Row],[NUM. ECO.]],[2]!Tabla24[[NO.ECO]:[MATERIAL]],8,0)</f>
        <v>VOLADURA</v>
      </c>
      <c r="I2351" s="86" t="s">
        <v>79</v>
      </c>
      <c r="J2351" s="91">
        <f ca="1">J2350+TIME(0,RANDBETWEEN((123),(151)),0)</f>
        <v>0.64236111111111105</v>
      </c>
      <c r="K2351" s="86" t="str">
        <f ca="1">VLOOKUP(Tabla36[[#This Row],[CODIGO VINCULO]],[1]!Anexar1[[UNION]:[OPERADOR]],4,0)</f>
        <v>MARTIN HERNANDEZ CORTES</v>
      </c>
      <c r="L2351" s="86" t="str" cm="1">
        <f t="array" aca="1" ref="L2351" ca="1">_xlfn.IFS(J2351&gt;=TIME(14,0,0),"SEGUNDO TURNO",J2351&lt;TIME(14,0,0),"PRIMER TURNO")</f>
        <v>SEGUNDO TURNO</v>
      </c>
      <c r="M2351" s="90"/>
    </row>
    <row r="2352" spans="1:13">
      <c r="A2352" s="86" t="str">
        <f ca="1">_xlfn.CONCAT(Tabla36[[#This Row],[NUM. ECO.]],Tabla36[[#This Row],[TURNO]],Tabla36[[#This Row],[FECHA]])</f>
        <v>T30SEGUNDO TURNO45422</v>
      </c>
      <c r="B2352" s="87">
        <v>7</v>
      </c>
      <c r="C2352" s="87">
        <v>6</v>
      </c>
      <c r="D2352" s="87" t="s">
        <v>45</v>
      </c>
      <c r="E2352" s="86"/>
      <c r="F2352" s="86">
        <f>VLOOKUP(Tabla36[[#This Row],[NUM. ECO.]],[2]!Tabla24[[NO.ECO]:[CUBICACION
M3]],4,0)</f>
        <v>16</v>
      </c>
      <c r="G2352" s="94">
        <v>45422</v>
      </c>
      <c r="H2352" s="86" t="str">
        <f>VLOOKUP(Tabla36[[#This Row],[NUM. ECO.]],[2]!Tabla24[[NO.ECO]:[MATERIAL]],8,0)</f>
        <v>VOLADURA</v>
      </c>
      <c r="I2352" s="86" t="s">
        <v>79</v>
      </c>
      <c r="J2352" s="91">
        <f ca="1">J2351+TIME(0,RANDBETWEEN((123),(151)),0)</f>
        <v>0.74097222222222214</v>
      </c>
      <c r="K2352" s="86" t="str">
        <f ca="1">VLOOKUP(Tabla36[[#This Row],[CODIGO VINCULO]],[1]!Anexar1[[UNION]:[OPERADOR]],4,0)</f>
        <v>MARTIN HERNANDEZ CORTES</v>
      </c>
      <c r="L2352" s="86" t="str" cm="1">
        <f t="array" aca="1" ref="L2352" ca="1">_xlfn.IFS(J2352&gt;=TIME(14,0,0),"SEGUNDO TURNO",J2352&lt;TIME(14,0,0),"PRIMER TURNO")</f>
        <v>SEGUNDO TURNO</v>
      </c>
      <c r="M2352" s="90"/>
    </row>
    <row r="2353" spans="1:13">
      <c r="A2353" s="86" t="str">
        <f ca="1">_xlfn.CONCAT(Tabla36[[#This Row],[NUM. ECO.]],Tabla36[[#This Row],[TURNO]],Tabla36[[#This Row],[FECHA]])</f>
        <v>T30SEGUNDO TURNO45422</v>
      </c>
      <c r="B2353" s="87">
        <v>7</v>
      </c>
      <c r="C2353" s="87">
        <v>7</v>
      </c>
      <c r="D2353" s="87" t="s">
        <v>45</v>
      </c>
      <c r="E2353" s="86"/>
      <c r="F2353" s="86">
        <f>VLOOKUP(Tabla36[[#This Row],[NUM. ECO.]],[2]!Tabla24[[NO.ECO]:[CUBICACION
M3]],4,0)</f>
        <v>16</v>
      </c>
      <c r="G2353" s="94">
        <v>45422</v>
      </c>
      <c r="H2353" s="86" t="str">
        <f>VLOOKUP(Tabla36[[#This Row],[NUM. ECO.]],[2]!Tabla24[[NO.ECO]:[MATERIAL]],8,0)</f>
        <v>VOLADURA</v>
      </c>
      <c r="I2353" s="86" t="s">
        <v>79</v>
      </c>
      <c r="J2353" s="91">
        <f ca="1">J2352+TIME(0,RANDBETWEEN((123),(151)),0)</f>
        <v>0.84444444444444433</v>
      </c>
      <c r="K2353" s="86" t="str">
        <f ca="1">VLOOKUP(Tabla36[[#This Row],[CODIGO VINCULO]],[1]!Anexar1[[UNION]:[OPERADOR]],4,0)</f>
        <v>MARTIN HERNANDEZ CORTES</v>
      </c>
      <c r="L2353" s="86" t="str" cm="1">
        <f t="array" aca="1" ref="L2353" ca="1">_xlfn.IFS(J2353&gt;=TIME(14,0,0),"SEGUNDO TURNO",J2353&lt;TIME(14,0,0),"PRIMER TURNO")</f>
        <v>SEGUNDO TURNO</v>
      </c>
      <c r="M2353" s="90"/>
    </row>
    <row r="2354" spans="1:13">
      <c r="A2354" s="86" t="str">
        <f ca="1">_xlfn.CONCAT(Tabla36[[#This Row],[NUM. ECO.]],Tabla36[[#This Row],[TURNO]],Tabla36[[#This Row],[FECHA]])</f>
        <v>T30PRIMER TURNO45423</v>
      </c>
      <c r="B2354" s="87">
        <v>7</v>
      </c>
      <c r="C2354" s="87">
        <v>1</v>
      </c>
      <c r="D2354" s="87" t="s">
        <v>45</v>
      </c>
      <c r="E2354" s="86"/>
      <c r="F2354" s="86">
        <f>VLOOKUP(Tabla36[[#This Row],[NUM. ECO.]],[2]!Tabla24[[NO.ECO]:[CUBICACION
M3]],4,0)</f>
        <v>16</v>
      </c>
      <c r="G2354" s="94">
        <v>45423</v>
      </c>
      <c r="H2354" s="86" t="str">
        <f>VLOOKUP(Tabla36[[#This Row],[NUM. ECO.]],[2]!Tabla24[[NO.ECO]:[MATERIAL]],8,0)</f>
        <v>VOLADURA</v>
      </c>
      <c r="I2354" s="86" t="s">
        <v>79</v>
      </c>
      <c r="J2354" s="88">
        <f ca="1">TIME(RANDBETWEEN(5.5,6),RANDBETWEEN(1,29),0)</f>
        <v>0.26805555555555555</v>
      </c>
      <c r="K2354" s="86" t="str">
        <f ca="1">VLOOKUP(Tabla36[[#This Row],[CODIGO VINCULO]],[1]!Anexar1[[UNION]:[OPERADOR]],4,0)</f>
        <v>BRANDON ZARAGOZA SANCHEZ</v>
      </c>
      <c r="L2354" s="86" t="str" cm="1">
        <f t="array" aca="1" ref="L2354" ca="1">_xlfn.IFS(J2354&gt;=TIME(14,0,0),"SEGUNDO TURNO",J2354&lt;TIME(14,0,0),"PRIMER TURNO")</f>
        <v>PRIMER TURNO</v>
      </c>
      <c r="M2354" s="90"/>
    </row>
    <row r="2355" spans="1:13">
      <c r="A2355" s="86" t="str">
        <f ca="1">_xlfn.CONCAT(Tabla36[[#This Row],[NUM. ECO.]],Tabla36[[#This Row],[TURNO]],Tabla36[[#This Row],[FECHA]])</f>
        <v>T30PRIMER TURNO45423</v>
      </c>
      <c r="B2355" s="87">
        <v>7</v>
      </c>
      <c r="C2355" s="87">
        <v>2</v>
      </c>
      <c r="D2355" s="87" t="s">
        <v>45</v>
      </c>
      <c r="E2355" s="86"/>
      <c r="F2355" s="86">
        <f>VLOOKUP(Tabla36[[#This Row],[NUM. ECO.]],[2]!Tabla24[[NO.ECO]:[CUBICACION
M3]],4,0)</f>
        <v>16</v>
      </c>
      <c r="G2355" s="94">
        <v>45423</v>
      </c>
      <c r="H2355" s="86" t="str">
        <f>VLOOKUP(Tabla36[[#This Row],[NUM. ECO.]],[2]!Tabla24[[NO.ECO]:[MATERIAL]],8,0)</f>
        <v>VOLADURA</v>
      </c>
      <c r="I2355" s="86" t="s">
        <v>79</v>
      </c>
      <c r="J2355" s="91">
        <f ca="1">J2354+TIME(0,RANDBETWEEN((123),(151)),0)</f>
        <v>0.36666666666666664</v>
      </c>
      <c r="K2355" s="86" t="str">
        <f ca="1">VLOOKUP(Tabla36[[#This Row],[CODIGO VINCULO]],[1]!Anexar1[[UNION]:[OPERADOR]],4,0)</f>
        <v>BRANDON ZARAGOZA SANCHEZ</v>
      </c>
      <c r="L2355" s="86" t="str" cm="1">
        <f t="array" aca="1" ref="L2355" ca="1">_xlfn.IFS(J2355&gt;=TIME(14,0,0),"SEGUNDO TURNO",J2355&lt;TIME(14,0,0),"PRIMER TURNO")</f>
        <v>PRIMER TURNO</v>
      </c>
      <c r="M2355" s="90"/>
    </row>
    <row r="2356" spans="1:13">
      <c r="A2356" s="86" t="str">
        <f ca="1">_xlfn.CONCAT(Tabla36[[#This Row],[NUM. ECO.]],Tabla36[[#This Row],[TURNO]],Tabla36[[#This Row],[FECHA]])</f>
        <v>T30PRIMER TURNO45423</v>
      </c>
      <c r="B2356" s="87">
        <v>7</v>
      </c>
      <c r="C2356" s="87">
        <v>3</v>
      </c>
      <c r="D2356" s="87" t="s">
        <v>45</v>
      </c>
      <c r="E2356" s="86"/>
      <c r="F2356" s="86">
        <f>VLOOKUP(Tabla36[[#This Row],[NUM. ECO.]],[2]!Tabla24[[NO.ECO]:[CUBICACION
M3]],4,0)</f>
        <v>16</v>
      </c>
      <c r="G2356" s="94">
        <v>45423</v>
      </c>
      <c r="H2356" s="86" t="str">
        <f>VLOOKUP(Tabla36[[#This Row],[NUM. ECO.]],[2]!Tabla24[[NO.ECO]:[MATERIAL]],8,0)</f>
        <v>VOLADURA</v>
      </c>
      <c r="I2356" s="86" t="s">
        <v>79</v>
      </c>
      <c r="J2356" s="91">
        <f ca="1">J2355+TIME(0,RANDBETWEEN((123),(151)),0)</f>
        <v>0.46041666666666664</v>
      </c>
      <c r="K2356" s="86" t="str">
        <f ca="1">VLOOKUP(Tabla36[[#This Row],[CODIGO VINCULO]],[1]!Anexar1[[UNION]:[OPERADOR]],4,0)</f>
        <v>BRANDON ZARAGOZA SANCHEZ</v>
      </c>
      <c r="L2356" s="86" t="str" cm="1">
        <f t="array" aca="1" ref="L2356" ca="1">_xlfn.IFS(J2356&gt;=TIME(14,0,0),"SEGUNDO TURNO",J2356&lt;TIME(14,0,0),"PRIMER TURNO")</f>
        <v>PRIMER TURNO</v>
      </c>
      <c r="M2356" s="90"/>
    </row>
    <row r="2357" spans="1:13">
      <c r="A2357" s="86" t="str">
        <f ca="1">_xlfn.CONCAT(Tabla36[[#This Row],[NUM. ECO.]],Tabla36[[#This Row],[TURNO]],Tabla36[[#This Row],[FECHA]])</f>
        <v>T30PRIMER TURNO45423</v>
      </c>
      <c r="B2357" s="87">
        <v>7</v>
      </c>
      <c r="C2357" s="87">
        <v>4</v>
      </c>
      <c r="D2357" s="87" t="s">
        <v>45</v>
      </c>
      <c r="E2357" s="86"/>
      <c r="F2357" s="86">
        <f>VLOOKUP(Tabla36[[#This Row],[NUM. ECO.]],[2]!Tabla24[[NO.ECO]:[CUBICACION
M3]],4,0)</f>
        <v>16</v>
      </c>
      <c r="G2357" s="94">
        <v>45423</v>
      </c>
      <c r="H2357" s="86" t="str">
        <f>VLOOKUP(Tabla36[[#This Row],[NUM. ECO.]],[2]!Tabla24[[NO.ECO]:[MATERIAL]],8,0)</f>
        <v>VOLADURA</v>
      </c>
      <c r="I2357" s="86" t="s">
        <v>79</v>
      </c>
      <c r="J2357" s="91">
        <f ca="1">J2356+TIME(0,RANDBETWEEN((123),(151)),0)</f>
        <v>0.54791666666666661</v>
      </c>
      <c r="K2357" s="86" t="str">
        <f ca="1">VLOOKUP(Tabla36[[#This Row],[CODIGO VINCULO]],[1]!Anexar1[[UNION]:[OPERADOR]],4,0)</f>
        <v>BRANDON ZARAGOZA SANCHEZ</v>
      </c>
      <c r="L2357" s="86" t="str" cm="1">
        <f t="array" aca="1" ref="L2357" ca="1">_xlfn.IFS(J2357&gt;=TIME(14,0,0),"SEGUNDO TURNO",J2357&lt;TIME(14,0,0),"PRIMER TURNO")</f>
        <v>PRIMER TURNO</v>
      </c>
      <c r="M2357" s="90"/>
    </row>
    <row r="2358" spans="1:13">
      <c r="A2358" s="86" t="str">
        <f ca="1">_xlfn.CONCAT(Tabla36[[#This Row],[NUM. ECO.]],Tabla36[[#This Row],[TURNO]],Tabla36[[#This Row],[FECHA]])</f>
        <v>T30SEGUNDO TURNO45423</v>
      </c>
      <c r="B2358" s="87">
        <v>7</v>
      </c>
      <c r="C2358" s="87">
        <v>5</v>
      </c>
      <c r="D2358" s="87" t="s">
        <v>45</v>
      </c>
      <c r="E2358" s="86"/>
      <c r="F2358" s="86">
        <f>VLOOKUP(Tabla36[[#This Row],[NUM. ECO.]],[2]!Tabla24[[NO.ECO]:[CUBICACION
M3]],4,0)</f>
        <v>16</v>
      </c>
      <c r="G2358" s="94">
        <v>45423</v>
      </c>
      <c r="H2358" s="86" t="str">
        <f>VLOOKUP(Tabla36[[#This Row],[NUM. ECO.]],[2]!Tabla24[[NO.ECO]:[MATERIAL]],8,0)</f>
        <v>VOLADURA</v>
      </c>
      <c r="I2358" s="86" t="s">
        <v>79</v>
      </c>
      <c r="J2358" s="91">
        <f ca="1">J2357+TIME(0,RANDBETWEEN((123),(151)),0)</f>
        <v>0.64166666666666661</v>
      </c>
      <c r="K2358" s="86" t="str">
        <f ca="1">VLOOKUP(Tabla36[[#This Row],[CODIGO VINCULO]],[1]!Anexar1[[UNION]:[OPERADOR]],4,0)</f>
        <v>MARTIN HERNANDEZ CORTES</v>
      </c>
      <c r="L2358" s="86" t="str" cm="1">
        <f t="array" aca="1" ref="L2358" ca="1">_xlfn.IFS(J2358&gt;=TIME(14,0,0),"SEGUNDO TURNO",J2358&lt;TIME(14,0,0),"PRIMER TURNO")</f>
        <v>SEGUNDO TURNO</v>
      </c>
      <c r="M2358" s="90"/>
    </row>
    <row r="2359" spans="1:13">
      <c r="A2359" s="86" t="str">
        <f ca="1">_xlfn.CONCAT(Tabla36[[#This Row],[NUM. ECO.]],Tabla36[[#This Row],[TURNO]],Tabla36[[#This Row],[FECHA]])</f>
        <v>T30SEGUNDO TURNO45423</v>
      </c>
      <c r="B2359" s="87">
        <v>7</v>
      </c>
      <c r="C2359" s="87">
        <v>6</v>
      </c>
      <c r="D2359" s="87" t="s">
        <v>45</v>
      </c>
      <c r="E2359" s="86"/>
      <c r="F2359" s="86">
        <f>VLOOKUP(Tabla36[[#This Row],[NUM. ECO.]],[2]!Tabla24[[NO.ECO]:[CUBICACION
M3]],4,0)</f>
        <v>16</v>
      </c>
      <c r="G2359" s="94">
        <v>45423</v>
      </c>
      <c r="H2359" s="86" t="str">
        <f>VLOOKUP(Tabla36[[#This Row],[NUM. ECO.]],[2]!Tabla24[[NO.ECO]:[MATERIAL]],8,0)</f>
        <v>VOLADURA</v>
      </c>
      <c r="I2359" s="86" t="s">
        <v>79</v>
      </c>
      <c r="J2359" s="91">
        <f ca="1">J2358+TIME(0,RANDBETWEEN((123),(151)),0)</f>
        <v>0.73888888888888882</v>
      </c>
      <c r="K2359" s="86" t="str">
        <f ca="1">VLOOKUP(Tabla36[[#This Row],[CODIGO VINCULO]],[1]!Anexar1[[UNION]:[OPERADOR]],4,0)</f>
        <v>MARTIN HERNANDEZ CORTES</v>
      </c>
      <c r="L2359" s="86" t="str" cm="1">
        <f t="array" aca="1" ref="L2359" ca="1">_xlfn.IFS(J2359&gt;=TIME(14,0,0),"SEGUNDO TURNO",J2359&lt;TIME(14,0,0),"PRIMER TURNO")</f>
        <v>SEGUNDO TURNO</v>
      </c>
      <c r="M2359" s="90"/>
    </row>
    <row r="2360" spans="1:13">
      <c r="A2360" s="86" t="str">
        <f ca="1">_xlfn.CONCAT(Tabla36[[#This Row],[NUM. ECO.]],Tabla36[[#This Row],[TURNO]],Tabla36[[#This Row],[FECHA]])</f>
        <v>T30SEGUNDO TURNO45423</v>
      </c>
      <c r="B2360" s="87">
        <v>7</v>
      </c>
      <c r="C2360" s="87">
        <v>7</v>
      </c>
      <c r="D2360" s="87" t="s">
        <v>45</v>
      </c>
      <c r="E2360" s="86"/>
      <c r="F2360" s="86">
        <f>VLOOKUP(Tabla36[[#This Row],[NUM. ECO.]],[2]!Tabla24[[NO.ECO]:[CUBICACION
M3]],4,0)</f>
        <v>16</v>
      </c>
      <c r="G2360" s="94">
        <v>45423</v>
      </c>
      <c r="H2360" s="86" t="str">
        <f>VLOOKUP(Tabla36[[#This Row],[NUM. ECO.]],[2]!Tabla24[[NO.ECO]:[MATERIAL]],8,0)</f>
        <v>VOLADURA</v>
      </c>
      <c r="I2360" s="86" t="s">
        <v>79</v>
      </c>
      <c r="J2360" s="91">
        <f ca="1">J2359+TIME(0,RANDBETWEEN((123),(151)),0)</f>
        <v>0.82638888888888884</v>
      </c>
      <c r="K2360" s="86" t="str">
        <f ca="1">VLOOKUP(Tabla36[[#This Row],[CODIGO VINCULO]],[1]!Anexar1[[UNION]:[OPERADOR]],4,0)</f>
        <v>MARTIN HERNANDEZ CORTES</v>
      </c>
      <c r="L2360" s="86" t="str" cm="1">
        <f t="array" aca="1" ref="L2360" ca="1">_xlfn.IFS(J2360&gt;=TIME(14,0,0),"SEGUNDO TURNO",J2360&lt;TIME(14,0,0),"PRIMER TURNO")</f>
        <v>SEGUNDO TURNO</v>
      </c>
      <c r="M2360" s="90"/>
    </row>
    <row r="2361" spans="1:13">
      <c r="A2361" s="86" t="str">
        <f ca="1">_xlfn.CONCAT(Tabla36[[#This Row],[NUM. ECO.]],Tabla36[[#This Row],[TURNO]],Tabla36[[#This Row],[FECHA]])</f>
        <v>T30PRIMER TURNO45425</v>
      </c>
      <c r="B2361" s="87">
        <v>7</v>
      </c>
      <c r="C2361" s="87">
        <v>1</v>
      </c>
      <c r="D2361" s="87" t="s">
        <v>45</v>
      </c>
      <c r="E2361" s="86"/>
      <c r="F2361" s="86">
        <f>VLOOKUP(Tabla36[[#This Row],[NUM. ECO.]],[2]!Tabla24[[NO.ECO]:[CUBICACION
M3]],4,0)</f>
        <v>16</v>
      </c>
      <c r="G2361" s="94">
        <v>45425</v>
      </c>
      <c r="H2361" s="86" t="str">
        <f>VLOOKUP(Tabla36[[#This Row],[NUM. ECO.]],[2]!Tabla24[[NO.ECO]:[MATERIAL]],8,0)</f>
        <v>VOLADURA</v>
      </c>
      <c r="I2361" s="86" t="s">
        <v>79</v>
      </c>
      <c r="J2361" s="88">
        <f ca="1">TIME(RANDBETWEEN(5.5,6),RANDBETWEEN(1,29),0)</f>
        <v>0.25208333333333333</v>
      </c>
      <c r="K2361" s="86" t="str">
        <f ca="1">VLOOKUP(Tabla36[[#This Row],[CODIGO VINCULO]],[1]!Anexar1[[UNION]:[OPERADOR]],4,0)</f>
        <v>BRANDON ZARAGOZA SANCHEZ</v>
      </c>
      <c r="L2361" s="86" t="str" cm="1">
        <f t="array" aca="1" ref="L2361" ca="1">_xlfn.IFS(J2361&gt;=TIME(14,0,0),"SEGUNDO TURNO",J2361&lt;TIME(14,0,0),"PRIMER TURNO")</f>
        <v>PRIMER TURNO</v>
      </c>
      <c r="M2361" s="90"/>
    </row>
    <row r="2362" spans="1:13">
      <c r="A2362" s="86" t="str">
        <f ca="1">_xlfn.CONCAT(Tabla36[[#This Row],[NUM. ECO.]],Tabla36[[#This Row],[TURNO]],Tabla36[[#This Row],[FECHA]])</f>
        <v>T30PRIMER TURNO45425</v>
      </c>
      <c r="B2362" s="87">
        <v>7</v>
      </c>
      <c r="C2362" s="87">
        <v>2</v>
      </c>
      <c r="D2362" s="87" t="s">
        <v>45</v>
      </c>
      <c r="E2362" s="86"/>
      <c r="F2362" s="86">
        <f>VLOOKUP(Tabla36[[#This Row],[NUM. ECO.]],[2]!Tabla24[[NO.ECO]:[CUBICACION
M3]],4,0)</f>
        <v>16</v>
      </c>
      <c r="G2362" s="94">
        <v>45425</v>
      </c>
      <c r="H2362" s="86" t="str">
        <f>VLOOKUP(Tabla36[[#This Row],[NUM. ECO.]],[2]!Tabla24[[NO.ECO]:[MATERIAL]],8,0)</f>
        <v>VOLADURA</v>
      </c>
      <c r="I2362" s="86" t="s">
        <v>79</v>
      </c>
      <c r="J2362" s="91">
        <f ca="1">J2361+TIME(0,RANDBETWEEN((123),(151)),0)</f>
        <v>0.34652777777777777</v>
      </c>
      <c r="K2362" s="86" t="str">
        <f ca="1">VLOOKUP(Tabla36[[#This Row],[CODIGO VINCULO]],[1]!Anexar1[[UNION]:[OPERADOR]],4,0)</f>
        <v>BRANDON ZARAGOZA SANCHEZ</v>
      </c>
      <c r="L2362" s="86" t="str" cm="1">
        <f t="array" aca="1" ref="L2362" ca="1">_xlfn.IFS(J2362&gt;=TIME(14,0,0),"SEGUNDO TURNO",J2362&lt;TIME(14,0,0),"PRIMER TURNO")</f>
        <v>PRIMER TURNO</v>
      </c>
      <c r="M2362" s="90"/>
    </row>
    <row r="2363" spans="1:13">
      <c r="A2363" s="86" t="str">
        <f ca="1">_xlfn.CONCAT(Tabla36[[#This Row],[NUM. ECO.]],Tabla36[[#This Row],[TURNO]],Tabla36[[#This Row],[FECHA]])</f>
        <v>T30PRIMER TURNO45425</v>
      </c>
      <c r="B2363" s="87">
        <v>7</v>
      </c>
      <c r="C2363" s="87">
        <v>3</v>
      </c>
      <c r="D2363" s="87" t="s">
        <v>45</v>
      </c>
      <c r="E2363" s="86"/>
      <c r="F2363" s="86">
        <f>VLOOKUP(Tabla36[[#This Row],[NUM. ECO.]],[2]!Tabla24[[NO.ECO]:[CUBICACION
M3]],4,0)</f>
        <v>16</v>
      </c>
      <c r="G2363" s="94">
        <v>45425</v>
      </c>
      <c r="H2363" s="86" t="str">
        <f>VLOOKUP(Tabla36[[#This Row],[NUM. ECO.]],[2]!Tabla24[[NO.ECO]:[MATERIAL]],8,0)</f>
        <v>VOLADURA</v>
      </c>
      <c r="I2363" s="86" t="s">
        <v>79</v>
      </c>
      <c r="J2363" s="91">
        <f ca="1">J2362+TIME(0,RANDBETWEEN((123),(151)),0)</f>
        <v>0.45069444444444445</v>
      </c>
      <c r="K2363" s="86" t="str">
        <f ca="1">VLOOKUP(Tabla36[[#This Row],[CODIGO VINCULO]],[1]!Anexar1[[UNION]:[OPERADOR]],4,0)</f>
        <v>BRANDON ZARAGOZA SANCHEZ</v>
      </c>
      <c r="L2363" s="86" t="str" cm="1">
        <f t="array" aca="1" ref="L2363" ca="1">_xlfn.IFS(J2363&gt;=TIME(14,0,0),"SEGUNDO TURNO",J2363&lt;TIME(14,0,0),"PRIMER TURNO")</f>
        <v>PRIMER TURNO</v>
      </c>
      <c r="M2363" s="90"/>
    </row>
    <row r="2364" spans="1:13">
      <c r="A2364" s="86" t="str">
        <f ca="1">_xlfn.CONCAT(Tabla36[[#This Row],[NUM. ECO.]],Tabla36[[#This Row],[TURNO]],Tabla36[[#This Row],[FECHA]])</f>
        <v>T30PRIMER TURNO45425</v>
      </c>
      <c r="B2364" s="87">
        <v>7</v>
      </c>
      <c r="C2364" s="87">
        <v>4</v>
      </c>
      <c r="D2364" s="87" t="s">
        <v>45</v>
      </c>
      <c r="E2364" s="86"/>
      <c r="F2364" s="86">
        <f>VLOOKUP(Tabla36[[#This Row],[NUM. ECO.]],[2]!Tabla24[[NO.ECO]:[CUBICACION
M3]],4,0)</f>
        <v>16</v>
      </c>
      <c r="G2364" s="94">
        <v>45425</v>
      </c>
      <c r="H2364" s="86" t="str">
        <f>VLOOKUP(Tabla36[[#This Row],[NUM. ECO.]],[2]!Tabla24[[NO.ECO]:[MATERIAL]],8,0)</f>
        <v>VOLADURA</v>
      </c>
      <c r="I2364" s="86" t="s">
        <v>79</v>
      </c>
      <c r="J2364" s="91">
        <f ca="1">J2363+TIME(0,RANDBETWEEN((123),(151)),0)</f>
        <v>0.53749999999999998</v>
      </c>
      <c r="K2364" s="86" t="str">
        <f ca="1">VLOOKUP(Tabla36[[#This Row],[CODIGO VINCULO]],[1]!Anexar1[[UNION]:[OPERADOR]],4,0)</f>
        <v>BRANDON ZARAGOZA SANCHEZ</v>
      </c>
      <c r="L2364" s="86" t="str" cm="1">
        <f t="array" aca="1" ref="L2364" ca="1">_xlfn.IFS(J2364&gt;=TIME(14,0,0),"SEGUNDO TURNO",J2364&lt;TIME(14,0,0),"PRIMER TURNO")</f>
        <v>PRIMER TURNO</v>
      </c>
      <c r="M2364" s="90"/>
    </row>
    <row r="2365" spans="1:13">
      <c r="A2365" s="86" t="str">
        <f ca="1">_xlfn.CONCAT(Tabla36[[#This Row],[NUM. ECO.]],Tabla36[[#This Row],[TURNO]],Tabla36[[#This Row],[FECHA]])</f>
        <v>T30SEGUNDO TURNO45425</v>
      </c>
      <c r="B2365" s="87">
        <v>7</v>
      </c>
      <c r="C2365" s="87">
        <v>5</v>
      </c>
      <c r="D2365" s="87" t="s">
        <v>45</v>
      </c>
      <c r="E2365" s="86"/>
      <c r="F2365" s="86">
        <f>VLOOKUP(Tabla36[[#This Row],[NUM. ECO.]],[2]!Tabla24[[NO.ECO]:[CUBICACION
M3]],4,0)</f>
        <v>16</v>
      </c>
      <c r="G2365" s="94">
        <v>45425</v>
      </c>
      <c r="H2365" s="86" t="str">
        <f>VLOOKUP(Tabla36[[#This Row],[NUM. ECO.]],[2]!Tabla24[[NO.ECO]:[MATERIAL]],8,0)</f>
        <v>VOLADURA</v>
      </c>
      <c r="I2365" s="86" t="s">
        <v>79</v>
      </c>
      <c r="J2365" s="91">
        <f ca="1">J2364+TIME(0,RANDBETWEEN((123),(151)),0)</f>
        <v>0.64027777777777772</v>
      </c>
      <c r="K2365" s="86" t="str">
        <f ca="1">VLOOKUP(Tabla36[[#This Row],[CODIGO VINCULO]],[1]!Anexar1[[UNION]:[OPERADOR]],4,0)</f>
        <v>MARTIN HERNANDEZ CORTES</v>
      </c>
      <c r="L2365" s="86" t="str" cm="1">
        <f t="array" aca="1" ref="L2365" ca="1">_xlfn.IFS(J2365&gt;=TIME(14,0,0),"SEGUNDO TURNO",J2365&lt;TIME(14,0,0),"PRIMER TURNO")</f>
        <v>SEGUNDO TURNO</v>
      </c>
      <c r="M2365" s="90"/>
    </row>
    <row r="2366" spans="1:13">
      <c r="A2366" s="86" t="str">
        <f ca="1">_xlfn.CONCAT(Tabla36[[#This Row],[NUM. ECO.]],Tabla36[[#This Row],[TURNO]],Tabla36[[#This Row],[FECHA]])</f>
        <v>T30SEGUNDO TURNO45425</v>
      </c>
      <c r="B2366" s="87">
        <v>7</v>
      </c>
      <c r="C2366" s="87">
        <v>6</v>
      </c>
      <c r="D2366" s="87" t="s">
        <v>45</v>
      </c>
      <c r="E2366" s="86"/>
      <c r="F2366" s="86">
        <f>VLOOKUP(Tabla36[[#This Row],[NUM. ECO.]],[2]!Tabla24[[NO.ECO]:[CUBICACION
M3]],4,0)</f>
        <v>16</v>
      </c>
      <c r="G2366" s="94">
        <v>45425</v>
      </c>
      <c r="H2366" s="86" t="str">
        <f>VLOOKUP(Tabla36[[#This Row],[NUM. ECO.]],[2]!Tabla24[[NO.ECO]:[MATERIAL]],8,0)</f>
        <v>VOLADURA</v>
      </c>
      <c r="I2366" s="86" t="s">
        <v>79</v>
      </c>
      <c r="J2366" s="91">
        <f ca="1">J2365+TIME(0,RANDBETWEEN((123),(151)),0)</f>
        <v>0.73055555555555551</v>
      </c>
      <c r="K2366" s="86" t="str">
        <f ca="1">VLOOKUP(Tabla36[[#This Row],[CODIGO VINCULO]],[1]!Anexar1[[UNION]:[OPERADOR]],4,0)</f>
        <v>MARTIN HERNANDEZ CORTES</v>
      </c>
      <c r="L2366" s="86" t="str" cm="1">
        <f t="array" aca="1" ref="L2366" ca="1">_xlfn.IFS(J2366&gt;=TIME(14,0,0),"SEGUNDO TURNO",J2366&lt;TIME(14,0,0),"PRIMER TURNO")</f>
        <v>SEGUNDO TURNO</v>
      </c>
      <c r="M2366" s="90"/>
    </row>
    <row r="2367" spans="1:13">
      <c r="A2367" s="86" t="str">
        <f ca="1">_xlfn.CONCAT(Tabla36[[#This Row],[NUM. ECO.]],Tabla36[[#This Row],[TURNO]],Tabla36[[#This Row],[FECHA]])</f>
        <v>T30SEGUNDO TURNO45425</v>
      </c>
      <c r="B2367" s="87">
        <v>7</v>
      </c>
      <c r="C2367" s="87">
        <v>7</v>
      </c>
      <c r="D2367" s="87" t="s">
        <v>45</v>
      </c>
      <c r="E2367" s="86"/>
      <c r="F2367" s="86">
        <f>VLOOKUP(Tabla36[[#This Row],[NUM. ECO.]],[2]!Tabla24[[NO.ECO]:[CUBICACION
M3]],4,0)</f>
        <v>16</v>
      </c>
      <c r="G2367" s="94">
        <v>45425</v>
      </c>
      <c r="H2367" s="86" t="str">
        <f>VLOOKUP(Tabla36[[#This Row],[NUM. ECO.]],[2]!Tabla24[[NO.ECO]:[MATERIAL]],8,0)</f>
        <v>VOLADURA</v>
      </c>
      <c r="I2367" s="86" t="s">
        <v>79</v>
      </c>
      <c r="J2367" s="91">
        <f ca="1">J2366+TIME(0,RANDBETWEEN((123),(151)),0)</f>
        <v>0.82499999999999996</v>
      </c>
      <c r="K2367" s="86" t="str">
        <f ca="1">VLOOKUP(Tabla36[[#This Row],[CODIGO VINCULO]],[1]!Anexar1[[UNION]:[OPERADOR]],4,0)</f>
        <v>MARTIN HERNANDEZ CORTES</v>
      </c>
      <c r="L2367" s="86" t="str" cm="1">
        <f t="array" aca="1" ref="L2367" ca="1">_xlfn.IFS(J2367&gt;=TIME(14,0,0),"SEGUNDO TURNO",J2367&lt;TIME(14,0,0),"PRIMER TURNO")</f>
        <v>SEGUNDO TURNO</v>
      </c>
      <c r="M2367" s="90"/>
    </row>
    <row r="2368" spans="1:13">
      <c r="A2368" s="86" t="str">
        <f ca="1">_xlfn.CONCAT(Tabla36[[#This Row],[NUM. ECO.]],Tabla36[[#This Row],[TURNO]],Tabla36[[#This Row],[FECHA]])</f>
        <v>T30PRIMER TURNO45426</v>
      </c>
      <c r="B2368" s="87">
        <v>7</v>
      </c>
      <c r="C2368" s="87">
        <v>1</v>
      </c>
      <c r="D2368" s="87" t="s">
        <v>45</v>
      </c>
      <c r="E2368" s="86"/>
      <c r="F2368" s="86">
        <f>VLOOKUP(Tabla36[[#This Row],[NUM. ECO.]],[2]!Tabla24[[NO.ECO]:[CUBICACION
M3]],4,0)</f>
        <v>16</v>
      </c>
      <c r="G2368" s="94">
        <v>45426</v>
      </c>
      <c r="H2368" s="86" t="str">
        <f>VLOOKUP(Tabla36[[#This Row],[NUM. ECO.]],[2]!Tabla24[[NO.ECO]:[MATERIAL]],8,0)</f>
        <v>VOLADURA</v>
      </c>
      <c r="I2368" s="86" t="s">
        <v>79</v>
      </c>
      <c r="J2368" s="88">
        <f ca="1">TIME(RANDBETWEEN(5.5,6),RANDBETWEEN(1,29),0)</f>
        <v>0.25486111111111109</v>
      </c>
      <c r="K2368" s="86" t="str">
        <f ca="1">VLOOKUP(Tabla36[[#This Row],[CODIGO VINCULO]],[1]!Anexar1[[UNION]:[OPERADOR]],4,0)</f>
        <v>BRANDON ZARAGOZA SANCHEZ</v>
      </c>
      <c r="L2368" s="86" t="str" cm="1">
        <f t="array" aca="1" ref="L2368" ca="1">_xlfn.IFS(J2368&gt;=TIME(14,0,0),"SEGUNDO TURNO",J2368&lt;TIME(14,0,0),"PRIMER TURNO")</f>
        <v>PRIMER TURNO</v>
      </c>
      <c r="M2368" s="90"/>
    </row>
    <row r="2369" spans="1:13">
      <c r="A2369" s="86" t="str">
        <f ca="1">_xlfn.CONCAT(Tabla36[[#This Row],[NUM. ECO.]],Tabla36[[#This Row],[TURNO]],Tabla36[[#This Row],[FECHA]])</f>
        <v>T30PRIMER TURNO45426</v>
      </c>
      <c r="B2369" s="87">
        <v>7</v>
      </c>
      <c r="C2369" s="87">
        <v>2</v>
      </c>
      <c r="D2369" s="87" t="s">
        <v>45</v>
      </c>
      <c r="E2369" s="86"/>
      <c r="F2369" s="86">
        <f>VLOOKUP(Tabla36[[#This Row],[NUM. ECO.]],[2]!Tabla24[[NO.ECO]:[CUBICACION
M3]],4,0)</f>
        <v>16</v>
      </c>
      <c r="G2369" s="94">
        <v>45426</v>
      </c>
      <c r="H2369" s="86" t="str">
        <f>VLOOKUP(Tabla36[[#This Row],[NUM. ECO.]],[2]!Tabla24[[NO.ECO]:[MATERIAL]],8,0)</f>
        <v>VOLADURA</v>
      </c>
      <c r="I2369" s="86" t="s">
        <v>79</v>
      </c>
      <c r="J2369" s="91">
        <f ca="1">J2368+TIME(0,RANDBETWEEN((123),(151)),0)</f>
        <v>0.34444444444444444</v>
      </c>
      <c r="K2369" s="86" t="str">
        <f ca="1">VLOOKUP(Tabla36[[#This Row],[CODIGO VINCULO]],[1]!Anexar1[[UNION]:[OPERADOR]],4,0)</f>
        <v>BRANDON ZARAGOZA SANCHEZ</v>
      </c>
      <c r="L2369" s="86" t="str" cm="1">
        <f t="array" aca="1" ref="L2369" ca="1">_xlfn.IFS(J2369&gt;=TIME(14,0,0),"SEGUNDO TURNO",J2369&lt;TIME(14,0,0),"PRIMER TURNO")</f>
        <v>PRIMER TURNO</v>
      </c>
      <c r="M2369" s="90"/>
    </row>
    <row r="2370" spans="1:13">
      <c r="A2370" s="86" t="str">
        <f ca="1">_xlfn.CONCAT(Tabla36[[#This Row],[NUM. ECO.]],Tabla36[[#This Row],[TURNO]],Tabla36[[#This Row],[FECHA]])</f>
        <v>T30PRIMER TURNO45426</v>
      </c>
      <c r="B2370" s="87">
        <v>7</v>
      </c>
      <c r="C2370" s="87">
        <v>3</v>
      </c>
      <c r="D2370" s="87" t="s">
        <v>45</v>
      </c>
      <c r="E2370" s="86"/>
      <c r="F2370" s="86">
        <f>VLOOKUP(Tabla36[[#This Row],[NUM. ECO.]],[2]!Tabla24[[NO.ECO]:[CUBICACION
M3]],4,0)</f>
        <v>16</v>
      </c>
      <c r="G2370" s="94">
        <v>45426</v>
      </c>
      <c r="H2370" s="86" t="str">
        <f>VLOOKUP(Tabla36[[#This Row],[NUM. ECO.]],[2]!Tabla24[[NO.ECO]:[MATERIAL]],8,0)</f>
        <v>VOLADURA</v>
      </c>
      <c r="I2370" s="86" t="s">
        <v>79</v>
      </c>
      <c r="J2370" s="91">
        <f ca="1">J2369+TIME(0,RANDBETWEEN((123),(151)),0)</f>
        <v>0.43611111111111112</v>
      </c>
      <c r="K2370" s="86" t="str">
        <f ca="1">VLOOKUP(Tabla36[[#This Row],[CODIGO VINCULO]],[1]!Anexar1[[UNION]:[OPERADOR]],4,0)</f>
        <v>BRANDON ZARAGOZA SANCHEZ</v>
      </c>
      <c r="L2370" s="86" t="str" cm="1">
        <f t="array" aca="1" ref="L2370" ca="1">_xlfn.IFS(J2370&gt;=TIME(14,0,0),"SEGUNDO TURNO",J2370&lt;TIME(14,0,0),"PRIMER TURNO")</f>
        <v>PRIMER TURNO</v>
      </c>
      <c r="M2370" s="90"/>
    </row>
    <row r="2371" spans="1:13">
      <c r="A2371" s="86" t="str">
        <f ca="1">_xlfn.CONCAT(Tabla36[[#This Row],[NUM. ECO.]],Tabla36[[#This Row],[TURNO]],Tabla36[[#This Row],[FECHA]])</f>
        <v>T30PRIMER TURNO45426</v>
      </c>
      <c r="B2371" s="87">
        <v>7</v>
      </c>
      <c r="C2371" s="87">
        <v>4</v>
      </c>
      <c r="D2371" s="87" t="s">
        <v>45</v>
      </c>
      <c r="E2371" s="86"/>
      <c r="F2371" s="86">
        <f>VLOOKUP(Tabla36[[#This Row],[NUM. ECO.]],[2]!Tabla24[[NO.ECO]:[CUBICACION
M3]],4,0)</f>
        <v>16</v>
      </c>
      <c r="G2371" s="94">
        <v>45426</v>
      </c>
      <c r="H2371" s="86" t="str">
        <f>VLOOKUP(Tabla36[[#This Row],[NUM. ECO.]],[2]!Tabla24[[NO.ECO]:[MATERIAL]],8,0)</f>
        <v>VOLADURA</v>
      </c>
      <c r="I2371" s="86" t="s">
        <v>79</v>
      </c>
      <c r="J2371" s="91">
        <f ca="1">J2370+TIME(0,RANDBETWEEN((123),(151)),0)</f>
        <v>0.53402777777777777</v>
      </c>
      <c r="K2371" s="86" t="str">
        <f ca="1">VLOOKUP(Tabla36[[#This Row],[CODIGO VINCULO]],[1]!Anexar1[[UNION]:[OPERADOR]],4,0)</f>
        <v>BRANDON ZARAGOZA SANCHEZ</v>
      </c>
      <c r="L2371" s="86" t="str" cm="1">
        <f t="array" aca="1" ref="L2371" ca="1">_xlfn.IFS(J2371&gt;=TIME(14,0,0),"SEGUNDO TURNO",J2371&lt;TIME(14,0,0),"PRIMER TURNO")</f>
        <v>PRIMER TURNO</v>
      </c>
      <c r="M2371" s="90"/>
    </row>
    <row r="2372" spans="1:13">
      <c r="A2372" s="86" t="str">
        <f ca="1">_xlfn.CONCAT(Tabla36[[#This Row],[NUM. ECO.]],Tabla36[[#This Row],[TURNO]],Tabla36[[#This Row],[FECHA]])</f>
        <v>T30SEGUNDO TURNO45426</v>
      </c>
      <c r="B2372" s="87">
        <v>7</v>
      </c>
      <c r="C2372" s="87">
        <v>5</v>
      </c>
      <c r="D2372" s="87" t="s">
        <v>45</v>
      </c>
      <c r="E2372" s="86"/>
      <c r="F2372" s="86">
        <f>VLOOKUP(Tabla36[[#This Row],[NUM. ECO.]],[2]!Tabla24[[NO.ECO]:[CUBICACION
M3]],4,0)</f>
        <v>16</v>
      </c>
      <c r="G2372" s="94">
        <v>45426</v>
      </c>
      <c r="H2372" s="86" t="str">
        <f>VLOOKUP(Tabla36[[#This Row],[NUM. ECO.]],[2]!Tabla24[[NO.ECO]:[MATERIAL]],8,0)</f>
        <v>VOLADURA</v>
      </c>
      <c r="I2372" s="86" t="s">
        <v>79</v>
      </c>
      <c r="J2372" s="91">
        <f ca="1">J2371+TIME(0,RANDBETWEEN((123),(151)),0)</f>
        <v>0.62569444444444444</v>
      </c>
      <c r="K2372" s="86" t="str">
        <f ca="1">VLOOKUP(Tabla36[[#This Row],[CODIGO VINCULO]],[1]!Anexar1[[UNION]:[OPERADOR]],4,0)</f>
        <v>MARTIN HERNANDEZ CORTES</v>
      </c>
      <c r="L2372" s="86" t="str" cm="1">
        <f t="array" aca="1" ref="L2372" ca="1">_xlfn.IFS(J2372&gt;=TIME(14,0,0),"SEGUNDO TURNO",J2372&lt;TIME(14,0,0),"PRIMER TURNO")</f>
        <v>SEGUNDO TURNO</v>
      </c>
      <c r="M2372" s="90"/>
    </row>
    <row r="2373" spans="1:13">
      <c r="A2373" s="86" t="str">
        <f ca="1">_xlfn.CONCAT(Tabla36[[#This Row],[NUM. ECO.]],Tabla36[[#This Row],[TURNO]],Tabla36[[#This Row],[FECHA]])</f>
        <v>T30SEGUNDO TURNO45426</v>
      </c>
      <c r="B2373" s="87">
        <v>7</v>
      </c>
      <c r="C2373" s="87">
        <v>6</v>
      </c>
      <c r="D2373" s="87" t="s">
        <v>45</v>
      </c>
      <c r="E2373" s="86"/>
      <c r="F2373" s="86">
        <f>VLOOKUP(Tabla36[[#This Row],[NUM. ECO.]],[2]!Tabla24[[NO.ECO]:[CUBICACION
M3]],4,0)</f>
        <v>16</v>
      </c>
      <c r="G2373" s="94">
        <v>45426</v>
      </c>
      <c r="H2373" s="86" t="str">
        <f>VLOOKUP(Tabla36[[#This Row],[NUM. ECO.]],[2]!Tabla24[[NO.ECO]:[MATERIAL]],8,0)</f>
        <v>VOLADURA</v>
      </c>
      <c r="I2373" s="86" t="s">
        <v>79</v>
      </c>
      <c r="J2373" s="91">
        <f ca="1">J2372+TIME(0,RANDBETWEEN((123),(151)),0)</f>
        <v>0.72291666666666665</v>
      </c>
      <c r="K2373" s="86" t="str">
        <f ca="1">VLOOKUP(Tabla36[[#This Row],[CODIGO VINCULO]],[1]!Anexar1[[UNION]:[OPERADOR]],4,0)</f>
        <v>MARTIN HERNANDEZ CORTES</v>
      </c>
      <c r="L2373" s="86" t="str" cm="1">
        <f t="array" aca="1" ref="L2373" ca="1">_xlfn.IFS(J2373&gt;=TIME(14,0,0),"SEGUNDO TURNO",J2373&lt;TIME(14,0,0),"PRIMER TURNO")</f>
        <v>SEGUNDO TURNO</v>
      </c>
      <c r="M2373" s="90"/>
    </row>
    <row r="2374" spans="1:13">
      <c r="A2374" s="86" t="str">
        <f ca="1">_xlfn.CONCAT(Tabla36[[#This Row],[NUM. ECO.]],Tabla36[[#This Row],[TURNO]],Tabla36[[#This Row],[FECHA]])</f>
        <v>T30SEGUNDO TURNO45426</v>
      </c>
      <c r="B2374" s="87">
        <v>7</v>
      </c>
      <c r="C2374" s="87">
        <v>7</v>
      </c>
      <c r="D2374" s="87" t="s">
        <v>45</v>
      </c>
      <c r="E2374" s="86"/>
      <c r="F2374" s="86">
        <f>VLOOKUP(Tabla36[[#This Row],[NUM. ECO.]],[2]!Tabla24[[NO.ECO]:[CUBICACION
M3]],4,0)</f>
        <v>16</v>
      </c>
      <c r="G2374" s="94">
        <v>45426</v>
      </c>
      <c r="H2374" s="86" t="str">
        <f>VLOOKUP(Tabla36[[#This Row],[NUM. ECO.]],[2]!Tabla24[[NO.ECO]:[MATERIAL]],8,0)</f>
        <v>VOLADURA</v>
      </c>
      <c r="I2374" s="86" t="s">
        <v>79</v>
      </c>
      <c r="J2374" s="91">
        <f ca="1">J2373+TIME(0,RANDBETWEEN((123),(151)),0)</f>
        <v>0.81319444444444444</v>
      </c>
      <c r="K2374" s="86" t="str">
        <f ca="1">VLOOKUP(Tabla36[[#This Row],[CODIGO VINCULO]],[1]!Anexar1[[UNION]:[OPERADOR]],4,0)</f>
        <v>MARTIN HERNANDEZ CORTES</v>
      </c>
      <c r="L2374" s="86" t="str" cm="1">
        <f t="array" aca="1" ref="L2374" ca="1">_xlfn.IFS(J2374&gt;=TIME(14,0,0),"SEGUNDO TURNO",J2374&lt;TIME(14,0,0),"PRIMER TURNO")</f>
        <v>SEGUNDO TURNO</v>
      </c>
      <c r="M2374" s="90"/>
    </row>
    <row r="2375" spans="1:13">
      <c r="A2375" s="86" t="str">
        <f ca="1">_xlfn.CONCAT(Tabla36[[#This Row],[NUM. ECO.]],Tabla36[[#This Row],[TURNO]],Tabla36[[#This Row],[FECHA]])</f>
        <v>T30PRIMER TURNO45427</v>
      </c>
      <c r="B2375" s="87">
        <v>7</v>
      </c>
      <c r="C2375" s="87">
        <v>1</v>
      </c>
      <c r="D2375" s="87" t="s">
        <v>45</v>
      </c>
      <c r="E2375" s="86"/>
      <c r="F2375" s="86">
        <f>VLOOKUP(Tabla36[[#This Row],[NUM. ECO.]],[2]!Tabla24[[NO.ECO]:[CUBICACION
M3]],4,0)</f>
        <v>16</v>
      </c>
      <c r="G2375" s="94">
        <v>45427</v>
      </c>
      <c r="H2375" s="86" t="str">
        <f>VLOOKUP(Tabla36[[#This Row],[NUM. ECO.]],[2]!Tabla24[[NO.ECO]:[MATERIAL]],8,0)</f>
        <v>VOLADURA</v>
      </c>
      <c r="I2375" s="86" t="s">
        <v>79</v>
      </c>
      <c r="J2375" s="88">
        <f ca="1">TIME(RANDBETWEEN(5.5,6),RANDBETWEEN(1,29),0)</f>
        <v>0.26874999999999999</v>
      </c>
      <c r="K2375" s="86" t="str">
        <f ca="1">VLOOKUP(Tabla36[[#This Row],[CODIGO VINCULO]],[1]!Anexar1[[UNION]:[OPERADOR]],4,0)</f>
        <v>BRANDON ZARAGOZA SANCHEZ</v>
      </c>
      <c r="L2375" s="86" t="str" cm="1">
        <f t="array" aca="1" ref="L2375" ca="1">_xlfn.IFS(J2375&gt;=TIME(14,0,0),"SEGUNDO TURNO",J2375&lt;TIME(14,0,0),"PRIMER TURNO")</f>
        <v>PRIMER TURNO</v>
      </c>
      <c r="M2375" s="90"/>
    </row>
    <row r="2376" spans="1:13">
      <c r="A2376" s="86" t="str">
        <f ca="1">_xlfn.CONCAT(Tabla36[[#This Row],[NUM. ECO.]],Tabla36[[#This Row],[TURNO]],Tabla36[[#This Row],[FECHA]])</f>
        <v>T30PRIMER TURNO45427</v>
      </c>
      <c r="B2376" s="87">
        <v>7</v>
      </c>
      <c r="C2376" s="87">
        <v>2</v>
      </c>
      <c r="D2376" s="87" t="s">
        <v>45</v>
      </c>
      <c r="E2376" s="86"/>
      <c r="F2376" s="86">
        <f>VLOOKUP(Tabla36[[#This Row],[NUM. ECO.]],[2]!Tabla24[[NO.ECO]:[CUBICACION
M3]],4,0)</f>
        <v>16</v>
      </c>
      <c r="G2376" s="94">
        <v>45427</v>
      </c>
      <c r="H2376" s="86" t="str">
        <f>VLOOKUP(Tabla36[[#This Row],[NUM. ECO.]],[2]!Tabla24[[NO.ECO]:[MATERIAL]],8,0)</f>
        <v>VOLADURA</v>
      </c>
      <c r="I2376" s="86" t="s">
        <v>79</v>
      </c>
      <c r="J2376" s="91">
        <f ca="1">J2375+TIME(0,RANDBETWEEN((123),(151)),0)</f>
        <v>0.35416666666666663</v>
      </c>
      <c r="K2376" s="86" t="str">
        <f ca="1">VLOOKUP(Tabla36[[#This Row],[CODIGO VINCULO]],[1]!Anexar1[[UNION]:[OPERADOR]],4,0)</f>
        <v>BRANDON ZARAGOZA SANCHEZ</v>
      </c>
      <c r="L2376" s="86" t="str" cm="1">
        <f t="array" aca="1" ref="L2376" ca="1">_xlfn.IFS(J2376&gt;=TIME(14,0,0),"SEGUNDO TURNO",J2376&lt;TIME(14,0,0),"PRIMER TURNO")</f>
        <v>PRIMER TURNO</v>
      </c>
      <c r="M2376" s="90"/>
    </row>
    <row r="2377" spans="1:13">
      <c r="A2377" s="86" t="str">
        <f ca="1">_xlfn.CONCAT(Tabla36[[#This Row],[NUM. ECO.]],Tabla36[[#This Row],[TURNO]],Tabla36[[#This Row],[FECHA]])</f>
        <v>T30PRIMER TURNO45427</v>
      </c>
      <c r="B2377" s="87">
        <v>7</v>
      </c>
      <c r="C2377" s="87">
        <v>3</v>
      </c>
      <c r="D2377" s="87" t="s">
        <v>45</v>
      </c>
      <c r="E2377" s="86"/>
      <c r="F2377" s="86">
        <f>VLOOKUP(Tabla36[[#This Row],[NUM. ECO.]],[2]!Tabla24[[NO.ECO]:[CUBICACION
M3]],4,0)</f>
        <v>16</v>
      </c>
      <c r="G2377" s="94">
        <v>45427</v>
      </c>
      <c r="H2377" s="86" t="str">
        <f>VLOOKUP(Tabla36[[#This Row],[NUM. ECO.]],[2]!Tabla24[[NO.ECO]:[MATERIAL]],8,0)</f>
        <v>VOLADURA</v>
      </c>
      <c r="I2377" s="86" t="s">
        <v>79</v>
      </c>
      <c r="J2377" s="91">
        <f ca="1">J2376+TIME(0,RANDBETWEEN((123),(151)),0)</f>
        <v>0.4458333333333333</v>
      </c>
      <c r="K2377" s="86" t="str">
        <f ca="1">VLOOKUP(Tabla36[[#This Row],[CODIGO VINCULO]],[1]!Anexar1[[UNION]:[OPERADOR]],4,0)</f>
        <v>BRANDON ZARAGOZA SANCHEZ</v>
      </c>
      <c r="L2377" s="86" t="str" cm="1">
        <f t="array" aca="1" ref="L2377" ca="1">_xlfn.IFS(J2377&gt;=TIME(14,0,0),"SEGUNDO TURNO",J2377&lt;TIME(14,0,0),"PRIMER TURNO")</f>
        <v>PRIMER TURNO</v>
      </c>
      <c r="M2377" s="90"/>
    </row>
    <row r="2378" spans="1:13">
      <c r="A2378" s="86" t="str">
        <f ca="1">_xlfn.CONCAT(Tabla36[[#This Row],[NUM. ECO.]],Tabla36[[#This Row],[TURNO]],Tabla36[[#This Row],[FECHA]])</f>
        <v>T30PRIMER TURNO45427</v>
      </c>
      <c r="B2378" s="87">
        <v>7</v>
      </c>
      <c r="C2378" s="87">
        <v>4</v>
      </c>
      <c r="D2378" s="87" t="s">
        <v>45</v>
      </c>
      <c r="E2378" s="86"/>
      <c r="F2378" s="86">
        <f>VLOOKUP(Tabla36[[#This Row],[NUM. ECO.]],[2]!Tabla24[[NO.ECO]:[CUBICACION
M3]],4,0)</f>
        <v>16</v>
      </c>
      <c r="G2378" s="94">
        <v>45427</v>
      </c>
      <c r="H2378" s="86" t="str">
        <f>VLOOKUP(Tabla36[[#This Row],[NUM. ECO.]],[2]!Tabla24[[NO.ECO]:[MATERIAL]],8,0)</f>
        <v>VOLADURA</v>
      </c>
      <c r="I2378" s="86" t="s">
        <v>79</v>
      </c>
      <c r="J2378" s="91">
        <f ca="1">J2377+TIME(0,RANDBETWEEN((123),(151)),0)</f>
        <v>0.54791666666666661</v>
      </c>
      <c r="K2378" s="86" t="str">
        <f ca="1">VLOOKUP(Tabla36[[#This Row],[CODIGO VINCULO]],[1]!Anexar1[[UNION]:[OPERADOR]],4,0)</f>
        <v>BRANDON ZARAGOZA SANCHEZ</v>
      </c>
      <c r="L2378" s="86" t="str" cm="1">
        <f t="array" aca="1" ref="L2378" ca="1">_xlfn.IFS(J2378&gt;=TIME(14,0,0),"SEGUNDO TURNO",J2378&lt;TIME(14,0,0),"PRIMER TURNO")</f>
        <v>PRIMER TURNO</v>
      </c>
      <c r="M2378" s="90"/>
    </row>
    <row r="2379" spans="1:13">
      <c r="A2379" s="86" t="str">
        <f ca="1">_xlfn.CONCAT(Tabla36[[#This Row],[NUM. ECO.]],Tabla36[[#This Row],[TURNO]],Tabla36[[#This Row],[FECHA]])</f>
        <v>T30SEGUNDO TURNO45427</v>
      </c>
      <c r="B2379" s="87">
        <v>7</v>
      </c>
      <c r="C2379" s="87">
        <v>5</v>
      </c>
      <c r="D2379" s="87" t="s">
        <v>45</v>
      </c>
      <c r="E2379" s="86"/>
      <c r="F2379" s="86">
        <f>VLOOKUP(Tabla36[[#This Row],[NUM. ECO.]],[2]!Tabla24[[NO.ECO]:[CUBICACION
M3]],4,0)</f>
        <v>16</v>
      </c>
      <c r="G2379" s="94">
        <v>45427</v>
      </c>
      <c r="H2379" s="86" t="str">
        <f>VLOOKUP(Tabla36[[#This Row],[NUM. ECO.]],[2]!Tabla24[[NO.ECO]:[MATERIAL]],8,0)</f>
        <v>VOLADURA</v>
      </c>
      <c r="I2379" s="86" t="s">
        <v>79</v>
      </c>
      <c r="J2379" s="91">
        <f ca="1">J2378+TIME(0,RANDBETWEEN((123),(151)),0)</f>
        <v>0.65277777777777768</v>
      </c>
      <c r="K2379" s="86" t="str">
        <f ca="1">VLOOKUP(Tabla36[[#This Row],[CODIGO VINCULO]],[1]!Anexar1[[UNION]:[OPERADOR]],4,0)</f>
        <v>MARTIN HERNANDEZ CORTES</v>
      </c>
      <c r="L2379" s="86" t="str" cm="1">
        <f t="array" aca="1" ref="L2379" ca="1">_xlfn.IFS(J2379&gt;=TIME(14,0,0),"SEGUNDO TURNO",J2379&lt;TIME(14,0,0),"PRIMER TURNO")</f>
        <v>SEGUNDO TURNO</v>
      </c>
      <c r="M2379" s="90"/>
    </row>
    <row r="2380" spans="1:13">
      <c r="A2380" s="86" t="str">
        <f ca="1">_xlfn.CONCAT(Tabla36[[#This Row],[NUM. ECO.]],Tabla36[[#This Row],[TURNO]],Tabla36[[#This Row],[FECHA]])</f>
        <v>T30SEGUNDO TURNO45427</v>
      </c>
      <c r="B2380" s="87">
        <v>7</v>
      </c>
      <c r="C2380" s="87">
        <v>6</v>
      </c>
      <c r="D2380" s="87" t="s">
        <v>45</v>
      </c>
      <c r="E2380" s="86"/>
      <c r="F2380" s="86">
        <f>VLOOKUP(Tabla36[[#This Row],[NUM. ECO.]],[2]!Tabla24[[NO.ECO]:[CUBICACION
M3]],4,0)</f>
        <v>16</v>
      </c>
      <c r="G2380" s="94">
        <v>45427</v>
      </c>
      <c r="H2380" s="86" t="str">
        <f>VLOOKUP(Tabla36[[#This Row],[NUM. ECO.]],[2]!Tabla24[[NO.ECO]:[MATERIAL]],8,0)</f>
        <v>VOLADURA</v>
      </c>
      <c r="I2380" s="86" t="s">
        <v>79</v>
      </c>
      <c r="J2380" s="91">
        <f ca="1">J2379+TIME(0,RANDBETWEEN((123),(151)),0)</f>
        <v>0.74305555555555547</v>
      </c>
      <c r="K2380" s="86" t="str">
        <f ca="1">VLOOKUP(Tabla36[[#This Row],[CODIGO VINCULO]],[1]!Anexar1[[UNION]:[OPERADOR]],4,0)</f>
        <v>MARTIN HERNANDEZ CORTES</v>
      </c>
      <c r="L2380" s="86" t="str" cm="1">
        <f t="array" aca="1" ref="L2380" ca="1">_xlfn.IFS(J2380&gt;=TIME(14,0,0),"SEGUNDO TURNO",J2380&lt;TIME(14,0,0),"PRIMER TURNO")</f>
        <v>SEGUNDO TURNO</v>
      </c>
      <c r="M2380" s="90"/>
    </row>
    <row r="2381" spans="1:13">
      <c r="A2381" s="86" t="str">
        <f ca="1">_xlfn.CONCAT(Tabla36[[#This Row],[NUM. ECO.]],Tabla36[[#This Row],[TURNO]],Tabla36[[#This Row],[FECHA]])</f>
        <v>T30SEGUNDO TURNO45427</v>
      </c>
      <c r="B2381" s="87">
        <v>7</v>
      </c>
      <c r="C2381" s="87">
        <v>7</v>
      </c>
      <c r="D2381" s="87" t="s">
        <v>45</v>
      </c>
      <c r="E2381" s="86"/>
      <c r="F2381" s="86">
        <f>VLOOKUP(Tabla36[[#This Row],[NUM. ECO.]],[2]!Tabla24[[NO.ECO]:[CUBICACION
M3]],4,0)</f>
        <v>16</v>
      </c>
      <c r="G2381" s="94">
        <v>45427</v>
      </c>
      <c r="H2381" s="86" t="str">
        <f>VLOOKUP(Tabla36[[#This Row],[NUM. ECO.]],[2]!Tabla24[[NO.ECO]:[MATERIAL]],8,0)</f>
        <v>VOLADURA</v>
      </c>
      <c r="I2381" s="86" t="s">
        <v>79</v>
      </c>
      <c r="J2381" s="91">
        <f ca="1">J2380+TIME(0,RANDBETWEEN((123),(151)),0)</f>
        <v>0.83055555555555549</v>
      </c>
      <c r="K2381" s="86" t="str">
        <f ca="1">VLOOKUP(Tabla36[[#This Row],[CODIGO VINCULO]],[1]!Anexar1[[UNION]:[OPERADOR]],4,0)</f>
        <v>MARTIN HERNANDEZ CORTES</v>
      </c>
      <c r="L2381" s="86" t="str" cm="1">
        <f t="array" aca="1" ref="L2381" ca="1">_xlfn.IFS(J2381&gt;=TIME(14,0,0),"SEGUNDO TURNO",J2381&lt;TIME(14,0,0),"PRIMER TURNO")</f>
        <v>SEGUNDO TURNO</v>
      </c>
      <c r="M2381" s="90"/>
    </row>
    <row r="2382" spans="1:13">
      <c r="A2382" s="86" t="str">
        <f ca="1">_xlfn.CONCAT(Tabla36[[#This Row],[NUM. ECO.]],Tabla36[[#This Row],[TURNO]],Tabla36[[#This Row],[FECHA]])</f>
        <v>T30PRIMER TURNO45428</v>
      </c>
      <c r="B2382" s="87">
        <v>7</v>
      </c>
      <c r="C2382" s="87">
        <v>1</v>
      </c>
      <c r="D2382" s="87" t="s">
        <v>45</v>
      </c>
      <c r="E2382" s="86"/>
      <c r="F2382" s="86">
        <f>VLOOKUP(Tabla36[[#This Row],[NUM. ECO.]],[2]!Tabla24[[NO.ECO]:[CUBICACION
M3]],4,0)</f>
        <v>16</v>
      </c>
      <c r="G2382" s="94">
        <v>45428</v>
      </c>
      <c r="H2382" s="86" t="str">
        <f>VLOOKUP(Tabla36[[#This Row],[NUM. ECO.]],[2]!Tabla24[[NO.ECO]:[MATERIAL]],8,0)</f>
        <v>VOLADURA</v>
      </c>
      <c r="I2382" s="86" t="s">
        <v>79</v>
      </c>
      <c r="J2382" s="88">
        <f ca="1">TIME(RANDBETWEEN(5.5,6),RANDBETWEEN(1,29),0)</f>
        <v>0.26527777777777778</v>
      </c>
      <c r="K2382" s="86" t="str">
        <f ca="1">VLOOKUP(Tabla36[[#This Row],[CODIGO VINCULO]],[1]!Anexar1[[UNION]:[OPERADOR]],4,0)</f>
        <v>BRANDON ZARAGOZA SANCHEZ</v>
      </c>
      <c r="L2382" s="86" t="str" cm="1">
        <f t="array" aca="1" ref="L2382" ca="1">_xlfn.IFS(J2382&gt;=TIME(14,0,0),"SEGUNDO TURNO",J2382&lt;TIME(14,0,0),"PRIMER TURNO")</f>
        <v>PRIMER TURNO</v>
      </c>
      <c r="M2382" s="90"/>
    </row>
    <row r="2383" spans="1:13">
      <c r="A2383" s="86" t="str">
        <f ca="1">_xlfn.CONCAT(Tabla36[[#This Row],[NUM. ECO.]],Tabla36[[#This Row],[TURNO]],Tabla36[[#This Row],[FECHA]])</f>
        <v>T30PRIMER TURNO45428</v>
      </c>
      <c r="B2383" s="87">
        <v>7</v>
      </c>
      <c r="C2383" s="87">
        <v>2</v>
      </c>
      <c r="D2383" s="87" t="s">
        <v>45</v>
      </c>
      <c r="E2383" s="86"/>
      <c r="F2383" s="86">
        <f>VLOOKUP(Tabla36[[#This Row],[NUM. ECO.]],[2]!Tabla24[[NO.ECO]:[CUBICACION
M3]],4,0)</f>
        <v>16</v>
      </c>
      <c r="G2383" s="94">
        <v>45428</v>
      </c>
      <c r="H2383" s="86" t="str">
        <f>VLOOKUP(Tabla36[[#This Row],[NUM. ECO.]],[2]!Tabla24[[NO.ECO]:[MATERIAL]],8,0)</f>
        <v>VOLADURA</v>
      </c>
      <c r="I2383" s="86" t="s">
        <v>79</v>
      </c>
      <c r="J2383" s="91">
        <f ca="1">J2382+TIME(0,RANDBETWEEN((123),(151)),0)</f>
        <v>0.3520833333333333</v>
      </c>
      <c r="K2383" s="86" t="str">
        <f ca="1">VLOOKUP(Tabla36[[#This Row],[CODIGO VINCULO]],[1]!Anexar1[[UNION]:[OPERADOR]],4,0)</f>
        <v>BRANDON ZARAGOZA SANCHEZ</v>
      </c>
      <c r="L2383" s="86" t="str" cm="1">
        <f t="array" aca="1" ref="L2383" ca="1">_xlfn.IFS(J2383&gt;=TIME(14,0,0),"SEGUNDO TURNO",J2383&lt;TIME(14,0,0),"PRIMER TURNO")</f>
        <v>PRIMER TURNO</v>
      </c>
      <c r="M2383" s="90"/>
    </row>
    <row r="2384" spans="1:13">
      <c r="A2384" s="86" t="str">
        <f ca="1">_xlfn.CONCAT(Tabla36[[#This Row],[NUM. ECO.]],Tabla36[[#This Row],[TURNO]],Tabla36[[#This Row],[FECHA]])</f>
        <v>T30PRIMER TURNO45428</v>
      </c>
      <c r="B2384" s="87">
        <v>7</v>
      </c>
      <c r="C2384" s="87">
        <v>3</v>
      </c>
      <c r="D2384" s="87" t="s">
        <v>45</v>
      </c>
      <c r="E2384" s="86"/>
      <c r="F2384" s="86">
        <f>VLOOKUP(Tabla36[[#This Row],[NUM. ECO.]],[2]!Tabla24[[NO.ECO]:[CUBICACION
M3]],4,0)</f>
        <v>16</v>
      </c>
      <c r="G2384" s="94">
        <v>45428</v>
      </c>
      <c r="H2384" s="86" t="str">
        <f>VLOOKUP(Tabla36[[#This Row],[NUM. ECO.]],[2]!Tabla24[[NO.ECO]:[MATERIAL]],8,0)</f>
        <v>VOLADURA</v>
      </c>
      <c r="I2384" s="86" t="s">
        <v>79</v>
      </c>
      <c r="J2384" s="91">
        <f ca="1">J2383+TIME(0,RANDBETWEEN((123),(151)),0)</f>
        <v>0.45555555555555549</v>
      </c>
      <c r="K2384" s="86" t="str">
        <f ca="1">VLOOKUP(Tabla36[[#This Row],[CODIGO VINCULO]],[1]!Anexar1[[UNION]:[OPERADOR]],4,0)</f>
        <v>BRANDON ZARAGOZA SANCHEZ</v>
      </c>
      <c r="L2384" s="86" t="str" cm="1">
        <f t="array" aca="1" ref="L2384" ca="1">_xlfn.IFS(J2384&gt;=TIME(14,0,0),"SEGUNDO TURNO",J2384&lt;TIME(14,0,0),"PRIMER TURNO")</f>
        <v>PRIMER TURNO</v>
      </c>
      <c r="M2384" s="90"/>
    </row>
    <row r="2385" spans="1:13">
      <c r="A2385" s="86" t="str">
        <f ca="1">_xlfn.CONCAT(Tabla36[[#This Row],[NUM. ECO.]],Tabla36[[#This Row],[TURNO]],Tabla36[[#This Row],[FECHA]])</f>
        <v>T30PRIMER TURNO45428</v>
      </c>
      <c r="B2385" s="87">
        <v>7</v>
      </c>
      <c r="C2385" s="87">
        <v>4</v>
      </c>
      <c r="D2385" s="87" t="s">
        <v>45</v>
      </c>
      <c r="E2385" s="86"/>
      <c r="F2385" s="86">
        <f>VLOOKUP(Tabla36[[#This Row],[NUM. ECO.]],[2]!Tabla24[[NO.ECO]:[CUBICACION
M3]],4,0)</f>
        <v>16</v>
      </c>
      <c r="G2385" s="94">
        <v>45428</v>
      </c>
      <c r="H2385" s="86" t="str">
        <f>VLOOKUP(Tabla36[[#This Row],[NUM. ECO.]],[2]!Tabla24[[NO.ECO]:[MATERIAL]],8,0)</f>
        <v>VOLADURA</v>
      </c>
      <c r="I2385" s="86" t="s">
        <v>79</v>
      </c>
      <c r="J2385" s="91">
        <f ca="1">J2384+TIME(0,RANDBETWEEN((123),(151)),0)</f>
        <v>0.56041666666666656</v>
      </c>
      <c r="K2385" s="86" t="str">
        <f ca="1">VLOOKUP(Tabla36[[#This Row],[CODIGO VINCULO]],[1]!Anexar1[[UNION]:[OPERADOR]],4,0)</f>
        <v>BRANDON ZARAGOZA SANCHEZ</v>
      </c>
      <c r="L2385" s="86" t="str" cm="1">
        <f t="array" aca="1" ref="L2385" ca="1">_xlfn.IFS(J2385&gt;=TIME(14,0,0),"SEGUNDO TURNO",J2385&lt;TIME(14,0,0),"PRIMER TURNO")</f>
        <v>PRIMER TURNO</v>
      </c>
      <c r="M2385" s="90"/>
    </row>
    <row r="2386" spans="1:13">
      <c r="A2386" s="86" t="str">
        <f ca="1">_xlfn.CONCAT(Tabla36[[#This Row],[NUM. ECO.]],Tabla36[[#This Row],[TURNO]],Tabla36[[#This Row],[FECHA]])</f>
        <v>T30SEGUNDO TURNO45428</v>
      </c>
      <c r="B2386" s="87">
        <v>7</v>
      </c>
      <c r="C2386" s="87">
        <v>5</v>
      </c>
      <c r="D2386" s="87" t="s">
        <v>45</v>
      </c>
      <c r="E2386" s="86"/>
      <c r="F2386" s="86">
        <f>VLOOKUP(Tabla36[[#This Row],[NUM. ECO.]],[2]!Tabla24[[NO.ECO]:[CUBICACION
M3]],4,0)</f>
        <v>16</v>
      </c>
      <c r="G2386" s="94">
        <v>45428</v>
      </c>
      <c r="H2386" s="86" t="str">
        <f>VLOOKUP(Tabla36[[#This Row],[NUM. ECO.]],[2]!Tabla24[[NO.ECO]:[MATERIAL]],8,0)</f>
        <v>VOLADURA</v>
      </c>
      <c r="I2386" s="86" t="s">
        <v>79</v>
      </c>
      <c r="J2386" s="91">
        <f ca="1">J2385+TIME(0,RANDBETWEEN((123),(151)),0)</f>
        <v>0.65902777777777766</v>
      </c>
      <c r="K2386" s="86" t="str">
        <f ca="1">VLOOKUP(Tabla36[[#This Row],[CODIGO VINCULO]],[1]!Anexar1[[UNION]:[OPERADOR]],4,0)</f>
        <v>MARTIN HERNANDEZ CORTES</v>
      </c>
      <c r="L2386" s="86" t="str" cm="1">
        <f t="array" aca="1" ref="L2386" ca="1">_xlfn.IFS(J2386&gt;=TIME(14,0,0),"SEGUNDO TURNO",J2386&lt;TIME(14,0,0),"PRIMER TURNO")</f>
        <v>SEGUNDO TURNO</v>
      </c>
      <c r="M2386" s="90"/>
    </row>
    <row r="2387" spans="1:13">
      <c r="A2387" s="86" t="str">
        <f ca="1">_xlfn.CONCAT(Tabla36[[#This Row],[NUM. ECO.]],Tabla36[[#This Row],[TURNO]],Tabla36[[#This Row],[FECHA]])</f>
        <v>T30SEGUNDO TURNO45428</v>
      </c>
      <c r="B2387" s="87">
        <v>7</v>
      </c>
      <c r="C2387" s="87">
        <v>6</v>
      </c>
      <c r="D2387" s="87" t="s">
        <v>45</v>
      </c>
      <c r="E2387" s="86"/>
      <c r="F2387" s="86">
        <f>VLOOKUP(Tabla36[[#This Row],[NUM. ECO.]],[2]!Tabla24[[NO.ECO]:[CUBICACION
M3]],4,0)</f>
        <v>16</v>
      </c>
      <c r="G2387" s="94">
        <v>45428</v>
      </c>
      <c r="H2387" s="86" t="str">
        <f>VLOOKUP(Tabla36[[#This Row],[NUM. ECO.]],[2]!Tabla24[[NO.ECO]:[MATERIAL]],8,0)</f>
        <v>VOLADURA</v>
      </c>
      <c r="I2387" s="86" t="s">
        <v>79</v>
      </c>
      <c r="J2387" s="91">
        <f ca="1">J2386+TIME(0,RANDBETWEEN((123),(151)),0)</f>
        <v>0.75208333333333321</v>
      </c>
      <c r="K2387" s="86" t="str">
        <f ca="1">VLOOKUP(Tabla36[[#This Row],[CODIGO VINCULO]],[1]!Anexar1[[UNION]:[OPERADOR]],4,0)</f>
        <v>MARTIN HERNANDEZ CORTES</v>
      </c>
      <c r="L2387" s="86" t="str" cm="1">
        <f t="array" aca="1" ref="L2387" ca="1">_xlfn.IFS(J2387&gt;=TIME(14,0,0),"SEGUNDO TURNO",J2387&lt;TIME(14,0,0),"PRIMER TURNO")</f>
        <v>SEGUNDO TURNO</v>
      </c>
      <c r="M2387" s="90"/>
    </row>
    <row r="2388" spans="1:13">
      <c r="A2388" s="86" t="str">
        <f ca="1">_xlfn.CONCAT(Tabla36[[#This Row],[NUM. ECO.]],Tabla36[[#This Row],[TURNO]],Tabla36[[#This Row],[FECHA]])</f>
        <v>T30SEGUNDO TURNO45428</v>
      </c>
      <c r="B2388" s="87">
        <v>7</v>
      </c>
      <c r="C2388" s="87">
        <v>7</v>
      </c>
      <c r="D2388" s="87" t="s">
        <v>45</v>
      </c>
      <c r="E2388" s="86"/>
      <c r="F2388" s="86">
        <f>VLOOKUP(Tabla36[[#This Row],[NUM. ECO.]],[2]!Tabla24[[NO.ECO]:[CUBICACION
M3]],4,0)</f>
        <v>16</v>
      </c>
      <c r="G2388" s="94">
        <v>45428</v>
      </c>
      <c r="H2388" s="86" t="str">
        <f>VLOOKUP(Tabla36[[#This Row],[NUM. ECO.]],[2]!Tabla24[[NO.ECO]:[MATERIAL]],8,0)</f>
        <v>VOLADURA</v>
      </c>
      <c r="I2388" s="86" t="s">
        <v>79</v>
      </c>
      <c r="J2388" s="91">
        <f ca="1">J2387+TIME(0,RANDBETWEEN((123),(151)),0)</f>
        <v>0.84513888888888877</v>
      </c>
      <c r="K2388" s="86" t="str">
        <f ca="1">VLOOKUP(Tabla36[[#This Row],[CODIGO VINCULO]],[1]!Anexar1[[UNION]:[OPERADOR]],4,0)</f>
        <v>MARTIN HERNANDEZ CORTES</v>
      </c>
      <c r="L2388" s="86" t="str" cm="1">
        <f t="array" aca="1" ref="L2388" ca="1">_xlfn.IFS(J2388&gt;=TIME(14,0,0),"SEGUNDO TURNO",J2388&lt;TIME(14,0,0),"PRIMER TURNO")</f>
        <v>SEGUNDO TURNO</v>
      </c>
      <c r="M2388" s="90"/>
    </row>
    <row r="2389" spans="1:13">
      <c r="A2389" s="86" t="str">
        <f ca="1">_xlfn.CONCAT(Tabla36[[#This Row],[NUM. ECO.]],Tabla36[[#This Row],[TURNO]],Tabla36[[#This Row],[FECHA]])</f>
        <v>T30PRIMER TURNO45429</v>
      </c>
      <c r="B2389" s="87">
        <v>7</v>
      </c>
      <c r="C2389" s="87">
        <v>1</v>
      </c>
      <c r="D2389" s="87" t="s">
        <v>45</v>
      </c>
      <c r="E2389" s="86"/>
      <c r="F2389" s="86">
        <f>VLOOKUP(Tabla36[[#This Row],[NUM. ECO.]],[2]!Tabla24[[NO.ECO]:[CUBICACION
M3]],4,0)</f>
        <v>16</v>
      </c>
      <c r="G2389" s="94">
        <v>45429</v>
      </c>
      <c r="H2389" s="86" t="str">
        <f>VLOOKUP(Tabla36[[#This Row],[NUM. ECO.]],[2]!Tabla24[[NO.ECO]:[MATERIAL]],8,0)</f>
        <v>VOLADURA</v>
      </c>
      <c r="I2389" s="86" t="s">
        <v>79</v>
      </c>
      <c r="J2389" s="88">
        <f ca="1">TIME(RANDBETWEEN(5.5,6),RANDBETWEEN(1,29),0)</f>
        <v>0.26666666666666666</v>
      </c>
      <c r="K2389" s="86" t="str">
        <f ca="1">VLOOKUP(Tabla36[[#This Row],[CODIGO VINCULO]],[1]!Anexar1[[UNION]:[OPERADOR]],4,0)</f>
        <v>BRANDON ZARAGOZA SANCHEZ</v>
      </c>
      <c r="L2389" s="86" t="str" cm="1">
        <f t="array" aca="1" ref="L2389" ca="1">_xlfn.IFS(J2389&gt;=TIME(14,0,0),"SEGUNDO TURNO",J2389&lt;TIME(14,0,0),"PRIMER TURNO")</f>
        <v>PRIMER TURNO</v>
      </c>
      <c r="M2389" s="90"/>
    </row>
    <row r="2390" spans="1:13">
      <c r="A2390" s="86" t="str">
        <f ca="1">_xlfn.CONCAT(Tabla36[[#This Row],[NUM. ECO.]],Tabla36[[#This Row],[TURNO]],Tabla36[[#This Row],[FECHA]])</f>
        <v>T30PRIMER TURNO45429</v>
      </c>
      <c r="B2390" s="87">
        <v>7</v>
      </c>
      <c r="C2390" s="87">
        <v>2</v>
      </c>
      <c r="D2390" s="87" t="s">
        <v>45</v>
      </c>
      <c r="E2390" s="86"/>
      <c r="F2390" s="86">
        <f>VLOOKUP(Tabla36[[#This Row],[NUM. ECO.]],[2]!Tabla24[[NO.ECO]:[CUBICACION
M3]],4,0)</f>
        <v>16</v>
      </c>
      <c r="G2390" s="94">
        <v>45429</v>
      </c>
      <c r="H2390" s="86" t="str">
        <f>VLOOKUP(Tabla36[[#This Row],[NUM. ECO.]],[2]!Tabla24[[NO.ECO]:[MATERIAL]],8,0)</f>
        <v>VOLADURA</v>
      </c>
      <c r="I2390" s="86" t="s">
        <v>79</v>
      </c>
      <c r="J2390" s="91">
        <f ca="1">J2389+TIME(0,RANDBETWEEN((123),(151)),0)</f>
        <v>0.36319444444444443</v>
      </c>
      <c r="K2390" s="86" t="str">
        <f ca="1">VLOOKUP(Tabla36[[#This Row],[CODIGO VINCULO]],[1]!Anexar1[[UNION]:[OPERADOR]],4,0)</f>
        <v>BRANDON ZARAGOZA SANCHEZ</v>
      </c>
      <c r="L2390" s="86" t="str" cm="1">
        <f t="array" aca="1" ref="L2390" ca="1">_xlfn.IFS(J2390&gt;=TIME(14,0,0),"SEGUNDO TURNO",J2390&lt;TIME(14,0,0),"PRIMER TURNO")</f>
        <v>PRIMER TURNO</v>
      </c>
      <c r="M2390" s="90"/>
    </row>
    <row r="2391" spans="1:13">
      <c r="A2391" s="86" t="str">
        <f ca="1">_xlfn.CONCAT(Tabla36[[#This Row],[NUM. ECO.]],Tabla36[[#This Row],[TURNO]],Tabla36[[#This Row],[FECHA]])</f>
        <v>T30PRIMER TURNO45429</v>
      </c>
      <c r="B2391" s="87">
        <v>7</v>
      </c>
      <c r="C2391" s="87">
        <v>3</v>
      </c>
      <c r="D2391" s="87" t="s">
        <v>45</v>
      </c>
      <c r="E2391" s="86"/>
      <c r="F2391" s="86">
        <f>VLOOKUP(Tabla36[[#This Row],[NUM. ECO.]],[2]!Tabla24[[NO.ECO]:[CUBICACION
M3]],4,0)</f>
        <v>16</v>
      </c>
      <c r="G2391" s="94">
        <v>45429</v>
      </c>
      <c r="H2391" s="86" t="str">
        <f>VLOOKUP(Tabla36[[#This Row],[NUM. ECO.]],[2]!Tabla24[[NO.ECO]:[MATERIAL]],8,0)</f>
        <v>VOLADURA</v>
      </c>
      <c r="I2391" s="86" t="s">
        <v>79</v>
      </c>
      <c r="J2391" s="91">
        <f ca="1">J2390+TIME(0,RANDBETWEEN((123),(151)),0)</f>
        <v>0.4548611111111111</v>
      </c>
      <c r="K2391" s="86" t="str">
        <f ca="1">VLOOKUP(Tabla36[[#This Row],[CODIGO VINCULO]],[1]!Anexar1[[UNION]:[OPERADOR]],4,0)</f>
        <v>BRANDON ZARAGOZA SANCHEZ</v>
      </c>
      <c r="L2391" s="86" t="str" cm="1">
        <f t="array" aca="1" ref="L2391" ca="1">_xlfn.IFS(J2391&gt;=TIME(14,0,0),"SEGUNDO TURNO",J2391&lt;TIME(14,0,0),"PRIMER TURNO")</f>
        <v>PRIMER TURNO</v>
      </c>
      <c r="M2391" s="90"/>
    </row>
    <row r="2392" spans="1:13">
      <c r="A2392" s="86" t="str">
        <f ca="1">_xlfn.CONCAT(Tabla36[[#This Row],[NUM. ECO.]],Tabla36[[#This Row],[TURNO]],Tabla36[[#This Row],[FECHA]])</f>
        <v>T30PRIMER TURNO45429</v>
      </c>
      <c r="B2392" s="87">
        <v>7</v>
      </c>
      <c r="C2392" s="87">
        <v>4</v>
      </c>
      <c r="D2392" s="87" t="s">
        <v>45</v>
      </c>
      <c r="E2392" s="86"/>
      <c r="F2392" s="86">
        <f>VLOOKUP(Tabla36[[#This Row],[NUM. ECO.]],[2]!Tabla24[[NO.ECO]:[CUBICACION
M3]],4,0)</f>
        <v>16</v>
      </c>
      <c r="G2392" s="94">
        <v>45429</v>
      </c>
      <c r="H2392" s="86" t="str">
        <f>VLOOKUP(Tabla36[[#This Row],[NUM. ECO.]],[2]!Tabla24[[NO.ECO]:[MATERIAL]],8,0)</f>
        <v>VOLADURA</v>
      </c>
      <c r="I2392" s="86" t="s">
        <v>79</v>
      </c>
      <c r="J2392" s="91">
        <f ca="1">J2391+TIME(0,RANDBETWEEN((123),(151)),0)</f>
        <v>0.54166666666666663</v>
      </c>
      <c r="K2392" s="86" t="str">
        <f ca="1">VLOOKUP(Tabla36[[#This Row],[CODIGO VINCULO]],[1]!Anexar1[[UNION]:[OPERADOR]],4,0)</f>
        <v>BRANDON ZARAGOZA SANCHEZ</v>
      </c>
      <c r="L2392" s="86" t="str" cm="1">
        <f t="array" aca="1" ref="L2392" ca="1">_xlfn.IFS(J2392&gt;=TIME(14,0,0),"SEGUNDO TURNO",J2392&lt;TIME(14,0,0),"PRIMER TURNO")</f>
        <v>PRIMER TURNO</v>
      </c>
      <c r="M2392" s="90"/>
    </row>
    <row r="2393" spans="1:13">
      <c r="A2393" s="86" t="str">
        <f ca="1">_xlfn.CONCAT(Tabla36[[#This Row],[NUM. ECO.]],Tabla36[[#This Row],[TURNO]],Tabla36[[#This Row],[FECHA]])</f>
        <v>T30SEGUNDO TURNO45429</v>
      </c>
      <c r="B2393" s="87">
        <v>7</v>
      </c>
      <c r="C2393" s="87">
        <v>5</v>
      </c>
      <c r="D2393" s="87" t="s">
        <v>45</v>
      </c>
      <c r="E2393" s="86"/>
      <c r="F2393" s="86">
        <f>VLOOKUP(Tabla36[[#This Row],[NUM. ECO.]],[2]!Tabla24[[NO.ECO]:[CUBICACION
M3]],4,0)</f>
        <v>16</v>
      </c>
      <c r="G2393" s="94">
        <v>45429</v>
      </c>
      <c r="H2393" s="86" t="str">
        <f>VLOOKUP(Tabla36[[#This Row],[NUM. ECO.]],[2]!Tabla24[[NO.ECO]:[MATERIAL]],8,0)</f>
        <v>VOLADURA</v>
      </c>
      <c r="I2393" s="86" t="s">
        <v>79</v>
      </c>
      <c r="J2393" s="91">
        <f ca="1">J2392+TIME(0,RANDBETWEEN((123),(151)),0)</f>
        <v>0.64513888888888882</v>
      </c>
      <c r="K2393" s="86" t="str">
        <f ca="1">VLOOKUP(Tabla36[[#This Row],[CODIGO VINCULO]],[1]!Anexar1[[UNION]:[OPERADOR]],4,0)</f>
        <v>MARTIN HERNANDEZ CORTES</v>
      </c>
      <c r="L2393" s="86" t="str" cm="1">
        <f t="array" aca="1" ref="L2393" ca="1">_xlfn.IFS(J2393&gt;=TIME(14,0,0),"SEGUNDO TURNO",J2393&lt;TIME(14,0,0),"PRIMER TURNO")</f>
        <v>SEGUNDO TURNO</v>
      </c>
      <c r="M2393" s="90"/>
    </row>
    <row r="2394" spans="1:13">
      <c r="A2394" s="86" t="str">
        <f ca="1">_xlfn.CONCAT(Tabla36[[#This Row],[NUM. ECO.]],Tabla36[[#This Row],[TURNO]],Tabla36[[#This Row],[FECHA]])</f>
        <v>T30SEGUNDO TURNO45429</v>
      </c>
      <c r="B2394" s="87">
        <v>7</v>
      </c>
      <c r="C2394" s="87">
        <v>6</v>
      </c>
      <c r="D2394" s="87" t="s">
        <v>45</v>
      </c>
      <c r="E2394" s="86"/>
      <c r="F2394" s="86">
        <f>VLOOKUP(Tabla36[[#This Row],[NUM. ECO.]],[2]!Tabla24[[NO.ECO]:[CUBICACION
M3]],4,0)</f>
        <v>16</v>
      </c>
      <c r="G2394" s="94">
        <v>45429</v>
      </c>
      <c r="H2394" s="86" t="str">
        <f>VLOOKUP(Tabla36[[#This Row],[NUM. ECO.]],[2]!Tabla24[[NO.ECO]:[MATERIAL]],8,0)</f>
        <v>VOLADURA</v>
      </c>
      <c r="I2394" s="86" t="s">
        <v>79</v>
      </c>
      <c r="J2394" s="91">
        <f ca="1">J2393+TIME(0,RANDBETWEEN((123),(151)),0)</f>
        <v>0.73124999999999996</v>
      </c>
      <c r="K2394" s="86" t="str">
        <f ca="1">VLOOKUP(Tabla36[[#This Row],[CODIGO VINCULO]],[1]!Anexar1[[UNION]:[OPERADOR]],4,0)</f>
        <v>MARTIN HERNANDEZ CORTES</v>
      </c>
      <c r="L2394" s="86" t="str" cm="1">
        <f t="array" aca="1" ref="L2394" ca="1">_xlfn.IFS(J2394&gt;=TIME(14,0,0),"SEGUNDO TURNO",J2394&lt;TIME(14,0,0),"PRIMER TURNO")</f>
        <v>SEGUNDO TURNO</v>
      </c>
      <c r="M2394" s="90"/>
    </row>
    <row r="2395" spans="1:13">
      <c r="A2395" s="86" t="str">
        <f ca="1">_xlfn.CONCAT(Tabla36[[#This Row],[NUM. ECO.]],Tabla36[[#This Row],[TURNO]],Tabla36[[#This Row],[FECHA]])</f>
        <v>T30SEGUNDO TURNO45429</v>
      </c>
      <c r="B2395" s="87">
        <v>7</v>
      </c>
      <c r="C2395" s="87">
        <v>7</v>
      </c>
      <c r="D2395" s="87" t="s">
        <v>45</v>
      </c>
      <c r="E2395" s="86"/>
      <c r="F2395" s="86">
        <f>VLOOKUP(Tabla36[[#This Row],[NUM. ECO.]],[2]!Tabla24[[NO.ECO]:[CUBICACION
M3]],4,0)</f>
        <v>16</v>
      </c>
      <c r="G2395" s="94">
        <v>45429</v>
      </c>
      <c r="H2395" s="86" t="str">
        <f>VLOOKUP(Tabla36[[#This Row],[NUM. ECO.]],[2]!Tabla24[[NO.ECO]:[MATERIAL]],8,0)</f>
        <v>VOLADURA</v>
      </c>
      <c r="I2395" s="86" t="s">
        <v>79</v>
      </c>
      <c r="J2395" s="91">
        <f ca="1">J2394+TIME(0,RANDBETWEEN((123),(151)),0)</f>
        <v>0.82916666666666661</v>
      </c>
      <c r="K2395" s="86" t="str">
        <f ca="1">VLOOKUP(Tabla36[[#This Row],[CODIGO VINCULO]],[1]!Anexar1[[UNION]:[OPERADOR]],4,0)</f>
        <v>MARTIN HERNANDEZ CORTES</v>
      </c>
      <c r="L2395" s="86" t="str" cm="1">
        <f t="array" aca="1" ref="L2395" ca="1">_xlfn.IFS(J2395&gt;=TIME(14,0,0),"SEGUNDO TURNO",J2395&lt;TIME(14,0,0),"PRIMER TURNO")</f>
        <v>SEGUNDO TURNO</v>
      </c>
      <c r="M2395" s="90"/>
    </row>
    <row r="2396" spans="1:13">
      <c r="A2396" s="86" t="str">
        <f ca="1">_xlfn.CONCAT(Tabla36[[#This Row],[NUM. ECO.]],Tabla36[[#This Row],[TURNO]],Tabla36[[#This Row],[FECHA]])</f>
        <v>T30PRIMER TURNO45430</v>
      </c>
      <c r="B2396" s="87">
        <v>7</v>
      </c>
      <c r="C2396" s="87">
        <v>1</v>
      </c>
      <c r="D2396" s="87" t="s">
        <v>45</v>
      </c>
      <c r="E2396" s="86"/>
      <c r="F2396" s="86">
        <f>VLOOKUP(Tabla36[[#This Row],[NUM. ECO.]],[2]!Tabla24[[NO.ECO]:[CUBICACION
M3]],4,0)</f>
        <v>16</v>
      </c>
      <c r="G2396" s="94">
        <v>45430</v>
      </c>
      <c r="H2396" s="86" t="str">
        <f>VLOOKUP(Tabla36[[#This Row],[NUM. ECO.]],[2]!Tabla24[[NO.ECO]:[MATERIAL]],8,0)</f>
        <v>VOLADURA</v>
      </c>
      <c r="I2396" s="86" t="s">
        <v>79</v>
      </c>
      <c r="J2396" s="88">
        <f ca="1">TIME(RANDBETWEEN(5.5,6),RANDBETWEEN(1,29),0)</f>
        <v>0.2638888888888889</v>
      </c>
      <c r="K2396" s="86" t="str">
        <f ca="1">VLOOKUP(Tabla36[[#This Row],[CODIGO VINCULO]],[1]!Anexar1[[UNION]:[OPERADOR]],4,0)</f>
        <v>BRANDON ZARAGOZA SANCHEZ</v>
      </c>
      <c r="L2396" s="86" t="str" cm="1">
        <f t="array" aca="1" ref="L2396" ca="1">_xlfn.IFS(J2396&gt;=TIME(14,0,0),"SEGUNDO TURNO",J2396&lt;TIME(14,0,0),"PRIMER TURNO")</f>
        <v>PRIMER TURNO</v>
      </c>
      <c r="M2396" s="90"/>
    </row>
    <row r="2397" spans="1:13">
      <c r="A2397" s="86" t="str">
        <f ca="1">_xlfn.CONCAT(Tabla36[[#This Row],[NUM. ECO.]],Tabla36[[#This Row],[TURNO]],Tabla36[[#This Row],[FECHA]])</f>
        <v>T30PRIMER TURNO45430</v>
      </c>
      <c r="B2397" s="87">
        <v>7</v>
      </c>
      <c r="C2397" s="87">
        <v>2</v>
      </c>
      <c r="D2397" s="87" t="s">
        <v>45</v>
      </c>
      <c r="E2397" s="86"/>
      <c r="F2397" s="86">
        <f>VLOOKUP(Tabla36[[#This Row],[NUM. ECO.]],[2]!Tabla24[[NO.ECO]:[CUBICACION
M3]],4,0)</f>
        <v>16</v>
      </c>
      <c r="G2397" s="94">
        <v>45430</v>
      </c>
      <c r="H2397" s="86" t="str">
        <f>VLOOKUP(Tabla36[[#This Row],[NUM. ECO.]],[2]!Tabla24[[NO.ECO]:[MATERIAL]],8,0)</f>
        <v>VOLADURA</v>
      </c>
      <c r="I2397" s="86" t="s">
        <v>79</v>
      </c>
      <c r="J2397" s="91">
        <f ca="1">J2396+TIME(0,RANDBETWEEN((123),(151)),0)</f>
        <v>0.35069444444444442</v>
      </c>
      <c r="K2397" s="86" t="str">
        <f ca="1">VLOOKUP(Tabla36[[#This Row],[CODIGO VINCULO]],[1]!Anexar1[[UNION]:[OPERADOR]],4,0)</f>
        <v>BRANDON ZARAGOZA SANCHEZ</v>
      </c>
      <c r="L2397" s="86" t="str" cm="1">
        <f t="array" aca="1" ref="L2397" ca="1">_xlfn.IFS(J2397&gt;=TIME(14,0,0),"SEGUNDO TURNO",J2397&lt;TIME(14,0,0),"PRIMER TURNO")</f>
        <v>PRIMER TURNO</v>
      </c>
      <c r="M2397" s="90"/>
    </row>
    <row r="2398" spans="1:13">
      <c r="A2398" s="86" t="str">
        <f ca="1">_xlfn.CONCAT(Tabla36[[#This Row],[NUM. ECO.]],Tabla36[[#This Row],[TURNO]],Tabla36[[#This Row],[FECHA]])</f>
        <v>T30PRIMER TURNO45430</v>
      </c>
      <c r="B2398" s="87">
        <v>7</v>
      </c>
      <c r="C2398" s="87">
        <v>3</v>
      </c>
      <c r="D2398" s="87" t="s">
        <v>45</v>
      </c>
      <c r="E2398" s="86"/>
      <c r="F2398" s="86">
        <f>VLOOKUP(Tabla36[[#This Row],[NUM. ECO.]],[2]!Tabla24[[NO.ECO]:[CUBICACION
M3]],4,0)</f>
        <v>16</v>
      </c>
      <c r="G2398" s="94">
        <v>45430</v>
      </c>
      <c r="H2398" s="86" t="str">
        <f>VLOOKUP(Tabla36[[#This Row],[NUM. ECO.]],[2]!Tabla24[[NO.ECO]:[MATERIAL]],8,0)</f>
        <v>VOLADURA</v>
      </c>
      <c r="I2398" s="86" t="s">
        <v>79</v>
      </c>
      <c r="J2398" s="91">
        <f ca="1">J2397+TIME(0,RANDBETWEEN((123),(151)),0)</f>
        <v>0.43611111111111112</v>
      </c>
      <c r="K2398" s="86" t="str">
        <f ca="1">VLOOKUP(Tabla36[[#This Row],[CODIGO VINCULO]],[1]!Anexar1[[UNION]:[OPERADOR]],4,0)</f>
        <v>BRANDON ZARAGOZA SANCHEZ</v>
      </c>
      <c r="L2398" s="86" t="str" cm="1">
        <f t="array" aca="1" ref="L2398" ca="1">_xlfn.IFS(J2398&gt;=TIME(14,0,0),"SEGUNDO TURNO",J2398&lt;TIME(14,0,0),"PRIMER TURNO")</f>
        <v>PRIMER TURNO</v>
      </c>
      <c r="M2398" s="90"/>
    </row>
    <row r="2399" spans="1:13">
      <c r="A2399" s="86" t="str">
        <f ca="1">_xlfn.CONCAT(Tabla36[[#This Row],[NUM. ECO.]],Tabla36[[#This Row],[TURNO]],Tabla36[[#This Row],[FECHA]])</f>
        <v>T30PRIMER TURNO45430</v>
      </c>
      <c r="B2399" s="87">
        <v>7</v>
      </c>
      <c r="C2399" s="87">
        <v>4</v>
      </c>
      <c r="D2399" s="87" t="s">
        <v>45</v>
      </c>
      <c r="E2399" s="86"/>
      <c r="F2399" s="86">
        <f>VLOOKUP(Tabla36[[#This Row],[NUM. ECO.]],[2]!Tabla24[[NO.ECO]:[CUBICACION
M3]],4,0)</f>
        <v>16</v>
      </c>
      <c r="G2399" s="94">
        <v>45430</v>
      </c>
      <c r="H2399" s="86" t="str">
        <f>VLOOKUP(Tabla36[[#This Row],[NUM. ECO.]],[2]!Tabla24[[NO.ECO]:[MATERIAL]],8,0)</f>
        <v>VOLADURA</v>
      </c>
      <c r="I2399" s="86" t="s">
        <v>79</v>
      </c>
      <c r="J2399" s="91">
        <f ca="1">J2398+TIME(0,RANDBETWEEN((123),(151)),0)</f>
        <v>0.52777777777777779</v>
      </c>
      <c r="K2399" s="86" t="str">
        <f ca="1">VLOOKUP(Tabla36[[#This Row],[CODIGO VINCULO]],[1]!Anexar1[[UNION]:[OPERADOR]],4,0)</f>
        <v>BRANDON ZARAGOZA SANCHEZ</v>
      </c>
      <c r="L2399" s="86" t="str" cm="1">
        <f t="array" aca="1" ref="L2399" ca="1">_xlfn.IFS(J2399&gt;=TIME(14,0,0),"SEGUNDO TURNO",J2399&lt;TIME(14,0,0),"PRIMER TURNO")</f>
        <v>PRIMER TURNO</v>
      </c>
      <c r="M2399" s="90"/>
    </row>
    <row r="2400" spans="1:13">
      <c r="A2400" s="86" t="str">
        <f ca="1">_xlfn.CONCAT(Tabla36[[#This Row],[NUM. ECO.]],Tabla36[[#This Row],[TURNO]],Tabla36[[#This Row],[FECHA]])</f>
        <v>T30SEGUNDO TURNO45430</v>
      </c>
      <c r="B2400" s="87">
        <v>7</v>
      </c>
      <c r="C2400" s="87">
        <v>5</v>
      </c>
      <c r="D2400" s="87" t="s">
        <v>45</v>
      </c>
      <c r="E2400" s="86"/>
      <c r="F2400" s="86">
        <f>VLOOKUP(Tabla36[[#This Row],[NUM. ECO.]],[2]!Tabla24[[NO.ECO]:[CUBICACION
M3]],4,0)</f>
        <v>16</v>
      </c>
      <c r="G2400" s="94">
        <v>45430</v>
      </c>
      <c r="H2400" s="86" t="str">
        <f>VLOOKUP(Tabla36[[#This Row],[NUM. ECO.]],[2]!Tabla24[[NO.ECO]:[MATERIAL]],8,0)</f>
        <v>VOLADURA</v>
      </c>
      <c r="I2400" s="86" t="s">
        <v>79</v>
      </c>
      <c r="J2400" s="91">
        <f ca="1">J2399+TIME(0,RANDBETWEEN((123),(151)),0)</f>
        <v>0.63124999999999998</v>
      </c>
      <c r="K2400" s="86" t="str">
        <f ca="1">VLOOKUP(Tabla36[[#This Row],[CODIGO VINCULO]],[1]!Anexar1[[UNION]:[OPERADOR]],4,0)</f>
        <v>MARTIN HERNANDEZ CORTES</v>
      </c>
      <c r="L2400" s="86" t="str" cm="1">
        <f t="array" aca="1" ref="L2400" ca="1">_xlfn.IFS(J2400&gt;=TIME(14,0,0),"SEGUNDO TURNO",J2400&lt;TIME(14,0,0),"PRIMER TURNO")</f>
        <v>SEGUNDO TURNO</v>
      </c>
      <c r="M2400" s="90"/>
    </row>
    <row r="2401" spans="1:13">
      <c r="A2401" s="86" t="str">
        <f ca="1">_xlfn.CONCAT(Tabla36[[#This Row],[NUM. ECO.]],Tabla36[[#This Row],[TURNO]],Tabla36[[#This Row],[FECHA]])</f>
        <v>T30SEGUNDO TURNO45430</v>
      </c>
      <c r="B2401" s="87">
        <v>7</v>
      </c>
      <c r="C2401" s="87">
        <v>6</v>
      </c>
      <c r="D2401" s="87" t="s">
        <v>45</v>
      </c>
      <c r="E2401" s="86"/>
      <c r="F2401" s="86">
        <f>VLOOKUP(Tabla36[[#This Row],[NUM. ECO.]],[2]!Tabla24[[NO.ECO]:[CUBICACION
M3]],4,0)</f>
        <v>16</v>
      </c>
      <c r="G2401" s="94">
        <v>45430</v>
      </c>
      <c r="H2401" s="86" t="str">
        <f>VLOOKUP(Tabla36[[#This Row],[NUM. ECO.]],[2]!Tabla24[[NO.ECO]:[MATERIAL]],8,0)</f>
        <v>VOLADURA</v>
      </c>
      <c r="I2401" s="86" t="s">
        <v>79</v>
      </c>
      <c r="J2401" s="91">
        <f ca="1">J2400+TIME(0,RANDBETWEEN((123),(151)),0)</f>
        <v>0.72430555555555554</v>
      </c>
      <c r="K2401" s="86" t="str">
        <f ca="1">VLOOKUP(Tabla36[[#This Row],[CODIGO VINCULO]],[1]!Anexar1[[UNION]:[OPERADOR]],4,0)</f>
        <v>MARTIN HERNANDEZ CORTES</v>
      </c>
      <c r="L2401" s="86" t="str" cm="1">
        <f t="array" aca="1" ref="L2401" ca="1">_xlfn.IFS(J2401&gt;=TIME(14,0,0),"SEGUNDO TURNO",J2401&lt;TIME(14,0,0),"PRIMER TURNO")</f>
        <v>SEGUNDO TURNO</v>
      </c>
      <c r="M2401" s="90"/>
    </row>
    <row r="2402" spans="1:13">
      <c r="A2402" s="86" t="str">
        <f ca="1">_xlfn.CONCAT(Tabla36[[#This Row],[NUM. ECO.]],Tabla36[[#This Row],[TURNO]],Tabla36[[#This Row],[FECHA]])</f>
        <v>T30SEGUNDO TURNO45430</v>
      </c>
      <c r="B2402" s="87">
        <v>7</v>
      </c>
      <c r="C2402" s="87">
        <v>7</v>
      </c>
      <c r="D2402" s="87" t="s">
        <v>45</v>
      </c>
      <c r="E2402" s="86"/>
      <c r="F2402" s="86">
        <f>VLOOKUP(Tabla36[[#This Row],[NUM. ECO.]],[2]!Tabla24[[NO.ECO]:[CUBICACION
M3]],4,0)</f>
        <v>16</v>
      </c>
      <c r="G2402" s="94">
        <v>45430</v>
      </c>
      <c r="H2402" s="86" t="str">
        <f>VLOOKUP(Tabla36[[#This Row],[NUM. ECO.]],[2]!Tabla24[[NO.ECO]:[MATERIAL]],8,0)</f>
        <v>VOLADURA</v>
      </c>
      <c r="I2402" s="86" t="s">
        <v>79</v>
      </c>
      <c r="J2402" s="91">
        <f ca="1">J2401+TIME(0,RANDBETWEEN((123),(151)),0)</f>
        <v>0.81597222222222221</v>
      </c>
      <c r="K2402" s="86" t="str">
        <f ca="1">VLOOKUP(Tabla36[[#This Row],[CODIGO VINCULO]],[1]!Anexar1[[UNION]:[OPERADOR]],4,0)</f>
        <v>MARTIN HERNANDEZ CORTES</v>
      </c>
      <c r="L2402" s="86" t="str" cm="1">
        <f t="array" aca="1" ref="L2402" ca="1">_xlfn.IFS(J2402&gt;=TIME(14,0,0),"SEGUNDO TURNO",J2402&lt;TIME(14,0,0),"PRIMER TURNO")</f>
        <v>SEGUNDO TURNO</v>
      </c>
      <c r="M2402" s="90"/>
    </row>
    <row r="2403" spans="1:13">
      <c r="A2403" s="86" t="str">
        <f ca="1">_xlfn.CONCAT(Tabla36[[#This Row],[NUM. ECO.]],Tabla36[[#This Row],[TURNO]],Tabla36[[#This Row],[FECHA]])</f>
        <v>T30PRIMER TURNO45432</v>
      </c>
      <c r="B2403" s="87">
        <v>7</v>
      </c>
      <c r="C2403" s="87">
        <v>1</v>
      </c>
      <c r="D2403" s="87" t="s">
        <v>45</v>
      </c>
      <c r="E2403" s="86"/>
      <c r="F2403" s="86">
        <f>VLOOKUP(Tabla36[[#This Row],[NUM. ECO.]],[2]!Tabla24[[NO.ECO]:[CUBICACION
M3]],4,0)</f>
        <v>16</v>
      </c>
      <c r="G2403" s="94">
        <v>45432</v>
      </c>
      <c r="H2403" s="86" t="str">
        <f>VLOOKUP(Tabla36[[#This Row],[NUM. ECO.]],[2]!Tabla24[[NO.ECO]:[MATERIAL]],8,0)</f>
        <v>VOLADURA</v>
      </c>
      <c r="I2403" s="86" t="s">
        <v>79</v>
      </c>
      <c r="J2403" s="88">
        <f ca="1">TIME(RANDBETWEEN(5.5,6),RANDBETWEEN(1,29),0)</f>
        <v>0.26111111111111113</v>
      </c>
      <c r="K2403" s="86" t="str">
        <f ca="1">VLOOKUP(Tabla36[[#This Row],[CODIGO VINCULO]],[1]!Anexar1[[UNION]:[OPERADOR]],4,0)</f>
        <v>BRANDON ZARAGOZA SANCHEZ</v>
      </c>
      <c r="L2403" s="86" t="str" cm="1">
        <f t="array" aca="1" ref="L2403" ca="1">_xlfn.IFS(J2403&gt;=TIME(14,0,0),"SEGUNDO TURNO",J2403&lt;TIME(14,0,0),"PRIMER TURNO")</f>
        <v>PRIMER TURNO</v>
      </c>
      <c r="M2403" s="90"/>
    </row>
    <row r="2404" spans="1:13">
      <c r="A2404" s="86" t="str">
        <f ca="1">_xlfn.CONCAT(Tabla36[[#This Row],[NUM. ECO.]],Tabla36[[#This Row],[TURNO]],Tabla36[[#This Row],[FECHA]])</f>
        <v>T30PRIMER TURNO45432</v>
      </c>
      <c r="B2404" s="87">
        <v>7</v>
      </c>
      <c r="C2404" s="87">
        <v>2</v>
      </c>
      <c r="D2404" s="87" t="s">
        <v>45</v>
      </c>
      <c r="E2404" s="86"/>
      <c r="F2404" s="86">
        <f>VLOOKUP(Tabla36[[#This Row],[NUM. ECO.]],[2]!Tabla24[[NO.ECO]:[CUBICACION
M3]],4,0)</f>
        <v>16</v>
      </c>
      <c r="G2404" s="94">
        <v>45432</v>
      </c>
      <c r="H2404" s="86" t="str">
        <f>VLOOKUP(Tabla36[[#This Row],[NUM. ECO.]],[2]!Tabla24[[NO.ECO]:[MATERIAL]],8,0)</f>
        <v>VOLADURA</v>
      </c>
      <c r="I2404" s="86" t="s">
        <v>79</v>
      </c>
      <c r="J2404" s="91">
        <f ca="1">J2403+TIME(0,RANDBETWEEN((123),(151)),0)</f>
        <v>0.3618055555555556</v>
      </c>
      <c r="K2404" s="86" t="str">
        <f ca="1">VLOOKUP(Tabla36[[#This Row],[CODIGO VINCULO]],[1]!Anexar1[[UNION]:[OPERADOR]],4,0)</f>
        <v>BRANDON ZARAGOZA SANCHEZ</v>
      </c>
      <c r="L2404" s="86" t="str" cm="1">
        <f t="array" aca="1" ref="L2404" ca="1">_xlfn.IFS(J2404&gt;=TIME(14,0,0),"SEGUNDO TURNO",J2404&lt;TIME(14,0,0),"PRIMER TURNO")</f>
        <v>PRIMER TURNO</v>
      </c>
      <c r="M2404" s="90"/>
    </row>
    <row r="2405" spans="1:13">
      <c r="A2405" s="86" t="str">
        <f ca="1">_xlfn.CONCAT(Tabla36[[#This Row],[NUM. ECO.]],Tabla36[[#This Row],[TURNO]],Tabla36[[#This Row],[FECHA]])</f>
        <v>T30PRIMER TURNO45432</v>
      </c>
      <c r="B2405" s="87">
        <v>7</v>
      </c>
      <c r="C2405" s="87">
        <v>3</v>
      </c>
      <c r="D2405" s="87" t="s">
        <v>45</v>
      </c>
      <c r="E2405" s="86"/>
      <c r="F2405" s="86">
        <f>VLOOKUP(Tabla36[[#This Row],[NUM. ECO.]],[2]!Tabla24[[NO.ECO]:[CUBICACION
M3]],4,0)</f>
        <v>16</v>
      </c>
      <c r="G2405" s="94">
        <v>45432</v>
      </c>
      <c r="H2405" s="86" t="str">
        <f>VLOOKUP(Tabla36[[#This Row],[NUM. ECO.]],[2]!Tabla24[[NO.ECO]:[MATERIAL]],8,0)</f>
        <v>VOLADURA</v>
      </c>
      <c r="I2405" s="86" t="s">
        <v>79</v>
      </c>
      <c r="J2405" s="91">
        <f ca="1">J2404+TIME(0,RANDBETWEEN((123),(151)),0)</f>
        <v>0.45694444444444449</v>
      </c>
      <c r="K2405" s="86" t="str">
        <f ca="1">VLOOKUP(Tabla36[[#This Row],[CODIGO VINCULO]],[1]!Anexar1[[UNION]:[OPERADOR]],4,0)</f>
        <v>BRANDON ZARAGOZA SANCHEZ</v>
      </c>
      <c r="L2405" s="86" t="str" cm="1">
        <f t="array" aca="1" ref="L2405" ca="1">_xlfn.IFS(J2405&gt;=TIME(14,0,0),"SEGUNDO TURNO",J2405&lt;TIME(14,0,0),"PRIMER TURNO")</f>
        <v>PRIMER TURNO</v>
      </c>
      <c r="M2405" s="90"/>
    </row>
    <row r="2406" spans="1:13">
      <c r="A2406" s="86" t="str">
        <f ca="1">_xlfn.CONCAT(Tabla36[[#This Row],[NUM. ECO.]],Tabla36[[#This Row],[TURNO]],Tabla36[[#This Row],[FECHA]])</f>
        <v>T30PRIMER TURNO45432</v>
      </c>
      <c r="B2406" s="87">
        <v>7</v>
      </c>
      <c r="C2406" s="87">
        <v>4</v>
      </c>
      <c r="D2406" s="87" t="s">
        <v>45</v>
      </c>
      <c r="E2406" s="86"/>
      <c r="F2406" s="86">
        <f>VLOOKUP(Tabla36[[#This Row],[NUM. ECO.]],[2]!Tabla24[[NO.ECO]:[CUBICACION
M3]],4,0)</f>
        <v>16</v>
      </c>
      <c r="G2406" s="94">
        <v>45432</v>
      </c>
      <c r="H2406" s="86" t="str">
        <f>VLOOKUP(Tabla36[[#This Row],[NUM. ECO.]],[2]!Tabla24[[NO.ECO]:[MATERIAL]],8,0)</f>
        <v>VOLADURA</v>
      </c>
      <c r="I2406" s="86" t="s">
        <v>79</v>
      </c>
      <c r="J2406" s="91">
        <f ca="1">J2405+TIME(0,RANDBETWEEN((123),(151)),0)</f>
        <v>0.55277777777777781</v>
      </c>
      <c r="K2406" s="86" t="str">
        <f ca="1">VLOOKUP(Tabla36[[#This Row],[CODIGO VINCULO]],[1]!Anexar1[[UNION]:[OPERADOR]],4,0)</f>
        <v>BRANDON ZARAGOZA SANCHEZ</v>
      </c>
      <c r="L2406" s="86" t="str" cm="1">
        <f t="array" aca="1" ref="L2406" ca="1">_xlfn.IFS(J2406&gt;=TIME(14,0,0),"SEGUNDO TURNO",J2406&lt;TIME(14,0,0),"PRIMER TURNO")</f>
        <v>PRIMER TURNO</v>
      </c>
      <c r="M2406" s="90"/>
    </row>
    <row r="2407" spans="1:13">
      <c r="A2407" s="86" t="str">
        <f ca="1">_xlfn.CONCAT(Tabla36[[#This Row],[NUM. ECO.]],Tabla36[[#This Row],[TURNO]],Tabla36[[#This Row],[FECHA]])</f>
        <v>T30SEGUNDO TURNO45432</v>
      </c>
      <c r="B2407" s="87">
        <v>7</v>
      </c>
      <c r="C2407" s="87">
        <v>5</v>
      </c>
      <c r="D2407" s="87" t="s">
        <v>45</v>
      </c>
      <c r="E2407" s="86"/>
      <c r="F2407" s="86">
        <f>VLOOKUP(Tabla36[[#This Row],[NUM. ECO.]],[2]!Tabla24[[NO.ECO]:[CUBICACION
M3]],4,0)</f>
        <v>16</v>
      </c>
      <c r="G2407" s="94">
        <v>45432</v>
      </c>
      <c r="H2407" s="86" t="str">
        <f>VLOOKUP(Tabla36[[#This Row],[NUM. ECO.]],[2]!Tabla24[[NO.ECO]:[MATERIAL]],8,0)</f>
        <v>VOLADURA</v>
      </c>
      <c r="I2407" s="86" t="s">
        <v>79</v>
      </c>
      <c r="J2407" s="91">
        <f ca="1">J2406+TIME(0,RANDBETWEEN((123),(151)),0)</f>
        <v>0.64097222222222228</v>
      </c>
      <c r="K2407" s="86" t="str">
        <f ca="1">VLOOKUP(Tabla36[[#This Row],[CODIGO VINCULO]],[1]!Anexar1[[UNION]:[OPERADOR]],4,0)</f>
        <v>MARTIN HERNANDEZ CORTES</v>
      </c>
      <c r="L2407" s="86" t="str" cm="1">
        <f t="array" aca="1" ref="L2407" ca="1">_xlfn.IFS(J2407&gt;=TIME(14,0,0),"SEGUNDO TURNO",J2407&lt;TIME(14,0,0),"PRIMER TURNO")</f>
        <v>SEGUNDO TURNO</v>
      </c>
      <c r="M2407" s="90"/>
    </row>
    <row r="2408" spans="1:13">
      <c r="A2408" s="86" t="str">
        <f ca="1">_xlfn.CONCAT(Tabla36[[#This Row],[NUM. ECO.]],Tabla36[[#This Row],[TURNO]],Tabla36[[#This Row],[FECHA]])</f>
        <v>T30SEGUNDO TURNO45432</v>
      </c>
      <c r="B2408" s="87">
        <v>7</v>
      </c>
      <c r="C2408" s="87">
        <v>6</v>
      </c>
      <c r="D2408" s="87" t="s">
        <v>45</v>
      </c>
      <c r="E2408" s="86"/>
      <c r="F2408" s="86">
        <f>VLOOKUP(Tabla36[[#This Row],[NUM. ECO.]],[2]!Tabla24[[NO.ECO]:[CUBICACION
M3]],4,0)</f>
        <v>16</v>
      </c>
      <c r="G2408" s="94">
        <v>45432</v>
      </c>
      <c r="H2408" s="86" t="str">
        <f>VLOOKUP(Tabla36[[#This Row],[NUM. ECO.]],[2]!Tabla24[[NO.ECO]:[MATERIAL]],8,0)</f>
        <v>VOLADURA</v>
      </c>
      <c r="I2408" s="86" t="s">
        <v>79</v>
      </c>
      <c r="J2408" s="91">
        <f ca="1">J2407+TIME(0,RANDBETWEEN((123),(151)),0)</f>
        <v>0.72638888888888897</v>
      </c>
      <c r="K2408" s="86" t="str">
        <f ca="1">VLOOKUP(Tabla36[[#This Row],[CODIGO VINCULO]],[1]!Anexar1[[UNION]:[OPERADOR]],4,0)</f>
        <v>MARTIN HERNANDEZ CORTES</v>
      </c>
      <c r="L2408" s="86" t="str" cm="1">
        <f t="array" aca="1" ref="L2408" ca="1">_xlfn.IFS(J2408&gt;=TIME(14,0,0),"SEGUNDO TURNO",J2408&lt;TIME(14,0,0),"PRIMER TURNO")</f>
        <v>SEGUNDO TURNO</v>
      </c>
      <c r="M2408" s="90"/>
    </row>
    <row r="2409" spans="1:13">
      <c r="A2409" s="86" t="str">
        <f ca="1">_xlfn.CONCAT(Tabla36[[#This Row],[NUM. ECO.]],Tabla36[[#This Row],[TURNO]],Tabla36[[#This Row],[FECHA]])</f>
        <v>T30SEGUNDO TURNO45432</v>
      </c>
      <c r="B2409" s="87">
        <v>7</v>
      </c>
      <c r="C2409" s="87">
        <v>7</v>
      </c>
      <c r="D2409" s="87" t="s">
        <v>45</v>
      </c>
      <c r="E2409" s="86"/>
      <c r="F2409" s="86">
        <f>VLOOKUP(Tabla36[[#This Row],[NUM. ECO.]],[2]!Tabla24[[NO.ECO]:[CUBICACION
M3]],4,0)</f>
        <v>16</v>
      </c>
      <c r="G2409" s="94">
        <v>45432</v>
      </c>
      <c r="H2409" s="86" t="str">
        <f>VLOOKUP(Tabla36[[#This Row],[NUM. ECO.]],[2]!Tabla24[[NO.ECO]:[MATERIAL]],8,0)</f>
        <v>VOLADURA</v>
      </c>
      <c r="I2409" s="86" t="s">
        <v>79</v>
      </c>
      <c r="J2409" s="91">
        <f ca="1">J2408+TIME(0,RANDBETWEEN((123),(151)),0)</f>
        <v>0.83125000000000004</v>
      </c>
      <c r="K2409" s="86" t="str">
        <f ca="1">VLOOKUP(Tabla36[[#This Row],[CODIGO VINCULO]],[1]!Anexar1[[UNION]:[OPERADOR]],4,0)</f>
        <v>MARTIN HERNANDEZ CORTES</v>
      </c>
      <c r="L2409" s="86" t="str" cm="1">
        <f t="array" aca="1" ref="L2409" ca="1">_xlfn.IFS(J2409&gt;=TIME(14,0,0),"SEGUNDO TURNO",J2409&lt;TIME(14,0,0),"PRIMER TURNO")</f>
        <v>SEGUNDO TURNO</v>
      </c>
      <c r="M2409" s="90"/>
    </row>
    <row r="2410" spans="1:13">
      <c r="A2410" s="86" t="str">
        <f ca="1">_xlfn.CONCAT(Tabla36[[#This Row],[NUM. ECO.]],Tabla36[[#This Row],[TURNO]],Tabla36[[#This Row],[FECHA]])</f>
        <v>T30PRIMER TURNO45433</v>
      </c>
      <c r="B2410" s="87">
        <v>7</v>
      </c>
      <c r="C2410" s="87">
        <v>1</v>
      </c>
      <c r="D2410" s="87" t="s">
        <v>45</v>
      </c>
      <c r="E2410" s="86"/>
      <c r="F2410" s="86">
        <f>VLOOKUP(Tabla36[[#This Row],[NUM. ECO.]],[2]!Tabla24[[NO.ECO]:[CUBICACION
M3]],4,0)</f>
        <v>16</v>
      </c>
      <c r="G2410" s="94">
        <v>45433</v>
      </c>
      <c r="H2410" s="86" t="str">
        <f>VLOOKUP(Tabla36[[#This Row],[NUM. ECO.]],[2]!Tabla24[[NO.ECO]:[MATERIAL]],8,0)</f>
        <v>VOLADURA</v>
      </c>
      <c r="I2410" s="86" t="s">
        <v>79</v>
      </c>
      <c r="J2410" s="88">
        <f ca="1">TIME(RANDBETWEEN(5.5,6),RANDBETWEEN(1,29),0)</f>
        <v>0.25416666666666665</v>
      </c>
      <c r="K2410" s="86" t="str">
        <f ca="1">VLOOKUP(Tabla36[[#This Row],[CODIGO VINCULO]],[1]!Anexar1[[UNION]:[OPERADOR]],4,0)</f>
        <v>BRANDON ZARAGOZA SANCHEZ</v>
      </c>
      <c r="L2410" s="86" t="str" cm="1">
        <f t="array" aca="1" ref="L2410" ca="1">_xlfn.IFS(J2410&gt;=TIME(14,0,0),"SEGUNDO TURNO",J2410&lt;TIME(14,0,0),"PRIMER TURNO")</f>
        <v>PRIMER TURNO</v>
      </c>
      <c r="M2410" s="90"/>
    </row>
    <row r="2411" spans="1:13">
      <c r="A2411" s="86" t="str">
        <f ca="1">_xlfn.CONCAT(Tabla36[[#This Row],[NUM. ECO.]],Tabla36[[#This Row],[TURNO]],Tabla36[[#This Row],[FECHA]])</f>
        <v>T30PRIMER TURNO45433</v>
      </c>
      <c r="B2411" s="87">
        <v>7</v>
      </c>
      <c r="C2411" s="87">
        <v>2</v>
      </c>
      <c r="D2411" s="87" t="s">
        <v>45</v>
      </c>
      <c r="E2411" s="86"/>
      <c r="F2411" s="86">
        <f>VLOOKUP(Tabla36[[#This Row],[NUM. ECO.]],[2]!Tabla24[[NO.ECO]:[CUBICACION
M3]],4,0)</f>
        <v>16</v>
      </c>
      <c r="G2411" s="94">
        <v>45433</v>
      </c>
      <c r="H2411" s="86" t="str">
        <f>VLOOKUP(Tabla36[[#This Row],[NUM. ECO.]],[2]!Tabla24[[NO.ECO]:[MATERIAL]],8,0)</f>
        <v>VOLADURA</v>
      </c>
      <c r="I2411" s="86" t="s">
        <v>79</v>
      </c>
      <c r="J2411" s="91">
        <f ca="1">J2410+TIME(0,RANDBETWEEN((123),(151)),0)</f>
        <v>0.35833333333333334</v>
      </c>
      <c r="K2411" s="86" t="str">
        <f ca="1">VLOOKUP(Tabla36[[#This Row],[CODIGO VINCULO]],[1]!Anexar1[[UNION]:[OPERADOR]],4,0)</f>
        <v>BRANDON ZARAGOZA SANCHEZ</v>
      </c>
      <c r="L2411" s="86" t="str" cm="1">
        <f t="array" aca="1" ref="L2411" ca="1">_xlfn.IFS(J2411&gt;=TIME(14,0,0),"SEGUNDO TURNO",J2411&lt;TIME(14,0,0),"PRIMER TURNO")</f>
        <v>PRIMER TURNO</v>
      </c>
      <c r="M2411" s="90"/>
    </row>
    <row r="2412" spans="1:13">
      <c r="A2412" s="86" t="str">
        <f ca="1">_xlfn.CONCAT(Tabla36[[#This Row],[NUM. ECO.]],Tabla36[[#This Row],[TURNO]],Tabla36[[#This Row],[FECHA]])</f>
        <v>T30PRIMER TURNO45433</v>
      </c>
      <c r="B2412" s="87">
        <v>7</v>
      </c>
      <c r="C2412" s="87">
        <v>3</v>
      </c>
      <c r="D2412" s="87" t="s">
        <v>45</v>
      </c>
      <c r="E2412" s="86"/>
      <c r="F2412" s="86">
        <f>VLOOKUP(Tabla36[[#This Row],[NUM. ECO.]],[2]!Tabla24[[NO.ECO]:[CUBICACION
M3]],4,0)</f>
        <v>16</v>
      </c>
      <c r="G2412" s="94">
        <v>45433</v>
      </c>
      <c r="H2412" s="86" t="str">
        <f>VLOOKUP(Tabla36[[#This Row],[NUM. ECO.]],[2]!Tabla24[[NO.ECO]:[MATERIAL]],8,0)</f>
        <v>VOLADURA</v>
      </c>
      <c r="I2412" s="86" t="s">
        <v>79</v>
      </c>
      <c r="J2412" s="91">
        <f ca="1">J2411+TIME(0,RANDBETWEEN((123),(151)),0)</f>
        <v>0.45972222222222225</v>
      </c>
      <c r="K2412" s="86" t="str">
        <f ca="1">VLOOKUP(Tabla36[[#This Row],[CODIGO VINCULO]],[1]!Anexar1[[UNION]:[OPERADOR]],4,0)</f>
        <v>BRANDON ZARAGOZA SANCHEZ</v>
      </c>
      <c r="L2412" s="86" t="str" cm="1">
        <f t="array" aca="1" ref="L2412" ca="1">_xlfn.IFS(J2412&gt;=TIME(14,0,0),"SEGUNDO TURNO",J2412&lt;TIME(14,0,0),"PRIMER TURNO")</f>
        <v>PRIMER TURNO</v>
      </c>
      <c r="M2412" s="90"/>
    </row>
    <row r="2413" spans="1:13">
      <c r="A2413" s="86" t="str">
        <f ca="1">_xlfn.CONCAT(Tabla36[[#This Row],[NUM. ECO.]],Tabla36[[#This Row],[TURNO]],Tabla36[[#This Row],[FECHA]])</f>
        <v>T30PRIMER TURNO45433</v>
      </c>
      <c r="B2413" s="87">
        <v>7</v>
      </c>
      <c r="C2413" s="87">
        <v>4</v>
      </c>
      <c r="D2413" s="87" t="s">
        <v>45</v>
      </c>
      <c r="E2413" s="86"/>
      <c r="F2413" s="86">
        <f>VLOOKUP(Tabla36[[#This Row],[NUM. ECO.]],[2]!Tabla24[[NO.ECO]:[CUBICACION
M3]],4,0)</f>
        <v>16</v>
      </c>
      <c r="G2413" s="94">
        <v>45433</v>
      </c>
      <c r="H2413" s="86" t="str">
        <f>VLOOKUP(Tabla36[[#This Row],[NUM. ECO.]],[2]!Tabla24[[NO.ECO]:[MATERIAL]],8,0)</f>
        <v>VOLADURA</v>
      </c>
      <c r="I2413" s="86" t="s">
        <v>79</v>
      </c>
      <c r="J2413" s="91">
        <f ca="1">J2412+TIME(0,RANDBETWEEN((123),(151)),0)</f>
        <v>0.55694444444444446</v>
      </c>
      <c r="K2413" s="86" t="str">
        <f ca="1">VLOOKUP(Tabla36[[#This Row],[CODIGO VINCULO]],[1]!Anexar1[[UNION]:[OPERADOR]],4,0)</f>
        <v>BRANDON ZARAGOZA SANCHEZ</v>
      </c>
      <c r="L2413" s="86" t="str" cm="1">
        <f t="array" aca="1" ref="L2413" ca="1">_xlfn.IFS(J2413&gt;=TIME(14,0,0),"SEGUNDO TURNO",J2413&lt;TIME(14,0,0),"PRIMER TURNO")</f>
        <v>PRIMER TURNO</v>
      </c>
      <c r="M2413" s="90"/>
    </row>
    <row r="2414" spans="1:13">
      <c r="A2414" s="86" t="str">
        <f ca="1">_xlfn.CONCAT(Tabla36[[#This Row],[NUM. ECO.]],Tabla36[[#This Row],[TURNO]],Tabla36[[#This Row],[FECHA]])</f>
        <v>T30SEGUNDO TURNO45433</v>
      </c>
      <c r="B2414" s="87">
        <v>7</v>
      </c>
      <c r="C2414" s="87">
        <v>5</v>
      </c>
      <c r="D2414" s="87" t="s">
        <v>45</v>
      </c>
      <c r="E2414" s="86"/>
      <c r="F2414" s="86">
        <f>VLOOKUP(Tabla36[[#This Row],[NUM. ECO.]],[2]!Tabla24[[NO.ECO]:[CUBICACION
M3]],4,0)</f>
        <v>16</v>
      </c>
      <c r="G2414" s="94">
        <v>45433</v>
      </c>
      <c r="H2414" s="86" t="str">
        <f>VLOOKUP(Tabla36[[#This Row],[NUM. ECO.]],[2]!Tabla24[[NO.ECO]:[MATERIAL]],8,0)</f>
        <v>VOLADURA</v>
      </c>
      <c r="I2414" s="86" t="s">
        <v>79</v>
      </c>
      <c r="J2414" s="91">
        <f ca="1">J2413+TIME(0,RANDBETWEEN((123),(151)),0)</f>
        <v>0.65208333333333335</v>
      </c>
      <c r="K2414" s="86" t="str">
        <f ca="1">VLOOKUP(Tabla36[[#This Row],[CODIGO VINCULO]],[1]!Anexar1[[UNION]:[OPERADOR]],4,0)</f>
        <v>MARTIN HERNANDEZ CORTES</v>
      </c>
      <c r="L2414" s="86" t="str" cm="1">
        <f t="array" aca="1" ref="L2414" ca="1">_xlfn.IFS(J2414&gt;=TIME(14,0,0),"SEGUNDO TURNO",J2414&lt;TIME(14,0,0),"PRIMER TURNO")</f>
        <v>SEGUNDO TURNO</v>
      </c>
      <c r="M2414" s="90"/>
    </row>
    <row r="2415" spans="1:13">
      <c r="A2415" s="86" t="str">
        <f ca="1">_xlfn.CONCAT(Tabla36[[#This Row],[NUM. ECO.]],Tabla36[[#This Row],[TURNO]],Tabla36[[#This Row],[FECHA]])</f>
        <v>T30SEGUNDO TURNO45433</v>
      </c>
      <c r="B2415" s="87">
        <v>7</v>
      </c>
      <c r="C2415" s="87">
        <v>6</v>
      </c>
      <c r="D2415" s="87" t="s">
        <v>45</v>
      </c>
      <c r="E2415" s="86"/>
      <c r="F2415" s="86">
        <f>VLOOKUP(Tabla36[[#This Row],[NUM. ECO.]],[2]!Tabla24[[NO.ECO]:[CUBICACION
M3]],4,0)</f>
        <v>16</v>
      </c>
      <c r="G2415" s="94">
        <v>45433</v>
      </c>
      <c r="H2415" s="86" t="str">
        <f>VLOOKUP(Tabla36[[#This Row],[NUM. ECO.]],[2]!Tabla24[[NO.ECO]:[MATERIAL]],8,0)</f>
        <v>VOLADURA</v>
      </c>
      <c r="I2415" s="86" t="s">
        <v>79</v>
      </c>
      <c r="J2415" s="91">
        <f ca="1">J2414+TIME(0,RANDBETWEEN((123),(151)),0)</f>
        <v>0.75208333333333333</v>
      </c>
      <c r="K2415" s="86" t="str">
        <f ca="1">VLOOKUP(Tabla36[[#This Row],[CODIGO VINCULO]],[1]!Anexar1[[UNION]:[OPERADOR]],4,0)</f>
        <v>MARTIN HERNANDEZ CORTES</v>
      </c>
      <c r="L2415" s="86" t="str" cm="1">
        <f t="array" aca="1" ref="L2415" ca="1">_xlfn.IFS(J2415&gt;=TIME(14,0,0),"SEGUNDO TURNO",J2415&lt;TIME(14,0,0),"PRIMER TURNO")</f>
        <v>SEGUNDO TURNO</v>
      </c>
      <c r="M2415" s="90"/>
    </row>
    <row r="2416" spans="1:13">
      <c r="A2416" s="86" t="str">
        <f ca="1">_xlfn.CONCAT(Tabla36[[#This Row],[NUM. ECO.]],Tabla36[[#This Row],[TURNO]],Tabla36[[#This Row],[FECHA]])</f>
        <v>T30SEGUNDO TURNO45433</v>
      </c>
      <c r="B2416" s="87">
        <v>7</v>
      </c>
      <c r="C2416" s="87">
        <v>7</v>
      </c>
      <c r="D2416" s="87" t="s">
        <v>45</v>
      </c>
      <c r="E2416" s="86"/>
      <c r="F2416" s="86">
        <f>VLOOKUP(Tabla36[[#This Row],[NUM. ECO.]],[2]!Tabla24[[NO.ECO]:[CUBICACION
M3]],4,0)</f>
        <v>16</v>
      </c>
      <c r="G2416" s="94">
        <v>45433</v>
      </c>
      <c r="H2416" s="86" t="str">
        <f>VLOOKUP(Tabla36[[#This Row],[NUM. ECO.]],[2]!Tabla24[[NO.ECO]:[MATERIAL]],8,0)</f>
        <v>VOLADURA</v>
      </c>
      <c r="I2416" s="86" t="s">
        <v>79</v>
      </c>
      <c r="J2416" s="91">
        <f ca="1">J2415+TIME(0,RANDBETWEEN((123),(151)),0)</f>
        <v>0.8520833333333333</v>
      </c>
      <c r="K2416" s="86" t="str">
        <f ca="1">VLOOKUP(Tabla36[[#This Row],[CODIGO VINCULO]],[1]!Anexar1[[UNION]:[OPERADOR]],4,0)</f>
        <v>MARTIN HERNANDEZ CORTES</v>
      </c>
      <c r="L2416" s="86" t="str" cm="1">
        <f t="array" aca="1" ref="L2416" ca="1">_xlfn.IFS(J2416&gt;=TIME(14,0,0),"SEGUNDO TURNO",J2416&lt;TIME(14,0,0),"PRIMER TURNO")</f>
        <v>SEGUNDO TURNO</v>
      </c>
      <c r="M2416" s="90"/>
    </row>
    <row r="2417" spans="1:13">
      <c r="A2417" s="86" t="str">
        <f ca="1">_xlfn.CONCAT(Tabla36[[#This Row],[NUM. ECO.]],Tabla36[[#This Row],[TURNO]],Tabla36[[#This Row],[FECHA]])</f>
        <v>T31PRIMER TURNO45412</v>
      </c>
      <c r="B2417" s="87">
        <v>7</v>
      </c>
      <c r="C2417" s="87">
        <v>1</v>
      </c>
      <c r="D2417" s="87" t="s">
        <v>46</v>
      </c>
      <c r="E2417" s="86"/>
      <c r="F2417" s="86">
        <f>VLOOKUP(Tabla36[[#This Row],[NUM. ECO.]],[2]!Tabla24[[NO.ECO]:[CUBICACION
M3]],4,0)</f>
        <v>17</v>
      </c>
      <c r="G2417" s="94">
        <v>45412</v>
      </c>
      <c r="H2417" s="86" t="str">
        <f>VLOOKUP(Tabla36[[#This Row],[NUM. ECO.]],[2]!Tabla24[[NO.ECO]:[MATERIAL]],8,0)</f>
        <v>BASE HIDRAULICA</v>
      </c>
      <c r="I2417" s="86" t="s">
        <v>79</v>
      </c>
      <c r="J2417" s="88">
        <f ca="1">TIME(RANDBETWEEN(5.5,6),RANDBETWEEN(1,29),0)</f>
        <v>0.26111111111111113</v>
      </c>
      <c r="K2417" s="86" t="str">
        <f ca="1">VLOOKUP(Tabla36[[#This Row],[CODIGO VINCULO]],[1]!Anexar1[[UNION]:[OPERADOR]],4,0)</f>
        <v>PEDRO ANTONIO LECHUGA CORTEZ</v>
      </c>
      <c r="L2417" s="86" t="str" cm="1">
        <f t="array" aca="1" ref="L2417" ca="1">_xlfn.IFS(J2417&gt;=TIME(14,0,0),"SEGUNDO TURNO",J2417&lt;TIME(14,0,0),"PRIMER TURNO")</f>
        <v>PRIMER TURNO</v>
      </c>
      <c r="M2417" s="90"/>
    </row>
    <row r="2418" spans="1:13">
      <c r="A2418" s="86" t="str">
        <f ca="1">_xlfn.CONCAT(Tabla36[[#This Row],[NUM. ECO.]],Tabla36[[#This Row],[TURNO]],Tabla36[[#This Row],[FECHA]])</f>
        <v>T31PRIMER TURNO45412</v>
      </c>
      <c r="B2418" s="87">
        <v>7</v>
      </c>
      <c r="C2418" s="87">
        <v>2</v>
      </c>
      <c r="D2418" s="87" t="s">
        <v>46</v>
      </c>
      <c r="E2418" s="86"/>
      <c r="F2418" s="86">
        <f>VLOOKUP(Tabla36[[#This Row],[NUM. ECO.]],[2]!Tabla24[[NO.ECO]:[CUBICACION
M3]],4,0)</f>
        <v>17</v>
      </c>
      <c r="G2418" s="94">
        <v>45412</v>
      </c>
      <c r="H2418" s="86" t="str">
        <f>VLOOKUP(Tabla36[[#This Row],[NUM. ECO.]],[2]!Tabla24[[NO.ECO]:[MATERIAL]],8,0)</f>
        <v>BASE HIDRAULICA</v>
      </c>
      <c r="I2418" s="86" t="s">
        <v>79</v>
      </c>
      <c r="J2418" s="91">
        <f ca="1">J2417+TIME(0,RANDBETWEEN((123),(151)),0)</f>
        <v>0.34930555555555559</v>
      </c>
      <c r="K2418" s="86" t="str">
        <f ca="1">VLOOKUP(Tabla36[[#This Row],[CODIGO VINCULO]],[1]!Anexar1[[UNION]:[OPERADOR]],4,0)</f>
        <v>PEDRO ANTONIO LECHUGA CORTEZ</v>
      </c>
      <c r="L2418" s="86" t="str" cm="1">
        <f t="array" aca="1" ref="L2418" ca="1">_xlfn.IFS(J2418&gt;=TIME(14,0,0),"SEGUNDO TURNO",J2418&lt;TIME(14,0,0),"PRIMER TURNO")</f>
        <v>PRIMER TURNO</v>
      </c>
      <c r="M2418" s="90"/>
    </row>
    <row r="2419" spans="1:13">
      <c r="A2419" s="86" t="str">
        <f ca="1">_xlfn.CONCAT(Tabla36[[#This Row],[NUM. ECO.]],Tabla36[[#This Row],[TURNO]],Tabla36[[#This Row],[FECHA]])</f>
        <v>T31PRIMER TURNO45412</v>
      </c>
      <c r="B2419" s="87">
        <v>7</v>
      </c>
      <c r="C2419" s="87">
        <v>3</v>
      </c>
      <c r="D2419" s="87" t="s">
        <v>46</v>
      </c>
      <c r="E2419" s="86"/>
      <c r="F2419" s="86">
        <f>VLOOKUP(Tabla36[[#This Row],[NUM. ECO.]],[2]!Tabla24[[NO.ECO]:[CUBICACION
M3]],4,0)</f>
        <v>17</v>
      </c>
      <c r="G2419" s="94">
        <v>45412</v>
      </c>
      <c r="H2419" s="86" t="str">
        <f>VLOOKUP(Tabla36[[#This Row],[NUM. ECO.]],[2]!Tabla24[[NO.ECO]:[MATERIAL]],8,0)</f>
        <v>BASE HIDRAULICA</v>
      </c>
      <c r="I2419" s="86" t="s">
        <v>79</v>
      </c>
      <c r="J2419" s="91">
        <f ca="1">J2418+TIME(0,RANDBETWEEN((123),(151)),0)</f>
        <v>0.43750000000000006</v>
      </c>
      <c r="K2419" s="86" t="str">
        <f ca="1">VLOOKUP(Tabla36[[#This Row],[CODIGO VINCULO]],[1]!Anexar1[[UNION]:[OPERADOR]],4,0)</f>
        <v>PEDRO ANTONIO LECHUGA CORTEZ</v>
      </c>
      <c r="L2419" s="86" t="str" cm="1">
        <f t="array" aca="1" ref="L2419" ca="1">_xlfn.IFS(J2419&gt;=TIME(14,0,0),"SEGUNDO TURNO",J2419&lt;TIME(14,0,0),"PRIMER TURNO")</f>
        <v>PRIMER TURNO</v>
      </c>
      <c r="M2419" s="90"/>
    </row>
    <row r="2420" spans="1:13">
      <c r="A2420" s="86" t="str">
        <f ca="1">_xlfn.CONCAT(Tabla36[[#This Row],[NUM. ECO.]],Tabla36[[#This Row],[TURNO]],Tabla36[[#This Row],[FECHA]])</f>
        <v>T31PRIMER TURNO45412</v>
      </c>
      <c r="B2420" s="87">
        <v>7</v>
      </c>
      <c r="C2420" s="87">
        <v>4</v>
      </c>
      <c r="D2420" s="87" t="s">
        <v>46</v>
      </c>
      <c r="E2420" s="86"/>
      <c r="F2420" s="86">
        <f>VLOOKUP(Tabla36[[#This Row],[NUM. ECO.]],[2]!Tabla24[[NO.ECO]:[CUBICACION
M3]],4,0)</f>
        <v>17</v>
      </c>
      <c r="G2420" s="94">
        <v>45412</v>
      </c>
      <c r="H2420" s="86" t="str">
        <f>VLOOKUP(Tabla36[[#This Row],[NUM. ECO.]],[2]!Tabla24[[NO.ECO]:[MATERIAL]],8,0)</f>
        <v>BASE HIDRAULICA</v>
      </c>
      <c r="I2420" s="86" t="s">
        <v>79</v>
      </c>
      <c r="J2420" s="91">
        <f ca="1">J2419+TIME(0,RANDBETWEEN((123),(151)),0)</f>
        <v>0.52847222222222223</v>
      </c>
      <c r="K2420" s="86" t="str">
        <f ca="1">VLOOKUP(Tabla36[[#This Row],[CODIGO VINCULO]],[1]!Anexar1[[UNION]:[OPERADOR]],4,0)</f>
        <v>PEDRO ANTONIO LECHUGA CORTEZ</v>
      </c>
      <c r="L2420" s="86" t="str" cm="1">
        <f t="array" aca="1" ref="L2420" ca="1">_xlfn.IFS(J2420&gt;=TIME(14,0,0),"SEGUNDO TURNO",J2420&lt;TIME(14,0,0),"PRIMER TURNO")</f>
        <v>PRIMER TURNO</v>
      </c>
      <c r="M2420" s="90"/>
    </row>
    <row r="2421" spans="1:13">
      <c r="A2421" s="86" t="str">
        <f ca="1">_xlfn.CONCAT(Tabla36[[#This Row],[NUM. ECO.]],Tabla36[[#This Row],[TURNO]],Tabla36[[#This Row],[FECHA]])</f>
        <v>T31SEGUNDO TURNO45412</v>
      </c>
      <c r="B2421" s="87">
        <v>7</v>
      </c>
      <c r="C2421" s="87">
        <v>5</v>
      </c>
      <c r="D2421" s="87" t="s">
        <v>46</v>
      </c>
      <c r="E2421" s="86"/>
      <c r="F2421" s="86">
        <f>VLOOKUP(Tabla36[[#This Row],[NUM. ECO.]],[2]!Tabla24[[NO.ECO]:[CUBICACION
M3]],4,0)</f>
        <v>17</v>
      </c>
      <c r="G2421" s="94">
        <v>45412</v>
      </c>
      <c r="H2421" s="86" t="str">
        <f>VLOOKUP(Tabla36[[#This Row],[NUM. ECO.]],[2]!Tabla24[[NO.ECO]:[MATERIAL]],8,0)</f>
        <v>BASE HIDRAULICA</v>
      </c>
      <c r="I2421" s="86" t="s">
        <v>79</v>
      </c>
      <c r="J2421" s="91">
        <f ca="1">J2420+TIME(0,RANDBETWEEN((123),(151)),0)</f>
        <v>0.62361111111111112</v>
      </c>
      <c r="K2421" s="86" t="str">
        <f ca="1">VLOOKUP(Tabla36[[#This Row],[CODIGO VINCULO]],[1]!Anexar1[[UNION]:[OPERADOR]],4,0)</f>
        <v>LUCIO ALBERTO EK ALAMILLA</v>
      </c>
      <c r="L2421" s="86" t="str" cm="1">
        <f t="array" aca="1" ref="L2421" ca="1">_xlfn.IFS(J2421&gt;=TIME(14,0,0),"SEGUNDO TURNO",J2421&lt;TIME(14,0,0),"PRIMER TURNO")</f>
        <v>SEGUNDO TURNO</v>
      </c>
      <c r="M2421" s="90"/>
    </row>
    <row r="2422" spans="1:13">
      <c r="A2422" s="86" t="str">
        <f ca="1">_xlfn.CONCAT(Tabla36[[#This Row],[NUM. ECO.]],Tabla36[[#This Row],[TURNO]],Tabla36[[#This Row],[FECHA]])</f>
        <v>T31SEGUNDO TURNO45412</v>
      </c>
      <c r="B2422" s="87">
        <v>7</v>
      </c>
      <c r="C2422" s="87">
        <v>6</v>
      </c>
      <c r="D2422" s="87" t="s">
        <v>46</v>
      </c>
      <c r="E2422" s="86"/>
      <c r="F2422" s="86">
        <f>VLOOKUP(Tabla36[[#This Row],[NUM. ECO.]],[2]!Tabla24[[NO.ECO]:[CUBICACION
M3]],4,0)</f>
        <v>17</v>
      </c>
      <c r="G2422" s="94">
        <v>45412</v>
      </c>
      <c r="H2422" s="86" t="str">
        <f>VLOOKUP(Tabla36[[#This Row],[NUM. ECO.]],[2]!Tabla24[[NO.ECO]:[MATERIAL]],8,0)</f>
        <v>BASE HIDRAULICA</v>
      </c>
      <c r="I2422" s="86" t="s">
        <v>79</v>
      </c>
      <c r="J2422" s="91">
        <f ca="1">J2421+TIME(0,RANDBETWEEN((123),(151)),0)</f>
        <v>0.71666666666666667</v>
      </c>
      <c r="K2422" s="86" t="str">
        <f ca="1">VLOOKUP(Tabla36[[#This Row],[CODIGO VINCULO]],[1]!Anexar1[[UNION]:[OPERADOR]],4,0)</f>
        <v>LUCIO ALBERTO EK ALAMILLA</v>
      </c>
      <c r="L2422" s="86" t="str" cm="1">
        <f t="array" aca="1" ref="L2422" ca="1">_xlfn.IFS(J2422&gt;=TIME(14,0,0),"SEGUNDO TURNO",J2422&lt;TIME(14,0,0),"PRIMER TURNO")</f>
        <v>SEGUNDO TURNO</v>
      </c>
      <c r="M2422" s="90"/>
    </row>
    <row r="2423" spans="1:13">
      <c r="A2423" s="86" t="str">
        <f ca="1">_xlfn.CONCAT(Tabla36[[#This Row],[NUM. ECO.]],Tabla36[[#This Row],[TURNO]],Tabla36[[#This Row],[FECHA]])</f>
        <v>T31SEGUNDO TURNO45412</v>
      </c>
      <c r="B2423" s="87">
        <v>7</v>
      </c>
      <c r="C2423" s="87">
        <v>7</v>
      </c>
      <c r="D2423" s="87" t="s">
        <v>46</v>
      </c>
      <c r="E2423" s="86"/>
      <c r="F2423" s="86">
        <f>VLOOKUP(Tabla36[[#This Row],[NUM. ECO.]],[2]!Tabla24[[NO.ECO]:[CUBICACION
M3]],4,0)</f>
        <v>17</v>
      </c>
      <c r="G2423" s="94">
        <v>45412</v>
      </c>
      <c r="H2423" s="86" t="str">
        <f>VLOOKUP(Tabla36[[#This Row],[NUM. ECO.]],[2]!Tabla24[[NO.ECO]:[MATERIAL]],8,0)</f>
        <v>BASE HIDRAULICA</v>
      </c>
      <c r="I2423" s="86" t="s">
        <v>79</v>
      </c>
      <c r="J2423" s="91">
        <f ca="1">J2422+TIME(0,RANDBETWEEN((123),(151)),0)</f>
        <v>0.80277777777777781</v>
      </c>
      <c r="K2423" s="86" t="str">
        <f ca="1">VLOOKUP(Tabla36[[#This Row],[CODIGO VINCULO]],[1]!Anexar1[[UNION]:[OPERADOR]],4,0)</f>
        <v>LUCIO ALBERTO EK ALAMILLA</v>
      </c>
      <c r="L2423" s="86" t="str" cm="1">
        <f t="array" aca="1" ref="L2423" ca="1">_xlfn.IFS(J2423&gt;=TIME(14,0,0),"SEGUNDO TURNO",J2423&lt;TIME(14,0,0),"PRIMER TURNO")</f>
        <v>SEGUNDO TURNO</v>
      </c>
      <c r="M2423" s="90"/>
    </row>
    <row r="2424" spans="1:13">
      <c r="A2424" s="86" t="str">
        <f ca="1">_xlfn.CONCAT(Tabla36[[#This Row],[NUM. ECO.]],Tabla36[[#This Row],[TURNO]],Tabla36[[#This Row],[FECHA]])</f>
        <v>T31PRIMER TURNO45413</v>
      </c>
      <c r="B2424" s="87">
        <v>7</v>
      </c>
      <c r="C2424" s="87">
        <v>1</v>
      </c>
      <c r="D2424" s="87" t="s">
        <v>46</v>
      </c>
      <c r="E2424" s="86"/>
      <c r="F2424" s="86">
        <f>VLOOKUP(Tabla36[[#This Row],[NUM. ECO.]],[2]!Tabla24[[NO.ECO]:[CUBICACION
M3]],4,0)</f>
        <v>17</v>
      </c>
      <c r="G2424" s="94">
        <v>45413</v>
      </c>
      <c r="H2424" s="86" t="str">
        <f>VLOOKUP(Tabla36[[#This Row],[NUM. ECO.]],[2]!Tabla24[[NO.ECO]:[MATERIAL]],8,0)</f>
        <v>BASE HIDRAULICA</v>
      </c>
      <c r="I2424" s="86" t="s">
        <v>79</v>
      </c>
      <c r="J2424" s="88">
        <f ca="1">TIME(RANDBETWEEN(5.5,6),RANDBETWEEN(1,29),0)</f>
        <v>0.2673611111111111</v>
      </c>
      <c r="K2424" s="86" t="str">
        <f ca="1">VLOOKUP(Tabla36[[#This Row],[CODIGO VINCULO]],[1]!Anexar1[[UNION]:[OPERADOR]],4,0)</f>
        <v>PEDRO ANTONIO LECHUGA CORTEZ</v>
      </c>
      <c r="L2424" s="86" t="str" cm="1">
        <f t="array" aca="1" ref="L2424" ca="1">_xlfn.IFS(J2424&gt;=TIME(14,0,0),"SEGUNDO TURNO",J2424&lt;TIME(14,0,0),"PRIMER TURNO")</f>
        <v>PRIMER TURNO</v>
      </c>
      <c r="M2424" s="90"/>
    </row>
    <row r="2425" spans="1:13">
      <c r="A2425" s="86" t="str">
        <f ca="1">_xlfn.CONCAT(Tabla36[[#This Row],[NUM. ECO.]],Tabla36[[#This Row],[TURNO]],Tabla36[[#This Row],[FECHA]])</f>
        <v>T31PRIMER TURNO45413</v>
      </c>
      <c r="B2425" s="87">
        <v>7</v>
      </c>
      <c r="C2425" s="87">
        <v>2</v>
      </c>
      <c r="D2425" s="87" t="s">
        <v>46</v>
      </c>
      <c r="E2425" s="86"/>
      <c r="F2425" s="86">
        <f>VLOOKUP(Tabla36[[#This Row],[NUM. ECO.]],[2]!Tabla24[[NO.ECO]:[CUBICACION
M3]],4,0)</f>
        <v>17</v>
      </c>
      <c r="G2425" s="94">
        <v>45413</v>
      </c>
      <c r="H2425" s="86" t="str">
        <f>VLOOKUP(Tabla36[[#This Row],[NUM. ECO.]],[2]!Tabla24[[NO.ECO]:[MATERIAL]],8,0)</f>
        <v>BASE HIDRAULICA</v>
      </c>
      <c r="I2425" s="86" t="s">
        <v>79</v>
      </c>
      <c r="J2425" s="91">
        <f ca="1">J2424+TIME(0,RANDBETWEEN((123),(151)),0)</f>
        <v>0.36388888888888887</v>
      </c>
      <c r="K2425" s="86" t="str">
        <f ca="1">VLOOKUP(Tabla36[[#This Row],[CODIGO VINCULO]],[1]!Anexar1[[UNION]:[OPERADOR]],4,0)</f>
        <v>PEDRO ANTONIO LECHUGA CORTEZ</v>
      </c>
      <c r="L2425" s="86" t="str" cm="1">
        <f t="array" aca="1" ref="L2425" ca="1">_xlfn.IFS(J2425&gt;=TIME(14,0,0),"SEGUNDO TURNO",J2425&lt;TIME(14,0,0),"PRIMER TURNO")</f>
        <v>PRIMER TURNO</v>
      </c>
      <c r="M2425" s="90"/>
    </row>
    <row r="2426" spans="1:13">
      <c r="A2426" s="86" t="str">
        <f ca="1">_xlfn.CONCAT(Tabla36[[#This Row],[NUM. ECO.]],Tabla36[[#This Row],[TURNO]],Tabla36[[#This Row],[FECHA]])</f>
        <v>T31PRIMER TURNO45413</v>
      </c>
      <c r="B2426" s="87">
        <v>7</v>
      </c>
      <c r="C2426" s="87">
        <v>3</v>
      </c>
      <c r="D2426" s="87" t="s">
        <v>46</v>
      </c>
      <c r="E2426" s="86"/>
      <c r="F2426" s="86">
        <f>VLOOKUP(Tabla36[[#This Row],[NUM. ECO.]],[2]!Tabla24[[NO.ECO]:[CUBICACION
M3]],4,0)</f>
        <v>17</v>
      </c>
      <c r="G2426" s="94">
        <v>45413</v>
      </c>
      <c r="H2426" s="86" t="str">
        <f>VLOOKUP(Tabla36[[#This Row],[NUM. ECO.]],[2]!Tabla24[[NO.ECO]:[MATERIAL]],8,0)</f>
        <v>BASE HIDRAULICA</v>
      </c>
      <c r="I2426" s="86" t="s">
        <v>79</v>
      </c>
      <c r="J2426" s="91">
        <f ca="1">J2425+TIME(0,RANDBETWEEN((123),(151)),0)</f>
        <v>0.46388888888888891</v>
      </c>
      <c r="K2426" s="86" t="str">
        <f ca="1">VLOOKUP(Tabla36[[#This Row],[CODIGO VINCULO]],[1]!Anexar1[[UNION]:[OPERADOR]],4,0)</f>
        <v>PEDRO ANTONIO LECHUGA CORTEZ</v>
      </c>
      <c r="L2426" s="86" t="str" cm="1">
        <f t="array" aca="1" ref="L2426" ca="1">_xlfn.IFS(J2426&gt;=TIME(14,0,0),"SEGUNDO TURNO",J2426&lt;TIME(14,0,0),"PRIMER TURNO")</f>
        <v>PRIMER TURNO</v>
      </c>
      <c r="M2426" s="90"/>
    </row>
    <row r="2427" spans="1:13">
      <c r="A2427" s="86" t="str">
        <f ca="1">_xlfn.CONCAT(Tabla36[[#This Row],[NUM. ECO.]],Tabla36[[#This Row],[TURNO]],Tabla36[[#This Row],[FECHA]])</f>
        <v>T31PRIMER TURNO45413</v>
      </c>
      <c r="B2427" s="87">
        <v>7</v>
      </c>
      <c r="C2427" s="87">
        <v>4</v>
      </c>
      <c r="D2427" s="87" t="s">
        <v>46</v>
      </c>
      <c r="E2427" s="86"/>
      <c r="F2427" s="86">
        <f>VLOOKUP(Tabla36[[#This Row],[NUM. ECO.]],[2]!Tabla24[[NO.ECO]:[CUBICACION
M3]],4,0)</f>
        <v>17</v>
      </c>
      <c r="G2427" s="94">
        <v>45413</v>
      </c>
      <c r="H2427" s="86" t="str">
        <f>VLOOKUP(Tabla36[[#This Row],[NUM. ECO.]],[2]!Tabla24[[NO.ECO]:[MATERIAL]],8,0)</f>
        <v>BASE HIDRAULICA</v>
      </c>
      <c r="I2427" s="86" t="s">
        <v>79</v>
      </c>
      <c r="J2427" s="91">
        <f ca="1">J2426+TIME(0,RANDBETWEEN((123),(151)),0)</f>
        <v>0.56874999999999998</v>
      </c>
      <c r="K2427" s="86" t="str">
        <f ca="1">VLOOKUP(Tabla36[[#This Row],[CODIGO VINCULO]],[1]!Anexar1[[UNION]:[OPERADOR]],4,0)</f>
        <v>PEDRO ANTONIO LECHUGA CORTEZ</v>
      </c>
      <c r="L2427" s="86" t="str" cm="1">
        <f t="array" aca="1" ref="L2427" ca="1">_xlfn.IFS(J2427&gt;=TIME(14,0,0),"SEGUNDO TURNO",J2427&lt;TIME(14,0,0),"PRIMER TURNO")</f>
        <v>PRIMER TURNO</v>
      </c>
      <c r="M2427" s="90"/>
    </row>
    <row r="2428" spans="1:13">
      <c r="A2428" s="86" t="str">
        <f ca="1">_xlfn.CONCAT(Tabla36[[#This Row],[NUM. ECO.]],Tabla36[[#This Row],[TURNO]],Tabla36[[#This Row],[FECHA]])</f>
        <v>T31SEGUNDO TURNO45413</v>
      </c>
      <c r="B2428" s="87">
        <v>7</v>
      </c>
      <c r="C2428" s="87">
        <v>5</v>
      </c>
      <c r="D2428" s="87" t="s">
        <v>46</v>
      </c>
      <c r="E2428" s="86"/>
      <c r="F2428" s="86">
        <f>VLOOKUP(Tabla36[[#This Row],[NUM. ECO.]],[2]!Tabla24[[NO.ECO]:[CUBICACION
M3]],4,0)</f>
        <v>17</v>
      </c>
      <c r="G2428" s="94">
        <v>45413</v>
      </c>
      <c r="H2428" s="86" t="str">
        <f>VLOOKUP(Tabla36[[#This Row],[NUM. ECO.]],[2]!Tabla24[[NO.ECO]:[MATERIAL]],8,0)</f>
        <v>BASE HIDRAULICA</v>
      </c>
      <c r="I2428" s="86" t="s">
        <v>79</v>
      </c>
      <c r="J2428" s="91">
        <f ca="1">J2427+TIME(0,RANDBETWEEN((123),(151)),0)</f>
        <v>0.67222222222222217</v>
      </c>
      <c r="K2428" s="86" t="str">
        <f ca="1">VLOOKUP(Tabla36[[#This Row],[CODIGO VINCULO]],[1]!Anexar1[[UNION]:[OPERADOR]],4,0)</f>
        <v>LUCIO ALBERTO EK ALAMILLA</v>
      </c>
      <c r="L2428" s="86" t="str" cm="1">
        <f t="array" aca="1" ref="L2428" ca="1">_xlfn.IFS(J2428&gt;=TIME(14,0,0),"SEGUNDO TURNO",J2428&lt;TIME(14,0,0),"PRIMER TURNO")</f>
        <v>SEGUNDO TURNO</v>
      </c>
      <c r="M2428" s="90"/>
    </row>
    <row r="2429" spans="1:13">
      <c r="A2429" s="86" t="str">
        <f ca="1">_xlfn.CONCAT(Tabla36[[#This Row],[NUM. ECO.]],Tabla36[[#This Row],[TURNO]],Tabla36[[#This Row],[FECHA]])</f>
        <v>T31SEGUNDO TURNO45413</v>
      </c>
      <c r="B2429" s="87">
        <v>7</v>
      </c>
      <c r="C2429" s="87">
        <v>6</v>
      </c>
      <c r="D2429" s="87" t="s">
        <v>46</v>
      </c>
      <c r="E2429" s="86"/>
      <c r="F2429" s="86">
        <f>VLOOKUP(Tabla36[[#This Row],[NUM. ECO.]],[2]!Tabla24[[NO.ECO]:[CUBICACION
M3]],4,0)</f>
        <v>17</v>
      </c>
      <c r="G2429" s="94">
        <v>45413</v>
      </c>
      <c r="H2429" s="86" t="str">
        <f>VLOOKUP(Tabla36[[#This Row],[NUM. ECO.]],[2]!Tabla24[[NO.ECO]:[MATERIAL]],8,0)</f>
        <v>BASE HIDRAULICA</v>
      </c>
      <c r="I2429" s="86" t="s">
        <v>79</v>
      </c>
      <c r="J2429" s="91">
        <f ca="1">J2428+TIME(0,RANDBETWEEN((123),(151)),0)</f>
        <v>0.76041666666666663</v>
      </c>
      <c r="K2429" s="86" t="str">
        <f ca="1">VLOOKUP(Tabla36[[#This Row],[CODIGO VINCULO]],[1]!Anexar1[[UNION]:[OPERADOR]],4,0)</f>
        <v>LUCIO ALBERTO EK ALAMILLA</v>
      </c>
      <c r="L2429" s="86" t="str" cm="1">
        <f t="array" aca="1" ref="L2429" ca="1">_xlfn.IFS(J2429&gt;=TIME(14,0,0),"SEGUNDO TURNO",J2429&lt;TIME(14,0,0),"PRIMER TURNO")</f>
        <v>SEGUNDO TURNO</v>
      </c>
      <c r="M2429" s="90"/>
    </row>
    <row r="2430" spans="1:13">
      <c r="A2430" s="86" t="str">
        <f ca="1">_xlfn.CONCAT(Tabla36[[#This Row],[NUM. ECO.]],Tabla36[[#This Row],[TURNO]],Tabla36[[#This Row],[FECHA]])</f>
        <v>T31SEGUNDO TURNO45413</v>
      </c>
      <c r="B2430" s="87">
        <v>7</v>
      </c>
      <c r="C2430" s="87">
        <v>7</v>
      </c>
      <c r="D2430" s="87" t="s">
        <v>46</v>
      </c>
      <c r="E2430" s="86"/>
      <c r="F2430" s="86">
        <f>VLOOKUP(Tabla36[[#This Row],[NUM. ECO.]],[2]!Tabla24[[NO.ECO]:[CUBICACION
M3]],4,0)</f>
        <v>17</v>
      </c>
      <c r="G2430" s="94">
        <v>45413</v>
      </c>
      <c r="H2430" s="86" t="str">
        <f>VLOOKUP(Tabla36[[#This Row],[NUM. ECO.]],[2]!Tabla24[[NO.ECO]:[MATERIAL]],8,0)</f>
        <v>BASE HIDRAULICA</v>
      </c>
      <c r="I2430" s="86" t="s">
        <v>79</v>
      </c>
      <c r="J2430" s="91">
        <f ca="1">J2429+TIME(0,RANDBETWEEN((123),(151)),0)</f>
        <v>0.85486111111111107</v>
      </c>
      <c r="K2430" s="86" t="str">
        <f ca="1">VLOOKUP(Tabla36[[#This Row],[CODIGO VINCULO]],[1]!Anexar1[[UNION]:[OPERADOR]],4,0)</f>
        <v>LUCIO ALBERTO EK ALAMILLA</v>
      </c>
      <c r="L2430" s="86" t="str" cm="1">
        <f t="array" aca="1" ref="L2430" ca="1">_xlfn.IFS(J2430&gt;=TIME(14,0,0),"SEGUNDO TURNO",J2430&lt;TIME(14,0,0),"PRIMER TURNO")</f>
        <v>SEGUNDO TURNO</v>
      </c>
      <c r="M2430" s="90"/>
    </row>
    <row r="2431" spans="1:13">
      <c r="A2431" s="86" t="str">
        <f ca="1">_xlfn.CONCAT(Tabla36[[#This Row],[NUM. ECO.]],Tabla36[[#This Row],[TURNO]],Tabla36[[#This Row],[FECHA]])</f>
        <v>T31PRIMER TURNO45414</v>
      </c>
      <c r="B2431" s="87">
        <v>7</v>
      </c>
      <c r="C2431" s="87">
        <v>1</v>
      </c>
      <c r="D2431" s="87" t="s">
        <v>46</v>
      </c>
      <c r="E2431" s="86"/>
      <c r="F2431" s="86">
        <f>VLOOKUP(Tabla36[[#This Row],[NUM. ECO.]],[2]!Tabla24[[NO.ECO]:[CUBICACION
M3]],4,0)</f>
        <v>17</v>
      </c>
      <c r="G2431" s="94">
        <v>45414</v>
      </c>
      <c r="H2431" s="86" t="str">
        <f>VLOOKUP(Tabla36[[#This Row],[NUM. ECO.]],[2]!Tabla24[[NO.ECO]:[MATERIAL]],8,0)</f>
        <v>BASE HIDRAULICA</v>
      </c>
      <c r="I2431" s="86" t="s">
        <v>79</v>
      </c>
      <c r="J2431" s="88">
        <f ca="1">TIME(RANDBETWEEN(5.5,6),RANDBETWEEN(1,29),0)</f>
        <v>0.2673611111111111</v>
      </c>
      <c r="K2431" s="86" t="str">
        <f ca="1">VLOOKUP(Tabla36[[#This Row],[CODIGO VINCULO]],[1]!Anexar1[[UNION]:[OPERADOR]],4,0)</f>
        <v>PEDRO ANTONIO LECHUGA CORTEZ</v>
      </c>
      <c r="L2431" s="86" t="str" cm="1">
        <f t="array" aca="1" ref="L2431" ca="1">_xlfn.IFS(J2431&gt;=TIME(14,0,0),"SEGUNDO TURNO",J2431&lt;TIME(14,0,0),"PRIMER TURNO")</f>
        <v>PRIMER TURNO</v>
      </c>
      <c r="M2431" s="90"/>
    </row>
    <row r="2432" spans="1:13">
      <c r="A2432" s="86" t="str">
        <f ca="1">_xlfn.CONCAT(Tabla36[[#This Row],[NUM. ECO.]],Tabla36[[#This Row],[TURNO]],Tabla36[[#This Row],[FECHA]])</f>
        <v>T31PRIMER TURNO45414</v>
      </c>
      <c r="B2432" s="87">
        <v>7</v>
      </c>
      <c r="C2432" s="87">
        <v>2</v>
      </c>
      <c r="D2432" s="87" t="s">
        <v>46</v>
      </c>
      <c r="E2432" s="86"/>
      <c r="F2432" s="86">
        <f>VLOOKUP(Tabla36[[#This Row],[NUM. ECO.]],[2]!Tabla24[[NO.ECO]:[CUBICACION
M3]],4,0)</f>
        <v>17</v>
      </c>
      <c r="G2432" s="94">
        <v>45414</v>
      </c>
      <c r="H2432" s="86" t="str">
        <f>VLOOKUP(Tabla36[[#This Row],[NUM. ECO.]],[2]!Tabla24[[NO.ECO]:[MATERIAL]],8,0)</f>
        <v>BASE HIDRAULICA</v>
      </c>
      <c r="I2432" s="86" t="s">
        <v>79</v>
      </c>
      <c r="J2432" s="91">
        <f ca="1">J2431+TIME(0,RANDBETWEEN((123),(151)),0)</f>
        <v>0.36944444444444446</v>
      </c>
      <c r="K2432" s="86" t="str">
        <f ca="1">VLOOKUP(Tabla36[[#This Row],[CODIGO VINCULO]],[1]!Anexar1[[UNION]:[OPERADOR]],4,0)</f>
        <v>PEDRO ANTONIO LECHUGA CORTEZ</v>
      </c>
      <c r="L2432" s="86" t="str" cm="1">
        <f t="array" aca="1" ref="L2432" ca="1">_xlfn.IFS(J2432&gt;=TIME(14,0,0),"SEGUNDO TURNO",J2432&lt;TIME(14,0,0),"PRIMER TURNO")</f>
        <v>PRIMER TURNO</v>
      </c>
      <c r="M2432" s="90"/>
    </row>
    <row r="2433" spans="1:13">
      <c r="A2433" s="86" t="str">
        <f ca="1">_xlfn.CONCAT(Tabla36[[#This Row],[NUM. ECO.]],Tabla36[[#This Row],[TURNO]],Tabla36[[#This Row],[FECHA]])</f>
        <v>T31PRIMER TURNO45414</v>
      </c>
      <c r="B2433" s="87">
        <v>7</v>
      </c>
      <c r="C2433" s="87">
        <v>3</v>
      </c>
      <c r="D2433" s="87" t="s">
        <v>46</v>
      </c>
      <c r="E2433" s="86"/>
      <c r="F2433" s="86">
        <f>VLOOKUP(Tabla36[[#This Row],[NUM. ECO.]],[2]!Tabla24[[NO.ECO]:[CUBICACION
M3]],4,0)</f>
        <v>17</v>
      </c>
      <c r="G2433" s="94">
        <v>45414</v>
      </c>
      <c r="H2433" s="86" t="str">
        <f>VLOOKUP(Tabla36[[#This Row],[NUM. ECO.]],[2]!Tabla24[[NO.ECO]:[MATERIAL]],8,0)</f>
        <v>BASE HIDRAULICA</v>
      </c>
      <c r="I2433" s="86" t="s">
        <v>79</v>
      </c>
      <c r="J2433" s="91">
        <f ca="1">J2432+TIME(0,RANDBETWEEN((123),(151)),0)</f>
        <v>0.46805555555555556</v>
      </c>
      <c r="K2433" s="86" t="str">
        <f ca="1">VLOOKUP(Tabla36[[#This Row],[CODIGO VINCULO]],[1]!Anexar1[[UNION]:[OPERADOR]],4,0)</f>
        <v>PEDRO ANTONIO LECHUGA CORTEZ</v>
      </c>
      <c r="L2433" s="86" t="str" cm="1">
        <f t="array" aca="1" ref="L2433" ca="1">_xlfn.IFS(J2433&gt;=TIME(14,0,0),"SEGUNDO TURNO",J2433&lt;TIME(14,0,0),"PRIMER TURNO")</f>
        <v>PRIMER TURNO</v>
      </c>
      <c r="M2433" s="90"/>
    </row>
    <row r="2434" spans="1:13">
      <c r="A2434" s="86" t="str">
        <f ca="1">_xlfn.CONCAT(Tabla36[[#This Row],[NUM. ECO.]],Tabla36[[#This Row],[TURNO]],Tabla36[[#This Row],[FECHA]])</f>
        <v>T31PRIMER TURNO45414</v>
      </c>
      <c r="B2434" s="87">
        <v>7</v>
      </c>
      <c r="C2434" s="87">
        <v>4</v>
      </c>
      <c r="D2434" s="87" t="s">
        <v>46</v>
      </c>
      <c r="E2434" s="86"/>
      <c r="F2434" s="86">
        <f>VLOOKUP(Tabla36[[#This Row],[NUM. ECO.]],[2]!Tabla24[[NO.ECO]:[CUBICACION
M3]],4,0)</f>
        <v>17</v>
      </c>
      <c r="G2434" s="94">
        <v>45414</v>
      </c>
      <c r="H2434" s="86" t="str">
        <f>VLOOKUP(Tabla36[[#This Row],[NUM. ECO.]],[2]!Tabla24[[NO.ECO]:[MATERIAL]],8,0)</f>
        <v>BASE HIDRAULICA</v>
      </c>
      <c r="I2434" s="86" t="s">
        <v>79</v>
      </c>
      <c r="J2434" s="91">
        <f ca="1">J2433+TIME(0,RANDBETWEEN((123),(151)),0)</f>
        <v>0.55833333333333335</v>
      </c>
      <c r="K2434" s="86" t="str">
        <f ca="1">VLOOKUP(Tabla36[[#This Row],[CODIGO VINCULO]],[1]!Anexar1[[UNION]:[OPERADOR]],4,0)</f>
        <v>PEDRO ANTONIO LECHUGA CORTEZ</v>
      </c>
      <c r="L2434" s="86" t="str" cm="1">
        <f t="array" aca="1" ref="L2434" ca="1">_xlfn.IFS(J2434&gt;=TIME(14,0,0),"SEGUNDO TURNO",J2434&lt;TIME(14,0,0),"PRIMER TURNO")</f>
        <v>PRIMER TURNO</v>
      </c>
      <c r="M2434" s="90"/>
    </row>
    <row r="2435" spans="1:13">
      <c r="A2435" s="86" t="str">
        <f ca="1">_xlfn.CONCAT(Tabla36[[#This Row],[NUM. ECO.]],Tabla36[[#This Row],[TURNO]],Tabla36[[#This Row],[FECHA]])</f>
        <v>T31SEGUNDO TURNO45414</v>
      </c>
      <c r="B2435" s="87">
        <v>7</v>
      </c>
      <c r="C2435" s="87">
        <v>5</v>
      </c>
      <c r="D2435" s="87" t="s">
        <v>46</v>
      </c>
      <c r="E2435" s="86"/>
      <c r="F2435" s="86">
        <f>VLOOKUP(Tabla36[[#This Row],[NUM. ECO.]],[2]!Tabla24[[NO.ECO]:[CUBICACION
M3]],4,0)</f>
        <v>17</v>
      </c>
      <c r="G2435" s="94">
        <v>45414</v>
      </c>
      <c r="H2435" s="86" t="str">
        <f>VLOOKUP(Tabla36[[#This Row],[NUM. ECO.]],[2]!Tabla24[[NO.ECO]:[MATERIAL]],8,0)</f>
        <v>BASE HIDRAULICA</v>
      </c>
      <c r="I2435" s="86" t="s">
        <v>79</v>
      </c>
      <c r="J2435" s="91">
        <f ca="1">J2434+TIME(0,RANDBETWEEN((123),(151)),0)</f>
        <v>0.66319444444444442</v>
      </c>
      <c r="K2435" s="86" t="str">
        <f ca="1">VLOOKUP(Tabla36[[#This Row],[CODIGO VINCULO]],[1]!Anexar1[[UNION]:[OPERADOR]],4,0)</f>
        <v>LUCIO ALBERTO EK ALAMILLA</v>
      </c>
      <c r="L2435" s="86" t="str" cm="1">
        <f t="array" aca="1" ref="L2435" ca="1">_xlfn.IFS(J2435&gt;=TIME(14,0,0),"SEGUNDO TURNO",J2435&lt;TIME(14,0,0),"PRIMER TURNO")</f>
        <v>SEGUNDO TURNO</v>
      </c>
      <c r="M2435" s="90"/>
    </row>
    <row r="2436" spans="1:13">
      <c r="A2436" s="86" t="str">
        <f ca="1">_xlfn.CONCAT(Tabla36[[#This Row],[NUM. ECO.]],Tabla36[[#This Row],[TURNO]],Tabla36[[#This Row],[FECHA]])</f>
        <v>T31SEGUNDO TURNO45414</v>
      </c>
      <c r="B2436" s="87">
        <v>7</v>
      </c>
      <c r="C2436" s="87">
        <v>6</v>
      </c>
      <c r="D2436" s="87" t="s">
        <v>46</v>
      </c>
      <c r="E2436" s="86"/>
      <c r="F2436" s="86">
        <f>VLOOKUP(Tabla36[[#This Row],[NUM. ECO.]],[2]!Tabla24[[NO.ECO]:[CUBICACION
M3]],4,0)</f>
        <v>17</v>
      </c>
      <c r="G2436" s="94">
        <v>45414</v>
      </c>
      <c r="H2436" s="86" t="str">
        <f>VLOOKUP(Tabla36[[#This Row],[NUM. ECO.]],[2]!Tabla24[[NO.ECO]:[MATERIAL]],8,0)</f>
        <v>BASE HIDRAULICA</v>
      </c>
      <c r="I2436" s="86" t="s">
        <v>79</v>
      </c>
      <c r="J2436" s="91">
        <f ca="1">J2435+TIME(0,RANDBETWEEN((123),(151)),0)</f>
        <v>0.76180555555555551</v>
      </c>
      <c r="K2436" s="86" t="str">
        <f ca="1">VLOOKUP(Tabla36[[#This Row],[CODIGO VINCULO]],[1]!Anexar1[[UNION]:[OPERADOR]],4,0)</f>
        <v>LUCIO ALBERTO EK ALAMILLA</v>
      </c>
      <c r="L2436" s="86" t="str" cm="1">
        <f t="array" aca="1" ref="L2436" ca="1">_xlfn.IFS(J2436&gt;=TIME(14,0,0),"SEGUNDO TURNO",J2436&lt;TIME(14,0,0),"PRIMER TURNO")</f>
        <v>SEGUNDO TURNO</v>
      </c>
      <c r="M2436" s="90"/>
    </row>
    <row r="2437" spans="1:13">
      <c r="A2437" s="86" t="str">
        <f ca="1">_xlfn.CONCAT(Tabla36[[#This Row],[NUM. ECO.]],Tabla36[[#This Row],[TURNO]],Tabla36[[#This Row],[FECHA]])</f>
        <v>T31SEGUNDO TURNO45414</v>
      </c>
      <c r="B2437" s="87">
        <v>7</v>
      </c>
      <c r="C2437" s="87">
        <v>7</v>
      </c>
      <c r="D2437" s="87" t="s">
        <v>46</v>
      </c>
      <c r="E2437" s="86"/>
      <c r="F2437" s="86">
        <f>VLOOKUP(Tabla36[[#This Row],[NUM. ECO.]],[2]!Tabla24[[NO.ECO]:[CUBICACION
M3]],4,0)</f>
        <v>17</v>
      </c>
      <c r="G2437" s="94">
        <v>45414</v>
      </c>
      <c r="H2437" s="86" t="str">
        <f>VLOOKUP(Tabla36[[#This Row],[NUM. ECO.]],[2]!Tabla24[[NO.ECO]:[MATERIAL]],8,0)</f>
        <v>BASE HIDRAULICA</v>
      </c>
      <c r="I2437" s="86" t="s">
        <v>79</v>
      </c>
      <c r="J2437" s="91">
        <f ca="1">J2436+TIME(0,RANDBETWEEN((123),(151)),0)</f>
        <v>0.86249999999999993</v>
      </c>
      <c r="K2437" s="86" t="str">
        <f ca="1">VLOOKUP(Tabla36[[#This Row],[CODIGO VINCULO]],[1]!Anexar1[[UNION]:[OPERADOR]],4,0)</f>
        <v>LUCIO ALBERTO EK ALAMILLA</v>
      </c>
      <c r="L2437" s="86" t="str" cm="1">
        <f t="array" aca="1" ref="L2437" ca="1">_xlfn.IFS(J2437&gt;=TIME(14,0,0),"SEGUNDO TURNO",J2437&lt;TIME(14,0,0),"PRIMER TURNO")</f>
        <v>SEGUNDO TURNO</v>
      </c>
      <c r="M2437" s="90"/>
    </row>
    <row r="2438" spans="1:13">
      <c r="A2438" s="86" t="str">
        <f ca="1">_xlfn.CONCAT(Tabla36[[#This Row],[NUM. ECO.]],Tabla36[[#This Row],[TURNO]],Tabla36[[#This Row],[FECHA]])</f>
        <v>T31PRIMER TURNO45415</v>
      </c>
      <c r="B2438" s="87">
        <v>7</v>
      </c>
      <c r="C2438" s="87">
        <v>1</v>
      </c>
      <c r="D2438" s="87" t="s">
        <v>46</v>
      </c>
      <c r="E2438" s="86"/>
      <c r="F2438" s="86">
        <f>VLOOKUP(Tabla36[[#This Row],[NUM. ECO.]],[2]!Tabla24[[NO.ECO]:[CUBICACION
M3]],4,0)</f>
        <v>17</v>
      </c>
      <c r="G2438" s="94">
        <v>45415</v>
      </c>
      <c r="H2438" s="86" t="str">
        <f>VLOOKUP(Tabla36[[#This Row],[NUM. ECO.]],[2]!Tabla24[[NO.ECO]:[MATERIAL]],8,0)</f>
        <v>BASE HIDRAULICA</v>
      </c>
      <c r="I2438" s="86" t="s">
        <v>79</v>
      </c>
      <c r="J2438" s="88">
        <f ca="1">TIME(RANDBETWEEN(5.5,6),RANDBETWEEN(1,29),0)</f>
        <v>0.25347222222222221</v>
      </c>
      <c r="K2438" s="86" t="str">
        <f ca="1">VLOOKUP(Tabla36[[#This Row],[CODIGO VINCULO]],[1]!Anexar1[[UNION]:[OPERADOR]],4,0)</f>
        <v>PEDRO ANTONIO LECHUGA CORTEZ</v>
      </c>
      <c r="L2438" s="86" t="str" cm="1">
        <f t="array" aca="1" ref="L2438" ca="1">_xlfn.IFS(J2438&gt;=TIME(14,0,0),"SEGUNDO TURNO",J2438&lt;TIME(14,0,0),"PRIMER TURNO")</f>
        <v>PRIMER TURNO</v>
      </c>
      <c r="M2438" s="90"/>
    </row>
    <row r="2439" spans="1:13">
      <c r="A2439" s="86" t="str">
        <f ca="1">_xlfn.CONCAT(Tabla36[[#This Row],[NUM. ECO.]],Tabla36[[#This Row],[TURNO]],Tabla36[[#This Row],[FECHA]])</f>
        <v>T31PRIMER TURNO45415</v>
      </c>
      <c r="B2439" s="87">
        <v>7</v>
      </c>
      <c r="C2439" s="87">
        <v>2</v>
      </c>
      <c r="D2439" s="87" t="s">
        <v>46</v>
      </c>
      <c r="E2439" s="86"/>
      <c r="F2439" s="86">
        <f>VLOOKUP(Tabla36[[#This Row],[NUM. ECO.]],[2]!Tabla24[[NO.ECO]:[CUBICACION
M3]],4,0)</f>
        <v>17</v>
      </c>
      <c r="G2439" s="94">
        <v>45415</v>
      </c>
      <c r="H2439" s="86" t="str">
        <f>VLOOKUP(Tabla36[[#This Row],[NUM. ECO.]],[2]!Tabla24[[NO.ECO]:[MATERIAL]],8,0)</f>
        <v>BASE HIDRAULICA</v>
      </c>
      <c r="I2439" s="86" t="s">
        <v>79</v>
      </c>
      <c r="J2439" s="91">
        <f ca="1">J2438+TIME(0,RANDBETWEEN((123),(151)),0)</f>
        <v>0.3520833333333333</v>
      </c>
      <c r="K2439" s="86" t="str">
        <f ca="1">VLOOKUP(Tabla36[[#This Row],[CODIGO VINCULO]],[1]!Anexar1[[UNION]:[OPERADOR]],4,0)</f>
        <v>PEDRO ANTONIO LECHUGA CORTEZ</v>
      </c>
      <c r="L2439" s="86" t="str" cm="1">
        <f t="array" aca="1" ref="L2439" ca="1">_xlfn.IFS(J2439&gt;=TIME(14,0,0),"SEGUNDO TURNO",J2439&lt;TIME(14,0,0),"PRIMER TURNO")</f>
        <v>PRIMER TURNO</v>
      </c>
      <c r="M2439" s="90"/>
    </row>
    <row r="2440" spans="1:13">
      <c r="A2440" s="86" t="str">
        <f ca="1">_xlfn.CONCAT(Tabla36[[#This Row],[NUM. ECO.]],Tabla36[[#This Row],[TURNO]],Tabla36[[#This Row],[FECHA]])</f>
        <v>T31PRIMER TURNO45415</v>
      </c>
      <c r="B2440" s="87">
        <v>7</v>
      </c>
      <c r="C2440" s="87">
        <v>3</v>
      </c>
      <c r="D2440" s="87" t="s">
        <v>46</v>
      </c>
      <c r="E2440" s="86"/>
      <c r="F2440" s="86">
        <f>VLOOKUP(Tabla36[[#This Row],[NUM. ECO.]],[2]!Tabla24[[NO.ECO]:[CUBICACION
M3]],4,0)</f>
        <v>17</v>
      </c>
      <c r="G2440" s="94">
        <v>45415</v>
      </c>
      <c r="H2440" s="86" t="str">
        <f>VLOOKUP(Tabla36[[#This Row],[NUM. ECO.]],[2]!Tabla24[[NO.ECO]:[MATERIAL]],8,0)</f>
        <v>BASE HIDRAULICA</v>
      </c>
      <c r="I2440" s="86" t="s">
        <v>79</v>
      </c>
      <c r="J2440" s="91">
        <f ca="1">J2439+TIME(0,RANDBETWEEN((123),(151)),0)</f>
        <v>0.45347222222222217</v>
      </c>
      <c r="K2440" s="86" t="str">
        <f ca="1">VLOOKUP(Tabla36[[#This Row],[CODIGO VINCULO]],[1]!Anexar1[[UNION]:[OPERADOR]],4,0)</f>
        <v>PEDRO ANTONIO LECHUGA CORTEZ</v>
      </c>
      <c r="L2440" s="86" t="str" cm="1">
        <f t="array" aca="1" ref="L2440" ca="1">_xlfn.IFS(J2440&gt;=TIME(14,0,0),"SEGUNDO TURNO",J2440&lt;TIME(14,0,0),"PRIMER TURNO")</f>
        <v>PRIMER TURNO</v>
      </c>
      <c r="M2440" s="90"/>
    </row>
    <row r="2441" spans="1:13">
      <c r="A2441" s="86" t="str">
        <f ca="1">_xlfn.CONCAT(Tabla36[[#This Row],[NUM. ECO.]],Tabla36[[#This Row],[TURNO]],Tabla36[[#This Row],[FECHA]])</f>
        <v>T31PRIMER TURNO45415</v>
      </c>
      <c r="B2441" s="87">
        <v>7</v>
      </c>
      <c r="C2441" s="87">
        <v>4</v>
      </c>
      <c r="D2441" s="87" t="s">
        <v>46</v>
      </c>
      <c r="E2441" s="86"/>
      <c r="F2441" s="86">
        <f>VLOOKUP(Tabla36[[#This Row],[NUM. ECO.]],[2]!Tabla24[[NO.ECO]:[CUBICACION
M3]],4,0)</f>
        <v>17</v>
      </c>
      <c r="G2441" s="94">
        <v>45415</v>
      </c>
      <c r="H2441" s="86" t="str">
        <f>VLOOKUP(Tabla36[[#This Row],[NUM. ECO.]],[2]!Tabla24[[NO.ECO]:[MATERIAL]],8,0)</f>
        <v>BASE HIDRAULICA</v>
      </c>
      <c r="I2441" s="86" t="s">
        <v>79</v>
      </c>
      <c r="J2441" s="91">
        <f ca="1">J2440+TIME(0,RANDBETWEEN((123),(151)),0)</f>
        <v>0.54097222222222219</v>
      </c>
      <c r="K2441" s="86" t="str">
        <f ca="1">VLOOKUP(Tabla36[[#This Row],[CODIGO VINCULO]],[1]!Anexar1[[UNION]:[OPERADOR]],4,0)</f>
        <v>PEDRO ANTONIO LECHUGA CORTEZ</v>
      </c>
      <c r="L2441" s="86" t="str" cm="1">
        <f t="array" aca="1" ref="L2441" ca="1">_xlfn.IFS(J2441&gt;=TIME(14,0,0),"SEGUNDO TURNO",J2441&lt;TIME(14,0,0),"PRIMER TURNO")</f>
        <v>PRIMER TURNO</v>
      </c>
      <c r="M2441" s="90"/>
    </row>
    <row r="2442" spans="1:13">
      <c r="A2442" s="86" t="str">
        <f ca="1">_xlfn.CONCAT(Tabla36[[#This Row],[NUM. ECO.]],Tabla36[[#This Row],[TURNO]],Tabla36[[#This Row],[FECHA]])</f>
        <v>T31SEGUNDO TURNO45415</v>
      </c>
      <c r="B2442" s="87">
        <v>7</v>
      </c>
      <c r="C2442" s="87">
        <v>5</v>
      </c>
      <c r="D2442" s="87" t="s">
        <v>46</v>
      </c>
      <c r="E2442" s="86"/>
      <c r="F2442" s="86">
        <f>VLOOKUP(Tabla36[[#This Row],[NUM. ECO.]],[2]!Tabla24[[NO.ECO]:[CUBICACION
M3]],4,0)</f>
        <v>17</v>
      </c>
      <c r="G2442" s="94">
        <v>45415</v>
      </c>
      <c r="H2442" s="86" t="str">
        <f>VLOOKUP(Tabla36[[#This Row],[NUM. ECO.]],[2]!Tabla24[[NO.ECO]:[MATERIAL]],8,0)</f>
        <v>BASE HIDRAULICA</v>
      </c>
      <c r="I2442" s="86" t="s">
        <v>79</v>
      </c>
      <c r="J2442" s="91">
        <f ca="1">J2441+TIME(0,RANDBETWEEN((123),(151)),0)</f>
        <v>0.64444444444444438</v>
      </c>
      <c r="K2442" s="86" t="str">
        <f ca="1">VLOOKUP(Tabla36[[#This Row],[CODIGO VINCULO]],[1]!Anexar1[[UNION]:[OPERADOR]],4,0)</f>
        <v>LUCIO ALBERTO EK ALAMILLA</v>
      </c>
      <c r="L2442" s="86" t="str" cm="1">
        <f t="array" aca="1" ref="L2442" ca="1">_xlfn.IFS(J2442&gt;=TIME(14,0,0),"SEGUNDO TURNO",J2442&lt;TIME(14,0,0),"PRIMER TURNO")</f>
        <v>SEGUNDO TURNO</v>
      </c>
      <c r="M2442" s="90"/>
    </row>
    <row r="2443" spans="1:13">
      <c r="A2443" s="86" t="str">
        <f ca="1">_xlfn.CONCAT(Tabla36[[#This Row],[NUM. ECO.]],Tabla36[[#This Row],[TURNO]],Tabla36[[#This Row],[FECHA]])</f>
        <v>T31SEGUNDO TURNO45415</v>
      </c>
      <c r="B2443" s="87">
        <v>7</v>
      </c>
      <c r="C2443" s="87">
        <v>6</v>
      </c>
      <c r="D2443" s="87" t="s">
        <v>46</v>
      </c>
      <c r="E2443" s="86"/>
      <c r="F2443" s="86">
        <f>VLOOKUP(Tabla36[[#This Row],[NUM. ECO.]],[2]!Tabla24[[NO.ECO]:[CUBICACION
M3]],4,0)</f>
        <v>17</v>
      </c>
      <c r="G2443" s="94">
        <v>45415</v>
      </c>
      <c r="H2443" s="86" t="str">
        <f>VLOOKUP(Tabla36[[#This Row],[NUM. ECO.]],[2]!Tabla24[[NO.ECO]:[MATERIAL]],8,0)</f>
        <v>BASE HIDRAULICA</v>
      </c>
      <c r="I2443" s="86" t="s">
        <v>79</v>
      </c>
      <c r="J2443" s="91">
        <f ca="1">J2442+TIME(0,RANDBETWEEN((123),(151)),0)</f>
        <v>0.74444444444444435</v>
      </c>
      <c r="K2443" s="86" t="str">
        <f ca="1">VLOOKUP(Tabla36[[#This Row],[CODIGO VINCULO]],[1]!Anexar1[[UNION]:[OPERADOR]],4,0)</f>
        <v>LUCIO ALBERTO EK ALAMILLA</v>
      </c>
      <c r="L2443" s="86" t="str" cm="1">
        <f t="array" aca="1" ref="L2443" ca="1">_xlfn.IFS(J2443&gt;=TIME(14,0,0),"SEGUNDO TURNO",J2443&lt;TIME(14,0,0),"PRIMER TURNO")</f>
        <v>SEGUNDO TURNO</v>
      </c>
      <c r="M2443" s="90"/>
    </row>
    <row r="2444" spans="1:13">
      <c r="A2444" s="86" t="str">
        <f ca="1">_xlfn.CONCAT(Tabla36[[#This Row],[NUM. ECO.]],Tabla36[[#This Row],[TURNO]],Tabla36[[#This Row],[FECHA]])</f>
        <v>T31SEGUNDO TURNO45415</v>
      </c>
      <c r="B2444" s="87">
        <v>7</v>
      </c>
      <c r="C2444" s="87">
        <v>7</v>
      </c>
      <c r="D2444" s="87" t="s">
        <v>46</v>
      </c>
      <c r="E2444" s="86"/>
      <c r="F2444" s="86">
        <f>VLOOKUP(Tabla36[[#This Row],[NUM. ECO.]],[2]!Tabla24[[NO.ECO]:[CUBICACION
M3]],4,0)</f>
        <v>17</v>
      </c>
      <c r="G2444" s="94">
        <v>45415</v>
      </c>
      <c r="H2444" s="86" t="str">
        <f>VLOOKUP(Tabla36[[#This Row],[NUM. ECO.]],[2]!Tabla24[[NO.ECO]:[MATERIAL]],8,0)</f>
        <v>BASE HIDRAULICA</v>
      </c>
      <c r="I2444" s="86" t="s">
        <v>79</v>
      </c>
      <c r="J2444" s="91">
        <f ca="1">J2443+TIME(0,RANDBETWEEN((123),(151)),0)</f>
        <v>0.83611111111111103</v>
      </c>
      <c r="K2444" s="86" t="str">
        <f ca="1">VLOOKUP(Tabla36[[#This Row],[CODIGO VINCULO]],[1]!Anexar1[[UNION]:[OPERADOR]],4,0)</f>
        <v>LUCIO ALBERTO EK ALAMILLA</v>
      </c>
      <c r="L2444" s="86" t="str" cm="1">
        <f t="array" aca="1" ref="L2444" ca="1">_xlfn.IFS(J2444&gt;=TIME(14,0,0),"SEGUNDO TURNO",J2444&lt;TIME(14,0,0),"PRIMER TURNO")</f>
        <v>SEGUNDO TURNO</v>
      </c>
      <c r="M2444" s="90"/>
    </row>
    <row r="2445" spans="1:13">
      <c r="A2445" s="86" t="str">
        <f ca="1">_xlfn.CONCAT(Tabla36[[#This Row],[NUM. ECO.]],Tabla36[[#This Row],[TURNO]],Tabla36[[#This Row],[FECHA]])</f>
        <v>T31PRIMER TURNO45416</v>
      </c>
      <c r="B2445" s="87">
        <v>7</v>
      </c>
      <c r="C2445" s="87">
        <v>1</v>
      </c>
      <c r="D2445" s="87" t="s">
        <v>46</v>
      </c>
      <c r="E2445" s="86"/>
      <c r="F2445" s="86">
        <f>VLOOKUP(Tabla36[[#This Row],[NUM. ECO.]],[2]!Tabla24[[NO.ECO]:[CUBICACION
M3]],4,0)</f>
        <v>17</v>
      </c>
      <c r="G2445" s="94">
        <v>45416</v>
      </c>
      <c r="H2445" s="86" t="str">
        <f>VLOOKUP(Tabla36[[#This Row],[NUM. ECO.]],[2]!Tabla24[[NO.ECO]:[MATERIAL]],8,0)</f>
        <v>BASE HIDRAULICA</v>
      </c>
      <c r="I2445" s="86" t="s">
        <v>79</v>
      </c>
      <c r="J2445" s="88">
        <f ca="1">TIME(RANDBETWEEN(5.5,6),RANDBETWEEN(1,29),0)</f>
        <v>0.25555555555555554</v>
      </c>
      <c r="K2445" s="86" t="str">
        <f ca="1">VLOOKUP(Tabla36[[#This Row],[CODIGO VINCULO]],[1]!Anexar1[[UNION]:[OPERADOR]],4,0)</f>
        <v>PEDRO ANTONIO LECHUGA CORTEZ</v>
      </c>
      <c r="L2445" s="86" t="str" cm="1">
        <f t="array" aca="1" ref="L2445" ca="1">_xlfn.IFS(J2445&gt;=TIME(14,0,0),"SEGUNDO TURNO",J2445&lt;TIME(14,0,0),"PRIMER TURNO")</f>
        <v>PRIMER TURNO</v>
      </c>
      <c r="M2445" s="90"/>
    </row>
    <row r="2446" spans="1:13">
      <c r="A2446" s="86" t="str">
        <f ca="1">_xlfn.CONCAT(Tabla36[[#This Row],[NUM. ECO.]],Tabla36[[#This Row],[TURNO]],Tabla36[[#This Row],[FECHA]])</f>
        <v>T31PRIMER TURNO45416</v>
      </c>
      <c r="B2446" s="87">
        <v>7</v>
      </c>
      <c r="C2446" s="87">
        <v>2</v>
      </c>
      <c r="D2446" s="87" t="s">
        <v>46</v>
      </c>
      <c r="E2446" s="86"/>
      <c r="F2446" s="86">
        <f>VLOOKUP(Tabla36[[#This Row],[NUM. ECO.]],[2]!Tabla24[[NO.ECO]:[CUBICACION
M3]],4,0)</f>
        <v>17</v>
      </c>
      <c r="G2446" s="94">
        <v>45416</v>
      </c>
      <c r="H2446" s="86" t="str">
        <f>VLOOKUP(Tabla36[[#This Row],[NUM. ECO.]],[2]!Tabla24[[NO.ECO]:[MATERIAL]],8,0)</f>
        <v>BASE HIDRAULICA</v>
      </c>
      <c r="I2446" s="86" t="s">
        <v>79</v>
      </c>
      <c r="J2446" s="91">
        <f ca="1">J2445+TIME(0,RANDBETWEEN((123),(151)),0)</f>
        <v>0.34652777777777777</v>
      </c>
      <c r="K2446" s="86" t="str">
        <f ca="1">VLOOKUP(Tabla36[[#This Row],[CODIGO VINCULO]],[1]!Anexar1[[UNION]:[OPERADOR]],4,0)</f>
        <v>PEDRO ANTONIO LECHUGA CORTEZ</v>
      </c>
      <c r="L2446" s="86" t="str" cm="1">
        <f t="array" aca="1" ref="L2446" ca="1">_xlfn.IFS(J2446&gt;=TIME(14,0,0),"SEGUNDO TURNO",J2446&lt;TIME(14,0,0),"PRIMER TURNO")</f>
        <v>PRIMER TURNO</v>
      </c>
      <c r="M2446" s="90"/>
    </row>
    <row r="2447" spans="1:13">
      <c r="A2447" s="86" t="str">
        <f ca="1">_xlfn.CONCAT(Tabla36[[#This Row],[NUM. ECO.]],Tabla36[[#This Row],[TURNO]],Tabla36[[#This Row],[FECHA]])</f>
        <v>T31PRIMER TURNO45416</v>
      </c>
      <c r="B2447" s="87">
        <v>7</v>
      </c>
      <c r="C2447" s="87">
        <v>3</v>
      </c>
      <c r="D2447" s="87" t="s">
        <v>46</v>
      </c>
      <c r="E2447" s="86"/>
      <c r="F2447" s="86">
        <f>VLOOKUP(Tabla36[[#This Row],[NUM. ECO.]],[2]!Tabla24[[NO.ECO]:[CUBICACION
M3]],4,0)</f>
        <v>17</v>
      </c>
      <c r="G2447" s="94">
        <v>45416</v>
      </c>
      <c r="H2447" s="86" t="str">
        <f>VLOOKUP(Tabla36[[#This Row],[NUM. ECO.]],[2]!Tabla24[[NO.ECO]:[MATERIAL]],8,0)</f>
        <v>BASE HIDRAULICA</v>
      </c>
      <c r="I2447" s="86" t="s">
        <v>79</v>
      </c>
      <c r="J2447" s="91">
        <f ca="1">J2446+TIME(0,RANDBETWEEN((123),(151)),0)</f>
        <v>0.44652777777777775</v>
      </c>
      <c r="K2447" s="86" t="str">
        <f ca="1">VLOOKUP(Tabla36[[#This Row],[CODIGO VINCULO]],[1]!Anexar1[[UNION]:[OPERADOR]],4,0)</f>
        <v>PEDRO ANTONIO LECHUGA CORTEZ</v>
      </c>
      <c r="L2447" s="86" t="str" cm="1">
        <f t="array" aca="1" ref="L2447" ca="1">_xlfn.IFS(J2447&gt;=TIME(14,0,0),"SEGUNDO TURNO",J2447&lt;TIME(14,0,0),"PRIMER TURNO")</f>
        <v>PRIMER TURNO</v>
      </c>
      <c r="M2447" s="90"/>
    </row>
    <row r="2448" spans="1:13">
      <c r="A2448" s="86" t="str">
        <f ca="1">_xlfn.CONCAT(Tabla36[[#This Row],[NUM. ECO.]],Tabla36[[#This Row],[TURNO]],Tabla36[[#This Row],[FECHA]])</f>
        <v>T31PRIMER TURNO45416</v>
      </c>
      <c r="B2448" s="87">
        <v>7</v>
      </c>
      <c r="C2448" s="87">
        <v>4</v>
      </c>
      <c r="D2448" s="87" t="s">
        <v>46</v>
      </c>
      <c r="E2448" s="86"/>
      <c r="F2448" s="86">
        <f>VLOOKUP(Tabla36[[#This Row],[NUM. ECO.]],[2]!Tabla24[[NO.ECO]:[CUBICACION
M3]],4,0)</f>
        <v>17</v>
      </c>
      <c r="G2448" s="94">
        <v>45416</v>
      </c>
      <c r="H2448" s="86" t="str">
        <f>VLOOKUP(Tabla36[[#This Row],[NUM. ECO.]],[2]!Tabla24[[NO.ECO]:[MATERIAL]],8,0)</f>
        <v>BASE HIDRAULICA</v>
      </c>
      <c r="I2448" s="86" t="s">
        <v>79</v>
      </c>
      <c r="J2448" s="91">
        <f ca="1">J2447+TIME(0,RANDBETWEEN((123),(151)),0)</f>
        <v>0.53541666666666665</v>
      </c>
      <c r="K2448" s="86" t="str">
        <f ca="1">VLOOKUP(Tabla36[[#This Row],[CODIGO VINCULO]],[1]!Anexar1[[UNION]:[OPERADOR]],4,0)</f>
        <v>PEDRO ANTONIO LECHUGA CORTEZ</v>
      </c>
      <c r="L2448" s="86" t="str" cm="1">
        <f t="array" aca="1" ref="L2448" ca="1">_xlfn.IFS(J2448&gt;=TIME(14,0,0),"SEGUNDO TURNO",J2448&lt;TIME(14,0,0),"PRIMER TURNO")</f>
        <v>PRIMER TURNO</v>
      </c>
      <c r="M2448" s="90"/>
    </row>
    <row r="2449" spans="1:13">
      <c r="A2449" s="86" t="str">
        <f ca="1">_xlfn.CONCAT(Tabla36[[#This Row],[NUM. ECO.]],Tabla36[[#This Row],[TURNO]],Tabla36[[#This Row],[FECHA]])</f>
        <v>T31SEGUNDO TURNO45416</v>
      </c>
      <c r="B2449" s="87">
        <v>7</v>
      </c>
      <c r="C2449" s="87">
        <v>5</v>
      </c>
      <c r="D2449" s="87" t="s">
        <v>46</v>
      </c>
      <c r="E2449" s="86"/>
      <c r="F2449" s="86">
        <f>VLOOKUP(Tabla36[[#This Row],[NUM. ECO.]],[2]!Tabla24[[NO.ECO]:[CUBICACION
M3]],4,0)</f>
        <v>17</v>
      </c>
      <c r="G2449" s="94">
        <v>45416</v>
      </c>
      <c r="H2449" s="86" t="str">
        <f>VLOOKUP(Tabla36[[#This Row],[NUM. ECO.]],[2]!Tabla24[[NO.ECO]:[MATERIAL]],8,0)</f>
        <v>BASE HIDRAULICA</v>
      </c>
      <c r="I2449" s="86" t="s">
        <v>79</v>
      </c>
      <c r="J2449" s="91">
        <f ca="1">J2448+TIME(0,RANDBETWEEN((123),(151)),0)</f>
        <v>0.63749999999999996</v>
      </c>
      <c r="K2449" s="86" t="str">
        <f ca="1">VLOOKUP(Tabla36[[#This Row],[CODIGO VINCULO]],[1]!Anexar1[[UNION]:[OPERADOR]],4,0)</f>
        <v>LUCIO ALBERTO EK ALAMILLA</v>
      </c>
      <c r="L2449" s="86" t="str" cm="1">
        <f t="array" aca="1" ref="L2449" ca="1">_xlfn.IFS(J2449&gt;=TIME(14,0,0),"SEGUNDO TURNO",J2449&lt;TIME(14,0,0),"PRIMER TURNO")</f>
        <v>SEGUNDO TURNO</v>
      </c>
      <c r="M2449" s="90"/>
    </row>
    <row r="2450" spans="1:13">
      <c r="A2450" s="86" t="str">
        <f ca="1">_xlfn.CONCAT(Tabla36[[#This Row],[NUM. ECO.]],Tabla36[[#This Row],[TURNO]],Tabla36[[#This Row],[FECHA]])</f>
        <v>T31SEGUNDO TURNO45416</v>
      </c>
      <c r="B2450" s="87">
        <v>7</v>
      </c>
      <c r="C2450" s="87">
        <v>6</v>
      </c>
      <c r="D2450" s="87" t="s">
        <v>46</v>
      </c>
      <c r="E2450" s="86"/>
      <c r="F2450" s="86">
        <f>VLOOKUP(Tabla36[[#This Row],[NUM. ECO.]],[2]!Tabla24[[NO.ECO]:[CUBICACION
M3]],4,0)</f>
        <v>17</v>
      </c>
      <c r="G2450" s="94">
        <v>45416</v>
      </c>
      <c r="H2450" s="86" t="str">
        <f>VLOOKUP(Tabla36[[#This Row],[NUM. ECO.]],[2]!Tabla24[[NO.ECO]:[MATERIAL]],8,0)</f>
        <v>BASE HIDRAULICA</v>
      </c>
      <c r="I2450" s="86" t="s">
        <v>79</v>
      </c>
      <c r="J2450" s="91">
        <f ca="1">J2449+TIME(0,RANDBETWEEN((123),(151)),0)</f>
        <v>0.7270833333333333</v>
      </c>
      <c r="K2450" s="86" t="str">
        <f ca="1">VLOOKUP(Tabla36[[#This Row],[CODIGO VINCULO]],[1]!Anexar1[[UNION]:[OPERADOR]],4,0)</f>
        <v>LUCIO ALBERTO EK ALAMILLA</v>
      </c>
      <c r="L2450" s="86" t="str" cm="1">
        <f t="array" aca="1" ref="L2450" ca="1">_xlfn.IFS(J2450&gt;=TIME(14,0,0),"SEGUNDO TURNO",J2450&lt;TIME(14,0,0),"PRIMER TURNO")</f>
        <v>SEGUNDO TURNO</v>
      </c>
      <c r="M2450" s="90"/>
    </row>
    <row r="2451" spans="1:13">
      <c r="A2451" s="86" t="str">
        <f ca="1">_xlfn.CONCAT(Tabla36[[#This Row],[NUM. ECO.]],Tabla36[[#This Row],[TURNO]],Tabla36[[#This Row],[FECHA]])</f>
        <v>T31SEGUNDO TURNO45416</v>
      </c>
      <c r="B2451" s="87">
        <v>7</v>
      </c>
      <c r="C2451" s="87">
        <v>7</v>
      </c>
      <c r="D2451" s="87" t="s">
        <v>46</v>
      </c>
      <c r="E2451" s="86"/>
      <c r="F2451" s="86">
        <f>VLOOKUP(Tabla36[[#This Row],[NUM. ECO.]],[2]!Tabla24[[NO.ECO]:[CUBICACION
M3]],4,0)</f>
        <v>17</v>
      </c>
      <c r="G2451" s="94">
        <v>45416</v>
      </c>
      <c r="H2451" s="86" t="str">
        <f>VLOOKUP(Tabla36[[#This Row],[NUM. ECO.]],[2]!Tabla24[[NO.ECO]:[MATERIAL]],8,0)</f>
        <v>BASE HIDRAULICA</v>
      </c>
      <c r="I2451" s="86" t="s">
        <v>79</v>
      </c>
      <c r="J2451" s="91">
        <f ca="1">J2450+TIME(0,RANDBETWEEN((123),(151)),0)</f>
        <v>0.81666666666666665</v>
      </c>
      <c r="K2451" s="86" t="str">
        <f ca="1">VLOOKUP(Tabla36[[#This Row],[CODIGO VINCULO]],[1]!Anexar1[[UNION]:[OPERADOR]],4,0)</f>
        <v>LUCIO ALBERTO EK ALAMILLA</v>
      </c>
      <c r="L2451" s="86" t="str" cm="1">
        <f t="array" aca="1" ref="L2451" ca="1">_xlfn.IFS(J2451&gt;=TIME(14,0,0),"SEGUNDO TURNO",J2451&lt;TIME(14,0,0),"PRIMER TURNO")</f>
        <v>SEGUNDO TURNO</v>
      </c>
      <c r="M2451" s="90"/>
    </row>
    <row r="2452" spans="1:13">
      <c r="A2452" s="86" t="str">
        <f ca="1">_xlfn.CONCAT(Tabla36[[#This Row],[NUM. ECO.]],Tabla36[[#This Row],[TURNO]],Tabla36[[#This Row],[FECHA]])</f>
        <v>T31PRIMER TURNO45418</v>
      </c>
      <c r="B2452" s="87">
        <v>7</v>
      </c>
      <c r="C2452" s="87">
        <v>1</v>
      </c>
      <c r="D2452" s="87" t="s">
        <v>46</v>
      </c>
      <c r="E2452" s="86"/>
      <c r="F2452" s="86">
        <f>VLOOKUP(Tabla36[[#This Row],[NUM. ECO.]],[2]!Tabla24[[NO.ECO]:[CUBICACION
M3]],4,0)</f>
        <v>17</v>
      </c>
      <c r="G2452" s="94">
        <v>45418</v>
      </c>
      <c r="H2452" s="86" t="str">
        <f>VLOOKUP(Tabla36[[#This Row],[NUM. ECO.]],[2]!Tabla24[[NO.ECO]:[MATERIAL]],8,0)</f>
        <v>BASE HIDRAULICA</v>
      </c>
      <c r="I2452" s="86" t="s">
        <v>79</v>
      </c>
      <c r="J2452" s="88">
        <f ca="1">TIME(RANDBETWEEN(5.5,6),RANDBETWEEN(1,29),0)</f>
        <v>0.26874999999999999</v>
      </c>
      <c r="K2452" s="86" t="str">
        <f ca="1">VLOOKUP(Tabla36[[#This Row],[CODIGO VINCULO]],[1]!Anexar1[[UNION]:[OPERADOR]],4,0)</f>
        <v>PEDRO ANTONIO LECHUGA CORTEZ</v>
      </c>
      <c r="L2452" s="86" t="str" cm="1">
        <f t="array" aca="1" ref="L2452" ca="1">_xlfn.IFS(J2452&gt;=TIME(14,0,0),"SEGUNDO TURNO",J2452&lt;TIME(14,0,0),"PRIMER TURNO")</f>
        <v>PRIMER TURNO</v>
      </c>
      <c r="M2452" s="90"/>
    </row>
    <row r="2453" spans="1:13">
      <c r="A2453" s="86" t="str">
        <f ca="1">_xlfn.CONCAT(Tabla36[[#This Row],[NUM. ECO.]],Tabla36[[#This Row],[TURNO]],Tabla36[[#This Row],[FECHA]])</f>
        <v>T31PRIMER TURNO45418</v>
      </c>
      <c r="B2453" s="87">
        <v>7</v>
      </c>
      <c r="C2453" s="87">
        <v>2</v>
      </c>
      <c r="D2453" s="87" t="s">
        <v>46</v>
      </c>
      <c r="E2453" s="86"/>
      <c r="F2453" s="86">
        <f>VLOOKUP(Tabla36[[#This Row],[NUM. ECO.]],[2]!Tabla24[[NO.ECO]:[CUBICACION
M3]],4,0)</f>
        <v>17</v>
      </c>
      <c r="G2453" s="94">
        <v>45418</v>
      </c>
      <c r="H2453" s="86" t="str">
        <f>VLOOKUP(Tabla36[[#This Row],[NUM. ECO.]],[2]!Tabla24[[NO.ECO]:[MATERIAL]],8,0)</f>
        <v>BASE HIDRAULICA</v>
      </c>
      <c r="I2453" s="86" t="s">
        <v>79</v>
      </c>
      <c r="J2453" s="91">
        <f ca="1">J2452+TIME(0,RANDBETWEEN((123),(151)),0)</f>
        <v>0.37152777777777779</v>
      </c>
      <c r="K2453" s="86" t="str">
        <f ca="1">VLOOKUP(Tabla36[[#This Row],[CODIGO VINCULO]],[1]!Anexar1[[UNION]:[OPERADOR]],4,0)</f>
        <v>PEDRO ANTONIO LECHUGA CORTEZ</v>
      </c>
      <c r="L2453" s="86" t="str" cm="1">
        <f t="array" aca="1" ref="L2453" ca="1">_xlfn.IFS(J2453&gt;=TIME(14,0,0),"SEGUNDO TURNO",J2453&lt;TIME(14,0,0),"PRIMER TURNO")</f>
        <v>PRIMER TURNO</v>
      </c>
      <c r="M2453" s="90"/>
    </row>
    <row r="2454" spans="1:13">
      <c r="A2454" s="86" t="str">
        <f ca="1">_xlfn.CONCAT(Tabla36[[#This Row],[NUM. ECO.]],Tabla36[[#This Row],[TURNO]],Tabla36[[#This Row],[FECHA]])</f>
        <v>T31PRIMER TURNO45418</v>
      </c>
      <c r="B2454" s="87">
        <v>7</v>
      </c>
      <c r="C2454" s="87">
        <v>3</v>
      </c>
      <c r="D2454" s="87" t="s">
        <v>46</v>
      </c>
      <c r="E2454" s="86"/>
      <c r="F2454" s="86">
        <f>VLOOKUP(Tabla36[[#This Row],[NUM. ECO.]],[2]!Tabla24[[NO.ECO]:[CUBICACION
M3]],4,0)</f>
        <v>17</v>
      </c>
      <c r="G2454" s="94">
        <v>45418</v>
      </c>
      <c r="H2454" s="86" t="str">
        <f>VLOOKUP(Tabla36[[#This Row],[NUM. ECO.]],[2]!Tabla24[[NO.ECO]:[MATERIAL]],8,0)</f>
        <v>BASE HIDRAULICA</v>
      </c>
      <c r="I2454" s="86" t="s">
        <v>79</v>
      </c>
      <c r="J2454" s="91">
        <f ca="1">J2453+TIME(0,RANDBETWEEN((123),(151)),0)</f>
        <v>0.45833333333333337</v>
      </c>
      <c r="K2454" s="86" t="str">
        <f ca="1">VLOOKUP(Tabla36[[#This Row],[CODIGO VINCULO]],[1]!Anexar1[[UNION]:[OPERADOR]],4,0)</f>
        <v>PEDRO ANTONIO LECHUGA CORTEZ</v>
      </c>
      <c r="L2454" s="86" t="str" cm="1">
        <f t="array" aca="1" ref="L2454" ca="1">_xlfn.IFS(J2454&gt;=TIME(14,0,0),"SEGUNDO TURNO",J2454&lt;TIME(14,0,0),"PRIMER TURNO")</f>
        <v>PRIMER TURNO</v>
      </c>
      <c r="M2454" s="90"/>
    </row>
    <row r="2455" spans="1:13">
      <c r="A2455" s="86" t="str">
        <f ca="1">_xlfn.CONCAT(Tabla36[[#This Row],[NUM. ECO.]],Tabla36[[#This Row],[TURNO]],Tabla36[[#This Row],[FECHA]])</f>
        <v>T31PRIMER TURNO45418</v>
      </c>
      <c r="B2455" s="87">
        <v>7</v>
      </c>
      <c r="C2455" s="87">
        <v>4</v>
      </c>
      <c r="D2455" s="87" t="s">
        <v>46</v>
      </c>
      <c r="E2455" s="86"/>
      <c r="F2455" s="86">
        <f>VLOOKUP(Tabla36[[#This Row],[NUM. ECO.]],[2]!Tabla24[[NO.ECO]:[CUBICACION
M3]],4,0)</f>
        <v>17</v>
      </c>
      <c r="G2455" s="94">
        <v>45418</v>
      </c>
      <c r="H2455" s="86" t="str">
        <f>VLOOKUP(Tabla36[[#This Row],[NUM. ECO.]],[2]!Tabla24[[NO.ECO]:[MATERIAL]],8,0)</f>
        <v>BASE HIDRAULICA</v>
      </c>
      <c r="I2455" s="86" t="s">
        <v>79</v>
      </c>
      <c r="J2455" s="91">
        <f ca="1">J2454+TIME(0,RANDBETWEEN((123),(151)),0)</f>
        <v>0.55347222222222225</v>
      </c>
      <c r="K2455" s="86" t="str">
        <f ca="1">VLOOKUP(Tabla36[[#This Row],[CODIGO VINCULO]],[1]!Anexar1[[UNION]:[OPERADOR]],4,0)</f>
        <v>PEDRO ANTONIO LECHUGA CORTEZ</v>
      </c>
      <c r="L2455" s="86" t="str" cm="1">
        <f t="array" aca="1" ref="L2455" ca="1">_xlfn.IFS(J2455&gt;=TIME(14,0,0),"SEGUNDO TURNO",J2455&lt;TIME(14,0,0),"PRIMER TURNO")</f>
        <v>PRIMER TURNO</v>
      </c>
      <c r="M2455" s="90"/>
    </row>
    <row r="2456" spans="1:13">
      <c r="A2456" s="86" t="str">
        <f ca="1">_xlfn.CONCAT(Tabla36[[#This Row],[NUM. ECO.]],Tabla36[[#This Row],[TURNO]],Tabla36[[#This Row],[FECHA]])</f>
        <v>T31SEGUNDO TURNO45418</v>
      </c>
      <c r="B2456" s="87">
        <v>7</v>
      </c>
      <c r="C2456" s="87">
        <v>5</v>
      </c>
      <c r="D2456" s="87" t="s">
        <v>46</v>
      </c>
      <c r="E2456" s="86"/>
      <c r="F2456" s="86">
        <f>VLOOKUP(Tabla36[[#This Row],[NUM. ECO.]],[2]!Tabla24[[NO.ECO]:[CUBICACION
M3]],4,0)</f>
        <v>17</v>
      </c>
      <c r="G2456" s="94">
        <v>45418</v>
      </c>
      <c r="H2456" s="86" t="str">
        <f>VLOOKUP(Tabla36[[#This Row],[NUM. ECO.]],[2]!Tabla24[[NO.ECO]:[MATERIAL]],8,0)</f>
        <v>BASE HIDRAULICA</v>
      </c>
      <c r="I2456" s="86" t="s">
        <v>79</v>
      </c>
      <c r="J2456" s="91">
        <f ca="1">J2455+TIME(0,RANDBETWEEN((123),(151)),0)</f>
        <v>0.64930555555555558</v>
      </c>
      <c r="K2456" s="86" t="str">
        <f ca="1">VLOOKUP(Tabla36[[#This Row],[CODIGO VINCULO]],[1]!Anexar1[[UNION]:[OPERADOR]],4,0)</f>
        <v>LUCIO ALBERTO EK ALAMILLA</v>
      </c>
      <c r="L2456" s="86" t="str" cm="1">
        <f t="array" aca="1" ref="L2456" ca="1">_xlfn.IFS(J2456&gt;=TIME(14,0,0),"SEGUNDO TURNO",J2456&lt;TIME(14,0,0),"PRIMER TURNO")</f>
        <v>SEGUNDO TURNO</v>
      </c>
      <c r="M2456" s="90"/>
    </row>
    <row r="2457" spans="1:13">
      <c r="A2457" s="86" t="str">
        <f ca="1">_xlfn.CONCAT(Tabla36[[#This Row],[NUM. ECO.]],Tabla36[[#This Row],[TURNO]],Tabla36[[#This Row],[FECHA]])</f>
        <v>T31SEGUNDO TURNO45418</v>
      </c>
      <c r="B2457" s="87">
        <v>7</v>
      </c>
      <c r="C2457" s="87">
        <v>6</v>
      </c>
      <c r="D2457" s="87" t="s">
        <v>46</v>
      </c>
      <c r="E2457" s="86"/>
      <c r="F2457" s="86">
        <f>VLOOKUP(Tabla36[[#This Row],[NUM. ECO.]],[2]!Tabla24[[NO.ECO]:[CUBICACION
M3]],4,0)</f>
        <v>17</v>
      </c>
      <c r="G2457" s="94">
        <v>45418</v>
      </c>
      <c r="H2457" s="86" t="str">
        <f>VLOOKUP(Tabla36[[#This Row],[NUM. ECO.]],[2]!Tabla24[[NO.ECO]:[MATERIAL]],8,0)</f>
        <v>BASE HIDRAULICA</v>
      </c>
      <c r="I2457" s="86" t="s">
        <v>79</v>
      </c>
      <c r="J2457" s="91">
        <f ca="1">J2456+TIME(0,RANDBETWEEN((123),(151)),0)</f>
        <v>0.75</v>
      </c>
      <c r="K2457" s="86" t="str">
        <f ca="1">VLOOKUP(Tabla36[[#This Row],[CODIGO VINCULO]],[1]!Anexar1[[UNION]:[OPERADOR]],4,0)</f>
        <v>LUCIO ALBERTO EK ALAMILLA</v>
      </c>
      <c r="L2457" s="86" t="str" cm="1">
        <f t="array" aca="1" ref="L2457" ca="1">_xlfn.IFS(J2457&gt;=TIME(14,0,0),"SEGUNDO TURNO",J2457&lt;TIME(14,0,0),"PRIMER TURNO")</f>
        <v>SEGUNDO TURNO</v>
      </c>
      <c r="M2457" s="90"/>
    </row>
    <row r="2458" spans="1:13">
      <c r="A2458" s="86" t="str">
        <f ca="1">_xlfn.CONCAT(Tabla36[[#This Row],[NUM. ECO.]],Tabla36[[#This Row],[TURNO]],Tabla36[[#This Row],[FECHA]])</f>
        <v>T31SEGUNDO TURNO45418</v>
      </c>
      <c r="B2458" s="87">
        <v>7</v>
      </c>
      <c r="C2458" s="87">
        <v>7</v>
      </c>
      <c r="D2458" s="87" t="s">
        <v>46</v>
      </c>
      <c r="E2458" s="86"/>
      <c r="F2458" s="86">
        <f>VLOOKUP(Tabla36[[#This Row],[NUM. ECO.]],[2]!Tabla24[[NO.ECO]:[CUBICACION
M3]],4,0)</f>
        <v>17</v>
      </c>
      <c r="G2458" s="94">
        <v>45418</v>
      </c>
      <c r="H2458" s="86" t="str">
        <f>VLOOKUP(Tabla36[[#This Row],[NUM. ECO.]],[2]!Tabla24[[NO.ECO]:[MATERIAL]],8,0)</f>
        <v>BASE HIDRAULICA</v>
      </c>
      <c r="I2458" s="86" t="s">
        <v>79</v>
      </c>
      <c r="J2458" s="91">
        <f ca="1">J2457+TIME(0,RANDBETWEEN((123),(151)),0)</f>
        <v>0.83958333333333335</v>
      </c>
      <c r="K2458" s="86" t="str">
        <f ca="1">VLOOKUP(Tabla36[[#This Row],[CODIGO VINCULO]],[1]!Anexar1[[UNION]:[OPERADOR]],4,0)</f>
        <v>LUCIO ALBERTO EK ALAMILLA</v>
      </c>
      <c r="L2458" s="86" t="str" cm="1">
        <f t="array" aca="1" ref="L2458" ca="1">_xlfn.IFS(J2458&gt;=TIME(14,0,0),"SEGUNDO TURNO",J2458&lt;TIME(14,0,0),"PRIMER TURNO")</f>
        <v>SEGUNDO TURNO</v>
      </c>
      <c r="M2458" s="90"/>
    </row>
    <row r="2459" spans="1:13">
      <c r="A2459" s="86" t="str">
        <f ca="1">_xlfn.CONCAT(Tabla36[[#This Row],[NUM. ECO.]],Tabla36[[#This Row],[TURNO]],Tabla36[[#This Row],[FECHA]])</f>
        <v>T31PRIMER TURNO45419</v>
      </c>
      <c r="B2459" s="87">
        <v>7</v>
      </c>
      <c r="C2459" s="87">
        <v>1</v>
      </c>
      <c r="D2459" s="87" t="s">
        <v>46</v>
      </c>
      <c r="E2459" s="86"/>
      <c r="F2459" s="86">
        <f>VLOOKUP(Tabla36[[#This Row],[NUM. ECO.]],[2]!Tabla24[[NO.ECO]:[CUBICACION
M3]],4,0)</f>
        <v>17</v>
      </c>
      <c r="G2459" s="94">
        <v>45419</v>
      </c>
      <c r="H2459" s="86" t="str">
        <f>VLOOKUP(Tabla36[[#This Row],[NUM. ECO.]],[2]!Tabla24[[NO.ECO]:[MATERIAL]],8,0)</f>
        <v>BASE HIDRAULICA</v>
      </c>
      <c r="I2459" s="86" t="s">
        <v>79</v>
      </c>
      <c r="J2459" s="88">
        <f ca="1">TIME(RANDBETWEEN(5.5,6),RANDBETWEEN(1,29),0)</f>
        <v>0.27013888888888887</v>
      </c>
      <c r="K2459" s="86" t="str">
        <f ca="1">VLOOKUP(Tabla36[[#This Row],[CODIGO VINCULO]],[1]!Anexar1[[UNION]:[OPERADOR]],4,0)</f>
        <v>PEDRO ANTONIO LECHUGA CORTEZ</v>
      </c>
      <c r="L2459" s="86" t="str" cm="1">
        <f t="array" aca="1" ref="L2459" ca="1">_xlfn.IFS(J2459&gt;=TIME(14,0,0),"SEGUNDO TURNO",J2459&lt;TIME(14,0,0),"PRIMER TURNO")</f>
        <v>PRIMER TURNO</v>
      </c>
      <c r="M2459" s="90"/>
    </row>
    <row r="2460" spans="1:13">
      <c r="A2460" s="86" t="str">
        <f ca="1">_xlfn.CONCAT(Tabla36[[#This Row],[NUM. ECO.]],Tabla36[[#This Row],[TURNO]],Tabla36[[#This Row],[FECHA]])</f>
        <v>T31PRIMER TURNO45419</v>
      </c>
      <c r="B2460" s="87">
        <v>7</v>
      </c>
      <c r="C2460" s="87">
        <v>2</v>
      </c>
      <c r="D2460" s="87" t="s">
        <v>46</v>
      </c>
      <c r="E2460" s="86"/>
      <c r="F2460" s="86">
        <f>VLOOKUP(Tabla36[[#This Row],[NUM. ECO.]],[2]!Tabla24[[NO.ECO]:[CUBICACION
M3]],4,0)</f>
        <v>17</v>
      </c>
      <c r="G2460" s="94">
        <v>45419</v>
      </c>
      <c r="H2460" s="86" t="str">
        <f>VLOOKUP(Tabla36[[#This Row],[NUM. ECO.]],[2]!Tabla24[[NO.ECO]:[MATERIAL]],8,0)</f>
        <v>BASE HIDRAULICA</v>
      </c>
      <c r="I2460" s="86" t="s">
        <v>79</v>
      </c>
      <c r="J2460" s="91">
        <f ca="1">J2459+TIME(0,RANDBETWEEN((123),(151)),0)</f>
        <v>0.37291666666666667</v>
      </c>
      <c r="K2460" s="86" t="str">
        <f ca="1">VLOOKUP(Tabla36[[#This Row],[CODIGO VINCULO]],[1]!Anexar1[[UNION]:[OPERADOR]],4,0)</f>
        <v>PEDRO ANTONIO LECHUGA CORTEZ</v>
      </c>
      <c r="L2460" s="86" t="str" cm="1">
        <f t="array" aca="1" ref="L2460" ca="1">_xlfn.IFS(J2460&gt;=TIME(14,0,0),"SEGUNDO TURNO",J2460&lt;TIME(14,0,0),"PRIMER TURNO")</f>
        <v>PRIMER TURNO</v>
      </c>
      <c r="M2460" s="90"/>
    </row>
    <row r="2461" spans="1:13">
      <c r="A2461" s="86" t="str">
        <f ca="1">_xlfn.CONCAT(Tabla36[[#This Row],[NUM. ECO.]],Tabla36[[#This Row],[TURNO]],Tabla36[[#This Row],[FECHA]])</f>
        <v>T31PRIMER TURNO45419</v>
      </c>
      <c r="B2461" s="87">
        <v>7</v>
      </c>
      <c r="C2461" s="87">
        <v>3</v>
      </c>
      <c r="D2461" s="87" t="s">
        <v>46</v>
      </c>
      <c r="E2461" s="86"/>
      <c r="F2461" s="86">
        <f>VLOOKUP(Tabla36[[#This Row],[NUM. ECO.]],[2]!Tabla24[[NO.ECO]:[CUBICACION
M3]],4,0)</f>
        <v>17</v>
      </c>
      <c r="G2461" s="94">
        <v>45419</v>
      </c>
      <c r="H2461" s="86" t="str">
        <f>VLOOKUP(Tabla36[[#This Row],[NUM. ECO.]],[2]!Tabla24[[NO.ECO]:[MATERIAL]],8,0)</f>
        <v>BASE HIDRAULICA</v>
      </c>
      <c r="I2461" s="86" t="s">
        <v>79</v>
      </c>
      <c r="J2461" s="91">
        <f ca="1">J2460+TIME(0,RANDBETWEEN((123),(151)),0)</f>
        <v>0.46319444444444446</v>
      </c>
      <c r="K2461" s="86" t="str">
        <f ca="1">VLOOKUP(Tabla36[[#This Row],[CODIGO VINCULO]],[1]!Anexar1[[UNION]:[OPERADOR]],4,0)</f>
        <v>PEDRO ANTONIO LECHUGA CORTEZ</v>
      </c>
      <c r="L2461" s="86" t="str" cm="1">
        <f t="array" aca="1" ref="L2461" ca="1">_xlfn.IFS(J2461&gt;=TIME(14,0,0),"SEGUNDO TURNO",J2461&lt;TIME(14,0,0),"PRIMER TURNO")</f>
        <v>PRIMER TURNO</v>
      </c>
      <c r="M2461" s="90"/>
    </row>
    <row r="2462" spans="1:13">
      <c r="A2462" s="86" t="str">
        <f ca="1">_xlfn.CONCAT(Tabla36[[#This Row],[NUM. ECO.]],Tabla36[[#This Row],[TURNO]],Tabla36[[#This Row],[FECHA]])</f>
        <v>T31PRIMER TURNO45419</v>
      </c>
      <c r="B2462" s="87">
        <v>7</v>
      </c>
      <c r="C2462" s="87">
        <v>4</v>
      </c>
      <c r="D2462" s="87" t="s">
        <v>46</v>
      </c>
      <c r="E2462" s="86"/>
      <c r="F2462" s="86">
        <f>VLOOKUP(Tabla36[[#This Row],[NUM. ECO.]],[2]!Tabla24[[NO.ECO]:[CUBICACION
M3]],4,0)</f>
        <v>17</v>
      </c>
      <c r="G2462" s="94">
        <v>45419</v>
      </c>
      <c r="H2462" s="86" t="str">
        <f>VLOOKUP(Tabla36[[#This Row],[NUM. ECO.]],[2]!Tabla24[[NO.ECO]:[MATERIAL]],8,0)</f>
        <v>BASE HIDRAULICA</v>
      </c>
      <c r="I2462" s="86" t="s">
        <v>79</v>
      </c>
      <c r="J2462" s="91">
        <f ca="1">J2461+TIME(0,RANDBETWEEN((123),(151)),0)</f>
        <v>0.55347222222222225</v>
      </c>
      <c r="K2462" s="86" t="str">
        <f ca="1">VLOOKUP(Tabla36[[#This Row],[CODIGO VINCULO]],[1]!Anexar1[[UNION]:[OPERADOR]],4,0)</f>
        <v>PEDRO ANTONIO LECHUGA CORTEZ</v>
      </c>
      <c r="L2462" s="86" t="str" cm="1">
        <f t="array" aca="1" ref="L2462" ca="1">_xlfn.IFS(J2462&gt;=TIME(14,0,0),"SEGUNDO TURNO",J2462&lt;TIME(14,0,0),"PRIMER TURNO")</f>
        <v>PRIMER TURNO</v>
      </c>
      <c r="M2462" s="90"/>
    </row>
    <row r="2463" spans="1:13">
      <c r="A2463" s="86" t="str">
        <f ca="1">_xlfn.CONCAT(Tabla36[[#This Row],[NUM. ECO.]],Tabla36[[#This Row],[TURNO]],Tabla36[[#This Row],[FECHA]])</f>
        <v>T31SEGUNDO TURNO45419</v>
      </c>
      <c r="B2463" s="87">
        <v>7</v>
      </c>
      <c r="C2463" s="87">
        <v>5</v>
      </c>
      <c r="D2463" s="87" t="s">
        <v>46</v>
      </c>
      <c r="E2463" s="86"/>
      <c r="F2463" s="86">
        <f>VLOOKUP(Tabla36[[#This Row],[NUM. ECO.]],[2]!Tabla24[[NO.ECO]:[CUBICACION
M3]],4,0)</f>
        <v>17</v>
      </c>
      <c r="G2463" s="94">
        <v>45419</v>
      </c>
      <c r="H2463" s="86" t="str">
        <f>VLOOKUP(Tabla36[[#This Row],[NUM. ECO.]],[2]!Tabla24[[NO.ECO]:[MATERIAL]],8,0)</f>
        <v>BASE HIDRAULICA</v>
      </c>
      <c r="I2463" s="86" t="s">
        <v>79</v>
      </c>
      <c r="J2463" s="91">
        <f ca="1">J2462+TIME(0,RANDBETWEEN((123),(151)),0)</f>
        <v>0.64583333333333337</v>
      </c>
      <c r="K2463" s="86" t="str">
        <f ca="1">VLOOKUP(Tabla36[[#This Row],[CODIGO VINCULO]],[1]!Anexar1[[UNION]:[OPERADOR]],4,0)</f>
        <v>LUCIO ALBERTO EK ALAMILLA</v>
      </c>
      <c r="L2463" s="86" t="str" cm="1">
        <f t="array" aca="1" ref="L2463" ca="1">_xlfn.IFS(J2463&gt;=TIME(14,0,0),"SEGUNDO TURNO",J2463&lt;TIME(14,0,0),"PRIMER TURNO")</f>
        <v>SEGUNDO TURNO</v>
      </c>
      <c r="M2463" s="90"/>
    </row>
    <row r="2464" spans="1:13">
      <c r="A2464" s="86" t="str">
        <f ca="1">_xlfn.CONCAT(Tabla36[[#This Row],[NUM. ECO.]],Tabla36[[#This Row],[TURNO]],Tabla36[[#This Row],[FECHA]])</f>
        <v>T31SEGUNDO TURNO45419</v>
      </c>
      <c r="B2464" s="87">
        <v>7</v>
      </c>
      <c r="C2464" s="87">
        <v>6</v>
      </c>
      <c r="D2464" s="87" t="s">
        <v>46</v>
      </c>
      <c r="E2464" s="86"/>
      <c r="F2464" s="86">
        <f>VLOOKUP(Tabla36[[#This Row],[NUM. ECO.]],[2]!Tabla24[[NO.ECO]:[CUBICACION
M3]],4,0)</f>
        <v>17</v>
      </c>
      <c r="G2464" s="94">
        <v>45419</v>
      </c>
      <c r="H2464" s="86" t="str">
        <f>VLOOKUP(Tabla36[[#This Row],[NUM. ECO.]],[2]!Tabla24[[NO.ECO]:[MATERIAL]],8,0)</f>
        <v>BASE HIDRAULICA</v>
      </c>
      <c r="I2464" s="86" t="s">
        <v>79</v>
      </c>
      <c r="J2464" s="91">
        <f ca="1">J2463+TIME(0,RANDBETWEEN((123),(151)),0)</f>
        <v>0.75069444444444444</v>
      </c>
      <c r="K2464" s="86" t="str">
        <f ca="1">VLOOKUP(Tabla36[[#This Row],[CODIGO VINCULO]],[1]!Anexar1[[UNION]:[OPERADOR]],4,0)</f>
        <v>LUCIO ALBERTO EK ALAMILLA</v>
      </c>
      <c r="L2464" s="86" t="str" cm="1">
        <f t="array" aca="1" ref="L2464" ca="1">_xlfn.IFS(J2464&gt;=TIME(14,0,0),"SEGUNDO TURNO",J2464&lt;TIME(14,0,0),"PRIMER TURNO")</f>
        <v>SEGUNDO TURNO</v>
      </c>
      <c r="M2464" s="90"/>
    </row>
    <row r="2465" spans="1:13">
      <c r="A2465" s="86" t="str">
        <f ca="1">_xlfn.CONCAT(Tabla36[[#This Row],[NUM. ECO.]],Tabla36[[#This Row],[TURNO]],Tabla36[[#This Row],[FECHA]])</f>
        <v>T31SEGUNDO TURNO45419</v>
      </c>
      <c r="B2465" s="87">
        <v>7</v>
      </c>
      <c r="C2465" s="87">
        <v>7</v>
      </c>
      <c r="D2465" s="87" t="s">
        <v>46</v>
      </c>
      <c r="E2465" s="86"/>
      <c r="F2465" s="86">
        <f>VLOOKUP(Tabla36[[#This Row],[NUM. ECO.]],[2]!Tabla24[[NO.ECO]:[CUBICACION
M3]],4,0)</f>
        <v>17</v>
      </c>
      <c r="G2465" s="94">
        <v>45419</v>
      </c>
      <c r="H2465" s="86" t="str">
        <f>VLOOKUP(Tabla36[[#This Row],[NUM. ECO.]],[2]!Tabla24[[NO.ECO]:[MATERIAL]],8,0)</f>
        <v>BASE HIDRAULICA</v>
      </c>
      <c r="I2465" s="86" t="s">
        <v>79</v>
      </c>
      <c r="J2465" s="91">
        <f ca="1">J2464+TIME(0,RANDBETWEEN((123),(151)),0)</f>
        <v>0.85555555555555551</v>
      </c>
      <c r="K2465" s="86" t="str">
        <f ca="1">VLOOKUP(Tabla36[[#This Row],[CODIGO VINCULO]],[1]!Anexar1[[UNION]:[OPERADOR]],4,0)</f>
        <v>LUCIO ALBERTO EK ALAMILLA</v>
      </c>
      <c r="L2465" s="86" t="str" cm="1">
        <f t="array" aca="1" ref="L2465" ca="1">_xlfn.IFS(J2465&gt;=TIME(14,0,0),"SEGUNDO TURNO",J2465&lt;TIME(14,0,0),"PRIMER TURNO")</f>
        <v>SEGUNDO TURNO</v>
      </c>
      <c r="M2465" s="90"/>
    </row>
    <row r="2466" spans="1:13">
      <c r="A2466" s="86" t="str">
        <f ca="1">_xlfn.CONCAT(Tabla36[[#This Row],[NUM. ECO.]],Tabla36[[#This Row],[TURNO]],Tabla36[[#This Row],[FECHA]])</f>
        <v>T31PRIMER TURNO45420</v>
      </c>
      <c r="B2466" s="87">
        <v>7</v>
      </c>
      <c r="C2466" s="87">
        <v>1</v>
      </c>
      <c r="D2466" s="87" t="s">
        <v>46</v>
      </c>
      <c r="E2466" s="86"/>
      <c r="F2466" s="86">
        <f>VLOOKUP(Tabla36[[#This Row],[NUM. ECO.]],[2]!Tabla24[[NO.ECO]:[CUBICACION
M3]],4,0)</f>
        <v>17</v>
      </c>
      <c r="G2466" s="94">
        <v>45420</v>
      </c>
      <c r="H2466" s="86" t="str">
        <f>VLOOKUP(Tabla36[[#This Row],[NUM. ECO.]],[2]!Tabla24[[NO.ECO]:[MATERIAL]],8,0)</f>
        <v>BASE HIDRAULICA</v>
      </c>
      <c r="I2466" s="86" t="s">
        <v>79</v>
      </c>
      <c r="J2466" s="88">
        <f ca="1">TIME(RANDBETWEEN(5.5,6),RANDBETWEEN(1,29),0)</f>
        <v>0.26111111111111113</v>
      </c>
      <c r="K2466" s="86" t="str">
        <f ca="1">VLOOKUP(Tabla36[[#This Row],[CODIGO VINCULO]],[1]!Anexar1[[UNION]:[OPERADOR]],4,0)</f>
        <v>PEDRO ANTONIO LECHUGA CORTEZ</v>
      </c>
      <c r="L2466" s="86" t="str" cm="1">
        <f t="array" aca="1" ref="L2466" ca="1">_xlfn.IFS(J2466&gt;=TIME(14,0,0),"SEGUNDO TURNO",J2466&lt;TIME(14,0,0),"PRIMER TURNO")</f>
        <v>PRIMER TURNO</v>
      </c>
      <c r="M2466" s="90"/>
    </row>
    <row r="2467" spans="1:13">
      <c r="A2467" s="86" t="str">
        <f ca="1">_xlfn.CONCAT(Tabla36[[#This Row],[NUM. ECO.]],Tabla36[[#This Row],[TURNO]],Tabla36[[#This Row],[FECHA]])</f>
        <v>T31PRIMER TURNO45420</v>
      </c>
      <c r="B2467" s="87">
        <v>7</v>
      </c>
      <c r="C2467" s="87">
        <v>2</v>
      </c>
      <c r="D2467" s="87" t="s">
        <v>46</v>
      </c>
      <c r="E2467" s="86"/>
      <c r="F2467" s="86">
        <f>VLOOKUP(Tabla36[[#This Row],[NUM. ECO.]],[2]!Tabla24[[NO.ECO]:[CUBICACION
M3]],4,0)</f>
        <v>17</v>
      </c>
      <c r="G2467" s="94">
        <v>45420</v>
      </c>
      <c r="H2467" s="86" t="str">
        <f>VLOOKUP(Tabla36[[#This Row],[NUM. ECO.]],[2]!Tabla24[[NO.ECO]:[MATERIAL]],8,0)</f>
        <v>BASE HIDRAULICA</v>
      </c>
      <c r="I2467" s="86" t="s">
        <v>79</v>
      </c>
      <c r="J2467" s="91">
        <f ca="1">J2466+TIME(0,RANDBETWEEN((123),(151)),0)</f>
        <v>0.35902777777777778</v>
      </c>
      <c r="K2467" s="86" t="str">
        <f ca="1">VLOOKUP(Tabla36[[#This Row],[CODIGO VINCULO]],[1]!Anexar1[[UNION]:[OPERADOR]],4,0)</f>
        <v>PEDRO ANTONIO LECHUGA CORTEZ</v>
      </c>
      <c r="L2467" s="86" t="str" cm="1">
        <f t="array" aca="1" ref="L2467" ca="1">_xlfn.IFS(J2467&gt;=TIME(14,0,0),"SEGUNDO TURNO",J2467&lt;TIME(14,0,0),"PRIMER TURNO")</f>
        <v>PRIMER TURNO</v>
      </c>
      <c r="M2467" s="90"/>
    </row>
    <row r="2468" spans="1:13">
      <c r="A2468" s="86" t="str">
        <f ca="1">_xlfn.CONCAT(Tabla36[[#This Row],[NUM. ECO.]],Tabla36[[#This Row],[TURNO]],Tabla36[[#This Row],[FECHA]])</f>
        <v>T31PRIMER TURNO45420</v>
      </c>
      <c r="B2468" s="87">
        <v>7</v>
      </c>
      <c r="C2468" s="87">
        <v>3</v>
      </c>
      <c r="D2468" s="87" t="s">
        <v>46</v>
      </c>
      <c r="E2468" s="86"/>
      <c r="F2468" s="86">
        <f>VLOOKUP(Tabla36[[#This Row],[NUM. ECO.]],[2]!Tabla24[[NO.ECO]:[CUBICACION
M3]],4,0)</f>
        <v>17</v>
      </c>
      <c r="G2468" s="94">
        <v>45420</v>
      </c>
      <c r="H2468" s="86" t="str">
        <f>VLOOKUP(Tabla36[[#This Row],[NUM. ECO.]],[2]!Tabla24[[NO.ECO]:[MATERIAL]],8,0)</f>
        <v>BASE HIDRAULICA</v>
      </c>
      <c r="I2468" s="86" t="s">
        <v>79</v>
      </c>
      <c r="J2468" s="91">
        <f ca="1">J2467+TIME(0,RANDBETWEEN((123),(151)),0)</f>
        <v>0.44861111111111113</v>
      </c>
      <c r="K2468" s="86" t="str">
        <f ca="1">VLOOKUP(Tabla36[[#This Row],[CODIGO VINCULO]],[1]!Anexar1[[UNION]:[OPERADOR]],4,0)</f>
        <v>PEDRO ANTONIO LECHUGA CORTEZ</v>
      </c>
      <c r="L2468" s="86" t="str" cm="1">
        <f t="array" aca="1" ref="L2468" ca="1">_xlfn.IFS(J2468&gt;=TIME(14,0,0),"SEGUNDO TURNO",J2468&lt;TIME(14,0,0),"PRIMER TURNO")</f>
        <v>PRIMER TURNO</v>
      </c>
      <c r="M2468" s="90"/>
    </row>
    <row r="2469" spans="1:13">
      <c r="A2469" s="86" t="str">
        <f ca="1">_xlfn.CONCAT(Tabla36[[#This Row],[NUM. ECO.]],Tabla36[[#This Row],[TURNO]],Tabla36[[#This Row],[FECHA]])</f>
        <v>T31PRIMER TURNO45420</v>
      </c>
      <c r="B2469" s="87">
        <v>7</v>
      </c>
      <c r="C2469" s="87">
        <v>4</v>
      </c>
      <c r="D2469" s="87" t="s">
        <v>46</v>
      </c>
      <c r="E2469" s="86"/>
      <c r="F2469" s="86">
        <f>VLOOKUP(Tabla36[[#This Row],[NUM. ECO.]],[2]!Tabla24[[NO.ECO]:[CUBICACION
M3]],4,0)</f>
        <v>17</v>
      </c>
      <c r="G2469" s="94">
        <v>45420</v>
      </c>
      <c r="H2469" s="86" t="str">
        <f>VLOOKUP(Tabla36[[#This Row],[NUM. ECO.]],[2]!Tabla24[[NO.ECO]:[MATERIAL]],8,0)</f>
        <v>BASE HIDRAULICA</v>
      </c>
      <c r="I2469" s="86" t="s">
        <v>79</v>
      </c>
      <c r="J2469" s="91">
        <f ca="1">J2468+TIME(0,RANDBETWEEN((123),(151)),0)</f>
        <v>0.55347222222222225</v>
      </c>
      <c r="K2469" s="86" t="str">
        <f ca="1">VLOOKUP(Tabla36[[#This Row],[CODIGO VINCULO]],[1]!Anexar1[[UNION]:[OPERADOR]],4,0)</f>
        <v>PEDRO ANTONIO LECHUGA CORTEZ</v>
      </c>
      <c r="L2469" s="86" t="str" cm="1">
        <f t="array" aca="1" ref="L2469" ca="1">_xlfn.IFS(J2469&gt;=TIME(14,0,0),"SEGUNDO TURNO",J2469&lt;TIME(14,0,0),"PRIMER TURNO")</f>
        <v>PRIMER TURNO</v>
      </c>
      <c r="M2469" s="90"/>
    </row>
    <row r="2470" spans="1:13">
      <c r="A2470" s="86" t="str">
        <f ca="1">_xlfn.CONCAT(Tabla36[[#This Row],[NUM. ECO.]],Tabla36[[#This Row],[TURNO]],Tabla36[[#This Row],[FECHA]])</f>
        <v>T31SEGUNDO TURNO45420</v>
      </c>
      <c r="B2470" s="87">
        <v>7</v>
      </c>
      <c r="C2470" s="87">
        <v>5</v>
      </c>
      <c r="D2470" s="87" t="s">
        <v>46</v>
      </c>
      <c r="E2470" s="86"/>
      <c r="F2470" s="86">
        <f>VLOOKUP(Tabla36[[#This Row],[NUM. ECO.]],[2]!Tabla24[[NO.ECO]:[CUBICACION
M3]],4,0)</f>
        <v>17</v>
      </c>
      <c r="G2470" s="94">
        <v>45420</v>
      </c>
      <c r="H2470" s="86" t="str">
        <f>VLOOKUP(Tabla36[[#This Row],[NUM. ECO.]],[2]!Tabla24[[NO.ECO]:[MATERIAL]],8,0)</f>
        <v>BASE HIDRAULICA</v>
      </c>
      <c r="I2470" s="86" t="s">
        <v>79</v>
      </c>
      <c r="J2470" s="91">
        <f ca="1">J2469+TIME(0,RANDBETWEEN((123),(151)),0)</f>
        <v>0.64236111111111116</v>
      </c>
      <c r="K2470" s="86" t="str">
        <f ca="1">VLOOKUP(Tabla36[[#This Row],[CODIGO VINCULO]],[1]!Anexar1[[UNION]:[OPERADOR]],4,0)</f>
        <v>LUCIO ALBERTO EK ALAMILLA</v>
      </c>
      <c r="L2470" s="86" t="str" cm="1">
        <f t="array" aca="1" ref="L2470" ca="1">_xlfn.IFS(J2470&gt;=TIME(14,0,0),"SEGUNDO TURNO",J2470&lt;TIME(14,0,0),"PRIMER TURNO")</f>
        <v>SEGUNDO TURNO</v>
      </c>
      <c r="M2470" s="90"/>
    </row>
    <row r="2471" spans="1:13">
      <c r="A2471" s="86" t="str">
        <f ca="1">_xlfn.CONCAT(Tabla36[[#This Row],[NUM. ECO.]],Tabla36[[#This Row],[TURNO]],Tabla36[[#This Row],[FECHA]])</f>
        <v>T31SEGUNDO TURNO45420</v>
      </c>
      <c r="B2471" s="87">
        <v>7</v>
      </c>
      <c r="C2471" s="87">
        <v>6</v>
      </c>
      <c r="D2471" s="87" t="s">
        <v>46</v>
      </c>
      <c r="E2471" s="86"/>
      <c r="F2471" s="86">
        <f>VLOOKUP(Tabla36[[#This Row],[NUM. ECO.]],[2]!Tabla24[[NO.ECO]:[CUBICACION
M3]],4,0)</f>
        <v>17</v>
      </c>
      <c r="G2471" s="94">
        <v>45420</v>
      </c>
      <c r="H2471" s="86" t="str">
        <f>VLOOKUP(Tabla36[[#This Row],[NUM. ECO.]],[2]!Tabla24[[NO.ECO]:[MATERIAL]],8,0)</f>
        <v>BASE HIDRAULICA</v>
      </c>
      <c r="I2471" s="86" t="s">
        <v>79</v>
      </c>
      <c r="J2471" s="91">
        <f ca="1">J2470+TIME(0,RANDBETWEEN((123),(151)),0)</f>
        <v>0.74375000000000002</v>
      </c>
      <c r="K2471" s="86" t="str">
        <f ca="1">VLOOKUP(Tabla36[[#This Row],[CODIGO VINCULO]],[1]!Anexar1[[UNION]:[OPERADOR]],4,0)</f>
        <v>LUCIO ALBERTO EK ALAMILLA</v>
      </c>
      <c r="L2471" s="86" t="str" cm="1">
        <f t="array" aca="1" ref="L2471" ca="1">_xlfn.IFS(J2471&gt;=TIME(14,0,0),"SEGUNDO TURNO",J2471&lt;TIME(14,0,0),"PRIMER TURNO")</f>
        <v>SEGUNDO TURNO</v>
      </c>
      <c r="M2471" s="90"/>
    </row>
    <row r="2472" spans="1:13">
      <c r="A2472" s="86" t="str">
        <f ca="1">_xlfn.CONCAT(Tabla36[[#This Row],[NUM. ECO.]],Tabla36[[#This Row],[TURNO]],Tabla36[[#This Row],[FECHA]])</f>
        <v>T31SEGUNDO TURNO45420</v>
      </c>
      <c r="B2472" s="87">
        <v>7</v>
      </c>
      <c r="C2472" s="87">
        <v>7</v>
      </c>
      <c r="D2472" s="87" t="s">
        <v>46</v>
      </c>
      <c r="E2472" s="86"/>
      <c r="F2472" s="86">
        <f>VLOOKUP(Tabla36[[#This Row],[NUM. ECO.]],[2]!Tabla24[[NO.ECO]:[CUBICACION
M3]],4,0)</f>
        <v>17</v>
      </c>
      <c r="G2472" s="94">
        <v>45420</v>
      </c>
      <c r="H2472" s="86" t="str">
        <f>VLOOKUP(Tabla36[[#This Row],[NUM. ECO.]],[2]!Tabla24[[NO.ECO]:[MATERIAL]],8,0)</f>
        <v>BASE HIDRAULICA</v>
      </c>
      <c r="I2472" s="86" t="s">
        <v>79</v>
      </c>
      <c r="J2472" s="91">
        <f ca="1">J2471+TIME(0,RANDBETWEEN((123),(151)),0)</f>
        <v>0.83472222222222225</v>
      </c>
      <c r="K2472" s="86" t="str">
        <f ca="1">VLOOKUP(Tabla36[[#This Row],[CODIGO VINCULO]],[1]!Anexar1[[UNION]:[OPERADOR]],4,0)</f>
        <v>LUCIO ALBERTO EK ALAMILLA</v>
      </c>
      <c r="L2472" s="86" t="str" cm="1">
        <f t="array" aca="1" ref="L2472" ca="1">_xlfn.IFS(J2472&gt;=TIME(14,0,0),"SEGUNDO TURNO",J2472&lt;TIME(14,0,0),"PRIMER TURNO")</f>
        <v>SEGUNDO TURNO</v>
      </c>
      <c r="M2472" s="90"/>
    </row>
    <row r="2473" spans="1:13">
      <c r="A2473" s="86" t="str">
        <f ca="1">_xlfn.CONCAT(Tabla36[[#This Row],[NUM. ECO.]],Tabla36[[#This Row],[TURNO]],Tabla36[[#This Row],[FECHA]])</f>
        <v>T31PRIMER TURNO45421</v>
      </c>
      <c r="B2473" s="87">
        <v>7</v>
      </c>
      <c r="C2473" s="87">
        <v>1</v>
      </c>
      <c r="D2473" s="87" t="s">
        <v>46</v>
      </c>
      <c r="E2473" s="86"/>
      <c r="F2473" s="86">
        <f>VLOOKUP(Tabla36[[#This Row],[NUM. ECO.]],[2]!Tabla24[[NO.ECO]:[CUBICACION
M3]],4,0)</f>
        <v>17</v>
      </c>
      <c r="G2473" s="94">
        <v>45421</v>
      </c>
      <c r="H2473" s="86" t="str">
        <f>VLOOKUP(Tabla36[[#This Row],[NUM. ECO.]],[2]!Tabla24[[NO.ECO]:[MATERIAL]],8,0)</f>
        <v>BASE HIDRAULICA</v>
      </c>
      <c r="I2473" s="86" t="s">
        <v>79</v>
      </c>
      <c r="J2473" s="88">
        <f ca="1">TIME(RANDBETWEEN(5.5,6),RANDBETWEEN(1,29),0)</f>
        <v>0.26874999999999999</v>
      </c>
      <c r="K2473" s="86" t="str">
        <f ca="1">VLOOKUP(Tabla36[[#This Row],[CODIGO VINCULO]],[1]!Anexar1[[UNION]:[OPERADOR]],4,0)</f>
        <v>PEDRO ANTONIO LECHUGA CORTEZ</v>
      </c>
      <c r="L2473" s="86" t="str" cm="1">
        <f t="array" aca="1" ref="L2473" ca="1">_xlfn.IFS(J2473&gt;=TIME(14,0,0),"SEGUNDO TURNO",J2473&lt;TIME(14,0,0),"PRIMER TURNO")</f>
        <v>PRIMER TURNO</v>
      </c>
      <c r="M2473" s="90"/>
    </row>
    <row r="2474" spans="1:13">
      <c r="A2474" s="86" t="str">
        <f ca="1">_xlfn.CONCAT(Tabla36[[#This Row],[NUM. ECO.]],Tabla36[[#This Row],[TURNO]],Tabla36[[#This Row],[FECHA]])</f>
        <v>T31PRIMER TURNO45421</v>
      </c>
      <c r="B2474" s="87">
        <v>7</v>
      </c>
      <c r="C2474" s="87">
        <v>2</v>
      </c>
      <c r="D2474" s="87" t="s">
        <v>46</v>
      </c>
      <c r="E2474" s="86"/>
      <c r="F2474" s="86">
        <f>VLOOKUP(Tabla36[[#This Row],[NUM. ECO.]],[2]!Tabla24[[NO.ECO]:[CUBICACION
M3]],4,0)</f>
        <v>17</v>
      </c>
      <c r="G2474" s="94">
        <v>45421</v>
      </c>
      <c r="H2474" s="86" t="str">
        <f>VLOOKUP(Tabla36[[#This Row],[NUM. ECO.]],[2]!Tabla24[[NO.ECO]:[MATERIAL]],8,0)</f>
        <v>BASE HIDRAULICA</v>
      </c>
      <c r="I2474" s="86" t="s">
        <v>79</v>
      </c>
      <c r="J2474" s="91">
        <f ca="1">J2473+TIME(0,RANDBETWEEN((123),(151)),0)</f>
        <v>0.36736111111111108</v>
      </c>
      <c r="K2474" s="86" t="str">
        <f ca="1">VLOOKUP(Tabla36[[#This Row],[CODIGO VINCULO]],[1]!Anexar1[[UNION]:[OPERADOR]],4,0)</f>
        <v>PEDRO ANTONIO LECHUGA CORTEZ</v>
      </c>
      <c r="L2474" s="86" t="str" cm="1">
        <f t="array" aca="1" ref="L2474" ca="1">_xlfn.IFS(J2474&gt;=TIME(14,0,0),"SEGUNDO TURNO",J2474&lt;TIME(14,0,0),"PRIMER TURNO")</f>
        <v>PRIMER TURNO</v>
      </c>
      <c r="M2474" s="90"/>
    </row>
    <row r="2475" spans="1:13">
      <c r="A2475" s="86" t="str">
        <f ca="1">_xlfn.CONCAT(Tabla36[[#This Row],[NUM. ECO.]],Tabla36[[#This Row],[TURNO]],Tabla36[[#This Row],[FECHA]])</f>
        <v>T31PRIMER TURNO45421</v>
      </c>
      <c r="B2475" s="87">
        <v>7</v>
      </c>
      <c r="C2475" s="87">
        <v>3</v>
      </c>
      <c r="D2475" s="87" t="s">
        <v>46</v>
      </c>
      <c r="E2475" s="86"/>
      <c r="F2475" s="86">
        <f>VLOOKUP(Tabla36[[#This Row],[NUM. ECO.]],[2]!Tabla24[[NO.ECO]:[CUBICACION
M3]],4,0)</f>
        <v>17</v>
      </c>
      <c r="G2475" s="94">
        <v>45421</v>
      </c>
      <c r="H2475" s="86" t="str">
        <f>VLOOKUP(Tabla36[[#This Row],[NUM. ECO.]],[2]!Tabla24[[NO.ECO]:[MATERIAL]],8,0)</f>
        <v>BASE HIDRAULICA</v>
      </c>
      <c r="I2475" s="86" t="s">
        <v>79</v>
      </c>
      <c r="J2475" s="91">
        <f ca="1">J2474+TIME(0,RANDBETWEEN((123),(151)),0)</f>
        <v>0.45555555555555555</v>
      </c>
      <c r="K2475" s="86" t="str">
        <f ca="1">VLOOKUP(Tabla36[[#This Row],[CODIGO VINCULO]],[1]!Anexar1[[UNION]:[OPERADOR]],4,0)</f>
        <v>PEDRO ANTONIO LECHUGA CORTEZ</v>
      </c>
      <c r="L2475" s="86" t="str" cm="1">
        <f t="array" aca="1" ref="L2475" ca="1">_xlfn.IFS(J2475&gt;=TIME(14,0,0),"SEGUNDO TURNO",J2475&lt;TIME(14,0,0),"PRIMER TURNO")</f>
        <v>PRIMER TURNO</v>
      </c>
      <c r="M2475" s="90"/>
    </row>
    <row r="2476" spans="1:13">
      <c r="A2476" s="86" t="str">
        <f ca="1">_xlfn.CONCAT(Tabla36[[#This Row],[NUM. ECO.]],Tabla36[[#This Row],[TURNO]],Tabla36[[#This Row],[FECHA]])</f>
        <v>T31PRIMER TURNO45421</v>
      </c>
      <c r="B2476" s="87">
        <v>7</v>
      </c>
      <c r="C2476" s="87">
        <v>4</v>
      </c>
      <c r="D2476" s="87" t="s">
        <v>46</v>
      </c>
      <c r="E2476" s="86"/>
      <c r="F2476" s="86">
        <f>VLOOKUP(Tabla36[[#This Row],[NUM. ECO.]],[2]!Tabla24[[NO.ECO]:[CUBICACION
M3]],4,0)</f>
        <v>17</v>
      </c>
      <c r="G2476" s="94">
        <v>45421</v>
      </c>
      <c r="H2476" s="86" t="str">
        <f>VLOOKUP(Tabla36[[#This Row],[NUM. ECO.]],[2]!Tabla24[[NO.ECO]:[MATERIAL]],8,0)</f>
        <v>BASE HIDRAULICA</v>
      </c>
      <c r="I2476" s="86" t="s">
        <v>79</v>
      </c>
      <c r="J2476" s="91">
        <f ca="1">J2475+TIME(0,RANDBETWEEN((123),(151)),0)</f>
        <v>0.55208333333333337</v>
      </c>
      <c r="K2476" s="86" t="str">
        <f ca="1">VLOOKUP(Tabla36[[#This Row],[CODIGO VINCULO]],[1]!Anexar1[[UNION]:[OPERADOR]],4,0)</f>
        <v>PEDRO ANTONIO LECHUGA CORTEZ</v>
      </c>
      <c r="L2476" s="86" t="str" cm="1">
        <f t="array" aca="1" ref="L2476" ca="1">_xlfn.IFS(J2476&gt;=TIME(14,0,0),"SEGUNDO TURNO",J2476&lt;TIME(14,0,0),"PRIMER TURNO")</f>
        <v>PRIMER TURNO</v>
      </c>
      <c r="M2476" s="90"/>
    </row>
    <row r="2477" spans="1:13">
      <c r="A2477" s="86" t="str">
        <f ca="1">_xlfn.CONCAT(Tabla36[[#This Row],[NUM. ECO.]],Tabla36[[#This Row],[TURNO]],Tabla36[[#This Row],[FECHA]])</f>
        <v>T31SEGUNDO TURNO45421</v>
      </c>
      <c r="B2477" s="87">
        <v>7</v>
      </c>
      <c r="C2477" s="87">
        <v>5</v>
      </c>
      <c r="D2477" s="87" t="s">
        <v>46</v>
      </c>
      <c r="E2477" s="86"/>
      <c r="F2477" s="86">
        <f>VLOOKUP(Tabla36[[#This Row],[NUM. ECO.]],[2]!Tabla24[[NO.ECO]:[CUBICACION
M3]],4,0)</f>
        <v>17</v>
      </c>
      <c r="G2477" s="94">
        <v>45421</v>
      </c>
      <c r="H2477" s="86" t="str">
        <f>VLOOKUP(Tabla36[[#This Row],[NUM. ECO.]],[2]!Tabla24[[NO.ECO]:[MATERIAL]],8,0)</f>
        <v>BASE HIDRAULICA</v>
      </c>
      <c r="I2477" s="86" t="s">
        <v>79</v>
      </c>
      <c r="J2477" s="91">
        <f ca="1">J2476+TIME(0,RANDBETWEEN((123),(151)),0)</f>
        <v>0.64722222222222225</v>
      </c>
      <c r="K2477" s="86" t="str">
        <f ca="1">VLOOKUP(Tabla36[[#This Row],[CODIGO VINCULO]],[1]!Anexar1[[UNION]:[OPERADOR]],4,0)</f>
        <v>LUCIO ALBERTO EK ALAMILLA</v>
      </c>
      <c r="L2477" s="86" t="str" cm="1">
        <f t="array" aca="1" ref="L2477" ca="1">_xlfn.IFS(J2477&gt;=TIME(14,0,0),"SEGUNDO TURNO",J2477&lt;TIME(14,0,0),"PRIMER TURNO")</f>
        <v>SEGUNDO TURNO</v>
      </c>
      <c r="M2477" s="90"/>
    </row>
    <row r="2478" spans="1:13">
      <c r="A2478" s="86" t="str">
        <f ca="1">_xlfn.CONCAT(Tabla36[[#This Row],[NUM. ECO.]],Tabla36[[#This Row],[TURNO]],Tabla36[[#This Row],[FECHA]])</f>
        <v>T31SEGUNDO TURNO45421</v>
      </c>
      <c r="B2478" s="87">
        <v>7</v>
      </c>
      <c r="C2478" s="87">
        <v>6</v>
      </c>
      <c r="D2478" s="87" t="s">
        <v>46</v>
      </c>
      <c r="E2478" s="86"/>
      <c r="F2478" s="86">
        <f>VLOOKUP(Tabla36[[#This Row],[NUM. ECO.]],[2]!Tabla24[[NO.ECO]:[CUBICACION
M3]],4,0)</f>
        <v>17</v>
      </c>
      <c r="G2478" s="94">
        <v>45421</v>
      </c>
      <c r="H2478" s="86" t="str">
        <f>VLOOKUP(Tabla36[[#This Row],[NUM. ECO.]],[2]!Tabla24[[NO.ECO]:[MATERIAL]],8,0)</f>
        <v>BASE HIDRAULICA</v>
      </c>
      <c r="I2478" s="86" t="s">
        <v>79</v>
      </c>
      <c r="J2478" s="91">
        <f ca="1">J2477+TIME(0,RANDBETWEEN((123),(151)),0)</f>
        <v>0.75208333333333333</v>
      </c>
      <c r="K2478" s="86" t="str">
        <f ca="1">VLOOKUP(Tabla36[[#This Row],[CODIGO VINCULO]],[1]!Anexar1[[UNION]:[OPERADOR]],4,0)</f>
        <v>LUCIO ALBERTO EK ALAMILLA</v>
      </c>
      <c r="L2478" s="86" t="str" cm="1">
        <f t="array" aca="1" ref="L2478" ca="1">_xlfn.IFS(J2478&gt;=TIME(14,0,0),"SEGUNDO TURNO",J2478&lt;TIME(14,0,0),"PRIMER TURNO")</f>
        <v>SEGUNDO TURNO</v>
      </c>
      <c r="M2478" s="90"/>
    </row>
    <row r="2479" spans="1:13">
      <c r="A2479" s="86" t="str">
        <f ca="1">_xlfn.CONCAT(Tabla36[[#This Row],[NUM. ECO.]],Tabla36[[#This Row],[TURNO]],Tabla36[[#This Row],[FECHA]])</f>
        <v>T31SEGUNDO TURNO45421</v>
      </c>
      <c r="B2479" s="87">
        <v>7</v>
      </c>
      <c r="C2479" s="87">
        <v>7</v>
      </c>
      <c r="D2479" s="87" t="s">
        <v>46</v>
      </c>
      <c r="E2479" s="86"/>
      <c r="F2479" s="86">
        <f>VLOOKUP(Tabla36[[#This Row],[NUM. ECO.]],[2]!Tabla24[[NO.ECO]:[CUBICACION
M3]],4,0)</f>
        <v>17</v>
      </c>
      <c r="G2479" s="94">
        <v>45421</v>
      </c>
      <c r="H2479" s="86" t="str">
        <f>VLOOKUP(Tabla36[[#This Row],[NUM. ECO.]],[2]!Tabla24[[NO.ECO]:[MATERIAL]],8,0)</f>
        <v>BASE HIDRAULICA</v>
      </c>
      <c r="I2479" s="86" t="s">
        <v>79</v>
      </c>
      <c r="J2479" s="91">
        <f ca="1">J2478+TIME(0,RANDBETWEEN((123),(151)),0)</f>
        <v>0.83888888888888891</v>
      </c>
      <c r="K2479" s="86" t="str">
        <f ca="1">VLOOKUP(Tabla36[[#This Row],[CODIGO VINCULO]],[1]!Anexar1[[UNION]:[OPERADOR]],4,0)</f>
        <v>LUCIO ALBERTO EK ALAMILLA</v>
      </c>
      <c r="L2479" s="86" t="str" cm="1">
        <f t="array" aca="1" ref="L2479" ca="1">_xlfn.IFS(J2479&gt;=TIME(14,0,0),"SEGUNDO TURNO",J2479&lt;TIME(14,0,0),"PRIMER TURNO")</f>
        <v>SEGUNDO TURNO</v>
      </c>
      <c r="M2479" s="90"/>
    </row>
    <row r="2480" spans="1:13">
      <c r="A2480" s="86" t="str">
        <f ca="1">_xlfn.CONCAT(Tabla36[[#This Row],[NUM. ECO.]],Tabla36[[#This Row],[TURNO]],Tabla36[[#This Row],[FECHA]])</f>
        <v>T31PRIMER TURNO45422</v>
      </c>
      <c r="B2480" s="87">
        <v>7</v>
      </c>
      <c r="C2480" s="87">
        <v>1</v>
      </c>
      <c r="D2480" s="87" t="s">
        <v>46</v>
      </c>
      <c r="E2480" s="86"/>
      <c r="F2480" s="86">
        <f>VLOOKUP(Tabla36[[#This Row],[NUM. ECO.]],[2]!Tabla24[[NO.ECO]:[CUBICACION
M3]],4,0)</f>
        <v>17</v>
      </c>
      <c r="G2480" s="94">
        <v>45422</v>
      </c>
      <c r="H2480" s="86" t="str">
        <f>VLOOKUP(Tabla36[[#This Row],[NUM. ECO.]],[2]!Tabla24[[NO.ECO]:[MATERIAL]],8,0)</f>
        <v>BASE HIDRAULICA</v>
      </c>
      <c r="I2480" s="86" t="s">
        <v>79</v>
      </c>
      <c r="J2480" s="88">
        <f ca="1">TIME(RANDBETWEEN(5.5,6),RANDBETWEEN(1,29),0)</f>
        <v>0.25972222222222224</v>
      </c>
      <c r="K2480" s="86" t="str">
        <f ca="1">VLOOKUP(Tabla36[[#This Row],[CODIGO VINCULO]],[1]!Anexar1[[UNION]:[OPERADOR]],4,0)</f>
        <v>PEDRO ANTONIO LECHUGA CORTEZ</v>
      </c>
      <c r="L2480" s="86" t="str" cm="1">
        <f t="array" aca="1" ref="L2480" ca="1">_xlfn.IFS(J2480&gt;=TIME(14,0,0),"SEGUNDO TURNO",J2480&lt;TIME(14,0,0),"PRIMER TURNO")</f>
        <v>PRIMER TURNO</v>
      </c>
      <c r="M2480" s="90"/>
    </row>
    <row r="2481" spans="1:13">
      <c r="A2481" s="86" t="str">
        <f ca="1">_xlfn.CONCAT(Tabla36[[#This Row],[NUM. ECO.]],Tabla36[[#This Row],[TURNO]],Tabla36[[#This Row],[FECHA]])</f>
        <v>T31PRIMER TURNO45422</v>
      </c>
      <c r="B2481" s="87">
        <v>7</v>
      </c>
      <c r="C2481" s="87">
        <v>2</v>
      </c>
      <c r="D2481" s="87" t="s">
        <v>46</v>
      </c>
      <c r="E2481" s="86"/>
      <c r="F2481" s="86">
        <f>VLOOKUP(Tabla36[[#This Row],[NUM. ECO.]],[2]!Tabla24[[NO.ECO]:[CUBICACION
M3]],4,0)</f>
        <v>17</v>
      </c>
      <c r="G2481" s="94">
        <v>45422</v>
      </c>
      <c r="H2481" s="86" t="str">
        <f>VLOOKUP(Tabla36[[#This Row],[NUM. ECO.]],[2]!Tabla24[[NO.ECO]:[MATERIAL]],8,0)</f>
        <v>BASE HIDRAULICA</v>
      </c>
      <c r="I2481" s="86" t="s">
        <v>79</v>
      </c>
      <c r="J2481" s="91">
        <f ca="1">J2480+TIME(0,RANDBETWEEN((123),(151)),0)</f>
        <v>0.36041666666666672</v>
      </c>
      <c r="K2481" s="86" t="str">
        <f ca="1">VLOOKUP(Tabla36[[#This Row],[CODIGO VINCULO]],[1]!Anexar1[[UNION]:[OPERADOR]],4,0)</f>
        <v>PEDRO ANTONIO LECHUGA CORTEZ</v>
      </c>
      <c r="L2481" s="86" t="str" cm="1">
        <f t="array" aca="1" ref="L2481" ca="1">_xlfn.IFS(J2481&gt;=TIME(14,0,0),"SEGUNDO TURNO",J2481&lt;TIME(14,0,0),"PRIMER TURNO")</f>
        <v>PRIMER TURNO</v>
      </c>
      <c r="M2481" s="90"/>
    </row>
    <row r="2482" spans="1:13">
      <c r="A2482" s="86" t="str">
        <f ca="1">_xlfn.CONCAT(Tabla36[[#This Row],[NUM. ECO.]],Tabla36[[#This Row],[TURNO]],Tabla36[[#This Row],[FECHA]])</f>
        <v>T31PRIMER TURNO45422</v>
      </c>
      <c r="B2482" s="87">
        <v>7</v>
      </c>
      <c r="C2482" s="87">
        <v>3</v>
      </c>
      <c r="D2482" s="87" t="s">
        <v>46</v>
      </c>
      <c r="E2482" s="86"/>
      <c r="F2482" s="86">
        <f>VLOOKUP(Tabla36[[#This Row],[NUM. ECO.]],[2]!Tabla24[[NO.ECO]:[CUBICACION
M3]],4,0)</f>
        <v>17</v>
      </c>
      <c r="G2482" s="94">
        <v>45422</v>
      </c>
      <c r="H2482" s="86" t="str">
        <f>VLOOKUP(Tabla36[[#This Row],[NUM. ECO.]],[2]!Tabla24[[NO.ECO]:[MATERIAL]],8,0)</f>
        <v>BASE HIDRAULICA</v>
      </c>
      <c r="I2482" s="86" t="s">
        <v>79</v>
      </c>
      <c r="J2482" s="91">
        <f ca="1">J2481+TIME(0,RANDBETWEEN((123),(151)),0)</f>
        <v>0.45694444444444449</v>
      </c>
      <c r="K2482" s="86" t="str">
        <f ca="1">VLOOKUP(Tabla36[[#This Row],[CODIGO VINCULO]],[1]!Anexar1[[UNION]:[OPERADOR]],4,0)</f>
        <v>PEDRO ANTONIO LECHUGA CORTEZ</v>
      </c>
      <c r="L2482" s="86" t="str" cm="1">
        <f t="array" aca="1" ref="L2482" ca="1">_xlfn.IFS(J2482&gt;=TIME(14,0,0),"SEGUNDO TURNO",J2482&lt;TIME(14,0,0),"PRIMER TURNO")</f>
        <v>PRIMER TURNO</v>
      </c>
      <c r="M2482" s="90"/>
    </row>
    <row r="2483" spans="1:13">
      <c r="A2483" s="86" t="str">
        <f ca="1">_xlfn.CONCAT(Tabla36[[#This Row],[NUM. ECO.]],Tabla36[[#This Row],[TURNO]],Tabla36[[#This Row],[FECHA]])</f>
        <v>T31PRIMER TURNO45422</v>
      </c>
      <c r="B2483" s="87">
        <v>7</v>
      </c>
      <c r="C2483" s="87">
        <v>4</v>
      </c>
      <c r="D2483" s="87" t="s">
        <v>46</v>
      </c>
      <c r="E2483" s="86"/>
      <c r="F2483" s="86">
        <f>VLOOKUP(Tabla36[[#This Row],[NUM. ECO.]],[2]!Tabla24[[NO.ECO]:[CUBICACION
M3]],4,0)</f>
        <v>17</v>
      </c>
      <c r="G2483" s="94">
        <v>45422</v>
      </c>
      <c r="H2483" s="86" t="str">
        <f>VLOOKUP(Tabla36[[#This Row],[NUM. ECO.]],[2]!Tabla24[[NO.ECO]:[MATERIAL]],8,0)</f>
        <v>BASE HIDRAULICA</v>
      </c>
      <c r="I2483" s="86" t="s">
        <v>79</v>
      </c>
      <c r="J2483" s="91">
        <f ca="1">J2482+TIME(0,RANDBETWEEN((123),(151)),0)</f>
        <v>0.55069444444444449</v>
      </c>
      <c r="K2483" s="86" t="str">
        <f ca="1">VLOOKUP(Tabla36[[#This Row],[CODIGO VINCULO]],[1]!Anexar1[[UNION]:[OPERADOR]],4,0)</f>
        <v>PEDRO ANTONIO LECHUGA CORTEZ</v>
      </c>
      <c r="L2483" s="86" t="str" cm="1">
        <f t="array" aca="1" ref="L2483" ca="1">_xlfn.IFS(J2483&gt;=TIME(14,0,0),"SEGUNDO TURNO",J2483&lt;TIME(14,0,0),"PRIMER TURNO")</f>
        <v>PRIMER TURNO</v>
      </c>
      <c r="M2483" s="90"/>
    </row>
    <row r="2484" spans="1:13">
      <c r="A2484" s="86" t="str">
        <f ca="1">_xlfn.CONCAT(Tabla36[[#This Row],[NUM. ECO.]],Tabla36[[#This Row],[TURNO]],Tabla36[[#This Row],[FECHA]])</f>
        <v>T31SEGUNDO TURNO45422</v>
      </c>
      <c r="B2484" s="87">
        <v>7</v>
      </c>
      <c r="C2484" s="87">
        <v>5</v>
      </c>
      <c r="D2484" s="87" t="s">
        <v>46</v>
      </c>
      <c r="E2484" s="86"/>
      <c r="F2484" s="86">
        <f>VLOOKUP(Tabla36[[#This Row],[NUM. ECO.]],[2]!Tabla24[[NO.ECO]:[CUBICACION
M3]],4,0)</f>
        <v>17</v>
      </c>
      <c r="G2484" s="94">
        <v>45422</v>
      </c>
      <c r="H2484" s="86" t="str">
        <f>VLOOKUP(Tabla36[[#This Row],[NUM. ECO.]],[2]!Tabla24[[NO.ECO]:[MATERIAL]],8,0)</f>
        <v>BASE HIDRAULICA</v>
      </c>
      <c r="I2484" s="86" t="s">
        <v>79</v>
      </c>
      <c r="J2484" s="91">
        <f ca="1">J2483+TIME(0,RANDBETWEEN((123),(151)),0)</f>
        <v>0.65347222222222223</v>
      </c>
      <c r="K2484" s="86" t="str">
        <f ca="1">VLOOKUP(Tabla36[[#This Row],[CODIGO VINCULO]],[1]!Anexar1[[UNION]:[OPERADOR]],4,0)</f>
        <v>LUCIO ALBERTO EK ALAMILLA</v>
      </c>
      <c r="L2484" s="86" t="str" cm="1">
        <f t="array" aca="1" ref="L2484" ca="1">_xlfn.IFS(J2484&gt;=TIME(14,0,0),"SEGUNDO TURNO",J2484&lt;TIME(14,0,0),"PRIMER TURNO")</f>
        <v>SEGUNDO TURNO</v>
      </c>
      <c r="M2484" s="90"/>
    </row>
    <row r="2485" spans="1:13">
      <c r="A2485" s="86" t="str">
        <f ca="1">_xlfn.CONCAT(Tabla36[[#This Row],[NUM. ECO.]],Tabla36[[#This Row],[TURNO]],Tabla36[[#This Row],[FECHA]])</f>
        <v>T31SEGUNDO TURNO45422</v>
      </c>
      <c r="B2485" s="87">
        <v>7</v>
      </c>
      <c r="C2485" s="87">
        <v>6</v>
      </c>
      <c r="D2485" s="87" t="s">
        <v>46</v>
      </c>
      <c r="E2485" s="86"/>
      <c r="F2485" s="86">
        <f>VLOOKUP(Tabla36[[#This Row],[NUM. ECO.]],[2]!Tabla24[[NO.ECO]:[CUBICACION
M3]],4,0)</f>
        <v>17</v>
      </c>
      <c r="G2485" s="94">
        <v>45422</v>
      </c>
      <c r="H2485" s="86" t="str">
        <f>VLOOKUP(Tabla36[[#This Row],[NUM. ECO.]],[2]!Tabla24[[NO.ECO]:[MATERIAL]],8,0)</f>
        <v>BASE HIDRAULICA</v>
      </c>
      <c r="I2485" s="86" t="s">
        <v>79</v>
      </c>
      <c r="J2485" s="91">
        <f ca="1">J2484+TIME(0,RANDBETWEEN((123),(151)),0)</f>
        <v>0.75416666666666665</v>
      </c>
      <c r="K2485" s="86" t="str">
        <f ca="1">VLOOKUP(Tabla36[[#This Row],[CODIGO VINCULO]],[1]!Anexar1[[UNION]:[OPERADOR]],4,0)</f>
        <v>LUCIO ALBERTO EK ALAMILLA</v>
      </c>
      <c r="L2485" s="86" t="str" cm="1">
        <f t="array" aca="1" ref="L2485" ca="1">_xlfn.IFS(J2485&gt;=TIME(14,0,0),"SEGUNDO TURNO",J2485&lt;TIME(14,0,0),"PRIMER TURNO")</f>
        <v>SEGUNDO TURNO</v>
      </c>
      <c r="M2485" s="90"/>
    </row>
    <row r="2486" spans="1:13">
      <c r="A2486" s="86" t="str">
        <f ca="1">_xlfn.CONCAT(Tabla36[[#This Row],[NUM. ECO.]],Tabla36[[#This Row],[TURNO]],Tabla36[[#This Row],[FECHA]])</f>
        <v>T31SEGUNDO TURNO45422</v>
      </c>
      <c r="B2486" s="87">
        <v>7</v>
      </c>
      <c r="C2486" s="87">
        <v>7</v>
      </c>
      <c r="D2486" s="87" t="s">
        <v>46</v>
      </c>
      <c r="E2486" s="86"/>
      <c r="F2486" s="86">
        <f>VLOOKUP(Tabla36[[#This Row],[NUM. ECO.]],[2]!Tabla24[[NO.ECO]:[CUBICACION
M3]],4,0)</f>
        <v>17</v>
      </c>
      <c r="G2486" s="94">
        <v>45422</v>
      </c>
      <c r="H2486" s="86" t="str">
        <f>VLOOKUP(Tabla36[[#This Row],[NUM. ECO.]],[2]!Tabla24[[NO.ECO]:[MATERIAL]],8,0)</f>
        <v>BASE HIDRAULICA</v>
      </c>
      <c r="I2486" s="86" t="s">
        <v>79</v>
      </c>
      <c r="J2486" s="91">
        <f ca="1">J2485+TIME(0,RANDBETWEEN((123),(151)),0)</f>
        <v>0.85902777777777772</v>
      </c>
      <c r="K2486" s="86" t="str">
        <f ca="1">VLOOKUP(Tabla36[[#This Row],[CODIGO VINCULO]],[1]!Anexar1[[UNION]:[OPERADOR]],4,0)</f>
        <v>LUCIO ALBERTO EK ALAMILLA</v>
      </c>
      <c r="L2486" s="86" t="str" cm="1">
        <f t="array" aca="1" ref="L2486" ca="1">_xlfn.IFS(J2486&gt;=TIME(14,0,0),"SEGUNDO TURNO",J2486&lt;TIME(14,0,0),"PRIMER TURNO")</f>
        <v>SEGUNDO TURNO</v>
      </c>
      <c r="M2486" s="90"/>
    </row>
    <row r="2487" spans="1:13">
      <c r="A2487" s="86" t="str">
        <f ca="1">_xlfn.CONCAT(Tabla36[[#This Row],[NUM. ECO.]],Tabla36[[#This Row],[TURNO]],Tabla36[[#This Row],[FECHA]])</f>
        <v>T31PRIMER TURNO45423</v>
      </c>
      <c r="B2487" s="87">
        <v>7</v>
      </c>
      <c r="C2487" s="87">
        <v>1</v>
      </c>
      <c r="D2487" s="87" t="s">
        <v>46</v>
      </c>
      <c r="E2487" s="86"/>
      <c r="F2487" s="86">
        <f>VLOOKUP(Tabla36[[#This Row],[NUM. ECO.]],[2]!Tabla24[[NO.ECO]:[CUBICACION
M3]],4,0)</f>
        <v>17</v>
      </c>
      <c r="G2487" s="94">
        <v>45423</v>
      </c>
      <c r="H2487" s="86" t="str">
        <f>VLOOKUP(Tabla36[[#This Row],[NUM. ECO.]],[2]!Tabla24[[NO.ECO]:[MATERIAL]],8,0)</f>
        <v>BASE HIDRAULICA</v>
      </c>
      <c r="I2487" s="86" t="s">
        <v>79</v>
      </c>
      <c r="J2487" s="88">
        <f ca="1">TIME(RANDBETWEEN(5.5,6),RANDBETWEEN(1,29),0)</f>
        <v>0.25833333333333336</v>
      </c>
      <c r="K2487" s="86" t="str">
        <f ca="1">VLOOKUP(Tabla36[[#This Row],[CODIGO VINCULO]],[1]!Anexar1[[UNION]:[OPERADOR]],4,0)</f>
        <v>PEDRO ANTONIO LECHUGA CORTEZ</v>
      </c>
      <c r="L2487" s="86" t="str" cm="1">
        <f t="array" aca="1" ref="L2487" ca="1">_xlfn.IFS(J2487&gt;=TIME(14,0,0),"SEGUNDO TURNO",J2487&lt;TIME(14,0,0),"PRIMER TURNO")</f>
        <v>PRIMER TURNO</v>
      </c>
      <c r="M2487" s="90"/>
    </row>
    <row r="2488" spans="1:13">
      <c r="A2488" s="86" t="str">
        <f ca="1">_xlfn.CONCAT(Tabla36[[#This Row],[NUM. ECO.]],Tabla36[[#This Row],[TURNO]],Tabla36[[#This Row],[FECHA]])</f>
        <v>T31PRIMER TURNO45423</v>
      </c>
      <c r="B2488" s="87">
        <v>7</v>
      </c>
      <c r="C2488" s="87">
        <v>2</v>
      </c>
      <c r="D2488" s="87" t="s">
        <v>46</v>
      </c>
      <c r="E2488" s="86"/>
      <c r="F2488" s="86">
        <f>VLOOKUP(Tabla36[[#This Row],[NUM. ECO.]],[2]!Tabla24[[NO.ECO]:[CUBICACION
M3]],4,0)</f>
        <v>17</v>
      </c>
      <c r="G2488" s="94">
        <v>45423</v>
      </c>
      <c r="H2488" s="86" t="str">
        <f>VLOOKUP(Tabla36[[#This Row],[NUM. ECO.]],[2]!Tabla24[[NO.ECO]:[MATERIAL]],8,0)</f>
        <v>BASE HIDRAULICA</v>
      </c>
      <c r="I2488" s="86" t="s">
        <v>79</v>
      </c>
      <c r="J2488" s="91">
        <f ca="1">J2487+TIME(0,RANDBETWEEN((123),(151)),0)</f>
        <v>0.34583333333333333</v>
      </c>
      <c r="K2488" s="86" t="str">
        <f ca="1">VLOOKUP(Tabla36[[#This Row],[CODIGO VINCULO]],[1]!Anexar1[[UNION]:[OPERADOR]],4,0)</f>
        <v>PEDRO ANTONIO LECHUGA CORTEZ</v>
      </c>
      <c r="L2488" s="86" t="str" cm="1">
        <f t="array" aca="1" ref="L2488" ca="1">_xlfn.IFS(J2488&gt;=TIME(14,0,0),"SEGUNDO TURNO",J2488&lt;TIME(14,0,0),"PRIMER TURNO")</f>
        <v>PRIMER TURNO</v>
      </c>
      <c r="M2488" s="90"/>
    </row>
    <row r="2489" spans="1:13">
      <c r="A2489" s="86" t="str">
        <f ca="1">_xlfn.CONCAT(Tabla36[[#This Row],[NUM. ECO.]],Tabla36[[#This Row],[TURNO]],Tabla36[[#This Row],[FECHA]])</f>
        <v>T31PRIMER TURNO45423</v>
      </c>
      <c r="B2489" s="87">
        <v>7</v>
      </c>
      <c r="C2489" s="87">
        <v>3</v>
      </c>
      <c r="D2489" s="87" t="s">
        <v>46</v>
      </c>
      <c r="E2489" s="86"/>
      <c r="F2489" s="86">
        <f>VLOOKUP(Tabla36[[#This Row],[NUM. ECO.]],[2]!Tabla24[[NO.ECO]:[CUBICACION
M3]],4,0)</f>
        <v>17</v>
      </c>
      <c r="G2489" s="94">
        <v>45423</v>
      </c>
      <c r="H2489" s="86" t="str">
        <f>VLOOKUP(Tabla36[[#This Row],[NUM. ECO.]],[2]!Tabla24[[NO.ECO]:[MATERIAL]],8,0)</f>
        <v>BASE HIDRAULICA</v>
      </c>
      <c r="I2489" s="86" t="s">
        <v>79</v>
      </c>
      <c r="J2489" s="91">
        <f ca="1">J2488+TIME(0,RANDBETWEEN((123),(151)),0)</f>
        <v>0.44861111111111107</v>
      </c>
      <c r="K2489" s="86" t="str">
        <f ca="1">VLOOKUP(Tabla36[[#This Row],[CODIGO VINCULO]],[1]!Anexar1[[UNION]:[OPERADOR]],4,0)</f>
        <v>PEDRO ANTONIO LECHUGA CORTEZ</v>
      </c>
      <c r="L2489" s="86" t="str" cm="1">
        <f t="array" aca="1" ref="L2489" ca="1">_xlfn.IFS(J2489&gt;=TIME(14,0,0),"SEGUNDO TURNO",J2489&lt;TIME(14,0,0),"PRIMER TURNO")</f>
        <v>PRIMER TURNO</v>
      </c>
      <c r="M2489" s="90"/>
    </row>
    <row r="2490" spans="1:13">
      <c r="A2490" s="86" t="str">
        <f ca="1">_xlfn.CONCAT(Tabla36[[#This Row],[NUM. ECO.]],Tabla36[[#This Row],[TURNO]],Tabla36[[#This Row],[FECHA]])</f>
        <v>T31PRIMER TURNO45423</v>
      </c>
      <c r="B2490" s="87">
        <v>7</v>
      </c>
      <c r="C2490" s="87">
        <v>4</v>
      </c>
      <c r="D2490" s="87" t="s">
        <v>46</v>
      </c>
      <c r="E2490" s="86"/>
      <c r="F2490" s="86">
        <f>VLOOKUP(Tabla36[[#This Row],[NUM. ECO.]],[2]!Tabla24[[NO.ECO]:[CUBICACION
M3]],4,0)</f>
        <v>17</v>
      </c>
      <c r="G2490" s="94">
        <v>45423</v>
      </c>
      <c r="H2490" s="86" t="str">
        <f>VLOOKUP(Tabla36[[#This Row],[NUM. ECO.]],[2]!Tabla24[[NO.ECO]:[MATERIAL]],8,0)</f>
        <v>BASE HIDRAULICA</v>
      </c>
      <c r="I2490" s="86" t="s">
        <v>79</v>
      </c>
      <c r="J2490" s="91">
        <f ca="1">J2489+TIME(0,RANDBETWEEN((123),(151)),0)</f>
        <v>0.54513888888888884</v>
      </c>
      <c r="K2490" s="86" t="str">
        <f ca="1">VLOOKUP(Tabla36[[#This Row],[CODIGO VINCULO]],[1]!Anexar1[[UNION]:[OPERADOR]],4,0)</f>
        <v>PEDRO ANTONIO LECHUGA CORTEZ</v>
      </c>
      <c r="L2490" s="86" t="str" cm="1">
        <f t="array" aca="1" ref="L2490" ca="1">_xlfn.IFS(J2490&gt;=TIME(14,0,0),"SEGUNDO TURNO",J2490&lt;TIME(14,0,0),"PRIMER TURNO")</f>
        <v>PRIMER TURNO</v>
      </c>
      <c r="M2490" s="90"/>
    </row>
    <row r="2491" spans="1:13">
      <c r="A2491" s="86" t="str">
        <f ca="1">_xlfn.CONCAT(Tabla36[[#This Row],[NUM. ECO.]],Tabla36[[#This Row],[TURNO]],Tabla36[[#This Row],[FECHA]])</f>
        <v>T31SEGUNDO TURNO45423</v>
      </c>
      <c r="B2491" s="87">
        <v>7</v>
      </c>
      <c r="C2491" s="87">
        <v>5</v>
      </c>
      <c r="D2491" s="87" t="s">
        <v>46</v>
      </c>
      <c r="E2491" s="86"/>
      <c r="F2491" s="86">
        <f>VLOOKUP(Tabla36[[#This Row],[NUM. ECO.]],[2]!Tabla24[[NO.ECO]:[CUBICACION
M3]],4,0)</f>
        <v>17</v>
      </c>
      <c r="G2491" s="94">
        <v>45423</v>
      </c>
      <c r="H2491" s="86" t="str">
        <f>VLOOKUP(Tabla36[[#This Row],[NUM. ECO.]],[2]!Tabla24[[NO.ECO]:[MATERIAL]],8,0)</f>
        <v>BASE HIDRAULICA</v>
      </c>
      <c r="I2491" s="86" t="s">
        <v>79</v>
      </c>
      <c r="J2491" s="91">
        <f ca="1">J2490+TIME(0,RANDBETWEEN((123),(151)),0)</f>
        <v>0.63611111111111107</v>
      </c>
      <c r="K2491" s="86" t="str">
        <f ca="1">VLOOKUP(Tabla36[[#This Row],[CODIGO VINCULO]],[1]!Anexar1[[UNION]:[OPERADOR]],4,0)</f>
        <v>LUCIO ALBERTO EK ALAMILLA</v>
      </c>
      <c r="L2491" s="86" t="str" cm="1">
        <f t="array" aca="1" ref="L2491" ca="1">_xlfn.IFS(J2491&gt;=TIME(14,0,0),"SEGUNDO TURNO",J2491&lt;TIME(14,0,0),"PRIMER TURNO")</f>
        <v>SEGUNDO TURNO</v>
      </c>
      <c r="M2491" s="90"/>
    </row>
    <row r="2492" spans="1:13">
      <c r="A2492" s="86" t="str">
        <f ca="1">_xlfn.CONCAT(Tabla36[[#This Row],[NUM. ECO.]],Tabla36[[#This Row],[TURNO]],Tabla36[[#This Row],[FECHA]])</f>
        <v>T31SEGUNDO TURNO45423</v>
      </c>
      <c r="B2492" s="87">
        <v>7</v>
      </c>
      <c r="C2492" s="87">
        <v>6</v>
      </c>
      <c r="D2492" s="87" t="s">
        <v>46</v>
      </c>
      <c r="E2492" s="86"/>
      <c r="F2492" s="86">
        <f>VLOOKUP(Tabla36[[#This Row],[NUM. ECO.]],[2]!Tabla24[[NO.ECO]:[CUBICACION
M3]],4,0)</f>
        <v>17</v>
      </c>
      <c r="G2492" s="94">
        <v>45423</v>
      </c>
      <c r="H2492" s="86" t="str">
        <f>VLOOKUP(Tabla36[[#This Row],[NUM. ECO.]],[2]!Tabla24[[NO.ECO]:[MATERIAL]],8,0)</f>
        <v>BASE HIDRAULICA</v>
      </c>
      <c r="I2492" s="86" t="s">
        <v>79</v>
      </c>
      <c r="J2492" s="91">
        <f ca="1">J2491+TIME(0,RANDBETWEEN((123),(151)),0)</f>
        <v>0.72569444444444442</v>
      </c>
      <c r="K2492" s="86" t="str">
        <f ca="1">VLOOKUP(Tabla36[[#This Row],[CODIGO VINCULO]],[1]!Anexar1[[UNION]:[OPERADOR]],4,0)</f>
        <v>LUCIO ALBERTO EK ALAMILLA</v>
      </c>
      <c r="L2492" s="86" t="str" cm="1">
        <f t="array" aca="1" ref="L2492" ca="1">_xlfn.IFS(J2492&gt;=TIME(14,0,0),"SEGUNDO TURNO",J2492&lt;TIME(14,0,0),"PRIMER TURNO")</f>
        <v>SEGUNDO TURNO</v>
      </c>
      <c r="M2492" s="90"/>
    </row>
    <row r="2493" spans="1:13">
      <c r="A2493" s="86" t="str">
        <f ca="1">_xlfn.CONCAT(Tabla36[[#This Row],[NUM. ECO.]],Tabla36[[#This Row],[TURNO]],Tabla36[[#This Row],[FECHA]])</f>
        <v>T31SEGUNDO TURNO45423</v>
      </c>
      <c r="B2493" s="87">
        <v>7</v>
      </c>
      <c r="C2493" s="87">
        <v>7</v>
      </c>
      <c r="D2493" s="87" t="s">
        <v>46</v>
      </c>
      <c r="E2493" s="86"/>
      <c r="F2493" s="86">
        <f>VLOOKUP(Tabla36[[#This Row],[NUM. ECO.]],[2]!Tabla24[[NO.ECO]:[CUBICACION
M3]],4,0)</f>
        <v>17</v>
      </c>
      <c r="G2493" s="94">
        <v>45423</v>
      </c>
      <c r="H2493" s="86" t="str">
        <f>VLOOKUP(Tabla36[[#This Row],[NUM. ECO.]],[2]!Tabla24[[NO.ECO]:[MATERIAL]],8,0)</f>
        <v>BASE HIDRAULICA</v>
      </c>
      <c r="I2493" s="86" t="s">
        <v>79</v>
      </c>
      <c r="J2493" s="91">
        <f ca="1">J2492+TIME(0,RANDBETWEEN((123),(151)),0)</f>
        <v>0.81527777777777777</v>
      </c>
      <c r="K2493" s="86" t="str">
        <f ca="1">VLOOKUP(Tabla36[[#This Row],[CODIGO VINCULO]],[1]!Anexar1[[UNION]:[OPERADOR]],4,0)</f>
        <v>LUCIO ALBERTO EK ALAMILLA</v>
      </c>
      <c r="L2493" s="86" t="str" cm="1">
        <f t="array" aca="1" ref="L2493" ca="1">_xlfn.IFS(J2493&gt;=TIME(14,0,0),"SEGUNDO TURNO",J2493&lt;TIME(14,0,0),"PRIMER TURNO")</f>
        <v>SEGUNDO TURNO</v>
      </c>
      <c r="M2493" s="90"/>
    </row>
    <row r="2494" spans="1:13">
      <c r="A2494" s="86" t="str">
        <f ca="1">_xlfn.CONCAT(Tabla36[[#This Row],[NUM. ECO.]],Tabla36[[#This Row],[TURNO]],Tabla36[[#This Row],[FECHA]])</f>
        <v>T31PRIMER TURNO45425</v>
      </c>
      <c r="B2494" s="87">
        <v>7</v>
      </c>
      <c r="C2494" s="87">
        <v>1</v>
      </c>
      <c r="D2494" s="87" t="s">
        <v>46</v>
      </c>
      <c r="E2494" s="86"/>
      <c r="F2494" s="86">
        <f>VLOOKUP(Tabla36[[#This Row],[NUM. ECO.]],[2]!Tabla24[[NO.ECO]:[CUBICACION
M3]],4,0)</f>
        <v>17</v>
      </c>
      <c r="G2494" s="94">
        <v>45425</v>
      </c>
      <c r="H2494" s="86" t="str">
        <f>VLOOKUP(Tabla36[[#This Row],[NUM. ECO.]],[2]!Tabla24[[NO.ECO]:[MATERIAL]],8,0)</f>
        <v>BASE HIDRAULICA</v>
      </c>
      <c r="I2494" s="86" t="s">
        <v>79</v>
      </c>
      <c r="J2494" s="88">
        <f ca="1">TIME(RANDBETWEEN(5.5,6),RANDBETWEEN(1,29),0)</f>
        <v>0.26458333333333334</v>
      </c>
      <c r="K2494" s="86" t="str">
        <f ca="1">VLOOKUP(Tabla36[[#This Row],[CODIGO VINCULO]],[1]!Anexar1[[UNION]:[OPERADOR]],4,0)</f>
        <v>PEDRO ANTONIO LECHUGA CORTEZ</v>
      </c>
      <c r="L2494" s="86" t="str" cm="1">
        <f t="array" aca="1" ref="L2494" ca="1">_xlfn.IFS(J2494&gt;=TIME(14,0,0),"SEGUNDO TURNO",J2494&lt;TIME(14,0,0),"PRIMER TURNO")</f>
        <v>PRIMER TURNO</v>
      </c>
      <c r="M2494" s="90"/>
    </row>
    <row r="2495" spans="1:13">
      <c r="A2495" s="86" t="str">
        <f ca="1">_xlfn.CONCAT(Tabla36[[#This Row],[NUM. ECO.]],Tabla36[[#This Row],[TURNO]],Tabla36[[#This Row],[FECHA]])</f>
        <v>T31PRIMER TURNO45425</v>
      </c>
      <c r="B2495" s="87">
        <v>7</v>
      </c>
      <c r="C2495" s="87">
        <v>2</v>
      </c>
      <c r="D2495" s="87" t="s">
        <v>46</v>
      </c>
      <c r="E2495" s="86"/>
      <c r="F2495" s="86">
        <f>VLOOKUP(Tabla36[[#This Row],[NUM. ECO.]],[2]!Tabla24[[NO.ECO]:[CUBICACION
M3]],4,0)</f>
        <v>17</v>
      </c>
      <c r="G2495" s="94">
        <v>45425</v>
      </c>
      <c r="H2495" s="86" t="str">
        <f>VLOOKUP(Tabla36[[#This Row],[NUM. ECO.]],[2]!Tabla24[[NO.ECO]:[MATERIAL]],8,0)</f>
        <v>BASE HIDRAULICA</v>
      </c>
      <c r="I2495" s="86" t="s">
        <v>79</v>
      </c>
      <c r="J2495" s="91">
        <f ca="1">J2494+TIME(0,RANDBETWEEN((123),(151)),0)</f>
        <v>0.35625000000000001</v>
      </c>
      <c r="K2495" s="86" t="str">
        <f ca="1">VLOOKUP(Tabla36[[#This Row],[CODIGO VINCULO]],[1]!Anexar1[[UNION]:[OPERADOR]],4,0)</f>
        <v>PEDRO ANTONIO LECHUGA CORTEZ</v>
      </c>
      <c r="L2495" s="86" t="str" cm="1">
        <f t="array" aca="1" ref="L2495" ca="1">_xlfn.IFS(J2495&gt;=TIME(14,0,0),"SEGUNDO TURNO",J2495&lt;TIME(14,0,0),"PRIMER TURNO")</f>
        <v>PRIMER TURNO</v>
      </c>
      <c r="M2495" s="90"/>
    </row>
    <row r="2496" spans="1:13">
      <c r="A2496" s="86" t="str">
        <f ca="1">_xlfn.CONCAT(Tabla36[[#This Row],[NUM. ECO.]],Tabla36[[#This Row],[TURNO]],Tabla36[[#This Row],[FECHA]])</f>
        <v>T31PRIMER TURNO45425</v>
      </c>
      <c r="B2496" s="87">
        <v>7</v>
      </c>
      <c r="C2496" s="87">
        <v>3</v>
      </c>
      <c r="D2496" s="87" t="s">
        <v>46</v>
      </c>
      <c r="E2496" s="86"/>
      <c r="F2496" s="86">
        <f>VLOOKUP(Tabla36[[#This Row],[NUM. ECO.]],[2]!Tabla24[[NO.ECO]:[CUBICACION
M3]],4,0)</f>
        <v>17</v>
      </c>
      <c r="G2496" s="94">
        <v>45425</v>
      </c>
      <c r="H2496" s="86" t="str">
        <f>VLOOKUP(Tabla36[[#This Row],[NUM. ECO.]],[2]!Tabla24[[NO.ECO]:[MATERIAL]],8,0)</f>
        <v>BASE HIDRAULICA</v>
      </c>
      <c r="I2496" s="86" t="s">
        <v>79</v>
      </c>
      <c r="J2496" s="91">
        <f ca="1">J2495+TIME(0,RANDBETWEEN((123),(151)),0)</f>
        <v>0.45763888888888893</v>
      </c>
      <c r="K2496" s="86" t="str">
        <f ca="1">VLOOKUP(Tabla36[[#This Row],[CODIGO VINCULO]],[1]!Anexar1[[UNION]:[OPERADOR]],4,0)</f>
        <v>PEDRO ANTONIO LECHUGA CORTEZ</v>
      </c>
      <c r="L2496" s="86" t="str" cm="1">
        <f t="array" aca="1" ref="L2496" ca="1">_xlfn.IFS(J2496&gt;=TIME(14,0,0),"SEGUNDO TURNO",J2496&lt;TIME(14,0,0),"PRIMER TURNO")</f>
        <v>PRIMER TURNO</v>
      </c>
      <c r="M2496" s="90"/>
    </row>
    <row r="2497" spans="1:13">
      <c r="A2497" s="86" t="str">
        <f ca="1">_xlfn.CONCAT(Tabla36[[#This Row],[NUM. ECO.]],Tabla36[[#This Row],[TURNO]],Tabla36[[#This Row],[FECHA]])</f>
        <v>T31PRIMER TURNO45425</v>
      </c>
      <c r="B2497" s="87">
        <v>7</v>
      </c>
      <c r="C2497" s="87">
        <v>4</v>
      </c>
      <c r="D2497" s="87" t="s">
        <v>46</v>
      </c>
      <c r="E2497" s="86"/>
      <c r="F2497" s="86">
        <f>VLOOKUP(Tabla36[[#This Row],[NUM. ECO.]],[2]!Tabla24[[NO.ECO]:[CUBICACION
M3]],4,0)</f>
        <v>17</v>
      </c>
      <c r="G2497" s="94">
        <v>45425</v>
      </c>
      <c r="H2497" s="86" t="str">
        <f>VLOOKUP(Tabla36[[#This Row],[NUM. ECO.]],[2]!Tabla24[[NO.ECO]:[MATERIAL]],8,0)</f>
        <v>BASE HIDRAULICA</v>
      </c>
      <c r="I2497" s="86" t="s">
        <v>79</v>
      </c>
      <c r="J2497" s="91">
        <f ca="1">J2496+TIME(0,RANDBETWEEN((123),(151)),0)</f>
        <v>0.54583333333333339</v>
      </c>
      <c r="K2497" s="86" t="str">
        <f ca="1">VLOOKUP(Tabla36[[#This Row],[CODIGO VINCULO]],[1]!Anexar1[[UNION]:[OPERADOR]],4,0)</f>
        <v>PEDRO ANTONIO LECHUGA CORTEZ</v>
      </c>
      <c r="L2497" s="86" t="str" cm="1">
        <f t="array" aca="1" ref="L2497" ca="1">_xlfn.IFS(J2497&gt;=TIME(14,0,0),"SEGUNDO TURNO",J2497&lt;TIME(14,0,0),"PRIMER TURNO")</f>
        <v>PRIMER TURNO</v>
      </c>
      <c r="M2497" s="90"/>
    </row>
    <row r="2498" spans="1:13">
      <c r="A2498" s="86" t="str">
        <f ca="1">_xlfn.CONCAT(Tabla36[[#This Row],[NUM. ECO.]],Tabla36[[#This Row],[TURNO]],Tabla36[[#This Row],[FECHA]])</f>
        <v>T31SEGUNDO TURNO45425</v>
      </c>
      <c r="B2498" s="87">
        <v>7</v>
      </c>
      <c r="C2498" s="87">
        <v>5</v>
      </c>
      <c r="D2498" s="87" t="s">
        <v>46</v>
      </c>
      <c r="E2498" s="86"/>
      <c r="F2498" s="86">
        <f>VLOOKUP(Tabla36[[#This Row],[NUM. ECO.]],[2]!Tabla24[[NO.ECO]:[CUBICACION
M3]],4,0)</f>
        <v>17</v>
      </c>
      <c r="G2498" s="94">
        <v>45425</v>
      </c>
      <c r="H2498" s="86" t="str">
        <f>VLOOKUP(Tabla36[[#This Row],[NUM. ECO.]],[2]!Tabla24[[NO.ECO]:[MATERIAL]],8,0)</f>
        <v>BASE HIDRAULICA</v>
      </c>
      <c r="I2498" s="86" t="s">
        <v>79</v>
      </c>
      <c r="J2498" s="91">
        <f ca="1">J2497+TIME(0,RANDBETWEEN((123),(151)),0)</f>
        <v>0.65069444444444446</v>
      </c>
      <c r="K2498" s="86" t="str">
        <f ca="1">VLOOKUP(Tabla36[[#This Row],[CODIGO VINCULO]],[1]!Anexar1[[UNION]:[OPERADOR]],4,0)</f>
        <v>LAZARO BOCANEGRA VARGAS</v>
      </c>
      <c r="L2498" s="86" t="str" cm="1">
        <f t="array" aca="1" ref="L2498" ca="1">_xlfn.IFS(J2498&gt;=TIME(14,0,0),"SEGUNDO TURNO",J2498&lt;TIME(14,0,0),"PRIMER TURNO")</f>
        <v>SEGUNDO TURNO</v>
      </c>
      <c r="M2498" s="90"/>
    </row>
    <row r="2499" spans="1:13">
      <c r="A2499" s="86" t="str">
        <f ca="1">_xlfn.CONCAT(Tabla36[[#This Row],[NUM. ECO.]],Tabla36[[#This Row],[TURNO]],Tabla36[[#This Row],[FECHA]])</f>
        <v>T31SEGUNDO TURNO45425</v>
      </c>
      <c r="B2499" s="87">
        <v>7</v>
      </c>
      <c r="C2499" s="87">
        <v>6</v>
      </c>
      <c r="D2499" s="87" t="s">
        <v>46</v>
      </c>
      <c r="E2499" s="86"/>
      <c r="F2499" s="86">
        <f>VLOOKUP(Tabla36[[#This Row],[NUM. ECO.]],[2]!Tabla24[[NO.ECO]:[CUBICACION
M3]],4,0)</f>
        <v>17</v>
      </c>
      <c r="G2499" s="94">
        <v>45425</v>
      </c>
      <c r="H2499" s="86" t="str">
        <f>VLOOKUP(Tabla36[[#This Row],[NUM. ECO.]],[2]!Tabla24[[NO.ECO]:[MATERIAL]],8,0)</f>
        <v>BASE HIDRAULICA</v>
      </c>
      <c r="I2499" s="86" t="s">
        <v>79</v>
      </c>
      <c r="J2499" s="91">
        <f ca="1">J2498+TIME(0,RANDBETWEEN((123),(151)),0)</f>
        <v>0.75347222222222221</v>
      </c>
      <c r="K2499" s="86" t="str">
        <f ca="1">VLOOKUP(Tabla36[[#This Row],[CODIGO VINCULO]],[1]!Anexar1[[UNION]:[OPERADOR]],4,0)</f>
        <v>LAZARO BOCANEGRA VARGAS</v>
      </c>
      <c r="L2499" s="86" t="str" cm="1">
        <f t="array" aca="1" ref="L2499" ca="1">_xlfn.IFS(J2499&gt;=TIME(14,0,0),"SEGUNDO TURNO",J2499&lt;TIME(14,0,0),"PRIMER TURNO")</f>
        <v>SEGUNDO TURNO</v>
      </c>
      <c r="M2499" s="90"/>
    </row>
    <row r="2500" spans="1:13">
      <c r="A2500" s="86" t="str">
        <f ca="1">_xlfn.CONCAT(Tabla36[[#This Row],[NUM. ECO.]],Tabla36[[#This Row],[TURNO]],Tabla36[[#This Row],[FECHA]])</f>
        <v>T31SEGUNDO TURNO45425</v>
      </c>
      <c r="B2500" s="87">
        <v>7</v>
      </c>
      <c r="C2500" s="87">
        <v>7</v>
      </c>
      <c r="D2500" s="87" t="s">
        <v>46</v>
      </c>
      <c r="E2500" s="86"/>
      <c r="F2500" s="86">
        <f>VLOOKUP(Tabla36[[#This Row],[NUM. ECO.]],[2]!Tabla24[[NO.ECO]:[CUBICACION
M3]],4,0)</f>
        <v>17</v>
      </c>
      <c r="G2500" s="94">
        <v>45425</v>
      </c>
      <c r="H2500" s="86" t="str">
        <f>VLOOKUP(Tabla36[[#This Row],[NUM. ECO.]],[2]!Tabla24[[NO.ECO]:[MATERIAL]],8,0)</f>
        <v>BASE HIDRAULICA</v>
      </c>
      <c r="I2500" s="86" t="s">
        <v>79</v>
      </c>
      <c r="J2500" s="91">
        <f ca="1">J2499+TIME(0,RANDBETWEEN((123),(151)),0)</f>
        <v>0.85833333333333328</v>
      </c>
      <c r="K2500" s="86" t="str">
        <f ca="1">VLOOKUP(Tabla36[[#This Row],[CODIGO VINCULO]],[1]!Anexar1[[UNION]:[OPERADOR]],4,0)</f>
        <v>LAZARO BOCANEGRA VARGAS</v>
      </c>
      <c r="L2500" s="86" t="str" cm="1">
        <f t="array" aca="1" ref="L2500" ca="1">_xlfn.IFS(J2500&gt;=TIME(14,0,0),"SEGUNDO TURNO",J2500&lt;TIME(14,0,0),"PRIMER TURNO")</f>
        <v>SEGUNDO TURNO</v>
      </c>
      <c r="M2500" s="90"/>
    </row>
    <row r="2501" spans="1:13">
      <c r="A2501" s="86" t="str">
        <f ca="1">_xlfn.CONCAT(Tabla36[[#This Row],[NUM. ECO.]],Tabla36[[#This Row],[TURNO]],Tabla36[[#This Row],[FECHA]])</f>
        <v>T31PRIMER TURNO45426</v>
      </c>
      <c r="B2501" s="87">
        <v>7</v>
      </c>
      <c r="C2501" s="87">
        <v>1</v>
      </c>
      <c r="D2501" s="87" t="s">
        <v>46</v>
      </c>
      <c r="E2501" s="86"/>
      <c r="F2501" s="86">
        <f>VLOOKUP(Tabla36[[#This Row],[NUM. ECO.]],[2]!Tabla24[[NO.ECO]:[CUBICACION
M3]],4,0)</f>
        <v>17</v>
      </c>
      <c r="G2501" s="94">
        <v>45426</v>
      </c>
      <c r="H2501" s="86" t="str">
        <f>VLOOKUP(Tabla36[[#This Row],[NUM. ECO.]],[2]!Tabla24[[NO.ECO]:[MATERIAL]],8,0)</f>
        <v>BASE HIDRAULICA</v>
      </c>
      <c r="I2501" s="86" t="s">
        <v>79</v>
      </c>
      <c r="J2501" s="88">
        <f ca="1">TIME(RANDBETWEEN(5.5,6),RANDBETWEEN(1,29),0)</f>
        <v>0.2638888888888889</v>
      </c>
      <c r="K2501" s="86" t="str">
        <f ca="1">VLOOKUP(Tabla36[[#This Row],[CODIGO VINCULO]],[1]!Anexar1[[UNION]:[OPERADOR]],4,0)</f>
        <v>PEDRO ANTONIO LECHUGA CORTEZ</v>
      </c>
      <c r="L2501" s="86" t="str" cm="1">
        <f t="array" aca="1" ref="L2501" ca="1">_xlfn.IFS(J2501&gt;=TIME(14,0,0),"SEGUNDO TURNO",J2501&lt;TIME(14,0,0),"PRIMER TURNO")</f>
        <v>PRIMER TURNO</v>
      </c>
      <c r="M2501" s="90"/>
    </row>
    <row r="2502" spans="1:13">
      <c r="A2502" s="86" t="str">
        <f ca="1">_xlfn.CONCAT(Tabla36[[#This Row],[NUM. ECO.]],Tabla36[[#This Row],[TURNO]],Tabla36[[#This Row],[FECHA]])</f>
        <v>T31PRIMER TURNO45426</v>
      </c>
      <c r="B2502" s="87">
        <v>7</v>
      </c>
      <c r="C2502" s="87">
        <v>2</v>
      </c>
      <c r="D2502" s="87" t="s">
        <v>46</v>
      </c>
      <c r="E2502" s="86"/>
      <c r="F2502" s="86">
        <f>VLOOKUP(Tabla36[[#This Row],[NUM. ECO.]],[2]!Tabla24[[NO.ECO]:[CUBICACION
M3]],4,0)</f>
        <v>17</v>
      </c>
      <c r="G2502" s="94">
        <v>45426</v>
      </c>
      <c r="H2502" s="86" t="str">
        <f>VLOOKUP(Tabla36[[#This Row],[NUM. ECO.]],[2]!Tabla24[[NO.ECO]:[MATERIAL]],8,0)</f>
        <v>BASE HIDRAULICA</v>
      </c>
      <c r="I2502" s="86" t="s">
        <v>79</v>
      </c>
      <c r="J2502" s="91">
        <f ca="1">J2501+TIME(0,RANDBETWEEN((123),(151)),0)</f>
        <v>0.36875000000000002</v>
      </c>
      <c r="K2502" s="86" t="str">
        <f ca="1">VLOOKUP(Tabla36[[#This Row],[CODIGO VINCULO]],[1]!Anexar1[[UNION]:[OPERADOR]],4,0)</f>
        <v>PEDRO ANTONIO LECHUGA CORTEZ</v>
      </c>
      <c r="L2502" s="86" t="str" cm="1">
        <f t="array" aca="1" ref="L2502" ca="1">_xlfn.IFS(J2502&gt;=TIME(14,0,0),"SEGUNDO TURNO",J2502&lt;TIME(14,0,0),"PRIMER TURNO")</f>
        <v>PRIMER TURNO</v>
      </c>
      <c r="M2502" s="90"/>
    </row>
    <row r="2503" spans="1:13">
      <c r="A2503" s="86" t="str">
        <f ca="1">_xlfn.CONCAT(Tabla36[[#This Row],[NUM. ECO.]],Tabla36[[#This Row],[TURNO]],Tabla36[[#This Row],[FECHA]])</f>
        <v>T31PRIMER TURNO45426</v>
      </c>
      <c r="B2503" s="87">
        <v>7</v>
      </c>
      <c r="C2503" s="87">
        <v>3</v>
      </c>
      <c r="D2503" s="87" t="s">
        <v>46</v>
      </c>
      <c r="E2503" s="86"/>
      <c r="F2503" s="86">
        <f>VLOOKUP(Tabla36[[#This Row],[NUM. ECO.]],[2]!Tabla24[[NO.ECO]:[CUBICACION
M3]],4,0)</f>
        <v>17</v>
      </c>
      <c r="G2503" s="94">
        <v>45426</v>
      </c>
      <c r="H2503" s="86" t="str">
        <f>VLOOKUP(Tabla36[[#This Row],[NUM. ECO.]],[2]!Tabla24[[NO.ECO]:[MATERIAL]],8,0)</f>
        <v>BASE HIDRAULICA</v>
      </c>
      <c r="I2503" s="86" t="s">
        <v>79</v>
      </c>
      <c r="J2503" s="91">
        <f ca="1">J2502+TIME(0,RANDBETWEEN((123),(151)),0)</f>
        <v>0.45972222222222225</v>
      </c>
      <c r="K2503" s="86" t="str">
        <f ca="1">VLOOKUP(Tabla36[[#This Row],[CODIGO VINCULO]],[1]!Anexar1[[UNION]:[OPERADOR]],4,0)</f>
        <v>PEDRO ANTONIO LECHUGA CORTEZ</v>
      </c>
      <c r="L2503" s="86" t="str" cm="1">
        <f t="array" aca="1" ref="L2503" ca="1">_xlfn.IFS(J2503&gt;=TIME(14,0,0),"SEGUNDO TURNO",J2503&lt;TIME(14,0,0),"PRIMER TURNO")</f>
        <v>PRIMER TURNO</v>
      </c>
      <c r="M2503" s="90"/>
    </row>
    <row r="2504" spans="1:13">
      <c r="A2504" s="86" t="str">
        <f ca="1">_xlfn.CONCAT(Tabla36[[#This Row],[NUM. ECO.]],Tabla36[[#This Row],[TURNO]],Tabla36[[#This Row],[FECHA]])</f>
        <v>T31PRIMER TURNO45426</v>
      </c>
      <c r="B2504" s="87">
        <v>7</v>
      </c>
      <c r="C2504" s="87">
        <v>4</v>
      </c>
      <c r="D2504" s="87" t="s">
        <v>46</v>
      </c>
      <c r="E2504" s="86"/>
      <c r="F2504" s="86">
        <f>VLOOKUP(Tabla36[[#This Row],[NUM. ECO.]],[2]!Tabla24[[NO.ECO]:[CUBICACION
M3]],4,0)</f>
        <v>17</v>
      </c>
      <c r="G2504" s="94">
        <v>45426</v>
      </c>
      <c r="H2504" s="86" t="str">
        <f>VLOOKUP(Tabla36[[#This Row],[NUM. ECO.]],[2]!Tabla24[[NO.ECO]:[MATERIAL]],8,0)</f>
        <v>BASE HIDRAULICA</v>
      </c>
      <c r="I2504" s="86" t="s">
        <v>79</v>
      </c>
      <c r="J2504" s="91">
        <f ca="1">J2503+TIME(0,RANDBETWEEN((123),(151)),0)</f>
        <v>0.55486111111111114</v>
      </c>
      <c r="K2504" s="86" t="str">
        <f ca="1">VLOOKUP(Tabla36[[#This Row],[CODIGO VINCULO]],[1]!Anexar1[[UNION]:[OPERADOR]],4,0)</f>
        <v>PEDRO ANTONIO LECHUGA CORTEZ</v>
      </c>
      <c r="L2504" s="86" t="str" cm="1">
        <f t="array" aca="1" ref="L2504" ca="1">_xlfn.IFS(J2504&gt;=TIME(14,0,0),"SEGUNDO TURNO",J2504&lt;TIME(14,0,0),"PRIMER TURNO")</f>
        <v>PRIMER TURNO</v>
      </c>
      <c r="M2504" s="90"/>
    </row>
    <row r="2505" spans="1:13">
      <c r="A2505" s="86" t="str">
        <f ca="1">_xlfn.CONCAT(Tabla36[[#This Row],[NUM. ECO.]],Tabla36[[#This Row],[TURNO]],Tabla36[[#This Row],[FECHA]])</f>
        <v>T31SEGUNDO TURNO45426</v>
      </c>
      <c r="B2505" s="87">
        <v>7</v>
      </c>
      <c r="C2505" s="87">
        <v>5</v>
      </c>
      <c r="D2505" s="87" t="s">
        <v>46</v>
      </c>
      <c r="E2505" s="86"/>
      <c r="F2505" s="86">
        <f>VLOOKUP(Tabla36[[#This Row],[NUM. ECO.]],[2]!Tabla24[[NO.ECO]:[CUBICACION
M3]],4,0)</f>
        <v>17</v>
      </c>
      <c r="G2505" s="94">
        <v>45426</v>
      </c>
      <c r="H2505" s="86" t="str">
        <f>VLOOKUP(Tabla36[[#This Row],[NUM. ECO.]],[2]!Tabla24[[NO.ECO]:[MATERIAL]],8,0)</f>
        <v>BASE HIDRAULICA</v>
      </c>
      <c r="I2505" s="86" t="s">
        <v>79</v>
      </c>
      <c r="J2505" s="91">
        <f ca="1">J2504+TIME(0,RANDBETWEEN((123),(151)),0)</f>
        <v>0.64930555555555558</v>
      </c>
      <c r="K2505" s="86" t="str">
        <f ca="1">VLOOKUP(Tabla36[[#This Row],[CODIGO VINCULO]],[1]!Anexar1[[UNION]:[OPERADOR]],4,0)</f>
        <v>LAZARO BOCANEGRA VARGAS</v>
      </c>
      <c r="L2505" s="86" t="str" cm="1">
        <f t="array" aca="1" ref="L2505" ca="1">_xlfn.IFS(J2505&gt;=TIME(14,0,0),"SEGUNDO TURNO",J2505&lt;TIME(14,0,0),"PRIMER TURNO")</f>
        <v>SEGUNDO TURNO</v>
      </c>
      <c r="M2505" s="90"/>
    </row>
    <row r="2506" spans="1:13">
      <c r="A2506" s="86" t="str">
        <f ca="1">_xlfn.CONCAT(Tabla36[[#This Row],[NUM. ECO.]],Tabla36[[#This Row],[TURNO]],Tabla36[[#This Row],[FECHA]])</f>
        <v>T31SEGUNDO TURNO45426</v>
      </c>
      <c r="B2506" s="87">
        <v>7</v>
      </c>
      <c r="C2506" s="87">
        <v>6</v>
      </c>
      <c r="D2506" s="87" t="s">
        <v>46</v>
      </c>
      <c r="E2506" s="86"/>
      <c r="F2506" s="86">
        <f>VLOOKUP(Tabla36[[#This Row],[NUM. ECO.]],[2]!Tabla24[[NO.ECO]:[CUBICACION
M3]],4,0)</f>
        <v>17</v>
      </c>
      <c r="G2506" s="94">
        <v>45426</v>
      </c>
      <c r="H2506" s="86" t="str">
        <f>VLOOKUP(Tabla36[[#This Row],[NUM. ECO.]],[2]!Tabla24[[NO.ECO]:[MATERIAL]],8,0)</f>
        <v>BASE HIDRAULICA</v>
      </c>
      <c r="I2506" s="86" t="s">
        <v>79</v>
      </c>
      <c r="J2506" s="91">
        <f ca="1">J2505+TIME(0,RANDBETWEEN((123),(151)),0)</f>
        <v>0.73541666666666672</v>
      </c>
      <c r="K2506" s="86" t="str">
        <f ca="1">VLOOKUP(Tabla36[[#This Row],[CODIGO VINCULO]],[1]!Anexar1[[UNION]:[OPERADOR]],4,0)</f>
        <v>LAZARO BOCANEGRA VARGAS</v>
      </c>
      <c r="L2506" s="86" t="str" cm="1">
        <f t="array" aca="1" ref="L2506" ca="1">_xlfn.IFS(J2506&gt;=TIME(14,0,0),"SEGUNDO TURNO",J2506&lt;TIME(14,0,0),"PRIMER TURNO")</f>
        <v>SEGUNDO TURNO</v>
      </c>
      <c r="M2506" s="90"/>
    </row>
    <row r="2507" spans="1:13">
      <c r="A2507" s="86" t="str">
        <f ca="1">_xlfn.CONCAT(Tabla36[[#This Row],[NUM. ECO.]],Tabla36[[#This Row],[TURNO]],Tabla36[[#This Row],[FECHA]])</f>
        <v>T31SEGUNDO TURNO45426</v>
      </c>
      <c r="B2507" s="87">
        <v>7</v>
      </c>
      <c r="C2507" s="87">
        <v>7</v>
      </c>
      <c r="D2507" s="87" t="s">
        <v>46</v>
      </c>
      <c r="E2507" s="86"/>
      <c r="F2507" s="86">
        <f>VLOOKUP(Tabla36[[#This Row],[NUM. ECO.]],[2]!Tabla24[[NO.ECO]:[CUBICACION
M3]],4,0)</f>
        <v>17</v>
      </c>
      <c r="G2507" s="94">
        <v>45426</v>
      </c>
      <c r="H2507" s="86" t="str">
        <f>VLOOKUP(Tabla36[[#This Row],[NUM. ECO.]],[2]!Tabla24[[NO.ECO]:[MATERIAL]],8,0)</f>
        <v>BASE HIDRAULICA</v>
      </c>
      <c r="I2507" s="86" t="s">
        <v>79</v>
      </c>
      <c r="J2507" s="91">
        <f ca="1">J2506+TIME(0,RANDBETWEEN((123),(151)),0)</f>
        <v>0.82291666666666674</v>
      </c>
      <c r="K2507" s="86" t="str">
        <f ca="1">VLOOKUP(Tabla36[[#This Row],[CODIGO VINCULO]],[1]!Anexar1[[UNION]:[OPERADOR]],4,0)</f>
        <v>LAZARO BOCANEGRA VARGAS</v>
      </c>
      <c r="L2507" s="86" t="str" cm="1">
        <f t="array" aca="1" ref="L2507" ca="1">_xlfn.IFS(J2507&gt;=TIME(14,0,0),"SEGUNDO TURNO",J2507&lt;TIME(14,0,0),"PRIMER TURNO")</f>
        <v>SEGUNDO TURNO</v>
      </c>
      <c r="M2507" s="90"/>
    </row>
    <row r="2508" spans="1:13">
      <c r="A2508" s="86" t="str">
        <f ca="1">_xlfn.CONCAT(Tabla36[[#This Row],[NUM. ECO.]],Tabla36[[#This Row],[TURNO]],Tabla36[[#This Row],[FECHA]])</f>
        <v>T31PRIMER TURNO45427</v>
      </c>
      <c r="B2508" s="87">
        <v>7</v>
      </c>
      <c r="C2508" s="87">
        <v>1</v>
      </c>
      <c r="D2508" s="87" t="s">
        <v>46</v>
      </c>
      <c r="E2508" s="86"/>
      <c r="F2508" s="86">
        <f>VLOOKUP(Tabla36[[#This Row],[NUM. ECO.]],[2]!Tabla24[[NO.ECO]:[CUBICACION
M3]],4,0)</f>
        <v>17</v>
      </c>
      <c r="G2508" s="94">
        <v>45427</v>
      </c>
      <c r="H2508" s="86" t="str">
        <f>VLOOKUP(Tabla36[[#This Row],[NUM. ECO.]],[2]!Tabla24[[NO.ECO]:[MATERIAL]],8,0)</f>
        <v>BASE HIDRAULICA</v>
      </c>
      <c r="I2508" s="86" t="s">
        <v>79</v>
      </c>
      <c r="J2508" s="88">
        <f ca="1">TIME(RANDBETWEEN(5.5,6),RANDBETWEEN(1,29),0)</f>
        <v>0.26805555555555555</v>
      </c>
      <c r="K2508" s="86" t="str">
        <f ca="1">VLOOKUP(Tabla36[[#This Row],[CODIGO VINCULO]],[1]!Anexar1[[UNION]:[OPERADOR]],4,0)</f>
        <v>PEDRO ANTONIO LECHUGA CORTEZ</v>
      </c>
      <c r="L2508" s="86" t="str" cm="1">
        <f t="array" aca="1" ref="L2508" ca="1">_xlfn.IFS(J2508&gt;=TIME(14,0,0),"SEGUNDO TURNO",J2508&lt;TIME(14,0,0),"PRIMER TURNO")</f>
        <v>PRIMER TURNO</v>
      </c>
      <c r="M2508" s="90"/>
    </row>
    <row r="2509" spans="1:13">
      <c r="A2509" s="86" t="str">
        <f ca="1">_xlfn.CONCAT(Tabla36[[#This Row],[NUM. ECO.]],Tabla36[[#This Row],[TURNO]],Tabla36[[#This Row],[FECHA]])</f>
        <v>T31PRIMER TURNO45427</v>
      </c>
      <c r="B2509" s="87">
        <v>7</v>
      </c>
      <c r="C2509" s="87">
        <v>2</v>
      </c>
      <c r="D2509" s="87" t="s">
        <v>46</v>
      </c>
      <c r="E2509" s="86"/>
      <c r="F2509" s="86">
        <f>VLOOKUP(Tabla36[[#This Row],[NUM. ECO.]],[2]!Tabla24[[NO.ECO]:[CUBICACION
M3]],4,0)</f>
        <v>17</v>
      </c>
      <c r="G2509" s="94">
        <v>45427</v>
      </c>
      <c r="H2509" s="86" t="str">
        <f>VLOOKUP(Tabla36[[#This Row],[NUM. ECO.]],[2]!Tabla24[[NO.ECO]:[MATERIAL]],8,0)</f>
        <v>BASE HIDRAULICA</v>
      </c>
      <c r="I2509" s="86" t="s">
        <v>79</v>
      </c>
      <c r="J2509" s="91">
        <f ca="1">J2508+TIME(0,RANDBETWEEN((123),(151)),0)</f>
        <v>0.35555555555555551</v>
      </c>
      <c r="K2509" s="86" t="str">
        <f ca="1">VLOOKUP(Tabla36[[#This Row],[CODIGO VINCULO]],[1]!Anexar1[[UNION]:[OPERADOR]],4,0)</f>
        <v>PEDRO ANTONIO LECHUGA CORTEZ</v>
      </c>
      <c r="L2509" s="86" t="str" cm="1">
        <f t="array" aca="1" ref="L2509" ca="1">_xlfn.IFS(J2509&gt;=TIME(14,0,0),"SEGUNDO TURNO",J2509&lt;TIME(14,0,0),"PRIMER TURNO")</f>
        <v>PRIMER TURNO</v>
      </c>
      <c r="M2509" s="90"/>
    </row>
    <row r="2510" spans="1:13">
      <c r="A2510" s="86" t="str">
        <f ca="1">_xlfn.CONCAT(Tabla36[[#This Row],[NUM. ECO.]],Tabla36[[#This Row],[TURNO]],Tabla36[[#This Row],[FECHA]])</f>
        <v>T31PRIMER TURNO45427</v>
      </c>
      <c r="B2510" s="87">
        <v>7</v>
      </c>
      <c r="C2510" s="87">
        <v>3</v>
      </c>
      <c r="D2510" s="87" t="s">
        <v>46</v>
      </c>
      <c r="E2510" s="86"/>
      <c r="F2510" s="86">
        <f>VLOOKUP(Tabla36[[#This Row],[NUM. ECO.]],[2]!Tabla24[[NO.ECO]:[CUBICACION
M3]],4,0)</f>
        <v>17</v>
      </c>
      <c r="G2510" s="94">
        <v>45427</v>
      </c>
      <c r="H2510" s="86" t="str">
        <f>VLOOKUP(Tabla36[[#This Row],[NUM. ECO.]],[2]!Tabla24[[NO.ECO]:[MATERIAL]],8,0)</f>
        <v>BASE HIDRAULICA</v>
      </c>
      <c r="I2510" s="86" t="s">
        <v>79</v>
      </c>
      <c r="J2510" s="91">
        <f ca="1">J2509+TIME(0,RANDBETWEEN((123),(151)),0)</f>
        <v>0.45347222222222217</v>
      </c>
      <c r="K2510" s="86" t="str">
        <f ca="1">VLOOKUP(Tabla36[[#This Row],[CODIGO VINCULO]],[1]!Anexar1[[UNION]:[OPERADOR]],4,0)</f>
        <v>PEDRO ANTONIO LECHUGA CORTEZ</v>
      </c>
      <c r="L2510" s="86" t="str" cm="1">
        <f t="array" aca="1" ref="L2510" ca="1">_xlfn.IFS(J2510&gt;=TIME(14,0,0),"SEGUNDO TURNO",J2510&lt;TIME(14,0,0),"PRIMER TURNO")</f>
        <v>PRIMER TURNO</v>
      </c>
      <c r="M2510" s="90"/>
    </row>
    <row r="2511" spans="1:13">
      <c r="A2511" s="86" t="str">
        <f ca="1">_xlfn.CONCAT(Tabla36[[#This Row],[NUM. ECO.]],Tabla36[[#This Row],[TURNO]],Tabla36[[#This Row],[FECHA]])</f>
        <v>T31PRIMER TURNO45427</v>
      </c>
      <c r="B2511" s="87">
        <v>7</v>
      </c>
      <c r="C2511" s="87">
        <v>4</v>
      </c>
      <c r="D2511" s="87" t="s">
        <v>46</v>
      </c>
      <c r="E2511" s="86"/>
      <c r="F2511" s="86">
        <f>VLOOKUP(Tabla36[[#This Row],[NUM. ECO.]],[2]!Tabla24[[NO.ECO]:[CUBICACION
M3]],4,0)</f>
        <v>17</v>
      </c>
      <c r="G2511" s="94">
        <v>45427</v>
      </c>
      <c r="H2511" s="86" t="str">
        <f>VLOOKUP(Tabla36[[#This Row],[NUM. ECO.]],[2]!Tabla24[[NO.ECO]:[MATERIAL]],8,0)</f>
        <v>BASE HIDRAULICA</v>
      </c>
      <c r="I2511" s="86" t="s">
        <v>79</v>
      </c>
      <c r="J2511" s="91">
        <f ca="1">J2510+TIME(0,RANDBETWEEN((123),(151)),0)</f>
        <v>0.54791666666666661</v>
      </c>
      <c r="K2511" s="86" t="str">
        <f ca="1">VLOOKUP(Tabla36[[#This Row],[CODIGO VINCULO]],[1]!Anexar1[[UNION]:[OPERADOR]],4,0)</f>
        <v>PEDRO ANTONIO LECHUGA CORTEZ</v>
      </c>
      <c r="L2511" s="86" t="str" cm="1">
        <f t="array" aca="1" ref="L2511" ca="1">_xlfn.IFS(J2511&gt;=TIME(14,0,0),"SEGUNDO TURNO",J2511&lt;TIME(14,0,0),"PRIMER TURNO")</f>
        <v>PRIMER TURNO</v>
      </c>
      <c r="M2511" s="90"/>
    </row>
    <row r="2512" spans="1:13">
      <c r="A2512" s="86" t="str">
        <f ca="1">_xlfn.CONCAT(Tabla36[[#This Row],[NUM. ECO.]],Tabla36[[#This Row],[TURNO]],Tabla36[[#This Row],[FECHA]])</f>
        <v>T31SEGUNDO TURNO45427</v>
      </c>
      <c r="B2512" s="87">
        <v>7</v>
      </c>
      <c r="C2512" s="87">
        <v>5</v>
      </c>
      <c r="D2512" s="87" t="s">
        <v>46</v>
      </c>
      <c r="E2512" s="86"/>
      <c r="F2512" s="86">
        <f>VLOOKUP(Tabla36[[#This Row],[NUM. ECO.]],[2]!Tabla24[[NO.ECO]:[CUBICACION
M3]],4,0)</f>
        <v>17</v>
      </c>
      <c r="G2512" s="94">
        <v>45427</v>
      </c>
      <c r="H2512" s="86" t="str">
        <f>VLOOKUP(Tabla36[[#This Row],[NUM. ECO.]],[2]!Tabla24[[NO.ECO]:[MATERIAL]],8,0)</f>
        <v>BASE HIDRAULICA</v>
      </c>
      <c r="I2512" s="86" t="s">
        <v>79</v>
      </c>
      <c r="J2512" s="91">
        <f ca="1">J2511+TIME(0,RANDBETWEEN((123),(151)),0)</f>
        <v>0.6513888888888888</v>
      </c>
      <c r="K2512" s="86" t="str">
        <f ca="1">VLOOKUP(Tabla36[[#This Row],[CODIGO VINCULO]],[1]!Anexar1[[UNION]:[OPERADOR]],4,0)</f>
        <v>LAZARO BOCANEGRA VARGAS</v>
      </c>
      <c r="L2512" s="86" t="str" cm="1">
        <f t="array" aca="1" ref="L2512" ca="1">_xlfn.IFS(J2512&gt;=TIME(14,0,0),"SEGUNDO TURNO",J2512&lt;TIME(14,0,0),"PRIMER TURNO")</f>
        <v>SEGUNDO TURNO</v>
      </c>
      <c r="M2512" s="90"/>
    </row>
    <row r="2513" spans="1:13">
      <c r="A2513" s="86" t="str">
        <f ca="1">_xlfn.CONCAT(Tabla36[[#This Row],[NUM. ECO.]],Tabla36[[#This Row],[TURNO]],Tabla36[[#This Row],[FECHA]])</f>
        <v>T31SEGUNDO TURNO45427</v>
      </c>
      <c r="B2513" s="87">
        <v>7</v>
      </c>
      <c r="C2513" s="87">
        <v>6</v>
      </c>
      <c r="D2513" s="87" t="s">
        <v>46</v>
      </c>
      <c r="E2513" s="86"/>
      <c r="F2513" s="86">
        <f>VLOOKUP(Tabla36[[#This Row],[NUM. ECO.]],[2]!Tabla24[[NO.ECO]:[CUBICACION
M3]],4,0)</f>
        <v>17</v>
      </c>
      <c r="G2513" s="94">
        <v>45427</v>
      </c>
      <c r="H2513" s="86" t="str">
        <f>VLOOKUP(Tabla36[[#This Row],[NUM. ECO.]],[2]!Tabla24[[NO.ECO]:[MATERIAL]],8,0)</f>
        <v>BASE HIDRAULICA</v>
      </c>
      <c r="I2513" s="86" t="s">
        <v>79</v>
      </c>
      <c r="J2513" s="91">
        <f ca="1">J2512+TIME(0,RANDBETWEEN((123),(151)),0)</f>
        <v>0.74097222222222214</v>
      </c>
      <c r="K2513" s="86" t="str">
        <f ca="1">VLOOKUP(Tabla36[[#This Row],[CODIGO VINCULO]],[1]!Anexar1[[UNION]:[OPERADOR]],4,0)</f>
        <v>LAZARO BOCANEGRA VARGAS</v>
      </c>
      <c r="L2513" s="86" t="str" cm="1">
        <f t="array" aca="1" ref="L2513" ca="1">_xlfn.IFS(J2513&gt;=TIME(14,0,0),"SEGUNDO TURNO",J2513&lt;TIME(14,0,0),"PRIMER TURNO")</f>
        <v>SEGUNDO TURNO</v>
      </c>
      <c r="M2513" s="90"/>
    </row>
    <row r="2514" spans="1:13">
      <c r="A2514" s="86" t="str">
        <f ca="1">_xlfn.CONCAT(Tabla36[[#This Row],[NUM. ECO.]],Tabla36[[#This Row],[TURNO]],Tabla36[[#This Row],[FECHA]])</f>
        <v>T31SEGUNDO TURNO45427</v>
      </c>
      <c r="B2514" s="87">
        <v>7</v>
      </c>
      <c r="C2514" s="87">
        <v>7</v>
      </c>
      <c r="D2514" s="87" t="s">
        <v>46</v>
      </c>
      <c r="E2514" s="86"/>
      <c r="F2514" s="86">
        <f>VLOOKUP(Tabla36[[#This Row],[NUM. ECO.]],[2]!Tabla24[[NO.ECO]:[CUBICACION
M3]],4,0)</f>
        <v>17</v>
      </c>
      <c r="G2514" s="94">
        <v>45427</v>
      </c>
      <c r="H2514" s="86" t="str">
        <f>VLOOKUP(Tabla36[[#This Row],[NUM. ECO.]],[2]!Tabla24[[NO.ECO]:[MATERIAL]],8,0)</f>
        <v>BASE HIDRAULICA</v>
      </c>
      <c r="I2514" s="86" t="s">
        <v>79</v>
      </c>
      <c r="J2514" s="91">
        <f ca="1">J2513+TIME(0,RANDBETWEEN((123),(151)),0)</f>
        <v>0.83819444444444435</v>
      </c>
      <c r="K2514" s="86" t="str">
        <f ca="1">VLOOKUP(Tabla36[[#This Row],[CODIGO VINCULO]],[1]!Anexar1[[UNION]:[OPERADOR]],4,0)</f>
        <v>LAZARO BOCANEGRA VARGAS</v>
      </c>
      <c r="L2514" s="86" t="str" cm="1">
        <f t="array" aca="1" ref="L2514" ca="1">_xlfn.IFS(J2514&gt;=TIME(14,0,0),"SEGUNDO TURNO",J2514&lt;TIME(14,0,0),"PRIMER TURNO")</f>
        <v>SEGUNDO TURNO</v>
      </c>
      <c r="M2514" s="90"/>
    </row>
    <row r="2515" spans="1:13">
      <c r="A2515" s="86" t="str">
        <f ca="1">_xlfn.CONCAT(Tabla36[[#This Row],[NUM. ECO.]],Tabla36[[#This Row],[TURNO]],Tabla36[[#This Row],[FECHA]])</f>
        <v>T31PRIMER TURNO45428</v>
      </c>
      <c r="B2515" s="87">
        <v>7</v>
      </c>
      <c r="C2515" s="87">
        <v>1</v>
      </c>
      <c r="D2515" s="87" t="s">
        <v>46</v>
      </c>
      <c r="E2515" s="86"/>
      <c r="F2515" s="86">
        <f>VLOOKUP(Tabla36[[#This Row],[NUM. ECO.]],[2]!Tabla24[[NO.ECO]:[CUBICACION
M3]],4,0)</f>
        <v>17</v>
      </c>
      <c r="G2515" s="94">
        <v>45428</v>
      </c>
      <c r="H2515" s="86" t="str">
        <f>VLOOKUP(Tabla36[[#This Row],[NUM. ECO.]],[2]!Tabla24[[NO.ECO]:[MATERIAL]],8,0)</f>
        <v>BASE HIDRAULICA</v>
      </c>
      <c r="I2515" s="86" t="s">
        <v>79</v>
      </c>
      <c r="J2515" s="88">
        <f ca="1">TIME(RANDBETWEEN(5.5,6),RANDBETWEEN(1,29),0)</f>
        <v>0.26666666666666666</v>
      </c>
      <c r="K2515" s="86" t="str">
        <f ca="1">VLOOKUP(Tabla36[[#This Row],[CODIGO VINCULO]],[1]!Anexar1[[UNION]:[OPERADOR]],4,0)</f>
        <v>PEDRO ANTONIO LECHUGA CORTEZ</v>
      </c>
      <c r="L2515" s="86" t="str" cm="1">
        <f t="array" aca="1" ref="L2515" ca="1">_xlfn.IFS(J2515&gt;=TIME(14,0,0),"SEGUNDO TURNO",J2515&lt;TIME(14,0,0),"PRIMER TURNO")</f>
        <v>PRIMER TURNO</v>
      </c>
      <c r="M2515" s="90"/>
    </row>
    <row r="2516" spans="1:13">
      <c r="A2516" s="86" t="str">
        <f ca="1">_xlfn.CONCAT(Tabla36[[#This Row],[NUM. ECO.]],Tabla36[[#This Row],[TURNO]],Tabla36[[#This Row],[FECHA]])</f>
        <v>T31PRIMER TURNO45428</v>
      </c>
      <c r="B2516" s="87">
        <v>7</v>
      </c>
      <c r="C2516" s="87">
        <v>2</v>
      </c>
      <c r="D2516" s="87" t="s">
        <v>46</v>
      </c>
      <c r="E2516" s="86"/>
      <c r="F2516" s="86">
        <f>VLOOKUP(Tabla36[[#This Row],[NUM. ECO.]],[2]!Tabla24[[NO.ECO]:[CUBICACION
M3]],4,0)</f>
        <v>17</v>
      </c>
      <c r="G2516" s="94">
        <v>45428</v>
      </c>
      <c r="H2516" s="86" t="str">
        <f>VLOOKUP(Tabla36[[#This Row],[NUM. ECO.]],[2]!Tabla24[[NO.ECO]:[MATERIAL]],8,0)</f>
        <v>BASE HIDRAULICA</v>
      </c>
      <c r="I2516" s="86" t="s">
        <v>79</v>
      </c>
      <c r="J2516" s="91">
        <f ca="1">J2515+TIME(0,RANDBETWEEN((123),(151)),0)</f>
        <v>0.36736111111111114</v>
      </c>
      <c r="K2516" s="86" t="str">
        <f ca="1">VLOOKUP(Tabla36[[#This Row],[CODIGO VINCULO]],[1]!Anexar1[[UNION]:[OPERADOR]],4,0)</f>
        <v>PEDRO ANTONIO LECHUGA CORTEZ</v>
      </c>
      <c r="L2516" s="86" t="str" cm="1">
        <f t="array" aca="1" ref="L2516" ca="1">_xlfn.IFS(J2516&gt;=TIME(14,0,0),"SEGUNDO TURNO",J2516&lt;TIME(14,0,0),"PRIMER TURNO")</f>
        <v>PRIMER TURNO</v>
      </c>
      <c r="M2516" s="90"/>
    </row>
    <row r="2517" spans="1:13">
      <c r="A2517" s="86" t="str">
        <f ca="1">_xlfn.CONCAT(Tabla36[[#This Row],[NUM. ECO.]],Tabla36[[#This Row],[TURNO]],Tabla36[[#This Row],[FECHA]])</f>
        <v>T31PRIMER TURNO45428</v>
      </c>
      <c r="B2517" s="87">
        <v>7</v>
      </c>
      <c r="C2517" s="87">
        <v>3</v>
      </c>
      <c r="D2517" s="87" t="s">
        <v>46</v>
      </c>
      <c r="E2517" s="86"/>
      <c r="F2517" s="86">
        <f>VLOOKUP(Tabla36[[#This Row],[NUM. ECO.]],[2]!Tabla24[[NO.ECO]:[CUBICACION
M3]],4,0)</f>
        <v>17</v>
      </c>
      <c r="G2517" s="94">
        <v>45428</v>
      </c>
      <c r="H2517" s="86" t="str">
        <f>VLOOKUP(Tabla36[[#This Row],[NUM. ECO.]],[2]!Tabla24[[NO.ECO]:[MATERIAL]],8,0)</f>
        <v>BASE HIDRAULICA</v>
      </c>
      <c r="I2517" s="86" t="s">
        <v>79</v>
      </c>
      <c r="J2517" s="91">
        <f ca="1">J2516+TIME(0,RANDBETWEEN((123),(151)),0)</f>
        <v>0.47013888888888888</v>
      </c>
      <c r="K2517" s="86" t="str">
        <f ca="1">VLOOKUP(Tabla36[[#This Row],[CODIGO VINCULO]],[1]!Anexar1[[UNION]:[OPERADOR]],4,0)</f>
        <v>PEDRO ANTONIO LECHUGA CORTEZ</v>
      </c>
      <c r="L2517" s="86" t="str" cm="1">
        <f t="array" aca="1" ref="L2517" ca="1">_xlfn.IFS(J2517&gt;=TIME(14,0,0),"SEGUNDO TURNO",J2517&lt;TIME(14,0,0),"PRIMER TURNO")</f>
        <v>PRIMER TURNO</v>
      </c>
      <c r="M2517" s="90"/>
    </row>
    <row r="2518" spans="1:13">
      <c r="A2518" s="86" t="str">
        <f ca="1">_xlfn.CONCAT(Tabla36[[#This Row],[NUM. ECO.]],Tabla36[[#This Row],[TURNO]],Tabla36[[#This Row],[FECHA]])</f>
        <v>T31PRIMER TURNO45428</v>
      </c>
      <c r="B2518" s="87">
        <v>7</v>
      </c>
      <c r="C2518" s="87">
        <v>4</v>
      </c>
      <c r="D2518" s="87" t="s">
        <v>46</v>
      </c>
      <c r="E2518" s="86"/>
      <c r="F2518" s="86">
        <f>VLOOKUP(Tabla36[[#This Row],[NUM. ECO.]],[2]!Tabla24[[NO.ECO]:[CUBICACION
M3]],4,0)</f>
        <v>17</v>
      </c>
      <c r="G2518" s="94">
        <v>45428</v>
      </c>
      <c r="H2518" s="86" t="str">
        <f>VLOOKUP(Tabla36[[#This Row],[NUM. ECO.]],[2]!Tabla24[[NO.ECO]:[MATERIAL]],8,0)</f>
        <v>BASE HIDRAULICA</v>
      </c>
      <c r="I2518" s="86" t="s">
        <v>79</v>
      </c>
      <c r="J2518" s="91">
        <f ca="1">J2517+TIME(0,RANDBETWEEN((123),(151)),0)</f>
        <v>0.56805555555555554</v>
      </c>
      <c r="K2518" s="86" t="str">
        <f ca="1">VLOOKUP(Tabla36[[#This Row],[CODIGO VINCULO]],[1]!Anexar1[[UNION]:[OPERADOR]],4,0)</f>
        <v>PEDRO ANTONIO LECHUGA CORTEZ</v>
      </c>
      <c r="L2518" s="86" t="str" cm="1">
        <f t="array" aca="1" ref="L2518" ca="1">_xlfn.IFS(J2518&gt;=TIME(14,0,0),"SEGUNDO TURNO",J2518&lt;TIME(14,0,0),"PRIMER TURNO")</f>
        <v>PRIMER TURNO</v>
      </c>
      <c r="M2518" s="90"/>
    </row>
    <row r="2519" spans="1:13">
      <c r="A2519" s="86" t="str">
        <f ca="1">_xlfn.CONCAT(Tabla36[[#This Row],[NUM. ECO.]],Tabla36[[#This Row],[TURNO]],Tabla36[[#This Row],[FECHA]])</f>
        <v>T31SEGUNDO TURNO45428</v>
      </c>
      <c r="B2519" s="87">
        <v>7</v>
      </c>
      <c r="C2519" s="87">
        <v>5</v>
      </c>
      <c r="D2519" s="87" t="s">
        <v>46</v>
      </c>
      <c r="E2519" s="86"/>
      <c r="F2519" s="86">
        <f>VLOOKUP(Tabla36[[#This Row],[NUM. ECO.]],[2]!Tabla24[[NO.ECO]:[CUBICACION
M3]],4,0)</f>
        <v>17</v>
      </c>
      <c r="G2519" s="94">
        <v>45428</v>
      </c>
      <c r="H2519" s="86" t="str">
        <f>VLOOKUP(Tabla36[[#This Row],[NUM. ECO.]],[2]!Tabla24[[NO.ECO]:[MATERIAL]],8,0)</f>
        <v>BASE HIDRAULICA</v>
      </c>
      <c r="I2519" s="86" t="s">
        <v>79</v>
      </c>
      <c r="J2519" s="91">
        <f ca="1">J2518+TIME(0,RANDBETWEEN((123),(151)),0)</f>
        <v>0.65625</v>
      </c>
      <c r="K2519" s="86" t="str">
        <f ca="1">VLOOKUP(Tabla36[[#This Row],[CODIGO VINCULO]],[1]!Anexar1[[UNION]:[OPERADOR]],4,0)</f>
        <v>LAZARO BOCANEGRA VARGAS</v>
      </c>
      <c r="L2519" s="86" t="str" cm="1">
        <f t="array" aca="1" ref="L2519" ca="1">_xlfn.IFS(J2519&gt;=TIME(14,0,0),"SEGUNDO TURNO",J2519&lt;TIME(14,0,0),"PRIMER TURNO")</f>
        <v>SEGUNDO TURNO</v>
      </c>
      <c r="M2519" s="90"/>
    </row>
    <row r="2520" spans="1:13">
      <c r="A2520" s="86" t="str">
        <f ca="1">_xlfn.CONCAT(Tabla36[[#This Row],[NUM. ECO.]],Tabla36[[#This Row],[TURNO]],Tabla36[[#This Row],[FECHA]])</f>
        <v>T31SEGUNDO TURNO45428</v>
      </c>
      <c r="B2520" s="87">
        <v>7</v>
      </c>
      <c r="C2520" s="87">
        <v>6</v>
      </c>
      <c r="D2520" s="87" t="s">
        <v>46</v>
      </c>
      <c r="E2520" s="86"/>
      <c r="F2520" s="86">
        <f>VLOOKUP(Tabla36[[#This Row],[NUM. ECO.]],[2]!Tabla24[[NO.ECO]:[CUBICACION
M3]],4,0)</f>
        <v>17</v>
      </c>
      <c r="G2520" s="94">
        <v>45428</v>
      </c>
      <c r="H2520" s="86" t="str">
        <f>VLOOKUP(Tabla36[[#This Row],[NUM. ECO.]],[2]!Tabla24[[NO.ECO]:[MATERIAL]],8,0)</f>
        <v>BASE HIDRAULICA</v>
      </c>
      <c r="I2520" s="86" t="s">
        <v>79</v>
      </c>
      <c r="J2520" s="91">
        <f ca="1">J2519+TIME(0,RANDBETWEEN((123),(151)),0)</f>
        <v>0.7583333333333333</v>
      </c>
      <c r="K2520" s="86" t="str">
        <f ca="1">VLOOKUP(Tabla36[[#This Row],[CODIGO VINCULO]],[1]!Anexar1[[UNION]:[OPERADOR]],4,0)</f>
        <v>LAZARO BOCANEGRA VARGAS</v>
      </c>
      <c r="L2520" s="86" t="str" cm="1">
        <f t="array" aca="1" ref="L2520" ca="1">_xlfn.IFS(J2520&gt;=TIME(14,0,0),"SEGUNDO TURNO",J2520&lt;TIME(14,0,0),"PRIMER TURNO")</f>
        <v>SEGUNDO TURNO</v>
      </c>
      <c r="M2520" s="90"/>
    </row>
    <row r="2521" spans="1:13">
      <c r="A2521" s="86" t="str">
        <f ca="1">_xlfn.CONCAT(Tabla36[[#This Row],[NUM. ECO.]],Tabla36[[#This Row],[TURNO]],Tabla36[[#This Row],[FECHA]])</f>
        <v>T31SEGUNDO TURNO45428</v>
      </c>
      <c r="B2521" s="87">
        <v>7</v>
      </c>
      <c r="C2521" s="87">
        <v>7</v>
      </c>
      <c r="D2521" s="87" t="s">
        <v>46</v>
      </c>
      <c r="E2521" s="86"/>
      <c r="F2521" s="86">
        <f>VLOOKUP(Tabla36[[#This Row],[NUM. ECO.]],[2]!Tabla24[[NO.ECO]:[CUBICACION
M3]],4,0)</f>
        <v>17</v>
      </c>
      <c r="G2521" s="94">
        <v>45428</v>
      </c>
      <c r="H2521" s="86" t="str">
        <f>VLOOKUP(Tabla36[[#This Row],[NUM. ECO.]],[2]!Tabla24[[NO.ECO]:[MATERIAL]],8,0)</f>
        <v>BASE HIDRAULICA</v>
      </c>
      <c r="I2521" s="86" t="s">
        <v>79</v>
      </c>
      <c r="J2521" s="91">
        <f ca="1">J2520+TIME(0,RANDBETWEEN((123),(151)),0)</f>
        <v>0.85624999999999996</v>
      </c>
      <c r="K2521" s="86" t="str">
        <f ca="1">VLOOKUP(Tabla36[[#This Row],[CODIGO VINCULO]],[1]!Anexar1[[UNION]:[OPERADOR]],4,0)</f>
        <v>LAZARO BOCANEGRA VARGAS</v>
      </c>
      <c r="L2521" s="86" t="str" cm="1">
        <f t="array" aca="1" ref="L2521" ca="1">_xlfn.IFS(J2521&gt;=TIME(14,0,0),"SEGUNDO TURNO",J2521&lt;TIME(14,0,0),"PRIMER TURNO")</f>
        <v>SEGUNDO TURNO</v>
      </c>
      <c r="M2521" s="90"/>
    </row>
    <row r="2522" spans="1:13">
      <c r="A2522" s="86" t="str">
        <f ca="1">_xlfn.CONCAT(Tabla36[[#This Row],[NUM. ECO.]],Tabla36[[#This Row],[TURNO]],Tabla36[[#This Row],[FECHA]])</f>
        <v>T31PRIMER TURNO45429</v>
      </c>
      <c r="B2522" s="87">
        <v>7</v>
      </c>
      <c r="C2522" s="87">
        <v>1</v>
      </c>
      <c r="D2522" s="87" t="s">
        <v>46</v>
      </c>
      <c r="E2522" s="86"/>
      <c r="F2522" s="86">
        <f>VLOOKUP(Tabla36[[#This Row],[NUM. ECO.]],[2]!Tabla24[[NO.ECO]:[CUBICACION
M3]],4,0)</f>
        <v>17</v>
      </c>
      <c r="G2522" s="94">
        <v>45429</v>
      </c>
      <c r="H2522" s="86" t="str">
        <f>VLOOKUP(Tabla36[[#This Row],[NUM. ECO.]],[2]!Tabla24[[NO.ECO]:[MATERIAL]],8,0)</f>
        <v>BASE HIDRAULICA</v>
      </c>
      <c r="I2522" s="86" t="s">
        <v>79</v>
      </c>
      <c r="J2522" s="88">
        <f ca="1">TIME(RANDBETWEEN(5.5,6),RANDBETWEEN(1,29),0)</f>
        <v>0.25277777777777777</v>
      </c>
      <c r="K2522" s="86" t="str">
        <f ca="1">VLOOKUP(Tabla36[[#This Row],[CODIGO VINCULO]],[1]!Anexar1[[UNION]:[OPERADOR]],4,0)</f>
        <v>PEDRO ANTONIO LECHUGA CORTEZ</v>
      </c>
      <c r="L2522" s="86" t="str" cm="1">
        <f t="array" aca="1" ref="L2522" ca="1">_xlfn.IFS(J2522&gt;=TIME(14,0,0),"SEGUNDO TURNO",J2522&lt;TIME(14,0,0),"PRIMER TURNO")</f>
        <v>PRIMER TURNO</v>
      </c>
      <c r="M2522" s="90"/>
    </row>
    <row r="2523" spans="1:13">
      <c r="A2523" s="86" t="str">
        <f ca="1">_xlfn.CONCAT(Tabla36[[#This Row],[NUM. ECO.]],Tabla36[[#This Row],[TURNO]],Tabla36[[#This Row],[FECHA]])</f>
        <v>T31PRIMER TURNO45429</v>
      </c>
      <c r="B2523" s="87">
        <v>7</v>
      </c>
      <c r="C2523" s="87">
        <v>2</v>
      </c>
      <c r="D2523" s="87" t="s">
        <v>46</v>
      </c>
      <c r="E2523" s="86"/>
      <c r="F2523" s="86">
        <f>VLOOKUP(Tabla36[[#This Row],[NUM. ECO.]],[2]!Tabla24[[NO.ECO]:[CUBICACION
M3]],4,0)</f>
        <v>17</v>
      </c>
      <c r="G2523" s="94">
        <v>45429</v>
      </c>
      <c r="H2523" s="86" t="str">
        <f>VLOOKUP(Tabla36[[#This Row],[NUM. ECO.]],[2]!Tabla24[[NO.ECO]:[MATERIAL]],8,0)</f>
        <v>BASE HIDRAULICA</v>
      </c>
      <c r="I2523" s="86" t="s">
        <v>79</v>
      </c>
      <c r="J2523" s="91">
        <f ca="1">J2522+TIME(0,RANDBETWEEN((123),(151)),0)</f>
        <v>0.34166666666666667</v>
      </c>
      <c r="K2523" s="86" t="str">
        <f ca="1">VLOOKUP(Tabla36[[#This Row],[CODIGO VINCULO]],[1]!Anexar1[[UNION]:[OPERADOR]],4,0)</f>
        <v>PEDRO ANTONIO LECHUGA CORTEZ</v>
      </c>
      <c r="L2523" s="86" t="str" cm="1">
        <f t="array" aca="1" ref="L2523" ca="1">_xlfn.IFS(J2523&gt;=TIME(14,0,0),"SEGUNDO TURNO",J2523&lt;TIME(14,0,0),"PRIMER TURNO")</f>
        <v>PRIMER TURNO</v>
      </c>
      <c r="M2523" s="90"/>
    </row>
    <row r="2524" spans="1:13">
      <c r="A2524" s="86" t="str">
        <f ca="1">_xlfn.CONCAT(Tabla36[[#This Row],[NUM. ECO.]],Tabla36[[#This Row],[TURNO]],Tabla36[[#This Row],[FECHA]])</f>
        <v>T31PRIMER TURNO45429</v>
      </c>
      <c r="B2524" s="87">
        <v>7</v>
      </c>
      <c r="C2524" s="87">
        <v>3</v>
      </c>
      <c r="D2524" s="87" t="s">
        <v>46</v>
      </c>
      <c r="E2524" s="86"/>
      <c r="F2524" s="86">
        <f>VLOOKUP(Tabla36[[#This Row],[NUM. ECO.]],[2]!Tabla24[[NO.ECO]:[CUBICACION
M3]],4,0)</f>
        <v>17</v>
      </c>
      <c r="G2524" s="94">
        <v>45429</v>
      </c>
      <c r="H2524" s="86" t="str">
        <f>VLOOKUP(Tabla36[[#This Row],[NUM. ECO.]],[2]!Tabla24[[NO.ECO]:[MATERIAL]],8,0)</f>
        <v>BASE HIDRAULICA</v>
      </c>
      <c r="I2524" s="86" t="s">
        <v>79</v>
      </c>
      <c r="J2524" s="91">
        <f ca="1">J2523+TIME(0,RANDBETWEEN((123),(151)),0)</f>
        <v>0.43333333333333335</v>
      </c>
      <c r="K2524" s="86" t="str">
        <f ca="1">VLOOKUP(Tabla36[[#This Row],[CODIGO VINCULO]],[1]!Anexar1[[UNION]:[OPERADOR]],4,0)</f>
        <v>PEDRO ANTONIO LECHUGA CORTEZ</v>
      </c>
      <c r="L2524" s="86" t="str" cm="1">
        <f t="array" aca="1" ref="L2524" ca="1">_xlfn.IFS(J2524&gt;=TIME(14,0,0),"SEGUNDO TURNO",J2524&lt;TIME(14,0,0),"PRIMER TURNO")</f>
        <v>PRIMER TURNO</v>
      </c>
      <c r="M2524" s="90"/>
    </row>
    <row r="2525" spans="1:13">
      <c r="A2525" s="86" t="str">
        <f ca="1">_xlfn.CONCAT(Tabla36[[#This Row],[NUM. ECO.]],Tabla36[[#This Row],[TURNO]],Tabla36[[#This Row],[FECHA]])</f>
        <v>T31PRIMER TURNO45429</v>
      </c>
      <c r="B2525" s="87">
        <v>7</v>
      </c>
      <c r="C2525" s="87">
        <v>4</v>
      </c>
      <c r="D2525" s="87" t="s">
        <v>46</v>
      </c>
      <c r="E2525" s="86"/>
      <c r="F2525" s="86">
        <f>VLOOKUP(Tabla36[[#This Row],[NUM. ECO.]],[2]!Tabla24[[NO.ECO]:[CUBICACION
M3]],4,0)</f>
        <v>17</v>
      </c>
      <c r="G2525" s="94">
        <v>45429</v>
      </c>
      <c r="H2525" s="86" t="str">
        <f>VLOOKUP(Tabla36[[#This Row],[NUM. ECO.]],[2]!Tabla24[[NO.ECO]:[MATERIAL]],8,0)</f>
        <v>BASE HIDRAULICA</v>
      </c>
      <c r="I2525" s="86" t="s">
        <v>79</v>
      </c>
      <c r="J2525" s="91">
        <f ca="1">J2524+TIME(0,RANDBETWEEN((123),(151)),0)</f>
        <v>0.52569444444444446</v>
      </c>
      <c r="K2525" s="86" t="str">
        <f ca="1">VLOOKUP(Tabla36[[#This Row],[CODIGO VINCULO]],[1]!Anexar1[[UNION]:[OPERADOR]],4,0)</f>
        <v>PEDRO ANTONIO LECHUGA CORTEZ</v>
      </c>
      <c r="L2525" s="86" t="str" cm="1">
        <f t="array" aca="1" ref="L2525" ca="1">_xlfn.IFS(J2525&gt;=TIME(14,0,0),"SEGUNDO TURNO",J2525&lt;TIME(14,0,0),"PRIMER TURNO")</f>
        <v>PRIMER TURNO</v>
      </c>
      <c r="M2525" s="90"/>
    </row>
    <row r="2526" spans="1:13">
      <c r="A2526" s="86" t="str">
        <f ca="1">_xlfn.CONCAT(Tabla36[[#This Row],[NUM. ECO.]],Tabla36[[#This Row],[TURNO]],Tabla36[[#This Row],[FECHA]])</f>
        <v>T31SEGUNDO TURNO45429</v>
      </c>
      <c r="B2526" s="87">
        <v>7</v>
      </c>
      <c r="C2526" s="87">
        <v>5</v>
      </c>
      <c r="D2526" s="87" t="s">
        <v>46</v>
      </c>
      <c r="E2526" s="86"/>
      <c r="F2526" s="86">
        <f>VLOOKUP(Tabla36[[#This Row],[NUM. ECO.]],[2]!Tabla24[[NO.ECO]:[CUBICACION
M3]],4,0)</f>
        <v>17</v>
      </c>
      <c r="G2526" s="94">
        <v>45429</v>
      </c>
      <c r="H2526" s="86" t="str">
        <f>VLOOKUP(Tabla36[[#This Row],[NUM. ECO.]],[2]!Tabla24[[NO.ECO]:[MATERIAL]],8,0)</f>
        <v>BASE HIDRAULICA</v>
      </c>
      <c r="I2526" s="86" t="s">
        <v>79</v>
      </c>
      <c r="J2526" s="91">
        <f ca="1">J2525+TIME(0,RANDBETWEEN((123),(151)),0)</f>
        <v>0.63055555555555554</v>
      </c>
      <c r="K2526" s="86" t="str">
        <f ca="1">VLOOKUP(Tabla36[[#This Row],[CODIGO VINCULO]],[1]!Anexar1[[UNION]:[OPERADOR]],4,0)</f>
        <v>LAZARO BOCANEGRA VARGAS</v>
      </c>
      <c r="L2526" s="86" t="str" cm="1">
        <f t="array" aca="1" ref="L2526" ca="1">_xlfn.IFS(J2526&gt;=TIME(14,0,0),"SEGUNDO TURNO",J2526&lt;TIME(14,0,0),"PRIMER TURNO")</f>
        <v>SEGUNDO TURNO</v>
      </c>
      <c r="M2526" s="90"/>
    </row>
    <row r="2527" spans="1:13">
      <c r="A2527" s="86" t="str">
        <f ca="1">_xlfn.CONCAT(Tabla36[[#This Row],[NUM. ECO.]],Tabla36[[#This Row],[TURNO]],Tabla36[[#This Row],[FECHA]])</f>
        <v>T31SEGUNDO TURNO45429</v>
      </c>
      <c r="B2527" s="87">
        <v>7</v>
      </c>
      <c r="C2527" s="87">
        <v>6</v>
      </c>
      <c r="D2527" s="87" t="s">
        <v>46</v>
      </c>
      <c r="E2527" s="86"/>
      <c r="F2527" s="86">
        <f>VLOOKUP(Tabla36[[#This Row],[NUM. ECO.]],[2]!Tabla24[[NO.ECO]:[CUBICACION
M3]],4,0)</f>
        <v>17</v>
      </c>
      <c r="G2527" s="94">
        <v>45429</v>
      </c>
      <c r="H2527" s="86" t="str">
        <f>VLOOKUP(Tabla36[[#This Row],[NUM. ECO.]],[2]!Tabla24[[NO.ECO]:[MATERIAL]],8,0)</f>
        <v>BASE HIDRAULICA</v>
      </c>
      <c r="I2527" s="86" t="s">
        <v>79</v>
      </c>
      <c r="J2527" s="91">
        <f ca="1">J2526+TIME(0,RANDBETWEEN((123),(151)),0)</f>
        <v>0.73402777777777772</v>
      </c>
      <c r="K2527" s="86" t="str">
        <f ca="1">VLOOKUP(Tabla36[[#This Row],[CODIGO VINCULO]],[1]!Anexar1[[UNION]:[OPERADOR]],4,0)</f>
        <v>LAZARO BOCANEGRA VARGAS</v>
      </c>
      <c r="L2527" s="86" t="str" cm="1">
        <f t="array" aca="1" ref="L2527" ca="1">_xlfn.IFS(J2527&gt;=TIME(14,0,0),"SEGUNDO TURNO",J2527&lt;TIME(14,0,0),"PRIMER TURNO")</f>
        <v>SEGUNDO TURNO</v>
      </c>
      <c r="M2527" s="90"/>
    </row>
    <row r="2528" spans="1:13">
      <c r="A2528" s="86" t="str">
        <f ca="1">_xlfn.CONCAT(Tabla36[[#This Row],[NUM. ECO.]],Tabla36[[#This Row],[TURNO]],Tabla36[[#This Row],[FECHA]])</f>
        <v>T31SEGUNDO TURNO45429</v>
      </c>
      <c r="B2528" s="87">
        <v>7</v>
      </c>
      <c r="C2528" s="87">
        <v>7</v>
      </c>
      <c r="D2528" s="87" t="s">
        <v>46</v>
      </c>
      <c r="E2528" s="86"/>
      <c r="F2528" s="86">
        <f>VLOOKUP(Tabla36[[#This Row],[NUM. ECO.]],[2]!Tabla24[[NO.ECO]:[CUBICACION
M3]],4,0)</f>
        <v>17</v>
      </c>
      <c r="G2528" s="94">
        <v>45429</v>
      </c>
      <c r="H2528" s="86" t="str">
        <f>VLOOKUP(Tabla36[[#This Row],[NUM. ECO.]],[2]!Tabla24[[NO.ECO]:[MATERIAL]],8,0)</f>
        <v>BASE HIDRAULICA</v>
      </c>
      <c r="I2528" s="86" t="s">
        <v>79</v>
      </c>
      <c r="J2528" s="91">
        <f ca="1">J2527+TIME(0,RANDBETWEEN((123),(151)),0)</f>
        <v>0.83472222222222214</v>
      </c>
      <c r="K2528" s="86" t="str">
        <f ca="1">VLOOKUP(Tabla36[[#This Row],[CODIGO VINCULO]],[1]!Anexar1[[UNION]:[OPERADOR]],4,0)</f>
        <v>LAZARO BOCANEGRA VARGAS</v>
      </c>
      <c r="L2528" s="86" t="str" cm="1">
        <f t="array" aca="1" ref="L2528" ca="1">_xlfn.IFS(J2528&gt;=TIME(14,0,0),"SEGUNDO TURNO",J2528&lt;TIME(14,0,0),"PRIMER TURNO")</f>
        <v>SEGUNDO TURNO</v>
      </c>
      <c r="M2528" s="90"/>
    </row>
    <row r="2529" spans="1:13">
      <c r="A2529" s="86" t="str">
        <f ca="1">_xlfn.CONCAT(Tabla36[[#This Row],[NUM. ECO.]],Tabla36[[#This Row],[TURNO]],Tabla36[[#This Row],[FECHA]])</f>
        <v>T31PRIMER TURNO45430</v>
      </c>
      <c r="B2529" s="87">
        <v>7</v>
      </c>
      <c r="C2529" s="87">
        <v>1</v>
      </c>
      <c r="D2529" s="87" t="s">
        <v>46</v>
      </c>
      <c r="E2529" s="86"/>
      <c r="F2529" s="86">
        <f>VLOOKUP(Tabla36[[#This Row],[NUM. ECO.]],[2]!Tabla24[[NO.ECO]:[CUBICACION
M3]],4,0)</f>
        <v>17</v>
      </c>
      <c r="G2529" s="94">
        <v>45430</v>
      </c>
      <c r="H2529" s="86" t="str">
        <f>VLOOKUP(Tabla36[[#This Row],[NUM. ECO.]],[2]!Tabla24[[NO.ECO]:[MATERIAL]],8,0)</f>
        <v>BASE HIDRAULICA</v>
      </c>
      <c r="I2529" s="86" t="s">
        <v>79</v>
      </c>
      <c r="J2529" s="88">
        <f ca="1">TIME(RANDBETWEEN(5.5,6),RANDBETWEEN(1,29),0)</f>
        <v>0.25277777777777777</v>
      </c>
      <c r="K2529" s="86" t="str">
        <f ca="1">VLOOKUP(Tabla36[[#This Row],[CODIGO VINCULO]],[1]!Anexar1[[UNION]:[OPERADOR]],4,0)</f>
        <v>PEDRO ANTONIO LECHUGA CORTEZ</v>
      </c>
      <c r="L2529" s="86" t="str" cm="1">
        <f t="array" aca="1" ref="L2529" ca="1">_xlfn.IFS(J2529&gt;=TIME(14,0,0),"SEGUNDO TURNO",J2529&lt;TIME(14,0,0),"PRIMER TURNO")</f>
        <v>PRIMER TURNO</v>
      </c>
      <c r="M2529" s="90"/>
    </row>
    <row r="2530" spans="1:13">
      <c r="A2530" s="86" t="str">
        <f ca="1">_xlfn.CONCAT(Tabla36[[#This Row],[NUM. ECO.]],Tabla36[[#This Row],[TURNO]],Tabla36[[#This Row],[FECHA]])</f>
        <v>T31PRIMER TURNO45430</v>
      </c>
      <c r="B2530" s="87">
        <v>7</v>
      </c>
      <c r="C2530" s="87">
        <v>2</v>
      </c>
      <c r="D2530" s="87" t="s">
        <v>46</v>
      </c>
      <c r="E2530" s="86"/>
      <c r="F2530" s="86">
        <f>VLOOKUP(Tabla36[[#This Row],[NUM. ECO.]],[2]!Tabla24[[NO.ECO]:[CUBICACION
M3]],4,0)</f>
        <v>17</v>
      </c>
      <c r="G2530" s="94">
        <v>45430</v>
      </c>
      <c r="H2530" s="86" t="str">
        <f>VLOOKUP(Tabla36[[#This Row],[NUM. ECO.]],[2]!Tabla24[[NO.ECO]:[MATERIAL]],8,0)</f>
        <v>BASE HIDRAULICA</v>
      </c>
      <c r="I2530" s="86" t="s">
        <v>79</v>
      </c>
      <c r="J2530" s="91">
        <f ca="1">J2529+TIME(0,RANDBETWEEN((123),(151)),0)</f>
        <v>0.34375</v>
      </c>
      <c r="K2530" s="86" t="str">
        <f ca="1">VLOOKUP(Tabla36[[#This Row],[CODIGO VINCULO]],[1]!Anexar1[[UNION]:[OPERADOR]],4,0)</f>
        <v>PEDRO ANTONIO LECHUGA CORTEZ</v>
      </c>
      <c r="L2530" s="86" t="str" cm="1">
        <f t="array" aca="1" ref="L2530" ca="1">_xlfn.IFS(J2530&gt;=TIME(14,0,0),"SEGUNDO TURNO",J2530&lt;TIME(14,0,0),"PRIMER TURNO")</f>
        <v>PRIMER TURNO</v>
      </c>
      <c r="M2530" s="90"/>
    </row>
    <row r="2531" spans="1:13">
      <c r="A2531" s="86" t="str">
        <f ca="1">_xlfn.CONCAT(Tabla36[[#This Row],[NUM. ECO.]],Tabla36[[#This Row],[TURNO]],Tabla36[[#This Row],[FECHA]])</f>
        <v>T31PRIMER TURNO45430</v>
      </c>
      <c r="B2531" s="87">
        <v>7</v>
      </c>
      <c r="C2531" s="87">
        <v>3</v>
      </c>
      <c r="D2531" s="87" t="s">
        <v>46</v>
      </c>
      <c r="E2531" s="86"/>
      <c r="F2531" s="86">
        <f>VLOOKUP(Tabla36[[#This Row],[NUM. ECO.]],[2]!Tabla24[[NO.ECO]:[CUBICACION
M3]],4,0)</f>
        <v>17</v>
      </c>
      <c r="G2531" s="94">
        <v>45430</v>
      </c>
      <c r="H2531" s="86" t="str">
        <f>VLOOKUP(Tabla36[[#This Row],[NUM. ECO.]],[2]!Tabla24[[NO.ECO]:[MATERIAL]],8,0)</f>
        <v>BASE HIDRAULICA</v>
      </c>
      <c r="I2531" s="86" t="s">
        <v>79</v>
      </c>
      <c r="J2531" s="91">
        <f ca="1">J2530+TIME(0,RANDBETWEEN((123),(151)),0)</f>
        <v>0.43194444444444446</v>
      </c>
      <c r="K2531" s="86" t="str">
        <f ca="1">VLOOKUP(Tabla36[[#This Row],[CODIGO VINCULO]],[1]!Anexar1[[UNION]:[OPERADOR]],4,0)</f>
        <v>PEDRO ANTONIO LECHUGA CORTEZ</v>
      </c>
      <c r="L2531" s="86" t="str" cm="1">
        <f t="array" aca="1" ref="L2531" ca="1">_xlfn.IFS(J2531&gt;=TIME(14,0,0),"SEGUNDO TURNO",J2531&lt;TIME(14,0,0),"PRIMER TURNO")</f>
        <v>PRIMER TURNO</v>
      </c>
      <c r="M2531" s="90"/>
    </row>
    <row r="2532" spans="1:13">
      <c r="A2532" s="86" t="str">
        <f ca="1">_xlfn.CONCAT(Tabla36[[#This Row],[NUM. ECO.]],Tabla36[[#This Row],[TURNO]],Tabla36[[#This Row],[FECHA]])</f>
        <v>T31PRIMER TURNO45430</v>
      </c>
      <c r="B2532" s="87">
        <v>7</v>
      </c>
      <c r="C2532" s="87">
        <v>4</v>
      </c>
      <c r="D2532" s="87" t="s">
        <v>46</v>
      </c>
      <c r="E2532" s="86"/>
      <c r="F2532" s="86">
        <f>VLOOKUP(Tabla36[[#This Row],[NUM. ECO.]],[2]!Tabla24[[NO.ECO]:[CUBICACION
M3]],4,0)</f>
        <v>17</v>
      </c>
      <c r="G2532" s="94">
        <v>45430</v>
      </c>
      <c r="H2532" s="86" t="str">
        <f>VLOOKUP(Tabla36[[#This Row],[NUM. ECO.]],[2]!Tabla24[[NO.ECO]:[MATERIAL]],8,0)</f>
        <v>BASE HIDRAULICA</v>
      </c>
      <c r="I2532" s="86" t="s">
        <v>79</v>
      </c>
      <c r="J2532" s="91">
        <f ca="1">J2531+TIME(0,RANDBETWEEN((123),(151)),0)</f>
        <v>0.52916666666666667</v>
      </c>
      <c r="K2532" s="86" t="str">
        <f ca="1">VLOOKUP(Tabla36[[#This Row],[CODIGO VINCULO]],[1]!Anexar1[[UNION]:[OPERADOR]],4,0)</f>
        <v>PEDRO ANTONIO LECHUGA CORTEZ</v>
      </c>
      <c r="L2532" s="86" t="str" cm="1">
        <f t="array" aca="1" ref="L2532" ca="1">_xlfn.IFS(J2532&gt;=TIME(14,0,0),"SEGUNDO TURNO",J2532&lt;TIME(14,0,0),"PRIMER TURNO")</f>
        <v>PRIMER TURNO</v>
      </c>
      <c r="M2532" s="90"/>
    </row>
    <row r="2533" spans="1:13">
      <c r="A2533" s="86" t="str">
        <f ca="1">_xlfn.CONCAT(Tabla36[[#This Row],[NUM. ECO.]],Tabla36[[#This Row],[TURNO]],Tabla36[[#This Row],[FECHA]])</f>
        <v>T31SEGUNDO TURNO45430</v>
      </c>
      <c r="B2533" s="87">
        <v>7</v>
      </c>
      <c r="C2533" s="87">
        <v>5</v>
      </c>
      <c r="D2533" s="87" t="s">
        <v>46</v>
      </c>
      <c r="E2533" s="86"/>
      <c r="F2533" s="86">
        <f>VLOOKUP(Tabla36[[#This Row],[NUM. ECO.]],[2]!Tabla24[[NO.ECO]:[CUBICACION
M3]],4,0)</f>
        <v>17</v>
      </c>
      <c r="G2533" s="94">
        <v>45430</v>
      </c>
      <c r="H2533" s="86" t="str">
        <f>VLOOKUP(Tabla36[[#This Row],[NUM. ECO.]],[2]!Tabla24[[NO.ECO]:[MATERIAL]],8,0)</f>
        <v>BASE HIDRAULICA</v>
      </c>
      <c r="I2533" s="86" t="s">
        <v>79</v>
      </c>
      <c r="J2533" s="91">
        <f ca="1">J2532+TIME(0,RANDBETWEEN((123),(151)),0)</f>
        <v>0.62569444444444444</v>
      </c>
      <c r="K2533" s="86" t="str">
        <f ca="1">VLOOKUP(Tabla36[[#This Row],[CODIGO VINCULO]],[1]!Anexar1[[UNION]:[OPERADOR]],4,0)</f>
        <v>LAZARO BOCANEGRA VARGAS</v>
      </c>
      <c r="L2533" s="86" t="str" cm="1">
        <f t="array" aca="1" ref="L2533" ca="1">_xlfn.IFS(J2533&gt;=TIME(14,0,0),"SEGUNDO TURNO",J2533&lt;TIME(14,0,0),"PRIMER TURNO")</f>
        <v>SEGUNDO TURNO</v>
      </c>
      <c r="M2533" s="90"/>
    </row>
    <row r="2534" spans="1:13">
      <c r="A2534" s="86" t="str">
        <f ca="1">_xlfn.CONCAT(Tabla36[[#This Row],[NUM. ECO.]],Tabla36[[#This Row],[TURNO]],Tabla36[[#This Row],[FECHA]])</f>
        <v>T31SEGUNDO TURNO45430</v>
      </c>
      <c r="B2534" s="87">
        <v>7</v>
      </c>
      <c r="C2534" s="87">
        <v>6</v>
      </c>
      <c r="D2534" s="87" t="s">
        <v>46</v>
      </c>
      <c r="E2534" s="86"/>
      <c r="F2534" s="86">
        <f>VLOOKUP(Tabla36[[#This Row],[NUM. ECO.]],[2]!Tabla24[[NO.ECO]:[CUBICACION
M3]],4,0)</f>
        <v>17</v>
      </c>
      <c r="G2534" s="94">
        <v>45430</v>
      </c>
      <c r="H2534" s="86" t="str">
        <f>VLOOKUP(Tabla36[[#This Row],[NUM. ECO.]],[2]!Tabla24[[NO.ECO]:[MATERIAL]],8,0)</f>
        <v>BASE HIDRAULICA</v>
      </c>
      <c r="I2534" s="86" t="s">
        <v>79</v>
      </c>
      <c r="J2534" s="91">
        <f ca="1">J2533+TIME(0,RANDBETWEEN((123),(151)),0)</f>
        <v>0.71111111111111114</v>
      </c>
      <c r="K2534" s="86" t="str">
        <f ca="1">VLOOKUP(Tabla36[[#This Row],[CODIGO VINCULO]],[1]!Anexar1[[UNION]:[OPERADOR]],4,0)</f>
        <v>LAZARO BOCANEGRA VARGAS</v>
      </c>
      <c r="L2534" s="86" t="str" cm="1">
        <f t="array" aca="1" ref="L2534" ca="1">_xlfn.IFS(J2534&gt;=TIME(14,0,0),"SEGUNDO TURNO",J2534&lt;TIME(14,0,0),"PRIMER TURNO")</f>
        <v>SEGUNDO TURNO</v>
      </c>
      <c r="M2534" s="90"/>
    </row>
    <row r="2535" spans="1:13">
      <c r="A2535" s="86" t="str">
        <f ca="1">_xlfn.CONCAT(Tabla36[[#This Row],[NUM. ECO.]],Tabla36[[#This Row],[TURNO]],Tabla36[[#This Row],[FECHA]])</f>
        <v>T31SEGUNDO TURNO45430</v>
      </c>
      <c r="B2535" s="87">
        <v>7</v>
      </c>
      <c r="C2535" s="87">
        <v>7</v>
      </c>
      <c r="D2535" s="87" t="s">
        <v>46</v>
      </c>
      <c r="E2535" s="86"/>
      <c r="F2535" s="86">
        <f>VLOOKUP(Tabla36[[#This Row],[NUM. ECO.]],[2]!Tabla24[[NO.ECO]:[CUBICACION
M3]],4,0)</f>
        <v>17</v>
      </c>
      <c r="G2535" s="94">
        <v>45430</v>
      </c>
      <c r="H2535" s="86" t="str">
        <f>VLOOKUP(Tabla36[[#This Row],[NUM. ECO.]],[2]!Tabla24[[NO.ECO]:[MATERIAL]],8,0)</f>
        <v>BASE HIDRAULICA</v>
      </c>
      <c r="I2535" s="86" t="s">
        <v>79</v>
      </c>
      <c r="J2535" s="91">
        <f ca="1">J2534+TIME(0,RANDBETWEEN((123),(151)),0)</f>
        <v>0.80486111111111114</v>
      </c>
      <c r="K2535" s="86" t="str">
        <f ca="1">VLOOKUP(Tabla36[[#This Row],[CODIGO VINCULO]],[1]!Anexar1[[UNION]:[OPERADOR]],4,0)</f>
        <v>LAZARO BOCANEGRA VARGAS</v>
      </c>
      <c r="L2535" s="86" t="str" cm="1">
        <f t="array" aca="1" ref="L2535" ca="1">_xlfn.IFS(J2535&gt;=TIME(14,0,0),"SEGUNDO TURNO",J2535&lt;TIME(14,0,0),"PRIMER TURNO")</f>
        <v>SEGUNDO TURNO</v>
      </c>
      <c r="M2535" s="90"/>
    </row>
    <row r="2536" spans="1:13">
      <c r="A2536" s="86" t="str">
        <f ca="1">_xlfn.CONCAT(Tabla36[[#This Row],[NUM. ECO.]],Tabla36[[#This Row],[TURNO]],Tabla36[[#This Row],[FECHA]])</f>
        <v>T31PRIMER TURNO45432</v>
      </c>
      <c r="B2536" s="87">
        <v>7</v>
      </c>
      <c r="C2536" s="87">
        <v>1</v>
      </c>
      <c r="D2536" s="87" t="s">
        <v>46</v>
      </c>
      <c r="E2536" s="86"/>
      <c r="F2536" s="86">
        <f>VLOOKUP(Tabla36[[#This Row],[NUM. ECO.]],[2]!Tabla24[[NO.ECO]:[CUBICACION
M3]],4,0)</f>
        <v>17</v>
      </c>
      <c r="G2536" s="94">
        <v>45432</v>
      </c>
      <c r="H2536" s="86" t="str">
        <f>VLOOKUP(Tabla36[[#This Row],[NUM. ECO.]],[2]!Tabla24[[NO.ECO]:[MATERIAL]],8,0)</f>
        <v>BASE HIDRAULICA</v>
      </c>
      <c r="I2536" s="86" t="s">
        <v>79</v>
      </c>
      <c r="J2536" s="88">
        <f ca="1">TIME(RANDBETWEEN(5.5,6),RANDBETWEEN(1,29),0)</f>
        <v>0.25208333333333333</v>
      </c>
      <c r="K2536" s="86" t="str">
        <f ca="1">VLOOKUP(Tabla36[[#This Row],[CODIGO VINCULO]],[1]!Anexar1[[UNION]:[OPERADOR]],4,0)</f>
        <v>PEDRO ANTONIO LECHUGA CORTEZ</v>
      </c>
      <c r="L2536" s="86" t="str" cm="1">
        <f t="array" aca="1" ref="L2536" ca="1">_xlfn.IFS(J2536&gt;=TIME(14,0,0),"SEGUNDO TURNO",J2536&lt;TIME(14,0,0),"PRIMER TURNO")</f>
        <v>PRIMER TURNO</v>
      </c>
      <c r="M2536" s="90"/>
    </row>
    <row r="2537" spans="1:13">
      <c r="A2537" s="86" t="str">
        <f ca="1">_xlfn.CONCAT(Tabla36[[#This Row],[NUM. ECO.]],Tabla36[[#This Row],[TURNO]],Tabla36[[#This Row],[FECHA]])</f>
        <v>T31PRIMER TURNO45432</v>
      </c>
      <c r="B2537" s="87">
        <v>7</v>
      </c>
      <c r="C2537" s="87">
        <v>2</v>
      </c>
      <c r="D2537" s="87" t="s">
        <v>46</v>
      </c>
      <c r="E2537" s="86"/>
      <c r="F2537" s="86">
        <f>VLOOKUP(Tabla36[[#This Row],[NUM. ECO.]],[2]!Tabla24[[NO.ECO]:[CUBICACION
M3]],4,0)</f>
        <v>17</v>
      </c>
      <c r="G2537" s="94">
        <v>45432</v>
      </c>
      <c r="H2537" s="86" t="str">
        <f>VLOOKUP(Tabla36[[#This Row],[NUM. ECO.]],[2]!Tabla24[[NO.ECO]:[MATERIAL]],8,0)</f>
        <v>BASE HIDRAULICA</v>
      </c>
      <c r="I2537" s="86" t="s">
        <v>79</v>
      </c>
      <c r="J2537" s="91">
        <f ca="1">J2536+TIME(0,RANDBETWEEN((123),(151)),0)</f>
        <v>0.35625000000000001</v>
      </c>
      <c r="K2537" s="86" t="str">
        <f ca="1">VLOOKUP(Tabla36[[#This Row],[CODIGO VINCULO]],[1]!Anexar1[[UNION]:[OPERADOR]],4,0)</f>
        <v>PEDRO ANTONIO LECHUGA CORTEZ</v>
      </c>
      <c r="L2537" s="86" t="str" cm="1">
        <f t="array" aca="1" ref="L2537" ca="1">_xlfn.IFS(J2537&gt;=TIME(14,0,0),"SEGUNDO TURNO",J2537&lt;TIME(14,0,0),"PRIMER TURNO")</f>
        <v>PRIMER TURNO</v>
      </c>
      <c r="M2537" s="90"/>
    </row>
    <row r="2538" spans="1:13">
      <c r="A2538" s="86" t="str">
        <f ca="1">_xlfn.CONCAT(Tabla36[[#This Row],[NUM. ECO.]],Tabla36[[#This Row],[TURNO]],Tabla36[[#This Row],[FECHA]])</f>
        <v>T31PRIMER TURNO45432</v>
      </c>
      <c r="B2538" s="87">
        <v>7</v>
      </c>
      <c r="C2538" s="87">
        <v>3</v>
      </c>
      <c r="D2538" s="87" t="s">
        <v>46</v>
      </c>
      <c r="E2538" s="86"/>
      <c r="F2538" s="86">
        <f>VLOOKUP(Tabla36[[#This Row],[NUM. ECO.]],[2]!Tabla24[[NO.ECO]:[CUBICACION
M3]],4,0)</f>
        <v>17</v>
      </c>
      <c r="G2538" s="94">
        <v>45432</v>
      </c>
      <c r="H2538" s="86" t="str">
        <f>VLOOKUP(Tabla36[[#This Row],[NUM. ECO.]],[2]!Tabla24[[NO.ECO]:[MATERIAL]],8,0)</f>
        <v>BASE HIDRAULICA</v>
      </c>
      <c r="I2538" s="86" t="s">
        <v>79</v>
      </c>
      <c r="J2538" s="91">
        <f ca="1">J2537+TIME(0,RANDBETWEEN((123),(151)),0)</f>
        <v>0.44166666666666665</v>
      </c>
      <c r="K2538" s="86" t="str">
        <f ca="1">VLOOKUP(Tabla36[[#This Row],[CODIGO VINCULO]],[1]!Anexar1[[UNION]:[OPERADOR]],4,0)</f>
        <v>PEDRO ANTONIO LECHUGA CORTEZ</v>
      </c>
      <c r="L2538" s="86" t="str" cm="1">
        <f t="array" aca="1" ref="L2538" ca="1">_xlfn.IFS(J2538&gt;=TIME(14,0,0),"SEGUNDO TURNO",J2538&lt;TIME(14,0,0),"PRIMER TURNO")</f>
        <v>PRIMER TURNO</v>
      </c>
      <c r="M2538" s="90"/>
    </row>
    <row r="2539" spans="1:13">
      <c r="A2539" s="86" t="str">
        <f ca="1">_xlfn.CONCAT(Tabla36[[#This Row],[NUM. ECO.]],Tabla36[[#This Row],[TURNO]],Tabla36[[#This Row],[FECHA]])</f>
        <v>T31PRIMER TURNO45432</v>
      </c>
      <c r="B2539" s="87">
        <v>7</v>
      </c>
      <c r="C2539" s="87">
        <v>4</v>
      </c>
      <c r="D2539" s="87" t="s">
        <v>46</v>
      </c>
      <c r="E2539" s="86"/>
      <c r="F2539" s="86">
        <f>VLOOKUP(Tabla36[[#This Row],[NUM. ECO.]],[2]!Tabla24[[NO.ECO]:[CUBICACION
M3]],4,0)</f>
        <v>17</v>
      </c>
      <c r="G2539" s="94">
        <v>45432</v>
      </c>
      <c r="H2539" s="86" t="str">
        <f>VLOOKUP(Tabla36[[#This Row],[NUM. ECO.]],[2]!Tabla24[[NO.ECO]:[MATERIAL]],8,0)</f>
        <v>BASE HIDRAULICA</v>
      </c>
      <c r="I2539" s="86" t="s">
        <v>79</v>
      </c>
      <c r="J2539" s="91">
        <f ca="1">J2538+TIME(0,RANDBETWEEN((123),(151)),0)</f>
        <v>0.54027777777777775</v>
      </c>
      <c r="K2539" s="86" t="str">
        <f ca="1">VLOOKUP(Tabla36[[#This Row],[CODIGO VINCULO]],[1]!Anexar1[[UNION]:[OPERADOR]],4,0)</f>
        <v>PEDRO ANTONIO LECHUGA CORTEZ</v>
      </c>
      <c r="L2539" s="86" t="str" cm="1">
        <f t="array" aca="1" ref="L2539" ca="1">_xlfn.IFS(J2539&gt;=TIME(14,0,0),"SEGUNDO TURNO",J2539&lt;TIME(14,0,0),"PRIMER TURNO")</f>
        <v>PRIMER TURNO</v>
      </c>
      <c r="M2539" s="90"/>
    </row>
    <row r="2540" spans="1:13">
      <c r="A2540" s="86" t="str">
        <f ca="1">_xlfn.CONCAT(Tabla36[[#This Row],[NUM. ECO.]],Tabla36[[#This Row],[TURNO]],Tabla36[[#This Row],[FECHA]])</f>
        <v>T31SEGUNDO TURNO45432</v>
      </c>
      <c r="B2540" s="87">
        <v>7</v>
      </c>
      <c r="C2540" s="87">
        <v>5</v>
      </c>
      <c r="D2540" s="87" t="s">
        <v>46</v>
      </c>
      <c r="E2540" s="86"/>
      <c r="F2540" s="86">
        <f>VLOOKUP(Tabla36[[#This Row],[NUM. ECO.]],[2]!Tabla24[[NO.ECO]:[CUBICACION
M3]],4,0)</f>
        <v>17</v>
      </c>
      <c r="G2540" s="94">
        <v>45432</v>
      </c>
      <c r="H2540" s="86" t="str">
        <f>VLOOKUP(Tabla36[[#This Row],[NUM. ECO.]],[2]!Tabla24[[NO.ECO]:[MATERIAL]],8,0)</f>
        <v>BASE HIDRAULICA</v>
      </c>
      <c r="I2540" s="86" t="s">
        <v>79</v>
      </c>
      <c r="J2540" s="91">
        <f ca="1">J2539+TIME(0,RANDBETWEEN((123),(151)),0)</f>
        <v>0.63680555555555551</v>
      </c>
      <c r="K2540" s="86" t="str">
        <f ca="1">VLOOKUP(Tabla36[[#This Row],[CODIGO VINCULO]],[1]!Anexar1[[UNION]:[OPERADOR]],4,0)</f>
        <v>LAZARO BOCANEGRA VARGAS</v>
      </c>
      <c r="L2540" s="86" t="str" cm="1">
        <f t="array" aca="1" ref="L2540" ca="1">_xlfn.IFS(J2540&gt;=TIME(14,0,0),"SEGUNDO TURNO",J2540&lt;TIME(14,0,0),"PRIMER TURNO")</f>
        <v>SEGUNDO TURNO</v>
      </c>
      <c r="M2540" s="90"/>
    </row>
    <row r="2541" spans="1:13">
      <c r="A2541" s="86" t="str">
        <f ca="1">_xlfn.CONCAT(Tabla36[[#This Row],[NUM. ECO.]],Tabla36[[#This Row],[TURNO]],Tabla36[[#This Row],[FECHA]])</f>
        <v>T31SEGUNDO TURNO45432</v>
      </c>
      <c r="B2541" s="87">
        <v>7</v>
      </c>
      <c r="C2541" s="87">
        <v>6</v>
      </c>
      <c r="D2541" s="87" t="s">
        <v>46</v>
      </c>
      <c r="E2541" s="86"/>
      <c r="F2541" s="86">
        <f>VLOOKUP(Tabla36[[#This Row],[NUM. ECO.]],[2]!Tabla24[[NO.ECO]:[CUBICACION
M3]],4,0)</f>
        <v>17</v>
      </c>
      <c r="G2541" s="94">
        <v>45432</v>
      </c>
      <c r="H2541" s="86" t="str">
        <f>VLOOKUP(Tabla36[[#This Row],[NUM. ECO.]],[2]!Tabla24[[NO.ECO]:[MATERIAL]],8,0)</f>
        <v>BASE HIDRAULICA</v>
      </c>
      <c r="I2541" s="86" t="s">
        <v>79</v>
      </c>
      <c r="J2541" s="91">
        <f ca="1">J2540+TIME(0,RANDBETWEEN((123),(151)),0)</f>
        <v>0.73333333333333328</v>
      </c>
      <c r="K2541" s="86" t="str">
        <f ca="1">VLOOKUP(Tabla36[[#This Row],[CODIGO VINCULO]],[1]!Anexar1[[UNION]:[OPERADOR]],4,0)</f>
        <v>LAZARO BOCANEGRA VARGAS</v>
      </c>
      <c r="L2541" s="86" t="str" cm="1">
        <f t="array" aca="1" ref="L2541" ca="1">_xlfn.IFS(J2541&gt;=TIME(14,0,0),"SEGUNDO TURNO",J2541&lt;TIME(14,0,0),"PRIMER TURNO")</f>
        <v>SEGUNDO TURNO</v>
      </c>
      <c r="M2541" s="90"/>
    </row>
    <row r="2542" spans="1:13">
      <c r="A2542" s="86" t="str">
        <f ca="1">_xlfn.CONCAT(Tabla36[[#This Row],[NUM. ECO.]],Tabla36[[#This Row],[TURNO]],Tabla36[[#This Row],[FECHA]])</f>
        <v>T31SEGUNDO TURNO45432</v>
      </c>
      <c r="B2542" s="87">
        <v>7</v>
      </c>
      <c r="C2542" s="87">
        <v>7</v>
      </c>
      <c r="D2542" s="87" t="s">
        <v>46</v>
      </c>
      <c r="E2542" s="86"/>
      <c r="F2542" s="86">
        <f>VLOOKUP(Tabla36[[#This Row],[NUM. ECO.]],[2]!Tabla24[[NO.ECO]:[CUBICACION
M3]],4,0)</f>
        <v>17</v>
      </c>
      <c r="G2542" s="94">
        <v>45432</v>
      </c>
      <c r="H2542" s="86" t="str">
        <f>VLOOKUP(Tabla36[[#This Row],[NUM. ECO.]],[2]!Tabla24[[NO.ECO]:[MATERIAL]],8,0)</f>
        <v>BASE HIDRAULICA</v>
      </c>
      <c r="I2542" s="86" t="s">
        <v>79</v>
      </c>
      <c r="J2542" s="91">
        <f ca="1">J2541+TIME(0,RANDBETWEEN((123),(151)),0)</f>
        <v>0.82222222222222219</v>
      </c>
      <c r="K2542" s="86" t="str">
        <f ca="1">VLOOKUP(Tabla36[[#This Row],[CODIGO VINCULO]],[1]!Anexar1[[UNION]:[OPERADOR]],4,0)</f>
        <v>LAZARO BOCANEGRA VARGAS</v>
      </c>
      <c r="L2542" s="86" t="str" cm="1">
        <f t="array" aca="1" ref="L2542" ca="1">_xlfn.IFS(J2542&gt;=TIME(14,0,0),"SEGUNDO TURNO",J2542&lt;TIME(14,0,0),"PRIMER TURNO")</f>
        <v>SEGUNDO TURNO</v>
      </c>
      <c r="M2542" s="90"/>
    </row>
    <row r="2543" spans="1:13">
      <c r="A2543" s="86" t="str">
        <f ca="1">_xlfn.CONCAT(Tabla36[[#This Row],[NUM. ECO.]],Tabla36[[#This Row],[TURNO]],Tabla36[[#This Row],[FECHA]])</f>
        <v>T31PRIMER TURNO45433</v>
      </c>
      <c r="B2543" s="87">
        <v>7</v>
      </c>
      <c r="C2543" s="87">
        <v>1</v>
      </c>
      <c r="D2543" s="87" t="s">
        <v>46</v>
      </c>
      <c r="E2543" s="86"/>
      <c r="F2543" s="86">
        <f>VLOOKUP(Tabla36[[#This Row],[NUM. ECO.]],[2]!Tabla24[[NO.ECO]:[CUBICACION
M3]],4,0)</f>
        <v>17</v>
      </c>
      <c r="G2543" s="94">
        <v>45433</v>
      </c>
      <c r="H2543" s="86" t="str">
        <f>VLOOKUP(Tabla36[[#This Row],[NUM. ECO.]],[2]!Tabla24[[NO.ECO]:[MATERIAL]],8,0)</f>
        <v>BASE HIDRAULICA</v>
      </c>
      <c r="I2543" s="86" t="s">
        <v>79</v>
      </c>
      <c r="J2543" s="88">
        <f ca="1">TIME(RANDBETWEEN(5.5,6),RANDBETWEEN(1,29),0)</f>
        <v>0.25416666666666665</v>
      </c>
      <c r="K2543" s="86" t="str">
        <f ca="1">VLOOKUP(Tabla36[[#This Row],[CODIGO VINCULO]],[1]!Anexar1[[UNION]:[OPERADOR]],4,0)</f>
        <v>PEDRO ANTONIO LECHUGA CORTEZ</v>
      </c>
      <c r="L2543" s="86" t="str" cm="1">
        <f t="array" aca="1" ref="L2543" ca="1">_xlfn.IFS(J2543&gt;=TIME(14,0,0),"SEGUNDO TURNO",J2543&lt;TIME(14,0,0),"PRIMER TURNO")</f>
        <v>PRIMER TURNO</v>
      </c>
      <c r="M2543" s="90"/>
    </row>
    <row r="2544" spans="1:13">
      <c r="A2544" s="86" t="str">
        <f ca="1">_xlfn.CONCAT(Tabla36[[#This Row],[NUM. ECO.]],Tabla36[[#This Row],[TURNO]],Tabla36[[#This Row],[FECHA]])</f>
        <v>T31PRIMER TURNO45433</v>
      </c>
      <c r="B2544" s="87">
        <v>7</v>
      </c>
      <c r="C2544" s="87">
        <v>2</v>
      </c>
      <c r="D2544" s="87" t="s">
        <v>46</v>
      </c>
      <c r="E2544" s="86"/>
      <c r="F2544" s="86">
        <f>VLOOKUP(Tabla36[[#This Row],[NUM. ECO.]],[2]!Tabla24[[NO.ECO]:[CUBICACION
M3]],4,0)</f>
        <v>17</v>
      </c>
      <c r="G2544" s="94">
        <v>45433</v>
      </c>
      <c r="H2544" s="86" t="str">
        <f>VLOOKUP(Tabla36[[#This Row],[NUM. ECO.]],[2]!Tabla24[[NO.ECO]:[MATERIAL]],8,0)</f>
        <v>BASE HIDRAULICA</v>
      </c>
      <c r="I2544" s="86" t="s">
        <v>79</v>
      </c>
      <c r="J2544" s="91">
        <f ca="1">J2543+TIME(0,RANDBETWEEN((123),(151)),0)</f>
        <v>0.35</v>
      </c>
      <c r="K2544" s="86" t="str">
        <f ca="1">VLOOKUP(Tabla36[[#This Row],[CODIGO VINCULO]],[1]!Anexar1[[UNION]:[OPERADOR]],4,0)</f>
        <v>PEDRO ANTONIO LECHUGA CORTEZ</v>
      </c>
      <c r="L2544" s="86" t="str" cm="1">
        <f t="array" aca="1" ref="L2544" ca="1">_xlfn.IFS(J2544&gt;=TIME(14,0,0),"SEGUNDO TURNO",J2544&lt;TIME(14,0,0),"PRIMER TURNO")</f>
        <v>PRIMER TURNO</v>
      </c>
      <c r="M2544" s="90"/>
    </row>
    <row r="2545" spans="1:13">
      <c r="A2545" s="86" t="str">
        <f ca="1">_xlfn.CONCAT(Tabla36[[#This Row],[NUM. ECO.]],Tabla36[[#This Row],[TURNO]],Tabla36[[#This Row],[FECHA]])</f>
        <v>T31PRIMER TURNO45433</v>
      </c>
      <c r="B2545" s="87">
        <v>7</v>
      </c>
      <c r="C2545" s="87">
        <v>3</v>
      </c>
      <c r="D2545" s="87" t="s">
        <v>46</v>
      </c>
      <c r="E2545" s="86"/>
      <c r="F2545" s="86">
        <f>VLOOKUP(Tabla36[[#This Row],[NUM. ECO.]],[2]!Tabla24[[NO.ECO]:[CUBICACION
M3]],4,0)</f>
        <v>17</v>
      </c>
      <c r="G2545" s="94">
        <v>45433</v>
      </c>
      <c r="H2545" s="86" t="str">
        <f>VLOOKUP(Tabla36[[#This Row],[NUM. ECO.]],[2]!Tabla24[[NO.ECO]:[MATERIAL]],8,0)</f>
        <v>BASE HIDRAULICA</v>
      </c>
      <c r="I2545" s="86" t="s">
        <v>79</v>
      </c>
      <c r="J2545" s="91">
        <f ca="1">J2544+TIME(0,RANDBETWEEN((123),(151)),0)</f>
        <v>0.44791666666666663</v>
      </c>
      <c r="K2545" s="86" t="str">
        <f ca="1">VLOOKUP(Tabla36[[#This Row],[CODIGO VINCULO]],[1]!Anexar1[[UNION]:[OPERADOR]],4,0)</f>
        <v>PEDRO ANTONIO LECHUGA CORTEZ</v>
      </c>
      <c r="L2545" s="86" t="str" cm="1">
        <f t="array" aca="1" ref="L2545" ca="1">_xlfn.IFS(J2545&gt;=TIME(14,0,0),"SEGUNDO TURNO",J2545&lt;TIME(14,0,0),"PRIMER TURNO")</f>
        <v>PRIMER TURNO</v>
      </c>
      <c r="M2545" s="90"/>
    </row>
    <row r="2546" spans="1:13">
      <c r="A2546" s="86" t="str">
        <f ca="1">_xlfn.CONCAT(Tabla36[[#This Row],[NUM. ECO.]],Tabla36[[#This Row],[TURNO]],Tabla36[[#This Row],[FECHA]])</f>
        <v>T31PRIMER TURNO45433</v>
      </c>
      <c r="B2546" s="87">
        <v>7</v>
      </c>
      <c r="C2546" s="87">
        <v>4</v>
      </c>
      <c r="D2546" s="87" t="s">
        <v>46</v>
      </c>
      <c r="E2546" s="86"/>
      <c r="F2546" s="86">
        <f>VLOOKUP(Tabla36[[#This Row],[NUM. ECO.]],[2]!Tabla24[[NO.ECO]:[CUBICACION
M3]],4,0)</f>
        <v>17</v>
      </c>
      <c r="G2546" s="94">
        <v>45433</v>
      </c>
      <c r="H2546" s="86" t="str">
        <f>VLOOKUP(Tabla36[[#This Row],[NUM. ECO.]],[2]!Tabla24[[NO.ECO]:[MATERIAL]],8,0)</f>
        <v>BASE HIDRAULICA</v>
      </c>
      <c r="I2546" s="86" t="s">
        <v>79</v>
      </c>
      <c r="J2546" s="91">
        <f ca="1">J2545+TIME(0,RANDBETWEEN((123),(151)),0)</f>
        <v>0.53888888888888886</v>
      </c>
      <c r="K2546" s="86" t="str">
        <f ca="1">VLOOKUP(Tabla36[[#This Row],[CODIGO VINCULO]],[1]!Anexar1[[UNION]:[OPERADOR]],4,0)</f>
        <v>PEDRO ANTONIO LECHUGA CORTEZ</v>
      </c>
      <c r="L2546" s="86" t="str" cm="1">
        <f t="array" aca="1" ref="L2546" ca="1">_xlfn.IFS(J2546&gt;=TIME(14,0,0),"SEGUNDO TURNO",J2546&lt;TIME(14,0,0),"PRIMER TURNO")</f>
        <v>PRIMER TURNO</v>
      </c>
      <c r="M2546" s="90"/>
    </row>
    <row r="2547" spans="1:13">
      <c r="A2547" s="86" t="str">
        <f ca="1">_xlfn.CONCAT(Tabla36[[#This Row],[NUM. ECO.]],Tabla36[[#This Row],[TURNO]],Tabla36[[#This Row],[FECHA]])</f>
        <v>T31SEGUNDO TURNO45433</v>
      </c>
      <c r="B2547" s="87">
        <v>7</v>
      </c>
      <c r="C2547" s="87">
        <v>5</v>
      </c>
      <c r="D2547" s="87" t="s">
        <v>46</v>
      </c>
      <c r="E2547" s="86"/>
      <c r="F2547" s="86">
        <f>VLOOKUP(Tabla36[[#This Row],[NUM. ECO.]],[2]!Tabla24[[NO.ECO]:[CUBICACION
M3]],4,0)</f>
        <v>17</v>
      </c>
      <c r="G2547" s="94">
        <v>45433</v>
      </c>
      <c r="H2547" s="86" t="str">
        <f>VLOOKUP(Tabla36[[#This Row],[NUM. ECO.]],[2]!Tabla24[[NO.ECO]:[MATERIAL]],8,0)</f>
        <v>BASE HIDRAULICA</v>
      </c>
      <c r="I2547" s="86" t="s">
        <v>79</v>
      </c>
      <c r="J2547" s="91">
        <f ca="1">J2546+TIME(0,RANDBETWEEN((123),(151)),0)</f>
        <v>0.625</v>
      </c>
      <c r="K2547" s="86" t="str">
        <f ca="1">VLOOKUP(Tabla36[[#This Row],[CODIGO VINCULO]],[1]!Anexar1[[UNION]:[OPERADOR]],4,0)</f>
        <v>LAZARO BOCANEGRA VARGAS</v>
      </c>
      <c r="L2547" s="86" t="str" cm="1">
        <f t="array" aca="1" ref="L2547" ca="1">_xlfn.IFS(J2547&gt;=TIME(14,0,0),"SEGUNDO TURNO",J2547&lt;TIME(14,0,0),"PRIMER TURNO")</f>
        <v>SEGUNDO TURNO</v>
      </c>
      <c r="M2547" s="90"/>
    </row>
    <row r="2548" spans="1:13">
      <c r="A2548" s="86" t="str">
        <f ca="1">_xlfn.CONCAT(Tabla36[[#This Row],[NUM. ECO.]],Tabla36[[#This Row],[TURNO]],Tabla36[[#This Row],[FECHA]])</f>
        <v>T31SEGUNDO TURNO45433</v>
      </c>
      <c r="B2548" s="87">
        <v>7</v>
      </c>
      <c r="C2548" s="87">
        <v>6</v>
      </c>
      <c r="D2548" s="87" t="s">
        <v>46</v>
      </c>
      <c r="E2548" s="86"/>
      <c r="F2548" s="86">
        <f>VLOOKUP(Tabla36[[#This Row],[NUM. ECO.]],[2]!Tabla24[[NO.ECO]:[CUBICACION
M3]],4,0)</f>
        <v>17</v>
      </c>
      <c r="G2548" s="94">
        <v>45433</v>
      </c>
      <c r="H2548" s="86" t="str">
        <f>VLOOKUP(Tabla36[[#This Row],[NUM. ECO.]],[2]!Tabla24[[NO.ECO]:[MATERIAL]],8,0)</f>
        <v>BASE HIDRAULICA</v>
      </c>
      <c r="I2548" s="86" t="s">
        <v>79</v>
      </c>
      <c r="J2548" s="91">
        <f ca="1">J2547+TIME(0,RANDBETWEEN((123),(151)),0)</f>
        <v>0.72430555555555554</v>
      </c>
      <c r="K2548" s="86" t="str">
        <f ca="1">VLOOKUP(Tabla36[[#This Row],[CODIGO VINCULO]],[1]!Anexar1[[UNION]:[OPERADOR]],4,0)</f>
        <v>LAZARO BOCANEGRA VARGAS</v>
      </c>
      <c r="L2548" s="86" t="str" cm="1">
        <f t="array" aca="1" ref="L2548" ca="1">_xlfn.IFS(J2548&gt;=TIME(14,0,0),"SEGUNDO TURNO",J2548&lt;TIME(14,0,0),"PRIMER TURNO")</f>
        <v>SEGUNDO TURNO</v>
      </c>
      <c r="M2548" s="90"/>
    </row>
    <row r="2549" spans="1:13">
      <c r="A2549" s="86" t="str">
        <f ca="1">_xlfn.CONCAT(Tabla36[[#This Row],[NUM. ECO.]],Tabla36[[#This Row],[TURNO]],Tabla36[[#This Row],[FECHA]])</f>
        <v>T31SEGUNDO TURNO45433</v>
      </c>
      <c r="B2549" s="87">
        <v>7</v>
      </c>
      <c r="C2549" s="87">
        <v>7</v>
      </c>
      <c r="D2549" s="87" t="s">
        <v>46</v>
      </c>
      <c r="E2549" s="86"/>
      <c r="F2549" s="86">
        <f>VLOOKUP(Tabla36[[#This Row],[NUM. ECO.]],[2]!Tabla24[[NO.ECO]:[CUBICACION
M3]],4,0)</f>
        <v>17</v>
      </c>
      <c r="G2549" s="94">
        <v>45433</v>
      </c>
      <c r="H2549" s="86" t="str">
        <f>VLOOKUP(Tabla36[[#This Row],[NUM. ECO.]],[2]!Tabla24[[NO.ECO]:[MATERIAL]],8,0)</f>
        <v>BASE HIDRAULICA</v>
      </c>
      <c r="I2549" s="86" t="s">
        <v>79</v>
      </c>
      <c r="J2549" s="91">
        <f ca="1">J2548+TIME(0,RANDBETWEEN((123),(151)),0)</f>
        <v>0.82777777777777772</v>
      </c>
      <c r="K2549" s="86" t="str">
        <f ca="1">VLOOKUP(Tabla36[[#This Row],[CODIGO VINCULO]],[1]!Anexar1[[UNION]:[OPERADOR]],4,0)</f>
        <v>LAZARO BOCANEGRA VARGAS</v>
      </c>
      <c r="L2549" s="86" t="str" cm="1">
        <f t="array" aca="1" ref="L2549" ca="1">_xlfn.IFS(J2549&gt;=TIME(14,0,0),"SEGUNDO TURNO",J2549&lt;TIME(14,0,0),"PRIMER TURNO")</f>
        <v>SEGUNDO TURNO</v>
      </c>
      <c r="M2549" s="90"/>
    </row>
    <row r="2550" spans="1:13">
      <c r="A2550" s="86" t="str">
        <f ca="1">_xlfn.CONCAT(Tabla36[[#This Row],[NUM. ECO.]],Tabla36[[#This Row],[TURNO]],Tabla36[[#This Row],[FECHA]])</f>
        <v>T32PRIMER TURNO45412</v>
      </c>
      <c r="B2550" s="87">
        <v>7</v>
      </c>
      <c r="C2550" s="87">
        <v>1</v>
      </c>
      <c r="D2550" s="87" t="s">
        <v>47</v>
      </c>
      <c r="E2550" s="86"/>
      <c r="F2550" s="86">
        <f>VLOOKUP(Tabla36[[#This Row],[NUM. ECO.]],[2]!Tabla24[[NO.ECO]:[CUBICACION
M3]],4,0)</f>
        <v>17</v>
      </c>
      <c r="G2550" s="94">
        <v>45412</v>
      </c>
      <c r="H2550" s="86" t="str">
        <f>VLOOKUP(Tabla36[[#This Row],[NUM. ECO.]],[2]!Tabla24[[NO.ECO]:[MATERIAL]],8,0)</f>
        <v>VOLADURA</v>
      </c>
      <c r="I2550" s="86" t="s">
        <v>79</v>
      </c>
      <c r="J2550" s="88">
        <f ca="1">TIME(RANDBETWEEN(5.5,6),RANDBETWEEN(1,29),0)</f>
        <v>0.26666666666666666</v>
      </c>
      <c r="K2550" s="86" t="str">
        <f ca="1">VLOOKUP(Tabla36[[#This Row],[CODIGO VINCULO]],[1]!Anexar1[[UNION]:[OPERADOR]],4,0)</f>
        <v>LUIS FELIPE PECH MIS</v>
      </c>
      <c r="L2550" s="86" t="str" cm="1">
        <f t="array" aca="1" ref="L2550" ca="1">_xlfn.IFS(J2550&gt;=TIME(14,0,0),"SEGUNDO TURNO",J2550&lt;TIME(14,0,0),"PRIMER TURNO")</f>
        <v>PRIMER TURNO</v>
      </c>
      <c r="M2550" s="90"/>
    </row>
    <row r="2551" spans="1:13">
      <c r="A2551" s="86" t="str">
        <f ca="1">_xlfn.CONCAT(Tabla36[[#This Row],[NUM. ECO.]],Tabla36[[#This Row],[TURNO]],Tabla36[[#This Row],[FECHA]])</f>
        <v>T32PRIMER TURNO45412</v>
      </c>
      <c r="B2551" s="87">
        <v>7</v>
      </c>
      <c r="C2551" s="87">
        <v>2</v>
      </c>
      <c r="D2551" s="87" t="s">
        <v>47</v>
      </c>
      <c r="E2551" s="86"/>
      <c r="F2551" s="86">
        <f>VLOOKUP(Tabla36[[#This Row],[NUM. ECO.]],[2]!Tabla24[[NO.ECO]:[CUBICACION
M3]],4,0)</f>
        <v>17</v>
      </c>
      <c r="G2551" s="94">
        <v>45412</v>
      </c>
      <c r="H2551" s="86" t="str">
        <f>VLOOKUP(Tabla36[[#This Row],[NUM. ECO.]],[2]!Tabla24[[NO.ECO]:[MATERIAL]],8,0)</f>
        <v>VOLADURA</v>
      </c>
      <c r="I2551" s="86" t="s">
        <v>79</v>
      </c>
      <c r="J2551" s="91">
        <f ca="1">J2550+TIME(0,RANDBETWEEN((123),(151)),0)</f>
        <v>0.35486111111111113</v>
      </c>
      <c r="K2551" s="86" t="str">
        <f ca="1">VLOOKUP(Tabla36[[#This Row],[CODIGO VINCULO]],[1]!Anexar1[[UNION]:[OPERADOR]],4,0)</f>
        <v>LUIS FELIPE PECH MIS</v>
      </c>
      <c r="L2551" s="86" t="str" cm="1">
        <f t="array" aca="1" ref="L2551" ca="1">_xlfn.IFS(J2551&gt;=TIME(14,0,0),"SEGUNDO TURNO",J2551&lt;TIME(14,0,0),"PRIMER TURNO")</f>
        <v>PRIMER TURNO</v>
      </c>
      <c r="M2551" s="90"/>
    </row>
    <row r="2552" spans="1:13">
      <c r="A2552" s="86" t="str">
        <f ca="1">_xlfn.CONCAT(Tabla36[[#This Row],[NUM. ECO.]],Tabla36[[#This Row],[TURNO]],Tabla36[[#This Row],[FECHA]])</f>
        <v>T32PRIMER TURNO45412</v>
      </c>
      <c r="B2552" s="87">
        <v>7</v>
      </c>
      <c r="C2552" s="87">
        <v>3</v>
      </c>
      <c r="D2552" s="87" t="s">
        <v>47</v>
      </c>
      <c r="E2552" s="86"/>
      <c r="F2552" s="86">
        <f>VLOOKUP(Tabla36[[#This Row],[NUM. ECO.]],[2]!Tabla24[[NO.ECO]:[CUBICACION
M3]],4,0)</f>
        <v>17</v>
      </c>
      <c r="G2552" s="94">
        <v>45412</v>
      </c>
      <c r="H2552" s="86" t="str">
        <f>VLOOKUP(Tabla36[[#This Row],[NUM. ECO.]],[2]!Tabla24[[NO.ECO]:[MATERIAL]],8,0)</f>
        <v>VOLADURA</v>
      </c>
      <c r="I2552" s="86" t="s">
        <v>79</v>
      </c>
      <c r="J2552" s="91">
        <f ca="1">J2551+TIME(0,RANDBETWEEN((123),(151)),0)</f>
        <v>0.44375000000000003</v>
      </c>
      <c r="K2552" s="86" t="str">
        <f ca="1">VLOOKUP(Tabla36[[#This Row],[CODIGO VINCULO]],[1]!Anexar1[[UNION]:[OPERADOR]],4,0)</f>
        <v>LUIS FELIPE PECH MIS</v>
      </c>
      <c r="L2552" s="86" t="str" cm="1">
        <f t="array" aca="1" ref="L2552" ca="1">_xlfn.IFS(J2552&gt;=TIME(14,0,0),"SEGUNDO TURNO",J2552&lt;TIME(14,0,0),"PRIMER TURNO")</f>
        <v>PRIMER TURNO</v>
      </c>
      <c r="M2552" s="90"/>
    </row>
    <row r="2553" spans="1:13">
      <c r="A2553" s="86" t="str">
        <f ca="1">_xlfn.CONCAT(Tabla36[[#This Row],[NUM. ECO.]],Tabla36[[#This Row],[TURNO]],Tabla36[[#This Row],[FECHA]])</f>
        <v>T32PRIMER TURNO45412</v>
      </c>
      <c r="B2553" s="87">
        <v>7</v>
      </c>
      <c r="C2553" s="87">
        <v>4</v>
      </c>
      <c r="D2553" s="87" t="s">
        <v>47</v>
      </c>
      <c r="E2553" s="86"/>
      <c r="F2553" s="86">
        <f>VLOOKUP(Tabla36[[#This Row],[NUM. ECO.]],[2]!Tabla24[[NO.ECO]:[CUBICACION
M3]],4,0)</f>
        <v>17</v>
      </c>
      <c r="G2553" s="94">
        <v>45412</v>
      </c>
      <c r="H2553" s="86" t="str">
        <f>VLOOKUP(Tabla36[[#This Row],[NUM. ECO.]],[2]!Tabla24[[NO.ECO]:[MATERIAL]],8,0)</f>
        <v>VOLADURA</v>
      </c>
      <c r="I2553" s="86" t="s">
        <v>79</v>
      </c>
      <c r="J2553" s="91">
        <f ca="1">J2552+TIME(0,RANDBETWEEN((123),(151)),0)</f>
        <v>0.53263888888888888</v>
      </c>
      <c r="K2553" s="86" t="str">
        <f ca="1">VLOOKUP(Tabla36[[#This Row],[CODIGO VINCULO]],[1]!Anexar1[[UNION]:[OPERADOR]],4,0)</f>
        <v>LUIS FELIPE PECH MIS</v>
      </c>
      <c r="L2553" s="86" t="str" cm="1">
        <f t="array" aca="1" ref="L2553" ca="1">_xlfn.IFS(J2553&gt;=TIME(14,0,0),"SEGUNDO TURNO",J2553&lt;TIME(14,0,0),"PRIMER TURNO")</f>
        <v>PRIMER TURNO</v>
      </c>
      <c r="M2553" s="90"/>
    </row>
    <row r="2554" spans="1:13">
      <c r="A2554" s="86" t="str">
        <f ca="1">_xlfn.CONCAT(Tabla36[[#This Row],[NUM. ECO.]],Tabla36[[#This Row],[TURNO]],Tabla36[[#This Row],[FECHA]])</f>
        <v>T32SEGUNDO TURNO45412</v>
      </c>
      <c r="B2554" s="87">
        <v>7</v>
      </c>
      <c r="C2554" s="87">
        <v>5</v>
      </c>
      <c r="D2554" s="87" t="s">
        <v>47</v>
      </c>
      <c r="E2554" s="86"/>
      <c r="F2554" s="86">
        <f>VLOOKUP(Tabla36[[#This Row],[NUM. ECO.]],[2]!Tabla24[[NO.ECO]:[CUBICACION
M3]],4,0)</f>
        <v>17</v>
      </c>
      <c r="G2554" s="94">
        <v>45412</v>
      </c>
      <c r="H2554" s="86" t="str">
        <f>VLOOKUP(Tabla36[[#This Row],[NUM. ECO.]],[2]!Tabla24[[NO.ECO]:[MATERIAL]],8,0)</f>
        <v>VOLADURA</v>
      </c>
      <c r="I2554" s="86" t="s">
        <v>79</v>
      </c>
      <c r="J2554" s="91">
        <f ca="1">J2553+TIME(0,RANDBETWEEN((123),(151)),0)</f>
        <v>0.63194444444444442</v>
      </c>
      <c r="K2554" s="86" t="str">
        <f ca="1">VLOOKUP(Tabla36[[#This Row],[CODIGO VINCULO]],[1]!Anexar1[[UNION]:[OPERADOR]],4,0)</f>
        <v>MIGUEL ORTEGA ZAMORANO</v>
      </c>
      <c r="L2554" s="86" t="str" cm="1">
        <f t="array" aca="1" ref="L2554" ca="1">_xlfn.IFS(J2554&gt;=TIME(14,0,0),"SEGUNDO TURNO",J2554&lt;TIME(14,0,0),"PRIMER TURNO")</f>
        <v>SEGUNDO TURNO</v>
      </c>
      <c r="M2554" s="90"/>
    </row>
    <row r="2555" spans="1:13">
      <c r="A2555" s="86" t="str">
        <f ca="1">_xlfn.CONCAT(Tabla36[[#This Row],[NUM. ECO.]],Tabla36[[#This Row],[TURNO]],Tabla36[[#This Row],[FECHA]])</f>
        <v>T32SEGUNDO TURNO45412</v>
      </c>
      <c r="B2555" s="87">
        <v>7</v>
      </c>
      <c r="C2555" s="87">
        <v>6</v>
      </c>
      <c r="D2555" s="87" t="s">
        <v>47</v>
      </c>
      <c r="E2555" s="86"/>
      <c r="F2555" s="86">
        <f>VLOOKUP(Tabla36[[#This Row],[NUM. ECO.]],[2]!Tabla24[[NO.ECO]:[CUBICACION
M3]],4,0)</f>
        <v>17</v>
      </c>
      <c r="G2555" s="94">
        <v>45412</v>
      </c>
      <c r="H2555" s="86" t="str">
        <f>VLOOKUP(Tabla36[[#This Row],[NUM. ECO.]],[2]!Tabla24[[NO.ECO]:[MATERIAL]],8,0)</f>
        <v>VOLADURA</v>
      </c>
      <c r="I2555" s="86" t="s">
        <v>79</v>
      </c>
      <c r="J2555" s="91">
        <f ca="1">J2554+TIME(0,RANDBETWEEN((123),(151)),0)</f>
        <v>0.73472222222222217</v>
      </c>
      <c r="K2555" s="86" t="str">
        <f ca="1">VLOOKUP(Tabla36[[#This Row],[CODIGO VINCULO]],[1]!Anexar1[[UNION]:[OPERADOR]],4,0)</f>
        <v>MIGUEL ORTEGA ZAMORANO</v>
      </c>
      <c r="L2555" s="86" t="str" cm="1">
        <f t="array" aca="1" ref="L2555" ca="1">_xlfn.IFS(J2555&gt;=TIME(14,0,0),"SEGUNDO TURNO",J2555&lt;TIME(14,0,0),"PRIMER TURNO")</f>
        <v>SEGUNDO TURNO</v>
      </c>
      <c r="M2555" s="90"/>
    </row>
    <row r="2556" spans="1:13">
      <c r="A2556" s="86" t="str">
        <f ca="1">_xlfn.CONCAT(Tabla36[[#This Row],[NUM. ECO.]],Tabla36[[#This Row],[TURNO]],Tabla36[[#This Row],[FECHA]])</f>
        <v>T32SEGUNDO TURNO45412</v>
      </c>
      <c r="B2556" s="87">
        <v>7</v>
      </c>
      <c r="C2556" s="87">
        <v>7</v>
      </c>
      <c r="D2556" s="87" t="s">
        <v>47</v>
      </c>
      <c r="E2556" s="86"/>
      <c r="F2556" s="86">
        <f>VLOOKUP(Tabla36[[#This Row],[NUM. ECO.]],[2]!Tabla24[[NO.ECO]:[CUBICACION
M3]],4,0)</f>
        <v>17</v>
      </c>
      <c r="G2556" s="94">
        <v>45412</v>
      </c>
      <c r="H2556" s="86" t="str">
        <f>VLOOKUP(Tabla36[[#This Row],[NUM. ECO.]],[2]!Tabla24[[NO.ECO]:[MATERIAL]],8,0)</f>
        <v>VOLADURA</v>
      </c>
      <c r="I2556" s="86" t="s">
        <v>79</v>
      </c>
      <c r="J2556" s="91">
        <f ca="1">J2555+TIME(0,RANDBETWEEN((123),(151)),0)</f>
        <v>0.82222222222222219</v>
      </c>
      <c r="K2556" s="86" t="str">
        <f ca="1">VLOOKUP(Tabla36[[#This Row],[CODIGO VINCULO]],[1]!Anexar1[[UNION]:[OPERADOR]],4,0)</f>
        <v>MIGUEL ORTEGA ZAMORANO</v>
      </c>
      <c r="L2556" s="86" t="str" cm="1">
        <f t="array" aca="1" ref="L2556" ca="1">_xlfn.IFS(J2556&gt;=TIME(14,0,0),"SEGUNDO TURNO",J2556&lt;TIME(14,0,0),"PRIMER TURNO")</f>
        <v>SEGUNDO TURNO</v>
      </c>
      <c r="M2556" s="90"/>
    </row>
    <row r="2557" spans="1:13">
      <c r="A2557" s="86" t="str">
        <f ca="1">_xlfn.CONCAT(Tabla36[[#This Row],[NUM. ECO.]],Tabla36[[#This Row],[TURNO]],Tabla36[[#This Row],[FECHA]])</f>
        <v>T32PRIMER TURNO45413</v>
      </c>
      <c r="B2557" s="87">
        <v>7</v>
      </c>
      <c r="C2557" s="87">
        <v>1</v>
      </c>
      <c r="D2557" s="87" t="s">
        <v>47</v>
      </c>
      <c r="E2557" s="86"/>
      <c r="F2557" s="86">
        <f>VLOOKUP(Tabla36[[#This Row],[NUM. ECO.]],[2]!Tabla24[[NO.ECO]:[CUBICACION
M3]],4,0)</f>
        <v>17</v>
      </c>
      <c r="G2557" s="94">
        <v>45413</v>
      </c>
      <c r="H2557" s="86" t="str">
        <f>VLOOKUP(Tabla36[[#This Row],[NUM. ECO.]],[2]!Tabla24[[NO.ECO]:[MATERIAL]],8,0)</f>
        <v>VOLADURA</v>
      </c>
      <c r="I2557" s="86" t="s">
        <v>79</v>
      </c>
      <c r="J2557" s="88">
        <f ca="1">TIME(RANDBETWEEN(5.5,6),RANDBETWEEN(1,29),0)</f>
        <v>0.26597222222222222</v>
      </c>
      <c r="K2557" s="86" t="str">
        <f ca="1">VLOOKUP(Tabla36[[#This Row],[CODIGO VINCULO]],[1]!Anexar1[[UNION]:[OPERADOR]],4,0)</f>
        <v>LUIS FELIPE PECH MIS</v>
      </c>
      <c r="L2557" s="86" t="str" cm="1">
        <f t="array" aca="1" ref="L2557" ca="1">_xlfn.IFS(J2557&gt;=TIME(14,0,0),"SEGUNDO TURNO",J2557&lt;TIME(14,0,0),"PRIMER TURNO")</f>
        <v>PRIMER TURNO</v>
      </c>
      <c r="M2557" s="90"/>
    </row>
    <row r="2558" spans="1:13">
      <c r="A2558" s="86" t="str">
        <f ca="1">_xlfn.CONCAT(Tabla36[[#This Row],[NUM. ECO.]],Tabla36[[#This Row],[TURNO]],Tabla36[[#This Row],[FECHA]])</f>
        <v>T32PRIMER TURNO45413</v>
      </c>
      <c r="B2558" s="87">
        <v>7</v>
      </c>
      <c r="C2558" s="87">
        <v>2</v>
      </c>
      <c r="D2558" s="87" t="s">
        <v>47</v>
      </c>
      <c r="E2558" s="86"/>
      <c r="F2558" s="86">
        <f>VLOOKUP(Tabla36[[#This Row],[NUM. ECO.]],[2]!Tabla24[[NO.ECO]:[CUBICACION
M3]],4,0)</f>
        <v>17</v>
      </c>
      <c r="G2558" s="94">
        <v>45413</v>
      </c>
      <c r="H2558" s="86" t="str">
        <f>VLOOKUP(Tabla36[[#This Row],[NUM. ECO.]],[2]!Tabla24[[NO.ECO]:[MATERIAL]],8,0)</f>
        <v>VOLADURA</v>
      </c>
      <c r="I2558" s="86" t="s">
        <v>79</v>
      </c>
      <c r="J2558" s="91">
        <f ca="1">J2557+TIME(0,RANDBETWEEN((123),(151)),0)</f>
        <v>0.36249999999999999</v>
      </c>
      <c r="K2558" s="86" t="str">
        <f ca="1">VLOOKUP(Tabla36[[#This Row],[CODIGO VINCULO]],[1]!Anexar1[[UNION]:[OPERADOR]],4,0)</f>
        <v>LUIS FELIPE PECH MIS</v>
      </c>
      <c r="L2558" s="86" t="str" cm="1">
        <f t="array" aca="1" ref="L2558" ca="1">_xlfn.IFS(J2558&gt;=TIME(14,0,0),"SEGUNDO TURNO",J2558&lt;TIME(14,0,0),"PRIMER TURNO")</f>
        <v>PRIMER TURNO</v>
      </c>
      <c r="M2558" s="90"/>
    </row>
    <row r="2559" spans="1:13">
      <c r="A2559" s="86" t="str">
        <f ca="1">_xlfn.CONCAT(Tabla36[[#This Row],[NUM. ECO.]],Tabla36[[#This Row],[TURNO]],Tabla36[[#This Row],[FECHA]])</f>
        <v>T32PRIMER TURNO45413</v>
      </c>
      <c r="B2559" s="87">
        <v>7</v>
      </c>
      <c r="C2559" s="87">
        <v>3</v>
      </c>
      <c r="D2559" s="87" t="s">
        <v>47</v>
      </c>
      <c r="E2559" s="86"/>
      <c r="F2559" s="86">
        <f>VLOOKUP(Tabla36[[#This Row],[NUM. ECO.]],[2]!Tabla24[[NO.ECO]:[CUBICACION
M3]],4,0)</f>
        <v>17</v>
      </c>
      <c r="G2559" s="94">
        <v>45413</v>
      </c>
      <c r="H2559" s="86" t="str">
        <f>VLOOKUP(Tabla36[[#This Row],[NUM. ECO.]],[2]!Tabla24[[NO.ECO]:[MATERIAL]],8,0)</f>
        <v>VOLADURA</v>
      </c>
      <c r="I2559" s="86" t="s">
        <v>79</v>
      </c>
      <c r="J2559" s="91">
        <f ca="1">J2558+TIME(0,RANDBETWEEN((123),(151)),0)</f>
        <v>0.4513888888888889</v>
      </c>
      <c r="K2559" s="86" t="str">
        <f ca="1">VLOOKUP(Tabla36[[#This Row],[CODIGO VINCULO]],[1]!Anexar1[[UNION]:[OPERADOR]],4,0)</f>
        <v>LUIS FELIPE PECH MIS</v>
      </c>
      <c r="L2559" s="86" t="str" cm="1">
        <f t="array" aca="1" ref="L2559" ca="1">_xlfn.IFS(J2559&gt;=TIME(14,0,0),"SEGUNDO TURNO",J2559&lt;TIME(14,0,0),"PRIMER TURNO")</f>
        <v>PRIMER TURNO</v>
      </c>
      <c r="M2559" s="90"/>
    </row>
    <row r="2560" spans="1:13">
      <c r="A2560" s="86" t="str">
        <f ca="1">_xlfn.CONCAT(Tabla36[[#This Row],[NUM. ECO.]],Tabla36[[#This Row],[TURNO]],Tabla36[[#This Row],[FECHA]])</f>
        <v>T32PRIMER TURNO45413</v>
      </c>
      <c r="B2560" s="87">
        <v>7</v>
      </c>
      <c r="C2560" s="87">
        <v>4</v>
      </c>
      <c r="D2560" s="87" t="s">
        <v>47</v>
      </c>
      <c r="E2560" s="86"/>
      <c r="F2560" s="86">
        <f>VLOOKUP(Tabla36[[#This Row],[NUM. ECO.]],[2]!Tabla24[[NO.ECO]:[CUBICACION
M3]],4,0)</f>
        <v>17</v>
      </c>
      <c r="G2560" s="94">
        <v>45413</v>
      </c>
      <c r="H2560" s="86" t="str">
        <f>VLOOKUP(Tabla36[[#This Row],[NUM. ECO.]],[2]!Tabla24[[NO.ECO]:[MATERIAL]],8,0)</f>
        <v>VOLADURA</v>
      </c>
      <c r="I2560" s="86" t="s">
        <v>79</v>
      </c>
      <c r="J2560" s="91">
        <f ca="1">J2559+TIME(0,RANDBETWEEN((123),(151)),0)</f>
        <v>0.54583333333333339</v>
      </c>
      <c r="K2560" s="86" t="str">
        <f ca="1">VLOOKUP(Tabla36[[#This Row],[CODIGO VINCULO]],[1]!Anexar1[[UNION]:[OPERADOR]],4,0)</f>
        <v>LUIS FELIPE PECH MIS</v>
      </c>
      <c r="L2560" s="86" t="str" cm="1">
        <f t="array" aca="1" ref="L2560" ca="1">_xlfn.IFS(J2560&gt;=TIME(14,0,0),"SEGUNDO TURNO",J2560&lt;TIME(14,0,0),"PRIMER TURNO")</f>
        <v>PRIMER TURNO</v>
      </c>
      <c r="M2560" s="90"/>
    </row>
    <row r="2561" spans="1:13">
      <c r="A2561" s="86" t="str">
        <f ca="1">_xlfn.CONCAT(Tabla36[[#This Row],[NUM. ECO.]],Tabla36[[#This Row],[TURNO]],Tabla36[[#This Row],[FECHA]])</f>
        <v>T32SEGUNDO TURNO45413</v>
      </c>
      <c r="B2561" s="87">
        <v>7</v>
      </c>
      <c r="C2561" s="87">
        <v>5</v>
      </c>
      <c r="D2561" s="87" t="s">
        <v>47</v>
      </c>
      <c r="E2561" s="86"/>
      <c r="F2561" s="86">
        <f>VLOOKUP(Tabla36[[#This Row],[NUM. ECO.]],[2]!Tabla24[[NO.ECO]:[CUBICACION
M3]],4,0)</f>
        <v>17</v>
      </c>
      <c r="G2561" s="94">
        <v>45413</v>
      </c>
      <c r="H2561" s="86" t="str">
        <f>VLOOKUP(Tabla36[[#This Row],[NUM. ECO.]],[2]!Tabla24[[NO.ECO]:[MATERIAL]],8,0)</f>
        <v>VOLADURA</v>
      </c>
      <c r="I2561" s="86" t="s">
        <v>79</v>
      </c>
      <c r="J2561" s="91">
        <f ca="1">J2560+TIME(0,RANDBETWEEN((123),(151)),0)</f>
        <v>0.6430555555555556</v>
      </c>
      <c r="K2561" s="86" t="str">
        <f ca="1">VLOOKUP(Tabla36[[#This Row],[CODIGO VINCULO]],[1]!Anexar1[[UNION]:[OPERADOR]],4,0)</f>
        <v>MIGUEL ORTEGA ZAMORANO</v>
      </c>
      <c r="L2561" s="86" t="str" cm="1">
        <f t="array" aca="1" ref="L2561" ca="1">_xlfn.IFS(J2561&gt;=TIME(14,0,0),"SEGUNDO TURNO",J2561&lt;TIME(14,0,0),"PRIMER TURNO")</f>
        <v>SEGUNDO TURNO</v>
      </c>
      <c r="M2561" s="90"/>
    </row>
    <row r="2562" spans="1:13">
      <c r="A2562" s="86" t="str">
        <f ca="1">_xlfn.CONCAT(Tabla36[[#This Row],[NUM. ECO.]],Tabla36[[#This Row],[TURNO]],Tabla36[[#This Row],[FECHA]])</f>
        <v>T32SEGUNDO TURNO45413</v>
      </c>
      <c r="B2562" s="87">
        <v>7</v>
      </c>
      <c r="C2562" s="87">
        <v>6</v>
      </c>
      <c r="D2562" s="87" t="s">
        <v>47</v>
      </c>
      <c r="E2562" s="86"/>
      <c r="F2562" s="86">
        <f>VLOOKUP(Tabla36[[#This Row],[NUM. ECO.]],[2]!Tabla24[[NO.ECO]:[CUBICACION
M3]],4,0)</f>
        <v>17</v>
      </c>
      <c r="G2562" s="94">
        <v>45413</v>
      </c>
      <c r="H2562" s="86" t="str">
        <f>VLOOKUP(Tabla36[[#This Row],[NUM. ECO.]],[2]!Tabla24[[NO.ECO]:[MATERIAL]],8,0)</f>
        <v>VOLADURA</v>
      </c>
      <c r="I2562" s="86" t="s">
        <v>79</v>
      </c>
      <c r="J2562" s="91">
        <f ca="1">J2561+TIME(0,RANDBETWEEN((123),(151)),0)</f>
        <v>0.73541666666666672</v>
      </c>
      <c r="K2562" s="86" t="str">
        <f ca="1">VLOOKUP(Tabla36[[#This Row],[CODIGO VINCULO]],[1]!Anexar1[[UNION]:[OPERADOR]],4,0)</f>
        <v>MIGUEL ORTEGA ZAMORANO</v>
      </c>
      <c r="L2562" s="86" t="str" cm="1">
        <f t="array" aca="1" ref="L2562" ca="1">_xlfn.IFS(J2562&gt;=TIME(14,0,0),"SEGUNDO TURNO",J2562&lt;TIME(14,0,0),"PRIMER TURNO")</f>
        <v>SEGUNDO TURNO</v>
      </c>
      <c r="M2562" s="90"/>
    </row>
    <row r="2563" spans="1:13">
      <c r="A2563" s="86" t="str">
        <f ca="1">_xlfn.CONCAT(Tabla36[[#This Row],[NUM. ECO.]],Tabla36[[#This Row],[TURNO]],Tabla36[[#This Row],[FECHA]])</f>
        <v>T32SEGUNDO TURNO45413</v>
      </c>
      <c r="B2563" s="87">
        <v>7</v>
      </c>
      <c r="C2563" s="87">
        <v>7</v>
      </c>
      <c r="D2563" s="87" t="s">
        <v>47</v>
      </c>
      <c r="E2563" s="86"/>
      <c r="F2563" s="86">
        <f>VLOOKUP(Tabla36[[#This Row],[NUM. ECO.]],[2]!Tabla24[[NO.ECO]:[CUBICACION
M3]],4,0)</f>
        <v>17</v>
      </c>
      <c r="G2563" s="94">
        <v>45413</v>
      </c>
      <c r="H2563" s="86" t="str">
        <f>VLOOKUP(Tabla36[[#This Row],[NUM. ECO.]],[2]!Tabla24[[NO.ECO]:[MATERIAL]],8,0)</f>
        <v>VOLADURA</v>
      </c>
      <c r="I2563" s="86" t="s">
        <v>79</v>
      </c>
      <c r="J2563" s="91">
        <f ca="1">J2562+TIME(0,RANDBETWEEN((123),(151)),0)</f>
        <v>0.82500000000000007</v>
      </c>
      <c r="K2563" s="86" t="str">
        <f ca="1">VLOOKUP(Tabla36[[#This Row],[CODIGO VINCULO]],[1]!Anexar1[[UNION]:[OPERADOR]],4,0)</f>
        <v>MIGUEL ORTEGA ZAMORANO</v>
      </c>
      <c r="L2563" s="86" t="str" cm="1">
        <f t="array" aca="1" ref="L2563" ca="1">_xlfn.IFS(J2563&gt;=TIME(14,0,0),"SEGUNDO TURNO",J2563&lt;TIME(14,0,0),"PRIMER TURNO")</f>
        <v>SEGUNDO TURNO</v>
      </c>
      <c r="M2563" s="90"/>
    </row>
    <row r="2564" spans="1:13">
      <c r="A2564" s="86" t="str">
        <f ca="1">_xlfn.CONCAT(Tabla36[[#This Row],[NUM. ECO.]],Tabla36[[#This Row],[TURNO]],Tabla36[[#This Row],[FECHA]])</f>
        <v>T32PRIMER TURNO45414</v>
      </c>
      <c r="B2564" s="87">
        <v>7</v>
      </c>
      <c r="C2564" s="87">
        <v>1</v>
      </c>
      <c r="D2564" s="87" t="s">
        <v>47</v>
      </c>
      <c r="E2564" s="86"/>
      <c r="F2564" s="86">
        <f>VLOOKUP(Tabla36[[#This Row],[NUM. ECO.]],[2]!Tabla24[[NO.ECO]:[CUBICACION
M3]],4,0)</f>
        <v>17</v>
      </c>
      <c r="G2564" s="94">
        <v>45414</v>
      </c>
      <c r="H2564" s="86" t="str">
        <f>VLOOKUP(Tabla36[[#This Row],[NUM. ECO.]],[2]!Tabla24[[NO.ECO]:[MATERIAL]],8,0)</f>
        <v>VOLADURA</v>
      </c>
      <c r="I2564" s="86" t="s">
        <v>79</v>
      </c>
      <c r="J2564" s="88">
        <f ca="1">TIME(RANDBETWEEN(5.5,6),RANDBETWEEN(1,29),0)</f>
        <v>0.25347222222222221</v>
      </c>
      <c r="K2564" s="86" t="str">
        <f ca="1">VLOOKUP(Tabla36[[#This Row],[CODIGO VINCULO]],[1]!Anexar1[[UNION]:[OPERADOR]],4,0)</f>
        <v>LUIS FELIPE PECH MIS</v>
      </c>
      <c r="L2564" s="86" t="str" cm="1">
        <f t="array" aca="1" ref="L2564" ca="1">_xlfn.IFS(J2564&gt;=TIME(14,0,0),"SEGUNDO TURNO",J2564&lt;TIME(14,0,0),"PRIMER TURNO")</f>
        <v>PRIMER TURNO</v>
      </c>
      <c r="M2564" s="90"/>
    </row>
    <row r="2565" spans="1:13">
      <c r="A2565" s="86" t="str">
        <f ca="1">_xlfn.CONCAT(Tabla36[[#This Row],[NUM. ECO.]],Tabla36[[#This Row],[TURNO]],Tabla36[[#This Row],[FECHA]])</f>
        <v>T32PRIMER TURNO45414</v>
      </c>
      <c r="B2565" s="87">
        <v>7</v>
      </c>
      <c r="C2565" s="87">
        <v>2</v>
      </c>
      <c r="D2565" s="87" t="s">
        <v>47</v>
      </c>
      <c r="E2565" s="86"/>
      <c r="F2565" s="86">
        <f>VLOOKUP(Tabla36[[#This Row],[NUM. ECO.]],[2]!Tabla24[[NO.ECO]:[CUBICACION
M3]],4,0)</f>
        <v>17</v>
      </c>
      <c r="G2565" s="94">
        <v>45414</v>
      </c>
      <c r="H2565" s="86" t="str">
        <f>VLOOKUP(Tabla36[[#This Row],[NUM. ECO.]],[2]!Tabla24[[NO.ECO]:[MATERIAL]],8,0)</f>
        <v>VOLADURA</v>
      </c>
      <c r="I2565" s="86" t="s">
        <v>79</v>
      </c>
      <c r="J2565" s="91">
        <f ca="1">J2564+TIME(0,RANDBETWEEN((123),(151)),0)</f>
        <v>0.35277777777777775</v>
      </c>
      <c r="K2565" s="86" t="str">
        <f ca="1">VLOOKUP(Tabla36[[#This Row],[CODIGO VINCULO]],[1]!Anexar1[[UNION]:[OPERADOR]],4,0)</f>
        <v>LUIS FELIPE PECH MIS</v>
      </c>
      <c r="L2565" s="86" t="str" cm="1">
        <f t="array" aca="1" ref="L2565" ca="1">_xlfn.IFS(J2565&gt;=TIME(14,0,0),"SEGUNDO TURNO",J2565&lt;TIME(14,0,0),"PRIMER TURNO")</f>
        <v>PRIMER TURNO</v>
      </c>
      <c r="M2565" s="90"/>
    </row>
    <row r="2566" spans="1:13">
      <c r="A2566" s="86" t="str">
        <f ca="1">_xlfn.CONCAT(Tabla36[[#This Row],[NUM. ECO.]],Tabla36[[#This Row],[TURNO]],Tabla36[[#This Row],[FECHA]])</f>
        <v>T32PRIMER TURNO45414</v>
      </c>
      <c r="B2566" s="87">
        <v>7</v>
      </c>
      <c r="C2566" s="87">
        <v>3</v>
      </c>
      <c r="D2566" s="87" t="s">
        <v>47</v>
      </c>
      <c r="E2566" s="86"/>
      <c r="F2566" s="86">
        <f>VLOOKUP(Tabla36[[#This Row],[NUM. ECO.]],[2]!Tabla24[[NO.ECO]:[CUBICACION
M3]],4,0)</f>
        <v>17</v>
      </c>
      <c r="G2566" s="94">
        <v>45414</v>
      </c>
      <c r="H2566" s="86" t="str">
        <f>VLOOKUP(Tabla36[[#This Row],[NUM. ECO.]],[2]!Tabla24[[NO.ECO]:[MATERIAL]],8,0)</f>
        <v>VOLADURA</v>
      </c>
      <c r="I2566" s="86" t="s">
        <v>79</v>
      </c>
      <c r="J2566" s="91">
        <f ca="1">J2565+TIME(0,RANDBETWEEN((123),(151)),0)</f>
        <v>0.44513888888888886</v>
      </c>
      <c r="K2566" s="86" t="str">
        <f ca="1">VLOOKUP(Tabla36[[#This Row],[CODIGO VINCULO]],[1]!Anexar1[[UNION]:[OPERADOR]],4,0)</f>
        <v>LUIS FELIPE PECH MIS</v>
      </c>
      <c r="L2566" s="86" t="str" cm="1">
        <f t="array" aca="1" ref="L2566" ca="1">_xlfn.IFS(J2566&gt;=TIME(14,0,0),"SEGUNDO TURNO",J2566&lt;TIME(14,0,0),"PRIMER TURNO")</f>
        <v>PRIMER TURNO</v>
      </c>
      <c r="M2566" s="90"/>
    </row>
    <row r="2567" spans="1:13">
      <c r="A2567" s="86" t="str">
        <f ca="1">_xlfn.CONCAT(Tabla36[[#This Row],[NUM. ECO.]],Tabla36[[#This Row],[TURNO]],Tabla36[[#This Row],[FECHA]])</f>
        <v>T32PRIMER TURNO45414</v>
      </c>
      <c r="B2567" s="87">
        <v>7</v>
      </c>
      <c r="C2567" s="87">
        <v>4</v>
      </c>
      <c r="D2567" s="87" t="s">
        <v>47</v>
      </c>
      <c r="E2567" s="86"/>
      <c r="F2567" s="86">
        <f>VLOOKUP(Tabla36[[#This Row],[NUM. ECO.]],[2]!Tabla24[[NO.ECO]:[CUBICACION
M3]],4,0)</f>
        <v>17</v>
      </c>
      <c r="G2567" s="94">
        <v>45414</v>
      </c>
      <c r="H2567" s="86" t="str">
        <f>VLOOKUP(Tabla36[[#This Row],[NUM. ECO.]],[2]!Tabla24[[NO.ECO]:[MATERIAL]],8,0)</f>
        <v>VOLADURA</v>
      </c>
      <c r="I2567" s="86" t="s">
        <v>79</v>
      </c>
      <c r="J2567" s="91">
        <f ca="1">J2566+TIME(0,RANDBETWEEN((123),(151)),0)</f>
        <v>0.53333333333333333</v>
      </c>
      <c r="K2567" s="86" t="str">
        <f ca="1">VLOOKUP(Tabla36[[#This Row],[CODIGO VINCULO]],[1]!Anexar1[[UNION]:[OPERADOR]],4,0)</f>
        <v>LUIS FELIPE PECH MIS</v>
      </c>
      <c r="L2567" s="86" t="str" cm="1">
        <f t="array" aca="1" ref="L2567" ca="1">_xlfn.IFS(J2567&gt;=TIME(14,0,0),"SEGUNDO TURNO",J2567&lt;TIME(14,0,0),"PRIMER TURNO")</f>
        <v>PRIMER TURNO</v>
      </c>
      <c r="M2567" s="90"/>
    </row>
    <row r="2568" spans="1:13">
      <c r="A2568" s="86" t="str">
        <f ca="1">_xlfn.CONCAT(Tabla36[[#This Row],[NUM. ECO.]],Tabla36[[#This Row],[TURNO]],Tabla36[[#This Row],[FECHA]])</f>
        <v>T32SEGUNDO TURNO45414</v>
      </c>
      <c r="B2568" s="87">
        <v>7</v>
      </c>
      <c r="C2568" s="87">
        <v>5</v>
      </c>
      <c r="D2568" s="87" t="s">
        <v>47</v>
      </c>
      <c r="E2568" s="86"/>
      <c r="F2568" s="86">
        <f>VLOOKUP(Tabla36[[#This Row],[NUM. ECO.]],[2]!Tabla24[[NO.ECO]:[CUBICACION
M3]],4,0)</f>
        <v>17</v>
      </c>
      <c r="G2568" s="94">
        <v>45414</v>
      </c>
      <c r="H2568" s="86" t="str">
        <f>VLOOKUP(Tabla36[[#This Row],[NUM. ECO.]],[2]!Tabla24[[NO.ECO]:[MATERIAL]],8,0)</f>
        <v>VOLADURA</v>
      </c>
      <c r="I2568" s="86" t="s">
        <v>79</v>
      </c>
      <c r="J2568" s="91">
        <f ca="1">J2567+TIME(0,RANDBETWEEN((123),(151)),0)</f>
        <v>0.63124999999999998</v>
      </c>
      <c r="K2568" s="86" t="str">
        <f ca="1">VLOOKUP(Tabla36[[#This Row],[CODIGO VINCULO]],[1]!Anexar1[[UNION]:[OPERADOR]],4,0)</f>
        <v>MIGUEL ORTEGA ZAMORANO</v>
      </c>
      <c r="L2568" s="86" t="str" cm="1">
        <f t="array" aca="1" ref="L2568" ca="1">_xlfn.IFS(J2568&gt;=TIME(14,0,0),"SEGUNDO TURNO",J2568&lt;TIME(14,0,0),"PRIMER TURNO")</f>
        <v>SEGUNDO TURNO</v>
      </c>
      <c r="M2568" s="90"/>
    </row>
    <row r="2569" spans="1:13">
      <c r="A2569" s="86" t="str">
        <f ca="1">_xlfn.CONCAT(Tabla36[[#This Row],[NUM. ECO.]],Tabla36[[#This Row],[TURNO]],Tabla36[[#This Row],[FECHA]])</f>
        <v>T32SEGUNDO TURNO45414</v>
      </c>
      <c r="B2569" s="87">
        <v>7</v>
      </c>
      <c r="C2569" s="87">
        <v>6</v>
      </c>
      <c r="D2569" s="87" t="s">
        <v>47</v>
      </c>
      <c r="E2569" s="86"/>
      <c r="F2569" s="86">
        <f>VLOOKUP(Tabla36[[#This Row],[NUM. ECO.]],[2]!Tabla24[[NO.ECO]:[CUBICACION
M3]],4,0)</f>
        <v>17</v>
      </c>
      <c r="G2569" s="94">
        <v>45414</v>
      </c>
      <c r="H2569" s="86" t="str">
        <f>VLOOKUP(Tabla36[[#This Row],[NUM. ECO.]],[2]!Tabla24[[NO.ECO]:[MATERIAL]],8,0)</f>
        <v>VOLADURA</v>
      </c>
      <c r="I2569" s="86" t="s">
        <v>79</v>
      </c>
      <c r="J2569" s="91">
        <f ca="1">J2568+TIME(0,RANDBETWEEN((123),(151)),0)</f>
        <v>0.73611111111111105</v>
      </c>
      <c r="K2569" s="86" t="str">
        <f ca="1">VLOOKUP(Tabla36[[#This Row],[CODIGO VINCULO]],[1]!Anexar1[[UNION]:[OPERADOR]],4,0)</f>
        <v>MIGUEL ORTEGA ZAMORANO</v>
      </c>
      <c r="L2569" s="86" t="str" cm="1">
        <f t="array" aca="1" ref="L2569" ca="1">_xlfn.IFS(J2569&gt;=TIME(14,0,0),"SEGUNDO TURNO",J2569&lt;TIME(14,0,0),"PRIMER TURNO")</f>
        <v>SEGUNDO TURNO</v>
      </c>
      <c r="M2569" s="90"/>
    </row>
    <row r="2570" spans="1:13">
      <c r="A2570" s="86" t="str">
        <f ca="1">_xlfn.CONCAT(Tabla36[[#This Row],[NUM. ECO.]],Tabla36[[#This Row],[TURNO]],Tabla36[[#This Row],[FECHA]])</f>
        <v>T32SEGUNDO TURNO45414</v>
      </c>
      <c r="B2570" s="87">
        <v>7</v>
      </c>
      <c r="C2570" s="87">
        <v>7</v>
      </c>
      <c r="D2570" s="87" t="s">
        <v>47</v>
      </c>
      <c r="E2570" s="86"/>
      <c r="F2570" s="86">
        <f>VLOOKUP(Tabla36[[#This Row],[NUM. ECO.]],[2]!Tabla24[[NO.ECO]:[CUBICACION
M3]],4,0)</f>
        <v>17</v>
      </c>
      <c r="G2570" s="94">
        <v>45414</v>
      </c>
      <c r="H2570" s="86" t="str">
        <f>VLOOKUP(Tabla36[[#This Row],[NUM. ECO.]],[2]!Tabla24[[NO.ECO]:[MATERIAL]],8,0)</f>
        <v>VOLADURA</v>
      </c>
      <c r="I2570" s="86" t="s">
        <v>79</v>
      </c>
      <c r="J2570" s="91">
        <f ca="1">J2569+TIME(0,RANDBETWEEN((123),(151)),0)</f>
        <v>0.8256944444444444</v>
      </c>
      <c r="K2570" s="86" t="str">
        <f ca="1">VLOOKUP(Tabla36[[#This Row],[CODIGO VINCULO]],[1]!Anexar1[[UNION]:[OPERADOR]],4,0)</f>
        <v>MIGUEL ORTEGA ZAMORANO</v>
      </c>
      <c r="L2570" s="86" t="str" cm="1">
        <f t="array" aca="1" ref="L2570" ca="1">_xlfn.IFS(J2570&gt;=TIME(14,0,0),"SEGUNDO TURNO",J2570&lt;TIME(14,0,0),"PRIMER TURNO")</f>
        <v>SEGUNDO TURNO</v>
      </c>
      <c r="M2570" s="90"/>
    </row>
    <row r="2571" spans="1:13">
      <c r="A2571" s="86" t="str">
        <f ca="1">_xlfn.CONCAT(Tabla36[[#This Row],[NUM. ECO.]],Tabla36[[#This Row],[TURNO]],Tabla36[[#This Row],[FECHA]])</f>
        <v>T32PRIMER TURNO45415</v>
      </c>
      <c r="B2571" s="87">
        <v>7</v>
      </c>
      <c r="C2571" s="87">
        <v>1</v>
      </c>
      <c r="D2571" s="87" t="s">
        <v>47</v>
      </c>
      <c r="E2571" s="86"/>
      <c r="F2571" s="86">
        <f>VLOOKUP(Tabla36[[#This Row],[NUM. ECO.]],[2]!Tabla24[[NO.ECO]:[CUBICACION
M3]],4,0)</f>
        <v>17</v>
      </c>
      <c r="G2571" s="94">
        <v>45415</v>
      </c>
      <c r="H2571" s="86" t="str">
        <f>VLOOKUP(Tabla36[[#This Row],[NUM. ECO.]],[2]!Tabla24[[NO.ECO]:[MATERIAL]],8,0)</f>
        <v>VOLADURA</v>
      </c>
      <c r="I2571" s="86" t="s">
        <v>79</v>
      </c>
      <c r="J2571" s="88">
        <f ca="1">TIME(RANDBETWEEN(5.5,6),RANDBETWEEN(1,29),0)</f>
        <v>0.2673611111111111</v>
      </c>
      <c r="K2571" s="86" t="str">
        <f ca="1">VLOOKUP(Tabla36[[#This Row],[CODIGO VINCULO]],[1]!Anexar1[[UNION]:[OPERADOR]],4,0)</f>
        <v>LUIS FELIPE PECH MIS</v>
      </c>
      <c r="L2571" s="86" t="str" cm="1">
        <f t="array" aca="1" ref="L2571" ca="1">_xlfn.IFS(J2571&gt;=TIME(14,0,0),"SEGUNDO TURNO",J2571&lt;TIME(14,0,0),"PRIMER TURNO")</f>
        <v>PRIMER TURNO</v>
      </c>
      <c r="M2571" s="90"/>
    </row>
    <row r="2572" spans="1:13">
      <c r="A2572" s="86" t="str">
        <f ca="1">_xlfn.CONCAT(Tabla36[[#This Row],[NUM. ECO.]],Tabla36[[#This Row],[TURNO]],Tabla36[[#This Row],[FECHA]])</f>
        <v>T32PRIMER TURNO45415</v>
      </c>
      <c r="B2572" s="87">
        <v>7</v>
      </c>
      <c r="C2572" s="87">
        <v>2</v>
      </c>
      <c r="D2572" s="87" t="s">
        <v>47</v>
      </c>
      <c r="E2572" s="86"/>
      <c r="F2572" s="86">
        <f>VLOOKUP(Tabla36[[#This Row],[NUM. ECO.]],[2]!Tabla24[[NO.ECO]:[CUBICACION
M3]],4,0)</f>
        <v>17</v>
      </c>
      <c r="G2572" s="94">
        <v>45415</v>
      </c>
      <c r="H2572" s="86" t="str">
        <f>VLOOKUP(Tabla36[[#This Row],[NUM. ECO.]],[2]!Tabla24[[NO.ECO]:[MATERIAL]],8,0)</f>
        <v>VOLADURA</v>
      </c>
      <c r="I2572" s="86" t="s">
        <v>79</v>
      </c>
      <c r="J2572" s="91">
        <f ca="1">J2571+TIME(0,RANDBETWEEN((123),(151)),0)</f>
        <v>0.36041666666666666</v>
      </c>
      <c r="K2572" s="86" t="str">
        <f ca="1">VLOOKUP(Tabla36[[#This Row],[CODIGO VINCULO]],[1]!Anexar1[[UNION]:[OPERADOR]],4,0)</f>
        <v>LUIS FELIPE PECH MIS</v>
      </c>
      <c r="L2572" s="86" t="str" cm="1">
        <f t="array" aca="1" ref="L2572" ca="1">_xlfn.IFS(J2572&gt;=TIME(14,0,0),"SEGUNDO TURNO",J2572&lt;TIME(14,0,0),"PRIMER TURNO")</f>
        <v>PRIMER TURNO</v>
      </c>
      <c r="M2572" s="90"/>
    </row>
    <row r="2573" spans="1:13">
      <c r="A2573" s="86" t="str">
        <f ca="1">_xlfn.CONCAT(Tabla36[[#This Row],[NUM. ECO.]],Tabla36[[#This Row],[TURNO]],Tabla36[[#This Row],[FECHA]])</f>
        <v>T32PRIMER TURNO45415</v>
      </c>
      <c r="B2573" s="87">
        <v>7</v>
      </c>
      <c r="C2573" s="87">
        <v>3</v>
      </c>
      <c r="D2573" s="87" t="s">
        <v>47</v>
      </c>
      <c r="E2573" s="86"/>
      <c r="F2573" s="86">
        <f>VLOOKUP(Tabla36[[#This Row],[NUM. ECO.]],[2]!Tabla24[[NO.ECO]:[CUBICACION
M3]],4,0)</f>
        <v>17</v>
      </c>
      <c r="G2573" s="94">
        <v>45415</v>
      </c>
      <c r="H2573" s="86" t="str">
        <f>VLOOKUP(Tabla36[[#This Row],[NUM. ECO.]],[2]!Tabla24[[NO.ECO]:[MATERIAL]],8,0)</f>
        <v>VOLADURA</v>
      </c>
      <c r="I2573" s="86" t="s">
        <v>79</v>
      </c>
      <c r="J2573" s="91">
        <f ca="1">J2572+TIME(0,RANDBETWEEN((123),(151)),0)</f>
        <v>0.46458333333333335</v>
      </c>
      <c r="K2573" s="86" t="str">
        <f ca="1">VLOOKUP(Tabla36[[#This Row],[CODIGO VINCULO]],[1]!Anexar1[[UNION]:[OPERADOR]],4,0)</f>
        <v>LUIS FELIPE PECH MIS</v>
      </c>
      <c r="L2573" s="86" t="str" cm="1">
        <f t="array" aca="1" ref="L2573" ca="1">_xlfn.IFS(J2573&gt;=TIME(14,0,0),"SEGUNDO TURNO",J2573&lt;TIME(14,0,0),"PRIMER TURNO")</f>
        <v>PRIMER TURNO</v>
      </c>
      <c r="M2573" s="90"/>
    </row>
    <row r="2574" spans="1:13">
      <c r="A2574" s="86" t="str">
        <f ca="1">_xlfn.CONCAT(Tabla36[[#This Row],[NUM. ECO.]],Tabla36[[#This Row],[TURNO]],Tabla36[[#This Row],[FECHA]])</f>
        <v>T32PRIMER TURNO45415</v>
      </c>
      <c r="B2574" s="87">
        <v>7</v>
      </c>
      <c r="C2574" s="87">
        <v>4</v>
      </c>
      <c r="D2574" s="87" t="s">
        <v>47</v>
      </c>
      <c r="E2574" s="86"/>
      <c r="F2574" s="86">
        <f>VLOOKUP(Tabla36[[#This Row],[NUM. ECO.]],[2]!Tabla24[[NO.ECO]:[CUBICACION
M3]],4,0)</f>
        <v>17</v>
      </c>
      <c r="G2574" s="94">
        <v>45415</v>
      </c>
      <c r="H2574" s="86" t="str">
        <f>VLOOKUP(Tabla36[[#This Row],[NUM. ECO.]],[2]!Tabla24[[NO.ECO]:[MATERIAL]],8,0)</f>
        <v>VOLADURA</v>
      </c>
      <c r="I2574" s="86" t="s">
        <v>79</v>
      </c>
      <c r="J2574" s="91">
        <f ca="1">J2573+TIME(0,RANDBETWEEN((123),(151)),0)</f>
        <v>0.56319444444444444</v>
      </c>
      <c r="K2574" s="86" t="str">
        <f ca="1">VLOOKUP(Tabla36[[#This Row],[CODIGO VINCULO]],[1]!Anexar1[[UNION]:[OPERADOR]],4,0)</f>
        <v>LUIS FELIPE PECH MIS</v>
      </c>
      <c r="L2574" s="86" t="str" cm="1">
        <f t="array" aca="1" ref="L2574" ca="1">_xlfn.IFS(J2574&gt;=TIME(14,0,0),"SEGUNDO TURNO",J2574&lt;TIME(14,0,0),"PRIMER TURNO")</f>
        <v>PRIMER TURNO</v>
      </c>
      <c r="M2574" s="90"/>
    </row>
    <row r="2575" spans="1:13">
      <c r="A2575" s="86" t="str">
        <f ca="1">_xlfn.CONCAT(Tabla36[[#This Row],[NUM. ECO.]],Tabla36[[#This Row],[TURNO]],Tabla36[[#This Row],[FECHA]])</f>
        <v>T32SEGUNDO TURNO45415</v>
      </c>
      <c r="B2575" s="87">
        <v>7</v>
      </c>
      <c r="C2575" s="87">
        <v>5</v>
      </c>
      <c r="D2575" s="87" t="s">
        <v>47</v>
      </c>
      <c r="E2575" s="86"/>
      <c r="F2575" s="86">
        <f>VLOOKUP(Tabla36[[#This Row],[NUM. ECO.]],[2]!Tabla24[[NO.ECO]:[CUBICACION
M3]],4,0)</f>
        <v>17</v>
      </c>
      <c r="G2575" s="94">
        <v>45415</v>
      </c>
      <c r="H2575" s="86" t="str">
        <f>VLOOKUP(Tabla36[[#This Row],[NUM. ECO.]],[2]!Tabla24[[NO.ECO]:[MATERIAL]],8,0)</f>
        <v>VOLADURA</v>
      </c>
      <c r="I2575" s="86" t="s">
        <v>79</v>
      </c>
      <c r="J2575" s="91">
        <f ca="1">J2574+TIME(0,RANDBETWEEN((123),(151)),0)</f>
        <v>0.66805555555555551</v>
      </c>
      <c r="K2575" s="86" t="str">
        <f ca="1">VLOOKUP(Tabla36[[#This Row],[CODIGO VINCULO]],[1]!Anexar1[[UNION]:[OPERADOR]],4,0)</f>
        <v>MIGUEL ORTEGA ZAMORANO</v>
      </c>
      <c r="L2575" s="86" t="str" cm="1">
        <f t="array" aca="1" ref="L2575" ca="1">_xlfn.IFS(J2575&gt;=TIME(14,0,0),"SEGUNDO TURNO",J2575&lt;TIME(14,0,0),"PRIMER TURNO")</f>
        <v>SEGUNDO TURNO</v>
      </c>
      <c r="M2575" s="90"/>
    </row>
    <row r="2576" spans="1:13">
      <c r="A2576" s="86" t="str">
        <f ca="1">_xlfn.CONCAT(Tabla36[[#This Row],[NUM. ECO.]],Tabla36[[#This Row],[TURNO]],Tabla36[[#This Row],[FECHA]])</f>
        <v>T32SEGUNDO TURNO45415</v>
      </c>
      <c r="B2576" s="87">
        <v>7</v>
      </c>
      <c r="C2576" s="87">
        <v>6</v>
      </c>
      <c r="D2576" s="87" t="s">
        <v>47</v>
      </c>
      <c r="E2576" s="86"/>
      <c r="F2576" s="86">
        <f>VLOOKUP(Tabla36[[#This Row],[NUM. ECO.]],[2]!Tabla24[[NO.ECO]:[CUBICACION
M3]],4,0)</f>
        <v>17</v>
      </c>
      <c r="G2576" s="94">
        <v>45415</v>
      </c>
      <c r="H2576" s="86" t="str">
        <f>VLOOKUP(Tabla36[[#This Row],[NUM. ECO.]],[2]!Tabla24[[NO.ECO]:[MATERIAL]],8,0)</f>
        <v>VOLADURA</v>
      </c>
      <c r="I2576" s="86" t="s">
        <v>79</v>
      </c>
      <c r="J2576" s="91">
        <f ca="1">J2575+TIME(0,RANDBETWEEN((123),(151)),0)</f>
        <v>0.75763888888888886</v>
      </c>
      <c r="K2576" s="86" t="str">
        <f ca="1">VLOOKUP(Tabla36[[#This Row],[CODIGO VINCULO]],[1]!Anexar1[[UNION]:[OPERADOR]],4,0)</f>
        <v>MIGUEL ORTEGA ZAMORANO</v>
      </c>
      <c r="L2576" s="86" t="str" cm="1">
        <f t="array" aca="1" ref="L2576" ca="1">_xlfn.IFS(J2576&gt;=TIME(14,0,0),"SEGUNDO TURNO",J2576&lt;TIME(14,0,0),"PRIMER TURNO")</f>
        <v>SEGUNDO TURNO</v>
      </c>
      <c r="M2576" s="90"/>
    </row>
    <row r="2577" spans="1:13">
      <c r="A2577" s="86" t="str">
        <f ca="1">_xlfn.CONCAT(Tabla36[[#This Row],[NUM. ECO.]],Tabla36[[#This Row],[TURNO]],Tabla36[[#This Row],[FECHA]])</f>
        <v>T32SEGUNDO TURNO45415</v>
      </c>
      <c r="B2577" s="87">
        <v>7</v>
      </c>
      <c r="C2577" s="87">
        <v>7</v>
      </c>
      <c r="D2577" s="87" t="s">
        <v>47</v>
      </c>
      <c r="E2577" s="86"/>
      <c r="F2577" s="86">
        <f>VLOOKUP(Tabla36[[#This Row],[NUM. ECO.]],[2]!Tabla24[[NO.ECO]:[CUBICACION
M3]],4,0)</f>
        <v>17</v>
      </c>
      <c r="G2577" s="94">
        <v>45415</v>
      </c>
      <c r="H2577" s="86" t="str">
        <f>VLOOKUP(Tabla36[[#This Row],[NUM. ECO.]],[2]!Tabla24[[NO.ECO]:[MATERIAL]],8,0)</f>
        <v>VOLADURA</v>
      </c>
      <c r="I2577" s="86" t="s">
        <v>79</v>
      </c>
      <c r="J2577" s="91">
        <f ca="1">J2576+TIME(0,RANDBETWEEN((123),(151)),0)</f>
        <v>0.85416666666666663</v>
      </c>
      <c r="K2577" s="86" t="str">
        <f ca="1">VLOOKUP(Tabla36[[#This Row],[CODIGO VINCULO]],[1]!Anexar1[[UNION]:[OPERADOR]],4,0)</f>
        <v>MIGUEL ORTEGA ZAMORANO</v>
      </c>
      <c r="L2577" s="86" t="str" cm="1">
        <f t="array" aca="1" ref="L2577" ca="1">_xlfn.IFS(J2577&gt;=TIME(14,0,0),"SEGUNDO TURNO",J2577&lt;TIME(14,0,0),"PRIMER TURNO")</f>
        <v>SEGUNDO TURNO</v>
      </c>
      <c r="M2577" s="90"/>
    </row>
    <row r="2578" spans="1:13">
      <c r="A2578" s="86" t="str">
        <f ca="1">_xlfn.CONCAT(Tabla36[[#This Row],[NUM. ECO.]],Tabla36[[#This Row],[TURNO]],Tabla36[[#This Row],[FECHA]])</f>
        <v>T32PRIMER TURNO45416</v>
      </c>
      <c r="B2578" s="87">
        <v>7</v>
      </c>
      <c r="C2578" s="87">
        <v>1</v>
      </c>
      <c r="D2578" s="87" t="s">
        <v>47</v>
      </c>
      <c r="E2578" s="86"/>
      <c r="F2578" s="86">
        <f>VLOOKUP(Tabla36[[#This Row],[NUM. ECO.]],[2]!Tabla24[[NO.ECO]:[CUBICACION
M3]],4,0)</f>
        <v>17</v>
      </c>
      <c r="G2578" s="94">
        <v>45416</v>
      </c>
      <c r="H2578" s="86" t="str">
        <f>VLOOKUP(Tabla36[[#This Row],[NUM. ECO.]],[2]!Tabla24[[NO.ECO]:[MATERIAL]],8,0)</f>
        <v>VOLADURA</v>
      </c>
      <c r="I2578" s="86" t="s">
        <v>79</v>
      </c>
      <c r="J2578" s="88">
        <f ca="1">TIME(RANDBETWEEN(5.5,6),RANDBETWEEN(1,29),0)</f>
        <v>0.25416666666666665</v>
      </c>
      <c r="K2578" s="86" t="str">
        <f ca="1">VLOOKUP(Tabla36[[#This Row],[CODIGO VINCULO]],[1]!Anexar1[[UNION]:[OPERADOR]],4,0)</f>
        <v>LUIS FELIPE PECH MIS</v>
      </c>
      <c r="L2578" s="86" t="str" cm="1">
        <f t="array" aca="1" ref="L2578" ca="1">_xlfn.IFS(J2578&gt;=TIME(14,0,0),"SEGUNDO TURNO",J2578&lt;TIME(14,0,0),"PRIMER TURNO")</f>
        <v>PRIMER TURNO</v>
      </c>
      <c r="M2578" s="90"/>
    </row>
    <row r="2579" spans="1:13">
      <c r="A2579" s="86" t="str">
        <f ca="1">_xlfn.CONCAT(Tabla36[[#This Row],[NUM. ECO.]],Tabla36[[#This Row],[TURNO]],Tabla36[[#This Row],[FECHA]])</f>
        <v>T32PRIMER TURNO45416</v>
      </c>
      <c r="B2579" s="87">
        <v>7</v>
      </c>
      <c r="C2579" s="87">
        <v>2</v>
      </c>
      <c r="D2579" s="87" t="s">
        <v>47</v>
      </c>
      <c r="E2579" s="86"/>
      <c r="F2579" s="86">
        <f>VLOOKUP(Tabla36[[#This Row],[NUM. ECO.]],[2]!Tabla24[[NO.ECO]:[CUBICACION
M3]],4,0)</f>
        <v>17</v>
      </c>
      <c r="G2579" s="94">
        <v>45416</v>
      </c>
      <c r="H2579" s="86" t="str">
        <f>VLOOKUP(Tabla36[[#This Row],[NUM. ECO.]],[2]!Tabla24[[NO.ECO]:[MATERIAL]],8,0)</f>
        <v>VOLADURA</v>
      </c>
      <c r="I2579" s="86" t="s">
        <v>79</v>
      </c>
      <c r="J2579" s="91">
        <f ca="1">J2578+TIME(0,RANDBETWEEN((123),(151)),0)</f>
        <v>0.34930555555555554</v>
      </c>
      <c r="K2579" s="86" t="str">
        <f ca="1">VLOOKUP(Tabla36[[#This Row],[CODIGO VINCULO]],[1]!Anexar1[[UNION]:[OPERADOR]],4,0)</f>
        <v>LUIS FELIPE PECH MIS</v>
      </c>
      <c r="L2579" s="86" t="str" cm="1">
        <f t="array" aca="1" ref="L2579" ca="1">_xlfn.IFS(J2579&gt;=TIME(14,0,0),"SEGUNDO TURNO",J2579&lt;TIME(14,0,0),"PRIMER TURNO")</f>
        <v>PRIMER TURNO</v>
      </c>
      <c r="M2579" s="90"/>
    </row>
    <row r="2580" spans="1:13">
      <c r="A2580" s="86" t="str">
        <f ca="1">_xlfn.CONCAT(Tabla36[[#This Row],[NUM. ECO.]],Tabla36[[#This Row],[TURNO]],Tabla36[[#This Row],[FECHA]])</f>
        <v>T32PRIMER TURNO45416</v>
      </c>
      <c r="B2580" s="87">
        <v>7</v>
      </c>
      <c r="C2580" s="87">
        <v>3</v>
      </c>
      <c r="D2580" s="87" t="s">
        <v>47</v>
      </c>
      <c r="E2580" s="86"/>
      <c r="F2580" s="86">
        <f>VLOOKUP(Tabla36[[#This Row],[NUM. ECO.]],[2]!Tabla24[[NO.ECO]:[CUBICACION
M3]],4,0)</f>
        <v>17</v>
      </c>
      <c r="G2580" s="94">
        <v>45416</v>
      </c>
      <c r="H2580" s="86" t="str">
        <f>VLOOKUP(Tabla36[[#This Row],[NUM. ECO.]],[2]!Tabla24[[NO.ECO]:[MATERIAL]],8,0)</f>
        <v>VOLADURA</v>
      </c>
      <c r="I2580" s="86" t="s">
        <v>79</v>
      </c>
      <c r="J2580" s="91">
        <f ca="1">J2579+TIME(0,RANDBETWEEN((123),(151)),0)</f>
        <v>0.43611111111111112</v>
      </c>
      <c r="K2580" s="86" t="str">
        <f ca="1">VLOOKUP(Tabla36[[#This Row],[CODIGO VINCULO]],[1]!Anexar1[[UNION]:[OPERADOR]],4,0)</f>
        <v>LUIS FELIPE PECH MIS</v>
      </c>
      <c r="L2580" s="86" t="str" cm="1">
        <f t="array" aca="1" ref="L2580" ca="1">_xlfn.IFS(J2580&gt;=TIME(14,0,0),"SEGUNDO TURNO",J2580&lt;TIME(14,0,0),"PRIMER TURNO")</f>
        <v>PRIMER TURNO</v>
      </c>
      <c r="M2580" s="90"/>
    </row>
    <row r="2581" spans="1:13">
      <c r="A2581" s="86" t="str">
        <f ca="1">_xlfn.CONCAT(Tabla36[[#This Row],[NUM. ECO.]],Tabla36[[#This Row],[TURNO]],Tabla36[[#This Row],[FECHA]])</f>
        <v>T32PRIMER TURNO45416</v>
      </c>
      <c r="B2581" s="87">
        <v>7</v>
      </c>
      <c r="C2581" s="87">
        <v>4</v>
      </c>
      <c r="D2581" s="87" t="s">
        <v>47</v>
      </c>
      <c r="E2581" s="86"/>
      <c r="F2581" s="86">
        <f>VLOOKUP(Tabla36[[#This Row],[NUM. ECO.]],[2]!Tabla24[[NO.ECO]:[CUBICACION
M3]],4,0)</f>
        <v>17</v>
      </c>
      <c r="G2581" s="94">
        <v>45416</v>
      </c>
      <c r="H2581" s="86" t="str">
        <f>VLOOKUP(Tabla36[[#This Row],[NUM. ECO.]],[2]!Tabla24[[NO.ECO]:[MATERIAL]],8,0)</f>
        <v>VOLADURA</v>
      </c>
      <c r="I2581" s="86" t="s">
        <v>79</v>
      </c>
      <c r="J2581" s="91">
        <f ca="1">J2580+TIME(0,RANDBETWEEN((123),(151)),0)</f>
        <v>0.52500000000000002</v>
      </c>
      <c r="K2581" s="86" t="str">
        <f ca="1">VLOOKUP(Tabla36[[#This Row],[CODIGO VINCULO]],[1]!Anexar1[[UNION]:[OPERADOR]],4,0)</f>
        <v>LUIS FELIPE PECH MIS</v>
      </c>
      <c r="L2581" s="86" t="str" cm="1">
        <f t="array" aca="1" ref="L2581" ca="1">_xlfn.IFS(J2581&gt;=TIME(14,0,0),"SEGUNDO TURNO",J2581&lt;TIME(14,0,0),"PRIMER TURNO")</f>
        <v>PRIMER TURNO</v>
      </c>
      <c r="M2581" s="90"/>
    </row>
    <row r="2582" spans="1:13">
      <c r="A2582" s="86" t="str">
        <f ca="1">_xlfn.CONCAT(Tabla36[[#This Row],[NUM. ECO.]],Tabla36[[#This Row],[TURNO]],Tabla36[[#This Row],[FECHA]])</f>
        <v>T32SEGUNDO TURNO45416</v>
      </c>
      <c r="B2582" s="87">
        <v>7</v>
      </c>
      <c r="C2582" s="87">
        <v>5</v>
      </c>
      <c r="D2582" s="87" t="s">
        <v>47</v>
      </c>
      <c r="E2582" s="86"/>
      <c r="F2582" s="86">
        <f>VLOOKUP(Tabla36[[#This Row],[NUM. ECO.]],[2]!Tabla24[[NO.ECO]:[CUBICACION
M3]],4,0)</f>
        <v>17</v>
      </c>
      <c r="G2582" s="94">
        <v>45416</v>
      </c>
      <c r="H2582" s="86" t="str">
        <f>VLOOKUP(Tabla36[[#This Row],[NUM. ECO.]],[2]!Tabla24[[NO.ECO]:[MATERIAL]],8,0)</f>
        <v>VOLADURA</v>
      </c>
      <c r="I2582" s="86" t="s">
        <v>79</v>
      </c>
      <c r="J2582" s="91">
        <f ca="1">J2581+TIME(0,RANDBETWEEN((123),(151)),0)</f>
        <v>0.61458333333333337</v>
      </c>
      <c r="K2582" s="86" t="str">
        <f ca="1">VLOOKUP(Tabla36[[#This Row],[CODIGO VINCULO]],[1]!Anexar1[[UNION]:[OPERADOR]],4,0)</f>
        <v>MIGUEL ORTEGA ZAMORANO</v>
      </c>
      <c r="L2582" s="86" t="str" cm="1">
        <f t="array" aca="1" ref="L2582" ca="1">_xlfn.IFS(J2582&gt;=TIME(14,0,0),"SEGUNDO TURNO",J2582&lt;TIME(14,0,0),"PRIMER TURNO")</f>
        <v>SEGUNDO TURNO</v>
      </c>
      <c r="M2582" s="90"/>
    </row>
    <row r="2583" spans="1:13">
      <c r="A2583" s="86" t="str">
        <f ca="1">_xlfn.CONCAT(Tabla36[[#This Row],[NUM. ECO.]],Tabla36[[#This Row],[TURNO]],Tabla36[[#This Row],[FECHA]])</f>
        <v>T32SEGUNDO TURNO45416</v>
      </c>
      <c r="B2583" s="87">
        <v>7</v>
      </c>
      <c r="C2583" s="87">
        <v>6</v>
      </c>
      <c r="D2583" s="87" t="s">
        <v>47</v>
      </c>
      <c r="E2583" s="86"/>
      <c r="F2583" s="86">
        <f>VLOOKUP(Tabla36[[#This Row],[NUM. ECO.]],[2]!Tabla24[[NO.ECO]:[CUBICACION
M3]],4,0)</f>
        <v>17</v>
      </c>
      <c r="G2583" s="94">
        <v>45416</v>
      </c>
      <c r="H2583" s="86" t="str">
        <f>VLOOKUP(Tabla36[[#This Row],[NUM. ECO.]],[2]!Tabla24[[NO.ECO]:[MATERIAL]],8,0)</f>
        <v>VOLADURA</v>
      </c>
      <c r="I2583" s="86" t="s">
        <v>79</v>
      </c>
      <c r="J2583" s="91">
        <f ca="1">J2582+TIME(0,RANDBETWEEN((123),(151)),0)</f>
        <v>0.71875</v>
      </c>
      <c r="K2583" s="86" t="str">
        <f ca="1">VLOOKUP(Tabla36[[#This Row],[CODIGO VINCULO]],[1]!Anexar1[[UNION]:[OPERADOR]],4,0)</f>
        <v>MIGUEL ORTEGA ZAMORANO</v>
      </c>
      <c r="L2583" s="86" t="str" cm="1">
        <f t="array" aca="1" ref="L2583" ca="1">_xlfn.IFS(J2583&gt;=TIME(14,0,0),"SEGUNDO TURNO",J2583&lt;TIME(14,0,0),"PRIMER TURNO")</f>
        <v>SEGUNDO TURNO</v>
      </c>
      <c r="M2583" s="90"/>
    </row>
    <row r="2584" spans="1:13">
      <c r="A2584" s="86" t="str">
        <f ca="1">_xlfn.CONCAT(Tabla36[[#This Row],[NUM. ECO.]],Tabla36[[#This Row],[TURNO]],Tabla36[[#This Row],[FECHA]])</f>
        <v>T32SEGUNDO TURNO45416</v>
      </c>
      <c r="B2584" s="87">
        <v>7</v>
      </c>
      <c r="C2584" s="87">
        <v>7</v>
      </c>
      <c r="D2584" s="87" t="s">
        <v>47</v>
      </c>
      <c r="E2584" s="86"/>
      <c r="F2584" s="86">
        <f>VLOOKUP(Tabla36[[#This Row],[NUM. ECO.]],[2]!Tabla24[[NO.ECO]:[CUBICACION
M3]],4,0)</f>
        <v>17</v>
      </c>
      <c r="G2584" s="94">
        <v>45416</v>
      </c>
      <c r="H2584" s="86" t="str">
        <f>VLOOKUP(Tabla36[[#This Row],[NUM. ECO.]],[2]!Tabla24[[NO.ECO]:[MATERIAL]],8,0)</f>
        <v>VOLADURA</v>
      </c>
      <c r="I2584" s="86" t="s">
        <v>79</v>
      </c>
      <c r="J2584" s="91">
        <f ca="1">J2583+TIME(0,RANDBETWEEN((123),(151)),0)</f>
        <v>0.80763888888888891</v>
      </c>
      <c r="K2584" s="86" t="str">
        <f ca="1">VLOOKUP(Tabla36[[#This Row],[CODIGO VINCULO]],[1]!Anexar1[[UNION]:[OPERADOR]],4,0)</f>
        <v>MIGUEL ORTEGA ZAMORANO</v>
      </c>
      <c r="L2584" s="86" t="str" cm="1">
        <f t="array" aca="1" ref="L2584" ca="1">_xlfn.IFS(J2584&gt;=TIME(14,0,0),"SEGUNDO TURNO",J2584&lt;TIME(14,0,0),"PRIMER TURNO")</f>
        <v>SEGUNDO TURNO</v>
      </c>
      <c r="M2584" s="90"/>
    </row>
    <row r="2585" spans="1:13">
      <c r="A2585" s="86" t="str">
        <f ca="1">_xlfn.CONCAT(Tabla36[[#This Row],[NUM. ECO.]],Tabla36[[#This Row],[TURNO]],Tabla36[[#This Row],[FECHA]])</f>
        <v>T32PRIMER TURNO45418</v>
      </c>
      <c r="B2585" s="87">
        <v>7</v>
      </c>
      <c r="C2585" s="87">
        <v>1</v>
      </c>
      <c r="D2585" s="87" t="s">
        <v>47</v>
      </c>
      <c r="E2585" s="86"/>
      <c r="F2585" s="86">
        <f>VLOOKUP(Tabla36[[#This Row],[NUM. ECO.]],[2]!Tabla24[[NO.ECO]:[CUBICACION
M3]],4,0)</f>
        <v>17</v>
      </c>
      <c r="G2585" s="94">
        <v>45418</v>
      </c>
      <c r="H2585" s="86" t="str">
        <f>VLOOKUP(Tabla36[[#This Row],[NUM. ECO.]],[2]!Tabla24[[NO.ECO]:[MATERIAL]],8,0)</f>
        <v>VOLADURA</v>
      </c>
      <c r="I2585" s="86" t="s">
        <v>79</v>
      </c>
      <c r="J2585" s="88">
        <f ca="1">TIME(RANDBETWEEN(5.5,6),RANDBETWEEN(1,29),0)</f>
        <v>0.25763888888888886</v>
      </c>
      <c r="K2585" s="86" t="str">
        <f ca="1">VLOOKUP(Tabla36[[#This Row],[CODIGO VINCULO]],[1]!Anexar1[[UNION]:[OPERADOR]],4,0)</f>
        <v>LUIS FELIPE PECH MIS</v>
      </c>
      <c r="L2585" s="86" t="str" cm="1">
        <f t="array" aca="1" ref="L2585" ca="1">_xlfn.IFS(J2585&gt;=TIME(14,0,0),"SEGUNDO TURNO",J2585&lt;TIME(14,0,0),"PRIMER TURNO")</f>
        <v>PRIMER TURNO</v>
      </c>
      <c r="M2585" s="90"/>
    </row>
    <row r="2586" spans="1:13">
      <c r="A2586" s="86" t="str">
        <f ca="1">_xlfn.CONCAT(Tabla36[[#This Row],[NUM. ECO.]],Tabla36[[#This Row],[TURNO]],Tabla36[[#This Row],[FECHA]])</f>
        <v>T32PRIMER TURNO45418</v>
      </c>
      <c r="B2586" s="87">
        <v>7</v>
      </c>
      <c r="C2586" s="87">
        <v>2</v>
      </c>
      <c r="D2586" s="87" t="s">
        <v>47</v>
      </c>
      <c r="E2586" s="86"/>
      <c r="F2586" s="86">
        <f>VLOOKUP(Tabla36[[#This Row],[NUM. ECO.]],[2]!Tabla24[[NO.ECO]:[CUBICACION
M3]],4,0)</f>
        <v>17</v>
      </c>
      <c r="G2586" s="94">
        <v>45418</v>
      </c>
      <c r="H2586" s="86" t="str">
        <f>VLOOKUP(Tabla36[[#This Row],[NUM. ECO.]],[2]!Tabla24[[NO.ECO]:[MATERIAL]],8,0)</f>
        <v>VOLADURA</v>
      </c>
      <c r="I2586" s="86" t="s">
        <v>79</v>
      </c>
      <c r="J2586" s="91">
        <f ca="1">J2585+TIME(0,RANDBETWEEN((123),(151)),0)</f>
        <v>0.34375</v>
      </c>
      <c r="K2586" s="86" t="str">
        <f ca="1">VLOOKUP(Tabla36[[#This Row],[CODIGO VINCULO]],[1]!Anexar1[[UNION]:[OPERADOR]],4,0)</f>
        <v>LUIS FELIPE PECH MIS</v>
      </c>
      <c r="L2586" s="86" t="str" cm="1">
        <f t="array" aca="1" ref="L2586" ca="1">_xlfn.IFS(J2586&gt;=TIME(14,0,0),"SEGUNDO TURNO",J2586&lt;TIME(14,0,0),"PRIMER TURNO")</f>
        <v>PRIMER TURNO</v>
      </c>
      <c r="M2586" s="90"/>
    </row>
    <row r="2587" spans="1:13">
      <c r="A2587" s="86" t="str">
        <f ca="1">_xlfn.CONCAT(Tabla36[[#This Row],[NUM. ECO.]],Tabla36[[#This Row],[TURNO]],Tabla36[[#This Row],[FECHA]])</f>
        <v>T32PRIMER TURNO45418</v>
      </c>
      <c r="B2587" s="87">
        <v>7</v>
      </c>
      <c r="C2587" s="87">
        <v>3</v>
      </c>
      <c r="D2587" s="87" t="s">
        <v>47</v>
      </c>
      <c r="E2587" s="86"/>
      <c r="F2587" s="86">
        <f>VLOOKUP(Tabla36[[#This Row],[NUM. ECO.]],[2]!Tabla24[[NO.ECO]:[CUBICACION
M3]],4,0)</f>
        <v>17</v>
      </c>
      <c r="G2587" s="94">
        <v>45418</v>
      </c>
      <c r="H2587" s="86" t="str">
        <f>VLOOKUP(Tabla36[[#This Row],[NUM. ECO.]],[2]!Tabla24[[NO.ECO]:[MATERIAL]],8,0)</f>
        <v>VOLADURA</v>
      </c>
      <c r="I2587" s="86" t="s">
        <v>79</v>
      </c>
      <c r="J2587" s="91">
        <f ca="1">J2586+TIME(0,RANDBETWEEN((123),(151)),0)</f>
        <v>0.43263888888888891</v>
      </c>
      <c r="K2587" s="86" t="str">
        <f ca="1">VLOOKUP(Tabla36[[#This Row],[CODIGO VINCULO]],[1]!Anexar1[[UNION]:[OPERADOR]],4,0)</f>
        <v>LUIS FELIPE PECH MIS</v>
      </c>
      <c r="L2587" s="86" t="str" cm="1">
        <f t="array" aca="1" ref="L2587" ca="1">_xlfn.IFS(J2587&gt;=TIME(14,0,0),"SEGUNDO TURNO",J2587&lt;TIME(14,0,0),"PRIMER TURNO")</f>
        <v>PRIMER TURNO</v>
      </c>
      <c r="M2587" s="90"/>
    </row>
    <row r="2588" spans="1:13">
      <c r="A2588" s="86" t="str">
        <f ca="1">_xlfn.CONCAT(Tabla36[[#This Row],[NUM. ECO.]],Tabla36[[#This Row],[TURNO]],Tabla36[[#This Row],[FECHA]])</f>
        <v>T32PRIMER TURNO45418</v>
      </c>
      <c r="B2588" s="87">
        <v>7</v>
      </c>
      <c r="C2588" s="87">
        <v>4</v>
      </c>
      <c r="D2588" s="87" t="s">
        <v>47</v>
      </c>
      <c r="E2588" s="86"/>
      <c r="F2588" s="86">
        <f>VLOOKUP(Tabla36[[#This Row],[NUM. ECO.]],[2]!Tabla24[[NO.ECO]:[CUBICACION
M3]],4,0)</f>
        <v>17</v>
      </c>
      <c r="G2588" s="94">
        <v>45418</v>
      </c>
      <c r="H2588" s="86" t="str">
        <f>VLOOKUP(Tabla36[[#This Row],[NUM. ECO.]],[2]!Tabla24[[NO.ECO]:[MATERIAL]],8,0)</f>
        <v>VOLADURA</v>
      </c>
      <c r="I2588" s="86" t="s">
        <v>79</v>
      </c>
      <c r="J2588" s="91">
        <f ca="1">J2587+TIME(0,RANDBETWEEN((123),(151)),0)</f>
        <v>0.51944444444444449</v>
      </c>
      <c r="K2588" s="86" t="str">
        <f ca="1">VLOOKUP(Tabla36[[#This Row],[CODIGO VINCULO]],[1]!Anexar1[[UNION]:[OPERADOR]],4,0)</f>
        <v>LUIS FELIPE PECH MIS</v>
      </c>
      <c r="L2588" s="86" t="str" cm="1">
        <f t="array" aca="1" ref="L2588" ca="1">_xlfn.IFS(J2588&gt;=TIME(14,0,0),"SEGUNDO TURNO",J2588&lt;TIME(14,0,0),"PRIMER TURNO")</f>
        <v>PRIMER TURNO</v>
      </c>
      <c r="M2588" s="90"/>
    </row>
    <row r="2589" spans="1:13">
      <c r="A2589" s="86" t="str">
        <f ca="1">_xlfn.CONCAT(Tabla36[[#This Row],[NUM. ECO.]],Tabla36[[#This Row],[TURNO]],Tabla36[[#This Row],[FECHA]])</f>
        <v>T32SEGUNDO TURNO45418</v>
      </c>
      <c r="B2589" s="87">
        <v>7</v>
      </c>
      <c r="C2589" s="87">
        <v>5</v>
      </c>
      <c r="D2589" s="87" t="s">
        <v>47</v>
      </c>
      <c r="E2589" s="86"/>
      <c r="F2589" s="86">
        <f>VLOOKUP(Tabla36[[#This Row],[NUM. ECO.]],[2]!Tabla24[[NO.ECO]:[CUBICACION
M3]],4,0)</f>
        <v>17</v>
      </c>
      <c r="G2589" s="94">
        <v>45418</v>
      </c>
      <c r="H2589" s="86" t="str">
        <f>VLOOKUP(Tabla36[[#This Row],[NUM. ECO.]],[2]!Tabla24[[NO.ECO]:[MATERIAL]],8,0)</f>
        <v>VOLADURA</v>
      </c>
      <c r="I2589" s="86" t="s">
        <v>79</v>
      </c>
      <c r="J2589" s="91">
        <f ca="1">J2588+TIME(0,RANDBETWEEN((123),(151)),0)</f>
        <v>0.61250000000000004</v>
      </c>
      <c r="K2589" s="86" t="str">
        <f ca="1">VLOOKUP(Tabla36[[#This Row],[CODIGO VINCULO]],[1]!Anexar1[[UNION]:[OPERADOR]],4,0)</f>
        <v>MIGUEL ORTEGA ZAMORANO</v>
      </c>
      <c r="L2589" s="86" t="str" cm="1">
        <f t="array" aca="1" ref="L2589" ca="1">_xlfn.IFS(J2589&gt;=TIME(14,0,0),"SEGUNDO TURNO",J2589&lt;TIME(14,0,0),"PRIMER TURNO")</f>
        <v>SEGUNDO TURNO</v>
      </c>
      <c r="M2589" s="90"/>
    </row>
    <row r="2590" spans="1:13">
      <c r="A2590" s="86" t="str">
        <f ca="1">_xlfn.CONCAT(Tabla36[[#This Row],[NUM. ECO.]],Tabla36[[#This Row],[TURNO]],Tabla36[[#This Row],[FECHA]])</f>
        <v>T32SEGUNDO TURNO45418</v>
      </c>
      <c r="B2590" s="87">
        <v>7</v>
      </c>
      <c r="C2590" s="87">
        <v>6</v>
      </c>
      <c r="D2590" s="87" t="s">
        <v>47</v>
      </c>
      <c r="E2590" s="86"/>
      <c r="F2590" s="86">
        <f>VLOOKUP(Tabla36[[#This Row],[NUM. ECO.]],[2]!Tabla24[[NO.ECO]:[CUBICACION
M3]],4,0)</f>
        <v>17</v>
      </c>
      <c r="G2590" s="94">
        <v>45418</v>
      </c>
      <c r="H2590" s="86" t="str">
        <f>VLOOKUP(Tabla36[[#This Row],[NUM. ECO.]],[2]!Tabla24[[NO.ECO]:[MATERIAL]],8,0)</f>
        <v>VOLADURA</v>
      </c>
      <c r="I2590" s="86" t="s">
        <v>79</v>
      </c>
      <c r="J2590" s="91">
        <f ca="1">J2589+TIME(0,RANDBETWEEN((123),(151)),0)</f>
        <v>0.70208333333333339</v>
      </c>
      <c r="K2590" s="86" t="str">
        <f ca="1">VLOOKUP(Tabla36[[#This Row],[CODIGO VINCULO]],[1]!Anexar1[[UNION]:[OPERADOR]],4,0)</f>
        <v>MIGUEL ORTEGA ZAMORANO</v>
      </c>
      <c r="L2590" s="86" t="str" cm="1">
        <f t="array" aca="1" ref="L2590" ca="1">_xlfn.IFS(J2590&gt;=TIME(14,0,0),"SEGUNDO TURNO",J2590&lt;TIME(14,0,0),"PRIMER TURNO")</f>
        <v>SEGUNDO TURNO</v>
      </c>
      <c r="M2590" s="90"/>
    </row>
    <row r="2591" spans="1:13">
      <c r="A2591" s="86" t="str">
        <f ca="1">_xlfn.CONCAT(Tabla36[[#This Row],[NUM. ECO.]],Tabla36[[#This Row],[TURNO]],Tabla36[[#This Row],[FECHA]])</f>
        <v>T32SEGUNDO TURNO45418</v>
      </c>
      <c r="B2591" s="87">
        <v>7</v>
      </c>
      <c r="C2591" s="87">
        <v>7</v>
      </c>
      <c r="D2591" s="87" t="s">
        <v>47</v>
      </c>
      <c r="E2591" s="86"/>
      <c r="F2591" s="86">
        <f>VLOOKUP(Tabla36[[#This Row],[NUM. ECO.]],[2]!Tabla24[[NO.ECO]:[CUBICACION
M3]],4,0)</f>
        <v>17</v>
      </c>
      <c r="G2591" s="94">
        <v>45418</v>
      </c>
      <c r="H2591" s="86" t="str">
        <f>VLOOKUP(Tabla36[[#This Row],[NUM. ECO.]],[2]!Tabla24[[NO.ECO]:[MATERIAL]],8,0)</f>
        <v>VOLADURA</v>
      </c>
      <c r="I2591" s="86" t="s">
        <v>79</v>
      </c>
      <c r="J2591" s="91">
        <f ca="1">J2590+TIME(0,RANDBETWEEN((123),(151)),0)</f>
        <v>0.79305555555555562</v>
      </c>
      <c r="K2591" s="86" t="str">
        <f ca="1">VLOOKUP(Tabla36[[#This Row],[CODIGO VINCULO]],[1]!Anexar1[[UNION]:[OPERADOR]],4,0)</f>
        <v>MIGUEL ORTEGA ZAMORANO</v>
      </c>
      <c r="L2591" s="86" t="str" cm="1">
        <f t="array" aca="1" ref="L2591" ca="1">_xlfn.IFS(J2591&gt;=TIME(14,0,0),"SEGUNDO TURNO",J2591&lt;TIME(14,0,0),"PRIMER TURNO")</f>
        <v>SEGUNDO TURNO</v>
      </c>
      <c r="M2591" s="90"/>
    </row>
    <row r="2592" spans="1:13">
      <c r="A2592" s="86" t="str">
        <f ca="1">_xlfn.CONCAT(Tabla36[[#This Row],[NUM. ECO.]],Tabla36[[#This Row],[TURNO]],Tabla36[[#This Row],[FECHA]])</f>
        <v>T32PRIMER TURNO45419</v>
      </c>
      <c r="B2592" s="87">
        <v>7</v>
      </c>
      <c r="C2592" s="87">
        <v>1</v>
      </c>
      <c r="D2592" s="87" t="s">
        <v>47</v>
      </c>
      <c r="E2592" s="86"/>
      <c r="F2592" s="86">
        <f>VLOOKUP(Tabla36[[#This Row],[NUM. ECO.]],[2]!Tabla24[[NO.ECO]:[CUBICACION
M3]],4,0)</f>
        <v>17</v>
      </c>
      <c r="G2592" s="94">
        <v>45419</v>
      </c>
      <c r="H2592" s="86" t="str">
        <f>VLOOKUP(Tabla36[[#This Row],[NUM. ECO.]],[2]!Tabla24[[NO.ECO]:[MATERIAL]],8,0)</f>
        <v>VOLADURA</v>
      </c>
      <c r="I2592" s="86" t="s">
        <v>79</v>
      </c>
      <c r="J2592" s="88">
        <f ca="1">TIME(RANDBETWEEN(5.5,6),RANDBETWEEN(1,29),0)</f>
        <v>0.25277777777777777</v>
      </c>
      <c r="K2592" s="86" t="str">
        <f ca="1">VLOOKUP(Tabla36[[#This Row],[CODIGO VINCULO]],[1]!Anexar1[[UNION]:[OPERADOR]],4,0)</f>
        <v>LUIS FELIPE PECH MIS</v>
      </c>
      <c r="L2592" s="86" t="str" cm="1">
        <f t="array" aca="1" ref="L2592" ca="1">_xlfn.IFS(J2592&gt;=TIME(14,0,0),"SEGUNDO TURNO",J2592&lt;TIME(14,0,0),"PRIMER TURNO")</f>
        <v>PRIMER TURNO</v>
      </c>
      <c r="M2592" s="90"/>
    </row>
    <row r="2593" spans="1:13">
      <c r="A2593" s="86" t="str">
        <f ca="1">_xlfn.CONCAT(Tabla36[[#This Row],[NUM. ECO.]],Tabla36[[#This Row],[TURNO]],Tabla36[[#This Row],[FECHA]])</f>
        <v>T32PRIMER TURNO45419</v>
      </c>
      <c r="B2593" s="87">
        <v>7</v>
      </c>
      <c r="C2593" s="87">
        <v>2</v>
      </c>
      <c r="D2593" s="87" t="s">
        <v>47</v>
      </c>
      <c r="E2593" s="86"/>
      <c r="F2593" s="86">
        <f>VLOOKUP(Tabla36[[#This Row],[NUM. ECO.]],[2]!Tabla24[[NO.ECO]:[CUBICACION
M3]],4,0)</f>
        <v>17</v>
      </c>
      <c r="G2593" s="94">
        <v>45419</v>
      </c>
      <c r="H2593" s="86" t="str">
        <f>VLOOKUP(Tabla36[[#This Row],[NUM. ECO.]],[2]!Tabla24[[NO.ECO]:[MATERIAL]],8,0)</f>
        <v>VOLADURA</v>
      </c>
      <c r="I2593" s="86" t="s">
        <v>79</v>
      </c>
      <c r="J2593" s="91">
        <f ca="1">J2592+TIME(0,RANDBETWEEN((123),(151)),0)</f>
        <v>0.3520833333333333</v>
      </c>
      <c r="K2593" s="86" t="str">
        <f ca="1">VLOOKUP(Tabla36[[#This Row],[CODIGO VINCULO]],[1]!Anexar1[[UNION]:[OPERADOR]],4,0)</f>
        <v>LUIS FELIPE PECH MIS</v>
      </c>
      <c r="L2593" s="86" t="str" cm="1">
        <f t="array" aca="1" ref="L2593" ca="1">_xlfn.IFS(J2593&gt;=TIME(14,0,0),"SEGUNDO TURNO",J2593&lt;TIME(14,0,0),"PRIMER TURNO")</f>
        <v>PRIMER TURNO</v>
      </c>
      <c r="M2593" s="90"/>
    </row>
    <row r="2594" spans="1:13">
      <c r="A2594" s="86" t="str">
        <f ca="1">_xlfn.CONCAT(Tabla36[[#This Row],[NUM. ECO.]],Tabla36[[#This Row],[TURNO]],Tabla36[[#This Row],[FECHA]])</f>
        <v>T32PRIMER TURNO45419</v>
      </c>
      <c r="B2594" s="87">
        <v>7</v>
      </c>
      <c r="C2594" s="87">
        <v>3</v>
      </c>
      <c r="D2594" s="87" t="s">
        <v>47</v>
      </c>
      <c r="E2594" s="86"/>
      <c r="F2594" s="86">
        <f>VLOOKUP(Tabla36[[#This Row],[NUM. ECO.]],[2]!Tabla24[[NO.ECO]:[CUBICACION
M3]],4,0)</f>
        <v>17</v>
      </c>
      <c r="G2594" s="94">
        <v>45419</v>
      </c>
      <c r="H2594" s="86" t="str">
        <f>VLOOKUP(Tabla36[[#This Row],[NUM. ECO.]],[2]!Tabla24[[NO.ECO]:[MATERIAL]],8,0)</f>
        <v>VOLADURA</v>
      </c>
      <c r="I2594" s="86" t="s">
        <v>79</v>
      </c>
      <c r="J2594" s="91">
        <f ca="1">J2593+TIME(0,RANDBETWEEN((123),(151)),0)</f>
        <v>0.44930555555555551</v>
      </c>
      <c r="K2594" s="86" t="str">
        <f ca="1">VLOOKUP(Tabla36[[#This Row],[CODIGO VINCULO]],[1]!Anexar1[[UNION]:[OPERADOR]],4,0)</f>
        <v>LUIS FELIPE PECH MIS</v>
      </c>
      <c r="L2594" s="86" t="str" cm="1">
        <f t="array" aca="1" ref="L2594" ca="1">_xlfn.IFS(J2594&gt;=TIME(14,0,0),"SEGUNDO TURNO",J2594&lt;TIME(14,0,0),"PRIMER TURNO")</f>
        <v>PRIMER TURNO</v>
      </c>
      <c r="M2594" s="90"/>
    </row>
    <row r="2595" spans="1:13">
      <c r="A2595" s="86" t="str">
        <f ca="1">_xlfn.CONCAT(Tabla36[[#This Row],[NUM. ECO.]],Tabla36[[#This Row],[TURNO]],Tabla36[[#This Row],[FECHA]])</f>
        <v>T32PRIMER TURNO45419</v>
      </c>
      <c r="B2595" s="87">
        <v>7</v>
      </c>
      <c r="C2595" s="87">
        <v>4</v>
      </c>
      <c r="D2595" s="87" t="s">
        <v>47</v>
      </c>
      <c r="E2595" s="86"/>
      <c r="F2595" s="86">
        <f>VLOOKUP(Tabla36[[#This Row],[NUM. ECO.]],[2]!Tabla24[[NO.ECO]:[CUBICACION
M3]],4,0)</f>
        <v>17</v>
      </c>
      <c r="G2595" s="94">
        <v>45419</v>
      </c>
      <c r="H2595" s="86" t="str">
        <f>VLOOKUP(Tabla36[[#This Row],[NUM. ECO.]],[2]!Tabla24[[NO.ECO]:[MATERIAL]],8,0)</f>
        <v>VOLADURA</v>
      </c>
      <c r="I2595" s="86" t="s">
        <v>79</v>
      </c>
      <c r="J2595" s="91">
        <f ca="1">J2594+TIME(0,RANDBETWEEN((123),(151)),0)</f>
        <v>0.5444444444444444</v>
      </c>
      <c r="K2595" s="86" t="str">
        <f ca="1">VLOOKUP(Tabla36[[#This Row],[CODIGO VINCULO]],[1]!Anexar1[[UNION]:[OPERADOR]],4,0)</f>
        <v>LUIS FELIPE PECH MIS</v>
      </c>
      <c r="L2595" s="86" t="str" cm="1">
        <f t="array" aca="1" ref="L2595" ca="1">_xlfn.IFS(J2595&gt;=TIME(14,0,0),"SEGUNDO TURNO",J2595&lt;TIME(14,0,0),"PRIMER TURNO")</f>
        <v>PRIMER TURNO</v>
      </c>
      <c r="M2595" s="90"/>
    </row>
    <row r="2596" spans="1:13">
      <c r="A2596" s="86" t="str">
        <f ca="1">_xlfn.CONCAT(Tabla36[[#This Row],[NUM. ECO.]],Tabla36[[#This Row],[TURNO]],Tabla36[[#This Row],[FECHA]])</f>
        <v>T32SEGUNDO TURNO45419</v>
      </c>
      <c r="B2596" s="87">
        <v>7</v>
      </c>
      <c r="C2596" s="87">
        <v>5</v>
      </c>
      <c r="D2596" s="87" t="s">
        <v>47</v>
      </c>
      <c r="E2596" s="86"/>
      <c r="F2596" s="86">
        <f>VLOOKUP(Tabla36[[#This Row],[NUM. ECO.]],[2]!Tabla24[[NO.ECO]:[CUBICACION
M3]],4,0)</f>
        <v>17</v>
      </c>
      <c r="G2596" s="94">
        <v>45419</v>
      </c>
      <c r="H2596" s="86" t="str">
        <f>VLOOKUP(Tabla36[[#This Row],[NUM. ECO.]],[2]!Tabla24[[NO.ECO]:[MATERIAL]],8,0)</f>
        <v>VOLADURA</v>
      </c>
      <c r="I2596" s="86" t="s">
        <v>79</v>
      </c>
      <c r="J2596" s="91">
        <f ca="1">J2595+TIME(0,RANDBETWEEN((123),(151)),0)</f>
        <v>0.63680555555555551</v>
      </c>
      <c r="K2596" s="86" t="str">
        <f ca="1">VLOOKUP(Tabla36[[#This Row],[CODIGO VINCULO]],[1]!Anexar1[[UNION]:[OPERADOR]],4,0)</f>
        <v>MIGUEL ORTEGA ZAMORANO</v>
      </c>
      <c r="L2596" s="86" t="str" cm="1">
        <f t="array" aca="1" ref="L2596" ca="1">_xlfn.IFS(J2596&gt;=TIME(14,0,0),"SEGUNDO TURNO",J2596&lt;TIME(14,0,0),"PRIMER TURNO")</f>
        <v>SEGUNDO TURNO</v>
      </c>
      <c r="M2596" s="90"/>
    </row>
    <row r="2597" spans="1:13">
      <c r="A2597" s="86" t="str">
        <f ca="1">_xlfn.CONCAT(Tabla36[[#This Row],[NUM. ECO.]],Tabla36[[#This Row],[TURNO]],Tabla36[[#This Row],[FECHA]])</f>
        <v>T32SEGUNDO TURNO45419</v>
      </c>
      <c r="B2597" s="87">
        <v>7</v>
      </c>
      <c r="C2597" s="87">
        <v>6</v>
      </c>
      <c r="D2597" s="87" t="s">
        <v>47</v>
      </c>
      <c r="E2597" s="86"/>
      <c r="F2597" s="86">
        <f>VLOOKUP(Tabla36[[#This Row],[NUM. ECO.]],[2]!Tabla24[[NO.ECO]:[CUBICACION
M3]],4,0)</f>
        <v>17</v>
      </c>
      <c r="G2597" s="94">
        <v>45419</v>
      </c>
      <c r="H2597" s="86" t="str">
        <f>VLOOKUP(Tabla36[[#This Row],[NUM. ECO.]],[2]!Tabla24[[NO.ECO]:[MATERIAL]],8,0)</f>
        <v>VOLADURA</v>
      </c>
      <c r="I2597" s="86" t="s">
        <v>79</v>
      </c>
      <c r="J2597" s="91">
        <f ca="1">J2596+TIME(0,RANDBETWEEN((123),(151)),0)</f>
        <v>0.72777777777777775</v>
      </c>
      <c r="K2597" s="86" t="str">
        <f ca="1">VLOOKUP(Tabla36[[#This Row],[CODIGO VINCULO]],[1]!Anexar1[[UNION]:[OPERADOR]],4,0)</f>
        <v>MIGUEL ORTEGA ZAMORANO</v>
      </c>
      <c r="L2597" s="86" t="str" cm="1">
        <f t="array" aca="1" ref="L2597" ca="1">_xlfn.IFS(J2597&gt;=TIME(14,0,0),"SEGUNDO TURNO",J2597&lt;TIME(14,0,0),"PRIMER TURNO")</f>
        <v>SEGUNDO TURNO</v>
      </c>
      <c r="M2597" s="90"/>
    </row>
    <row r="2598" spans="1:13">
      <c r="A2598" s="86" t="str">
        <f ca="1">_xlfn.CONCAT(Tabla36[[#This Row],[NUM. ECO.]],Tabla36[[#This Row],[TURNO]],Tabla36[[#This Row],[FECHA]])</f>
        <v>T32SEGUNDO TURNO45419</v>
      </c>
      <c r="B2598" s="87">
        <v>7</v>
      </c>
      <c r="C2598" s="87">
        <v>7</v>
      </c>
      <c r="D2598" s="87" t="s">
        <v>47</v>
      </c>
      <c r="E2598" s="86"/>
      <c r="F2598" s="86">
        <f>VLOOKUP(Tabla36[[#This Row],[NUM. ECO.]],[2]!Tabla24[[NO.ECO]:[CUBICACION
M3]],4,0)</f>
        <v>17</v>
      </c>
      <c r="G2598" s="94">
        <v>45419</v>
      </c>
      <c r="H2598" s="86" t="str">
        <f>VLOOKUP(Tabla36[[#This Row],[NUM. ECO.]],[2]!Tabla24[[NO.ECO]:[MATERIAL]],8,0)</f>
        <v>VOLADURA</v>
      </c>
      <c r="I2598" s="86" t="s">
        <v>79</v>
      </c>
      <c r="J2598" s="91">
        <f ca="1">J2597+TIME(0,RANDBETWEEN((123),(151)),0)</f>
        <v>0.82361111111111107</v>
      </c>
      <c r="K2598" s="86" t="str">
        <f ca="1">VLOOKUP(Tabla36[[#This Row],[CODIGO VINCULO]],[1]!Anexar1[[UNION]:[OPERADOR]],4,0)</f>
        <v>MIGUEL ORTEGA ZAMORANO</v>
      </c>
      <c r="L2598" s="86" t="str" cm="1">
        <f t="array" aca="1" ref="L2598" ca="1">_xlfn.IFS(J2598&gt;=TIME(14,0,0),"SEGUNDO TURNO",J2598&lt;TIME(14,0,0),"PRIMER TURNO")</f>
        <v>SEGUNDO TURNO</v>
      </c>
      <c r="M2598" s="90"/>
    </row>
    <row r="2599" spans="1:13">
      <c r="A2599" s="86" t="str">
        <f ca="1">_xlfn.CONCAT(Tabla36[[#This Row],[NUM. ECO.]],Tabla36[[#This Row],[TURNO]],Tabla36[[#This Row],[FECHA]])</f>
        <v>T32PRIMER TURNO45420</v>
      </c>
      <c r="B2599" s="87">
        <v>7</v>
      </c>
      <c r="C2599" s="87">
        <v>1</v>
      </c>
      <c r="D2599" s="87" t="s">
        <v>47</v>
      </c>
      <c r="E2599" s="86"/>
      <c r="F2599" s="86">
        <f>VLOOKUP(Tabla36[[#This Row],[NUM. ECO.]],[2]!Tabla24[[NO.ECO]:[CUBICACION
M3]],4,0)</f>
        <v>17</v>
      </c>
      <c r="G2599" s="94">
        <v>45420</v>
      </c>
      <c r="H2599" s="86" t="str">
        <f>VLOOKUP(Tabla36[[#This Row],[NUM. ECO.]],[2]!Tabla24[[NO.ECO]:[MATERIAL]],8,0)</f>
        <v>VOLADURA</v>
      </c>
      <c r="I2599" s="86" t="s">
        <v>79</v>
      </c>
      <c r="J2599" s="88">
        <f ca="1">TIME(RANDBETWEEN(5.5,6),RANDBETWEEN(1,29),0)</f>
        <v>0.25347222222222221</v>
      </c>
      <c r="K2599" s="86" t="str">
        <f ca="1">VLOOKUP(Tabla36[[#This Row],[CODIGO VINCULO]],[1]!Anexar1[[UNION]:[OPERADOR]],4,0)</f>
        <v>LUIS FELIPE PECH MIS</v>
      </c>
      <c r="L2599" s="86" t="str" cm="1">
        <f t="array" aca="1" ref="L2599" ca="1">_xlfn.IFS(J2599&gt;=TIME(14,0,0),"SEGUNDO TURNO",J2599&lt;TIME(14,0,0),"PRIMER TURNO")</f>
        <v>PRIMER TURNO</v>
      </c>
      <c r="M2599" s="90"/>
    </row>
    <row r="2600" spans="1:13">
      <c r="A2600" s="86" t="str">
        <f ca="1">_xlfn.CONCAT(Tabla36[[#This Row],[NUM. ECO.]],Tabla36[[#This Row],[TURNO]],Tabla36[[#This Row],[FECHA]])</f>
        <v>T32PRIMER TURNO45420</v>
      </c>
      <c r="B2600" s="87">
        <v>7</v>
      </c>
      <c r="C2600" s="87">
        <v>2</v>
      </c>
      <c r="D2600" s="87" t="s">
        <v>47</v>
      </c>
      <c r="E2600" s="86"/>
      <c r="F2600" s="86">
        <f>VLOOKUP(Tabla36[[#This Row],[NUM. ECO.]],[2]!Tabla24[[NO.ECO]:[CUBICACION
M3]],4,0)</f>
        <v>17</v>
      </c>
      <c r="G2600" s="94">
        <v>45420</v>
      </c>
      <c r="H2600" s="86" t="str">
        <f>VLOOKUP(Tabla36[[#This Row],[NUM. ECO.]],[2]!Tabla24[[NO.ECO]:[MATERIAL]],8,0)</f>
        <v>VOLADURA</v>
      </c>
      <c r="I2600" s="86" t="s">
        <v>79</v>
      </c>
      <c r="J2600" s="91">
        <f ca="1">J2599+TIME(0,RANDBETWEEN((123),(151)),0)</f>
        <v>0.35486111111111107</v>
      </c>
      <c r="K2600" s="86" t="str">
        <f ca="1">VLOOKUP(Tabla36[[#This Row],[CODIGO VINCULO]],[1]!Anexar1[[UNION]:[OPERADOR]],4,0)</f>
        <v>LUIS FELIPE PECH MIS</v>
      </c>
      <c r="L2600" s="86" t="str" cm="1">
        <f t="array" aca="1" ref="L2600" ca="1">_xlfn.IFS(J2600&gt;=TIME(14,0,0),"SEGUNDO TURNO",J2600&lt;TIME(14,0,0),"PRIMER TURNO")</f>
        <v>PRIMER TURNO</v>
      </c>
      <c r="M2600" s="90"/>
    </row>
    <row r="2601" spans="1:13">
      <c r="A2601" s="86" t="str">
        <f ca="1">_xlfn.CONCAT(Tabla36[[#This Row],[NUM. ECO.]],Tabla36[[#This Row],[TURNO]],Tabla36[[#This Row],[FECHA]])</f>
        <v>T32PRIMER TURNO45420</v>
      </c>
      <c r="B2601" s="87">
        <v>7</v>
      </c>
      <c r="C2601" s="87">
        <v>3</v>
      </c>
      <c r="D2601" s="87" t="s">
        <v>47</v>
      </c>
      <c r="E2601" s="86"/>
      <c r="F2601" s="86">
        <f>VLOOKUP(Tabla36[[#This Row],[NUM. ECO.]],[2]!Tabla24[[NO.ECO]:[CUBICACION
M3]],4,0)</f>
        <v>17</v>
      </c>
      <c r="G2601" s="94">
        <v>45420</v>
      </c>
      <c r="H2601" s="86" t="str">
        <f>VLOOKUP(Tabla36[[#This Row],[NUM. ECO.]],[2]!Tabla24[[NO.ECO]:[MATERIAL]],8,0)</f>
        <v>VOLADURA</v>
      </c>
      <c r="I2601" s="86" t="s">
        <v>79</v>
      </c>
      <c r="J2601" s="91">
        <f ca="1">J2600+TIME(0,RANDBETWEEN((123),(151)),0)</f>
        <v>0.45902777777777776</v>
      </c>
      <c r="K2601" s="86" t="str">
        <f ca="1">VLOOKUP(Tabla36[[#This Row],[CODIGO VINCULO]],[1]!Anexar1[[UNION]:[OPERADOR]],4,0)</f>
        <v>LUIS FELIPE PECH MIS</v>
      </c>
      <c r="L2601" s="86" t="str" cm="1">
        <f t="array" aca="1" ref="L2601" ca="1">_xlfn.IFS(J2601&gt;=TIME(14,0,0),"SEGUNDO TURNO",J2601&lt;TIME(14,0,0),"PRIMER TURNO")</f>
        <v>PRIMER TURNO</v>
      </c>
      <c r="M2601" s="90"/>
    </row>
    <row r="2602" spans="1:13">
      <c r="A2602" s="86" t="str">
        <f ca="1">_xlfn.CONCAT(Tabla36[[#This Row],[NUM. ECO.]],Tabla36[[#This Row],[TURNO]],Tabla36[[#This Row],[FECHA]])</f>
        <v>T32PRIMER TURNO45420</v>
      </c>
      <c r="B2602" s="87">
        <v>7</v>
      </c>
      <c r="C2602" s="87">
        <v>4</v>
      </c>
      <c r="D2602" s="87" t="s">
        <v>47</v>
      </c>
      <c r="E2602" s="86"/>
      <c r="F2602" s="86">
        <f>VLOOKUP(Tabla36[[#This Row],[NUM. ECO.]],[2]!Tabla24[[NO.ECO]:[CUBICACION
M3]],4,0)</f>
        <v>17</v>
      </c>
      <c r="G2602" s="94">
        <v>45420</v>
      </c>
      <c r="H2602" s="86" t="str">
        <f>VLOOKUP(Tabla36[[#This Row],[NUM. ECO.]],[2]!Tabla24[[NO.ECO]:[MATERIAL]],8,0)</f>
        <v>VOLADURA</v>
      </c>
      <c r="I2602" s="86" t="s">
        <v>79</v>
      </c>
      <c r="J2602" s="91">
        <f ca="1">J2601+TIME(0,RANDBETWEEN((123),(151)),0)</f>
        <v>0.54861111111111105</v>
      </c>
      <c r="K2602" s="86" t="str">
        <f ca="1">VLOOKUP(Tabla36[[#This Row],[CODIGO VINCULO]],[1]!Anexar1[[UNION]:[OPERADOR]],4,0)</f>
        <v>LUIS FELIPE PECH MIS</v>
      </c>
      <c r="L2602" s="86" t="str" cm="1">
        <f t="array" aca="1" ref="L2602" ca="1">_xlfn.IFS(J2602&gt;=TIME(14,0,0),"SEGUNDO TURNO",J2602&lt;TIME(14,0,0),"PRIMER TURNO")</f>
        <v>PRIMER TURNO</v>
      </c>
      <c r="M2602" s="90"/>
    </row>
    <row r="2603" spans="1:13">
      <c r="A2603" s="86" t="str">
        <f ca="1">_xlfn.CONCAT(Tabla36[[#This Row],[NUM. ECO.]],Tabla36[[#This Row],[TURNO]],Tabla36[[#This Row],[FECHA]])</f>
        <v>T32SEGUNDO TURNO45420</v>
      </c>
      <c r="B2603" s="87">
        <v>7</v>
      </c>
      <c r="C2603" s="87">
        <v>5</v>
      </c>
      <c r="D2603" s="87" t="s">
        <v>47</v>
      </c>
      <c r="E2603" s="86"/>
      <c r="F2603" s="86">
        <f>VLOOKUP(Tabla36[[#This Row],[NUM. ECO.]],[2]!Tabla24[[NO.ECO]:[CUBICACION
M3]],4,0)</f>
        <v>17</v>
      </c>
      <c r="G2603" s="94">
        <v>45420</v>
      </c>
      <c r="H2603" s="86" t="str">
        <f>VLOOKUP(Tabla36[[#This Row],[NUM. ECO.]],[2]!Tabla24[[NO.ECO]:[MATERIAL]],8,0)</f>
        <v>VOLADURA</v>
      </c>
      <c r="I2603" s="86" t="s">
        <v>79</v>
      </c>
      <c r="J2603" s="91">
        <f ca="1">J2602+TIME(0,RANDBETWEEN((123),(151)),0)</f>
        <v>0.65277777777777768</v>
      </c>
      <c r="K2603" s="86" t="str">
        <f ca="1">VLOOKUP(Tabla36[[#This Row],[CODIGO VINCULO]],[1]!Anexar1[[UNION]:[OPERADOR]],4,0)</f>
        <v>MIGUEL ORTEGA ZAMORANO</v>
      </c>
      <c r="L2603" s="86" t="str" cm="1">
        <f t="array" aca="1" ref="L2603" ca="1">_xlfn.IFS(J2603&gt;=TIME(14,0,0),"SEGUNDO TURNO",J2603&lt;TIME(14,0,0),"PRIMER TURNO")</f>
        <v>SEGUNDO TURNO</v>
      </c>
      <c r="M2603" s="90"/>
    </row>
    <row r="2604" spans="1:13">
      <c r="A2604" s="86" t="str">
        <f ca="1">_xlfn.CONCAT(Tabla36[[#This Row],[NUM. ECO.]],Tabla36[[#This Row],[TURNO]],Tabla36[[#This Row],[FECHA]])</f>
        <v>T32SEGUNDO TURNO45420</v>
      </c>
      <c r="B2604" s="87">
        <v>7</v>
      </c>
      <c r="C2604" s="87">
        <v>6</v>
      </c>
      <c r="D2604" s="87" t="s">
        <v>47</v>
      </c>
      <c r="E2604" s="86"/>
      <c r="F2604" s="86">
        <f>VLOOKUP(Tabla36[[#This Row],[NUM. ECO.]],[2]!Tabla24[[NO.ECO]:[CUBICACION
M3]],4,0)</f>
        <v>17</v>
      </c>
      <c r="G2604" s="94">
        <v>45420</v>
      </c>
      <c r="H2604" s="86" t="str">
        <f>VLOOKUP(Tabla36[[#This Row],[NUM. ECO.]],[2]!Tabla24[[NO.ECO]:[MATERIAL]],8,0)</f>
        <v>VOLADURA</v>
      </c>
      <c r="I2604" s="86" t="s">
        <v>79</v>
      </c>
      <c r="J2604" s="91">
        <f ca="1">J2603+TIME(0,RANDBETWEEN((123),(151)),0)</f>
        <v>0.7402777777777777</v>
      </c>
      <c r="K2604" s="86" t="str">
        <f ca="1">VLOOKUP(Tabla36[[#This Row],[CODIGO VINCULO]],[1]!Anexar1[[UNION]:[OPERADOR]],4,0)</f>
        <v>MIGUEL ORTEGA ZAMORANO</v>
      </c>
      <c r="L2604" s="86" t="str" cm="1">
        <f t="array" aca="1" ref="L2604" ca="1">_xlfn.IFS(J2604&gt;=TIME(14,0,0),"SEGUNDO TURNO",J2604&lt;TIME(14,0,0),"PRIMER TURNO")</f>
        <v>SEGUNDO TURNO</v>
      </c>
      <c r="M2604" s="90"/>
    </row>
    <row r="2605" spans="1:13">
      <c r="A2605" s="86" t="str">
        <f ca="1">_xlfn.CONCAT(Tabla36[[#This Row],[NUM. ECO.]],Tabla36[[#This Row],[TURNO]],Tabla36[[#This Row],[FECHA]])</f>
        <v>T32SEGUNDO TURNO45420</v>
      </c>
      <c r="B2605" s="87">
        <v>7</v>
      </c>
      <c r="C2605" s="87">
        <v>7</v>
      </c>
      <c r="D2605" s="87" t="s">
        <v>47</v>
      </c>
      <c r="E2605" s="86"/>
      <c r="F2605" s="86">
        <f>VLOOKUP(Tabla36[[#This Row],[NUM. ECO.]],[2]!Tabla24[[NO.ECO]:[CUBICACION
M3]],4,0)</f>
        <v>17</v>
      </c>
      <c r="G2605" s="94">
        <v>45420</v>
      </c>
      <c r="H2605" s="86" t="str">
        <f>VLOOKUP(Tabla36[[#This Row],[NUM. ECO.]],[2]!Tabla24[[NO.ECO]:[MATERIAL]],8,0)</f>
        <v>VOLADURA</v>
      </c>
      <c r="I2605" s="86" t="s">
        <v>79</v>
      </c>
      <c r="J2605" s="91">
        <f ca="1">J2604+TIME(0,RANDBETWEEN((123),(151)),0)</f>
        <v>0.82638888888888884</v>
      </c>
      <c r="K2605" s="86" t="str">
        <f ca="1">VLOOKUP(Tabla36[[#This Row],[CODIGO VINCULO]],[1]!Anexar1[[UNION]:[OPERADOR]],4,0)</f>
        <v>MIGUEL ORTEGA ZAMORANO</v>
      </c>
      <c r="L2605" s="86" t="str" cm="1">
        <f t="array" aca="1" ref="L2605" ca="1">_xlfn.IFS(J2605&gt;=TIME(14,0,0),"SEGUNDO TURNO",J2605&lt;TIME(14,0,0),"PRIMER TURNO")</f>
        <v>SEGUNDO TURNO</v>
      </c>
      <c r="M2605" s="90"/>
    </row>
    <row r="2606" spans="1:13">
      <c r="A2606" s="86" t="str">
        <f ca="1">_xlfn.CONCAT(Tabla36[[#This Row],[NUM. ECO.]],Tabla36[[#This Row],[TURNO]],Tabla36[[#This Row],[FECHA]])</f>
        <v>T32PRIMER TURNO45421</v>
      </c>
      <c r="B2606" s="87">
        <v>7</v>
      </c>
      <c r="C2606" s="87">
        <v>1</v>
      </c>
      <c r="D2606" s="87" t="s">
        <v>47</v>
      </c>
      <c r="E2606" s="86"/>
      <c r="F2606" s="86">
        <f>VLOOKUP(Tabla36[[#This Row],[NUM. ECO.]],[2]!Tabla24[[NO.ECO]:[CUBICACION
M3]],4,0)</f>
        <v>17</v>
      </c>
      <c r="G2606" s="94">
        <v>45421</v>
      </c>
      <c r="H2606" s="86" t="str">
        <f>VLOOKUP(Tabla36[[#This Row],[NUM. ECO.]],[2]!Tabla24[[NO.ECO]:[MATERIAL]],8,0)</f>
        <v>VOLADURA</v>
      </c>
      <c r="I2606" s="86" t="s">
        <v>79</v>
      </c>
      <c r="J2606" s="88">
        <f ca="1">TIME(RANDBETWEEN(5.5,6),RANDBETWEEN(1,29),0)</f>
        <v>0.25347222222222221</v>
      </c>
      <c r="K2606" s="86" t="str">
        <f ca="1">VLOOKUP(Tabla36[[#This Row],[CODIGO VINCULO]],[1]!Anexar1[[UNION]:[OPERADOR]],4,0)</f>
        <v>LUIS FELIPE PECH MIS</v>
      </c>
      <c r="L2606" s="86" t="str" cm="1">
        <f t="array" aca="1" ref="L2606" ca="1">_xlfn.IFS(J2606&gt;=TIME(14,0,0),"SEGUNDO TURNO",J2606&lt;TIME(14,0,0),"PRIMER TURNO")</f>
        <v>PRIMER TURNO</v>
      </c>
      <c r="M2606" s="90"/>
    </row>
    <row r="2607" spans="1:13">
      <c r="A2607" s="86" t="str">
        <f ca="1">_xlfn.CONCAT(Tabla36[[#This Row],[NUM. ECO.]],Tabla36[[#This Row],[TURNO]],Tabla36[[#This Row],[FECHA]])</f>
        <v>T32PRIMER TURNO45421</v>
      </c>
      <c r="B2607" s="87">
        <v>7</v>
      </c>
      <c r="C2607" s="87">
        <v>2</v>
      </c>
      <c r="D2607" s="87" t="s">
        <v>47</v>
      </c>
      <c r="E2607" s="86"/>
      <c r="F2607" s="86">
        <f>VLOOKUP(Tabla36[[#This Row],[NUM. ECO.]],[2]!Tabla24[[NO.ECO]:[CUBICACION
M3]],4,0)</f>
        <v>17</v>
      </c>
      <c r="G2607" s="94">
        <v>45421</v>
      </c>
      <c r="H2607" s="86" t="str">
        <f>VLOOKUP(Tabla36[[#This Row],[NUM. ECO.]],[2]!Tabla24[[NO.ECO]:[MATERIAL]],8,0)</f>
        <v>VOLADURA</v>
      </c>
      <c r="I2607" s="86" t="s">
        <v>79</v>
      </c>
      <c r="J2607" s="91">
        <f ca="1">J2606+TIME(0,RANDBETWEEN((123),(151)),0)</f>
        <v>0.35069444444444442</v>
      </c>
      <c r="K2607" s="86" t="str">
        <f ca="1">VLOOKUP(Tabla36[[#This Row],[CODIGO VINCULO]],[1]!Anexar1[[UNION]:[OPERADOR]],4,0)</f>
        <v>LUIS FELIPE PECH MIS</v>
      </c>
      <c r="L2607" s="86" t="str" cm="1">
        <f t="array" aca="1" ref="L2607" ca="1">_xlfn.IFS(J2607&gt;=TIME(14,0,0),"SEGUNDO TURNO",J2607&lt;TIME(14,0,0),"PRIMER TURNO")</f>
        <v>PRIMER TURNO</v>
      </c>
      <c r="M2607" s="90"/>
    </row>
    <row r="2608" spans="1:13">
      <c r="A2608" s="86" t="str">
        <f ca="1">_xlfn.CONCAT(Tabla36[[#This Row],[NUM. ECO.]],Tabla36[[#This Row],[TURNO]],Tabla36[[#This Row],[FECHA]])</f>
        <v>T32PRIMER TURNO45421</v>
      </c>
      <c r="B2608" s="87">
        <v>7</v>
      </c>
      <c r="C2608" s="87">
        <v>3</v>
      </c>
      <c r="D2608" s="87" t="s">
        <v>47</v>
      </c>
      <c r="E2608" s="86"/>
      <c r="F2608" s="86">
        <f>VLOOKUP(Tabla36[[#This Row],[NUM. ECO.]],[2]!Tabla24[[NO.ECO]:[CUBICACION
M3]],4,0)</f>
        <v>17</v>
      </c>
      <c r="G2608" s="94">
        <v>45421</v>
      </c>
      <c r="H2608" s="86" t="str">
        <f>VLOOKUP(Tabla36[[#This Row],[NUM. ECO.]],[2]!Tabla24[[NO.ECO]:[MATERIAL]],8,0)</f>
        <v>VOLADURA</v>
      </c>
      <c r="I2608" s="86" t="s">
        <v>79</v>
      </c>
      <c r="J2608" s="91">
        <f ca="1">J2607+TIME(0,RANDBETWEEN((123),(151)),0)</f>
        <v>0.45555555555555555</v>
      </c>
      <c r="K2608" s="86" t="str">
        <f ca="1">VLOOKUP(Tabla36[[#This Row],[CODIGO VINCULO]],[1]!Anexar1[[UNION]:[OPERADOR]],4,0)</f>
        <v>LUIS FELIPE PECH MIS</v>
      </c>
      <c r="L2608" s="86" t="str" cm="1">
        <f t="array" aca="1" ref="L2608" ca="1">_xlfn.IFS(J2608&gt;=TIME(14,0,0),"SEGUNDO TURNO",J2608&lt;TIME(14,0,0),"PRIMER TURNO")</f>
        <v>PRIMER TURNO</v>
      </c>
      <c r="M2608" s="90"/>
    </row>
    <row r="2609" spans="1:13">
      <c r="A2609" s="86" t="str">
        <f ca="1">_xlfn.CONCAT(Tabla36[[#This Row],[NUM. ECO.]],Tabla36[[#This Row],[TURNO]],Tabla36[[#This Row],[FECHA]])</f>
        <v>T32PRIMER TURNO45421</v>
      </c>
      <c r="B2609" s="87">
        <v>7</v>
      </c>
      <c r="C2609" s="87">
        <v>4</v>
      </c>
      <c r="D2609" s="87" t="s">
        <v>47</v>
      </c>
      <c r="E2609" s="86"/>
      <c r="F2609" s="86">
        <f>VLOOKUP(Tabla36[[#This Row],[NUM. ECO.]],[2]!Tabla24[[NO.ECO]:[CUBICACION
M3]],4,0)</f>
        <v>17</v>
      </c>
      <c r="G2609" s="94">
        <v>45421</v>
      </c>
      <c r="H2609" s="86" t="str">
        <f>VLOOKUP(Tabla36[[#This Row],[NUM. ECO.]],[2]!Tabla24[[NO.ECO]:[MATERIAL]],8,0)</f>
        <v>VOLADURA</v>
      </c>
      <c r="I2609" s="86" t="s">
        <v>79</v>
      </c>
      <c r="J2609" s="91">
        <f ca="1">J2608+TIME(0,RANDBETWEEN((123),(151)),0)</f>
        <v>0.55208333333333337</v>
      </c>
      <c r="K2609" s="86" t="str">
        <f ca="1">VLOOKUP(Tabla36[[#This Row],[CODIGO VINCULO]],[1]!Anexar1[[UNION]:[OPERADOR]],4,0)</f>
        <v>LUIS FELIPE PECH MIS</v>
      </c>
      <c r="L2609" s="86" t="str" cm="1">
        <f t="array" aca="1" ref="L2609" ca="1">_xlfn.IFS(J2609&gt;=TIME(14,0,0),"SEGUNDO TURNO",J2609&lt;TIME(14,0,0),"PRIMER TURNO")</f>
        <v>PRIMER TURNO</v>
      </c>
      <c r="M2609" s="90"/>
    </row>
    <row r="2610" spans="1:13">
      <c r="A2610" s="86" t="str">
        <f ca="1">_xlfn.CONCAT(Tabla36[[#This Row],[NUM. ECO.]],Tabla36[[#This Row],[TURNO]],Tabla36[[#This Row],[FECHA]])</f>
        <v>T32SEGUNDO TURNO45421</v>
      </c>
      <c r="B2610" s="87">
        <v>7</v>
      </c>
      <c r="C2610" s="87">
        <v>5</v>
      </c>
      <c r="D2610" s="87" t="s">
        <v>47</v>
      </c>
      <c r="E2610" s="86"/>
      <c r="F2610" s="86">
        <f>VLOOKUP(Tabla36[[#This Row],[NUM. ECO.]],[2]!Tabla24[[NO.ECO]:[CUBICACION
M3]],4,0)</f>
        <v>17</v>
      </c>
      <c r="G2610" s="94">
        <v>45421</v>
      </c>
      <c r="H2610" s="86" t="str">
        <f>VLOOKUP(Tabla36[[#This Row],[NUM. ECO.]],[2]!Tabla24[[NO.ECO]:[MATERIAL]],8,0)</f>
        <v>VOLADURA</v>
      </c>
      <c r="I2610" s="86" t="s">
        <v>79</v>
      </c>
      <c r="J2610" s="91">
        <f ca="1">J2609+TIME(0,RANDBETWEEN((123),(151)),0)</f>
        <v>0.65694444444444444</v>
      </c>
      <c r="K2610" s="86" t="str">
        <f ca="1">VLOOKUP(Tabla36[[#This Row],[CODIGO VINCULO]],[1]!Anexar1[[UNION]:[OPERADOR]],4,0)</f>
        <v>MIGUEL ORTEGA ZAMORANO</v>
      </c>
      <c r="L2610" s="86" t="str" cm="1">
        <f t="array" aca="1" ref="L2610" ca="1">_xlfn.IFS(J2610&gt;=TIME(14,0,0),"SEGUNDO TURNO",J2610&lt;TIME(14,0,0),"PRIMER TURNO")</f>
        <v>SEGUNDO TURNO</v>
      </c>
      <c r="M2610" s="90"/>
    </row>
    <row r="2611" spans="1:13">
      <c r="A2611" s="86" t="str">
        <f ca="1">_xlfn.CONCAT(Tabla36[[#This Row],[NUM. ECO.]],Tabla36[[#This Row],[TURNO]],Tabla36[[#This Row],[FECHA]])</f>
        <v>T32SEGUNDO TURNO45421</v>
      </c>
      <c r="B2611" s="87">
        <v>7</v>
      </c>
      <c r="C2611" s="87">
        <v>6</v>
      </c>
      <c r="D2611" s="87" t="s">
        <v>47</v>
      </c>
      <c r="E2611" s="86"/>
      <c r="F2611" s="86">
        <f>VLOOKUP(Tabla36[[#This Row],[NUM. ECO.]],[2]!Tabla24[[NO.ECO]:[CUBICACION
M3]],4,0)</f>
        <v>17</v>
      </c>
      <c r="G2611" s="94">
        <v>45421</v>
      </c>
      <c r="H2611" s="86" t="str">
        <f>VLOOKUP(Tabla36[[#This Row],[NUM. ECO.]],[2]!Tabla24[[NO.ECO]:[MATERIAL]],8,0)</f>
        <v>VOLADURA</v>
      </c>
      <c r="I2611" s="86" t="s">
        <v>79</v>
      </c>
      <c r="J2611" s="91">
        <f ca="1">J2610+TIME(0,RANDBETWEEN((123),(151)),0)</f>
        <v>0.75069444444444444</v>
      </c>
      <c r="K2611" s="86" t="str">
        <f ca="1">VLOOKUP(Tabla36[[#This Row],[CODIGO VINCULO]],[1]!Anexar1[[UNION]:[OPERADOR]],4,0)</f>
        <v>MIGUEL ORTEGA ZAMORANO</v>
      </c>
      <c r="L2611" s="86" t="str" cm="1">
        <f t="array" aca="1" ref="L2611" ca="1">_xlfn.IFS(J2611&gt;=TIME(14,0,0),"SEGUNDO TURNO",J2611&lt;TIME(14,0,0),"PRIMER TURNO")</f>
        <v>SEGUNDO TURNO</v>
      </c>
      <c r="M2611" s="90"/>
    </row>
    <row r="2612" spans="1:13">
      <c r="A2612" s="86" t="str">
        <f ca="1">_xlfn.CONCAT(Tabla36[[#This Row],[NUM. ECO.]],Tabla36[[#This Row],[TURNO]],Tabla36[[#This Row],[FECHA]])</f>
        <v>T32SEGUNDO TURNO45421</v>
      </c>
      <c r="B2612" s="87">
        <v>7</v>
      </c>
      <c r="C2612" s="87">
        <v>7</v>
      </c>
      <c r="D2612" s="87" t="s">
        <v>47</v>
      </c>
      <c r="E2612" s="86"/>
      <c r="F2612" s="86">
        <f>VLOOKUP(Tabla36[[#This Row],[NUM. ECO.]],[2]!Tabla24[[NO.ECO]:[CUBICACION
M3]],4,0)</f>
        <v>17</v>
      </c>
      <c r="G2612" s="94">
        <v>45421</v>
      </c>
      <c r="H2612" s="86" t="str">
        <f>VLOOKUP(Tabla36[[#This Row],[NUM. ECO.]],[2]!Tabla24[[NO.ECO]:[MATERIAL]],8,0)</f>
        <v>VOLADURA</v>
      </c>
      <c r="I2612" s="86" t="s">
        <v>79</v>
      </c>
      <c r="J2612" s="91">
        <f ca="1">J2611+TIME(0,RANDBETWEEN((123),(151)),0)</f>
        <v>0.84513888888888888</v>
      </c>
      <c r="K2612" s="86" t="str">
        <f ca="1">VLOOKUP(Tabla36[[#This Row],[CODIGO VINCULO]],[1]!Anexar1[[UNION]:[OPERADOR]],4,0)</f>
        <v>MIGUEL ORTEGA ZAMORANO</v>
      </c>
      <c r="L2612" s="86" t="str" cm="1">
        <f t="array" aca="1" ref="L2612" ca="1">_xlfn.IFS(J2612&gt;=TIME(14,0,0),"SEGUNDO TURNO",J2612&lt;TIME(14,0,0),"PRIMER TURNO")</f>
        <v>SEGUNDO TURNO</v>
      </c>
      <c r="M2612" s="90"/>
    </row>
    <row r="2613" spans="1:13">
      <c r="A2613" s="86" t="str">
        <f ca="1">_xlfn.CONCAT(Tabla36[[#This Row],[NUM. ECO.]],Tabla36[[#This Row],[TURNO]],Tabla36[[#This Row],[FECHA]])</f>
        <v>T32PRIMER TURNO45422</v>
      </c>
      <c r="B2613" s="87">
        <v>7</v>
      </c>
      <c r="C2613" s="87">
        <v>1</v>
      </c>
      <c r="D2613" s="87" t="s">
        <v>47</v>
      </c>
      <c r="E2613" s="86"/>
      <c r="F2613" s="86">
        <f>VLOOKUP(Tabla36[[#This Row],[NUM. ECO.]],[2]!Tabla24[[NO.ECO]:[CUBICACION
M3]],4,0)</f>
        <v>17</v>
      </c>
      <c r="G2613" s="94">
        <v>45422</v>
      </c>
      <c r="H2613" s="86" t="str">
        <f>VLOOKUP(Tabla36[[#This Row],[NUM. ECO.]],[2]!Tabla24[[NO.ECO]:[MATERIAL]],8,0)</f>
        <v>VOLADURA</v>
      </c>
      <c r="I2613" s="86" t="s">
        <v>79</v>
      </c>
      <c r="J2613" s="88">
        <f ca="1">TIME(RANDBETWEEN(5.5,6),RANDBETWEEN(1,29),0)</f>
        <v>0.25069444444444444</v>
      </c>
      <c r="K2613" s="86" t="str">
        <f ca="1">VLOOKUP(Tabla36[[#This Row],[CODIGO VINCULO]],[1]!Anexar1[[UNION]:[OPERADOR]],4,0)</f>
        <v>LUIS FELIPE PECH MIS</v>
      </c>
      <c r="L2613" s="86" t="str" cm="1">
        <f t="array" aca="1" ref="L2613" ca="1">_xlfn.IFS(J2613&gt;=TIME(14,0,0),"SEGUNDO TURNO",J2613&lt;TIME(14,0,0),"PRIMER TURNO")</f>
        <v>PRIMER TURNO</v>
      </c>
      <c r="M2613" s="90"/>
    </row>
    <row r="2614" spans="1:13">
      <c r="A2614" s="86" t="str">
        <f ca="1">_xlfn.CONCAT(Tabla36[[#This Row],[NUM. ECO.]],Tabla36[[#This Row],[TURNO]],Tabla36[[#This Row],[FECHA]])</f>
        <v>T32PRIMER TURNO45422</v>
      </c>
      <c r="B2614" s="87">
        <v>7</v>
      </c>
      <c r="C2614" s="87">
        <v>2</v>
      </c>
      <c r="D2614" s="87" t="s">
        <v>47</v>
      </c>
      <c r="E2614" s="86"/>
      <c r="F2614" s="86">
        <f>VLOOKUP(Tabla36[[#This Row],[NUM. ECO.]],[2]!Tabla24[[NO.ECO]:[CUBICACION
M3]],4,0)</f>
        <v>17</v>
      </c>
      <c r="G2614" s="94">
        <v>45422</v>
      </c>
      <c r="H2614" s="86" t="str">
        <f>VLOOKUP(Tabla36[[#This Row],[NUM. ECO.]],[2]!Tabla24[[NO.ECO]:[MATERIAL]],8,0)</f>
        <v>VOLADURA</v>
      </c>
      <c r="I2614" s="86" t="s">
        <v>79</v>
      </c>
      <c r="J2614" s="91">
        <f ca="1">J2613+TIME(0,RANDBETWEEN((123),(151)),0)</f>
        <v>0.35069444444444442</v>
      </c>
      <c r="K2614" s="86" t="str">
        <f ca="1">VLOOKUP(Tabla36[[#This Row],[CODIGO VINCULO]],[1]!Anexar1[[UNION]:[OPERADOR]],4,0)</f>
        <v>LUIS FELIPE PECH MIS</v>
      </c>
      <c r="L2614" s="86" t="str" cm="1">
        <f t="array" aca="1" ref="L2614" ca="1">_xlfn.IFS(J2614&gt;=TIME(14,0,0),"SEGUNDO TURNO",J2614&lt;TIME(14,0,0),"PRIMER TURNO")</f>
        <v>PRIMER TURNO</v>
      </c>
      <c r="M2614" s="90"/>
    </row>
    <row r="2615" spans="1:13">
      <c r="A2615" s="86" t="str">
        <f ca="1">_xlfn.CONCAT(Tabla36[[#This Row],[NUM. ECO.]],Tabla36[[#This Row],[TURNO]],Tabla36[[#This Row],[FECHA]])</f>
        <v>T32PRIMER TURNO45422</v>
      </c>
      <c r="B2615" s="87">
        <v>7</v>
      </c>
      <c r="C2615" s="87">
        <v>3</v>
      </c>
      <c r="D2615" s="87" t="s">
        <v>47</v>
      </c>
      <c r="E2615" s="86"/>
      <c r="F2615" s="86">
        <f>VLOOKUP(Tabla36[[#This Row],[NUM. ECO.]],[2]!Tabla24[[NO.ECO]:[CUBICACION
M3]],4,0)</f>
        <v>17</v>
      </c>
      <c r="G2615" s="94">
        <v>45422</v>
      </c>
      <c r="H2615" s="86" t="str">
        <f>VLOOKUP(Tabla36[[#This Row],[NUM. ECO.]],[2]!Tabla24[[NO.ECO]:[MATERIAL]],8,0)</f>
        <v>VOLADURA</v>
      </c>
      <c r="I2615" s="86" t="s">
        <v>79</v>
      </c>
      <c r="J2615" s="91">
        <f ca="1">J2614+TIME(0,RANDBETWEEN((123),(151)),0)</f>
        <v>0.45347222222222217</v>
      </c>
      <c r="K2615" s="86" t="str">
        <f ca="1">VLOOKUP(Tabla36[[#This Row],[CODIGO VINCULO]],[1]!Anexar1[[UNION]:[OPERADOR]],4,0)</f>
        <v>LUIS FELIPE PECH MIS</v>
      </c>
      <c r="L2615" s="86" t="str" cm="1">
        <f t="array" aca="1" ref="L2615" ca="1">_xlfn.IFS(J2615&gt;=TIME(14,0,0),"SEGUNDO TURNO",J2615&lt;TIME(14,0,0),"PRIMER TURNO")</f>
        <v>PRIMER TURNO</v>
      </c>
      <c r="M2615" s="90"/>
    </row>
    <row r="2616" spans="1:13">
      <c r="A2616" s="86" t="str">
        <f ca="1">_xlfn.CONCAT(Tabla36[[#This Row],[NUM. ECO.]],Tabla36[[#This Row],[TURNO]],Tabla36[[#This Row],[FECHA]])</f>
        <v>T32PRIMER TURNO45422</v>
      </c>
      <c r="B2616" s="87">
        <v>7</v>
      </c>
      <c r="C2616" s="87">
        <v>4</v>
      </c>
      <c r="D2616" s="87" t="s">
        <v>47</v>
      </c>
      <c r="E2616" s="86"/>
      <c r="F2616" s="86">
        <f>VLOOKUP(Tabla36[[#This Row],[NUM. ECO.]],[2]!Tabla24[[NO.ECO]:[CUBICACION
M3]],4,0)</f>
        <v>17</v>
      </c>
      <c r="G2616" s="94">
        <v>45422</v>
      </c>
      <c r="H2616" s="86" t="str">
        <f>VLOOKUP(Tabla36[[#This Row],[NUM. ECO.]],[2]!Tabla24[[NO.ECO]:[MATERIAL]],8,0)</f>
        <v>VOLADURA</v>
      </c>
      <c r="I2616" s="86" t="s">
        <v>79</v>
      </c>
      <c r="J2616" s="91">
        <f ca="1">J2615+TIME(0,RANDBETWEEN((123),(151)),0)</f>
        <v>0.53888888888888886</v>
      </c>
      <c r="K2616" s="86" t="str">
        <f ca="1">VLOOKUP(Tabla36[[#This Row],[CODIGO VINCULO]],[1]!Anexar1[[UNION]:[OPERADOR]],4,0)</f>
        <v>LUIS FELIPE PECH MIS</v>
      </c>
      <c r="L2616" s="86" t="str" cm="1">
        <f t="array" aca="1" ref="L2616" ca="1">_xlfn.IFS(J2616&gt;=TIME(14,0,0),"SEGUNDO TURNO",J2616&lt;TIME(14,0,0),"PRIMER TURNO")</f>
        <v>PRIMER TURNO</v>
      </c>
      <c r="M2616" s="90"/>
    </row>
    <row r="2617" spans="1:13">
      <c r="A2617" s="86" t="str">
        <f ca="1">_xlfn.CONCAT(Tabla36[[#This Row],[NUM. ECO.]],Tabla36[[#This Row],[TURNO]],Tabla36[[#This Row],[FECHA]])</f>
        <v>T32SEGUNDO TURNO45422</v>
      </c>
      <c r="B2617" s="87">
        <v>7</v>
      </c>
      <c r="C2617" s="87">
        <v>5</v>
      </c>
      <c r="D2617" s="87" t="s">
        <v>47</v>
      </c>
      <c r="E2617" s="86"/>
      <c r="F2617" s="86">
        <f>VLOOKUP(Tabla36[[#This Row],[NUM. ECO.]],[2]!Tabla24[[NO.ECO]:[CUBICACION
M3]],4,0)</f>
        <v>17</v>
      </c>
      <c r="G2617" s="94">
        <v>45422</v>
      </c>
      <c r="H2617" s="86" t="str">
        <f>VLOOKUP(Tabla36[[#This Row],[NUM. ECO.]],[2]!Tabla24[[NO.ECO]:[MATERIAL]],8,0)</f>
        <v>VOLADURA</v>
      </c>
      <c r="I2617" s="86" t="s">
        <v>79</v>
      </c>
      <c r="J2617" s="91">
        <f ca="1">J2616+TIME(0,RANDBETWEEN((123),(151)),0)</f>
        <v>0.63680555555555551</v>
      </c>
      <c r="K2617" s="86" t="str">
        <f ca="1">VLOOKUP(Tabla36[[#This Row],[CODIGO VINCULO]],[1]!Anexar1[[UNION]:[OPERADOR]],4,0)</f>
        <v>MIGUEL ORTEGA ZAMORANO</v>
      </c>
      <c r="L2617" s="86" t="str" cm="1">
        <f t="array" aca="1" ref="L2617" ca="1">_xlfn.IFS(J2617&gt;=TIME(14,0,0),"SEGUNDO TURNO",J2617&lt;TIME(14,0,0),"PRIMER TURNO")</f>
        <v>SEGUNDO TURNO</v>
      </c>
      <c r="M2617" s="90"/>
    </row>
    <row r="2618" spans="1:13">
      <c r="A2618" s="86" t="str">
        <f ca="1">_xlfn.CONCAT(Tabla36[[#This Row],[NUM. ECO.]],Tabla36[[#This Row],[TURNO]],Tabla36[[#This Row],[FECHA]])</f>
        <v>T32SEGUNDO TURNO45422</v>
      </c>
      <c r="B2618" s="87">
        <v>7</v>
      </c>
      <c r="C2618" s="87">
        <v>6</v>
      </c>
      <c r="D2618" s="87" t="s">
        <v>47</v>
      </c>
      <c r="E2618" s="86"/>
      <c r="F2618" s="86">
        <f>VLOOKUP(Tabla36[[#This Row],[NUM. ECO.]],[2]!Tabla24[[NO.ECO]:[CUBICACION
M3]],4,0)</f>
        <v>17</v>
      </c>
      <c r="G2618" s="94">
        <v>45422</v>
      </c>
      <c r="H2618" s="86" t="str">
        <f>VLOOKUP(Tabla36[[#This Row],[NUM. ECO.]],[2]!Tabla24[[NO.ECO]:[MATERIAL]],8,0)</f>
        <v>VOLADURA</v>
      </c>
      <c r="I2618" s="86" t="s">
        <v>79</v>
      </c>
      <c r="J2618" s="91">
        <f ca="1">J2617+TIME(0,RANDBETWEEN((123),(151)),0)</f>
        <v>0.72569444444444442</v>
      </c>
      <c r="K2618" s="86" t="str">
        <f ca="1">VLOOKUP(Tabla36[[#This Row],[CODIGO VINCULO]],[1]!Anexar1[[UNION]:[OPERADOR]],4,0)</f>
        <v>MIGUEL ORTEGA ZAMORANO</v>
      </c>
      <c r="L2618" s="86" t="str" cm="1">
        <f t="array" aca="1" ref="L2618" ca="1">_xlfn.IFS(J2618&gt;=TIME(14,0,0),"SEGUNDO TURNO",J2618&lt;TIME(14,0,0),"PRIMER TURNO")</f>
        <v>SEGUNDO TURNO</v>
      </c>
      <c r="M2618" s="90"/>
    </row>
    <row r="2619" spans="1:13">
      <c r="A2619" s="86" t="str">
        <f ca="1">_xlfn.CONCAT(Tabla36[[#This Row],[NUM. ECO.]],Tabla36[[#This Row],[TURNO]],Tabla36[[#This Row],[FECHA]])</f>
        <v>T32SEGUNDO TURNO45422</v>
      </c>
      <c r="B2619" s="87">
        <v>7</v>
      </c>
      <c r="C2619" s="87">
        <v>7</v>
      </c>
      <c r="D2619" s="87" t="s">
        <v>47</v>
      </c>
      <c r="E2619" s="86"/>
      <c r="F2619" s="86">
        <f>VLOOKUP(Tabla36[[#This Row],[NUM. ECO.]],[2]!Tabla24[[NO.ECO]:[CUBICACION
M3]],4,0)</f>
        <v>17</v>
      </c>
      <c r="G2619" s="94">
        <v>45422</v>
      </c>
      <c r="H2619" s="86" t="str">
        <f>VLOOKUP(Tabla36[[#This Row],[NUM. ECO.]],[2]!Tabla24[[NO.ECO]:[MATERIAL]],8,0)</f>
        <v>VOLADURA</v>
      </c>
      <c r="I2619" s="86" t="s">
        <v>79</v>
      </c>
      <c r="J2619" s="91">
        <f ca="1">J2618+TIME(0,RANDBETWEEN((123),(151)),0)</f>
        <v>0.81944444444444442</v>
      </c>
      <c r="K2619" s="86" t="str">
        <f ca="1">VLOOKUP(Tabla36[[#This Row],[CODIGO VINCULO]],[1]!Anexar1[[UNION]:[OPERADOR]],4,0)</f>
        <v>MIGUEL ORTEGA ZAMORANO</v>
      </c>
      <c r="L2619" s="86" t="str" cm="1">
        <f t="array" aca="1" ref="L2619" ca="1">_xlfn.IFS(J2619&gt;=TIME(14,0,0),"SEGUNDO TURNO",J2619&lt;TIME(14,0,0),"PRIMER TURNO")</f>
        <v>SEGUNDO TURNO</v>
      </c>
      <c r="M2619" s="90"/>
    </row>
    <row r="2620" spans="1:13">
      <c r="A2620" s="86" t="str">
        <f ca="1">_xlfn.CONCAT(Tabla36[[#This Row],[NUM. ECO.]],Tabla36[[#This Row],[TURNO]],Tabla36[[#This Row],[FECHA]])</f>
        <v>T32PRIMER TURNO45423</v>
      </c>
      <c r="B2620" s="87">
        <v>7</v>
      </c>
      <c r="C2620" s="87">
        <v>1</v>
      </c>
      <c r="D2620" s="87" t="s">
        <v>47</v>
      </c>
      <c r="E2620" s="86"/>
      <c r="F2620" s="86">
        <f>VLOOKUP(Tabla36[[#This Row],[NUM. ECO.]],[2]!Tabla24[[NO.ECO]:[CUBICACION
M3]],4,0)</f>
        <v>17</v>
      </c>
      <c r="G2620" s="94">
        <v>45423</v>
      </c>
      <c r="H2620" s="86" t="str">
        <f>VLOOKUP(Tabla36[[#This Row],[NUM. ECO.]],[2]!Tabla24[[NO.ECO]:[MATERIAL]],8,0)</f>
        <v>VOLADURA</v>
      </c>
      <c r="I2620" s="86" t="s">
        <v>79</v>
      </c>
      <c r="J2620" s="88">
        <f ca="1">TIME(RANDBETWEEN(5.5,6),RANDBETWEEN(1,29),0)</f>
        <v>0.25972222222222224</v>
      </c>
      <c r="K2620" s="86" t="str">
        <f ca="1">VLOOKUP(Tabla36[[#This Row],[CODIGO VINCULO]],[1]!Anexar1[[UNION]:[OPERADOR]],4,0)</f>
        <v>LUIS FELIPE PECH MIS</v>
      </c>
      <c r="L2620" s="86" t="str" cm="1">
        <f t="array" aca="1" ref="L2620" ca="1">_xlfn.IFS(J2620&gt;=TIME(14,0,0),"SEGUNDO TURNO",J2620&lt;TIME(14,0,0),"PRIMER TURNO")</f>
        <v>PRIMER TURNO</v>
      </c>
      <c r="M2620" s="90"/>
    </row>
    <row r="2621" spans="1:13">
      <c r="A2621" s="86" t="str">
        <f ca="1">_xlfn.CONCAT(Tabla36[[#This Row],[NUM. ECO.]],Tabla36[[#This Row],[TURNO]],Tabla36[[#This Row],[FECHA]])</f>
        <v>T32PRIMER TURNO45423</v>
      </c>
      <c r="B2621" s="87">
        <v>7</v>
      </c>
      <c r="C2621" s="87">
        <v>2</v>
      </c>
      <c r="D2621" s="87" t="s">
        <v>47</v>
      </c>
      <c r="E2621" s="86"/>
      <c r="F2621" s="86">
        <f>VLOOKUP(Tabla36[[#This Row],[NUM. ECO.]],[2]!Tabla24[[NO.ECO]:[CUBICACION
M3]],4,0)</f>
        <v>17</v>
      </c>
      <c r="G2621" s="94">
        <v>45423</v>
      </c>
      <c r="H2621" s="86" t="str">
        <f>VLOOKUP(Tabla36[[#This Row],[NUM. ECO.]],[2]!Tabla24[[NO.ECO]:[MATERIAL]],8,0)</f>
        <v>VOLADURA</v>
      </c>
      <c r="I2621" s="86" t="s">
        <v>79</v>
      </c>
      <c r="J2621" s="91">
        <f ca="1">J2620+TIME(0,RANDBETWEEN((123),(151)),0)</f>
        <v>0.34652777777777777</v>
      </c>
      <c r="K2621" s="86" t="str">
        <f ca="1">VLOOKUP(Tabla36[[#This Row],[CODIGO VINCULO]],[1]!Anexar1[[UNION]:[OPERADOR]],4,0)</f>
        <v>LUIS FELIPE PECH MIS</v>
      </c>
      <c r="L2621" s="86" t="str" cm="1">
        <f t="array" aca="1" ref="L2621" ca="1">_xlfn.IFS(J2621&gt;=TIME(14,0,0),"SEGUNDO TURNO",J2621&lt;TIME(14,0,0),"PRIMER TURNO")</f>
        <v>PRIMER TURNO</v>
      </c>
      <c r="M2621" s="90"/>
    </row>
    <row r="2622" spans="1:13">
      <c r="A2622" s="86" t="str">
        <f ca="1">_xlfn.CONCAT(Tabla36[[#This Row],[NUM. ECO.]],Tabla36[[#This Row],[TURNO]],Tabla36[[#This Row],[FECHA]])</f>
        <v>T32PRIMER TURNO45423</v>
      </c>
      <c r="B2622" s="87">
        <v>7</v>
      </c>
      <c r="C2622" s="87">
        <v>3</v>
      </c>
      <c r="D2622" s="87" t="s">
        <v>47</v>
      </c>
      <c r="E2622" s="86"/>
      <c r="F2622" s="86">
        <f>VLOOKUP(Tabla36[[#This Row],[NUM. ECO.]],[2]!Tabla24[[NO.ECO]:[CUBICACION
M3]],4,0)</f>
        <v>17</v>
      </c>
      <c r="G2622" s="94">
        <v>45423</v>
      </c>
      <c r="H2622" s="86" t="str">
        <f>VLOOKUP(Tabla36[[#This Row],[NUM. ECO.]],[2]!Tabla24[[NO.ECO]:[MATERIAL]],8,0)</f>
        <v>VOLADURA</v>
      </c>
      <c r="I2622" s="86" t="s">
        <v>79</v>
      </c>
      <c r="J2622" s="91">
        <f ca="1">J2621+TIME(0,RANDBETWEEN((123),(151)),0)</f>
        <v>0.44861111111111107</v>
      </c>
      <c r="K2622" s="86" t="str">
        <f ca="1">VLOOKUP(Tabla36[[#This Row],[CODIGO VINCULO]],[1]!Anexar1[[UNION]:[OPERADOR]],4,0)</f>
        <v>LUIS FELIPE PECH MIS</v>
      </c>
      <c r="L2622" s="86" t="str" cm="1">
        <f t="array" aca="1" ref="L2622" ca="1">_xlfn.IFS(J2622&gt;=TIME(14,0,0),"SEGUNDO TURNO",J2622&lt;TIME(14,0,0),"PRIMER TURNO")</f>
        <v>PRIMER TURNO</v>
      </c>
      <c r="M2622" s="90"/>
    </row>
    <row r="2623" spans="1:13">
      <c r="A2623" s="86" t="str">
        <f ca="1">_xlfn.CONCAT(Tabla36[[#This Row],[NUM. ECO.]],Tabla36[[#This Row],[TURNO]],Tabla36[[#This Row],[FECHA]])</f>
        <v>T32PRIMER TURNO45423</v>
      </c>
      <c r="B2623" s="87">
        <v>7</v>
      </c>
      <c r="C2623" s="87">
        <v>4</v>
      </c>
      <c r="D2623" s="87" t="s">
        <v>47</v>
      </c>
      <c r="E2623" s="86"/>
      <c r="F2623" s="86">
        <f>VLOOKUP(Tabla36[[#This Row],[NUM. ECO.]],[2]!Tabla24[[NO.ECO]:[CUBICACION
M3]],4,0)</f>
        <v>17</v>
      </c>
      <c r="G2623" s="94">
        <v>45423</v>
      </c>
      <c r="H2623" s="86" t="str">
        <f>VLOOKUP(Tabla36[[#This Row],[NUM. ECO.]],[2]!Tabla24[[NO.ECO]:[MATERIAL]],8,0)</f>
        <v>VOLADURA</v>
      </c>
      <c r="I2623" s="86" t="s">
        <v>79</v>
      </c>
      <c r="J2623" s="91">
        <f ca="1">J2622+TIME(0,RANDBETWEEN((123),(151)),0)</f>
        <v>0.54513888888888884</v>
      </c>
      <c r="K2623" s="86" t="str">
        <f ca="1">VLOOKUP(Tabla36[[#This Row],[CODIGO VINCULO]],[1]!Anexar1[[UNION]:[OPERADOR]],4,0)</f>
        <v>LUIS FELIPE PECH MIS</v>
      </c>
      <c r="L2623" s="86" t="str" cm="1">
        <f t="array" aca="1" ref="L2623" ca="1">_xlfn.IFS(J2623&gt;=TIME(14,0,0),"SEGUNDO TURNO",J2623&lt;TIME(14,0,0),"PRIMER TURNO")</f>
        <v>PRIMER TURNO</v>
      </c>
      <c r="M2623" s="90"/>
    </row>
    <row r="2624" spans="1:13">
      <c r="A2624" s="86" t="str">
        <f ca="1">_xlfn.CONCAT(Tabla36[[#This Row],[NUM. ECO.]],Tabla36[[#This Row],[TURNO]],Tabla36[[#This Row],[FECHA]])</f>
        <v>T32SEGUNDO TURNO45423</v>
      </c>
      <c r="B2624" s="87">
        <v>7</v>
      </c>
      <c r="C2624" s="87">
        <v>5</v>
      </c>
      <c r="D2624" s="87" t="s">
        <v>47</v>
      </c>
      <c r="E2624" s="86"/>
      <c r="F2624" s="86">
        <f>VLOOKUP(Tabla36[[#This Row],[NUM. ECO.]],[2]!Tabla24[[NO.ECO]:[CUBICACION
M3]],4,0)</f>
        <v>17</v>
      </c>
      <c r="G2624" s="94">
        <v>45423</v>
      </c>
      <c r="H2624" s="86" t="str">
        <f>VLOOKUP(Tabla36[[#This Row],[NUM. ECO.]],[2]!Tabla24[[NO.ECO]:[MATERIAL]],8,0)</f>
        <v>VOLADURA</v>
      </c>
      <c r="I2624" s="86" t="s">
        <v>79</v>
      </c>
      <c r="J2624" s="91">
        <f ca="1">J2623+TIME(0,RANDBETWEEN((123),(151)),0)</f>
        <v>0.63749999999999996</v>
      </c>
      <c r="K2624" s="86" t="str">
        <f ca="1">VLOOKUP(Tabla36[[#This Row],[CODIGO VINCULO]],[1]!Anexar1[[UNION]:[OPERADOR]],4,0)</f>
        <v>MIGUEL ORTEGA ZAMORANO</v>
      </c>
      <c r="L2624" s="86" t="str" cm="1">
        <f t="array" aca="1" ref="L2624" ca="1">_xlfn.IFS(J2624&gt;=TIME(14,0,0),"SEGUNDO TURNO",J2624&lt;TIME(14,0,0),"PRIMER TURNO")</f>
        <v>SEGUNDO TURNO</v>
      </c>
      <c r="M2624" s="90"/>
    </row>
    <row r="2625" spans="1:13">
      <c r="A2625" s="86" t="str">
        <f ca="1">_xlfn.CONCAT(Tabla36[[#This Row],[NUM. ECO.]],Tabla36[[#This Row],[TURNO]],Tabla36[[#This Row],[FECHA]])</f>
        <v>T32SEGUNDO TURNO45423</v>
      </c>
      <c r="B2625" s="87">
        <v>7</v>
      </c>
      <c r="C2625" s="87">
        <v>6</v>
      </c>
      <c r="D2625" s="87" t="s">
        <v>47</v>
      </c>
      <c r="E2625" s="86"/>
      <c r="F2625" s="86">
        <f>VLOOKUP(Tabla36[[#This Row],[NUM. ECO.]],[2]!Tabla24[[NO.ECO]:[CUBICACION
M3]],4,0)</f>
        <v>17</v>
      </c>
      <c r="G2625" s="94">
        <v>45423</v>
      </c>
      <c r="H2625" s="86" t="str">
        <f>VLOOKUP(Tabla36[[#This Row],[NUM. ECO.]],[2]!Tabla24[[NO.ECO]:[MATERIAL]],8,0)</f>
        <v>VOLADURA</v>
      </c>
      <c r="I2625" s="86" t="s">
        <v>79</v>
      </c>
      <c r="J2625" s="91">
        <f ca="1">J2624+TIME(0,RANDBETWEEN((123),(151)),0)</f>
        <v>0.7402777777777777</v>
      </c>
      <c r="K2625" s="86" t="str">
        <f ca="1">VLOOKUP(Tabla36[[#This Row],[CODIGO VINCULO]],[1]!Anexar1[[UNION]:[OPERADOR]],4,0)</f>
        <v>MIGUEL ORTEGA ZAMORANO</v>
      </c>
      <c r="L2625" s="86" t="str" cm="1">
        <f t="array" aca="1" ref="L2625" ca="1">_xlfn.IFS(J2625&gt;=TIME(14,0,0),"SEGUNDO TURNO",J2625&lt;TIME(14,0,0),"PRIMER TURNO")</f>
        <v>SEGUNDO TURNO</v>
      </c>
      <c r="M2625" s="90"/>
    </row>
    <row r="2626" spans="1:13">
      <c r="A2626" s="86" t="str">
        <f ca="1">_xlfn.CONCAT(Tabla36[[#This Row],[NUM. ECO.]],Tabla36[[#This Row],[TURNO]],Tabla36[[#This Row],[FECHA]])</f>
        <v>T32SEGUNDO TURNO45423</v>
      </c>
      <c r="B2626" s="87">
        <v>7</v>
      </c>
      <c r="C2626" s="87">
        <v>7</v>
      </c>
      <c r="D2626" s="87" t="s">
        <v>47</v>
      </c>
      <c r="E2626" s="86"/>
      <c r="F2626" s="86">
        <f>VLOOKUP(Tabla36[[#This Row],[NUM. ECO.]],[2]!Tabla24[[NO.ECO]:[CUBICACION
M3]],4,0)</f>
        <v>17</v>
      </c>
      <c r="G2626" s="94">
        <v>45423</v>
      </c>
      <c r="H2626" s="86" t="str">
        <f>VLOOKUP(Tabla36[[#This Row],[NUM. ECO.]],[2]!Tabla24[[NO.ECO]:[MATERIAL]],8,0)</f>
        <v>VOLADURA</v>
      </c>
      <c r="I2626" s="86" t="s">
        <v>79</v>
      </c>
      <c r="J2626" s="91">
        <f ca="1">J2625+TIME(0,RANDBETWEEN((123),(151)),0)</f>
        <v>0.83333333333333326</v>
      </c>
      <c r="K2626" s="86" t="str">
        <f ca="1">VLOOKUP(Tabla36[[#This Row],[CODIGO VINCULO]],[1]!Anexar1[[UNION]:[OPERADOR]],4,0)</f>
        <v>MIGUEL ORTEGA ZAMORANO</v>
      </c>
      <c r="L2626" s="86" t="str" cm="1">
        <f t="array" aca="1" ref="L2626" ca="1">_xlfn.IFS(J2626&gt;=TIME(14,0,0),"SEGUNDO TURNO",J2626&lt;TIME(14,0,0),"PRIMER TURNO")</f>
        <v>SEGUNDO TURNO</v>
      </c>
      <c r="M2626" s="90"/>
    </row>
    <row r="2627" spans="1:13">
      <c r="A2627" s="86" t="str">
        <f ca="1">_xlfn.CONCAT(Tabla36[[#This Row],[NUM. ECO.]],Tabla36[[#This Row],[TURNO]],Tabla36[[#This Row],[FECHA]])</f>
        <v>T32PRIMER TURNO45425</v>
      </c>
      <c r="B2627" s="87">
        <v>7</v>
      </c>
      <c r="C2627" s="87">
        <v>1</v>
      </c>
      <c r="D2627" s="87" t="s">
        <v>47</v>
      </c>
      <c r="E2627" s="86"/>
      <c r="F2627" s="86">
        <f>VLOOKUP(Tabla36[[#This Row],[NUM. ECO.]],[2]!Tabla24[[NO.ECO]:[CUBICACION
M3]],4,0)</f>
        <v>17</v>
      </c>
      <c r="G2627" s="94">
        <v>45425</v>
      </c>
      <c r="H2627" s="86" t="str">
        <f>VLOOKUP(Tabla36[[#This Row],[NUM. ECO.]],[2]!Tabla24[[NO.ECO]:[MATERIAL]],8,0)</f>
        <v>VOLADURA</v>
      </c>
      <c r="I2627" s="86" t="s">
        <v>79</v>
      </c>
      <c r="J2627" s="88">
        <f ca="1">TIME(RANDBETWEEN(5.5,6),RANDBETWEEN(1,29),0)</f>
        <v>0.26319444444444445</v>
      </c>
      <c r="K2627" s="86" t="str">
        <f ca="1">VLOOKUP(Tabla36[[#This Row],[CODIGO VINCULO]],[1]!Anexar1[[UNION]:[OPERADOR]],4,0)</f>
        <v>JOSE MANUEL NOTARIO JIMENEZ</v>
      </c>
      <c r="L2627" s="86" t="str" cm="1">
        <f t="array" aca="1" ref="L2627" ca="1">_xlfn.IFS(J2627&gt;=TIME(14,0,0),"SEGUNDO TURNO",J2627&lt;TIME(14,0,0),"PRIMER TURNO")</f>
        <v>PRIMER TURNO</v>
      </c>
      <c r="M2627" s="90"/>
    </row>
    <row r="2628" spans="1:13">
      <c r="A2628" s="86" t="str">
        <f ca="1">_xlfn.CONCAT(Tabla36[[#This Row],[NUM. ECO.]],Tabla36[[#This Row],[TURNO]],Tabla36[[#This Row],[FECHA]])</f>
        <v>T32PRIMER TURNO45425</v>
      </c>
      <c r="B2628" s="87">
        <v>7</v>
      </c>
      <c r="C2628" s="87">
        <v>2</v>
      </c>
      <c r="D2628" s="87" t="s">
        <v>47</v>
      </c>
      <c r="E2628" s="86"/>
      <c r="F2628" s="86">
        <f>VLOOKUP(Tabla36[[#This Row],[NUM. ECO.]],[2]!Tabla24[[NO.ECO]:[CUBICACION
M3]],4,0)</f>
        <v>17</v>
      </c>
      <c r="G2628" s="94">
        <v>45425</v>
      </c>
      <c r="H2628" s="86" t="str">
        <f>VLOOKUP(Tabla36[[#This Row],[NUM. ECO.]],[2]!Tabla24[[NO.ECO]:[MATERIAL]],8,0)</f>
        <v>VOLADURA</v>
      </c>
      <c r="I2628" s="86" t="s">
        <v>79</v>
      </c>
      <c r="J2628" s="91">
        <f ca="1">J2627+TIME(0,RANDBETWEEN((123),(151)),0)</f>
        <v>0.35347222222222224</v>
      </c>
      <c r="K2628" s="86" t="str">
        <f ca="1">VLOOKUP(Tabla36[[#This Row],[CODIGO VINCULO]],[1]!Anexar1[[UNION]:[OPERADOR]],4,0)</f>
        <v>JOSE MANUEL NOTARIO JIMENEZ</v>
      </c>
      <c r="L2628" s="86" t="str" cm="1">
        <f t="array" aca="1" ref="L2628" ca="1">_xlfn.IFS(J2628&gt;=TIME(14,0,0),"SEGUNDO TURNO",J2628&lt;TIME(14,0,0),"PRIMER TURNO")</f>
        <v>PRIMER TURNO</v>
      </c>
      <c r="M2628" s="90"/>
    </row>
    <row r="2629" spans="1:13">
      <c r="A2629" s="86" t="str">
        <f ca="1">_xlfn.CONCAT(Tabla36[[#This Row],[NUM. ECO.]],Tabla36[[#This Row],[TURNO]],Tabla36[[#This Row],[FECHA]])</f>
        <v>T32PRIMER TURNO45425</v>
      </c>
      <c r="B2629" s="87">
        <v>7</v>
      </c>
      <c r="C2629" s="87">
        <v>3</v>
      </c>
      <c r="D2629" s="87" t="s">
        <v>47</v>
      </c>
      <c r="E2629" s="86"/>
      <c r="F2629" s="86">
        <f>VLOOKUP(Tabla36[[#This Row],[NUM. ECO.]],[2]!Tabla24[[NO.ECO]:[CUBICACION
M3]],4,0)</f>
        <v>17</v>
      </c>
      <c r="G2629" s="94">
        <v>45425</v>
      </c>
      <c r="H2629" s="86" t="str">
        <f>VLOOKUP(Tabla36[[#This Row],[NUM. ECO.]],[2]!Tabla24[[NO.ECO]:[MATERIAL]],8,0)</f>
        <v>VOLADURA</v>
      </c>
      <c r="I2629" s="86" t="s">
        <v>79</v>
      </c>
      <c r="J2629" s="91">
        <f ca="1">J2628+TIME(0,RANDBETWEEN((123),(151)),0)</f>
        <v>0.44444444444444448</v>
      </c>
      <c r="K2629" s="86" t="str">
        <f ca="1">VLOOKUP(Tabla36[[#This Row],[CODIGO VINCULO]],[1]!Anexar1[[UNION]:[OPERADOR]],4,0)</f>
        <v>JOSE MANUEL NOTARIO JIMENEZ</v>
      </c>
      <c r="L2629" s="86" t="str" cm="1">
        <f t="array" aca="1" ref="L2629" ca="1">_xlfn.IFS(J2629&gt;=TIME(14,0,0),"SEGUNDO TURNO",J2629&lt;TIME(14,0,0),"PRIMER TURNO")</f>
        <v>PRIMER TURNO</v>
      </c>
      <c r="M2629" s="90"/>
    </row>
    <row r="2630" spans="1:13">
      <c r="A2630" s="86" t="str">
        <f ca="1">_xlfn.CONCAT(Tabla36[[#This Row],[NUM. ECO.]],Tabla36[[#This Row],[TURNO]],Tabla36[[#This Row],[FECHA]])</f>
        <v>T32PRIMER TURNO45425</v>
      </c>
      <c r="B2630" s="87">
        <v>7</v>
      </c>
      <c r="C2630" s="87">
        <v>4</v>
      </c>
      <c r="D2630" s="87" t="s">
        <v>47</v>
      </c>
      <c r="E2630" s="86"/>
      <c r="F2630" s="86">
        <f>VLOOKUP(Tabla36[[#This Row],[NUM. ECO.]],[2]!Tabla24[[NO.ECO]:[CUBICACION
M3]],4,0)</f>
        <v>17</v>
      </c>
      <c r="G2630" s="94">
        <v>45425</v>
      </c>
      <c r="H2630" s="86" t="str">
        <f>VLOOKUP(Tabla36[[#This Row],[NUM. ECO.]],[2]!Tabla24[[NO.ECO]:[MATERIAL]],8,0)</f>
        <v>VOLADURA</v>
      </c>
      <c r="I2630" s="86" t="s">
        <v>79</v>
      </c>
      <c r="J2630" s="91">
        <f ca="1">J2629+TIME(0,RANDBETWEEN((123),(151)),0)</f>
        <v>0.53541666666666665</v>
      </c>
      <c r="K2630" s="86" t="str">
        <f ca="1">VLOOKUP(Tabla36[[#This Row],[CODIGO VINCULO]],[1]!Anexar1[[UNION]:[OPERADOR]],4,0)</f>
        <v>JOSE MANUEL NOTARIO JIMENEZ</v>
      </c>
      <c r="L2630" s="86" t="str" cm="1">
        <f t="array" aca="1" ref="L2630" ca="1">_xlfn.IFS(J2630&gt;=TIME(14,0,0),"SEGUNDO TURNO",J2630&lt;TIME(14,0,0),"PRIMER TURNO")</f>
        <v>PRIMER TURNO</v>
      </c>
      <c r="M2630" s="90"/>
    </row>
    <row r="2631" spans="1:13">
      <c r="A2631" s="86" t="str">
        <f ca="1">_xlfn.CONCAT(Tabla36[[#This Row],[NUM. ECO.]],Tabla36[[#This Row],[TURNO]],Tabla36[[#This Row],[FECHA]])</f>
        <v>T32SEGUNDO TURNO45425</v>
      </c>
      <c r="B2631" s="87">
        <v>7</v>
      </c>
      <c r="C2631" s="87">
        <v>5</v>
      </c>
      <c r="D2631" s="87" t="s">
        <v>47</v>
      </c>
      <c r="E2631" s="86"/>
      <c r="F2631" s="86">
        <f>VLOOKUP(Tabla36[[#This Row],[NUM. ECO.]],[2]!Tabla24[[NO.ECO]:[CUBICACION
M3]],4,0)</f>
        <v>17</v>
      </c>
      <c r="G2631" s="94">
        <v>45425</v>
      </c>
      <c r="H2631" s="86" t="str">
        <f>VLOOKUP(Tabla36[[#This Row],[NUM. ECO.]],[2]!Tabla24[[NO.ECO]:[MATERIAL]],8,0)</f>
        <v>VOLADURA</v>
      </c>
      <c r="I2631" s="86" t="s">
        <v>79</v>
      </c>
      <c r="J2631" s="91">
        <f ca="1">J2630+TIME(0,RANDBETWEEN((123),(151)),0)</f>
        <v>0.62222222222222223</v>
      </c>
      <c r="K2631" s="86" t="str">
        <f ca="1">VLOOKUP(Tabla36[[#This Row],[CODIGO VINCULO]],[1]!Anexar1[[UNION]:[OPERADOR]],4,0)</f>
        <v>MIGUEL ANGEL ALMANZA FUERTES</v>
      </c>
      <c r="L2631" s="86" t="str" cm="1">
        <f t="array" aca="1" ref="L2631" ca="1">_xlfn.IFS(J2631&gt;=TIME(14,0,0),"SEGUNDO TURNO",J2631&lt;TIME(14,0,0),"PRIMER TURNO")</f>
        <v>SEGUNDO TURNO</v>
      </c>
      <c r="M2631" s="90"/>
    </row>
    <row r="2632" spans="1:13">
      <c r="A2632" s="86" t="str">
        <f ca="1">_xlfn.CONCAT(Tabla36[[#This Row],[NUM. ECO.]],Tabla36[[#This Row],[TURNO]],Tabla36[[#This Row],[FECHA]])</f>
        <v>T32SEGUNDO TURNO45425</v>
      </c>
      <c r="B2632" s="87">
        <v>7</v>
      </c>
      <c r="C2632" s="87">
        <v>6</v>
      </c>
      <c r="D2632" s="87" t="s">
        <v>47</v>
      </c>
      <c r="E2632" s="86"/>
      <c r="F2632" s="86">
        <f>VLOOKUP(Tabla36[[#This Row],[NUM. ECO.]],[2]!Tabla24[[NO.ECO]:[CUBICACION
M3]],4,0)</f>
        <v>17</v>
      </c>
      <c r="G2632" s="94">
        <v>45425</v>
      </c>
      <c r="H2632" s="86" t="str">
        <f>VLOOKUP(Tabla36[[#This Row],[NUM. ECO.]],[2]!Tabla24[[NO.ECO]:[MATERIAL]],8,0)</f>
        <v>VOLADURA</v>
      </c>
      <c r="I2632" s="86" t="s">
        <v>79</v>
      </c>
      <c r="J2632" s="91">
        <f ca="1">J2631+TIME(0,RANDBETWEEN((123),(151)),0)</f>
        <v>0.72152777777777777</v>
      </c>
      <c r="K2632" s="86" t="str">
        <f ca="1">VLOOKUP(Tabla36[[#This Row],[CODIGO VINCULO]],[1]!Anexar1[[UNION]:[OPERADOR]],4,0)</f>
        <v>MIGUEL ANGEL ALMANZA FUERTES</v>
      </c>
      <c r="L2632" s="86" t="str" cm="1">
        <f t="array" aca="1" ref="L2632" ca="1">_xlfn.IFS(J2632&gt;=TIME(14,0,0),"SEGUNDO TURNO",J2632&lt;TIME(14,0,0),"PRIMER TURNO")</f>
        <v>SEGUNDO TURNO</v>
      </c>
      <c r="M2632" s="90"/>
    </row>
    <row r="2633" spans="1:13">
      <c r="A2633" s="86" t="str">
        <f ca="1">_xlfn.CONCAT(Tabla36[[#This Row],[NUM. ECO.]],Tabla36[[#This Row],[TURNO]],Tabla36[[#This Row],[FECHA]])</f>
        <v>T32SEGUNDO TURNO45425</v>
      </c>
      <c r="B2633" s="87">
        <v>7</v>
      </c>
      <c r="C2633" s="87">
        <v>7</v>
      </c>
      <c r="D2633" s="87" t="s">
        <v>47</v>
      </c>
      <c r="E2633" s="86"/>
      <c r="F2633" s="86">
        <f>VLOOKUP(Tabla36[[#This Row],[NUM. ECO.]],[2]!Tabla24[[NO.ECO]:[CUBICACION
M3]],4,0)</f>
        <v>17</v>
      </c>
      <c r="G2633" s="94">
        <v>45425</v>
      </c>
      <c r="H2633" s="86" t="str">
        <f>VLOOKUP(Tabla36[[#This Row],[NUM. ECO.]],[2]!Tabla24[[NO.ECO]:[MATERIAL]],8,0)</f>
        <v>VOLADURA</v>
      </c>
      <c r="I2633" s="86" t="s">
        <v>79</v>
      </c>
      <c r="J2633" s="91">
        <f ca="1">J2632+TIME(0,RANDBETWEEN((123),(151)),0)</f>
        <v>0.81736111111111109</v>
      </c>
      <c r="K2633" s="86" t="str">
        <f ca="1">VLOOKUP(Tabla36[[#This Row],[CODIGO VINCULO]],[1]!Anexar1[[UNION]:[OPERADOR]],4,0)</f>
        <v>MIGUEL ANGEL ALMANZA FUERTES</v>
      </c>
      <c r="L2633" s="86" t="str" cm="1">
        <f t="array" aca="1" ref="L2633" ca="1">_xlfn.IFS(J2633&gt;=TIME(14,0,0),"SEGUNDO TURNO",J2633&lt;TIME(14,0,0),"PRIMER TURNO")</f>
        <v>SEGUNDO TURNO</v>
      </c>
      <c r="M2633" s="90"/>
    </row>
    <row r="2634" spans="1:13">
      <c r="A2634" s="86" t="str">
        <f ca="1">_xlfn.CONCAT(Tabla36[[#This Row],[NUM. ECO.]],Tabla36[[#This Row],[TURNO]],Tabla36[[#This Row],[FECHA]])</f>
        <v>T32PRIMER TURNO45426</v>
      </c>
      <c r="B2634" s="87">
        <v>7</v>
      </c>
      <c r="C2634" s="87">
        <v>1</v>
      </c>
      <c r="D2634" s="87" t="s">
        <v>47</v>
      </c>
      <c r="E2634" s="86"/>
      <c r="F2634" s="86">
        <f>VLOOKUP(Tabla36[[#This Row],[NUM. ECO.]],[2]!Tabla24[[NO.ECO]:[CUBICACION
M3]],4,0)</f>
        <v>17</v>
      </c>
      <c r="G2634" s="94">
        <v>45426</v>
      </c>
      <c r="H2634" s="86" t="str">
        <f>VLOOKUP(Tabla36[[#This Row],[NUM. ECO.]],[2]!Tabla24[[NO.ECO]:[MATERIAL]],8,0)</f>
        <v>VOLADURA</v>
      </c>
      <c r="I2634" s="86" t="s">
        <v>79</v>
      </c>
      <c r="J2634" s="88">
        <f ca="1">TIME(RANDBETWEEN(5.5,6),RANDBETWEEN(1,29),0)</f>
        <v>0.26805555555555555</v>
      </c>
      <c r="K2634" s="86" t="str">
        <f ca="1">VLOOKUP(Tabla36[[#This Row],[CODIGO VINCULO]],[1]!Anexar1[[UNION]:[OPERADOR]],4,0)</f>
        <v>JOSE MANUEL NOTARIO JIMENEZ</v>
      </c>
      <c r="L2634" s="86" t="str" cm="1">
        <f t="array" aca="1" ref="L2634" ca="1">_xlfn.IFS(J2634&gt;=TIME(14,0,0),"SEGUNDO TURNO",J2634&lt;TIME(14,0,0),"PRIMER TURNO")</f>
        <v>PRIMER TURNO</v>
      </c>
      <c r="M2634" s="90"/>
    </row>
    <row r="2635" spans="1:13">
      <c r="A2635" s="86" t="str">
        <f ca="1">_xlfn.CONCAT(Tabla36[[#This Row],[NUM. ECO.]],Tabla36[[#This Row],[TURNO]],Tabla36[[#This Row],[FECHA]])</f>
        <v>T32PRIMER TURNO45426</v>
      </c>
      <c r="B2635" s="87">
        <v>7</v>
      </c>
      <c r="C2635" s="87">
        <v>2</v>
      </c>
      <c r="D2635" s="87" t="s">
        <v>47</v>
      </c>
      <c r="E2635" s="86"/>
      <c r="F2635" s="86">
        <f>VLOOKUP(Tabla36[[#This Row],[NUM. ECO.]],[2]!Tabla24[[NO.ECO]:[CUBICACION
M3]],4,0)</f>
        <v>17</v>
      </c>
      <c r="G2635" s="94">
        <v>45426</v>
      </c>
      <c r="H2635" s="86" t="str">
        <f>VLOOKUP(Tabla36[[#This Row],[NUM. ECO.]],[2]!Tabla24[[NO.ECO]:[MATERIAL]],8,0)</f>
        <v>VOLADURA</v>
      </c>
      <c r="I2635" s="86" t="s">
        <v>79</v>
      </c>
      <c r="J2635" s="91">
        <f ca="1">J2634+TIME(0,RANDBETWEEN((123),(151)),0)</f>
        <v>0.3659722222222222</v>
      </c>
      <c r="K2635" s="86" t="str">
        <f ca="1">VLOOKUP(Tabla36[[#This Row],[CODIGO VINCULO]],[1]!Anexar1[[UNION]:[OPERADOR]],4,0)</f>
        <v>JOSE MANUEL NOTARIO JIMENEZ</v>
      </c>
      <c r="L2635" s="86" t="str" cm="1">
        <f t="array" aca="1" ref="L2635" ca="1">_xlfn.IFS(J2635&gt;=TIME(14,0,0),"SEGUNDO TURNO",J2635&lt;TIME(14,0,0),"PRIMER TURNO")</f>
        <v>PRIMER TURNO</v>
      </c>
      <c r="M2635" s="90"/>
    </row>
    <row r="2636" spans="1:13">
      <c r="A2636" s="86" t="str">
        <f ca="1">_xlfn.CONCAT(Tabla36[[#This Row],[NUM. ECO.]],Tabla36[[#This Row],[TURNO]],Tabla36[[#This Row],[FECHA]])</f>
        <v>T32PRIMER TURNO45426</v>
      </c>
      <c r="B2636" s="87">
        <v>7</v>
      </c>
      <c r="C2636" s="87">
        <v>3</v>
      </c>
      <c r="D2636" s="87" t="s">
        <v>47</v>
      </c>
      <c r="E2636" s="86"/>
      <c r="F2636" s="86">
        <f>VLOOKUP(Tabla36[[#This Row],[NUM. ECO.]],[2]!Tabla24[[NO.ECO]:[CUBICACION
M3]],4,0)</f>
        <v>17</v>
      </c>
      <c r="G2636" s="94">
        <v>45426</v>
      </c>
      <c r="H2636" s="86" t="str">
        <f>VLOOKUP(Tabla36[[#This Row],[NUM. ECO.]],[2]!Tabla24[[NO.ECO]:[MATERIAL]],8,0)</f>
        <v>VOLADURA</v>
      </c>
      <c r="I2636" s="86" t="s">
        <v>79</v>
      </c>
      <c r="J2636" s="91">
        <f ca="1">J2635+TIME(0,RANDBETWEEN((123),(151)),0)</f>
        <v>0.45555555555555555</v>
      </c>
      <c r="K2636" s="86" t="str">
        <f ca="1">VLOOKUP(Tabla36[[#This Row],[CODIGO VINCULO]],[1]!Anexar1[[UNION]:[OPERADOR]],4,0)</f>
        <v>JOSE MANUEL NOTARIO JIMENEZ</v>
      </c>
      <c r="L2636" s="86" t="str" cm="1">
        <f t="array" aca="1" ref="L2636" ca="1">_xlfn.IFS(J2636&gt;=TIME(14,0,0),"SEGUNDO TURNO",J2636&lt;TIME(14,0,0),"PRIMER TURNO")</f>
        <v>PRIMER TURNO</v>
      </c>
      <c r="M2636" s="90"/>
    </row>
    <row r="2637" spans="1:13">
      <c r="A2637" s="86" t="str">
        <f ca="1">_xlfn.CONCAT(Tabla36[[#This Row],[NUM. ECO.]],Tabla36[[#This Row],[TURNO]],Tabla36[[#This Row],[FECHA]])</f>
        <v>T32PRIMER TURNO45426</v>
      </c>
      <c r="B2637" s="87">
        <v>7</v>
      </c>
      <c r="C2637" s="87">
        <v>4</v>
      </c>
      <c r="D2637" s="87" t="s">
        <v>47</v>
      </c>
      <c r="E2637" s="86"/>
      <c r="F2637" s="86">
        <f>VLOOKUP(Tabla36[[#This Row],[NUM. ECO.]],[2]!Tabla24[[NO.ECO]:[CUBICACION
M3]],4,0)</f>
        <v>17</v>
      </c>
      <c r="G2637" s="94">
        <v>45426</v>
      </c>
      <c r="H2637" s="86" t="str">
        <f>VLOOKUP(Tabla36[[#This Row],[NUM. ECO.]],[2]!Tabla24[[NO.ECO]:[MATERIAL]],8,0)</f>
        <v>VOLADURA</v>
      </c>
      <c r="I2637" s="86" t="s">
        <v>79</v>
      </c>
      <c r="J2637" s="91">
        <f ca="1">J2636+TIME(0,RANDBETWEEN((123),(151)),0)</f>
        <v>0.55138888888888893</v>
      </c>
      <c r="K2637" s="86" t="str">
        <f ca="1">VLOOKUP(Tabla36[[#This Row],[CODIGO VINCULO]],[1]!Anexar1[[UNION]:[OPERADOR]],4,0)</f>
        <v>JOSE MANUEL NOTARIO JIMENEZ</v>
      </c>
      <c r="L2637" s="86" t="str" cm="1">
        <f t="array" aca="1" ref="L2637" ca="1">_xlfn.IFS(J2637&gt;=TIME(14,0,0),"SEGUNDO TURNO",J2637&lt;TIME(14,0,0),"PRIMER TURNO")</f>
        <v>PRIMER TURNO</v>
      </c>
      <c r="M2637" s="90"/>
    </row>
    <row r="2638" spans="1:13">
      <c r="A2638" s="86" t="str">
        <f ca="1">_xlfn.CONCAT(Tabla36[[#This Row],[NUM. ECO.]],Tabla36[[#This Row],[TURNO]],Tabla36[[#This Row],[FECHA]])</f>
        <v>T32SEGUNDO TURNO45426</v>
      </c>
      <c r="B2638" s="87">
        <v>7</v>
      </c>
      <c r="C2638" s="87">
        <v>5</v>
      </c>
      <c r="D2638" s="87" t="s">
        <v>47</v>
      </c>
      <c r="E2638" s="86"/>
      <c r="F2638" s="86">
        <f>VLOOKUP(Tabla36[[#This Row],[NUM. ECO.]],[2]!Tabla24[[NO.ECO]:[CUBICACION
M3]],4,0)</f>
        <v>17</v>
      </c>
      <c r="G2638" s="94">
        <v>45426</v>
      </c>
      <c r="H2638" s="86" t="str">
        <f>VLOOKUP(Tabla36[[#This Row],[NUM. ECO.]],[2]!Tabla24[[NO.ECO]:[MATERIAL]],8,0)</f>
        <v>VOLADURA</v>
      </c>
      <c r="I2638" s="86" t="s">
        <v>79</v>
      </c>
      <c r="J2638" s="91">
        <f ca="1">J2637+TIME(0,RANDBETWEEN((123),(151)),0)</f>
        <v>0.63750000000000007</v>
      </c>
      <c r="K2638" s="86" t="str">
        <f ca="1">VLOOKUP(Tabla36[[#This Row],[CODIGO VINCULO]],[1]!Anexar1[[UNION]:[OPERADOR]],4,0)</f>
        <v>MIGUEL ANGEL ALMANZA FUERTES</v>
      </c>
      <c r="L2638" s="86" t="str" cm="1">
        <f t="array" aca="1" ref="L2638" ca="1">_xlfn.IFS(J2638&gt;=TIME(14,0,0),"SEGUNDO TURNO",J2638&lt;TIME(14,0,0),"PRIMER TURNO")</f>
        <v>SEGUNDO TURNO</v>
      </c>
      <c r="M2638" s="90"/>
    </row>
    <row r="2639" spans="1:13">
      <c r="A2639" s="86" t="str">
        <f ca="1">_xlfn.CONCAT(Tabla36[[#This Row],[NUM. ECO.]],Tabla36[[#This Row],[TURNO]],Tabla36[[#This Row],[FECHA]])</f>
        <v>T32SEGUNDO TURNO45426</v>
      </c>
      <c r="B2639" s="87">
        <v>7</v>
      </c>
      <c r="C2639" s="87">
        <v>6</v>
      </c>
      <c r="D2639" s="87" t="s">
        <v>47</v>
      </c>
      <c r="E2639" s="86"/>
      <c r="F2639" s="86">
        <f>VLOOKUP(Tabla36[[#This Row],[NUM. ECO.]],[2]!Tabla24[[NO.ECO]:[CUBICACION
M3]],4,0)</f>
        <v>17</v>
      </c>
      <c r="G2639" s="94">
        <v>45426</v>
      </c>
      <c r="H2639" s="86" t="str">
        <f>VLOOKUP(Tabla36[[#This Row],[NUM. ECO.]],[2]!Tabla24[[NO.ECO]:[MATERIAL]],8,0)</f>
        <v>VOLADURA</v>
      </c>
      <c r="I2639" s="86" t="s">
        <v>79</v>
      </c>
      <c r="J2639" s="91">
        <f ca="1">J2638+TIME(0,RANDBETWEEN((123),(151)),0)</f>
        <v>0.73819444444444449</v>
      </c>
      <c r="K2639" s="86" t="str">
        <f ca="1">VLOOKUP(Tabla36[[#This Row],[CODIGO VINCULO]],[1]!Anexar1[[UNION]:[OPERADOR]],4,0)</f>
        <v>MIGUEL ANGEL ALMANZA FUERTES</v>
      </c>
      <c r="L2639" s="86" t="str" cm="1">
        <f t="array" aca="1" ref="L2639" ca="1">_xlfn.IFS(J2639&gt;=TIME(14,0,0),"SEGUNDO TURNO",J2639&lt;TIME(14,0,0),"PRIMER TURNO")</f>
        <v>SEGUNDO TURNO</v>
      </c>
      <c r="M2639" s="90"/>
    </row>
    <row r="2640" spans="1:13">
      <c r="A2640" s="86" t="str">
        <f ca="1">_xlfn.CONCAT(Tabla36[[#This Row],[NUM. ECO.]],Tabla36[[#This Row],[TURNO]],Tabla36[[#This Row],[FECHA]])</f>
        <v>T32SEGUNDO TURNO45426</v>
      </c>
      <c r="B2640" s="87">
        <v>7</v>
      </c>
      <c r="C2640" s="87">
        <v>7</v>
      </c>
      <c r="D2640" s="87" t="s">
        <v>47</v>
      </c>
      <c r="E2640" s="86"/>
      <c r="F2640" s="86">
        <f>VLOOKUP(Tabla36[[#This Row],[NUM. ECO.]],[2]!Tabla24[[NO.ECO]:[CUBICACION
M3]],4,0)</f>
        <v>17</v>
      </c>
      <c r="G2640" s="94">
        <v>45426</v>
      </c>
      <c r="H2640" s="86" t="str">
        <f>VLOOKUP(Tabla36[[#This Row],[NUM. ECO.]],[2]!Tabla24[[NO.ECO]:[MATERIAL]],8,0)</f>
        <v>VOLADURA</v>
      </c>
      <c r="I2640" s="86" t="s">
        <v>79</v>
      </c>
      <c r="J2640" s="91">
        <f ca="1">J2639+TIME(0,RANDBETWEEN((123),(151)),0)</f>
        <v>0.84097222222222223</v>
      </c>
      <c r="K2640" s="86" t="str">
        <f ca="1">VLOOKUP(Tabla36[[#This Row],[CODIGO VINCULO]],[1]!Anexar1[[UNION]:[OPERADOR]],4,0)</f>
        <v>MIGUEL ANGEL ALMANZA FUERTES</v>
      </c>
      <c r="L2640" s="86" t="str" cm="1">
        <f t="array" aca="1" ref="L2640" ca="1">_xlfn.IFS(J2640&gt;=TIME(14,0,0),"SEGUNDO TURNO",J2640&lt;TIME(14,0,0),"PRIMER TURNO")</f>
        <v>SEGUNDO TURNO</v>
      </c>
      <c r="M2640" s="90"/>
    </row>
    <row r="2641" spans="1:13">
      <c r="A2641" s="86" t="str">
        <f ca="1">_xlfn.CONCAT(Tabla36[[#This Row],[NUM. ECO.]],Tabla36[[#This Row],[TURNO]],Tabla36[[#This Row],[FECHA]])</f>
        <v>T32PRIMER TURNO45427</v>
      </c>
      <c r="B2641" s="87">
        <v>7</v>
      </c>
      <c r="C2641" s="87">
        <v>1</v>
      </c>
      <c r="D2641" s="87" t="s">
        <v>47</v>
      </c>
      <c r="E2641" s="86"/>
      <c r="F2641" s="86">
        <f>VLOOKUP(Tabla36[[#This Row],[NUM. ECO.]],[2]!Tabla24[[NO.ECO]:[CUBICACION
M3]],4,0)</f>
        <v>17</v>
      </c>
      <c r="G2641" s="94">
        <v>45427</v>
      </c>
      <c r="H2641" s="86" t="str">
        <f>VLOOKUP(Tabla36[[#This Row],[NUM. ECO.]],[2]!Tabla24[[NO.ECO]:[MATERIAL]],8,0)</f>
        <v>VOLADURA</v>
      </c>
      <c r="I2641" s="86" t="s">
        <v>79</v>
      </c>
      <c r="J2641" s="88">
        <f ca="1">TIME(RANDBETWEEN(5.5,6),RANDBETWEEN(1,29),0)</f>
        <v>0.25347222222222221</v>
      </c>
      <c r="K2641" s="86" t="str">
        <f ca="1">VLOOKUP(Tabla36[[#This Row],[CODIGO VINCULO]],[1]!Anexar1[[UNION]:[OPERADOR]],4,0)</f>
        <v>JOSE MANUEL NOTARIO JIMENEZ</v>
      </c>
      <c r="L2641" s="86" t="str" cm="1">
        <f t="array" aca="1" ref="L2641" ca="1">_xlfn.IFS(J2641&gt;=TIME(14,0,0),"SEGUNDO TURNO",J2641&lt;TIME(14,0,0),"PRIMER TURNO")</f>
        <v>PRIMER TURNO</v>
      </c>
      <c r="M2641" s="90"/>
    </row>
    <row r="2642" spans="1:13">
      <c r="A2642" s="86" t="str">
        <f ca="1">_xlfn.CONCAT(Tabla36[[#This Row],[NUM. ECO.]],Tabla36[[#This Row],[TURNO]],Tabla36[[#This Row],[FECHA]])</f>
        <v>T32PRIMER TURNO45427</v>
      </c>
      <c r="B2642" s="87">
        <v>7</v>
      </c>
      <c r="C2642" s="87">
        <v>2</v>
      </c>
      <c r="D2642" s="87" t="s">
        <v>47</v>
      </c>
      <c r="E2642" s="86"/>
      <c r="F2642" s="86">
        <f>VLOOKUP(Tabla36[[#This Row],[NUM. ECO.]],[2]!Tabla24[[NO.ECO]:[CUBICACION
M3]],4,0)</f>
        <v>17</v>
      </c>
      <c r="G2642" s="94">
        <v>45427</v>
      </c>
      <c r="H2642" s="86" t="str">
        <f>VLOOKUP(Tabla36[[#This Row],[NUM. ECO.]],[2]!Tabla24[[NO.ECO]:[MATERIAL]],8,0)</f>
        <v>VOLADURA</v>
      </c>
      <c r="I2642" s="86" t="s">
        <v>79</v>
      </c>
      <c r="J2642" s="91">
        <f ca="1">J2641+TIME(0,RANDBETWEEN((123),(151)),0)</f>
        <v>0.35555555555555551</v>
      </c>
      <c r="K2642" s="86" t="str">
        <f ca="1">VLOOKUP(Tabla36[[#This Row],[CODIGO VINCULO]],[1]!Anexar1[[UNION]:[OPERADOR]],4,0)</f>
        <v>JOSE MANUEL NOTARIO JIMENEZ</v>
      </c>
      <c r="L2642" s="86" t="str" cm="1">
        <f t="array" aca="1" ref="L2642" ca="1">_xlfn.IFS(J2642&gt;=TIME(14,0,0),"SEGUNDO TURNO",J2642&lt;TIME(14,0,0),"PRIMER TURNO")</f>
        <v>PRIMER TURNO</v>
      </c>
      <c r="M2642" s="90"/>
    </row>
    <row r="2643" spans="1:13">
      <c r="A2643" s="86" t="str">
        <f ca="1">_xlfn.CONCAT(Tabla36[[#This Row],[NUM. ECO.]],Tabla36[[#This Row],[TURNO]],Tabla36[[#This Row],[FECHA]])</f>
        <v>T32PRIMER TURNO45427</v>
      </c>
      <c r="B2643" s="87">
        <v>7</v>
      </c>
      <c r="C2643" s="87">
        <v>3</v>
      </c>
      <c r="D2643" s="87" t="s">
        <v>47</v>
      </c>
      <c r="E2643" s="86"/>
      <c r="F2643" s="86">
        <f>VLOOKUP(Tabla36[[#This Row],[NUM. ECO.]],[2]!Tabla24[[NO.ECO]:[CUBICACION
M3]],4,0)</f>
        <v>17</v>
      </c>
      <c r="G2643" s="94">
        <v>45427</v>
      </c>
      <c r="H2643" s="86" t="str">
        <f>VLOOKUP(Tabla36[[#This Row],[NUM. ECO.]],[2]!Tabla24[[NO.ECO]:[MATERIAL]],8,0)</f>
        <v>VOLADURA</v>
      </c>
      <c r="I2643" s="86" t="s">
        <v>79</v>
      </c>
      <c r="J2643" s="91">
        <f ca="1">J2642+TIME(0,RANDBETWEEN((123),(151)),0)</f>
        <v>0.45347222222222217</v>
      </c>
      <c r="K2643" s="86" t="str">
        <f ca="1">VLOOKUP(Tabla36[[#This Row],[CODIGO VINCULO]],[1]!Anexar1[[UNION]:[OPERADOR]],4,0)</f>
        <v>JOSE MANUEL NOTARIO JIMENEZ</v>
      </c>
      <c r="L2643" s="86" t="str" cm="1">
        <f t="array" aca="1" ref="L2643" ca="1">_xlfn.IFS(J2643&gt;=TIME(14,0,0),"SEGUNDO TURNO",J2643&lt;TIME(14,0,0),"PRIMER TURNO")</f>
        <v>PRIMER TURNO</v>
      </c>
      <c r="M2643" s="90"/>
    </row>
    <row r="2644" spans="1:13">
      <c r="A2644" s="86" t="str">
        <f ca="1">_xlfn.CONCAT(Tabla36[[#This Row],[NUM. ECO.]],Tabla36[[#This Row],[TURNO]],Tabla36[[#This Row],[FECHA]])</f>
        <v>T32PRIMER TURNO45427</v>
      </c>
      <c r="B2644" s="87">
        <v>7</v>
      </c>
      <c r="C2644" s="87">
        <v>4</v>
      </c>
      <c r="D2644" s="87" t="s">
        <v>47</v>
      </c>
      <c r="E2644" s="86"/>
      <c r="F2644" s="86">
        <f>VLOOKUP(Tabla36[[#This Row],[NUM. ECO.]],[2]!Tabla24[[NO.ECO]:[CUBICACION
M3]],4,0)</f>
        <v>17</v>
      </c>
      <c r="G2644" s="94">
        <v>45427</v>
      </c>
      <c r="H2644" s="86" t="str">
        <f>VLOOKUP(Tabla36[[#This Row],[NUM. ECO.]],[2]!Tabla24[[NO.ECO]:[MATERIAL]],8,0)</f>
        <v>VOLADURA</v>
      </c>
      <c r="I2644" s="86" t="s">
        <v>79</v>
      </c>
      <c r="J2644" s="91">
        <f ca="1">J2643+TIME(0,RANDBETWEEN((123),(151)),0)</f>
        <v>0.54861111111111105</v>
      </c>
      <c r="K2644" s="86" t="str">
        <f ca="1">VLOOKUP(Tabla36[[#This Row],[CODIGO VINCULO]],[1]!Anexar1[[UNION]:[OPERADOR]],4,0)</f>
        <v>JOSE MANUEL NOTARIO JIMENEZ</v>
      </c>
      <c r="L2644" s="86" t="str" cm="1">
        <f t="array" aca="1" ref="L2644" ca="1">_xlfn.IFS(J2644&gt;=TIME(14,0,0),"SEGUNDO TURNO",J2644&lt;TIME(14,0,0),"PRIMER TURNO")</f>
        <v>PRIMER TURNO</v>
      </c>
      <c r="M2644" s="90"/>
    </row>
    <row r="2645" spans="1:13">
      <c r="A2645" s="86" t="str">
        <f ca="1">_xlfn.CONCAT(Tabla36[[#This Row],[NUM. ECO.]],Tabla36[[#This Row],[TURNO]],Tabla36[[#This Row],[FECHA]])</f>
        <v>T32SEGUNDO TURNO45427</v>
      </c>
      <c r="B2645" s="87">
        <v>7</v>
      </c>
      <c r="C2645" s="87">
        <v>5</v>
      </c>
      <c r="D2645" s="87" t="s">
        <v>47</v>
      </c>
      <c r="E2645" s="86"/>
      <c r="F2645" s="86">
        <f>VLOOKUP(Tabla36[[#This Row],[NUM. ECO.]],[2]!Tabla24[[NO.ECO]:[CUBICACION
M3]],4,0)</f>
        <v>17</v>
      </c>
      <c r="G2645" s="94">
        <v>45427</v>
      </c>
      <c r="H2645" s="86" t="str">
        <f>VLOOKUP(Tabla36[[#This Row],[NUM. ECO.]],[2]!Tabla24[[NO.ECO]:[MATERIAL]],8,0)</f>
        <v>VOLADURA</v>
      </c>
      <c r="I2645" s="86" t="s">
        <v>79</v>
      </c>
      <c r="J2645" s="91">
        <f ca="1">J2644+TIME(0,RANDBETWEEN((123),(151)),0)</f>
        <v>0.63680555555555551</v>
      </c>
      <c r="K2645" s="86" t="str">
        <f ca="1">VLOOKUP(Tabla36[[#This Row],[CODIGO VINCULO]],[1]!Anexar1[[UNION]:[OPERADOR]],4,0)</f>
        <v>MIGUEL ANGEL ALMANZA FUERTES</v>
      </c>
      <c r="L2645" s="86" t="str" cm="1">
        <f t="array" aca="1" ref="L2645" ca="1">_xlfn.IFS(J2645&gt;=TIME(14,0,0),"SEGUNDO TURNO",J2645&lt;TIME(14,0,0),"PRIMER TURNO")</f>
        <v>SEGUNDO TURNO</v>
      </c>
      <c r="M2645" s="90"/>
    </row>
    <row r="2646" spans="1:13">
      <c r="A2646" s="86" t="str">
        <f ca="1">_xlfn.CONCAT(Tabla36[[#This Row],[NUM. ECO.]],Tabla36[[#This Row],[TURNO]],Tabla36[[#This Row],[FECHA]])</f>
        <v>T32SEGUNDO TURNO45427</v>
      </c>
      <c r="B2646" s="87">
        <v>7</v>
      </c>
      <c r="C2646" s="87">
        <v>6</v>
      </c>
      <c r="D2646" s="87" t="s">
        <v>47</v>
      </c>
      <c r="E2646" s="86"/>
      <c r="F2646" s="86">
        <f>VLOOKUP(Tabla36[[#This Row],[NUM. ECO.]],[2]!Tabla24[[NO.ECO]:[CUBICACION
M3]],4,0)</f>
        <v>17</v>
      </c>
      <c r="G2646" s="94">
        <v>45427</v>
      </c>
      <c r="H2646" s="86" t="str">
        <f>VLOOKUP(Tabla36[[#This Row],[NUM. ECO.]],[2]!Tabla24[[NO.ECO]:[MATERIAL]],8,0)</f>
        <v>VOLADURA</v>
      </c>
      <c r="I2646" s="86" t="s">
        <v>79</v>
      </c>
      <c r="J2646" s="91">
        <f ca="1">J2645+TIME(0,RANDBETWEEN((123),(151)),0)</f>
        <v>0.7270833333333333</v>
      </c>
      <c r="K2646" s="86" t="str">
        <f ca="1">VLOOKUP(Tabla36[[#This Row],[CODIGO VINCULO]],[1]!Anexar1[[UNION]:[OPERADOR]],4,0)</f>
        <v>MIGUEL ANGEL ALMANZA FUERTES</v>
      </c>
      <c r="L2646" s="86" t="str" cm="1">
        <f t="array" aca="1" ref="L2646" ca="1">_xlfn.IFS(J2646&gt;=TIME(14,0,0),"SEGUNDO TURNO",J2646&lt;TIME(14,0,0),"PRIMER TURNO")</f>
        <v>SEGUNDO TURNO</v>
      </c>
      <c r="M2646" s="90"/>
    </row>
    <row r="2647" spans="1:13">
      <c r="A2647" s="86" t="str">
        <f ca="1">_xlfn.CONCAT(Tabla36[[#This Row],[NUM. ECO.]],Tabla36[[#This Row],[TURNO]],Tabla36[[#This Row],[FECHA]])</f>
        <v>T32SEGUNDO TURNO45427</v>
      </c>
      <c r="B2647" s="87">
        <v>7</v>
      </c>
      <c r="C2647" s="87">
        <v>7</v>
      </c>
      <c r="D2647" s="87" t="s">
        <v>47</v>
      </c>
      <c r="E2647" s="86"/>
      <c r="F2647" s="86">
        <f>VLOOKUP(Tabla36[[#This Row],[NUM. ECO.]],[2]!Tabla24[[NO.ECO]:[CUBICACION
M3]],4,0)</f>
        <v>17</v>
      </c>
      <c r="G2647" s="94">
        <v>45427</v>
      </c>
      <c r="H2647" s="86" t="str">
        <f>VLOOKUP(Tabla36[[#This Row],[NUM. ECO.]],[2]!Tabla24[[NO.ECO]:[MATERIAL]],8,0)</f>
        <v>VOLADURA</v>
      </c>
      <c r="I2647" s="86" t="s">
        <v>79</v>
      </c>
      <c r="J2647" s="91">
        <f ca="1">J2646+TIME(0,RANDBETWEEN((123),(151)),0)</f>
        <v>0.8125</v>
      </c>
      <c r="K2647" s="86" t="str">
        <f ca="1">VLOOKUP(Tabla36[[#This Row],[CODIGO VINCULO]],[1]!Anexar1[[UNION]:[OPERADOR]],4,0)</f>
        <v>MIGUEL ANGEL ALMANZA FUERTES</v>
      </c>
      <c r="L2647" s="86" t="str" cm="1">
        <f t="array" aca="1" ref="L2647" ca="1">_xlfn.IFS(J2647&gt;=TIME(14,0,0),"SEGUNDO TURNO",J2647&lt;TIME(14,0,0),"PRIMER TURNO")</f>
        <v>SEGUNDO TURNO</v>
      </c>
      <c r="M2647" s="90"/>
    </row>
    <row r="2648" spans="1:13">
      <c r="A2648" s="86" t="str">
        <f ca="1">_xlfn.CONCAT(Tabla36[[#This Row],[NUM. ECO.]],Tabla36[[#This Row],[TURNO]],Tabla36[[#This Row],[FECHA]])</f>
        <v>T32PRIMER TURNO45428</v>
      </c>
      <c r="B2648" s="87">
        <v>7</v>
      </c>
      <c r="C2648" s="87">
        <v>1</v>
      </c>
      <c r="D2648" s="87" t="s">
        <v>47</v>
      </c>
      <c r="E2648" s="86"/>
      <c r="F2648" s="86">
        <f>VLOOKUP(Tabla36[[#This Row],[NUM. ECO.]],[2]!Tabla24[[NO.ECO]:[CUBICACION
M3]],4,0)</f>
        <v>17</v>
      </c>
      <c r="G2648" s="94">
        <v>45428</v>
      </c>
      <c r="H2648" s="86" t="str">
        <f>VLOOKUP(Tabla36[[#This Row],[NUM. ECO.]],[2]!Tabla24[[NO.ECO]:[MATERIAL]],8,0)</f>
        <v>VOLADURA</v>
      </c>
      <c r="I2648" s="86" t="s">
        <v>79</v>
      </c>
      <c r="J2648" s="88">
        <f ca="1">TIME(RANDBETWEEN(5.5,6),RANDBETWEEN(1,29),0)</f>
        <v>0.26041666666666669</v>
      </c>
      <c r="K2648" s="86" t="str">
        <f ca="1">VLOOKUP(Tabla36[[#This Row],[CODIGO VINCULO]],[1]!Anexar1[[UNION]:[OPERADOR]],4,0)</f>
        <v>JOSE MANUEL NOTARIO JIMENEZ</v>
      </c>
      <c r="L2648" s="86" t="str" cm="1">
        <f t="array" aca="1" ref="L2648" ca="1">_xlfn.IFS(J2648&gt;=TIME(14,0,0),"SEGUNDO TURNO",J2648&lt;TIME(14,0,0),"PRIMER TURNO")</f>
        <v>PRIMER TURNO</v>
      </c>
      <c r="M2648" s="90"/>
    </row>
    <row r="2649" spans="1:13">
      <c r="A2649" s="86" t="str">
        <f ca="1">_xlfn.CONCAT(Tabla36[[#This Row],[NUM. ECO.]],Tabla36[[#This Row],[TURNO]],Tabla36[[#This Row],[FECHA]])</f>
        <v>T32PRIMER TURNO45428</v>
      </c>
      <c r="B2649" s="87">
        <v>7</v>
      </c>
      <c r="C2649" s="87">
        <v>2</v>
      </c>
      <c r="D2649" s="87" t="s">
        <v>47</v>
      </c>
      <c r="E2649" s="86"/>
      <c r="F2649" s="86">
        <f>VLOOKUP(Tabla36[[#This Row],[NUM. ECO.]],[2]!Tabla24[[NO.ECO]:[CUBICACION
M3]],4,0)</f>
        <v>17</v>
      </c>
      <c r="G2649" s="94">
        <v>45428</v>
      </c>
      <c r="H2649" s="86" t="str">
        <f>VLOOKUP(Tabla36[[#This Row],[NUM. ECO.]],[2]!Tabla24[[NO.ECO]:[MATERIAL]],8,0)</f>
        <v>VOLADURA</v>
      </c>
      <c r="I2649" s="86" t="s">
        <v>79</v>
      </c>
      <c r="J2649" s="91">
        <f ca="1">J2648+TIME(0,RANDBETWEEN((123),(151)),0)</f>
        <v>0.35694444444444445</v>
      </c>
      <c r="K2649" s="86" t="str">
        <f ca="1">VLOOKUP(Tabla36[[#This Row],[CODIGO VINCULO]],[1]!Anexar1[[UNION]:[OPERADOR]],4,0)</f>
        <v>JOSE MANUEL NOTARIO JIMENEZ</v>
      </c>
      <c r="L2649" s="86" t="str" cm="1">
        <f t="array" aca="1" ref="L2649" ca="1">_xlfn.IFS(J2649&gt;=TIME(14,0,0),"SEGUNDO TURNO",J2649&lt;TIME(14,0,0),"PRIMER TURNO")</f>
        <v>PRIMER TURNO</v>
      </c>
      <c r="M2649" s="90"/>
    </row>
    <row r="2650" spans="1:13">
      <c r="A2650" s="86" t="str">
        <f ca="1">_xlfn.CONCAT(Tabla36[[#This Row],[NUM. ECO.]],Tabla36[[#This Row],[TURNO]],Tabla36[[#This Row],[FECHA]])</f>
        <v>T32PRIMER TURNO45428</v>
      </c>
      <c r="B2650" s="87">
        <v>7</v>
      </c>
      <c r="C2650" s="87">
        <v>3</v>
      </c>
      <c r="D2650" s="87" t="s">
        <v>47</v>
      </c>
      <c r="E2650" s="86"/>
      <c r="F2650" s="86">
        <f>VLOOKUP(Tabla36[[#This Row],[NUM. ECO.]],[2]!Tabla24[[NO.ECO]:[CUBICACION
M3]],4,0)</f>
        <v>17</v>
      </c>
      <c r="G2650" s="94">
        <v>45428</v>
      </c>
      <c r="H2650" s="86" t="str">
        <f>VLOOKUP(Tabla36[[#This Row],[NUM. ECO.]],[2]!Tabla24[[NO.ECO]:[MATERIAL]],8,0)</f>
        <v>VOLADURA</v>
      </c>
      <c r="I2650" s="86" t="s">
        <v>79</v>
      </c>
      <c r="J2650" s="91">
        <f ca="1">J2649+TIME(0,RANDBETWEEN((123),(151)),0)</f>
        <v>0.4604166666666667</v>
      </c>
      <c r="K2650" s="86" t="str">
        <f ca="1">VLOOKUP(Tabla36[[#This Row],[CODIGO VINCULO]],[1]!Anexar1[[UNION]:[OPERADOR]],4,0)</f>
        <v>JOSE MANUEL NOTARIO JIMENEZ</v>
      </c>
      <c r="L2650" s="86" t="str" cm="1">
        <f t="array" aca="1" ref="L2650" ca="1">_xlfn.IFS(J2650&gt;=TIME(14,0,0),"SEGUNDO TURNO",J2650&lt;TIME(14,0,0),"PRIMER TURNO")</f>
        <v>PRIMER TURNO</v>
      </c>
      <c r="M2650" s="90"/>
    </row>
    <row r="2651" spans="1:13">
      <c r="A2651" s="86" t="str">
        <f ca="1">_xlfn.CONCAT(Tabla36[[#This Row],[NUM. ECO.]],Tabla36[[#This Row],[TURNO]],Tabla36[[#This Row],[FECHA]])</f>
        <v>T32PRIMER TURNO45428</v>
      </c>
      <c r="B2651" s="87">
        <v>7</v>
      </c>
      <c r="C2651" s="87">
        <v>4</v>
      </c>
      <c r="D2651" s="87" t="s">
        <v>47</v>
      </c>
      <c r="E2651" s="86"/>
      <c r="F2651" s="86">
        <f>VLOOKUP(Tabla36[[#This Row],[NUM. ECO.]],[2]!Tabla24[[NO.ECO]:[CUBICACION
M3]],4,0)</f>
        <v>17</v>
      </c>
      <c r="G2651" s="94">
        <v>45428</v>
      </c>
      <c r="H2651" s="86" t="str">
        <f>VLOOKUP(Tabla36[[#This Row],[NUM. ECO.]],[2]!Tabla24[[NO.ECO]:[MATERIAL]],8,0)</f>
        <v>VOLADURA</v>
      </c>
      <c r="I2651" s="86" t="s">
        <v>79</v>
      </c>
      <c r="J2651" s="91">
        <f ca="1">J2650+TIME(0,RANDBETWEEN((123),(151)),0)</f>
        <v>0.55486111111111114</v>
      </c>
      <c r="K2651" s="86" t="str">
        <f ca="1">VLOOKUP(Tabla36[[#This Row],[CODIGO VINCULO]],[1]!Anexar1[[UNION]:[OPERADOR]],4,0)</f>
        <v>JOSE MANUEL NOTARIO JIMENEZ</v>
      </c>
      <c r="L2651" s="86" t="str" cm="1">
        <f t="array" aca="1" ref="L2651" ca="1">_xlfn.IFS(J2651&gt;=TIME(14,0,0),"SEGUNDO TURNO",J2651&lt;TIME(14,0,0),"PRIMER TURNO")</f>
        <v>PRIMER TURNO</v>
      </c>
      <c r="M2651" s="90"/>
    </row>
    <row r="2652" spans="1:13">
      <c r="A2652" s="86" t="str">
        <f ca="1">_xlfn.CONCAT(Tabla36[[#This Row],[NUM. ECO.]],Tabla36[[#This Row],[TURNO]],Tabla36[[#This Row],[FECHA]])</f>
        <v>T32SEGUNDO TURNO45428</v>
      </c>
      <c r="B2652" s="87">
        <v>7</v>
      </c>
      <c r="C2652" s="87">
        <v>5</v>
      </c>
      <c r="D2652" s="87" t="s">
        <v>47</v>
      </c>
      <c r="E2652" s="86"/>
      <c r="F2652" s="86">
        <f>VLOOKUP(Tabla36[[#This Row],[NUM. ECO.]],[2]!Tabla24[[NO.ECO]:[CUBICACION
M3]],4,0)</f>
        <v>17</v>
      </c>
      <c r="G2652" s="94">
        <v>45428</v>
      </c>
      <c r="H2652" s="86" t="str">
        <f>VLOOKUP(Tabla36[[#This Row],[NUM. ECO.]],[2]!Tabla24[[NO.ECO]:[MATERIAL]],8,0)</f>
        <v>VOLADURA</v>
      </c>
      <c r="I2652" s="86" t="s">
        <v>79</v>
      </c>
      <c r="J2652" s="91">
        <f ca="1">J2651+TIME(0,RANDBETWEEN((123),(151)),0)</f>
        <v>0.65208333333333335</v>
      </c>
      <c r="K2652" s="86" t="str">
        <f ca="1">VLOOKUP(Tabla36[[#This Row],[CODIGO VINCULO]],[1]!Anexar1[[UNION]:[OPERADOR]],4,0)</f>
        <v>MIGUEL ANGEL ALMANZA FUERTES</v>
      </c>
      <c r="L2652" s="86" t="str" cm="1">
        <f t="array" aca="1" ref="L2652" ca="1">_xlfn.IFS(J2652&gt;=TIME(14,0,0),"SEGUNDO TURNO",J2652&lt;TIME(14,0,0),"PRIMER TURNO")</f>
        <v>SEGUNDO TURNO</v>
      </c>
      <c r="M2652" s="90"/>
    </row>
    <row r="2653" spans="1:13">
      <c r="A2653" s="86" t="str">
        <f ca="1">_xlfn.CONCAT(Tabla36[[#This Row],[NUM. ECO.]],Tabla36[[#This Row],[TURNO]],Tabla36[[#This Row],[FECHA]])</f>
        <v>T32SEGUNDO TURNO45428</v>
      </c>
      <c r="B2653" s="87">
        <v>7</v>
      </c>
      <c r="C2653" s="87">
        <v>6</v>
      </c>
      <c r="D2653" s="87" t="s">
        <v>47</v>
      </c>
      <c r="E2653" s="86"/>
      <c r="F2653" s="86">
        <f>VLOOKUP(Tabla36[[#This Row],[NUM. ECO.]],[2]!Tabla24[[NO.ECO]:[CUBICACION
M3]],4,0)</f>
        <v>17</v>
      </c>
      <c r="G2653" s="94">
        <v>45428</v>
      </c>
      <c r="H2653" s="86" t="str">
        <f>VLOOKUP(Tabla36[[#This Row],[NUM. ECO.]],[2]!Tabla24[[NO.ECO]:[MATERIAL]],8,0)</f>
        <v>VOLADURA</v>
      </c>
      <c r="I2653" s="86" t="s">
        <v>79</v>
      </c>
      <c r="J2653" s="91">
        <f ca="1">J2652+TIME(0,RANDBETWEEN((123),(151)),0)</f>
        <v>0.75486111111111109</v>
      </c>
      <c r="K2653" s="86" t="str">
        <f ca="1">VLOOKUP(Tabla36[[#This Row],[CODIGO VINCULO]],[1]!Anexar1[[UNION]:[OPERADOR]],4,0)</f>
        <v>MIGUEL ANGEL ALMANZA FUERTES</v>
      </c>
      <c r="L2653" s="86" t="str" cm="1">
        <f t="array" aca="1" ref="L2653" ca="1">_xlfn.IFS(J2653&gt;=TIME(14,0,0),"SEGUNDO TURNO",J2653&lt;TIME(14,0,0),"PRIMER TURNO")</f>
        <v>SEGUNDO TURNO</v>
      </c>
      <c r="M2653" s="90"/>
    </row>
    <row r="2654" spans="1:13">
      <c r="A2654" s="86" t="str">
        <f ca="1">_xlfn.CONCAT(Tabla36[[#This Row],[NUM. ECO.]],Tabla36[[#This Row],[TURNO]],Tabla36[[#This Row],[FECHA]])</f>
        <v>T32SEGUNDO TURNO45428</v>
      </c>
      <c r="B2654" s="87">
        <v>7</v>
      </c>
      <c r="C2654" s="87">
        <v>7</v>
      </c>
      <c r="D2654" s="87" t="s">
        <v>47</v>
      </c>
      <c r="E2654" s="86"/>
      <c r="F2654" s="86">
        <f>VLOOKUP(Tabla36[[#This Row],[NUM. ECO.]],[2]!Tabla24[[NO.ECO]:[CUBICACION
M3]],4,0)</f>
        <v>17</v>
      </c>
      <c r="G2654" s="94">
        <v>45428</v>
      </c>
      <c r="H2654" s="86" t="str">
        <f>VLOOKUP(Tabla36[[#This Row],[NUM. ECO.]],[2]!Tabla24[[NO.ECO]:[MATERIAL]],8,0)</f>
        <v>VOLADURA</v>
      </c>
      <c r="I2654" s="86" t="s">
        <v>79</v>
      </c>
      <c r="J2654" s="91">
        <f ca="1">J2653+TIME(0,RANDBETWEEN((123),(151)),0)</f>
        <v>0.84583333333333333</v>
      </c>
      <c r="K2654" s="86" t="str">
        <f ca="1">VLOOKUP(Tabla36[[#This Row],[CODIGO VINCULO]],[1]!Anexar1[[UNION]:[OPERADOR]],4,0)</f>
        <v>MIGUEL ANGEL ALMANZA FUERTES</v>
      </c>
      <c r="L2654" s="86" t="str" cm="1">
        <f t="array" aca="1" ref="L2654" ca="1">_xlfn.IFS(J2654&gt;=TIME(14,0,0),"SEGUNDO TURNO",J2654&lt;TIME(14,0,0),"PRIMER TURNO")</f>
        <v>SEGUNDO TURNO</v>
      </c>
      <c r="M2654" s="90"/>
    </row>
    <row r="2655" spans="1:13">
      <c r="A2655" s="86" t="str">
        <f ca="1">_xlfn.CONCAT(Tabla36[[#This Row],[NUM. ECO.]],Tabla36[[#This Row],[TURNO]],Tabla36[[#This Row],[FECHA]])</f>
        <v>T32PRIMER TURNO45429</v>
      </c>
      <c r="B2655" s="87">
        <v>7</v>
      </c>
      <c r="C2655" s="87">
        <v>1</v>
      </c>
      <c r="D2655" s="87" t="s">
        <v>47</v>
      </c>
      <c r="E2655" s="86"/>
      <c r="F2655" s="86">
        <f>VLOOKUP(Tabla36[[#This Row],[NUM. ECO.]],[2]!Tabla24[[NO.ECO]:[CUBICACION
M3]],4,0)</f>
        <v>17</v>
      </c>
      <c r="G2655" s="94">
        <v>45429</v>
      </c>
      <c r="H2655" s="86" t="str">
        <f>VLOOKUP(Tabla36[[#This Row],[NUM. ECO.]],[2]!Tabla24[[NO.ECO]:[MATERIAL]],8,0)</f>
        <v>VOLADURA</v>
      </c>
      <c r="I2655" s="86" t="s">
        <v>79</v>
      </c>
      <c r="J2655" s="88">
        <f ca="1">TIME(RANDBETWEEN(5.5,6),RANDBETWEEN(1,29),0)</f>
        <v>0.26250000000000001</v>
      </c>
      <c r="K2655" s="86" t="str">
        <f ca="1">VLOOKUP(Tabla36[[#This Row],[CODIGO VINCULO]],[1]!Anexar1[[UNION]:[OPERADOR]],4,0)</f>
        <v>JOSE MANUEL NOTARIO JIMENEZ</v>
      </c>
      <c r="L2655" s="86" t="str" cm="1">
        <f t="array" aca="1" ref="L2655" ca="1">_xlfn.IFS(J2655&gt;=TIME(14,0,0),"SEGUNDO TURNO",J2655&lt;TIME(14,0,0),"PRIMER TURNO")</f>
        <v>PRIMER TURNO</v>
      </c>
      <c r="M2655" s="90"/>
    </row>
    <row r="2656" spans="1:13">
      <c r="A2656" s="86" t="str">
        <f ca="1">_xlfn.CONCAT(Tabla36[[#This Row],[NUM. ECO.]],Tabla36[[#This Row],[TURNO]],Tabla36[[#This Row],[FECHA]])</f>
        <v>T32PRIMER TURNO45429</v>
      </c>
      <c r="B2656" s="87">
        <v>7</v>
      </c>
      <c r="C2656" s="87">
        <v>2</v>
      </c>
      <c r="D2656" s="87" t="s">
        <v>47</v>
      </c>
      <c r="E2656" s="86"/>
      <c r="F2656" s="86">
        <f>VLOOKUP(Tabla36[[#This Row],[NUM. ECO.]],[2]!Tabla24[[NO.ECO]:[CUBICACION
M3]],4,0)</f>
        <v>17</v>
      </c>
      <c r="G2656" s="94">
        <v>45429</v>
      </c>
      <c r="H2656" s="86" t="str">
        <f>VLOOKUP(Tabla36[[#This Row],[NUM. ECO.]],[2]!Tabla24[[NO.ECO]:[MATERIAL]],8,0)</f>
        <v>VOLADURA</v>
      </c>
      <c r="I2656" s="86" t="s">
        <v>79</v>
      </c>
      <c r="J2656" s="91">
        <f ca="1">J2655+TIME(0,RANDBETWEEN((123),(151)),0)</f>
        <v>0.35833333333333334</v>
      </c>
      <c r="K2656" s="86" t="str">
        <f ca="1">VLOOKUP(Tabla36[[#This Row],[CODIGO VINCULO]],[1]!Anexar1[[UNION]:[OPERADOR]],4,0)</f>
        <v>JOSE MANUEL NOTARIO JIMENEZ</v>
      </c>
      <c r="L2656" s="86" t="str" cm="1">
        <f t="array" aca="1" ref="L2656" ca="1">_xlfn.IFS(J2656&gt;=TIME(14,0,0),"SEGUNDO TURNO",J2656&lt;TIME(14,0,0),"PRIMER TURNO")</f>
        <v>PRIMER TURNO</v>
      </c>
      <c r="M2656" s="90"/>
    </row>
    <row r="2657" spans="1:13">
      <c r="A2657" s="86" t="str">
        <f ca="1">_xlfn.CONCAT(Tabla36[[#This Row],[NUM. ECO.]],Tabla36[[#This Row],[TURNO]],Tabla36[[#This Row],[FECHA]])</f>
        <v>T32PRIMER TURNO45429</v>
      </c>
      <c r="B2657" s="87">
        <v>7</v>
      </c>
      <c r="C2657" s="87">
        <v>3</v>
      </c>
      <c r="D2657" s="87" t="s">
        <v>47</v>
      </c>
      <c r="E2657" s="86"/>
      <c r="F2657" s="86">
        <f>VLOOKUP(Tabla36[[#This Row],[NUM. ECO.]],[2]!Tabla24[[NO.ECO]:[CUBICACION
M3]],4,0)</f>
        <v>17</v>
      </c>
      <c r="G2657" s="94">
        <v>45429</v>
      </c>
      <c r="H2657" s="86" t="str">
        <f>VLOOKUP(Tabla36[[#This Row],[NUM. ECO.]],[2]!Tabla24[[NO.ECO]:[MATERIAL]],8,0)</f>
        <v>VOLADURA</v>
      </c>
      <c r="I2657" s="86" t="s">
        <v>79</v>
      </c>
      <c r="J2657" s="91">
        <f ca="1">J2656+TIME(0,RANDBETWEEN((123),(151)),0)</f>
        <v>0.45694444444444443</v>
      </c>
      <c r="K2657" s="86" t="str">
        <f ca="1">VLOOKUP(Tabla36[[#This Row],[CODIGO VINCULO]],[1]!Anexar1[[UNION]:[OPERADOR]],4,0)</f>
        <v>JOSE MANUEL NOTARIO JIMENEZ</v>
      </c>
      <c r="L2657" s="86" t="str" cm="1">
        <f t="array" aca="1" ref="L2657" ca="1">_xlfn.IFS(J2657&gt;=TIME(14,0,0),"SEGUNDO TURNO",J2657&lt;TIME(14,0,0),"PRIMER TURNO")</f>
        <v>PRIMER TURNO</v>
      </c>
      <c r="M2657" s="90"/>
    </row>
    <row r="2658" spans="1:13">
      <c r="A2658" s="86" t="str">
        <f ca="1">_xlfn.CONCAT(Tabla36[[#This Row],[NUM. ECO.]],Tabla36[[#This Row],[TURNO]],Tabla36[[#This Row],[FECHA]])</f>
        <v>T32PRIMER TURNO45429</v>
      </c>
      <c r="B2658" s="87">
        <v>7</v>
      </c>
      <c r="C2658" s="87">
        <v>4</v>
      </c>
      <c r="D2658" s="87" t="s">
        <v>47</v>
      </c>
      <c r="E2658" s="86"/>
      <c r="F2658" s="86">
        <f>VLOOKUP(Tabla36[[#This Row],[NUM. ECO.]],[2]!Tabla24[[NO.ECO]:[CUBICACION
M3]],4,0)</f>
        <v>17</v>
      </c>
      <c r="G2658" s="94">
        <v>45429</v>
      </c>
      <c r="H2658" s="86" t="str">
        <f>VLOOKUP(Tabla36[[#This Row],[NUM. ECO.]],[2]!Tabla24[[NO.ECO]:[MATERIAL]],8,0)</f>
        <v>VOLADURA</v>
      </c>
      <c r="I2658" s="86" t="s">
        <v>79</v>
      </c>
      <c r="J2658" s="91">
        <f ca="1">J2657+TIME(0,RANDBETWEEN((123),(151)),0)</f>
        <v>0.55833333333333335</v>
      </c>
      <c r="K2658" s="86" t="str">
        <f ca="1">VLOOKUP(Tabla36[[#This Row],[CODIGO VINCULO]],[1]!Anexar1[[UNION]:[OPERADOR]],4,0)</f>
        <v>JOSE MANUEL NOTARIO JIMENEZ</v>
      </c>
      <c r="L2658" s="86" t="str" cm="1">
        <f t="array" aca="1" ref="L2658" ca="1">_xlfn.IFS(J2658&gt;=TIME(14,0,0),"SEGUNDO TURNO",J2658&lt;TIME(14,0,0),"PRIMER TURNO")</f>
        <v>PRIMER TURNO</v>
      </c>
      <c r="M2658" s="90"/>
    </row>
    <row r="2659" spans="1:13">
      <c r="A2659" s="86" t="str">
        <f ca="1">_xlfn.CONCAT(Tabla36[[#This Row],[NUM. ECO.]],Tabla36[[#This Row],[TURNO]],Tabla36[[#This Row],[FECHA]])</f>
        <v>T32SEGUNDO TURNO45429</v>
      </c>
      <c r="B2659" s="87">
        <v>7</v>
      </c>
      <c r="C2659" s="87">
        <v>5</v>
      </c>
      <c r="D2659" s="87" t="s">
        <v>47</v>
      </c>
      <c r="E2659" s="86"/>
      <c r="F2659" s="86">
        <f>VLOOKUP(Tabla36[[#This Row],[NUM. ECO.]],[2]!Tabla24[[NO.ECO]:[CUBICACION
M3]],4,0)</f>
        <v>17</v>
      </c>
      <c r="G2659" s="94">
        <v>45429</v>
      </c>
      <c r="H2659" s="86" t="str">
        <f>VLOOKUP(Tabla36[[#This Row],[NUM. ECO.]],[2]!Tabla24[[NO.ECO]:[MATERIAL]],8,0)</f>
        <v>VOLADURA</v>
      </c>
      <c r="I2659" s="86" t="s">
        <v>79</v>
      </c>
      <c r="J2659" s="91">
        <f ca="1">J2658+TIME(0,RANDBETWEEN((123),(151)),0)</f>
        <v>0.65138888888888891</v>
      </c>
      <c r="K2659" s="86" t="str">
        <f ca="1">VLOOKUP(Tabla36[[#This Row],[CODIGO VINCULO]],[1]!Anexar1[[UNION]:[OPERADOR]],4,0)</f>
        <v>MIGUEL ANGEL ALMANZA FUERTES</v>
      </c>
      <c r="L2659" s="86" t="str" cm="1">
        <f t="array" aca="1" ref="L2659" ca="1">_xlfn.IFS(J2659&gt;=TIME(14,0,0),"SEGUNDO TURNO",J2659&lt;TIME(14,0,0),"PRIMER TURNO")</f>
        <v>SEGUNDO TURNO</v>
      </c>
      <c r="M2659" s="90"/>
    </row>
    <row r="2660" spans="1:13">
      <c r="A2660" s="86" t="str">
        <f ca="1">_xlfn.CONCAT(Tabla36[[#This Row],[NUM. ECO.]],Tabla36[[#This Row],[TURNO]],Tabla36[[#This Row],[FECHA]])</f>
        <v>T32SEGUNDO TURNO45429</v>
      </c>
      <c r="B2660" s="87">
        <v>7</v>
      </c>
      <c r="C2660" s="87">
        <v>6</v>
      </c>
      <c r="D2660" s="87" t="s">
        <v>47</v>
      </c>
      <c r="E2660" s="86"/>
      <c r="F2660" s="86">
        <f>VLOOKUP(Tabla36[[#This Row],[NUM. ECO.]],[2]!Tabla24[[NO.ECO]:[CUBICACION
M3]],4,0)</f>
        <v>17</v>
      </c>
      <c r="G2660" s="94">
        <v>45429</v>
      </c>
      <c r="H2660" s="86" t="str">
        <f>VLOOKUP(Tabla36[[#This Row],[NUM. ECO.]],[2]!Tabla24[[NO.ECO]:[MATERIAL]],8,0)</f>
        <v>VOLADURA</v>
      </c>
      <c r="I2660" s="86" t="s">
        <v>79</v>
      </c>
      <c r="J2660" s="91">
        <f ca="1">J2659+TIME(0,RANDBETWEEN((123),(151)),0)</f>
        <v>0.73819444444444449</v>
      </c>
      <c r="K2660" s="86" t="str">
        <f ca="1">VLOOKUP(Tabla36[[#This Row],[CODIGO VINCULO]],[1]!Anexar1[[UNION]:[OPERADOR]],4,0)</f>
        <v>MIGUEL ANGEL ALMANZA FUERTES</v>
      </c>
      <c r="L2660" s="86" t="str" cm="1">
        <f t="array" aca="1" ref="L2660" ca="1">_xlfn.IFS(J2660&gt;=TIME(14,0,0),"SEGUNDO TURNO",J2660&lt;TIME(14,0,0),"PRIMER TURNO")</f>
        <v>SEGUNDO TURNO</v>
      </c>
      <c r="M2660" s="90"/>
    </row>
    <row r="2661" spans="1:13">
      <c r="A2661" s="86" t="str">
        <f ca="1">_xlfn.CONCAT(Tabla36[[#This Row],[NUM. ECO.]],Tabla36[[#This Row],[TURNO]],Tabla36[[#This Row],[FECHA]])</f>
        <v>T32SEGUNDO TURNO45429</v>
      </c>
      <c r="B2661" s="87">
        <v>7</v>
      </c>
      <c r="C2661" s="87">
        <v>7</v>
      </c>
      <c r="D2661" s="87" t="s">
        <v>47</v>
      </c>
      <c r="E2661" s="86"/>
      <c r="F2661" s="86">
        <f>VLOOKUP(Tabla36[[#This Row],[NUM. ECO.]],[2]!Tabla24[[NO.ECO]:[CUBICACION
M3]],4,0)</f>
        <v>17</v>
      </c>
      <c r="G2661" s="94">
        <v>45429</v>
      </c>
      <c r="H2661" s="86" t="str">
        <f>VLOOKUP(Tabla36[[#This Row],[NUM. ECO.]],[2]!Tabla24[[NO.ECO]:[MATERIAL]],8,0)</f>
        <v>VOLADURA</v>
      </c>
      <c r="I2661" s="86" t="s">
        <v>79</v>
      </c>
      <c r="J2661" s="91">
        <f ca="1">J2660+TIME(0,RANDBETWEEN((123),(151)),0)</f>
        <v>0.8305555555555556</v>
      </c>
      <c r="K2661" s="86" t="str">
        <f ca="1">VLOOKUP(Tabla36[[#This Row],[CODIGO VINCULO]],[1]!Anexar1[[UNION]:[OPERADOR]],4,0)</f>
        <v>MIGUEL ANGEL ALMANZA FUERTES</v>
      </c>
      <c r="L2661" s="86" t="str" cm="1">
        <f t="array" aca="1" ref="L2661" ca="1">_xlfn.IFS(J2661&gt;=TIME(14,0,0),"SEGUNDO TURNO",J2661&lt;TIME(14,0,0),"PRIMER TURNO")</f>
        <v>SEGUNDO TURNO</v>
      </c>
      <c r="M2661" s="90"/>
    </row>
    <row r="2662" spans="1:13">
      <c r="A2662" s="86" t="str">
        <f ca="1">_xlfn.CONCAT(Tabla36[[#This Row],[NUM. ECO.]],Tabla36[[#This Row],[TURNO]],Tabla36[[#This Row],[FECHA]])</f>
        <v>T32PRIMER TURNO45430</v>
      </c>
      <c r="B2662" s="87">
        <v>7</v>
      </c>
      <c r="C2662" s="87">
        <v>1</v>
      </c>
      <c r="D2662" s="87" t="s">
        <v>47</v>
      </c>
      <c r="E2662" s="86"/>
      <c r="F2662" s="86">
        <f>VLOOKUP(Tabla36[[#This Row],[NUM. ECO.]],[2]!Tabla24[[NO.ECO]:[CUBICACION
M3]],4,0)</f>
        <v>17</v>
      </c>
      <c r="G2662" s="94">
        <v>45430</v>
      </c>
      <c r="H2662" s="86" t="str">
        <f>VLOOKUP(Tabla36[[#This Row],[NUM. ECO.]],[2]!Tabla24[[NO.ECO]:[MATERIAL]],8,0)</f>
        <v>VOLADURA</v>
      </c>
      <c r="I2662" s="86" t="s">
        <v>79</v>
      </c>
      <c r="J2662" s="88">
        <f ca="1">TIME(RANDBETWEEN(5.5,6),RANDBETWEEN(1,29),0)</f>
        <v>0.25833333333333336</v>
      </c>
      <c r="K2662" s="86" t="str">
        <f ca="1">VLOOKUP(Tabla36[[#This Row],[CODIGO VINCULO]],[1]!Anexar1[[UNION]:[OPERADOR]],4,0)</f>
        <v>JOSE MANUEL NOTARIO JIMENEZ</v>
      </c>
      <c r="L2662" s="86" t="str" cm="1">
        <f t="array" aca="1" ref="L2662" ca="1">_xlfn.IFS(J2662&gt;=TIME(14,0,0),"SEGUNDO TURNO",J2662&lt;TIME(14,0,0),"PRIMER TURNO")</f>
        <v>PRIMER TURNO</v>
      </c>
      <c r="M2662" s="90"/>
    </row>
    <row r="2663" spans="1:13">
      <c r="A2663" s="86" t="str">
        <f ca="1">_xlfn.CONCAT(Tabla36[[#This Row],[NUM. ECO.]],Tabla36[[#This Row],[TURNO]],Tabla36[[#This Row],[FECHA]])</f>
        <v>T32PRIMER TURNO45430</v>
      </c>
      <c r="B2663" s="87">
        <v>7</v>
      </c>
      <c r="C2663" s="87">
        <v>2</v>
      </c>
      <c r="D2663" s="87" t="s">
        <v>47</v>
      </c>
      <c r="E2663" s="86"/>
      <c r="F2663" s="86">
        <f>VLOOKUP(Tabla36[[#This Row],[NUM. ECO.]],[2]!Tabla24[[NO.ECO]:[CUBICACION
M3]],4,0)</f>
        <v>17</v>
      </c>
      <c r="G2663" s="94">
        <v>45430</v>
      </c>
      <c r="H2663" s="86" t="str">
        <f>VLOOKUP(Tabla36[[#This Row],[NUM. ECO.]],[2]!Tabla24[[NO.ECO]:[MATERIAL]],8,0)</f>
        <v>VOLADURA</v>
      </c>
      <c r="I2663" s="86" t="s">
        <v>79</v>
      </c>
      <c r="J2663" s="91">
        <f ca="1">J2662+TIME(0,RANDBETWEEN((123),(151)),0)</f>
        <v>0.35833333333333339</v>
      </c>
      <c r="K2663" s="86" t="str">
        <f ca="1">VLOOKUP(Tabla36[[#This Row],[CODIGO VINCULO]],[1]!Anexar1[[UNION]:[OPERADOR]],4,0)</f>
        <v>JOSE MANUEL NOTARIO JIMENEZ</v>
      </c>
      <c r="L2663" s="86" t="str" cm="1">
        <f t="array" aca="1" ref="L2663" ca="1">_xlfn.IFS(J2663&gt;=TIME(14,0,0),"SEGUNDO TURNO",J2663&lt;TIME(14,0,0),"PRIMER TURNO")</f>
        <v>PRIMER TURNO</v>
      </c>
      <c r="M2663" s="90"/>
    </row>
    <row r="2664" spans="1:13">
      <c r="A2664" s="86" t="str">
        <f ca="1">_xlfn.CONCAT(Tabla36[[#This Row],[NUM. ECO.]],Tabla36[[#This Row],[TURNO]],Tabla36[[#This Row],[FECHA]])</f>
        <v>T32PRIMER TURNO45430</v>
      </c>
      <c r="B2664" s="87">
        <v>7</v>
      </c>
      <c r="C2664" s="87">
        <v>3</v>
      </c>
      <c r="D2664" s="87" t="s">
        <v>47</v>
      </c>
      <c r="E2664" s="86"/>
      <c r="F2664" s="86">
        <f>VLOOKUP(Tabla36[[#This Row],[NUM. ECO.]],[2]!Tabla24[[NO.ECO]:[CUBICACION
M3]],4,0)</f>
        <v>17</v>
      </c>
      <c r="G2664" s="94">
        <v>45430</v>
      </c>
      <c r="H2664" s="86" t="str">
        <f>VLOOKUP(Tabla36[[#This Row],[NUM. ECO.]],[2]!Tabla24[[NO.ECO]:[MATERIAL]],8,0)</f>
        <v>VOLADURA</v>
      </c>
      <c r="I2664" s="86" t="s">
        <v>79</v>
      </c>
      <c r="J2664" s="91">
        <f ca="1">J2663+TIME(0,RANDBETWEEN((123),(151)),0)</f>
        <v>0.45833333333333337</v>
      </c>
      <c r="K2664" s="86" t="str">
        <f ca="1">VLOOKUP(Tabla36[[#This Row],[CODIGO VINCULO]],[1]!Anexar1[[UNION]:[OPERADOR]],4,0)</f>
        <v>JOSE MANUEL NOTARIO JIMENEZ</v>
      </c>
      <c r="L2664" s="86" t="str" cm="1">
        <f t="array" aca="1" ref="L2664" ca="1">_xlfn.IFS(J2664&gt;=TIME(14,0,0),"SEGUNDO TURNO",J2664&lt;TIME(14,0,0),"PRIMER TURNO")</f>
        <v>PRIMER TURNO</v>
      </c>
      <c r="M2664" s="90"/>
    </row>
    <row r="2665" spans="1:13">
      <c r="A2665" s="86" t="str">
        <f ca="1">_xlfn.CONCAT(Tabla36[[#This Row],[NUM. ECO.]],Tabla36[[#This Row],[TURNO]],Tabla36[[#This Row],[FECHA]])</f>
        <v>T32PRIMER TURNO45430</v>
      </c>
      <c r="B2665" s="87">
        <v>7</v>
      </c>
      <c r="C2665" s="87">
        <v>4</v>
      </c>
      <c r="D2665" s="87" t="s">
        <v>47</v>
      </c>
      <c r="E2665" s="86"/>
      <c r="F2665" s="86">
        <f>VLOOKUP(Tabla36[[#This Row],[NUM. ECO.]],[2]!Tabla24[[NO.ECO]:[CUBICACION
M3]],4,0)</f>
        <v>17</v>
      </c>
      <c r="G2665" s="94">
        <v>45430</v>
      </c>
      <c r="H2665" s="86" t="str">
        <f>VLOOKUP(Tabla36[[#This Row],[NUM. ECO.]],[2]!Tabla24[[NO.ECO]:[MATERIAL]],8,0)</f>
        <v>VOLADURA</v>
      </c>
      <c r="I2665" s="86" t="s">
        <v>79</v>
      </c>
      <c r="J2665" s="91">
        <f ca="1">J2664+TIME(0,RANDBETWEEN((123),(151)),0)</f>
        <v>0.54722222222222228</v>
      </c>
      <c r="K2665" s="86" t="str">
        <f ca="1">VLOOKUP(Tabla36[[#This Row],[CODIGO VINCULO]],[1]!Anexar1[[UNION]:[OPERADOR]],4,0)</f>
        <v>JOSE MANUEL NOTARIO JIMENEZ</v>
      </c>
      <c r="L2665" s="86" t="str" cm="1">
        <f t="array" aca="1" ref="L2665" ca="1">_xlfn.IFS(J2665&gt;=TIME(14,0,0),"SEGUNDO TURNO",J2665&lt;TIME(14,0,0),"PRIMER TURNO")</f>
        <v>PRIMER TURNO</v>
      </c>
      <c r="M2665" s="90"/>
    </row>
    <row r="2666" spans="1:13">
      <c r="A2666" s="86" t="str">
        <f ca="1">_xlfn.CONCAT(Tabla36[[#This Row],[NUM. ECO.]],Tabla36[[#This Row],[TURNO]],Tabla36[[#This Row],[FECHA]])</f>
        <v>T32SEGUNDO TURNO45430</v>
      </c>
      <c r="B2666" s="87">
        <v>7</v>
      </c>
      <c r="C2666" s="87">
        <v>5</v>
      </c>
      <c r="D2666" s="87" t="s">
        <v>47</v>
      </c>
      <c r="E2666" s="86"/>
      <c r="F2666" s="86">
        <f>VLOOKUP(Tabla36[[#This Row],[NUM. ECO.]],[2]!Tabla24[[NO.ECO]:[CUBICACION
M3]],4,0)</f>
        <v>17</v>
      </c>
      <c r="G2666" s="94">
        <v>45430</v>
      </c>
      <c r="H2666" s="86" t="str">
        <f>VLOOKUP(Tabla36[[#This Row],[NUM. ECO.]],[2]!Tabla24[[NO.ECO]:[MATERIAL]],8,0)</f>
        <v>VOLADURA</v>
      </c>
      <c r="I2666" s="86" t="s">
        <v>79</v>
      </c>
      <c r="J2666" s="91">
        <f ca="1">J2665+TIME(0,RANDBETWEEN((123),(151)),0)</f>
        <v>0.6347222222222223</v>
      </c>
      <c r="K2666" s="86" t="str">
        <f ca="1">VLOOKUP(Tabla36[[#This Row],[CODIGO VINCULO]],[1]!Anexar1[[UNION]:[OPERADOR]],4,0)</f>
        <v>MIGUEL ANGEL ALMANZA FUERTES</v>
      </c>
      <c r="L2666" s="86" t="str" cm="1">
        <f t="array" aca="1" ref="L2666" ca="1">_xlfn.IFS(J2666&gt;=TIME(14,0,0),"SEGUNDO TURNO",J2666&lt;TIME(14,0,0),"PRIMER TURNO")</f>
        <v>SEGUNDO TURNO</v>
      </c>
      <c r="M2666" s="90"/>
    </row>
    <row r="2667" spans="1:13">
      <c r="A2667" s="86" t="str">
        <f ca="1">_xlfn.CONCAT(Tabla36[[#This Row],[NUM. ECO.]],Tabla36[[#This Row],[TURNO]],Tabla36[[#This Row],[FECHA]])</f>
        <v>T32SEGUNDO TURNO45430</v>
      </c>
      <c r="B2667" s="87">
        <v>7</v>
      </c>
      <c r="C2667" s="87">
        <v>6</v>
      </c>
      <c r="D2667" s="87" t="s">
        <v>47</v>
      </c>
      <c r="E2667" s="86"/>
      <c r="F2667" s="86">
        <f>VLOOKUP(Tabla36[[#This Row],[NUM. ECO.]],[2]!Tabla24[[NO.ECO]:[CUBICACION
M3]],4,0)</f>
        <v>17</v>
      </c>
      <c r="G2667" s="94">
        <v>45430</v>
      </c>
      <c r="H2667" s="86" t="str">
        <f>VLOOKUP(Tabla36[[#This Row],[NUM. ECO.]],[2]!Tabla24[[NO.ECO]:[MATERIAL]],8,0)</f>
        <v>VOLADURA</v>
      </c>
      <c r="I2667" s="86" t="s">
        <v>79</v>
      </c>
      <c r="J2667" s="91">
        <f ca="1">J2666+TIME(0,RANDBETWEEN((123),(151)),0)</f>
        <v>0.72430555555555565</v>
      </c>
      <c r="K2667" s="86" t="str">
        <f ca="1">VLOOKUP(Tabla36[[#This Row],[CODIGO VINCULO]],[1]!Anexar1[[UNION]:[OPERADOR]],4,0)</f>
        <v>MIGUEL ANGEL ALMANZA FUERTES</v>
      </c>
      <c r="L2667" s="86" t="str" cm="1">
        <f t="array" aca="1" ref="L2667" ca="1">_xlfn.IFS(J2667&gt;=TIME(14,0,0),"SEGUNDO TURNO",J2667&lt;TIME(14,0,0),"PRIMER TURNO")</f>
        <v>SEGUNDO TURNO</v>
      </c>
      <c r="M2667" s="90"/>
    </row>
    <row r="2668" spans="1:13">
      <c r="A2668" s="86" t="str">
        <f ca="1">_xlfn.CONCAT(Tabla36[[#This Row],[NUM. ECO.]],Tabla36[[#This Row],[TURNO]],Tabla36[[#This Row],[FECHA]])</f>
        <v>T32SEGUNDO TURNO45430</v>
      </c>
      <c r="B2668" s="87">
        <v>7</v>
      </c>
      <c r="C2668" s="87">
        <v>7</v>
      </c>
      <c r="D2668" s="87" t="s">
        <v>47</v>
      </c>
      <c r="E2668" s="86"/>
      <c r="F2668" s="86">
        <f>VLOOKUP(Tabla36[[#This Row],[NUM. ECO.]],[2]!Tabla24[[NO.ECO]:[CUBICACION
M3]],4,0)</f>
        <v>17</v>
      </c>
      <c r="G2668" s="94">
        <v>45430</v>
      </c>
      <c r="H2668" s="86" t="str">
        <f>VLOOKUP(Tabla36[[#This Row],[NUM. ECO.]],[2]!Tabla24[[NO.ECO]:[MATERIAL]],8,0)</f>
        <v>VOLADURA</v>
      </c>
      <c r="I2668" s="86" t="s">
        <v>79</v>
      </c>
      <c r="J2668" s="91">
        <f ca="1">J2667+TIME(0,RANDBETWEEN((123),(151)),0)</f>
        <v>0.82083333333333341</v>
      </c>
      <c r="K2668" s="86" t="str">
        <f ca="1">VLOOKUP(Tabla36[[#This Row],[CODIGO VINCULO]],[1]!Anexar1[[UNION]:[OPERADOR]],4,0)</f>
        <v>MIGUEL ANGEL ALMANZA FUERTES</v>
      </c>
      <c r="L2668" s="86" t="str" cm="1">
        <f t="array" aca="1" ref="L2668" ca="1">_xlfn.IFS(J2668&gt;=TIME(14,0,0),"SEGUNDO TURNO",J2668&lt;TIME(14,0,0),"PRIMER TURNO")</f>
        <v>SEGUNDO TURNO</v>
      </c>
      <c r="M2668" s="90"/>
    </row>
    <row r="2669" spans="1:13">
      <c r="A2669" s="86" t="str">
        <f ca="1">_xlfn.CONCAT(Tabla36[[#This Row],[NUM. ECO.]],Tabla36[[#This Row],[TURNO]],Tabla36[[#This Row],[FECHA]])</f>
        <v>T32PRIMER TURNO45432</v>
      </c>
      <c r="B2669" s="87">
        <v>7</v>
      </c>
      <c r="C2669" s="87">
        <v>1</v>
      </c>
      <c r="D2669" s="87" t="s">
        <v>47</v>
      </c>
      <c r="E2669" s="86"/>
      <c r="F2669" s="86">
        <f>VLOOKUP(Tabla36[[#This Row],[NUM. ECO.]],[2]!Tabla24[[NO.ECO]:[CUBICACION
M3]],4,0)</f>
        <v>17</v>
      </c>
      <c r="G2669" s="94">
        <v>45432</v>
      </c>
      <c r="H2669" s="86" t="str">
        <f>VLOOKUP(Tabla36[[#This Row],[NUM. ECO.]],[2]!Tabla24[[NO.ECO]:[MATERIAL]],8,0)</f>
        <v>VOLADURA</v>
      </c>
      <c r="I2669" s="86" t="s">
        <v>79</v>
      </c>
      <c r="J2669" s="88">
        <f ca="1">TIME(RANDBETWEEN(5.5,6),RANDBETWEEN(1,29),0)</f>
        <v>0.26944444444444443</v>
      </c>
      <c r="K2669" s="86" t="str">
        <f ca="1">VLOOKUP(Tabla36[[#This Row],[CODIGO VINCULO]],[1]!Anexar1[[UNION]:[OPERADOR]],4,0)</f>
        <v>JOSE MANUEL NOTARIO JIMENEZ</v>
      </c>
      <c r="L2669" s="86" t="str" cm="1">
        <f t="array" aca="1" ref="L2669" ca="1">_xlfn.IFS(J2669&gt;=TIME(14,0,0),"SEGUNDO TURNO",J2669&lt;TIME(14,0,0),"PRIMER TURNO")</f>
        <v>PRIMER TURNO</v>
      </c>
      <c r="M2669" s="90"/>
    </row>
    <row r="2670" spans="1:13">
      <c r="A2670" s="86" t="str">
        <f ca="1">_xlfn.CONCAT(Tabla36[[#This Row],[NUM. ECO.]],Tabla36[[#This Row],[TURNO]],Tabla36[[#This Row],[FECHA]])</f>
        <v>T32PRIMER TURNO45432</v>
      </c>
      <c r="B2670" s="87">
        <v>7</v>
      </c>
      <c r="C2670" s="87">
        <v>2</v>
      </c>
      <c r="D2670" s="87" t="s">
        <v>47</v>
      </c>
      <c r="E2670" s="86"/>
      <c r="F2670" s="86">
        <f>VLOOKUP(Tabla36[[#This Row],[NUM. ECO.]],[2]!Tabla24[[NO.ECO]:[CUBICACION
M3]],4,0)</f>
        <v>17</v>
      </c>
      <c r="G2670" s="94">
        <v>45432</v>
      </c>
      <c r="H2670" s="86" t="str">
        <f>VLOOKUP(Tabla36[[#This Row],[NUM. ECO.]],[2]!Tabla24[[NO.ECO]:[MATERIAL]],8,0)</f>
        <v>VOLADURA</v>
      </c>
      <c r="I2670" s="86" t="s">
        <v>79</v>
      </c>
      <c r="J2670" s="91">
        <f ca="1">J2669+TIME(0,RANDBETWEEN((123),(151)),0)</f>
        <v>0.35555555555555551</v>
      </c>
      <c r="K2670" s="86" t="str">
        <f ca="1">VLOOKUP(Tabla36[[#This Row],[CODIGO VINCULO]],[1]!Anexar1[[UNION]:[OPERADOR]],4,0)</f>
        <v>JOSE MANUEL NOTARIO JIMENEZ</v>
      </c>
      <c r="L2670" s="86" t="str" cm="1">
        <f t="array" aca="1" ref="L2670" ca="1">_xlfn.IFS(J2670&gt;=TIME(14,0,0),"SEGUNDO TURNO",J2670&lt;TIME(14,0,0),"PRIMER TURNO")</f>
        <v>PRIMER TURNO</v>
      </c>
      <c r="M2670" s="90"/>
    </row>
    <row r="2671" spans="1:13">
      <c r="A2671" s="86" t="str">
        <f ca="1">_xlfn.CONCAT(Tabla36[[#This Row],[NUM. ECO.]],Tabla36[[#This Row],[TURNO]],Tabla36[[#This Row],[FECHA]])</f>
        <v>T32PRIMER TURNO45432</v>
      </c>
      <c r="B2671" s="87">
        <v>7</v>
      </c>
      <c r="C2671" s="87">
        <v>3</v>
      </c>
      <c r="D2671" s="87" t="s">
        <v>47</v>
      </c>
      <c r="E2671" s="86"/>
      <c r="F2671" s="86">
        <f>VLOOKUP(Tabla36[[#This Row],[NUM. ECO.]],[2]!Tabla24[[NO.ECO]:[CUBICACION
M3]],4,0)</f>
        <v>17</v>
      </c>
      <c r="G2671" s="94">
        <v>45432</v>
      </c>
      <c r="H2671" s="86" t="str">
        <f>VLOOKUP(Tabla36[[#This Row],[NUM. ECO.]],[2]!Tabla24[[NO.ECO]:[MATERIAL]],8,0)</f>
        <v>VOLADURA</v>
      </c>
      <c r="I2671" s="86" t="s">
        <v>79</v>
      </c>
      <c r="J2671" s="91">
        <f ca="1">J2670+TIME(0,RANDBETWEEN((123),(151)),0)</f>
        <v>0.44305555555555554</v>
      </c>
      <c r="K2671" s="86" t="str">
        <f ca="1">VLOOKUP(Tabla36[[#This Row],[CODIGO VINCULO]],[1]!Anexar1[[UNION]:[OPERADOR]],4,0)</f>
        <v>JOSE MANUEL NOTARIO JIMENEZ</v>
      </c>
      <c r="L2671" s="86" t="str" cm="1">
        <f t="array" aca="1" ref="L2671" ca="1">_xlfn.IFS(J2671&gt;=TIME(14,0,0),"SEGUNDO TURNO",J2671&lt;TIME(14,0,0),"PRIMER TURNO")</f>
        <v>PRIMER TURNO</v>
      </c>
      <c r="M2671" s="90"/>
    </row>
    <row r="2672" spans="1:13">
      <c r="A2672" s="86" t="str">
        <f ca="1">_xlfn.CONCAT(Tabla36[[#This Row],[NUM. ECO.]],Tabla36[[#This Row],[TURNO]],Tabla36[[#This Row],[FECHA]])</f>
        <v>T32PRIMER TURNO45432</v>
      </c>
      <c r="B2672" s="87">
        <v>7</v>
      </c>
      <c r="C2672" s="87">
        <v>4</v>
      </c>
      <c r="D2672" s="87" t="s">
        <v>47</v>
      </c>
      <c r="E2672" s="86"/>
      <c r="F2672" s="86">
        <f>VLOOKUP(Tabla36[[#This Row],[NUM. ECO.]],[2]!Tabla24[[NO.ECO]:[CUBICACION
M3]],4,0)</f>
        <v>17</v>
      </c>
      <c r="G2672" s="94">
        <v>45432</v>
      </c>
      <c r="H2672" s="86" t="str">
        <f>VLOOKUP(Tabla36[[#This Row],[NUM. ECO.]],[2]!Tabla24[[NO.ECO]:[MATERIAL]],8,0)</f>
        <v>VOLADURA</v>
      </c>
      <c r="I2672" s="86" t="s">
        <v>79</v>
      </c>
      <c r="J2672" s="91">
        <f ca="1">J2671+TIME(0,RANDBETWEEN((123),(151)),0)</f>
        <v>0.53194444444444444</v>
      </c>
      <c r="K2672" s="86" t="str">
        <f ca="1">VLOOKUP(Tabla36[[#This Row],[CODIGO VINCULO]],[1]!Anexar1[[UNION]:[OPERADOR]],4,0)</f>
        <v>JOSE MANUEL NOTARIO JIMENEZ</v>
      </c>
      <c r="L2672" s="86" t="str" cm="1">
        <f t="array" aca="1" ref="L2672" ca="1">_xlfn.IFS(J2672&gt;=TIME(14,0,0),"SEGUNDO TURNO",J2672&lt;TIME(14,0,0),"PRIMER TURNO")</f>
        <v>PRIMER TURNO</v>
      </c>
      <c r="M2672" s="90"/>
    </row>
    <row r="2673" spans="1:13">
      <c r="A2673" s="86" t="str">
        <f ca="1">_xlfn.CONCAT(Tabla36[[#This Row],[NUM. ECO.]],Tabla36[[#This Row],[TURNO]],Tabla36[[#This Row],[FECHA]])</f>
        <v>T32SEGUNDO TURNO45432</v>
      </c>
      <c r="B2673" s="87">
        <v>7</v>
      </c>
      <c r="C2673" s="87">
        <v>5</v>
      </c>
      <c r="D2673" s="87" t="s">
        <v>47</v>
      </c>
      <c r="E2673" s="86"/>
      <c r="F2673" s="86">
        <f>VLOOKUP(Tabla36[[#This Row],[NUM. ECO.]],[2]!Tabla24[[NO.ECO]:[CUBICACION
M3]],4,0)</f>
        <v>17</v>
      </c>
      <c r="G2673" s="94">
        <v>45432</v>
      </c>
      <c r="H2673" s="86" t="str">
        <f>VLOOKUP(Tabla36[[#This Row],[NUM. ECO.]],[2]!Tabla24[[NO.ECO]:[MATERIAL]],8,0)</f>
        <v>VOLADURA</v>
      </c>
      <c r="I2673" s="86" t="s">
        <v>79</v>
      </c>
      <c r="J2673" s="91">
        <f ca="1">J2672+TIME(0,RANDBETWEEN((123),(151)),0)</f>
        <v>0.62430555555555556</v>
      </c>
      <c r="K2673" s="86" t="str">
        <f ca="1">VLOOKUP(Tabla36[[#This Row],[CODIGO VINCULO]],[1]!Anexar1[[UNION]:[OPERADOR]],4,0)</f>
        <v>MIGUEL ANGEL ALMANZA FUERTES</v>
      </c>
      <c r="L2673" s="86" t="str" cm="1">
        <f t="array" aca="1" ref="L2673" ca="1">_xlfn.IFS(J2673&gt;=TIME(14,0,0),"SEGUNDO TURNO",J2673&lt;TIME(14,0,0),"PRIMER TURNO")</f>
        <v>SEGUNDO TURNO</v>
      </c>
      <c r="M2673" s="90"/>
    </row>
    <row r="2674" spans="1:13">
      <c r="A2674" s="86" t="str">
        <f ca="1">_xlfn.CONCAT(Tabla36[[#This Row],[NUM. ECO.]],Tabla36[[#This Row],[TURNO]],Tabla36[[#This Row],[FECHA]])</f>
        <v>T32SEGUNDO TURNO45432</v>
      </c>
      <c r="B2674" s="87">
        <v>7</v>
      </c>
      <c r="C2674" s="87">
        <v>6</v>
      </c>
      <c r="D2674" s="87" t="s">
        <v>47</v>
      </c>
      <c r="E2674" s="86"/>
      <c r="F2674" s="86">
        <f>VLOOKUP(Tabla36[[#This Row],[NUM. ECO.]],[2]!Tabla24[[NO.ECO]:[CUBICACION
M3]],4,0)</f>
        <v>17</v>
      </c>
      <c r="G2674" s="94">
        <v>45432</v>
      </c>
      <c r="H2674" s="86" t="str">
        <f>VLOOKUP(Tabla36[[#This Row],[NUM. ECO.]],[2]!Tabla24[[NO.ECO]:[MATERIAL]],8,0)</f>
        <v>VOLADURA</v>
      </c>
      <c r="I2674" s="86" t="s">
        <v>79</v>
      </c>
      <c r="J2674" s="91">
        <f ca="1">J2673+TIME(0,RANDBETWEEN((123),(151)),0)</f>
        <v>0.72152777777777777</v>
      </c>
      <c r="K2674" s="86" t="str">
        <f ca="1">VLOOKUP(Tabla36[[#This Row],[CODIGO VINCULO]],[1]!Anexar1[[UNION]:[OPERADOR]],4,0)</f>
        <v>MIGUEL ANGEL ALMANZA FUERTES</v>
      </c>
      <c r="L2674" s="86" t="str" cm="1">
        <f t="array" aca="1" ref="L2674" ca="1">_xlfn.IFS(J2674&gt;=TIME(14,0,0),"SEGUNDO TURNO",J2674&lt;TIME(14,0,0),"PRIMER TURNO")</f>
        <v>SEGUNDO TURNO</v>
      </c>
      <c r="M2674" s="90"/>
    </row>
    <row r="2675" spans="1:13">
      <c r="A2675" s="86" t="str">
        <f ca="1">_xlfn.CONCAT(Tabla36[[#This Row],[NUM. ECO.]],Tabla36[[#This Row],[TURNO]],Tabla36[[#This Row],[FECHA]])</f>
        <v>T32SEGUNDO TURNO45432</v>
      </c>
      <c r="B2675" s="87">
        <v>7</v>
      </c>
      <c r="C2675" s="87">
        <v>7</v>
      </c>
      <c r="D2675" s="87" t="s">
        <v>47</v>
      </c>
      <c r="E2675" s="86"/>
      <c r="F2675" s="86">
        <f>VLOOKUP(Tabla36[[#This Row],[NUM. ECO.]],[2]!Tabla24[[NO.ECO]:[CUBICACION
M3]],4,0)</f>
        <v>17</v>
      </c>
      <c r="G2675" s="94">
        <v>45432</v>
      </c>
      <c r="H2675" s="86" t="str">
        <f>VLOOKUP(Tabla36[[#This Row],[NUM. ECO.]],[2]!Tabla24[[NO.ECO]:[MATERIAL]],8,0)</f>
        <v>VOLADURA</v>
      </c>
      <c r="I2675" s="86" t="s">
        <v>79</v>
      </c>
      <c r="J2675" s="91">
        <f ca="1">J2674+TIME(0,RANDBETWEEN((123),(151)),0)</f>
        <v>0.81944444444444442</v>
      </c>
      <c r="K2675" s="86" t="str">
        <f ca="1">VLOOKUP(Tabla36[[#This Row],[CODIGO VINCULO]],[1]!Anexar1[[UNION]:[OPERADOR]],4,0)</f>
        <v>MIGUEL ANGEL ALMANZA FUERTES</v>
      </c>
      <c r="L2675" s="86" t="str" cm="1">
        <f t="array" aca="1" ref="L2675" ca="1">_xlfn.IFS(J2675&gt;=TIME(14,0,0),"SEGUNDO TURNO",J2675&lt;TIME(14,0,0),"PRIMER TURNO")</f>
        <v>SEGUNDO TURNO</v>
      </c>
      <c r="M2675" s="90"/>
    </row>
    <row r="2676" spans="1:13">
      <c r="A2676" s="86" t="str">
        <f ca="1">_xlfn.CONCAT(Tabla36[[#This Row],[NUM. ECO.]],Tabla36[[#This Row],[TURNO]],Tabla36[[#This Row],[FECHA]])</f>
        <v>T32PRIMER TURNO45433</v>
      </c>
      <c r="B2676" s="87">
        <v>7</v>
      </c>
      <c r="C2676" s="87">
        <v>1</v>
      </c>
      <c r="D2676" s="87" t="s">
        <v>47</v>
      </c>
      <c r="E2676" s="86"/>
      <c r="F2676" s="86">
        <f>VLOOKUP(Tabla36[[#This Row],[NUM. ECO.]],[2]!Tabla24[[NO.ECO]:[CUBICACION
M3]],4,0)</f>
        <v>17</v>
      </c>
      <c r="G2676" s="94">
        <v>45433</v>
      </c>
      <c r="H2676" s="86" t="str">
        <f>VLOOKUP(Tabla36[[#This Row],[NUM. ECO.]],[2]!Tabla24[[NO.ECO]:[MATERIAL]],8,0)</f>
        <v>VOLADURA</v>
      </c>
      <c r="I2676" s="86" t="s">
        <v>79</v>
      </c>
      <c r="J2676" s="88">
        <f ca="1">TIME(RANDBETWEEN(5.5,6),RANDBETWEEN(1,29),0)</f>
        <v>0.25069444444444444</v>
      </c>
      <c r="K2676" s="86" t="str">
        <f ca="1">VLOOKUP(Tabla36[[#This Row],[CODIGO VINCULO]],[1]!Anexar1[[UNION]:[OPERADOR]],4,0)</f>
        <v>JOSE MANUEL NOTARIO JIMENEZ</v>
      </c>
      <c r="L2676" s="86" t="str" cm="1">
        <f t="array" aca="1" ref="L2676" ca="1">_xlfn.IFS(J2676&gt;=TIME(14,0,0),"SEGUNDO TURNO",J2676&lt;TIME(14,0,0),"PRIMER TURNO")</f>
        <v>PRIMER TURNO</v>
      </c>
      <c r="M2676" s="90"/>
    </row>
    <row r="2677" spans="1:13">
      <c r="A2677" s="86" t="str">
        <f ca="1">_xlfn.CONCAT(Tabla36[[#This Row],[NUM. ECO.]],Tabla36[[#This Row],[TURNO]],Tabla36[[#This Row],[FECHA]])</f>
        <v>T32PRIMER TURNO45433</v>
      </c>
      <c r="B2677" s="87">
        <v>7</v>
      </c>
      <c r="C2677" s="87">
        <v>2</v>
      </c>
      <c r="D2677" s="87" t="s">
        <v>47</v>
      </c>
      <c r="E2677" s="86"/>
      <c r="F2677" s="86">
        <f>VLOOKUP(Tabla36[[#This Row],[NUM. ECO.]],[2]!Tabla24[[NO.ECO]:[CUBICACION
M3]],4,0)</f>
        <v>17</v>
      </c>
      <c r="G2677" s="94">
        <v>45433</v>
      </c>
      <c r="H2677" s="86" t="str">
        <f>VLOOKUP(Tabla36[[#This Row],[NUM. ECO.]],[2]!Tabla24[[NO.ECO]:[MATERIAL]],8,0)</f>
        <v>VOLADURA</v>
      </c>
      <c r="I2677" s="86" t="s">
        <v>79</v>
      </c>
      <c r="J2677" s="91">
        <f ca="1">J2676+TIME(0,RANDBETWEEN((123),(151)),0)</f>
        <v>0.35069444444444442</v>
      </c>
      <c r="K2677" s="86" t="str">
        <f ca="1">VLOOKUP(Tabla36[[#This Row],[CODIGO VINCULO]],[1]!Anexar1[[UNION]:[OPERADOR]],4,0)</f>
        <v>JOSE MANUEL NOTARIO JIMENEZ</v>
      </c>
      <c r="L2677" s="86" t="str" cm="1">
        <f t="array" aca="1" ref="L2677" ca="1">_xlfn.IFS(J2677&gt;=TIME(14,0,0),"SEGUNDO TURNO",J2677&lt;TIME(14,0,0),"PRIMER TURNO")</f>
        <v>PRIMER TURNO</v>
      </c>
      <c r="M2677" s="90"/>
    </row>
    <row r="2678" spans="1:13">
      <c r="A2678" s="86" t="str">
        <f ca="1">_xlfn.CONCAT(Tabla36[[#This Row],[NUM. ECO.]],Tabla36[[#This Row],[TURNO]],Tabla36[[#This Row],[FECHA]])</f>
        <v>T32PRIMER TURNO45433</v>
      </c>
      <c r="B2678" s="87">
        <v>7</v>
      </c>
      <c r="C2678" s="87">
        <v>3</v>
      </c>
      <c r="D2678" s="87" t="s">
        <v>47</v>
      </c>
      <c r="E2678" s="86"/>
      <c r="F2678" s="86">
        <f>VLOOKUP(Tabla36[[#This Row],[NUM. ECO.]],[2]!Tabla24[[NO.ECO]:[CUBICACION
M3]],4,0)</f>
        <v>17</v>
      </c>
      <c r="G2678" s="94">
        <v>45433</v>
      </c>
      <c r="H2678" s="86" t="str">
        <f>VLOOKUP(Tabla36[[#This Row],[NUM. ECO.]],[2]!Tabla24[[NO.ECO]:[MATERIAL]],8,0)</f>
        <v>VOLADURA</v>
      </c>
      <c r="I2678" s="86" t="s">
        <v>79</v>
      </c>
      <c r="J2678" s="91">
        <f ca="1">J2677+TIME(0,RANDBETWEEN((123),(151)),0)</f>
        <v>0.45277777777777772</v>
      </c>
      <c r="K2678" s="86" t="str">
        <f ca="1">VLOOKUP(Tabla36[[#This Row],[CODIGO VINCULO]],[1]!Anexar1[[UNION]:[OPERADOR]],4,0)</f>
        <v>JOSE MANUEL NOTARIO JIMENEZ</v>
      </c>
      <c r="L2678" s="86" t="str" cm="1">
        <f t="array" aca="1" ref="L2678" ca="1">_xlfn.IFS(J2678&gt;=TIME(14,0,0),"SEGUNDO TURNO",J2678&lt;TIME(14,0,0),"PRIMER TURNO")</f>
        <v>PRIMER TURNO</v>
      </c>
      <c r="M2678" s="90"/>
    </row>
    <row r="2679" spans="1:13">
      <c r="A2679" s="86" t="str">
        <f ca="1">_xlfn.CONCAT(Tabla36[[#This Row],[NUM. ECO.]],Tabla36[[#This Row],[TURNO]],Tabla36[[#This Row],[FECHA]])</f>
        <v>T32PRIMER TURNO45433</v>
      </c>
      <c r="B2679" s="87">
        <v>7</v>
      </c>
      <c r="C2679" s="87">
        <v>4</v>
      </c>
      <c r="D2679" s="87" t="s">
        <v>47</v>
      </c>
      <c r="E2679" s="86"/>
      <c r="F2679" s="86">
        <f>VLOOKUP(Tabla36[[#This Row],[NUM. ECO.]],[2]!Tabla24[[NO.ECO]:[CUBICACION
M3]],4,0)</f>
        <v>17</v>
      </c>
      <c r="G2679" s="94">
        <v>45433</v>
      </c>
      <c r="H2679" s="86" t="str">
        <f>VLOOKUP(Tabla36[[#This Row],[NUM. ECO.]],[2]!Tabla24[[NO.ECO]:[MATERIAL]],8,0)</f>
        <v>VOLADURA</v>
      </c>
      <c r="I2679" s="86" t="s">
        <v>79</v>
      </c>
      <c r="J2679" s="91">
        <f ca="1">J2678+TIME(0,RANDBETWEEN((123),(151)),0)</f>
        <v>0.54722222222222217</v>
      </c>
      <c r="K2679" s="86" t="str">
        <f ca="1">VLOOKUP(Tabla36[[#This Row],[CODIGO VINCULO]],[1]!Anexar1[[UNION]:[OPERADOR]],4,0)</f>
        <v>JOSE MANUEL NOTARIO JIMENEZ</v>
      </c>
      <c r="L2679" s="86" t="str" cm="1">
        <f t="array" aca="1" ref="L2679" ca="1">_xlfn.IFS(J2679&gt;=TIME(14,0,0),"SEGUNDO TURNO",J2679&lt;TIME(14,0,0),"PRIMER TURNO")</f>
        <v>PRIMER TURNO</v>
      </c>
      <c r="M2679" s="90"/>
    </row>
    <row r="2680" spans="1:13">
      <c r="A2680" s="86" t="str">
        <f ca="1">_xlfn.CONCAT(Tabla36[[#This Row],[NUM. ECO.]],Tabla36[[#This Row],[TURNO]],Tabla36[[#This Row],[FECHA]])</f>
        <v>T32SEGUNDO TURNO45433</v>
      </c>
      <c r="B2680" s="87">
        <v>7</v>
      </c>
      <c r="C2680" s="87">
        <v>5</v>
      </c>
      <c r="D2680" s="87" t="s">
        <v>47</v>
      </c>
      <c r="E2680" s="86"/>
      <c r="F2680" s="86">
        <f>VLOOKUP(Tabla36[[#This Row],[NUM. ECO.]],[2]!Tabla24[[NO.ECO]:[CUBICACION
M3]],4,0)</f>
        <v>17</v>
      </c>
      <c r="G2680" s="94">
        <v>45433</v>
      </c>
      <c r="H2680" s="86" t="str">
        <f>VLOOKUP(Tabla36[[#This Row],[NUM. ECO.]],[2]!Tabla24[[NO.ECO]:[MATERIAL]],8,0)</f>
        <v>VOLADURA</v>
      </c>
      <c r="I2680" s="86" t="s">
        <v>79</v>
      </c>
      <c r="J2680" s="91">
        <f ca="1">J2679+TIME(0,RANDBETWEEN((123),(151)),0)</f>
        <v>0.6465277777777777</v>
      </c>
      <c r="K2680" s="86" t="str">
        <f ca="1">VLOOKUP(Tabla36[[#This Row],[CODIGO VINCULO]],[1]!Anexar1[[UNION]:[OPERADOR]],4,0)</f>
        <v>MIGUEL ANGEL ALMANZA FUERTES</v>
      </c>
      <c r="L2680" s="86" t="str" cm="1">
        <f t="array" aca="1" ref="L2680" ca="1">_xlfn.IFS(J2680&gt;=TIME(14,0,0),"SEGUNDO TURNO",J2680&lt;TIME(14,0,0),"PRIMER TURNO")</f>
        <v>SEGUNDO TURNO</v>
      </c>
      <c r="M2680" s="90"/>
    </row>
    <row r="2681" spans="1:13">
      <c r="A2681" s="86" t="str">
        <f ca="1">_xlfn.CONCAT(Tabla36[[#This Row],[NUM. ECO.]],Tabla36[[#This Row],[TURNO]],Tabla36[[#This Row],[FECHA]])</f>
        <v>T32SEGUNDO TURNO45433</v>
      </c>
      <c r="B2681" s="87">
        <v>7</v>
      </c>
      <c r="C2681" s="87">
        <v>6</v>
      </c>
      <c r="D2681" s="87" t="s">
        <v>47</v>
      </c>
      <c r="E2681" s="86"/>
      <c r="F2681" s="86">
        <f>VLOOKUP(Tabla36[[#This Row],[NUM. ECO.]],[2]!Tabla24[[NO.ECO]:[CUBICACION
M3]],4,0)</f>
        <v>17</v>
      </c>
      <c r="G2681" s="94">
        <v>45433</v>
      </c>
      <c r="H2681" s="86" t="str">
        <f>VLOOKUP(Tabla36[[#This Row],[NUM. ECO.]],[2]!Tabla24[[NO.ECO]:[MATERIAL]],8,0)</f>
        <v>VOLADURA</v>
      </c>
      <c r="I2681" s="86" t="s">
        <v>79</v>
      </c>
      <c r="J2681" s="91">
        <f ca="1">J2680+TIME(0,RANDBETWEEN((123),(151)),0)</f>
        <v>0.73263888888888884</v>
      </c>
      <c r="K2681" s="86" t="str">
        <f ca="1">VLOOKUP(Tabla36[[#This Row],[CODIGO VINCULO]],[1]!Anexar1[[UNION]:[OPERADOR]],4,0)</f>
        <v>MIGUEL ANGEL ALMANZA FUERTES</v>
      </c>
      <c r="L2681" s="86" t="str" cm="1">
        <f t="array" aca="1" ref="L2681" ca="1">_xlfn.IFS(J2681&gt;=TIME(14,0,0),"SEGUNDO TURNO",J2681&lt;TIME(14,0,0),"PRIMER TURNO")</f>
        <v>SEGUNDO TURNO</v>
      </c>
      <c r="M2681" s="90"/>
    </row>
    <row r="2682" spans="1:13">
      <c r="A2682" s="86" t="str">
        <f ca="1">_xlfn.CONCAT(Tabla36[[#This Row],[NUM. ECO.]],Tabla36[[#This Row],[TURNO]],Tabla36[[#This Row],[FECHA]])</f>
        <v>T32SEGUNDO TURNO45433</v>
      </c>
      <c r="B2682" s="87">
        <v>7</v>
      </c>
      <c r="C2682" s="87">
        <v>7</v>
      </c>
      <c r="D2682" s="87" t="s">
        <v>47</v>
      </c>
      <c r="E2682" s="86"/>
      <c r="F2682" s="86">
        <f>VLOOKUP(Tabla36[[#This Row],[NUM. ECO.]],[2]!Tabla24[[NO.ECO]:[CUBICACION
M3]],4,0)</f>
        <v>17</v>
      </c>
      <c r="G2682" s="94">
        <v>45433</v>
      </c>
      <c r="H2682" s="86" t="str">
        <f>VLOOKUP(Tabla36[[#This Row],[NUM. ECO.]],[2]!Tabla24[[NO.ECO]:[MATERIAL]],8,0)</f>
        <v>VOLADURA</v>
      </c>
      <c r="I2682" s="86" t="s">
        <v>79</v>
      </c>
      <c r="J2682" s="91">
        <f ca="1">J2681+TIME(0,RANDBETWEEN((123),(151)),0)</f>
        <v>0.8256944444444444</v>
      </c>
      <c r="K2682" s="86" t="str">
        <f ca="1">VLOOKUP(Tabla36[[#This Row],[CODIGO VINCULO]],[1]!Anexar1[[UNION]:[OPERADOR]],4,0)</f>
        <v>MIGUEL ANGEL ALMANZA FUERTES</v>
      </c>
      <c r="L2682" s="86" t="str" cm="1">
        <f t="array" aca="1" ref="L2682" ca="1">_xlfn.IFS(J2682&gt;=TIME(14,0,0),"SEGUNDO TURNO",J2682&lt;TIME(14,0,0),"PRIMER TURNO")</f>
        <v>SEGUNDO TURNO</v>
      </c>
      <c r="M2682" s="90"/>
    </row>
    <row r="2683" spans="1:13">
      <c r="A2683" s="86" t="str">
        <f ca="1">_xlfn.CONCAT(Tabla36[[#This Row],[NUM. ECO.]],Tabla36[[#This Row],[TURNO]],Tabla36[[#This Row],[FECHA]])</f>
        <v>T33PRIMER TURNO45412</v>
      </c>
      <c r="B2683" s="87">
        <v>7</v>
      </c>
      <c r="C2683" s="87">
        <v>1</v>
      </c>
      <c r="D2683" s="87" t="s">
        <v>48</v>
      </c>
      <c r="E2683" s="86"/>
      <c r="F2683" s="86">
        <f>VLOOKUP(Tabla36[[#This Row],[NUM. ECO.]],[2]!Tabla24[[NO.ECO]:[CUBICACION
M3]],4,0)</f>
        <v>15</v>
      </c>
      <c r="G2683" s="94">
        <v>45412</v>
      </c>
      <c r="H2683" s="86" t="str">
        <f>VLOOKUP(Tabla36[[#This Row],[NUM. ECO.]],[2]!Tabla24[[NO.ECO]:[MATERIAL]],8,0)</f>
        <v>BASE HIDRAULICA</v>
      </c>
      <c r="I2683" s="86" t="s">
        <v>79</v>
      </c>
      <c r="J2683" s="88">
        <f ca="1">TIME(RANDBETWEEN(5.5,6),RANDBETWEEN(1,29),0)</f>
        <v>0.27013888888888887</v>
      </c>
      <c r="K2683" s="86" t="str">
        <f ca="1">VLOOKUP(Tabla36[[#This Row],[CODIGO VINCULO]],[1]!Anexar1[[UNION]:[OPERADOR]],4,0)</f>
        <v>JOSE JAVIER UC DZUL</v>
      </c>
      <c r="L2683" s="86" t="str" cm="1">
        <f t="array" aca="1" ref="L2683" ca="1">_xlfn.IFS(J2683&gt;=TIME(14,0,0),"SEGUNDO TURNO",J2683&lt;TIME(14,0,0),"PRIMER TURNO")</f>
        <v>PRIMER TURNO</v>
      </c>
      <c r="M2683" s="90"/>
    </row>
    <row r="2684" spans="1:13">
      <c r="A2684" s="86" t="str">
        <f ca="1">_xlfn.CONCAT(Tabla36[[#This Row],[NUM. ECO.]],Tabla36[[#This Row],[TURNO]],Tabla36[[#This Row],[FECHA]])</f>
        <v>T33PRIMER TURNO45412</v>
      </c>
      <c r="B2684" s="87">
        <v>7</v>
      </c>
      <c r="C2684" s="87">
        <v>2</v>
      </c>
      <c r="D2684" s="87" t="s">
        <v>48</v>
      </c>
      <c r="E2684" s="86"/>
      <c r="F2684" s="86">
        <f>VLOOKUP(Tabla36[[#This Row],[NUM. ECO.]],[2]!Tabla24[[NO.ECO]:[CUBICACION
M3]],4,0)</f>
        <v>15</v>
      </c>
      <c r="G2684" s="94">
        <v>45412</v>
      </c>
      <c r="H2684" s="86" t="str">
        <f>VLOOKUP(Tabla36[[#This Row],[NUM. ECO.]],[2]!Tabla24[[NO.ECO]:[MATERIAL]],8,0)</f>
        <v>BASE HIDRAULICA</v>
      </c>
      <c r="I2684" s="86" t="s">
        <v>79</v>
      </c>
      <c r="J2684" s="91">
        <f ca="1">J2683+TIME(0,RANDBETWEEN((123),(151)),0)</f>
        <v>0.37430555555555556</v>
      </c>
      <c r="K2684" s="86" t="str">
        <f ca="1">VLOOKUP(Tabla36[[#This Row],[CODIGO VINCULO]],[1]!Anexar1[[UNION]:[OPERADOR]],4,0)</f>
        <v>JOSE JAVIER UC DZUL</v>
      </c>
      <c r="L2684" s="86" t="str" cm="1">
        <f t="array" aca="1" ref="L2684" ca="1">_xlfn.IFS(J2684&gt;=TIME(14,0,0),"SEGUNDO TURNO",J2684&lt;TIME(14,0,0),"PRIMER TURNO")</f>
        <v>PRIMER TURNO</v>
      </c>
      <c r="M2684" s="90"/>
    </row>
    <row r="2685" spans="1:13">
      <c r="A2685" s="86" t="str">
        <f ca="1">_xlfn.CONCAT(Tabla36[[#This Row],[NUM. ECO.]],Tabla36[[#This Row],[TURNO]],Tabla36[[#This Row],[FECHA]])</f>
        <v>T33PRIMER TURNO45412</v>
      </c>
      <c r="B2685" s="87">
        <v>7</v>
      </c>
      <c r="C2685" s="87">
        <v>3</v>
      </c>
      <c r="D2685" s="87" t="s">
        <v>48</v>
      </c>
      <c r="E2685" s="86"/>
      <c r="F2685" s="86">
        <f>VLOOKUP(Tabla36[[#This Row],[NUM. ECO.]],[2]!Tabla24[[NO.ECO]:[CUBICACION
M3]],4,0)</f>
        <v>15</v>
      </c>
      <c r="G2685" s="94">
        <v>45412</v>
      </c>
      <c r="H2685" s="86" t="str">
        <f>VLOOKUP(Tabla36[[#This Row],[NUM. ECO.]],[2]!Tabla24[[NO.ECO]:[MATERIAL]],8,0)</f>
        <v>BASE HIDRAULICA</v>
      </c>
      <c r="I2685" s="86" t="s">
        <v>79</v>
      </c>
      <c r="J2685" s="91">
        <f ca="1">J2684+TIME(0,RANDBETWEEN((123),(151)),0)</f>
        <v>0.47777777777777775</v>
      </c>
      <c r="K2685" s="86" t="str">
        <f ca="1">VLOOKUP(Tabla36[[#This Row],[CODIGO VINCULO]],[1]!Anexar1[[UNION]:[OPERADOR]],4,0)</f>
        <v>JOSE JAVIER UC DZUL</v>
      </c>
      <c r="L2685" s="86" t="str" cm="1">
        <f t="array" aca="1" ref="L2685" ca="1">_xlfn.IFS(J2685&gt;=TIME(14,0,0),"SEGUNDO TURNO",J2685&lt;TIME(14,0,0),"PRIMER TURNO")</f>
        <v>PRIMER TURNO</v>
      </c>
      <c r="M2685" s="90"/>
    </row>
    <row r="2686" spans="1:13">
      <c r="A2686" s="86" t="str">
        <f ca="1">_xlfn.CONCAT(Tabla36[[#This Row],[NUM. ECO.]],Tabla36[[#This Row],[TURNO]],Tabla36[[#This Row],[FECHA]])</f>
        <v>T33PRIMER TURNO45412</v>
      </c>
      <c r="B2686" s="87">
        <v>7</v>
      </c>
      <c r="C2686" s="87">
        <v>4</v>
      </c>
      <c r="D2686" s="87" t="s">
        <v>48</v>
      </c>
      <c r="E2686" s="86"/>
      <c r="F2686" s="86">
        <f>VLOOKUP(Tabla36[[#This Row],[NUM. ECO.]],[2]!Tabla24[[NO.ECO]:[CUBICACION
M3]],4,0)</f>
        <v>15</v>
      </c>
      <c r="G2686" s="94">
        <v>45412</v>
      </c>
      <c r="H2686" s="86" t="str">
        <f>VLOOKUP(Tabla36[[#This Row],[NUM. ECO.]],[2]!Tabla24[[NO.ECO]:[MATERIAL]],8,0)</f>
        <v>BASE HIDRAULICA</v>
      </c>
      <c r="I2686" s="86" t="s">
        <v>79</v>
      </c>
      <c r="J2686" s="91">
        <f ca="1">J2685+TIME(0,RANDBETWEEN((123),(151)),0)</f>
        <v>0.56388888888888888</v>
      </c>
      <c r="K2686" s="86" t="str">
        <f ca="1">VLOOKUP(Tabla36[[#This Row],[CODIGO VINCULO]],[1]!Anexar1[[UNION]:[OPERADOR]],4,0)</f>
        <v>JOSE JAVIER UC DZUL</v>
      </c>
      <c r="L2686" s="86" t="str" cm="1">
        <f t="array" aca="1" ref="L2686" ca="1">_xlfn.IFS(J2686&gt;=TIME(14,0,0),"SEGUNDO TURNO",J2686&lt;TIME(14,0,0),"PRIMER TURNO")</f>
        <v>PRIMER TURNO</v>
      </c>
      <c r="M2686" s="90"/>
    </row>
    <row r="2687" spans="1:13">
      <c r="A2687" s="86" t="str">
        <f ca="1">_xlfn.CONCAT(Tabla36[[#This Row],[NUM. ECO.]],Tabla36[[#This Row],[TURNO]],Tabla36[[#This Row],[FECHA]])</f>
        <v>T33SEGUNDO TURNO45412</v>
      </c>
      <c r="B2687" s="87">
        <v>7</v>
      </c>
      <c r="C2687" s="87">
        <v>5</v>
      </c>
      <c r="D2687" s="87" t="s">
        <v>48</v>
      </c>
      <c r="E2687" s="86"/>
      <c r="F2687" s="86">
        <f>VLOOKUP(Tabla36[[#This Row],[NUM. ECO.]],[2]!Tabla24[[NO.ECO]:[CUBICACION
M3]],4,0)</f>
        <v>15</v>
      </c>
      <c r="G2687" s="94">
        <v>45412</v>
      </c>
      <c r="H2687" s="86" t="str">
        <f>VLOOKUP(Tabla36[[#This Row],[NUM. ECO.]],[2]!Tabla24[[NO.ECO]:[MATERIAL]],8,0)</f>
        <v>BASE HIDRAULICA</v>
      </c>
      <c r="I2687" s="86" t="s">
        <v>79</v>
      </c>
      <c r="J2687" s="91">
        <f ca="1">J2686+TIME(0,RANDBETWEEN((123),(151)),0)</f>
        <v>0.65902777777777777</v>
      </c>
      <c r="K2687" s="86" t="str">
        <f ca="1">VLOOKUP(Tabla36[[#This Row],[CODIGO VINCULO]],[1]!Anexar1[[UNION]:[OPERADOR]],4,0)</f>
        <v>LUIS MIGUEL TURRIZA BACAB</v>
      </c>
      <c r="L2687" s="86" t="str" cm="1">
        <f t="array" aca="1" ref="L2687" ca="1">_xlfn.IFS(J2687&gt;=TIME(14,0,0),"SEGUNDO TURNO",J2687&lt;TIME(14,0,0),"PRIMER TURNO")</f>
        <v>SEGUNDO TURNO</v>
      </c>
      <c r="M2687" s="90"/>
    </row>
    <row r="2688" spans="1:13">
      <c r="A2688" s="86" t="str">
        <f ca="1">_xlfn.CONCAT(Tabla36[[#This Row],[NUM. ECO.]],Tabla36[[#This Row],[TURNO]],Tabla36[[#This Row],[FECHA]])</f>
        <v>T33SEGUNDO TURNO45412</v>
      </c>
      <c r="B2688" s="87">
        <v>7</v>
      </c>
      <c r="C2688" s="87">
        <v>6</v>
      </c>
      <c r="D2688" s="87" t="s">
        <v>48</v>
      </c>
      <c r="E2688" s="86"/>
      <c r="F2688" s="86">
        <f>VLOOKUP(Tabla36[[#This Row],[NUM. ECO.]],[2]!Tabla24[[NO.ECO]:[CUBICACION
M3]],4,0)</f>
        <v>15</v>
      </c>
      <c r="G2688" s="94">
        <v>45412</v>
      </c>
      <c r="H2688" s="86" t="str">
        <f>VLOOKUP(Tabla36[[#This Row],[NUM. ECO.]],[2]!Tabla24[[NO.ECO]:[MATERIAL]],8,0)</f>
        <v>BASE HIDRAULICA</v>
      </c>
      <c r="I2688" s="86" t="s">
        <v>79</v>
      </c>
      <c r="J2688" s="91">
        <f ca="1">J2687+TIME(0,RANDBETWEEN((123),(151)),0)</f>
        <v>0.75069444444444444</v>
      </c>
      <c r="K2688" s="86" t="str">
        <f ca="1">VLOOKUP(Tabla36[[#This Row],[CODIGO VINCULO]],[1]!Anexar1[[UNION]:[OPERADOR]],4,0)</f>
        <v>LUIS MIGUEL TURRIZA BACAB</v>
      </c>
      <c r="L2688" s="86" t="str" cm="1">
        <f t="array" aca="1" ref="L2688" ca="1">_xlfn.IFS(J2688&gt;=TIME(14,0,0),"SEGUNDO TURNO",J2688&lt;TIME(14,0,0),"PRIMER TURNO")</f>
        <v>SEGUNDO TURNO</v>
      </c>
      <c r="M2688" s="90"/>
    </row>
    <row r="2689" spans="1:13">
      <c r="A2689" s="86" t="str">
        <f ca="1">_xlfn.CONCAT(Tabla36[[#This Row],[NUM. ECO.]],Tabla36[[#This Row],[TURNO]],Tabla36[[#This Row],[FECHA]])</f>
        <v>T33SEGUNDO TURNO45412</v>
      </c>
      <c r="B2689" s="87">
        <v>7</v>
      </c>
      <c r="C2689" s="87">
        <v>7</v>
      </c>
      <c r="D2689" s="87" t="s">
        <v>48</v>
      </c>
      <c r="E2689" s="86"/>
      <c r="F2689" s="86">
        <f>VLOOKUP(Tabla36[[#This Row],[NUM. ECO.]],[2]!Tabla24[[NO.ECO]:[CUBICACION
M3]],4,0)</f>
        <v>15</v>
      </c>
      <c r="G2689" s="94">
        <v>45412</v>
      </c>
      <c r="H2689" s="86" t="str">
        <f>VLOOKUP(Tabla36[[#This Row],[NUM. ECO.]],[2]!Tabla24[[NO.ECO]:[MATERIAL]],8,0)</f>
        <v>BASE HIDRAULICA</v>
      </c>
      <c r="I2689" s="86" t="s">
        <v>79</v>
      </c>
      <c r="J2689" s="91">
        <f ca="1">J2688+TIME(0,RANDBETWEEN((123),(151)),0)</f>
        <v>0.83750000000000002</v>
      </c>
      <c r="K2689" s="86" t="str">
        <f ca="1">VLOOKUP(Tabla36[[#This Row],[CODIGO VINCULO]],[1]!Anexar1[[UNION]:[OPERADOR]],4,0)</f>
        <v>LUIS MIGUEL TURRIZA BACAB</v>
      </c>
      <c r="L2689" s="86" t="str" cm="1">
        <f t="array" aca="1" ref="L2689" ca="1">_xlfn.IFS(J2689&gt;=TIME(14,0,0),"SEGUNDO TURNO",J2689&lt;TIME(14,0,0),"PRIMER TURNO")</f>
        <v>SEGUNDO TURNO</v>
      </c>
      <c r="M2689" s="90"/>
    </row>
    <row r="2690" spans="1:13">
      <c r="A2690" s="86" t="str">
        <f ca="1">_xlfn.CONCAT(Tabla36[[#This Row],[NUM. ECO.]],Tabla36[[#This Row],[TURNO]],Tabla36[[#This Row],[FECHA]])</f>
        <v>T33PRIMER TURNO45413</v>
      </c>
      <c r="B2690" s="87">
        <v>7</v>
      </c>
      <c r="C2690" s="87">
        <v>1</v>
      </c>
      <c r="D2690" s="87" t="s">
        <v>48</v>
      </c>
      <c r="E2690" s="86"/>
      <c r="F2690" s="86">
        <f>VLOOKUP(Tabla36[[#This Row],[NUM. ECO.]],[2]!Tabla24[[NO.ECO]:[CUBICACION
M3]],4,0)</f>
        <v>15</v>
      </c>
      <c r="G2690" s="94">
        <v>45413</v>
      </c>
      <c r="H2690" s="86" t="str">
        <f>VLOOKUP(Tabla36[[#This Row],[NUM. ECO.]],[2]!Tabla24[[NO.ECO]:[MATERIAL]],8,0)</f>
        <v>BASE HIDRAULICA</v>
      </c>
      <c r="I2690" s="86" t="s">
        <v>79</v>
      </c>
      <c r="J2690" s="88">
        <f ca="1">TIME(RANDBETWEEN(5.5,6),RANDBETWEEN(1,29),0)</f>
        <v>0.26250000000000001</v>
      </c>
      <c r="K2690" s="86" t="str">
        <f ca="1">VLOOKUP(Tabla36[[#This Row],[CODIGO VINCULO]],[1]!Anexar1[[UNION]:[OPERADOR]],4,0)</f>
        <v>JOSE JAVIER UC DZUL</v>
      </c>
      <c r="L2690" s="86" t="str" cm="1">
        <f t="array" aca="1" ref="L2690" ca="1">_xlfn.IFS(J2690&gt;=TIME(14,0,0),"SEGUNDO TURNO",J2690&lt;TIME(14,0,0),"PRIMER TURNO")</f>
        <v>PRIMER TURNO</v>
      </c>
      <c r="M2690" s="90"/>
    </row>
    <row r="2691" spans="1:13">
      <c r="A2691" s="86" t="str">
        <f ca="1">_xlfn.CONCAT(Tabla36[[#This Row],[NUM. ECO.]],Tabla36[[#This Row],[TURNO]],Tabla36[[#This Row],[FECHA]])</f>
        <v>T33PRIMER TURNO45413</v>
      </c>
      <c r="B2691" s="87">
        <v>7</v>
      </c>
      <c r="C2691" s="87">
        <v>2</v>
      </c>
      <c r="D2691" s="87" t="s">
        <v>48</v>
      </c>
      <c r="E2691" s="86"/>
      <c r="F2691" s="86">
        <f>VLOOKUP(Tabla36[[#This Row],[NUM. ECO.]],[2]!Tabla24[[NO.ECO]:[CUBICACION
M3]],4,0)</f>
        <v>15</v>
      </c>
      <c r="G2691" s="94">
        <v>45413</v>
      </c>
      <c r="H2691" s="86" t="str">
        <f>VLOOKUP(Tabla36[[#This Row],[NUM. ECO.]],[2]!Tabla24[[NO.ECO]:[MATERIAL]],8,0)</f>
        <v>BASE HIDRAULICA</v>
      </c>
      <c r="I2691" s="86" t="s">
        <v>79</v>
      </c>
      <c r="J2691" s="91">
        <f ca="1">J2690+TIME(0,RANDBETWEEN((123),(151)),0)</f>
        <v>0.36041666666666666</v>
      </c>
      <c r="K2691" s="86" t="str">
        <f ca="1">VLOOKUP(Tabla36[[#This Row],[CODIGO VINCULO]],[1]!Anexar1[[UNION]:[OPERADOR]],4,0)</f>
        <v>JOSE JAVIER UC DZUL</v>
      </c>
      <c r="L2691" s="86" t="str" cm="1">
        <f t="array" aca="1" ref="L2691" ca="1">_xlfn.IFS(J2691&gt;=TIME(14,0,0),"SEGUNDO TURNO",J2691&lt;TIME(14,0,0),"PRIMER TURNO")</f>
        <v>PRIMER TURNO</v>
      </c>
      <c r="M2691" s="90"/>
    </row>
    <row r="2692" spans="1:13">
      <c r="A2692" s="86" t="str">
        <f ca="1">_xlfn.CONCAT(Tabla36[[#This Row],[NUM. ECO.]],Tabla36[[#This Row],[TURNO]],Tabla36[[#This Row],[FECHA]])</f>
        <v>T33PRIMER TURNO45413</v>
      </c>
      <c r="B2692" s="87">
        <v>7</v>
      </c>
      <c r="C2692" s="87">
        <v>3</v>
      </c>
      <c r="D2692" s="87" t="s">
        <v>48</v>
      </c>
      <c r="E2692" s="86"/>
      <c r="F2692" s="86">
        <f>VLOOKUP(Tabla36[[#This Row],[NUM. ECO.]],[2]!Tabla24[[NO.ECO]:[CUBICACION
M3]],4,0)</f>
        <v>15</v>
      </c>
      <c r="G2692" s="94">
        <v>45413</v>
      </c>
      <c r="H2692" s="86" t="str">
        <f>VLOOKUP(Tabla36[[#This Row],[NUM. ECO.]],[2]!Tabla24[[NO.ECO]:[MATERIAL]],8,0)</f>
        <v>BASE HIDRAULICA</v>
      </c>
      <c r="I2692" s="86" t="s">
        <v>79</v>
      </c>
      <c r="J2692" s="91">
        <f ca="1">J2691+TIME(0,RANDBETWEEN((123),(151)),0)</f>
        <v>0.45208333333333334</v>
      </c>
      <c r="K2692" s="86" t="str">
        <f ca="1">VLOOKUP(Tabla36[[#This Row],[CODIGO VINCULO]],[1]!Anexar1[[UNION]:[OPERADOR]],4,0)</f>
        <v>JOSE JAVIER UC DZUL</v>
      </c>
      <c r="L2692" s="86" t="str" cm="1">
        <f t="array" aca="1" ref="L2692" ca="1">_xlfn.IFS(J2692&gt;=TIME(14,0,0),"SEGUNDO TURNO",J2692&lt;TIME(14,0,0),"PRIMER TURNO")</f>
        <v>PRIMER TURNO</v>
      </c>
      <c r="M2692" s="90"/>
    </row>
    <row r="2693" spans="1:13">
      <c r="A2693" s="86" t="str">
        <f ca="1">_xlfn.CONCAT(Tabla36[[#This Row],[NUM. ECO.]],Tabla36[[#This Row],[TURNO]],Tabla36[[#This Row],[FECHA]])</f>
        <v>T33PRIMER TURNO45413</v>
      </c>
      <c r="B2693" s="87">
        <v>7</v>
      </c>
      <c r="C2693" s="87">
        <v>4</v>
      </c>
      <c r="D2693" s="87" t="s">
        <v>48</v>
      </c>
      <c r="E2693" s="86"/>
      <c r="F2693" s="86">
        <f>VLOOKUP(Tabla36[[#This Row],[NUM. ECO.]],[2]!Tabla24[[NO.ECO]:[CUBICACION
M3]],4,0)</f>
        <v>15</v>
      </c>
      <c r="G2693" s="94">
        <v>45413</v>
      </c>
      <c r="H2693" s="86" t="str">
        <f>VLOOKUP(Tabla36[[#This Row],[NUM. ECO.]],[2]!Tabla24[[NO.ECO]:[MATERIAL]],8,0)</f>
        <v>BASE HIDRAULICA</v>
      </c>
      <c r="I2693" s="86" t="s">
        <v>79</v>
      </c>
      <c r="J2693" s="91">
        <f ca="1">J2692+TIME(0,RANDBETWEEN((123),(151)),0)</f>
        <v>0.55069444444444449</v>
      </c>
      <c r="K2693" s="86" t="str">
        <f ca="1">VLOOKUP(Tabla36[[#This Row],[CODIGO VINCULO]],[1]!Anexar1[[UNION]:[OPERADOR]],4,0)</f>
        <v>JOSE JAVIER UC DZUL</v>
      </c>
      <c r="L2693" s="86" t="str" cm="1">
        <f t="array" aca="1" ref="L2693" ca="1">_xlfn.IFS(J2693&gt;=TIME(14,0,0),"SEGUNDO TURNO",J2693&lt;TIME(14,0,0),"PRIMER TURNO")</f>
        <v>PRIMER TURNO</v>
      </c>
      <c r="M2693" s="90"/>
    </row>
    <row r="2694" spans="1:13">
      <c r="A2694" s="86" t="str">
        <f ca="1">_xlfn.CONCAT(Tabla36[[#This Row],[NUM. ECO.]],Tabla36[[#This Row],[TURNO]],Tabla36[[#This Row],[FECHA]])</f>
        <v>T33SEGUNDO TURNO45413</v>
      </c>
      <c r="B2694" s="87">
        <v>7</v>
      </c>
      <c r="C2694" s="87">
        <v>5</v>
      </c>
      <c r="D2694" s="87" t="s">
        <v>48</v>
      </c>
      <c r="E2694" s="86"/>
      <c r="F2694" s="86">
        <f>VLOOKUP(Tabla36[[#This Row],[NUM. ECO.]],[2]!Tabla24[[NO.ECO]:[CUBICACION
M3]],4,0)</f>
        <v>15</v>
      </c>
      <c r="G2694" s="94">
        <v>45413</v>
      </c>
      <c r="H2694" s="86" t="str">
        <f>VLOOKUP(Tabla36[[#This Row],[NUM. ECO.]],[2]!Tabla24[[NO.ECO]:[MATERIAL]],8,0)</f>
        <v>BASE HIDRAULICA</v>
      </c>
      <c r="I2694" s="86" t="s">
        <v>79</v>
      </c>
      <c r="J2694" s="91">
        <f ca="1">J2693+TIME(0,RANDBETWEEN((123),(151)),0)</f>
        <v>0.63819444444444451</v>
      </c>
      <c r="K2694" s="86" t="str">
        <f ca="1">VLOOKUP(Tabla36[[#This Row],[CODIGO VINCULO]],[1]!Anexar1[[UNION]:[OPERADOR]],4,0)</f>
        <v>LUIS MIGUEL TURRIZA BACAB</v>
      </c>
      <c r="L2694" s="86" t="str" cm="1">
        <f t="array" aca="1" ref="L2694" ca="1">_xlfn.IFS(J2694&gt;=TIME(14,0,0),"SEGUNDO TURNO",J2694&lt;TIME(14,0,0),"PRIMER TURNO")</f>
        <v>SEGUNDO TURNO</v>
      </c>
      <c r="M2694" s="90"/>
    </row>
    <row r="2695" spans="1:13">
      <c r="A2695" s="86" t="str">
        <f ca="1">_xlfn.CONCAT(Tabla36[[#This Row],[NUM. ECO.]],Tabla36[[#This Row],[TURNO]],Tabla36[[#This Row],[FECHA]])</f>
        <v>T33SEGUNDO TURNO45413</v>
      </c>
      <c r="B2695" s="87">
        <v>7</v>
      </c>
      <c r="C2695" s="87">
        <v>6</v>
      </c>
      <c r="D2695" s="87" t="s">
        <v>48</v>
      </c>
      <c r="E2695" s="86"/>
      <c r="F2695" s="86">
        <f>VLOOKUP(Tabla36[[#This Row],[NUM. ECO.]],[2]!Tabla24[[NO.ECO]:[CUBICACION
M3]],4,0)</f>
        <v>15</v>
      </c>
      <c r="G2695" s="94">
        <v>45413</v>
      </c>
      <c r="H2695" s="86" t="str">
        <f>VLOOKUP(Tabla36[[#This Row],[NUM. ECO.]],[2]!Tabla24[[NO.ECO]:[MATERIAL]],8,0)</f>
        <v>BASE HIDRAULICA</v>
      </c>
      <c r="I2695" s="86" t="s">
        <v>79</v>
      </c>
      <c r="J2695" s="91">
        <f ca="1">J2694+TIME(0,RANDBETWEEN((123),(151)),0)</f>
        <v>0.73333333333333339</v>
      </c>
      <c r="K2695" s="86" t="str">
        <f ca="1">VLOOKUP(Tabla36[[#This Row],[CODIGO VINCULO]],[1]!Anexar1[[UNION]:[OPERADOR]],4,0)</f>
        <v>LUIS MIGUEL TURRIZA BACAB</v>
      </c>
      <c r="L2695" s="86" t="str" cm="1">
        <f t="array" aca="1" ref="L2695" ca="1">_xlfn.IFS(J2695&gt;=TIME(14,0,0),"SEGUNDO TURNO",J2695&lt;TIME(14,0,0),"PRIMER TURNO")</f>
        <v>SEGUNDO TURNO</v>
      </c>
      <c r="M2695" s="90"/>
    </row>
    <row r="2696" spans="1:13">
      <c r="A2696" s="86" t="str">
        <f ca="1">_xlfn.CONCAT(Tabla36[[#This Row],[NUM. ECO.]],Tabla36[[#This Row],[TURNO]],Tabla36[[#This Row],[FECHA]])</f>
        <v>T33SEGUNDO TURNO45413</v>
      </c>
      <c r="B2696" s="87">
        <v>7</v>
      </c>
      <c r="C2696" s="87">
        <v>7</v>
      </c>
      <c r="D2696" s="87" t="s">
        <v>48</v>
      </c>
      <c r="E2696" s="86"/>
      <c r="F2696" s="86">
        <f>VLOOKUP(Tabla36[[#This Row],[NUM. ECO.]],[2]!Tabla24[[NO.ECO]:[CUBICACION
M3]],4,0)</f>
        <v>15</v>
      </c>
      <c r="G2696" s="94">
        <v>45413</v>
      </c>
      <c r="H2696" s="86" t="str">
        <f>VLOOKUP(Tabla36[[#This Row],[NUM. ECO.]],[2]!Tabla24[[NO.ECO]:[MATERIAL]],8,0)</f>
        <v>BASE HIDRAULICA</v>
      </c>
      <c r="I2696" s="86" t="s">
        <v>79</v>
      </c>
      <c r="J2696" s="91">
        <f ca="1">J2695+TIME(0,RANDBETWEEN((123),(151)),0)</f>
        <v>0.82500000000000007</v>
      </c>
      <c r="K2696" s="86" t="str">
        <f ca="1">VLOOKUP(Tabla36[[#This Row],[CODIGO VINCULO]],[1]!Anexar1[[UNION]:[OPERADOR]],4,0)</f>
        <v>LUIS MIGUEL TURRIZA BACAB</v>
      </c>
      <c r="L2696" s="86" t="str" cm="1">
        <f t="array" aca="1" ref="L2696" ca="1">_xlfn.IFS(J2696&gt;=TIME(14,0,0),"SEGUNDO TURNO",J2696&lt;TIME(14,0,0),"PRIMER TURNO")</f>
        <v>SEGUNDO TURNO</v>
      </c>
      <c r="M2696" s="90"/>
    </row>
    <row r="2697" spans="1:13">
      <c r="A2697" s="86" t="str">
        <f ca="1">_xlfn.CONCAT(Tabla36[[#This Row],[NUM. ECO.]],Tabla36[[#This Row],[TURNO]],Tabla36[[#This Row],[FECHA]])</f>
        <v>T33PRIMER TURNO45414</v>
      </c>
      <c r="B2697" s="87">
        <v>7</v>
      </c>
      <c r="C2697" s="87">
        <v>1</v>
      </c>
      <c r="D2697" s="87" t="s">
        <v>48</v>
      </c>
      <c r="E2697" s="86"/>
      <c r="F2697" s="86">
        <f>VLOOKUP(Tabla36[[#This Row],[NUM. ECO.]],[2]!Tabla24[[NO.ECO]:[CUBICACION
M3]],4,0)</f>
        <v>15</v>
      </c>
      <c r="G2697" s="94">
        <v>45414</v>
      </c>
      <c r="H2697" s="86" t="str">
        <f>VLOOKUP(Tabla36[[#This Row],[NUM. ECO.]],[2]!Tabla24[[NO.ECO]:[MATERIAL]],8,0)</f>
        <v>BASE HIDRAULICA</v>
      </c>
      <c r="I2697" s="86" t="s">
        <v>79</v>
      </c>
      <c r="J2697" s="88">
        <f ca="1">TIME(RANDBETWEEN(5.5,6),RANDBETWEEN(1,29),0)</f>
        <v>0.26180555555555557</v>
      </c>
      <c r="K2697" s="86" t="str">
        <f ca="1">VLOOKUP(Tabla36[[#This Row],[CODIGO VINCULO]],[1]!Anexar1[[UNION]:[OPERADOR]],4,0)</f>
        <v>JOSE JAVIER UC DZUL</v>
      </c>
      <c r="L2697" s="86" t="str" cm="1">
        <f t="array" aca="1" ref="L2697" ca="1">_xlfn.IFS(J2697&gt;=TIME(14,0,0),"SEGUNDO TURNO",J2697&lt;TIME(14,0,0),"PRIMER TURNO")</f>
        <v>PRIMER TURNO</v>
      </c>
      <c r="M2697" s="90"/>
    </row>
    <row r="2698" spans="1:13">
      <c r="A2698" s="86" t="str">
        <f ca="1">_xlfn.CONCAT(Tabla36[[#This Row],[NUM. ECO.]],Tabla36[[#This Row],[TURNO]],Tabla36[[#This Row],[FECHA]])</f>
        <v>T33PRIMER TURNO45414</v>
      </c>
      <c r="B2698" s="87">
        <v>7</v>
      </c>
      <c r="C2698" s="87">
        <v>2</v>
      </c>
      <c r="D2698" s="87" t="s">
        <v>48</v>
      </c>
      <c r="E2698" s="86"/>
      <c r="F2698" s="86">
        <f>VLOOKUP(Tabla36[[#This Row],[NUM. ECO.]],[2]!Tabla24[[NO.ECO]:[CUBICACION
M3]],4,0)</f>
        <v>15</v>
      </c>
      <c r="G2698" s="94">
        <v>45414</v>
      </c>
      <c r="H2698" s="86" t="str">
        <f>VLOOKUP(Tabla36[[#This Row],[NUM. ECO.]],[2]!Tabla24[[NO.ECO]:[MATERIAL]],8,0)</f>
        <v>BASE HIDRAULICA</v>
      </c>
      <c r="I2698" s="86" t="s">
        <v>79</v>
      </c>
      <c r="J2698" s="91">
        <f ca="1">J2697+TIME(0,RANDBETWEEN((123),(151)),0)</f>
        <v>0.35694444444444445</v>
      </c>
      <c r="K2698" s="86" t="str">
        <f ca="1">VLOOKUP(Tabla36[[#This Row],[CODIGO VINCULO]],[1]!Anexar1[[UNION]:[OPERADOR]],4,0)</f>
        <v>JOSE JAVIER UC DZUL</v>
      </c>
      <c r="L2698" s="86" t="str" cm="1">
        <f t="array" aca="1" ref="L2698" ca="1">_xlfn.IFS(J2698&gt;=TIME(14,0,0),"SEGUNDO TURNO",J2698&lt;TIME(14,0,0),"PRIMER TURNO")</f>
        <v>PRIMER TURNO</v>
      </c>
      <c r="M2698" s="90"/>
    </row>
    <row r="2699" spans="1:13">
      <c r="A2699" s="86" t="str">
        <f ca="1">_xlfn.CONCAT(Tabla36[[#This Row],[NUM. ECO.]],Tabla36[[#This Row],[TURNO]],Tabla36[[#This Row],[FECHA]])</f>
        <v>T33PRIMER TURNO45414</v>
      </c>
      <c r="B2699" s="87">
        <v>7</v>
      </c>
      <c r="C2699" s="87">
        <v>3</v>
      </c>
      <c r="D2699" s="87" t="s">
        <v>48</v>
      </c>
      <c r="E2699" s="86"/>
      <c r="F2699" s="86">
        <f>VLOOKUP(Tabla36[[#This Row],[NUM. ECO.]],[2]!Tabla24[[NO.ECO]:[CUBICACION
M3]],4,0)</f>
        <v>15</v>
      </c>
      <c r="G2699" s="94">
        <v>45414</v>
      </c>
      <c r="H2699" s="86" t="str">
        <f>VLOOKUP(Tabla36[[#This Row],[NUM. ECO.]],[2]!Tabla24[[NO.ECO]:[MATERIAL]],8,0)</f>
        <v>BASE HIDRAULICA</v>
      </c>
      <c r="I2699" s="86" t="s">
        <v>79</v>
      </c>
      <c r="J2699" s="91">
        <f ca="1">J2698+TIME(0,RANDBETWEEN((123),(151)),0)</f>
        <v>0.45347222222222222</v>
      </c>
      <c r="K2699" s="86" t="str">
        <f ca="1">VLOOKUP(Tabla36[[#This Row],[CODIGO VINCULO]],[1]!Anexar1[[UNION]:[OPERADOR]],4,0)</f>
        <v>JOSE JAVIER UC DZUL</v>
      </c>
      <c r="L2699" s="86" t="str" cm="1">
        <f t="array" aca="1" ref="L2699" ca="1">_xlfn.IFS(J2699&gt;=TIME(14,0,0),"SEGUNDO TURNO",J2699&lt;TIME(14,0,0),"PRIMER TURNO")</f>
        <v>PRIMER TURNO</v>
      </c>
      <c r="M2699" s="90"/>
    </row>
    <row r="2700" spans="1:13">
      <c r="A2700" s="86" t="str">
        <f ca="1">_xlfn.CONCAT(Tabla36[[#This Row],[NUM. ECO.]],Tabla36[[#This Row],[TURNO]],Tabla36[[#This Row],[FECHA]])</f>
        <v>T33PRIMER TURNO45414</v>
      </c>
      <c r="B2700" s="87">
        <v>7</v>
      </c>
      <c r="C2700" s="87">
        <v>4</v>
      </c>
      <c r="D2700" s="87" t="s">
        <v>48</v>
      </c>
      <c r="E2700" s="86"/>
      <c r="F2700" s="86">
        <f>VLOOKUP(Tabla36[[#This Row],[NUM. ECO.]],[2]!Tabla24[[NO.ECO]:[CUBICACION
M3]],4,0)</f>
        <v>15</v>
      </c>
      <c r="G2700" s="94">
        <v>45414</v>
      </c>
      <c r="H2700" s="86" t="str">
        <f>VLOOKUP(Tabla36[[#This Row],[NUM. ECO.]],[2]!Tabla24[[NO.ECO]:[MATERIAL]],8,0)</f>
        <v>BASE HIDRAULICA</v>
      </c>
      <c r="I2700" s="86" t="s">
        <v>79</v>
      </c>
      <c r="J2700" s="91">
        <f ca="1">J2699+TIME(0,RANDBETWEEN((123),(151)),0)</f>
        <v>0.55486111111111114</v>
      </c>
      <c r="K2700" s="86" t="str">
        <f ca="1">VLOOKUP(Tabla36[[#This Row],[CODIGO VINCULO]],[1]!Anexar1[[UNION]:[OPERADOR]],4,0)</f>
        <v>JOSE JAVIER UC DZUL</v>
      </c>
      <c r="L2700" s="86" t="str" cm="1">
        <f t="array" aca="1" ref="L2700" ca="1">_xlfn.IFS(J2700&gt;=TIME(14,0,0),"SEGUNDO TURNO",J2700&lt;TIME(14,0,0),"PRIMER TURNO")</f>
        <v>PRIMER TURNO</v>
      </c>
      <c r="M2700" s="90"/>
    </row>
    <row r="2701" spans="1:13">
      <c r="A2701" s="86" t="str">
        <f ca="1">_xlfn.CONCAT(Tabla36[[#This Row],[NUM. ECO.]],Tabla36[[#This Row],[TURNO]],Tabla36[[#This Row],[FECHA]])</f>
        <v>T33SEGUNDO TURNO45414</v>
      </c>
      <c r="B2701" s="87">
        <v>7</v>
      </c>
      <c r="C2701" s="87">
        <v>5</v>
      </c>
      <c r="D2701" s="87" t="s">
        <v>48</v>
      </c>
      <c r="E2701" s="86"/>
      <c r="F2701" s="86">
        <f>VLOOKUP(Tabla36[[#This Row],[NUM. ECO.]],[2]!Tabla24[[NO.ECO]:[CUBICACION
M3]],4,0)</f>
        <v>15</v>
      </c>
      <c r="G2701" s="94">
        <v>45414</v>
      </c>
      <c r="H2701" s="86" t="str">
        <f>VLOOKUP(Tabla36[[#This Row],[NUM. ECO.]],[2]!Tabla24[[NO.ECO]:[MATERIAL]],8,0)</f>
        <v>BASE HIDRAULICA</v>
      </c>
      <c r="I2701" s="86" t="s">
        <v>79</v>
      </c>
      <c r="J2701" s="91">
        <f ca="1">J2700+TIME(0,RANDBETWEEN((123),(151)),0)</f>
        <v>0.65208333333333335</v>
      </c>
      <c r="K2701" s="86" t="str">
        <f ca="1">VLOOKUP(Tabla36[[#This Row],[CODIGO VINCULO]],[1]!Anexar1[[UNION]:[OPERADOR]],4,0)</f>
        <v>LUIS MIGUEL TURRIZA BACAB</v>
      </c>
      <c r="L2701" s="86" t="str" cm="1">
        <f t="array" aca="1" ref="L2701" ca="1">_xlfn.IFS(J2701&gt;=TIME(14,0,0),"SEGUNDO TURNO",J2701&lt;TIME(14,0,0),"PRIMER TURNO")</f>
        <v>SEGUNDO TURNO</v>
      </c>
      <c r="M2701" s="90"/>
    </row>
    <row r="2702" spans="1:13">
      <c r="A2702" s="86" t="str">
        <f ca="1">_xlfn.CONCAT(Tabla36[[#This Row],[NUM. ECO.]],Tabla36[[#This Row],[TURNO]],Tabla36[[#This Row],[FECHA]])</f>
        <v>T33SEGUNDO TURNO45414</v>
      </c>
      <c r="B2702" s="87">
        <v>7</v>
      </c>
      <c r="C2702" s="87">
        <v>6</v>
      </c>
      <c r="D2702" s="87" t="s">
        <v>48</v>
      </c>
      <c r="E2702" s="86"/>
      <c r="F2702" s="86">
        <f>VLOOKUP(Tabla36[[#This Row],[NUM. ECO.]],[2]!Tabla24[[NO.ECO]:[CUBICACION
M3]],4,0)</f>
        <v>15</v>
      </c>
      <c r="G2702" s="94">
        <v>45414</v>
      </c>
      <c r="H2702" s="86" t="str">
        <f>VLOOKUP(Tabla36[[#This Row],[NUM. ECO.]],[2]!Tabla24[[NO.ECO]:[MATERIAL]],8,0)</f>
        <v>BASE HIDRAULICA</v>
      </c>
      <c r="I2702" s="86" t="s">
        <v>79</v>
      </c>
      <c r="J2702" s="91">
        <f ca="1">J2701+TIME(0,RANDBETWEEN((123),(151)),0)</f>
        <v>0.74513888888888891</v>
      </c>
      <c r="K2702" s="86" t="str">
        <f ca="1">VLOOKUP(Tabla36[[#This Row],[CODIGO VINCULO]],[1]!Anexar1[[UNION]:[OPERADOR]],4,0)</f>
        <v>LUIS MIGUEL TURRIZA BACAB</v>
      </c>
      <c r="L2702" s="86" t="str" cm="1">
        <f t="array" aca="1" ref="L2702" ca="1">_xlfn.IFS(J2702&gt;=TIME(14,0,0),"SEGUNDO TURNO",J2702&lt;TIME(14,0,0),"PRIMER TURNO")</f>
        <v>SEGUNDO TURNO</v>
      </c>
      <c r="M2702" s="90"/>
    </row>
    <row r="2703" spans="1:13">
      <c r="A2703" s="86" t="str">
        <f ca="1">_xlfn.CONCAT(Tabla36[[#This Row],[NUM. ECO.]],Tabla36[[#This Row],[TURNO]],Tabla36[[#This Row],[FECHA]])</f>
        <v>T33SEGUNDO TURNO45414</v>
      </c>
      <c r="B2703" s="87">
        <v>7</v>
      </c>
      <c r="C2703" s="87">
        <v>7</v>
      </c>
      <c r="D2703" s="87" t="s">
        <v>48</v>
      </c>
      <c r="E2703" s="86"/>
      <c r="F2703" s="86">
        <f>VLOOKUP(Tabla36[[#This Row],[NUM. ECO.]],[2]!Tabla24[[NO.ECO]:[CUBICACION
M3]],4,0)</f>
        <v>15</v>
      </c>
      <c r="G2703" s="94">
        <v>45414</v>
      </c>
      <c r="H2703" s="86" t="str">
        <f>VLOOKUP(Tabla36[[#This Row],[NUM. ECO.]],[2]!Tabla24[[NO.ECO]:[MATERIAL]],8,0)</f>
        <v>BASE HIDRAULICA</v>
      </c>
      <c r="I2703" s="86" t="s">
        <v>79</v>
      </c>
      <c r="J2703" s="91">
        <f ca="1">J2702+TIME(0,RANDBETWEEN((123),(151)),0)</f>
        <v>0.85</v>
      </c>
      <c r="K2703" s="86" t="str">
        <f ca="1">VLOOKUP(Tabla36[[#This Row],[CODIGO VINCULO]],[1]!Anexar1[[UNION]:[OPERADOR]],4,0)</f>
        <v>LUIS MIGUEL TURRIZA BACAB</v>
      </c>
      <c r="L2703" s="86" t="str" cm="1">
        <f t="array" aca="1" ref="L2703" ca="1">_xlfn.IFS(J2703&gt;=TIME(14,0,0),"SEGUNDO TURNO",J2703&lt;TIME(14,0,0),"PRIMER TURNO")</f>
        <v>SEGUNDO TURNO</v>
      </c>
      <c r="M2703" s="90"/>
    </row>
    <row r="2704" spans="1:13">
      <c r="A2704" s="86" t="str">
        <f ca="1">_xlfn.CONCAT(Tabla36[[#This Row],[NUM. ECO.]],Tabla36[[#This Row],[TURNO]],Tabla36[[#This Row],[FECHA]])</f>
        <v>T33PRIMER TURNO45415</v>
      </c>
      <c r="B2704" s="87">
        <v>7</v>
      </c>
      <c r="C2704" s="87">
        <v>1</v>
      </c>
      <c r="D2704" s="87" t="s">
        <v>48</v>
      </c>
      <c r="E2704" s="86"/>
      <c r="F2704" s="86">
        <f>VLOOKUP(Tabla36[[#This Row],[NUM. ECO.]],[2]!Tabla24[[NO.ECO]:[CUBICACION
M3]],4,0)</f>
        <v>15</v>
      </c>
      <c r="G2704" s="94">
        <v>45415</v>
      </c>
      <c r="H2704" s="86" t="str">
        <f>VLOOKUP(Tabla36[[#This Row],[NUM. ECO.]],[2]!Tabla24[[NO.ECO]:[MATERIAL]],8,0)</f>
        <v>BASE HIDRAULICA</v>
      </c>
      <c r="I2704" s="86" t="s">
        <v>79</v>
      </c>
      <c r="J2704" s="88">
        <f ca="1">TIME(RANDBETWEEN(5.5,6),RANDBETWEEN(1,29),0)</f>
        <v>0.26874999999999999</v>
      </c>
      <c r="K2704" s="86" t="str">
        <f ca="1">VLOOKUP(Tabla36[[#This Row],[CODIGO VINCULO]],[1]!Anexar1[[UNION]:[OPERADOR]],4,0)</f>
        <v>JOSE JAVIER UC DZUL</v>
      </c>
      <c r="L2704" s="86" t="str" cm="1">
        <f t="array" aca="1" ref="L2704" ca="1">_xlfn.IFS(J2704&gt;=TIME(14,0,0),"SEGUNDO TURNO",J2704&lt;TIME(14,0,0),"PRIMER TURNO")</f>
        <v>PRIMER TURNO</v>
      </c>
      <c r="M2704" s="90"/>
    </row>
    <row r="2705" spans="1:13">
      <c r="A2705" s="86" t="str">
        <f ca="1">_xlfn.CONCAT(Tabla36[[#This Row],[NUM. ECO.]],Tabla36[[#This Row],[TURNO]],Tabla36[[#This Row],[FECHA]])</f>
        <v>T33PRIMER TURNO45415</v>
      </c>
      <c r="B2705" s="87">
        <v>7</v>
      </c>
      <c r="C2705" s="87">
        <v>2</v>
      </c>
      <c r="D2705" s="87" t="s">
        <v>48</v>
      </c>
      <c r="E2705" s="86"/>
      <c r="F2705" s="86">
        <f>VLOOKUP(Tabla36[[#This Row],[NUM. ECO.]],[2]!Tabla24[[NO.ECO]:[CUBICACION
M3]],4,0)</f>
        <v>15</v>
      </c>
      <c r="G2705" s="94">
        <v>45415</v>
      </c>
      <c r="H2705" s="86" t="str">
        <f>VLOOKUP(Tabla36[[#This Row],[NUM. ECO.]],[2]!Tabla24[[NO.ECO]:[MATERIAL]],8,0)</f>
        <v>BASE HIDRAULICA</v>
      </c>
      <c r="I2705" s="86" t="s">
        <v>79</v>
      </c>
      <c r="J2705" s="91">
        <f ca="1">J2704+TIME(0,RANDBETWEEN((123),(151)),0)</f>
        <v>0.36458333333333331</v>
      </c>
      <c r="K2705" s="86" t="str">
        <f ca="1">VLOOKUP(Tabla36[[#This Row],[CODIGO VINCULO]],[1]!Anexar1[[UNION]:[OPERADOR]],4,0)</f>
        <v>JOSE JAVIER UC DZUL</v>
      </c>
      <c r="L2705" s="86" t="str" cm="1">
        <f t="array" aca="1" ref="L2705" ca="1">_xlfn.IFS(J2705&gt;=TIME(14,0,0),"SEGUNDO TURNO",J2705&lt;TIME(14,0,0),"PRIMER TURNO")</f>
        <v>PRIMER TURNO</v>
      </c>
      <c r="M2705" s="90"/>
    </row>
    <row r="2706" spans="1:13">
      <c r="A2706" s="86" t="str">
        <f ca="1">_xlfn.CONCAT(Tabla36[[#This Row],[NUM. ECO.]],Tabla36[[#This Row],[TURNO]],Tabla36[[#This Row],[FECHA]])</f>
        <v>T33PRIMER TURNO45415</v>
      </c>
      <c r="B2706" s="87">
        <v>7</v>
      </c>
      <c r="C2706" s="87">
        <v>3</v>
      </c>
      <c r="D2706" s="87" t="s">
        <v>48</v>
      </c>
      <c r="E2706" s="86"/>
      <c r="F2706" s="86">
        <f>VLOOKUP(Tabla36[[#This Row],[NUM. ECO.]],[2]!Tabla24[[NO.ECO]:[CUBICACION
M3]],4,0)</f>
        <v>15</v>
      </c>
      <c r="G2706" s="94">
        <v>45415</v>
      </c>
      <c r="H2706" s="86" t="str">
        <f>VLOOKUP(Tabla36[[#This Row],[NUM. ECO.]],[2]!Tabla24[[NO.ECO]:[MATERIAL]],8,0)</f>
        <v>BASE HIDRAULICA</v>
      </c>
      <c r="I2706" s="86" t="s">
        <v>79</v>
      </c>
      <c r="J2706" s="91">
        <f ca="1">J2705+TIME(0,RANDBETWEEN((123),(151)),0)</f>
        <v>0.46736111111111112</v>
      </c>
      <c r="K2706" s="86" t="str">
        <f ca="1">VLOOKUP(Tabla36[[#This Row],[CODIGO VINCULO]],[1]!Anexar1[[UNION]:[OPERADOR]],4,0)</f>
        <v>JOSE JAVIER UC DZUL</v>
      </c>
      <c r="L2706" s="86" t="str" cm="1">
        <f t="array" aca="1" ref="L2706" ca="1">_xlfn.IFS(J2706&gt;=TIME(14,0,0),"SEGUNDO TURNO",J2706&lt;TIME(14,0,0),"PRIMER TURNO")</f>
        <v>PRIMER TURNO</v>
      </c>
      <c r="M2706" s="90"/>
    </row>
    <row r="2707" spans="1:13">
      <c r="A2707" s="86" t="str">
        <f ca="1">_xlfn.CONCAT(Tabla36[[#This Row],[NUM. ECO.]],Tabla36[[#This Row],[TURNO]],Tabla36[[#This Row],[FECHA]])</f>
        <v>T33PRIMER TURNO45415</v>
      </c>
      <c r="B2707" s="87">
        <v>7</v>
      </c>
      <c r="C2707" s="87">
        <v>4</v>
      </c>
      <c r="D2707" s="87" t="s">
        <v>48</v>
      </c>
      <c r="E2707" s="86"/>
      <c r="F2707" s="86">
        <f>VLOOKUP(Tabla36[[#This Row],[NUM. ECO.]],[2]!Tabla24[[NO.ECO]:[CUBICACION
M3]],4,0)</f>
        <v>15</v>
      </c>
      <c r="G2707" s="94">
        <v>45415</v>
      </c>
      <c r="H2707" s="86" t="str">
        <f>VLOOKUP(Tabla36[[#This Row],[NUM. ECO.]],[2]!Tabla24[[NO.ECO]:[MATERIAL]],8,0)</f>
        <v>BASE HIDRAULICA</v>
      </c>
      <c r="I2707" s="86" t="s">
        <v>79</v>
      </c>
      <c r="J2707" s="91">
        <f ca="1">J2706+TIME(0,RANDBETWEEN((123),(151)),0)</f>
        <v>0.55763888888888891</v>
      </c>
      <c r="K2707" s="86" t="str">
        <f ca="1">VLOOKUP(Tabla36[[#This Row],[CODIGO VINCULO]],[1]!Anexar1[[UNION]:[OPERADOR]],4,0)</f>
        <v>JOSE JAVIER UC DZUL</v>
      </c>
      <c r="L2707" s="86" t="str" cm="1">
        <f t="array" aca="1" ref="L2707" ca="1">_xlfn.IFS(J2707&gt;=TIME(14,0,0),"SEGUNDO TURNO",J2707&lt;TIME(14,0,0),"PRIMER TURNO")</f>
        <v>PRIMER TURNO</v>
      </c>
      <c r="M2707" s="90"/>
    </row>
    <row r="2708" spans="1:13">
      <c r="A2708" s="86" t="str">
        <f ca="1">_xlfn.CONCAT(Tabla36[[#This Row],[NUM. ECO.]],Tabla36[[#This Row],[TURNO]],Tabla36[[#This Row],[FECHA]])</f>
        <v>T33SEGUNDO TURNO45415</v>
      </c>
      <c r="B2708" s="87">
        <v>7</v>
      </c>
      <c r="C2708" s="87">
        <v>5</v>
      </c>
      <c r="D2708" s="87" t="s">
        <v>48</v>
      </c>
      <c r="E2708" s="86"/>
      <c r="F2708" s="86">
        <f>VLOOKUP(Tabla36[[#This Row],[NUM. ECO.]],[2]!Tabla24[[NO.ECO]:[CUBICACION
M3]],4,0)</f>
        <v>15</v>
      </c>
      <c r="G2708" s="94">
        <v>45415</v>
      </c>
      <c r="H2708" s="86" t="str">
        <f>VLOOKUP(Tabla36[[#This Row],[NUM. ECO.]],[2]!Tabla24[[NO.ECO]:[MATERIAL]],8,0)</f>
        <v>BASE HIDRAULICA</v>
      </c>
      <c r="I2708" s="86" t="s">
        <v>79</v>
      </c>
      <c r="J2708" s="91">
        <f ca="1">J2707+TIME(0,RANDBETWEEN((123),(151)),0)</f>
        <v>0.64861111111111114</v>
      </c>
      <c r="K2708" s="86" t="str">
        <f ca="1">VLOOKUP(Tabla36[[#This Row],[CODIGO VINCULO]],[1]!Anexar1[[UNION]:[OPERADOR]],4,0)</f>
        <v>LUIS MIGUEL TURRIZA BACAB</v>
      </c>
      <c r="L2708" s="86" t="str" cm="1">
        <f t="array" aca="1" ref="L2708" ca="1">_xlfn.IFS(J2708&gt;=TIME(14,0,0),"SEGUNDO TURNO",J2708&lt;TIME(14,0,0),"PRIMER TURNO")</f>
        <v>SEGUNDO TURNO</v>
      </c>
      <c r="M2708" s="90"/>
    </row>
    <row r="2709" spans="1:13">
      <c r="A2709" s="86" t="str">
        <f ca="1">_xlfn.CONCAT(Tabla36[[#This Row],[NUM. ECO.]],Tabla36[[#This Row],[TURNO]],Tabla36[[#This Row],[FECHA]])</f>
        <v>T33SEGUNDO TURNO45415</v>
      </c>
      <c r="B2709" s="87">
        <v>7</v>
      </c>
      <c r="C2709" s="87">
        <v>6</v>
      </c>
      <c r="D2709" s="87" t="s">
        <v>48</v>
      </c>
      <c r="E2709" s="86"/>
      <c r="F2709" s="86">
        <f>VLOOKUP(Tabla36[[#This Row],[NUM. ECO.]],[2]!Tabla24[[NO.ECO]:[CUBICACION
M3]],4,0)</f>
        <v>15</v>
      </c>
      <c r="G2709" s="94">
        <v>45415</v>
      </c>
      <c r="H2709" s="86" t="str">
        <f>VLOOKUP(Tabla36[[#This Row],[NUM. ECO.]],[2]!Tabla24[[NO.ECO]:[MATERIAL]],8,0)</f>
        <v>BASE HIDRAULICA</v>
      </c>
      <c r="I2709" s="86" t="s">
        <v>79</v>
      </c>
      <c r="J2709" s="91">
        <f ca="1">J2708+TIME(0,RANDBETWEEN((123),(151)),0)</f>
        <v>0.75208333333333333</v>
      </c>
      <c r="K2709" s="86" t="str">
        <f ca="1">VLOOKUP(Tabla36[[#This Row],[CODIGO VINCULO]],[1]!Anexar1[[UNION]:[OPERADOR]],4,0)</f>
        <v>LUIS MIGUEL TURRIZA BACAB</v>
      </c>
      <c r="L2709" s="86" t="str" cm="1">
        <f t="array" aca="1" ref="L2709" ca="1">_xlfn.IFS(J2709&gt;=TIME(14,0,0),"SEGUNDO TURNO",J2709&lt;TIME(14,0,0),"PRIMER TURNO")</f>
        <v>SEGUNDO TURNO</v>
      </c>
      <c r="M2709" s="90"/>
    </row>
    <row r="2710" spans="1:13">
      <c r="A2710" s="86" t="str">
        <f ca="1">_xlfn.CONCAT(Tabla36[[#This Row],[NUM. ECO.]],Tabla36[[#This Row],[TURNO]],Tabla36[[#This Row],[FECHA]])</f>
        <v>T33SEGUNDO TURNO45415</v>
      </c>
      <c r="B2710" s="87">
        <v>7</v>
      </c>
      <c r="C2710" s="87">
        <v>7</v>
      </c>
      <c r="D2710" s="87" t="s">
        <v>48</v>
      </c>
      <c r="E2710" s="86"/>
      <c r="F2710" s="86">
        <f>VLOOKUP(Tabla36[[#This Row],[NUM. ECO.]],[2]!Tabla24[[NO.ECO]:[CUBICACION
M3]],4,0)</f>
        <v>15</v>
      </c>
      <c r="G2710" s="94">
        <v>45415</v>
      </c>
      <c r="H2710" s="86" t="str">
        <f>VLOOKUP(Tabla36[[#This Row],[NUM. ECO.]],[2]!Tabla24[[NO.ECO]:[MATERIAL]],8,0)</f>
        <v>BASE HIDRAULICA</v>
      </c>
      <c r="I2710" s="86" t="s">
        <v>79</v>
      </c>
      <c r="J2710" s="91">
        <f ca="1">J2709+TIME(0,RANDBETWEEN((123),(151)),0)</f>
        <v>0.83750000000000002</v>
      </c>
      <c r="K2710" s="86" t="str">
        <f ca="1">VLOOKUP(Tabla36[[#This Row],[CODIGO VINCULO]],[1]!Anexar1[[UNION]:[OPERADOR]],4,0)</f>
        <v>LUIS MIGUEL TURRIZA BACAB</v>
      </c>
      <c r="L2710" s="86" t="str" cm="1">
        <f t="array" aca="1" ref="L2710" ca="1">_xlfn.IFS(J2710&gt;=TIME(14,0,0),"SEGUNDO TURNO",J2710&lt;TIME(14,0,0),"PRIMER TURNO")</f>
        <v>SEGUNDO TURNO</v>
      </c>
      <c r="M2710" s="90"/>
    </row>
    <row r="2711" spans="1:13">
      <c r="A2711" s="86" t="str">
        <f ca="1">_xlfn.CONCAT(Tabla36[[#This Row],[NUM. ECO.]],Tabla36[[#This Row],[TURNO]],Tabla36[[#This Row],[FECHA]])</f>
        <v>T33PRIMER TURNO45416</v>
      </c>
      <c r="B2711" s="87">
        <v>7</v>
      </c>
      <c r="C2711" s="87">
        <v>1</v>
      </c>
      <c r="D2711" s="87" t="s">
        <v>48</v>
      </c>
      <c r="E2711" s="86"/>
      <c r="F2711" s="86">
        <f>VLOOKUP(Tabla36[[#This Row],[NUM. ECO.]],[2]!Tabla24[[NO.ECO]:[CUBICACION
M3]],4,0)</f>
        <v>15</v>
      </c>
      <c r="G2711" s="94">
        <v>45416</v>
      </c>
      <c r="H2711" s="86" t="str">
        <f>VLOOKUP(Tabla36[[#This Row],[NUM. ECO.]],[2]!Tabla24[[NO.ECO]:[MATERIAL]],8,0)</f>
        <v>BASE HIDRAULICA</v>
      </c>
      <c r="I2711" s="86" t="s">
        <v>79</v>
      </c>
      <c r="J2711" s="88">
        <f ca="1">TIME(RANDBETWEEN(5.5,6),RANDBETWEEN(1,29),0)</f>
        <v>0.25624999999999998</v>
      </c>
      <c r="K2711" s="86" t="str">
        <f ca="1">VLOOKUP(Tabla36[[#This Row],[CODIGO VINCULO]],[1]!Anexar1[[UNION]:[OPERADOR]],4,0)</f>
        <v>JOSE JAVIER UC DZUL</v>
      </c>
      <c r="L2711" s="86" t="str" cm="1">
        <f t="array" aca="1" ref="L2711" ca="1">_xlfn.IFS(J2711&gt;=TIME(14,0,0),"SEGUNDO TURNO",J2711&lt;TIME(14,0,0),"PRIMER TURNO")</f>
        <v>PRIMER TURNO</v>
      </c>
      <c r="M2711" s="90"/>
    </row>
    <row r="2712" spans="1:13">
      <c r="A2712" s="86" t="str">
        <f ca="1">_xlfn.CONCAT(Tabla36[[#This Row],[NUM. ECO.]],Tabla36[[#This Row],[TURNO]],Tabla36[[#This Row],[FECHA]])</f>
        <v>T33PRIMER TURNO45416</v>
      </c>
      <c r="B2712" s="87">
        <v>7</v>
      </c>
      <c r="C2712" s="87">
        <v>2</v>
      </c>
      <c r="D2712" s="87" t="s">
        <v>48</v>
      </c>
      <c r="E2712" s="86"/>
      <c r="F2712" s="86">
        <f>VLOOKUP(Tabla36[[#This Row],[NUM. ECO.]],[2]!Tabla24[[NO.ECO]:[CUBICACION
M3]],4,0)</f>
        <v>15</v>
      </c>
      <c r="G2712" s="94">
        <v>45416</v>
      </c>
      <c r="H2712" s="86" t="str">
        <f>VLOOKUP(Tabla36[[#This Row],[NUM. ECO.]],[2]!Tabla24[[NO.ECO]:[MATERIAL]],8,0)</f>
        <v>BASE HIDRAULICA</v>
      </c>
      <c r="I2712" s="86" t="s">
        <v>79</v>
      </c>
      <c r="J2712" s="91">
        <f ca="1">J2711+TIME(0,RANDBETWEEN((123),(151)),0)</f>
        <v>0.3611111111111111</v>
      </c>
      <c r="K2712" s="86" t="str">
        <f ca="1">VLOOKUP(Tabla36[[#This Row],[CODIGO VINCULO]],[1]!Anexar1[[UNION]:[OPERADOR]],4,0)</f>
        <v>JOSE JAVIER UC DZUL</v>
      </c>
      <c r="L2712" s="86" t="str" cm="1">
        <f t="array" aca="1" ref="L2712" ca="1">_xlfn.IFS(J2712&gt;=TIME(14,0,0),"SEGUNDO TURNO",J2712&lt;TIME(14,0,0),"PRIMER TURNO")</f>
        <v>PRIMER TURNO</v>
      </c>
      <c r="M2712" s="90"/>
    </row>
    <row r="2713" spans="1:13">
      <c r="A2713" s="86" t="str">
        <f ca="1">_xlfn.CONCAT(Tabla36[[#This Row],[NUM. ECO.]],Tabla36[[#This Row],[TURNO]],Tabla36[[#This Row],[FECHA]])</f>
        <v>T33PRIMER TURNO45416</v>
      </c>
      <c r="B2713" s="87">
        <v>7</v>
      </c>
      <c r="C2713" s="87">
        <v>3</v>
      </c>
      <c r="D2713" s="87" t="s">
        <v>48</v>
      </c>
      <c r="E2713" s="86"/>
      <c r="F2713" s="86">
        <f>VLOOKUP(Tabla36[[#This Row],[NUM. ECO.]],[2]!Tabla24[[NO.ECO]:[CUBICACION
M3]],4,0)</f>
        <v>15</v>
      </c>
      <c r="G2713" s="94">
        <v>45416</v>
      </c>
      <c r="H2713" s="86" t="str">
        <f>VLOOKUP(Tabla36[[#This Row],[NUM. ECO.]],[2]!Tabla24[[NO.ECO]:[MATERIAL]],8,0)</f>
        <v>BASE HIDRAULICA</v>
      </c>
      <c r="I2713" s="86" t="s">
        <v>79</v>
      </c>
      <c r="J2713" s="91">
        <f ca="1">J2712+TIME(0,RANDBETWEEN((123),(151)),0)</f>
        <v>0.46250000000000002</v>
      </c>
      <c r="K2713" s="86" t="str">
        <f ca="1">VLOOKUP(Tabla36[[#This Row],[CODIGO VINCULO]],[1]!Anexar1[[UNION]:[OPERADOR]],4,0)</f>
        <v>JOSE JAVIER UC DZUL</v>
      </c>
      <c r="L2713" s="86" t="str" cm="1">
        <f t="array" aca="1" ref="L2713" ca="1">_xlfn.IFS(J2713&gt;=TIME(14,0,0),"SEGUNDO TURNO",J2713&lt;TIME(14,0,0),"PRIMER TURNO")</f>
        <v>PRIMER TURNO</v>
      </c>
      <c r="M2713" s="90"/>
    </row>
    <row r="2714" spans="1:13">
      <c r="A2714" s="86" t="str">
        <f ca="1">_xlfn.CONCAT(Tabla36[[#This Row],[NUM. ECO.]],Tabla36[[#This Row],[TURNO]],Tabla36[[#This Row],[FECHA]])</f>
        <v>T33PRIMER TURNO45416</v>
      </c>
      <c r="B2714" s="87">
        <v>7</v>
      </c>
      <c r="C2714" s="87">
        <v>4</v>
      </c>
      <c r="D2714" s="87" t="s">
        <v>48</v>
      </c>
      <c r="E2714" s="86"/>
      <c r="F2714" s="86">
        <f>VLOOKUP(Tabla36[[#This Row],[NUM. ECO.]],[2]!Tabla24[[NO.ECO]:[CUBICACION
M3]],4,0)</f>
        <v>15</v>
      </c>
      <c r="G2714" s="94">
        <v>45416</v>
      </c>
      <c r="H2714" s="86" t="str">
        <f>VLOOKUP(Tabla36[[#This Row],[NUM. ECO.]],[2]!Tabla24[[NO.ECO]:[MATERIAL]],8,0)</f>
        <v>BASE HIDRAULICA</v>
      </c>
      <c r="I2714" s="86" t="s">
        <v>79</v>
      </c>
      <c r="J2714" s="91">
        <f ca="1">J2713+TIME(0,RANDBETWEEN((123),(151)),0)</f>
        <v>0.55347222222222225</v>
      </c>
      <c r="K2714" s="86" t="str">
        <f ca="1">VLOOKUP(Tabla36[[#This Row],[CODIGO VINCULO]],[1]!Anexar1[[UNION]:[OPERADOR]],4,0)</f>
        <v>JOSE JAVIER UC DZUL</v>
      </c>
      <c r="L2714" s="86" t="str" cm="1">
        <f t="array" aca="1" ref="L2714" ca="1">_xlfn.IFS(J2714&gt;=TIME(14,0,0),"SEGUNDO TURNO",J2714&lt;TIME(14,0,0),"PRIMER TURNO")</f>
        <v>PRIMER TURNO</v>
      </c>
      <c r="M2714" s="90"/>
    </row>
    <row r="2715" spans="1:13">
      <c r="A2715" s="86" t="str">
        <f ca="1">_xlfn.CONCAT(Tabla36[[#This Row],[NUM. ECO.]],Tabla36[[#This Row],[TURNO]],Tabla36[[#This Row],[FECHA]])</f>
        <v>T33SEGUNDO TURNO45416</v>
      </c>
      <c r="B2715" s="87">
        <v>7</v>
      </c>
      <c r="C2715" s="87">
        <v>5</v>
      </c>
      <c r="D2715" s="87" t="s">
        <v>48</v>
      </c>
      <c r="E2715" s="86"/>
      <c r="F2715" s="86">
        <f>VLOOKUP(Tabla36[[#This Row],[NUM. ECO.]],[2]!Tabla24[[NO.ECO]:[CUBICACION
M3]],4,0)</f>
        <v>15</v>
      </c>
      <c r="G2715" s="94">
        <v>45416</v>
      </c>
      <c r="H2715" s="86" t="str">
        <f>VLOOKUP(Tabla36[[#This Row],[NUM. ECO.]],[2]!Tabla24[[NO.ECO]:[MATERIAL]],8,0)</f>
        <v>BASE HIDRAULICA</v>
      </c>
      <c r="I2715" s="86" t="s">
        <v>79</v>
      </c>
      <c r="J2715" s="91">
        <f ca="1">J2714+TIME(0,RANDBETWEEN((123),(151)),0)</f>
        <v>0.65347222222222223</v>
      </c>
      <c r="K2715" s="86" t="str">
        <f ca="1">VLOOKUP(Tabla36[[#This Row],[CODIGO VINCULO]],[1]!Anexar1[[UNION]:[OPERADOR]],4,0)</f>
        <v>LUIS MIGUEL TURRIZA BACAB</v>
      </c>
      <c r="L2715" s="86" t="str" cm="1">
        <f t="array" aca="1" ref="L2715" ca="1">_xlfn.IFS(J2715&gt;=TIME(14,0,0),"SEGUNDO TURNO",J2715&lt;TIME(14,0,0),"PRIMER TURNO")</f>
        <v>SEGUNDO TURNO</v>
      </c>
      <c r="M2715" s="90"/>
    </row>
    <row r="2716" spans="1:13">
      <c r="A2716" s="86" t="str">
        <f ca="1">_xlfn.CONCAT(Tabla36[[#This Row],[NUM. ECO.]],Tabla36[[#This Row],[TURNO]],Tabla36[[#This Row],[FECHA]])</f>
        <v>T33SEGUNDO TURNO45416</v>
      </c>
      <c r="B2716" s="87">
        <v>7</v>
      </c>
      <c r="C2716" s="87">
        <v>6</v>
      </c>
      <c r="D2716" s="87" t="s">
        <v>48</v>
      </c>
      <c r="E2716" s="86"/>
      <c r="F2716" s="86">
        <f>VLOOKUP(Tabla36[[#This Row],[NUM. ECO.]],[2]!Tabla24[[NO.ECO]:[CUBICACION
M3]],4,0)</f>
        <v>15</v>
      </c>
      <c r="G2716" s="94">
        <v>45416</v>
      </c>
      <c r="H2716" s="86" t="str">
        <f>VLOOKUP(Tabla36[[#This Row],[NUM. ECO.]],[2]!Tabla24[[NO.ECO]:[MATERIAL]],8,0)</f>
        <v>BASE HIDRAULICA</v>
      </c>
      <c r="I2716" s="86" t="s">
        <v>79</v>
      </c>
      <c r="J2716" s="91">
        <f ca="1">J2715+TIME(0,RANDBETWEEN((123),(151)),0)</f>
        <v>0.74513888888888891</v>
      </c>
      <c r="K2716" s="86" t="str">
        <f ca="1">VLOOKUP(Tabla36[[#This Row],[CODIGO VINCULO]],[1]!Anexar1[[UNION]:[OPERADOR]],4,0)</f>
        <v>LUIS MIGUEL TURRIZA BACAB</v>
      </c>
      <c r="L2716" s="86" t="str" cm="1">
        <f t="array" aca="1" ref="L2716" ca="1">_xlfn.IFS(J2716&gt;=TIME(14,0,0),"SEGUNDO TURNO",J2716&lt;TIME(14,0,0),"PRIMER TURNO")</f>
        <v>SEGUNDO TURNO</v>
      </c>
      <c r="M2716" s="90"/>
    </row>
    <row r="2717" spans="1:13">
      <c r="A2717" s="86" t="str">
        <f ca="1">_xlfn.CONCAT(Tabla36[[#This Row],[NUM. ECO.]],Tabla36[[#This Row],[TURNO]],Tabla36[[#This Row],[FECHA]])</f>
        <v>T33SEGUNDO TURNO45416</v>
      </c>
      <c r="B2717" s="87">
        <v>7</v>
      </c>
      <c r="C2717" s="87">
        <v>7</v>
      </c>
      <c r="D2717" s="87" t="s">
        <v>48</v>
      </c>
      <c r="E2717" s="86"/>
      <c r="F2717" s="86">
        <f>VLOOKUP(Tabla36[[#This Row],[NUM. ECO.]],[2]!Tabla24[[NO.ECO]:[CUBICACION
M3]],4,0)</f>
        <v>15</v>
      </c>
      <c r="G2717" s="94">
        <v>45416</v>
      </c>
      <c r="H2717" s="86" t="str">
        <f>VLOOKUP(Tabla36[[#This Row],[NUM. ECO.]],[2]!Tabla24[[NO.ECO]:[MATERIAL]],8,0)</f>
        <v>BASE HIDRAULICA</v>
      </c>
      <c r="I2717" s="86" t="s">
        <v>79</v>
      </c>
      <c r="J2717" s="91">
        <f ca="1">J2716+TIME(0,RANDBETWEEN((123),(151)),0)</f>
        <v>0.84236111111111112</v>
      </c>
      <c r="K2717" s="86" t="str">
        <f ca="1">VLOOKUP(Tabla36[[#This Row],[CODIGO VINCULO]],[1]!Anexar1[[UNION]:[OPERADOR]],4,0)</f>
        <v>LUIS MIGUEL TURRIZA BACAB</v>
      </c>
      <c r="L2717" s="86" t="str" cm="1">
        <f t="array" aca="1" ref="L2717" ca="1">_xlfn.IFS(J2717&gt;=TIME(14,0,0),"SEGUNDO TURNO",J2717&lt;TIME(14,0,0),"PRIMER TURNO")</f>
        <v>SEGUNDO TURNO</v>
      </c>
      <c r="M2717" s="90"/>
    </row>
    <row r="2718" spans="1:13">
      <c r="A2718" s="86" t="str">
        <f ca="1">_xlfn.CONCAT(Tabla36[[#This Row],[NUM. ECO.]],Tabla36[[#This Row],[TURNO]],Tabla36[[#This Row],[FECHA]])</f>
        <v>T33PRIMER TURNO45418</v>
      </c>
      <c r="B2718" s="87">
        <v>7</v>
      </c>
      <c r="C2718" s="87">
        <v>1</v>
      </c>
      <c r="D2718" s="87" t="s">
        <v>48</v>
      </c>
      <c r="E2718" s="86"/>
      <c r="F2718" s="86">
        <f>VLOOKUP(Tabla36[[#This Row],[NUM. ECO.]],[2]!Tabla24[[NO.ECO]:[CUBICACION
M3]],4,0)</f>
        <v>15</v>
      </c>
      <c r="G2718" s="94">
        <v>45418</v>
      </c>
      <c r="H2718" s="86" t="str">
        <f>VLOOKUP(Tabla36[[#This Row],[NUM. ECO.]],[2]!Tabla24[[NO.ECO]:[MATERIAL]],8,0)</f>
        <v>BASE HIDRAULICA</v>
      </c>
      <c r="I2718" s="86" t="s">
        <v>79</v>
      </c>
      <c r="J2718" s="88">
        <f ca="1">TIME(RANDBETWEEN(5.5,6),RANDBETWEEN(1,29),0)</f>
        <v>0.25624999999999998</v>
      </c>
      <c r="K2718" s="86" t="str">
        <f ca="1">VLOOKUP(Tabla36[[#This Row],[CODIGO VINCULO]],[1]!Anexar1[[UNION]:[OPERADOR]],4,0)</f>
        <v>JOSE JAVIER UC DZUL</v>
      </c>
      <c r="L2718" s="86" t="str" cm="1">
        <f t="array" aca="1" ref="L2718" ca="1">_xlfn.IFS(J2718&gt;=TIME(14,0,0),"SEGUNDO TURNO",J2718&lt;TIME(14,0,0),"PRIMER TURNO")</f>
        <v>PRIMER TURNO</v>
      </c>
      <c r="M2718" s="90"/>
    </row>
    <row r="2719" spans="1:13">
      <c r="A2719" s="86" t="str">
        <f ca="1">_xlfn.CONCAT(Tabla36[[#This Row],[NUM. ECO.]],Tabla36[[#This Row],[TURNO]],Tabla36[[#This Row],[FECHA]])</f>
        <v>T33PRIMER TURNO45418</v>
      </c>
      <c r="B2719" s="87">
        <v>7</v>
      </c>
      <c r="C2719" s="87">
        <v>2</v>
      </c>
      <c r="D2719" s="87" t="s">
        <v>48</v>
      </c>
      <c r="E2719" s="86"/>
      <c r="F2719" s="86">
        <f>VLOOKUP(Tabla36[[#This Row],[NUM. ECO.]],[2]!Tabla24[[NO.ECO]:[CUBICACION
M3]],4,0)</f>
        <v>15</v>
      </c>
      <c r="G2719" s="94">
        <v>45418</v>
      </c>
      <c r="H2719" s="86" t="str">
        <f>VLOOKUP(Tabla36[[#This Row],[NUM. ECO.]],[2]!Tabla24[[NO.ECO]:[MATERIAL]],8,0)</f>
        <v>BASE HIDRAULICA</v>
      </c>
      <c r="I2719" s="86" t="s">
        <v>79</v>
      </c>
      <c r="J2719" s="91">
        <f ca="1">J2718+TIME(0,RANDBETWEEN((123),(151)),0)</f>
        <v>0.35277777777777775</v>
      </c>
      <c r="K2719" s="86" t="str">
        <f ca="1">VLOOKUP(Tabla36[[#This Row],[CODIGO VINCULO]],[1]!Anexar1[[UNION]:[OPERADOR]],4,0)</f>
        <v>JOSE JAVIER UC DZUL</v>
      </c>
      <c r="L2719" s="86" t="str" cm="1">
        <f t="array" aca="1" ref="L2719" ca="1">_xlfn.IFS(J2719&gt;=TIME(14,0,0),"SEGUNDO TURNO",J2719&lt;TIME(14,0,0),"PRIMER TURNO")</f>
        <v>PRIMER TURNO</v>
      </c>
      <c r="M2719" s="90"/>
    </row>
    <row r="2720" spans="1:13">
      <c r="A2720" s="86" t="str">
        <f ca="1">_xlfn.CONCAT(Tabla36[[#This Row],[NUM. ECO.]],Tabla36[[#This Row],[TURNO]],Tabla36[[#This Row],[FECHA]])</f>
        <v>T33PRIMER TURNO45418</v>
      </c>
      <c r="B2720" s="87">
        <v>7</v>
      </c>
      <c r="C2720" s="87">
        <v>3</v>
      </c>
      <c r="D2720" s="87" t="s">
        <v>48</v>
      </c>
      <c r="E2720" s="86"/>
      <c r="F2720" s="86">
        <f>VLOOKUP(Tabla36[[#This Row],[NUM. ECO.]],[2]!Tabla24[[NO.ECO]:[CUBICACION
M3]],4,0)</f>
        <v>15</v>
      </c>
      <c r="G2720" s="94">
        <v>45418</v>
      </c>
      <c r="H2720" s="86" t="str">
        <f>VLOOKUP(Tabla36[[#This Row],[NUM. ECO.]],[2]!Tabla24[[NO.ECO]:[MATERIAL]],8,0)</f>
        <v>BASE HIDRAULICA</v>
      </c>
      <c r="I2720" s="86" t="s">
        <v>79</v>
      </c>
      <c r="J2720" s="91">
        <f ca="1">J2719+TIME(0,RANDBETWEEN((123),(151)),0)</f>
        <v>0.44097222222222221</v>
      </c>
      <c r="K2720" s="86" t="str">
        <f ca="1">VLOOKUP(Tabla36[[#This Row],[CODIGO VINCULO]],[1]!Anexar1[[UNION]:[OPERADOR]],4,0)</f>
        <v>JOSE JAVIER UC DZUL</v>
      </c>
      <c r="L2720" s="86" t="str" cm="1">
        <f t="array" aca="1" ref="L2720" ca="1">_xlfn.IFS(J2720&gt;=TIME(14,0,0),"SEGUNDO TURNO",J2720&lt;TIME(14,0,0),"PRIMER TURNO")</f>
        <v>PRIMER TURNO</v>
      </c>
      <c r="M2720" s="90"/>
    </row>
    <row r="2721" spans="1:13">
      <c r="A2721" s="86" t="str">
        <f ca="1">_xlfn.CONCAT(Tabla36[[#This Row],[NUM. ECO.]],Tabla36[[#This Row],[TURNO]],Tabla36[[#This Row],[FECHA]])</f>
        <v>T33PRIMER TURNO45418</v>
      </c>
      <c r="B2721" s="87">
        <v>7</v>
      </c>
      <c r="C2721" s="87">
        <v>4</v>
      </c>
      <c r="D2721" s="87" t="s">
        <v>48</v>
      </c>
      <c r="E2721" s="86"/>
      <c r="F2721" s="86">
        <f>VLOOKUP(Tabla36[[#This Row],[NUM. ECO.]],[2]!Tabla24[[NO.ECO]:[CUBICACION
M3]],4,0)</f>
        <v>15</v>
      </c>
      <c r="G2721" s="94">
        <v>45418</v>
      </c>
      <c r="H2721" s="86" t="str">
        <f>VLOOKUP(Tabla36[[#This Row],[NUM. ECO.]],[2]!Tabla24[[NO.ECO]:[MATERIAL]],8,0)</f>
        <v>BASE HIDRAULICA</v>
      </c>
      <c r="I2721" s="86" t="s">
        <v>79</v>
      </c>
      <c r="J2721" s="91">
        <f ca="1">J2720+TIME(0,RANDBETWEEN((123),(151)),0)</f>
        <v>0.53125</v>
      </c>
      <c r="K2721" s="86" t="str">
        <f ca="1">VLOOKUP(Tabla36[[#This Row],[CODIGO VINCULO]],[1]!Anexar1[[UNION]:[OPERADOR]],4,0)</f>
        <v>JOSE JAVIER UC DZUL</v>
      </c>
      <c r="L2721" s="86" t="str" cm="1">
        <f t="array" aca="1" ref="L2721" ca="1">_xlfn.IFS(J2721&gt;=TIME(14,0,0),"SEGUNDO TURNO",J2721&lt;TIME(14,0,0),"PRIMER TURNO")</f>
        <v>PRIMER TURNO</v>
      </c>
      <c r="M2721" s="90"/>
    </row>
    <row r="2722" spans="1:13">
      <c r="A2722" s="86" t="str">
        <f ca="1">_xlfn.CONCAT(Tabla36[[#This Row],[NUM. ECO.]],Tabla36[[#This Row],[TURNO]],Tabla36[[#This Row],[FECHA]])</f>
        <v>T33SEGUNDO TURNO45418</v>
      </c>
      <c r="B2722" s="87">
        <v>7</v>
      </c>
      <c r="C2722" s="87">
        <v>5</v>
      </c>
      <c r="D2722" s="87" t="s">
        <v>48</v>
      </c>
      <c r="E2722" s="86"/>
      <c r="F2722" s="86">
        <f>VLOOKUP(Tabla36[[#This Row],[NUM. ECO.]],[2]!Tabla24[[NO.ECO]:[CUBICACION
M3]],4,0)</f>
        <v>15</v>
      </c>
      <c r="G2722" s="94">
        <v>45418</v>
      </c>
      <c r="H2722" s="86" t="str">
        <f>VLOOKUP(Tabla36[[#This Row],[NUM. ECO.]],[2]!Tabla24[[NO.ECO]:[MATERIAL]],8,0)</f>
        <v>BASE HIDRAULICA</v>
      </c>
      <c r="I2722" s="86" t="s">
        <v>79</v>
      </c>
      <c r="J2722" s="91">
        <f ca="1">J2721+TIME(0,RANDBETWEEN((123),(151)),0)</f>
        <v>0.62986111111111109</v>
      </c>
      <c r="K2722" s="86" t="str">
        <f ca="1">VLOOKUP(Tabla36[[#This Row],[CODIGO VINCULO]],[1]!Anexar1[[UNION]:[OPERADOR]],4,0)</f>
        <v>LUIS MIGUEL TURRIZA BACAB</v>
      </c>
      <c r="L2722" s="86" t="str" cm="1">
        <f t="array" aca="1" ref="L2722" ca="1">_xlfn.IFS(J2722&gt;=TIME(14,0,0),"SEGUNDO TURNO",J2722&lt;TIME(14,0,0),"PRIMER TURNO")</f>
        <v>SEGUNDO TURNO</v>
      </c>
      <c r="M2722" s="90"/>
    </row>
    <row r="2723" spans="1:13">
      <c r="A2723" s="86" t="str">
        <f ca="1">_xlfn.CONCAT(Tabla36[[#This Row],[NUM. ECO.]],Tabla36[[#This Row],[TURNO]],Tabla36[[#This Row],[FECHA]])</f>
        <v>T33SEGUNDO TURNO45418</v>
      </c>
      <c r="B2723" s="87">
        <v>7</v>
      </c>
      <c r="C2723" s="87">
        <v>6</v>
      </c>
      <c r="D2723" s="87" t="s">
        <v>48</v>
      </c>
      <c r="E2723" s="86"/>
      <c r="F2723" s="86">
        <f>VLOOKUP(Tabla36[[#This Row],[NUM. ECO.]],[2]!Tabla24[[NO.ECO]:[CUBICACION
M3]],4,0)</f>
        <v>15</v>
      </c>
      <c r="G2723" s="94">
        <v>45418</v>
      </c>
      <c r="H2723" s="86" t="str">
        <f>VLOOKUP(Tabla36[[#This Row],[NUM. ECO.]],[2]!Tabla24[[NO.ECO]:[MATERIAL]],8,0)</f>
        <v>BASE HIDRAULICA</v>
      </c>
      <c r="I2723" s="86" t="s">
        <v>79</v>
      </c>
      <c r="J2723" s="91">
        <f ca="1">J2722+TIME(0,RANDBETWEEN((123),(151)),0)</f>
        <v>0.7319444444444444</v>
      </c>
      <c r="K2723" s="86" t="str">
        <f ca="1">VLOOKUP(Tabla36[[#This Row],[CODIGO VINCULO]],[1]!Anexar1[[UNION]:[OPERADOR]],4,0)</f>
        <v>LUIS MIGUEL TURRIZA BACAB</v>
      </c>
      <c r="L2723" s="86" t="str" cm="1">
        <f t="array" aca="1" ref="L2723" ca="1">_xlfn.IFS(J2723&gt;=TIME(14,0,0),"SEGUNDO TURNO",J2723&lt;TIME(14,0,0),"PRIMER TURNO")</f>
        <v>SEGUNDO TURNO</v>
      </c>
      <c r="M2723" s="90"/>
    </row>
    <row r="2724" spans="1:13">
      <c r="A2724" s="86" t="str">
        <f ca="1">_xlfn.CONCAT(Tabla36[[#This Row],[NUM. ECO.]],Tabla36[[#This Row],[TURNO]],Tabla36[[#This Row],[FECHA]])</f>
        <v>T33SEGUNDO TURNO45418</v>
      </c>
      <c r="B2724" s="87">
        <v>7</v>
      </c>
      <c r="C2724" s="87">
        <v>7</v>
      </c>
      <c r="D2724" s="87" t="s">
        <v>48</v>
      </c>
      <c r="E2724" s="86"/>
      <c r="F2724" s="86">
        <f>VLOOKUP(Tabla36[[#This Row],[NUM. ECO.]],[2]!Tabla24[[NO.ECO]:[CUBICACION
M3]],4,0)</f>
        <v>15</v>
      </c>
      <c r="G2724" s="94">
        <v>45418</v>
      </c>
      <c r="H2724" s="86" t="str">
        <f>VLOOKUP(Tabla36[[#This Row],[NUM. ECO.]],[2]!Tabla24[[NO.ECO]:[MATERIAL]],8,0)</f>
        <v>BASE HIDRAULICA</v>
      </c>
      <c r="I2724" s="86" t="s">
        <v>79</v>
      </c>
      <c r="J2724" s="91">
        <f ca="1">J2723+TIME(0,RANDBETWEEN((123),(151)),0)</f>
        <v>0.83541666666666659</v>
      </c>
      <c r="K2724" s="86" t="str">
        <f ca="1">VLOOKUP(Tabla36[[#This Row],[CODIGO VINCULO]],[1]!Anexar1[[UNION]:[OPERADOR]],4,0)</f>
        <v>LUIS MIGUEL TURRIZA BACAB</v>
      </c>
      <c r="L2724" s="86" t="str" cm="1">
        <f t="array" aca="1" ref="L2724" ca="1">_xlfn.IFS(J2724&gt;=TIME(14,0,0),"SEGUNDO TURNO",J2724&lt;TIME(14,0,0),"PRIMER TURNO")</f>
        <v>SEGUNDO TURNO</v>
      </c>
      <c r="M2724" s="90"/>
    </row>
    <row r="2725" spans="1:13">
      <c r="A2725" s="86" t="str">
        <f ca="1">_xlfn.CONCAT(Tabla36[[#This Row],[NUM. ECO.]],Tabla36[[#This Row],[TURNO]],Tabla36[[#This Row],[FECHA]])</f>
        <v>T33PRIMER TURNO45419</v>
      </c>
      <c r="B2725" s="87">
        <v>7</v>
      </c>
      <c r="C2725" s="87">
        <v>1</v>
      </c>
      <c r="D2725" s="87" t="s">
        <v>48</v>
      </c>
      <c r="E2725" s="86"/>
      <c r="F2725" s="86">
        <f>VLOOKUP(Tabla36[[#This Row],[NUM. ECO.]],[2]!Tabla24[[NO.ECO]:[CUBICACION
M3]],4,0)</f>
        <v>15</v>
      </c>
      <c r="G2725" s="94">
        <v>45419</v>
      </c>
      <c r="H2725" s="86" t="str">
        <f>VLOOKUP(Tabla36[[#This Row],[NUM. ECO.]],[2]!Tabla24[[NO.ECO]:[MATERIAL]],8,0)</f>
        <v>BASE HIDRAULICA</v>
      </c>
      <c r="I2725" s="86" t="s">
        <v>79</v>
      </c>
      <c r="J2725" s="88">
        <f ca="1">TIME(RANDBETWEEN(5.5,6),RANDBETWEEN(1,29),0)</f>
        <v>0.25972222222222224</v>
      </c>
      <c r="K2725" s="86" t="str">
        <f ca="1">VLOOKUP(Tabla36[[#This Row],[CODIGO VINCULO]],[1]!Anexar1[[UNION]:[OPERADOR]],4,0)</f>
        <v>JOSE JAVIER UC DZUL</v>
      </c>
      <c r="L2725" s="86" t="str" cm="1">
        <f t="array" aca="1" ref="L2725" ca="1">_xlfn.IFS(J2725&gt;=TIME(14,0,0),"SEGUNDO TURNO",J2725&lt;TIME(14,0,0),"PRIMER TURNO")</f>
        <v>PRIMER TURNO</v>
      </c>
      <c r="M2725" s="90"/>
    </row>
    <row r="2726" spans="1:13">
      <c r="A2726" s="86" t="str">
        <f ca="1">_xlfn.CONCAT(Tabla36[[#This Row],[NUM. ECO.]],Tabla36[[#This Row],[TURNO]],Tabla36[[#This Row],[FECHA]])</f>
        <v>T33PRIMER TURNO45419</v>
      </c>
      <c r="B2726" s="87">
        <v>7</v>
      </c>
      <c r="C2726" s="87">
        <v>2</v>
      </c>
      <c r="D2726" s="87" t="s">
        <v>48</v>
      </c>
      <c r="E2726" s="86"/>
      <c r="F2726" s="86">
        <f>VLOOKUP(Tabla36[[#This Row],[NUM. ECO.]],[2]!Tabla24[[NO.ECO]:[CUBICACION
M3]],4,0)</f>
        <v>15</v>
      </c>
      <c r="G2726" s="94">
        <v>45419</v>
      </c>
      <c r="H2726" s="86" t="str">
        <f>VLOOKUP(Tabla36[[#This Row],[NUM. ECO.]],[2]!Tabla24[[NO.ECO]:[MATERIAL]],8,0)</f>
        <v>BASE HIDRAULICA</v>
      </c>
      <c r="I2726" s="86" t="s">
        <v>79</v>
      </c>
      <c r="J2726" s="91">
        <f ca="1">J2725+TIME(0,RANDBETWEEN((123),(151)),0)</f>
        <v>0.35902777777777778</v>
      </c>
      <c r="K2726" s="86" t="str">
        <f ca="1">VLOOKUP(Tabla36[[#This Row],[CODIGO VINCULO]],[1]!Anexar1[[UNION]:[OPERADOR]],4,0)</f>
        <v>JOSE JAVIER UC DZUL</v>
      </c>
      <c r="L2726" s="86" t="str" cm="1">
        <f t="array" aca="1" ref="L2726" ca="1">_xlfn.IFS(J2726&gt;=TIME(14,0,0),"SEGUNDO TURNO",J2726&lt;TIME(14,0,0),"PRIMER TURNO")</f>
        <v>PRIMER TURNO</v>
      </c>
      <c r="M2726" s="90"/>
    </row>
    <row r="2727" spans="1:13">
      <c r="A2727" s="86" t="str">
        <f ca="1">_xlfn.CONCAT(Tabla36[[#This Row],[NUM. ECO.]],Tabla36[[#This Row],[TURNO]],Tabla36[[#This Row],[FECHA]])</f>
        <v>T33PRIMER TURNO45419</v>
      </c>
      <c r="B2727" s="87">
        <v>7</v>
      </c>
      <c r="C2727" s="87">
        <v>3</v>
      </c>
      <c r="D2727" s="87" t="s">
        <v>48</v>
      </c>
      <c r="E2727" s="86"/>
      <c r="F2727" s="86">
        <f>VLOOKUP(Tabla36[[#This Row],[NUM. ECO.]],[2]!Tabla24[[NO.ECO]:[CUBICACION
M3]],4,0)</f>
        <v>15</v>
      </c>
      <c r="G2727" s="94">
        <v>45419</v>
      </c>
      <c r="H2727" s="86" t="str">
        <f>VLOOKUP(Tabla36[[#This Row],[NUM. ECO.]],[2]!Tabla24[[NO.ECO]:[MATERIAL]],8,0)</f>
        <v>BASE HIDRAULICA</v>
      </c>
      <c r="I2727" s="86" t="s">
        <v>79</v>
      </c>
      <c r="J2727" s="91">
        <f ca="1">J2726+TIME(0,RANDBETWEEN((123),(151)),0)</f>
        <v>0.45208333333333334</v>
      </c>
      <c r="K2727" s="86" t="str">
        <f ca="1">VLOOKUP(Tabla36[[#This Row],[CODIGO VINCULO]],[1]!Anexar1[[UNION]:[OPERADOR]],4,0)</f>
        <v>JOSE JAVIER UC DZUL</v>
      </c>
      <c r="L2727" s="86" t="str" cm="1">
        <f t="array" aca="1" ref="L2727" ca="1">_xlfn.IFS(J2727&gt;=TIME(14,0,0),"SEGUNDO TURNO",J2727&lt;TIME(14,0,0),"PRIMER TURNO")</f>
        <v>PRIMER TURNO</v>
      </c>
      <c r="M2727" s="90"/>
    </row>
    <row r="2728" spans="1:13">
      <c r="A2728" s="86" t="str">
        <f ca="1">_xlfn.CONCAT(Tabla36[[#This Row],[NUM. ECO.]],Tabla36[[#This Row],[TURNO]],Tabla36[[#This Row],[FECHA]])</f>
        <v>T33PRIMER TURNO45419</v>
      </c>
      <c r="B2728" s="87">
        <v>7</v>
      </c>
      <c r="C2728" s="87">
        <v>4</v>
      </c>
      <c r="D2728" s="87" t="s">
        <v>48</v>
      </c>
      <c r="E2728" s="86"/>
      <c r="F2728" s="86">
        <f>VLOOKUP(Tabla36[[#This Row],[NUM. ECO.]],[2]!Tabla24[[NO.ECO]:[CUBICACION
M3]],4,0)</f>
        <v>15</v>
      </c>
      <c r="G2728" s="94">
        <v>45419</v>
      </c>
      <c r="H2728" s="86" t="str">
        <f>VLOOKUP(Tabla36[[#This Row],[NUM. ECO.]],[2]!Tabla24[[NO.ECO]:[MATERIAL]],8,0)</f>
        <v>BASE HIDRAULICA</v>
      </c>
      <c r="I2728" s="86" t="s">
        <v>79</v>
      </c>
      <c r="J2728" s="91">
        <f ca="1">J2727+TIME(0,RANDBETWEEN((123),(151)),0)</f>
        <v>0.54861111111111116</v>
      </c>
      <c r="K2728" s="86" t="str">
        <f ca="1">VLOOKUP(Tabla36[[#This Row],[CODIGO VINCULO]],[1]!Anexar1[[UNION]:[OPERADOR]],4,0)</f>
        <v>JOSE JAVIER UC DZUL</v>
      </c>
      <c r="L2728" s="86" t="str" cm="1">
        <f t="array" aca="1" ref="L2728" ca="1">_xlfn.IFS(J2728&gt;=TIME(14,0,0),"SEGUNDO TURNO",J2728&lt;TIME(14,0,0),"PRIMER TURNO")</f>
        <v>PRIMER TURNO</v>
      </c>
      <c r="M2728" s="90"/>
    </row>
    <row r="2729" spans="1:13">
      <c r="A2729" s="86" t="str">
        <f ca="1">_xlfn.CONCAT(Tabla36[[#This Row],[NUM. ECO.]],Tabla36[[#This Row],[TURNO]],Tabla36[[#This Row],[FECHA]])</f>
        <v>T33SEGUNDO TURNO45419</v>
      </c>
      <c r="B2729" s="87">
        <v>7</v>
      </c>
      <c r="C2729" s="87">
        <v>5</v>
      </c>
      <c r="D2729" s="87" t="s">
        <v>48</v>
      </c>
      <c r="E2729" s="86"/>
      <c r="F2729" s="86">
        <f>VLOOKUP(Tabla36[[#This Row],[NUM. ECO.]],[2]!Tabla24[[NO.ECO]:[CUBICACION
M3]],4,0)</f>
        <v>15</v>
      </c>
      <c r="G2729" s="94">
        <v>45419</v>
      </c>
      <c r="H2729" s="86" t="str">
        <f>VLOOKUP(Tabla36[[#This Row],[NUM. ECO.]],[2]!Tabla24[[NO.ECO]:[MATERIAL]],8,0)</f>
        <v>BASE HIDRAULICA</v>
      </c>
      <c r="I2729" s="86" t="s">
        <v>79</v>
      </c>
      <c r="J2729" s="91">
        <f ca="1">J2728+TIME(0,RANDBETWEEN((123),(151)),0)</f>
        <v>0.6347222222222223</v>
      </c>
      <c r="K2729" s="86" t="str">
        <f ca="1">VLOOKUP(Tabla36[[#This Row],[CODIGO VINCULO]],[1]!Anexar1[[UNION]:[OPERADOR]],4,0)</f>
        <v>LUIS MIGUEL TURRIZA BACAB</v>
      </c>
      <c r="L2729" s="86" t="str" cm="1">
        <f t="array" aca="1" ref="L2729" ca="1">_xlfn.IFS(J2729&gt;=TIME(14,0,0),"SEGUNDO TURNO",J2729&lt;TIME(14,0,0),"PRIMER TURNO")</f>
        <v>SEGUNDO TURNO</v>
      </c>
      <c r="M2729" s="90"/>
    </row>
    <row r="2730" spans="1:13">
      <c r="A2730" s="86" t="str">
        <f ca="1">_xlfn.CONCAT(Tabla36[[#This Row],[NUM. ECO.]],Tabla36[[#This Row],[TURNO]],Tabla36[[#This Row],[FECHA]])</f>
        <v>T33SEGUNDO TURNO45419</v>
      </c>
      <c r="B2730" s="87">
        <v>7</v>
      </c>
      <c r="C2730" s="87">
        <v>6</v>
      </c>
      <c r="D2730" s="87" t="s">
        <v>48</v>
      </c>
      <c r="E2730" s="86"/>
      <c r="F2730" s="86">
        <f>VLOOKUP(Tabla36[[#This Row],[NUM. ECO.]],[2]!Tabla24[[NO.ECO]:[CUBICACION
M3]],4,0)</f>
        <v>15</v>
      </c>
      <c r="G2730" s="94">
        <v>45419</v>
      </c>
      <c r="H2730" s="86" t="str">
        <f>VLOOKUP(Tabla36[[#This Row],[NUM. ECO.]],[2]!Tabla24[[NO.ECO]:[MATERIAL]],8,0)</f>
        <v>BASE HIDRAULICA</v>
      </c>
      <c r="I2730" s="86" t="s">
        <v>79</v>
      </c>
      <c r="J2730" s="91">
        <f ca="1">J2729+TIME(0,RANDBETWEEN((123),(151)),0)</f>
        <v>0.72291666666666676</v>
      </c>
      <c r="K2730" s="86" t="str">
        <f ca="1">VLOOKUP(Tabla36[[#This Row],[CODIGO VINCULO]],[1]!Anexar1[[UNION]:[OPERADOR]],4,0)</f>
        <v>LUIS MIGUEL TURRIZA BACAB</v>
      </c>
      <c r="L2730" s="86" t="str" cm="1">
        <f t="array" aca="1" ref="L2730" ca="1">_xlfn.IFS(J2730&gt;=TIME(14,0,0),"SEGUNDO TURNO",J2730&lt;TIME(14,0,0),"PRIMER TURNO")</f>
        <v>SEGUNDO TURNO</v>
      </c>
      <c r="M2730" s="90"/>
    </row>
    <row r="2731" spans="1:13">
      <c r="A2731" s="86" t="str">
        <f ca="1">_xlfn.CONCAT(Tabla36[[#This Row],[NUM. ECO.]],Tabla36[[#This Row],[TURNO]],Tabla36[[#This Row],[FECHA]])</f>
        <v>T33SEGUNDO TURNO45419</v>
      </c>
      <c r="B2731" s="87">
        <v>7</v>
      </c>
      <c r="C2731" s="87">
        <v>7</v>
      </c>
      <c r="D2731" s="87" t="s">
        <v>48</v>
      </c>
      <c r="E2731" s="86"/>
      <c r="F2731" s="86">
        <f>VLOOKUP(Tabla36[[#This Row],[NUM. ECO.]],[2]!Tabla24[[NO.ECO]:[CUBICACION
M3]],4,0)</f>
        <v>15</v>
      </c>
      <c r="G2731" s="94">
        <v>45419</v>
      </c>
      <c r="H2731" s="86" t="str">
        <f>VLOOKUP(Tabla36[[#This Row],[NUM. ECO.]],[2]!Tabla24[[NO.ECO]:[MATERIAL]],8,0)</f>
        <v>BASE HIDRAULICA</v>
      </c>
      <c r="I2731" s="86" t="s">
        <v>79</v>
      </c>
      <c r="J2731" s="91">
        <f ca="1">J2730+TIME(0,RANDBETWEEN((123),(151)),0)</f>
        <v>0.81805555555555565</v>
      </c>
      <c r="K2731" s="86" t="str">
        <f ca="1">VLOOKUP(Tabla36[[#This Row],[CODIGO VINCULO]],[1]!Anexar1[[UNION]:[OPERADOR]],4,0)</f>
        <v>LUIS MIGUEL TURRIZA BACAB</v>
      </c>
      <c r="L2731" s="86" t="str" cm="1">
        <f t="array" aca="1" ref="L2731" ca="1">_xlfn.IFS(J2731&gt;=TIME(14,0,0),"SEGUNDO TURNO",J2731&lt;TIME(14,0,0),"PRIMER TURNO")</f>
        <v>SEGUNDO TURNO</v>
      </c>
      <c r="M2731" s="90"/>
    </row>
    <row r="2732" spans="1:13">
      <c r="A2732" s="86" t="str">
        <f ca="1">_xlfn.CONCAT(Tabla36[[#This Row],[NUM. ECO.]],Tabla36[[#This Row],[TURNO]],Tabla36[[#This Row],[FECHA]])</f>
        <v>T33PRIMER TURNO45420</v>
      </c>
      <c r="B2732" s="87">
        <v>7</v>
      </c>
      <c r="C2732" s="87">
        <v>1</v>
      </c>
      <c r="D2732" s="87" t="s">
        <v>48</v>
      </c>
      <c r="E2732" s="86"/>
      <c r="F2732" s="86">
        <f>VLOOKUP(Tabla36[[#This Row],[NUM. ECO.]],[2]!Tabla24[[NO.ECO]:[CUBICACION
M3]],4,0)</f>
        <v>15</v>
      </c>
      <c r="G2732" s="94">
        <v>45420</v>
      </c>
      <c r="H2732" s="86" t="str">
        <f>VLOOKUP(Tabla36[[#This Row],[NUM. ECO.]],[2]!Tabla24[[NO.ECO]:[MATERIAL]],8,0)</f>
        <v>BASE HIDRAULICA</v>
      </c>
      <c r="I2732" s="86" t="s">
        <v>79</v>
      </c>
      <c r="J2732" s="88">
        <f ca="1">TIME(RANDBETWEEN(5.5,6),RANDBETWEEN(1,29),0)</f>
        <v>0.25694444444444442</v>
      </c>
      <c r="K2732" s="86" t="str">
        <f ca="1">VLOOKUP(Tabla36[[#This Row],[CODIGO VINCULO]],[1]!Anexar1[[UNION]:[OPERADOR]],4,0)</f>
        <v>JOSE JAVIER UC DZUL</v>
      </c>
      <c r="L2732" s="86" t="str" cm="1">
        <f t="array" aca="1" ref="L2732" ca="1">_xlfn.IFS(J2732&gt;=TIME(14,0,0),"SEGUNDO TURNO",J2732&lt;TIME(14,0,0),"PRIMER TURNO")</f>
        <v>PRIMER TURNO</v>
      </c>
      <c r="M2732" s="90"/>
    </row>
    <row r="2733" spans="1:13">
      <c r="A2733" s="86" t="str">
        <f ca="1">_xlfn.CONCAT(Tabla36[[#This Row],[NUM. ECO.]],Tabla36[[#This Row],[TURNO]],Tabla36[[#This Row],[FECHA]])</f>
        <v>T33PRIMER TURNO45420</v>
      </c>
      <c r="B2733" s="87">
        <v>7</v>
      </c>
      <c r="C2733" s="87">
        <v>2</v>
      </c>
      <c r="D2733" s="87" t="s">
        <v>48</v>
      </c>
      <c r="E2733" s="86"/>
      <c r="F2733" s="86">
        <f>VLOOKUP(Tabla36[[#This Row],[NUM. ECO.]],[2]!Tabla24[[NO.ECO]:[CUBICACION
M3]],4,0)</f>
        <v>15</v>
      </c>
      <c r="G2733" s="94">
        <v>45420</v>
      </c>
      <c r="H2733" s="86" t="str">
        <f>VLOOKUP(Tabla36[[#This Row],[NUM. ECO.]],[2]!Tabla24[[NO.ECO]:[MATERIAL]],8,0)</f>
        <v>BASE HIDRAULICA</v>
      </c>
      <c r="I2733" s="86" t="s">
        <v>79</v>
      </c>
      <c r="J2733" s="91">
        <f ca="1">J2732+TIME(0,RANDBETWEEN((123),(151)),0)</f>
        <v>0.35833333333333328</v>
      </c>
      <c r="K2733" s="86" t="str">
        <f ca="1">VLOOKUP(Tabla36[[#This Row],[CODIGO VINCULO]],[1]!Anexar1[[UNION]:[OPERADOR]],4,0)</f>
        <v>JOSE JAVIER UC DZUL</v>
      </c>
      <c r="L2733" s="86" t="str" cm="1">
        <f t="array" aca="1" ref="L2733" ca="1">_xlfn.IFS(J2733&gt;=TIME(14,0,0),"SEGUNDO TURNO",J2733&lt;TIME(14,0,0),"PRIMER TURNO")</f>
        <v>PRIMER TURNO</v>
      </c>
      <c r="M2733" s="90"/>
    </row>
    <row r="2734" spans="1:13">
      <c r="A2734" s="86" t="str">
        <f ca="1">_xlfn.CONCAT(Tabla36[[#This Row],[NUM. ECO.]],Tabla36[[#This Row],[TURNO]],Tabla36[[#This Row],[FECHA]])</f>
        <v>T33PRIMER TURNO45420</v>
      </c>
      <c r="B2734" s="87">
        <v>7</v>
      </c>
      <c r="C2734" s="87">
        <v>3</v>
      </c>
      <c r="D2734" s="87" t="s">
        <v>48</v>
      </c>
      <c r="E2734" s="86"/>
      <c r="F2734" s="86">
        <f>VLOOKUP(Tabla36[[#This Row],[NUM. ECO.]],[2]!Tabla24[[NO.ECO]:[CUBICACION
M3]],4,0)</f>
        <v>15</v>
      </c>
      <c r="G2734" s="94">
        <v>45420</v>
      </c>
      <c r="H2734" s="86" t="str">
        <f>VLOOKUP(Tabla36[[#This Row],[NUM. ECO.]],[2]!Tabla24[[NO.ECO]:[MATERIAL]],8,0)</f>
        <v>BASE HIDRAULICA</v>
      </c>
      <c r="I2734" s="86" t="s">
        <v>79</v>
      </c>
      <c r="J2734" s="91">
        <f ca="1">J2733+TIME(0,RANDBETWEEN((123),(151)),0)</f>
        <v>0.44652777777777775</v>
      </c>
      <c r="K2734" s="86" t="str">
        <f ca="1">VLOOKUP(Tabla36[[#This Row],[CODIGO VINCULO]],[1]!Anexar1[[UNION]:[OPERADOR]],4,0)</f>
        <v>JOSE JAVIER UC DZUL</v>
      </c>
      <c r="L2734" s="86" t="str" cm="1">
        <f t="array" aca="1" ref="L2734" ca="1">_xlfn.IFS(J2734&gt;=TIME(14,0,0),"SEGUNDO TURNO",J2734&lt;TIME(14,0,0),"PRIMER TURNO")</f>
        <v>PRIMER TURNO</v>
      </c>
      <c r="M2734" s="90"/>
    </row>
    <row r="2735" spans="1:13">
      <c r="A2735" s="86" t="str">
        <f ca="1">_xlfn.CONCAT(Tabla36[[#This Row],[NUM. ECO.]],Tabla36[[#This Row],[TURNO]],Tabla36[[#This Row],[FECHA]])</f>
        <v>T33PRIMER TURNO45420</v>
      </c>
      <c r="B2735" s="87">
        <v>7</v>
      </c>
      <c r="C2735" s="87">
        <v>4</v>
      </c>
      <c r="D2735" s="87" t="s">
        <v>48</v>
      </c>
      <c r="E2735" s="86"/>
      <c r="F2735" s="86">
        <f>VLOOKUP(Tabla36[[#This Row],[NUM. ECO.]],[2]!Tabla24[[NO.ECO]:[CUBICACION
M3]],4,0)</f>
        <v>15</v>
      </c>
      <c r="G2735" s="94">
        <v>45420</v>
      </c>
      <c r="H2735" s="86" t="str">
        <f>VLOOKUP(Tabla36[[#This Row],[NUM. ECO.]],[2]!Tabla24[[NO.ECO]:[MATERIAL]],8,0)</f>
        <v>BASE HIDRAULICA</v>
      </c>
      <c r="I2735" s="86" t="s">
        <v>79</v>
      </c>
      <c r="J2735" s="91">
        <f ca="1">J2734+TIME(0,RANDBETWEEN((123),(151)),0)</f>
        <v>0.53611111111111109</v>
      </c>
      <c r="K2735" s="86" t="str">
        <f ca="1">VLOOKUP(Tabla36[[#This Row],[CODIGO VINCULO]],[1]!Anexar1[[UNION]:[OPERADOR]],4,0)</f>
        <v>JOSE JAVIER UC DZUL</v>
      </c>
      <c r="L2735" s="86" t="str" cm="1">
        <f t="array" aca="1" ref="L2735" ca="1">_xlfn.IFS(J2735&gt;=TIME(14,0,0),"SEGUNDO TURNO",J2735&lt;TIME(14,0,0),"PRIMER TURNO")</f>
        <v>PRIMER TURNO</v>
      </c>
      <c r="M2735" s="90"/>
    </row>
    <row r="2736" spans="1:13">
      <c r="A2736" s="86" t="str">
        <f ca="1">_xlfn.CONCAT(Tabla36[[#This Row],[NUM. ECO.]],Tabla36[[#This Row],[TURNO]],Tabla36[[#This Row],[FECHA]])</f>
        <v>T33SEGUNDO TURNO45420</v>
      </c>
      <c r="B2736" s="87">
        <v>7</v>
      </c>
      <c r="C2736" s="87">
        <v>5</v>
      </c>
      <c r="D2736" s="87" t="s">
        <v>48</v>
      </c>
      <c r="E2736" s="86"/>
      <c r="F2736" s="86">
        <f>VLOOKUP(Tabla36[[#This Row],[NUM. ECO.]],[2]!Tabla24[[NO.ECO]:[CUBICACION
M3]],4,0)</f>
        <v>15</v>
      </c>
      <c r="G2736" s="94">
        <v>45420</v>
      </c>
      <c r="H2736" s="86" t="str">
        <f>VLOOKUP(Tabla36[[#This Row],[NUM. ECO.]],[2]!Tabla24[[NO.ECO]:[MATERIAL]],8,0)</f>
        <v>BASE HIDRAULICA</v>
      </c>
      <c r="I2736" s="86" t="s">
        <v>79</v>
      </c>
      <c r="J2736" s="91">
        <f ca="1">J2735+TIME(0,RANDBETWEEN((123),(151)),0)</f>
        <v>0.63402777777777775</v>
      </c>
      <c r="K2736" s="86" t="str">
        <f ca="1">VLOOKUP(Tabla36[[#This Row],[CODIGO VINCULO]],[1]!Anexar1[[UNION]:[OPERADOR]],4,0)</f>
        <v>LUIS MIGUEL TURRIZA BACAB</v>
      </c>
      <c r="L2736" s="86" t="str" cm="1">
        <f t="array" aca="1" ref="L2736" ca="1">_xlfn.IFS(J2736&gt;=TIME(14,0,0),"SEGUNDO TURNO",J2736&lt;TIME(14,0,0),"PRIMER TURNO")</f>
        <v>SEGUNDO TURNO</v>
      </c>
      <c r="M2736" s="90"/>
    </row>
    <row r="2737" spans="1:13">
      <c r="A2737" s="86" t="str">
        <f ca="1">_xlfn.CONCAT(Tabla36[[#This Row],[NUM. ECO.]],Tabla36[[#This Row],[TURNO]],Tabla36[[#This Row],[FECHA]])</f>
        <v>T33SEGUNDO TURNO45420</v>
      </c>
      <c r="B2737" s="87">
        <v>7</v>
      </c>
      <c r="C2737" s="87">
        <v>6</v>
      </c>
      <c r="D2737" s="87" t="s">
        <v>48</v>
      </c>
      <c r="E2737" s="86"/>
      <c r="F2737" s="86">
        <f>VLOOKUP(Tabla36[[#This Row],[NUM. ECO.]],[2]!Tabla24[[NO.ECO]:[CUBICACION
M3]],4,0)</f>
        <v>15</v>
      </c>
      <c r="G2737" s="94">
        <v>45420</v>
      </c>
      <c r="H2737" s="86" t="str">
        <f>VLOOKUP(Tabla36[[#This Row],[NUM. ECO.]],[2]!Tabla24[[NO.ECO]:[MATERIAL]],8,0)</f>
        <v>BASE HIDRAULICA</v>
      </c>
      <c r="I2737" s="86" t="s">
        <v>79</v>
      </c>
      <c r="J2737" s="91">
        <f ca="1">J2736+TIME(0,RANDBETWEEN((123),(151)),0)</f>
        <v>0.7319444444444444</v>
      </c>
      <c r="K2737" s="86" t="str">
        <f ca="1">VLOOKUP(Tabla36[[#This Row],[CODIGO VINCULO]],[1]!Anexar1[[UNION]:[OPERADOR]],4,0)</f>
        <v>LUIS MIGUEL TURRIZA BACAB</v>
      </c>
      <c r="L2737" s="86" t="str" cm="1">
        <f t="array" aca="1" ref="L2737" ca="1">_xlfn.IFS(J2737&gt;=TIME(14,0,0),"SEGUNDO TURNO",J2737&lt;TIME(14,0,0),"PRIMER TURNO")</f>
        <v>SEGUNDO TURNO</v>
      </c>
      <c r="M2737" s="90"/>
    </row>
    <row r="2738" spans="1:13">
      <c r="A2738" s="86" t="str">
        <f ca="1">_xlfn.CONCAT(Tabla36[[#This Row],[NUM. ECO.]],Tabla36[[#This Row],[TURNO]],Tabla36[[#This Row],[FECHA]])</f>
        <v>T33SEGUNDO TURNO45420</v>
      </c>
      <c r="B2738" s="87">
        <v>7</v>
      </c>
      <c r="C2738" s="87">
        <v>7</v>
      </c>
      <c r="D2738" s="87" t="s">
        <v>48</v>
      </c>
      <c r="E2738" s="86"/>
      <c r="F2738" s="86">
        <f>VLOOKUP(Tabla36[[#This Row],[NUM. ECO.]],[2]!Tabla24[[NO.ECO]:[CUBICACION
M3]],4,0)</f>
        <v>15</v>
      </c>
      <c r="G2738" s="94">
        <v>45420</v>
      </c>
      <c r="H2738" s="86" t="str">
        <f>VLOOKUP(Tabla36[[#This Row],[NUM. ECO.]],[2]!Tabla24[[NO.ECO]:[MATERIAL]],8,0)</f>
        <v>BASE HIDRAULICA</v>
      </c>
      <c r="I2738" s="86" t="s">
        <v>79</v>
      </c>
      <c r="J2738" s="91">
        <f ca="1">J2737+TIME(0,RANDBETWEEN((123),(151)),0)</f>
        <v>0.82638888888888884</v>
      </c>
      <c r="K2738" s="86" t="str">
        <f ca="1">VLOOKUP(Tabla36[[#This Row],[CODIGO VINCULO]],[1]!Anexar1[[UNION]:[OPERADOR]],4,0)</f>
        <v>LUIS MIGUEL TURRIZA BACAB</v>
      </c>
      <c r="L2738" s="86" t="str" cm="1">
        <f t="array" aca="1" ref="L2738" ca="1">_xlfn.IFS(J2738&gt;=TIME(14,0,0),"SEGUNDO TURNO",J2738&lt;TIME(14,0,0),"PRIMER TURNO")</f>
        <v>SEGUNDO TURNO</v>
      </c>
      <c r="M2738" s="90"/>
    </row>
    <row r="2739" spans="1:13">
      <c r="A2739" s="86" t="str">
        <f ca="1">_xlfn.CONCAT(Tabla36[[#This Row],[NUM. ECO.]],Tabla36[[#This Row],[TURNO]],Tabla36[[#This Row],[FECHA]])</f>
        <v>T33PRIMER TURNO45421</v>
      </c>
      <c r="B2739" s="87">
        <v>7</v>
      </c>
      <c r="C2739" s="87">
        <v>1</v>
      </c>
      <c r="D2739" s="87" t="s">
        <v>48</v>
      </c>
      <c r="E2739" s="86"/>
      <c r="F2739" s="86">
        <f>VLOOKUP(Tabla36[[#This Row],[NUM. ECO.]],[2]!Tabla24[[NO.ECO]:[CUBICACION
M3]],4,0)</f>
        <v>15</v>
      </c>
      <c r="G2739" s="94">
        <v>45421</v>
      </c>
      <c r="H2739" s="86" t="str">
        <f>VLOOKUP(Tabla36[[#This Row],[NUM. ECO.]],[2]!Tabla24[[NO.ECO]:[MATERIAL]],8,0)</f>
        <v>BASE HIDRAULICA</v>
      </c>
      <c r="I2739" s="86" t="s">
        <v>79</v>
      </c>
      <c r="J2739" s="88">
        <f ca="1">TIME(RANDBETWEEN(5.5,6),RANDBETWEEN(1,29),0)</f>
        <v>0.2673611111111111</v>
      </c>
      <c r="K2739" s="86" t="str">
        <f ca="1">VLOOKUP(Tabla36[[#This Row],[CODIGO VINCULO]],[1]!Anexar1[[UNION]:[OPERADOR]],4,0)</f>
        <v>JOSE JAVIER UC DZUL</v>
      </c>
      <c r="L2739" s="86" t="str" cm="1">
        <f t="array" aca="1" ref="L2739" ca="1">_xlfn.IFS(J2739&gt;=TIME(14,0,0),"SEGUNDO TURNO",J2739&lt;TIME(14,0,0),"PRIMER TURNO")</f>
        <v>PRIMER TURNO</v>
      </c>
      <c r="M2739" s="90"/>
    </row>
    <row r="2740" spans="1:13">
      <c r="A2740" s="86" t="str">
        <f ca="1">_xlfn.CONCAT(Tabla36[[#This Row],[NUM. ECO.]],Tabla36[[#This Row],[TURNO]],Tabla36[[#This Row],[FECHA]])</f>
        <v>T33PRIMER TURNO45421</v>
      </c>
      <c r="B2740" s="87">
        <v>7</v>
      </c>
      <c r="C2740" s="87">
        <v>2</v>
      </c>
      <c r="D2740" s="87" t="s">
        <v>48</v>
      </c>
      <c r="E2740" s="86"/>
      <c r="F2740" s="86">
        <f>VLOOKUP(Tabla36[[#This Row],[NUM. ECO.]],[2]!Tabla24[[NO.ECO]:[CUBICACION
M3]],4,0)</f>
        <v>15</v>
      </c>
      <c r="G2740" s="94">
        <v>45421</v>
      </c>
      <c r="H2740" s="86" t="str">
        <f>VLOOKUP(Tabla36[[#This Row],[NUM. ECO.]],[2]!Tabla24[[NO.ECO]:[MATERIAL]],8,0)</f>
        <v>BASE HIDRAULICA</v>
      </c>
      <c r="I2740" s="86" t="s">
        <v>79</v>
      </c>
      <c r="J2740" s="91">
        <f ca="1">J2739+TIME(0,RANDBETWEEN((123),(151)),0)</f>
        <v>0.36319444444444443</v>
      </c>
      <c r="K2740" s="86" t="str">
        <f ca="1">VLOOKUP(Tabla36[[#This Row],[CODIGO VINCULO]],[1]!Anexar1[[UNION]:[OPERADOR]],4,0)</f>
        <v>JOSE JAVIER UC DZUL</v>
      </c>
      <c r="L2740" s="86" t="str" cm="1">
        <f t="array" aca="1" ref="L2740" ca="1">_xlfn.IFS(J2740&gt;=TIME(14,0,0),"SEGUNDO TURNO",J2740&lt;TIME(14,0,0),"PRIMER TURNO")</f>
        <v>PRIMER TURNO</v>
      </c>
      <c r="M2740" s="90"/>
    </row>
    <row r="2741" spans="1:13">
      <c r="A2741" s="86" t="str">
        <f ca="1">_xlfn.CONCAT(Tabla36[[#This Row],[NUM. ECO.]],Tabla36[[#This Row],[TURNO]],Tabla36[[#This Row],[FECHA]])</f>
        <v>T33PRIMER TURNO45421</v>
      </c>
      <c r="B2741" s="87">
        <v>7</v>
      </c>
      <c r="C2741" s="87">
        <v>3</v>
      </c>
      <c r="D2741" s="87" t="s">
        <v>48</v>
      </c>
      <c r="E2741" s="86"/>
      <c r="F2741" s="86">
        <f>VLOOKUP(Tabla36[[#This Row],[NUM. ECO.]],[2]!Tabla24[[NO.ECO]:[CUBICACION
M3]],4,0)</f>
        <v>15</v>
      </c>
      <c r="G2741" s="94">
        <v>45421</v>
      </c>
      <c r="H2741" s="86" t="str">
        <f>VLOOKUP(Tabla36[[#This Row],[NUM. ECO.]],[2]!Tabla24[[NO.ECO]:[MATERIAL]],8,0)</f>
        <v>BASE HIDRAULICA</v>
      </c>
      <c r="I2741" s="86" t="s">
        <v>79</v>
      </c>
      <c r="J2741" s="91">
        <f ca="1">J2740+TIME(0,RANDBETWEEN((123),(151)),0)</f>
        <v>0.4548611111111111</v>
      </c>
      <c r="K2741" s="86" t="str">
        <f ca="1">VLOOKUP(Tabla36[[#This Row],[CODIGO VINCULO]],[1]!Anexar1[[UNION]:[OPERADOR]],4,0)</f>
        <v>JOSE JAVIER UC DZUL</v>
      </c>
      <c r="L2741" s="86" t="str" cm="1">
        <f t="array" aca="1" ref="L2741" ca="1">_xlfn.IFS(J2741&gt;=TIME(14,0,0),"SEGUNDO TURNO",J2741&lt;TIME(14,0,0),"PRIMER TURNO")</f>
        <v>PRIMER TURNO</v>
      </c>
      <c r="M2741" s="90"/>
    </row>
    <row r="2742" spans="1:13">
      <c r="A2742" s="86" t="str">
        <f ca="1">_xlfn.CONCAT(Tabla36[[#This Row],[NUM. ECO.]],Tabla36[[#This Row],[TURNO]],Tabla36[[#This Row],[FECHA]])</f>
        <v>T33PRIMER TURNO45421</v>
      </c>
      <c r="B2742" s="87">
        <v>7</v>
      </c>
      <c r="C2742" s="87">
        <v>4</v>
      </c>
      <c r="D2742" s="87" t="s">
        <v>48</v>
      </c>
      <c r="E2742" s="86"/>
      <c r="F2742" s="86">
        <f>VLOOKUP(Tabla36[[#This Row],[NUM. ECO.]],[2]!Tabla24[[NO.ECO]:[CUBICACION
M3]],4,0)</f>
        <v>15</v>
      </c>
      <c r="G2742" s="94">
        <v>45421</v>
      </c>
      <c r="H2742" s="86" t="str">
        <f>VLOOKUP(Tabla36[[#This Row],[NUM. ECO.]],[2]!Tabla24[[NO.ECO]:[MATERIAL]],8,0)</f>
        <v>BASE HIDRAULICA</v>
      </c>
      <c r="I2742" s="86" t="s">
        <v>79</v>
      </c>
      <c r="J2742" s="91">
        <f ca="1">J2741+TIME(0,RANDBETWEEN((123),(151)),0)</f>
        <v>0.54305555555555551</v>
      </c>
      <c r="K2742" s="86" t="str">
        <f ca="1">VLOOKUP(Tabla36[[#This Row],[CODIGO VINCULO]],[1]!Anexar1[[UNION]:[OPERADOR]],4,0)</f>
        <v>JOSE JAVIER UC DZUL</v>
      </c>
      <c r="L2742" s="86" t="str" cm="1">
        <f t="array" aca="1" ref="L2742" ca="1">_xlfn.IFS(J2742&gt;=TIME(14,0,0),"SEGUNDO TURNO",J2742&lt;TIME(14,0,0),"PRIMER TURNO")</f>
        <v>PRIMER TURNO</v>
      </c>
      <c r="M2742" s="90"/>
    </row>
    <row r="2743" spans="1:13">
      <c r="A2743" s="86" t="str">
        <f ca="1">_xlfn.CONCAT(Tabla36[[#This Row],[NUM. ECO.]],Tabla36[[#This Row],[TURNO]],Tabla36[[#This Row],[FECHA]])</f>
        <v>T33SEGUNDO TURNO45421</v>
      </c>
      <c r="B2743" s="87">
        <v>7</v>
      </c>
      <c r="C2743" s="87">
        <v>5</v>
      </c>
      <c r="D2743" s="87" t="s">
        <v>48</v>
      </c>
      <c r="E2743" s="86"/>
      <c r="F2743" s="86">
        <f>VLOOKUP(Tabla36[[#This Row],[NUM. ECO.]],[2]!Tabla24[[NO.ECO]:[CUBICACION
M3]],4,0)</f>
        <v>15</v>
      </c>
      <c r="G2743" s="94">
        <v>45421</v>
      </c>
      <c r="H2743" s="86" t="str">
        <f>VLOOKUP(Tabla36[[#This Row],[NUM. ECO.]],[2]!Tabla24[[NO.ECO]:[MATERIAL]],8,0)</f>
        <v>BASE HIDRAULICA</v>
      </c>
      <c r="I2743" s="86" t="s">
        <v>79</v>
      </c>
      <c r="J2743" s="91">
        <f ca="1">J2742+TIME(0,RANDBETWEEN((123),(151)),0)</f>
        <v>0.63124999999999998</v>
      </c>
      <c r="K2743" s="86" t="str">
        <f ca="1">VLOOKUP(Tabla36[[#This Row],[CODIGO VINCULO]],[1]!Anexar1[[UNION]:[OPERADOR]],4,0)</f>
        <v>LUIS MIGUEL TURRIZA BACAB</v>
      </c>
      <c r="L2743" s="86" t="str" cm="1">
        <f t="array" aca="1" ref="L2743" ca="1">_xlfn.IFS(J2743&gt;=TIME(14,0,0),"SEGUNDO TURNO",J2743&lt;TIME(14,0,0),"PRIMER TURNO")</f>
        <v>SEGUNDO TURNO</v>
      </c>
      <c r="M2743" s="90"/>
    </row>
    <row r="2744" spans="1:13">
      <c r="A2744" s="86" t="str">
        <f ca="1">_xlfn.CONCAT(Tabla36[[#This Row],[NUM. ECO.]],Tabla36[[#This Row],[TURNO]],Tabla36[[#This Row],[FECHA]])</f>
        <v>T33SEGUNDO TURNO45421</v>
      </c>
      <c r="B2744" s="87">
        <v>7</v>
      </c>
      <c r="C2744" s="87">
        <v>6</v>
      </c>
      <c r="D2744" s="87" t="s">
        <v>48</v>
      </c>
      <c r="E2744" s="86"/>
      <c r="F2744" s="86">
        <f>VLOOKUP(Tabla36[[#This Row],[NUM. ECO.]],[2]!Tabla24[[NO.ECO]:[CUBICACION
M3]],4,0)</f>
        <v>15</v>
      </c>
      <c r="G2744" s="94">
        <v>45421</v>
      </c>
      <c r="H2744" s="86" t="str">
        <f>VLOOKUP(Tabla36[[#This Row],[NUM. ECO.]],[2]!Tabla24[[NO.ECO]:[MATERIAL]],8,0)</f>
        <v>BASE HIDRAULICA</v>
      </c>
      <c r="I2744" s="86" t="s">
        <v>79</v>
      </c>
      <c r="J2744" s="91">
        <f ca="1">J2743+TIME(0,RANDBETWEEN((123),(151)),0)</f>
        <v>0.72499999999999998</v>
      </c>
      <c r="K2744" s="86" t="str">
        <f ca="1">VLOOKUP(Tabla36[[#This Row],[CODIGO VINCULO]],[1]!Anexar1[[UNION]:[OPERADOR]],4,0)</f>
        <v>LUIS MIGUEL TURRIZA BACAB</v>
      </c>
      <c r="L2744" s="86" t="str" cm="1">
        <f t="array" aca="1" ref="L2744" ca="1">_xlfn.IFS(J2744&gt;=TIME(14,0,0),"SEGUNDO TURNO",J2744&lt;TIME(14,0,0),"PRIMER TURNO")</f>
        <v>SEGUNDO TURNO</v>
      </c>
      <c r="M2744" s="90"/>
    </row>
    <row r="2745" spans="1:13">
      <c r="A2745" s="86" t="str">
        <f ca="1">_xlfn.CONCAT(Tabla36[[#This Row],[NUM. ECO.]],Tabla36[[#This Row],[TURNO]],Tabla36[[#This Row],[FECHA]])</f>
        <v>T33SEGUNDO TURNO45421</v>
      </c>
      <c r="B2745" s="87">
        <v>7</v>
      </c>
      <c r="C2745" s="87">
        <v>7</v>
      </c>
      <c r="D2745" s="87" t="s">
        <v>48</v>
      </c>
      <c r="E2745" s="86"/>
      <c r="F2745" s="86">
        <f>VLOOKUP(Tabla36[[#This Row],[NUM. ECO.]],[2]!Tabla24[[NO.ECO]:[CUBICACION
M3]],4,0)</f>
        <v>15</v>
      </c>
      <c r="G2745" s="94">
        <v>45421</v>
      </c>
      <c r="H2745" s="86" t="str">
        <f>VLOOKUP(Tabla36[[#This Row],[NUM. ECO.]],[2]!Tabla24[[NO.ECO]:[MATERIAL]],8,0)</f>
        <v>BASE HIDRAULICA</v>
      </c>
      <c r="I2745" s="86" t="s">
        <v>79</v>
      </c>
      <c r="J2745" s="91">
        <f ca="1">J2744+TIME(0,RANDBETWEEN((123),(151)),0)</f>
        <v>0.82638888888888884</v>
      </c>
      <c r="K2745" s="86" t="str">
        <f ca="1">VLOOKUP(Tabla36[[#This Row],[CODIGO VINCULO]],[1]!Anexar1[[UNION]:[OPERADOR]],4,0)</f>
        <v>LUIS MIGUEL TURRIZA BACAB</v>
      </c>
      <c r="L2745" s="86" t="str" cm="1">
        <f t="array" aca="1" ref="L2745" ca="1">_xlfn.IFS(J2745&gt;=TIME(14,0,0),"SEGUNDO TURNO",J2745&lt;TIME(14,0,0),"PRIMER TURNO")</f>
        <v>SEGUNDO TURNO</v>
      </c>
      <c r="M2745" s="90"/>
    </row>
    <row r="2746" spans="1:13">
      <c r="A2746" s="86" t="str">
        <f ca="1">_xlfn.CONCAT(Tabla36[[#This Row],[NUM. ECO.]],Tabla36[[#This Row],[TURNO]],Tabla36[[#This Row],[FECHA]])</f>
        <v>T33PRIMER TURNO45422</v>
      </c>
      <c r="B2746" s="87">
        <v>7</v>
      </c>
      <c r="C2746" s="87">
        <v>1</v>
      </c>
      <c r="D2746" s="87" t="s">
        <v>48</v>
      </c>
      <c r="E2746" s="86"/>
      <c r="F2746" s="86">
        <f>VLOOKUP(Tabla36[[#This Row],[NUM. ECO.]],[2]!Tabla24[[NO.ECO]:[CUBICACION
M3]],4,0)</f>
        <v>15</v>
      </c>
      <c r="G2746" s="94">
        <v>45422</v>
      </c>
      <c r="H2746" s="86" t="str">
        <f>VLOOKUP(Tabla36[[#This Row],[NUM. ECO.]],[2]!Tabla24[[NO.ECO]:[MATERIAL]],8,0)</f>
        <v>BASE HIDRAULICA</v>
      </c>
      <c r="I2746" s="86" t="s">
        <v>79</v>
      </c>
      <c r="J2746" s="88">
        <f ca="1">TIME(RANDBETWEEN(5.5,6),RANDBETWEEN(1,29),0)</f>
        <v>0.2638888888888889</v>
      </c>
      <c r="K2746" s="86" t="str">
        <f ca="1">VLOOKUP(Tabla36[[#This Row],[CODIGO VINCULO]],[1]!Anexar1[[UNION]:[OPERADOR]],4,0)</f>
        <v>JOSE JAVIER UC DZUL</v>
      </c>
      <c r="L2746" s="86" t="str" cm="1">
        <f t="array" aca="1" ref="L2746" ca="1">_xlfn.IFS(J2746&gt;=TIME(14,0,0),"SEGUNDO TURNO",J2746&lt;TIME(14,0,0),"PRIMER TURNO")</f>
        <v>PRIMER TURNO</v>
      </c>
      <c r="M2746" s="90"/>
    </row>
    <row r="2747" spans="1:13">
      <c r="A2747" s="86" t="str">
        <f ca="1">_xlfn.CONCAT(Tabla36[[#This Row],[NUM. ECO.]],Tabla36[[#This Row],[TURNO]],Tabla36[[#This Row],[FECHA]])</f>
        <v>T33PRIMER TURNO45422</v>
      </c>
      <c r="B2747" s="87">
        <v>7</v>
      </c>
      <c r="C2747" s="87">
        <v>2</v>
      </c>
      <c r="D2747" s="87" t="s">
        <v>48</v>
      </c>
      <c r="E2747" s="86"/>
      <c r="F2747" s="86">
        <f>VLOOKUP(Tabla36[[#This Row],[NUM. ECO.]],[2]!Tabla24[[NO.ECO]:[CUBICACION
M3]],4,0)</f>
        <v>15</v>
      </c>
      <c r="G2747" s="94">
        <v>45422</v>
      </c>
      <c r="H2747" s="86" t="str">
        <f>VLOOKUP(Tabla36[[#This Row],[NUM. ECO.]],[2]!Tabla24[[NO.ECO]:[MATERIAL]],8,0)</f>
        <v>BASE HIDRAULICA</v>
      </c>
      <c r="I2747" s="86" t="s">
        <v>79</v>
      </c>
      <c r="J2747" s="91">
        <f ca="1">J2746+TIME(0,RANDBETWEEN((123),(151)),0)</f>
        <v>0.3666666666666667</v>
      </c>
      <c r="K2747" s="86" t="str">
        <f ca="1">VLOOKUP(Tabla36[[#This Row],[CODIGO VINCULO]],[1]!Anexar1[[UNION]:[OPERADOR]],4,0)</f>
        <v>JOSE JAVIER UC DZUL</v>
      </c>
      <c r="L2747" s="86" t="str" cm="1">
        <f t="array" aca="1" ref="L2747" ca="1">_xlfn.IFS(J2747&gt;=TIME(14,0,0),"SEGUNDO TURNO",J2747&lt;TIME(14,0,0),"PRIMER TURNO")</f>
        <v>PRIMER TURNO</v>
      </c>
      <c r="M2747" s="90"/>
    </row>
    <row r="2748" spans="1:13">
      <c r="A2748" s="86" t="str">
        <f ca="1">_xlfn.CONCAT(Tabla36[[#This Row],[NUM. ECO.]],Tabla36[[#This Row],[TURNO]],Tabla36[[#This Row],[FECHA]])</f>
        <v>T33PRIMER TURNO45422</v>
      </c>
      <c r="B2748" s="87">
        <v>7</v>
      </c>
      <c r="C2748" s="87">
        <v>3</v>
      </c>
      <c r="D2748" s="87" t="s">
        <v>48</v>
      </c>
      <c r="E2748" s="86"/>
      <c r="F2748" s="86">
        <f>VLOOKUP(Tabla36[[#This Row],[NUM. ECO.]],[2]!Tabla24[[NO.ECO]:[CUBICACION
M3]],4,0)</f>
        <v>15</v>
      </c>
      <c r="G2748" s="94">
        <v>45422</v>
      </c>
      <c r="H2748" s="86" t="str">
        <f>VLOOKUP(Tabla36[[#This Row],[NUM. ECO.]],[2]!Tabla24[[NO.ECO]:[MATERIAL]],8,0)</f>
        <v>BASE HIDRAULICA</v>
      </c>
      <c r="I2748" s="86" t="s">
        <v>79</v>
      </c>
      <c r="J2748" s="91">
        <f ca="1">J2747+TIME(0,RANDBETWEEN((123),(151)),0)</f>
        <v>0.45972222222222225</v>
      </c>
      <c r="K2748" s="86" t="str">
        <f ca="1">VLOOKUP(Tabla36[[#This Row],[CODIGO VINCULO]],[1]!Anexar1[[UNION]:[OPERADOR]],4,0)</f>
        <v>JOSE JAVIER UC DZUL</v>
      </c>
      <c r="L2748" s="86" t="str" cm="1">
        <f t="array" aca="1" ref="L2748" ca="1">_xlfn.IFS(J2748&gt;=TIME(14,0,0),"SEGUNDO TURNO",J2748&lt;TIME(14,0,0),"PRIMER TURNO")</f>
        <v>PRIMER TURNO</v>
      </c>
      <c r="M2748" s="90"/>
    </row>
    <row r="2749" spans="1:13">
      <c r="A2749" s="86" t="str">
        <f ca="1">_xlfn.CONCAT(Tabla36[[#This Row],[NUM. ECO.]],Tabla36[[#This Row],[TURNO]],Tabla36[[#This Row],[FECHA]])</f>
        <v>T33PRIMER TURNO45422</v>
      </c>
      <c r="B2749" s="87">
        <v>7</v>
      </c>
      <c r="C2749" s="87">
        <v>4</v>
      </c>
      <c r="D2749" s="87" t="s">
        <v>48</v>
      </c>
      <c r="E2749" s="86"/>
      <c r="F2749" s="86">
        <f>VLOOKUP(Tabla36[[#This Row],[NUM. ECO.]],[2]!Tabla24[[NO.ECO]:[CUBICACION
M3]],4,0)</f>
        <v>15</v>
      </c>
      <c r="G2749" s="94">
        <v>45422</v>
      </c>
      <c r="H2749" s="86" t="str">
        <f>VLOOKUP(Tabla36[[#This Row],[NUM. ECO.]],[2]!Tabla24[[NO.ECO]:[MATERIAL]],8,0)</f>
        <v>BASE HIDRAULICA</v>
      </c>
      <c r="I2749" s="86" t="s">
        <v>79</v>
      </c>
      <c r="J2749" s="91">
        <f ca="1">J2748+TIME(0,RANDBETWEEN((123),(151)),0)</f>
        <v>0.55138888888888893</v>
      </c>
      <c r="K2749" s="86" t="str">
        <f ca="1">VLOOKUP(Tabla36[[#This Row],[CODIGO VINCULO]],[1]!Anexar1[[UNION]:[OPERADOR]],4,0)</f>
        <v>JOSE JAVIER UC DZUL</v>
      </c>
      <c r="L2749" s="86" t="str" cm="1">
        <f t="array" aca="1" ref="L2749" ca="1">_xlfn.IFS(J2749&gt;=TIME(14,0,0),"SEGUNDO TURNO",J2749&lt;TIME(14,0,0),"PRIMER TURNO")</f>
        <v>PRIMER TURNO</v>
      </c>
      <c r="M2749" s="90"/>
    </row>
    <row r="2750" spans="1:13">
      <c r="A2750" s="86" t="str">
        <f ca="1">_xlfn.CONCAT(Tabla36[[#This Row],[NUM. ECO.]],Tabla36[[#This Row],[TURNO]],Tabla36[[#This Row],[FECHA]])</f>
        <v>T33SEGUNDO TURNO45422</v>
      </c>
      <c r="B2750" s="87">
        <v>7</v>
      </c>
      <c r="C2750" s="87">
        <v>5</v>
      </c>
      <c r="D2750" s="87" t="s">
        <v>48</v>
      </c>
      <c r="E2750" s="86"/>
      <c r="F2750" s="86">
        <f>VLOOKUP(Tabla36[[#This Row],[NUM. ECO.]],[2]!Tabla24[[NO.ECO]:[CUBICACION
M3]],4,0)</f>
        <v>15</v>
      </c>
      <c r="G2750" s="94">
        <v>45422</v>
      </c>
      <c r="H2750" s="86" t="str">
        <f>VLOOKUP(Tabla36[[#This Row],[NUM. ECO.]],[2]!Tabla24[[NO.ECO]:[MATERIAL]],8,0)</f>
        <v>BASE HIDRAULICA</v>
      </c>
      <c r="I2750" s="86" t="s">
        <v>79</v>
      </c>
      <c r="J2750" s="91">
        <f ca="1">J2749+TIME(0,RANDBETWEEN((123),(151)),0)</f>
        <v>0.65555555555555556</v>
      </c>
      <c r="K2750" s="86" t="str">
        <f ca="1">VLOOKUP(Tabla36[[#This Row],[CODIGO VINCULO]],[1]!Anexar1[[UNION]:[OPERADOR]],4,0)</f>
        <v>LUIS MIGUEL TURRIZA BACAB</v>
      </c>
      <c r="L2750" s="86" t="str" cm="1">
        <f t="array" aca="1" ref="L2750" ca="1">_xlfn.IFS(J2750&gt;=TIME(14,0,0),"SEGUNDO TURNO",J2750&lt;TIME(14,0,0),"PRIMER TURNO")</f>
        <v>SEGUNDO TURNO</v>
      </c>
      <c r="M2750" s="90"/>
    </row>
    <row r="2751" spans="1:13">
      <c r="A2751" s="86" t="str">
        <f ca="1">_xlfn.CONCAT(Tabla36[[#This Row],[NUM. ECO.]],Tabla36[[#This Row],[TURNO]],Tabla36[[#This Row],[FECHA]])</f>
        <v>T33SEGUNDO TURNO45422</v>
      </c>
      <c r="B2751" s="87">
        <v>7</v>
      </c>
      <c r="C2751" s="87">
        <v>6</v>
      </c>
      <c r="D2751" s="87" t="s">
        <v>48</v>
      </c>
      <c r="E2751" s="86"/>
      <c r="F2751" s="86">
        <f>VLOOKUP(Tabla36[[#This Row],[NUM. ECO.]],[2]!Tabla24[[NO.ECO]:[CUBICACION
M3]],4,0)</f>
        <v>15</v>
      </c>
      <c r="G2751" s="94">
        <v>45422</v>
      </c>
      <c r="H2751" s="86" t="str">
        <f>VLOOKUP(Tabla36[[#This Row],[NUM. ECO.]],[2]!Tabla24[[NO.ECO]:[MATERIAL]],8,0)</f>
        <v>BASE HIDRAULICA</v>
      </c>
      <c r="I2751" s="86" t="s">
        <v>79</v>
      </c>
      <c r="J2751" s="91">
        <f ca="1">J2750+TIME(0,RANDBETWEEN((123),(151)),0)</f>
        <v>0.74722222222222223</v>
      </c>
      <c r="K2751" s="86" t="str">
        <f ca="1">VLOOKUP(Tabla36[[#This Row],[CODIGO VINCULO]],[1]!Anexar1[[UNION]:[OPERADOR]],4,0)</f>
        <v>LUIS MIGUEL TURRIZA BACAB</v>
      </c>
      <c r="L2751" s="86" t="str" cm="1">
        <f t="array" aca="1" ref="L2751" ca="1">_xlfn.IFS(J2751&gt;=TIME(14,0,0),"SEGUNDO TURNO",J2751&lt;TIME(14,0,0),"PRIMER TURNO")</f>
        <v>SEGUNDO TURNO</v>
      </c>
      <c r="M2751" s="90"/>
    </row>
    <row r="2752" spans="1:13">
      <c r="A2752" s="86" t="str">
        <f ca="1">_xlfn.CONCAT(Tabla36[[#This Row],[NUM. ECO.]],Tabla36[[#This Row],[TURNO]],Tabla36[[#This Row],[FECHA]])</f>
        <v>T33SEGUNDO TURNO45422</v>
      </c>
      <c r="B2752" s="87">
        <v>7</v>
      </c>
      <c r="C2752" s="87">
        <v>7</v>
      </c>
      <c r="D2752" s="87" t="s">
        <v>48</v>
      </c>
      <c r="E2752" s="86"/>
      <c r="F2752" s="86">
        <f>VLOOKUP(Tabla36[[#This Row],[NUM. ECO.]],[2]!Tabla24[[NO.ECO]:[CUBICACION
M3]],4,0)</f>
        <v>15</v>
      </c>
      <c r="G2752" s="94">
        <v>45422</v>
      </c>
      <c r="H2752" s="86" t="str">
        <f>VLOOKUP(Tabla36[[#This Row],[NUM. ECO.]],[2]!Tabla24[[NO.ECO]:[MATERIAL]],8,0)</f>
        <v>BASE HIDRAULICA</v>
      </c>
      <c r="I2752" s="86" t="s">
        <v>79</v>
      </c>
      <c r="J2752" s="91">
        <f ca="1">J2751+TIME(0,RANDBETWEEN((123),(151)),0)</f>
        <v>0.83819444444444446</v>
      </c>
      <c r="K2752" s="86" t="str">
        <f ca="1">VLOOKUP(Tabla36[[#This Row],[CODIGO VINCULO]],[1]!Anexar1[[UNION]:[OPERADOR]],4,0)</f>
        <v>LUIS MIGUEL TURRIZA BACAB</v>
      </c>
      <c r="L2752" s="86" t="str" cm="1">
        <f t="array" aca="1" ref="L2752" ca="1">_xlfn.IFS(J2752&gt;=TIME(14,0,0),"SEGUNDO TURNO",J2752&lt;TIME(14,0,0),"PRIMER TURNO")</f>
        <v>SEGUNDO TURNO</v>
      </c>
      <c r="M2752" s="90"/>
    </row>
    <row r="2753" spans="1:13">
      <c r="A2753" s="86" t="str">
        <f ca="1">_xlfn.CONCAT(Tabla36[[#This Row],[NUM. ECO.]],Tabla36[[#This Row],[TURNO]],Tabla36[[#This Row],[FECHA]])</f>
        <v>T33PRIMER TURNO45423</v>
      </c>
      <c r="B2753" s="87">
        <v>7</v>
      </c>
      <c r="C2753" s="87">
        <v>1</v>
      </c>
      <c r="D2753" s="87" t="s">
        <v>48</v>
      </c>
      <c r="E2753" s="86"/>
      <c r="F2753" s="86">
        <f>VLOOKUP(Tabla36[[#This Row],[NUM. ECO.]],[2]!Tabla24[[NO.ECO]:[CUBICACION
M3]],4,0)</f>
        <v>15</v>
      </c>
      <c r="G2753" s="94">
        <v>45423</v>
      </c>
      <c r="H2753" s="86" t="str">
        <f>VLOOKUP(Tabla36[[#This Row],[NUM. ECO.]],[2]!Tabla24[[NO.ECO]:[MATERIAL]],8,0)</f>
        <v>BASE HIDRAULICA</v>
      </c>
      <c r="I2753" s="86" t="s">
        <v>79</v>
      </c>
      <c r="J2753" s="88">
        <f ca="1">TIME(RANDBETWEEN(5.5,6),RANDBETWEEN(1,29),0)</f>
        <v>0.25833333333333336</v>
      </c>
      <c r="K2753" s="86" t="str">
        <f ca="1">VLOOKUP(Tabla36[[#This Row],[CODIGO VINCULO]],[1]!Anexar1[[UNION]:[OPERADOR]],4,0)</f>
        <v>JOSE JAVIER UC DZUL</v>
      </c>
      <c r="L2753" s="86" t="str" cm="1">
        <f t="array" aca="1" ref="L2753" ca="1">_xlfn.IFS(J2753&gt;=TIME(14,0,0),"SEGUNDO TURNO",J2753&lt;TIME(14,0,0),"PRIMER TURNO")</f>
        <v>PRIMER TURNO</v>
      </c>
      <c r="M2753" s="90"/>
    </row>
    <row r="2754" spans="1:13">
      <c r="A2754" s="86" t="str">
        <f ca="1">_xlfn.CONCAT(Tabla36[[#This Row],[NUM. ECO.]],Tabla36[[#This Row],[TURNO]],Tabla36[[#This Row],[FECHA]])</f>
        <v>T33PRIMER TURNO45423</v>
      </c>
      <c r="B2754" s="87">
        <v>7</v>
      </c>
      <c r="C2754" s="87">
        <v>2</v>
      </c>
      <c r="D2754" s="87" t="s">
        <v>48</v>
      </c>
      <c r="E2754" s="86"/>
      <c r="F2754" s="86">
        <f>VLOOKUP(Tabla36[[#This Row],[NUM. ECO.]],[2]!Tabla24[[NO.ECO]:[CUBICACION
M3]],4,0)</f>
        <v>15</v>
      </c>
      <c r="G2754" s="94">
        <v>45423</v>
      </c>
      <c r="H2754" s="86" t="str">
        <f>VLOOKUP(Tabla36[[#This Row],[NUM. ECO.]],[2]!Tabla24[[NO.ECO]:[MATERIAL]],8,0)</f>
        <v>BASE HIDRAULICA</v>
      </c>
      <c r="I2754" s="86" t="s">
        <v>79</v>
      </c>
      <c r="J2754" s="91">
        <f ca="1">J2753+TIME(0,RANDBETWEEN((123),(151)),0)</f>
        <v>0.34652777777777782</v>
      </c>
      <c r="K2754" s="86" t="str">
        <f ca="1">VLOOKUP(Tabla36[[#This Row],[CODIGO VINCULO]],[1]!Anexar1[[UNION]:[OPERADOR]],4,0)</f>
        <v>JOSE JAVIER UC DZUL</v>
      </c>
      <c r="L2754" s="86" t="str" cm="1">
        <f t="array" aca="1" ref="L2754" ca="1">_xlfn.IFS(J2754&gt;=TIME(14,0,0),"SEGUNDO TURNO",J2754&lt;TIME(14,0,0),"PRIMER TURNO")</f>
        <v>PRIMER TURNO</v>
      </c>
      <c r="M2754" s="90"/>
    </row>
    <row r="2755" spans="1:13">
      <c r="A2755" s="86" t="str">
        <f ca="1">_xlfn.CONCAT(Tabla36[[#This Row],[NUM. ECO.]],Tabla36[[#This Row],[TURNO]],Tabla36[[#This Row],[FECHA]])</f>
        <v>T33PRIMER TURNO45423</v>
      </c>
      <c r="B2755" s="87">
        <v>7</v>
      </c>
      <c r="C2755" s="87">
        <v>3</v>
      </c>
      <c r="D2755" s="87" t="s">
        <v>48</v>
      </c>
      <c r="E2755" s="86"/>
      <c r="F2755" s="86">
        <f>VLOOKUP(Tabla36[[#This Row],[NUM. ECO.]],[2]!Tabla24[[NO.ECO]:[CUBICACION
M3]],4,0)</f>
        <v>15</v>
      </c>
      <c r="G2755" s="94">
        <v>45423</v>
      </c>
      <c r="H2755" s="86" t="str">
        <f>VLOOKUP(Tabla36[[#This Row],[NUM. ECO.]],[2]!Tabla24[[NO.ECO]:[MATERIAL]],8,0)</f>
        <v>BASE HIDRAULICA</v>
      </c>
      <c r="I2755" s="86" t="s">
        <v>79</v>
      </c>
      <c r="J2755" s="91">
        <f ca="1">J2754+TIME(0,RANDBETWEEN((123),(151)),0)</f>
        <v>0.45069444444444451</v>
      </c>
      <c r="K2755" s="86" t="str">
        <f ca="1">VLOOKUP(Tabla36[[#This Row],[CODIGO VINCULO]],[1]!Anexar1[[UNION]:[OPERADOR]],4,0)</f>
        <v>JOSE JAVIER UC DZUL</v>
      </c>
      <c r="L2755" s="86" t="str" cm="1">
        <f t="array" aca="1" ref="L2755" ca="1">_xlfn.IFS(J2755&gt;=TIME(14,0,0),"SEGUNDO TURNO",J2755&lt;TIME(14,0,0),"PRIMER TURNO")</f>
        <v>PRIMER TURNO</v>
      </c>
      <c r="M2755" s="90"/>
    </row>
    <row r="2756" spans="1:13">
      <c r="A2756" s="86" t="str">
        <f ca="1">_xlfn.CONCAT(Tabla36[[#This Row],[NUM. ECO.]],Tabla36[[#This Row],[TURNO]],Tabla36[[#This Row],[FECHA]])</f>
        <v>T33PRIMER TURNO45423</v>
      </c>
      <c r="B2756" s="87">
        <v>7</v>
      </c>
      <c r="C2756" s="87">
        <v>4</v>
      </c>
      <c r="D2756" s="87" t="s">
        <v>48</v>
      </c>
      <c r="E2756" s="86"/>
      <c r="F2756" s="86">
        <f>VLOOKUP(Tabla36[[#This Row],[NUM. ECO.]],[2]!Tabla24[[NO.ECO]:[CUBICACION
M3]],4,0)</f>
        <v>15</v>
      </c>
      <c r="G2756" s="94">
        <v>45423</v>
      </c>
      <c r="H2756" s="86" t="str">
        <f>VLOOKUP(Tabla36[[#This Row],[NUM. ECO.]],[2]!Tabla24[[NO.ECO]:[MATERIAL]],8,0)</f>
        <v>BASE HIDRAULICA</v>
      </c>
      <c r="I2756" s="86" t="s">
        <v>79</v>
      </c>
      <c r="J2756" s="91">
        <f ca="1">J2755+TIME(0,RANDBETWEEN((123),(151)),0)</f>
        <v>0.55347222222222225</v>
      </c>
      <c r="K2756" s="86" t="str">
        <f ca="1">VLOOKUP(Tabla36[[#This Row],[CODIGO VINCULO]],[1]!Anexar1[[UNION]:[OPERADOR]],4,0)</f>
        <v>JOSE JAVIER UC DZUL</v>
      </c>
      <c r="L2756" s="86" t="str" cm="1">
        <f t="array" aca="1" ref="L2756" ca="1">_xlfn.IFS(J2756&gt;=TIME(14,0,0),"SEGUNDO TURNO",J2756&lt;TIME(14,0,0),"PRIMER TURNO")</f>
        <v>PRIMER TURNO</v>
      </c>
      <c r="M2756" s="90"/>
    </row>
    <row r="2757" spans="1:13">
      <c r="A2757" s="86" t="str">
        <f ca="1">_xlfn.CONCAT(Tabla36[[#This Row],[NUM. ECO.]],Tabla36[[#This Row],[TURNO]],Tabla36[[#This Row],[FECHA]])</f>
        <v>T33SEGUNDO TURNO45423</v>
      </c>
      <c r="B2757" s="87">
        <v>7</v>
      </c>
      <c r="C2757" s="87">
        <v>5</v>
      </c>
      <c r="D2757" s="87" t="s">
        <v>48</v>
      </c>
      <c r="E2757" s="86"/>
      <c r="F2757" s="86">
        <f>VLOOKUP(Tabla36[[#This Row],[NUM. ECO.]],[2]!Tabla24[[NO.ECO]:[CUBICACION
M3]],4,0)</f>
        <v>15</v>
      </c>
      <c r="G2757" s="94">
        <v>45423</v>
      </c>
      <c r="H2757" s="86" t="str">
        <f>VLOOKUP(Tabla36[[#This Row],[NUM. ECO.]],[2]!Tabla24[[NO.ECO]:[MATERIAL]],8,0)</f>
        <v>BASE HIDRAULICA</v>
      </c>
      <c r="I2757" s="86" t="s">
        <v>79</v>
      </c>
      <c r="J2757" s="91">
        <f ca="1">J2756+TIME(0,RANDBETWEEN((123),(151)),0)</f>
        <v>0.6479166666666667</v>
      </c>
      <c r="K2757" s="86" t="str">
        <f ca="1">VLOOKUP(Tabla36[[#This Row],[CODIGO VINCULO]],[1]!Anexar1[[UNION]:[OPERADOR]],4,0)</f>
        <v>LUIS MIGUEL TURRIZA BACAB</v>
      </c>
      <c r="L2757" s="86" t="str" cm="1">
        <f t="array" aca="1" ref="L2757" ca="1">_xlfn.IFS(J2757&gt;=TIME(14,0,0),"SEGUNDO TURNO",J2757&lt;TIME(14,0,0),"PRIMER TURNO")</f>
        <v>SEGUNDO TURNO</v>
      </c>
      <c r="M2757" s="90"/>
    </row>
    <row r="2758" spans="1:13">
      <c r="A2758" s="86" t="str">
        <f ca="1">_xlfn.CONCAT(Tabla36[[#This Row],[NUM. ECO.]],Tabla36[[#This Row],[TURNO]],Tabla36[[#This Row],[FECHA]])</f>
        <v>T33SEGUNDO TURNO45423</v>
      </c>
      <c r="B2758" s="87">
        <v>7</v>
      </c>
      <c r="C2758" s="87">
        <v>6</v>
      </c>
      <c r="D2758" s="87" t="s">
        <v>48</v>
      </c>
      <c r="E2758" s="86"/>
      <c r="F2758" s="86">
        <f>VLOOKUP(Tabla36[[#This Row],[NUM. ECO.]],[2]!Tabla24[[NO.ECO]:[CUBICACION
M3]],4,0)</f>
        <v>15</v>
      </c>
      <c r="G2758" s="94">
        <v>45423</v>
      </c>
      <c r="H2758" s="86" t="str">
        <f>VLOOKUP(Tabla36[[#This Row],[NUM. ECO.]],[2]!Tabla24[[NO.ECO]:[MATERIAL]],8,0)</f>
        <v>BASE HIDRAULICA</v>
      </c>
      <c r="I2758" s="86" t="s">
        <v>79</v>
      </c>
      <c r="J2758" s="91">
        <f ca="1">J2757+TIME(0,RANDBETWEEN((123),(151)),0)</f>
        <v>0.74652777777777779</v>
      </c>
      <c r="K2758" s="86" t="str">
        <f ca="1">VLOOKUP(Tabla36[[#This Row],[CODIGO VINCULO]],[1]!Anexar1[[UNION]:[OPERADOR]],4,0)</f>
        <v>LUIS MIGUEL TURRIZA BACAB</v>
      </c>
      <c r="L2758" s="86" t="str" cm="1">
        <f t="array" aca="1" ref="L2758" ca="1">_xlfn.IFS(J2758&gt;=TIME(14,0,0),"SEGUNDO TURNO",J2758&lt;TIME(14,0,0),"PRIMER TURNO")</f>
        <v>SEGUNDO TURNO</v>
      </c>
      <c r="M2758" s="90"/>
    </row>
    <row r="2759" spans="1:13">
      <c r="A2759" s="86" t="str">
        <f ca="1">_xlfn.CONCAT(Tabla36[[#This Row],[NUM. ECO.]],Tabla36[[#This Row],[TURNO]],Tabla36[[#This Row],[FECHA]])</f>
        <v>T33SEGUNDO TURNO45423</v>
      </c>
      <c r="B2759" s="87">
        <v>7</v>
      </c>
      <c r="C2759" s="87">
        <v>7</v>
      </c>
      <c r="D2759" s="87" t="s">
        <v>48</v>
      </c>
      <c r="E2759" s="86"/>
      <c r="F2759" s="86">
        <f>VLOOKUP(Tabla36[[#This Row],[NUM. ECO.]],[2]!Tabla24[[NO.ECO]:[CUBICACION
M3]],4,0)</f>
        <v>15</v>
      </c>
      <c r="G2759" s="94">
        <v>45423</v>
      </c>
      <c r="H2759" s="86" t="str">
        <f>VLOOKUP(Tabla36[[#This Row],[NUM. ECO.]],[2]!Tabla24[[NO.ECO]:[MATERIAL]],8,0)</f>
        <v>BASE HIDRAULICA</v>
      </c>
      <c r="I2759" s="86" t="s">
        <v>79</v>
      </c>
      <c r="J2759" s="91">
        <f ca="1">J2758+TIME(0,RANDBETWEEN((123),(151)),0)</f>
        <v>0.84444444444444444</v>
      </c>
      <c r="K2759" s="86" t="str">
        <f ca="1">VLOOKUP(Tabla36[[#This Row],[CODIGO VINCULO]],[1]!Anexar1[[UNION]:[OPERADOR]],4,0)</f>
        <v>LUIS MIGUEL TURRIZA BACAB</v>
      </c>
      <c r="L2759" s="86" t="str" cm="1">
        <f t="array" aca="1" ref="L2759" ca="1">_xlfn.IFS(J2759&gt;=TIME(14,0,0),"SEGUNDO TURNO",J2759&lt;TIME(14,0,0),"PRIMER TURNO")</f>
        <v>SEGUNDO TURNO</v>
      </c>
      <c r="M2759" s="90"/>
    </row>
    <row r="2760" spans="1:13">
      <c r="A2760" s="86" t="str">
        <f ca="1">_xlfn.CONCAT(Tabla36[[#This Row],[NUM. ECO.]],Tabla36[[#This Row],[TURNO]],Tabla36[[#This Row],[FECHA]])</f>
        <v>T33PRIMER TURNO45425</v>
      </c>
      <c r="B2760" s="87">
        <v>7</v>
      </c>
      <c r="C2760" s="87">
        <v>1</v>
      </c>
      <c r="D2760" s="87" t="s">
        <v>48</v>
      </c>
      <c r="E2760" s="86"/>
      <c r="F2760" s="86">
        <f>VLOOKUP(Tabla36[[#This Row],[NUM. ECO.]],[2]!Tabla24[[NO.ECO]:[CUBICACION
M3]],4,0)</f>
        <v>15</v>
      </c>
      <c r="G2760" s="94">
        <v>45425</v>
      </c>
      <c r="H2760" s="86" t="str">
        <f>VLOOKUP(Tabla36[[#This Row],[NUM. ECO.]],[2]!Tabla24[[NO.ECO]:[MATERIAL]],8,0)</f>
        <v>BASE HIDRAULICA</v>
      </c>
      <c r="I2760" s="86" t="s">
        <v>79</v>
      </c>
      <c r="J2760" s="88">
        <f ca="1">TIME(RANDBETWEEN(5.5,6),RANDBETWEEN(1,29),0)</f>
        <v>0.26180555555555557</v>
      </c>
      <c r="K2760" s="86" t="str">
        <f ca="1">VLOOKUP(Tabla36[[#This Row],[CODIGO VINCULO]],[1]!Anexar1[[UNION]:[OPERADOR]],4,0)</f>
        <v>VALENTIN DE JESUS MAYO OVANDO</v>
      </c>
      <c r="L2760" s="86" t="str" cm="1">
        <f t="array" aca="1" ref="L2760" ca="1">_xlfn.IFS(J2760&gt;=TIME(14,0,0),"SEGUNDO TURNO",J2760&lt;TIME(14,0,0),"PRIMER TURNO")</f>
        <v>PRIMER TURNO</v>
      </c>
      <c r="M2760" s="90"/>
    </row>
    <row r="2761" spans="1:13">
      <c r="A2761" s="86" t="str">
        <f ca="1">_xlfn.CONCAT(Tabla36[[#This Row],[NUM. ECO.]],Tabla36[[#This Row],[TURNO]],Tabla36[[#This Row],[FECHA]])</f>
        <v>T33PRIMER TURNO45425</v>
      </c>
      <c r="B2761" s="87">
        <v>7</v>
      </c>
      <c r="C2761" s="87">
        <v>2</v>
      </c>
      <c r="D2761" s="87" t="s">
        <v>48</v>
      </c>
      <c r="E2761" s="86"/>
      <c r="F2761" s="86">
        <f>VLOOKUP(Tabla36[[#This Row],[NUM. ECO.]],[2]!Tabla24[[NO.ECO]:[CUBICACION
M3]],4,0)</f>
        <v>15</v>
      </c>
      <c r="G2761" s="94">
        <v>45425</v>
      </c>
      <c r="H2761" s="86" t="str">
        <f>VLOOKUP(Tabla36[[#This Row],[NUM. ECO.]],[2]!Tabla24[[NO.ECO]:[MATERIAL]],8,0)</f>
        <v>BASE HIDRAULICA</v>
      </c>
      <c r="I2761" s="86" t="s">
        <v>79</v>
      </c>
      <c r="J2761" s="91">
        <f ca="1">J2760+TIME(0,RANDBETWEEN((123),(151)),0)</f>
        <v>0.35347222222222224</v>
      </c>
      <c r="K2761" s="86" t="str">
        <f ca="1">VLOOKUP(Tabla36[[#This Row],[CODIGO VINCULO]],[1]!Anexar1[[UNION]:[OPERADOR]],4,0)</f>
        <v>VALENTIN DE JESUS MAYO OVANDO</v>
      </c>
      <c r="L2761" s="86" t="str" cm="1">
        <f t="array" aca="1" ref="L2761" ca="1">_xlfn.IFS(J2761&gt;=TIME(14,0,0),"SEGUNDO TURNO",J2761&lt;TIME(14,0,0),"PRIMER TURNO")</f>
        <v>PRIMER TURNO</v>
      </c>
      <c r="M2761" s="90"/>
    </row>
    <row r="2762" spans="1:13">
      <c r="A2762" s="86" t="str">
        <f ca="1">_xlfn.CONCAT(Tabla36[[#This Row],[NUM. ECO.]],Tabla36[[#This Row],[TURNO]],Tabla36[[#This Row],[FECHA]])</f>
        <v>T33PRIMER TURNO45425</v>
      </c>
      <c r="B2762" s="87">
        <v>7</v>
      </c>
      <c r="C2762" s="87">
        <v>3</v>
      </c>
      <c r="D2762" s="87" t="s">
        <v>48</v>
      </c>
      <c r="E2762" s="86"/>
      <c r="F2762" s="86">
        <f>VLOOKUP(Tabla36[[#This Row],[NUM. ECO.]],[2]!Tabla24[[NO.ECO]:[CUBICACION
M3]],4,0)</f>
        <v>15</v>
      </c>
      <c r="G2762" s="94">
        <v>45425</v>
      </c>
      <c r="H2762" s="86" t="str">
        <f>VLOOKUP(Tabla36[[#This Row],[NUM. ECO.]],[2]!Tabla24[[NO.ECO]:[MATERIAL]],8,0)</f>
        <v>BASE HIDRAULICA</v>
      </c>
      <c r="I2762" s="86" t="s">
        <v>79</v>
      </c>
      <c r="J2762" s="91">
        <f ca="1">J2761+TIME(0,RANDBETWEEN((123),(151)),0)</f>
        <v>0.45694444444444449</v>
      </c>
      <c r="K2762" s="86" t="str">
        <f ca="1">VLOOKUP(Tabla36[[#This Row],[CODIGO VINCULO]],[1]!Anexar1[[UNION]:[OPERADOR]],4,0)</f>
        <v>VALENTIN DE JESUS MAYO OVANDO</v>
      </c>
      <c r="L2762" s="86" t="str" cm="1">
        <f t="array" aca="1" ref="L2762" ca="1">_xlfn.IFS(J2762&gt;=TIME(14,0,0),"SEGUNDO TURNO",J2762&lt;TIME(14,0,0),"PRIMER TURNO")</f>
        <v>PRIMER TURNO</v>
      </c>
      <c r="M2762" s="90"/>
    </row>
    <row r="2763" spans="1:13">
      <c r="A2763" s="86" t="str">
        <f ca="1">_xlfn.CONCAT(Tabla36[[#This Row],[NUM. ECO.]],Tabla36[[#This Row],[TURNO]],Tabla36[[#This Row],[FECHA]])</f>
        <v>T33PRIMER TURNO45425</v>
      </c>
      <c r="B2763" s="87">
        <v>7</v>
      </c>
      <c r="C2763" s="87">
        <v>4</v>
      </c>
      <c r="D2763" s="87" t="s">
        <v>48</v>
      </c>
      <c r="E2763" s="86"/>
      <c r="F2763" s="86">
        <f>VLOOKUP(Tabla36[[#This Row],[NUM. ECO.]],[2]!Tabla24[[NO.ECO]:[CUBICACION
M3]],4,0)</f>
        <v>15</v>
      </c>
      <c r="G2763" s="94">
        <v>45425</v>
      </c>
      <c r="H2763" s="86" t="str">
        <f>VLOOKUP(Tabla36[[#This Row],[NUM. ECO.]],[2]!Tabla24[[NO.ECO]:[MATERIAL]],8,0)</f>
        <v>BASE HIDRAULICA</v>
      </c>
      <c r="I2763" s="86" t="s">
        <v>79</v>
      </c>
      <c r="J2763" s="91">
        <f ca="1">J2762+TIME(0,RANDBETWEEN((123),(151)),0)</f>
        <v>0.55833333333333335</v>
      </c>
      <c r="K2763" s="86" t="str">
        <f ca="1">VLOOKUP(Tabla36[[#This Row],[CODIGO VINCULO]],[1]!Anexar1[[UNION]:[OPERADOR]],4,0)</f>
        <v>VALENTIN DE JESUS MAYO OVANDO</v>
      </c>
      <c r="L2763" s="86" t="str" cm="1">
        <f t="array" aca="1" ref="L2763" ca="1">_xlfn.IFS(J2763&gt;=TIME(14,0,0),"SEGUNDO TURNO",J2763&lt;TIME(14,0,0),"PRIMER TURNO")</f>
        <v>PRIMER TURNO</v>
      </c>
      <c r="M2763" s="90"/>
    </row>
    <row r="2764" spans="1:13">
      <c r="A2764" s="86" t="str">
        <f ca="1">_xlfn.CONCAT(Tabla36[[#This Row],[NUM. ECO.]],Tabla36[[#This Row],[TURNO]],Tabla36[[#This Row],[FECHA]])</f>
        <v>T33SEGUNDO TURNO45425</v>
      </c>
      <c r="B2764" s="87">
        <v>7</v>
      </c>
      <c r="C2764" s="87">
        <v>5</v>
      </c>
      <c r="D2764" s="87" t="s">
        <v>48</v>
      </c>
      <c r="E2764" s="86"/>
      <c r="F2764" s="86">
        <f>VLOOKUP(Tabla36[[#This Row],[NUM. ECO.]],[2]!Tabla24[[NO.ECO]:[CUBICACION
M3]],4,0)</f>
        <v>15</v>
      </c>
      <c r="G2764" s="94">
        <v>45425</v>
      </c>
      <c r="H2764" s="86" t="str">
        <f>VLOOKUP(Tabla36[[#This Row],[NUM. ECO.]],[2]!Tabla24[[NO.ECO]:[MATERIAL]],8,0)</f>
        <v>BASE HIDRAULICA</v>
      </c>
      <c r="I2764" s="86" t="s">
        <v>79</v>
      </c>
      <c r="J2764" s="91">
        <f ca="1">J2763+TIME(0,RANDBETWEEN((123),(151)),0)</f>
        <v>0.64930555555555558</v>
      </c>
      <c r="K2764" s="86" t="str">
        <f ca="1">VLOOKUP(Tabla36[[#This Row],[CODIGO VINCULO]],[1]!Anexar1[[UNION]:[OPERADOR]],4,0)</f>
        <v>EDDER YHOVANI CHI PAT</v>
      </c>
      <c r="L2764" s="86" t="str" cm="1">
        <f t="array" aca="1" ref="L2764" ca="1">_xlfn.IFS(J2764&gt;=TIME(14,0,0),"SEGUNDO TURNO",J2764&lt;TIME(14,0,0),"PRIMER TURNO")</f>
        <v>SEGUNDO TURNO</v>
      </c>
      <c r="M2764" s="90"/>
    </row>
    <row r="2765" spans="1:13">
      <c r="A2765" s="86" t="str">
        <f ca="1">_xlfn.CONCAT(Tabla36[[#This Row],[NUM. ECO.]],Tabla36[[#This Row],[TURNO]],Tabla36[[#This Row],[FECHA]])</f>
        <v>T33SEGUNDO TURNO45425</v>
      </c>
      <c r="B2765" s="87">
        <v>7</v>
      </c>
      <c r="C2765" s="87">
        <v>6</v>
      </c>
      <c r="D2765" s="87" t="s">
        <v>48</v>
      </c>
      <c r="E2765" s="86"/>
      <c r="F2765" s="86">
        <f>VLOOKUP(Tabla36[[#This Row],[NUM. ECO.]],[2]!Tabla24[[NO.ECO]:[CUBICACION
M3]],4,0)</f>
        <v>15</v>
      </c>
      <c r="G2765" s="94">
        <v>45425</v>
      </c>
      <c r="H2765" s="86" t="str">
        <f>VLOOKUP(Tabla36[[#This Row],[NUM. ECO.]],[2]!Tabla24[[NO.ECO]:[MATERIAL]],8,0)</f>
        <v>BASE HIDRAULICA</v>
      </c>
      <c r="I2765" s="86" t="s">
        <v>79</v>
      </c>
      <c r="J2765" s="91">
        <f ca="1">J2764+TIME(0,RANDBETWEEN((123),(151)),0)</f>
        <v>0.73750000000000004</v>
      </c>
      <c r="K2765" s="86" t="str">
        <f ca="1">VLOOKUP(Tabla36[[#This Row],[CODIGO VINCULO]],[1]!Anexar1[[UNION]:[OPERADOR]],4,0)</f>
        <v>EDDER YHOVANI CHI PAT</v>
      </c>
      <c r="L2765" s="86" t="str" cm="1">
        <f t="array" aca="1" ref="L2765" ca="1">_xlfn.IFS(J2765&gt;=TIME(14,0,0),"SEGUNDO TURNO",J2765&lt;TIME(14,0,0),"PRIMER TURNO")</f>
        <v>SEGUNDO TURNO</v>
      </c>
      <c r="M2765" s="90"/>
    </row>
    <row r="2766" spans="1:13">
      <c r="A2766" s="86" t="str">
        <f ca="1">_xlfn.CONCAT(Tabla36[[#This Row],[NUM. ECO.]],Tabla36[[#This Row],[TURNO]],Tabla36[[#This Row],[FECHA]])</f>
        <v>T33SEGUNDO TURNO45425</v>
      </c>
      <c r="B2766" s="87">
        <v>7</v>
      </c>
      <c r="C2766" s="87">
        <v>7</v>
      </c>
      <c r="D2766" s="87" t="s">
        <v>48</v>
      </c>
      <c r="E2766" s="86"/>
      <c r="F2766" s="86">
        <f>VLOOKUP(Tabla36[[#This Row],[NUM. ECO.]],[2]!Tabla24[[NO.ECO]:[CUBICACION
M3]],4,0)</f>
        <v>15</v>
      </c>
      <c r="G2766" s="94">
        <v>45425</v>
      </c>
      <c r="H2766" s="86" t="str">
        <f>VLOOKUP(Tabla36[[#This Row],[NUM. ECO.]],[2]!Tabla24[[NO.ECO]:[MATERIAL]],8,0)</f>
        <v>BASE HIDRAULICA</v>
      </c>
      <c r="I2766" s="86" t="s">
        <v>79</v>
      </c>
      <c r="J2766" s="91">
        <f ca="1">J2765+TIME(0,RANDBETWEEN((123),(151)),0)</f>
        <v>0.83402777777777781</v>
      </c>
      <c r="K2766" s="86" t="str">
        <f ca="1">VLOOKUP(Tabla36[[#This Row],[CODIGO VINCULO]],[1]!Anexar1[[UNION]:[OPERADOR]],4,0)</f>
        <v>EDDER YHOVANI CHI PAT</v>
      </c>
      <c r="L2766" s="86" t="str" cm="1">
        <f t="array" aca="1" ref="L2766" ca="1">_xlfn.IFS(J2766&gt;=TIME(14,0,0),"SEGUNDO TURNO",J2766&lt;TIME(14,0,0),"PRIMER TURNO")</f>
        <v>SEGUNDO TURNO</v>
      </c>
      <c r="M2766" s="90"/>
    </row>
    <row r="2767" spans="1:13">
      <c r="A2767" s="86" t="str">
        <f ca="1">_xlfn.CONCAT(Tabla36[[#This Row],[NUM. ECO.]],Tabla36[[#This Row],[TURNO]],Tabla36[[#This Row],[FECHA]])</f>
        <v>T33PRIMER TURNO45426</v>
      </c>
      <c r="B2767" s="87">
        <v>7</v>
      </c>
      <c r="C2767" s="87">
        <v>1</v>
      </c>
      <c r="D2767" s="87" t="s">
        <v>48</v>
      </c>
      <c r="E2767" s="86"/>
      <c r="F2767" s="86">
        <f>VLOOKUP(Tabla36[[#This Row],[NUM. ECO.]],[2]!Tabla24[[NO.ECO]:[CUBICACION
M3]],4,0)</f>
        <v>15</v>
      </c>
      <c r="G2767" s="94">
        <v>45426</v>
      </c>
      <c r="H2767" s="86" t="str">
        <f>VLOOKUP(Tabla36[[#This Row],[NUM. ECO.]],[2]!Tabla24[[NO.ECO]:[MATERIAL]],8,0)</f>
        <v>BASE HIDRAULICA</v>
      </c>
      <c r="I2767" s="86" t="s">
        <v>79</v>
      </c>
      <c r="J2767" s="88">
        <f ca="1">TIME(RANDBETWEEN(5.5,6),RANDBETWEEN(1,29),0)</f>
        <v>0.27013888888888887</v>
      </c>
      <c r="K2767" s="86" t="str">
        <f ca="1">VLOOKUP(Tabla36[[#This Row],[CODIGO VINCULO]],[1]!Anexar1[[UNION]:[OPERADOR]],4,0)</f>
        <v>VALENTIN DE JESUS MAYO OVANDO</v>
      </c>
      <c r="L2767" s="86" t="str" cm="1">
        <f t="array" aca="1" ref="L2767" ca="1">_xlfn.IFS(J2767&gt;=TIME(14,0,0),"SEGUNDO TURNO",J2767&lt;TIME(14,0,0),"PRIMER TURNO")</f>
        <v>PRIMER TURNO</v>
      </c>
      <c r="M2767" s="90"/>
    </row>
    <row r="2768" spans="1:13">
      <c r="A2768" s="86" t="str">
        <f ca="1">_xlfn.CONCAT(Tabla36[[#This Row],[NUM. ECO.]],Tabla36[[#This Row],[TURNO]],Tabla36[[#This Row],[FECHA]])</f>
        <v>T33PRIMER TURNO45426</v>
      </c>
      <c r="B2768" s="87">
        <v>7</v>
      </c>
      <c r="C2768" s="87">
        <v>2</v>
      </c>
      <c r="D2768" s="87" t="s">
        <v>48</v>
      </c>
      <c r="E2768" s="86"/>
      <c r="F2768" s="86">
        <f>VLOOKUP(Tabla36[[#This Row],[NUM. ECO.]],[2]!Tabla24[[NO.ECO]:[CUBICACION
M3]],4,0)</f>
        <v>15</v>
      </c>
      <c r="G2768" s="94">
        <v>45426</v>
      </c>
      <c r="H2768" s="86" t="str">
        <f>VLOOKUP(Tabla36[[#This Row],[NUM. ECO.]],[2]!Tabla24[[NO.ECO]:[MATERIAL]],8,0)</f>
        <v>BASE HIDRAULICA</v>
      </c>
      <c r="I2768" s="86" t="s">
        <v>79</v>
      </c>
      <c r="J2768" s="91">
        <f ca="1">J2767+TIME(0,RANDBETWEEN((123),(151)),0)</f>
        <v>0.37083333333333335</v>
      </c>
      <c r="K2768" s="86" t="str">
        <f ca="1">VLOOKUP(Tabla36[[#This Row],[CODIGO VINCULO]],[1]!Anexar1[[UNION]:[OPERADOR]],4,0)</f>
        <v>VALENTIN DE JESUS MAYO OVANDO</v>
      </c>
      <c r="L2768" s="86" t="str" cm="1">
        <f t="array" aca="1" ref="L2768" ca="1">_xlfn.IFS(J2768&gt;=TIME(14,0,0),"SEGUNDO TURNO",J2768&lt;TIME(14,0,0),"PRIMER TURNO")</f>
        <v>PRIMER TURNO</v>
      </c>
      <c r="M2768" s="90"/>
    </row>
    <row r="2769" spans="1:13">
      <c r="A2769" s="86" t="str">
        <f ca="1">_xlfn.CONCAT(Tabla36[[#This Row],[NUM. ECO.]],Tabla36[[#This Row],[TURNO]],Tabla36[[#This Row],[FECHA]])</f>
        <v>T33PRIMER TURNO45426</v>
      </c>
      <c r="B2769" s="87">
        <v>7</v>
      </c>
      <c r="C2769" s="87">
        <v>3</v>
      </c>
      <c r="D2769" s="87" t="s">
        <v>48</v>
      </c>
      <c r="E2769" s="86"/>
      <c r="F2769" s="86">
        <f>VLOOKUP(Tabla36[[#This Row],[NUM. ECO.]],[2]!Tabla24[[NO.ECO]:[CUBICACION
M3]],4,0)</f>
        <v>15</v>
      </c>
      <c r="G2769" s="94">
        <v>45426</v>
      </c>
      <c r="H2769" s="86" t="str">
        <f>VLOOKUP(Tabla36[[#This Row],[NUM. ECO.]],[2]!Tabla24[[NO.ECO]:[MATERIAL]],8,0)</f>
        <v>BASE HIDRAULICA</v>
      </c>
      <c r="I2769" s="86" t="s">
        <v>79</v>
      </c>
      <c r="J2769" s="91">
        <f ca="1">J2768+TIME(0,RANDBETWEEN((123),(151)),0)</f>
        <v>0.4604166666666667</v>
      </c>
      <c r="K2769" s="86" t="str">
        <f ca="1">VLOOKUP(Tabla36[[#This Row],[CODIGO VINCULO]],[1]!Anexar1[[UNION]:[OPERADOR]],4,0)</f>
        <v>VALENTIN DE JESUS MAYO OVANDO</v>
      </c>
      <c r="L2769" s="86" t="str" cm="1">
        <f t="array" aca="1" ref="L2769" ca="1">_xlfn.IFS(J2769&gt;=TIME(14,0,0),"SEGUNDO TURNO",J2769&lt;TIME(14,0,0),"PRIMER TURNO")</f>
        <v>PRIMER TURNO</v>
      </c>
      <c r="M2769" s="90"/>
    </row>
    <row r="2770" spans="1:13">
      <c r="A2770" s="86" t="str">
        <f ca="1">_xlfn.CONCAT(Tabla36[[#This Row],[NUM. ECO.]],Tabla36[[#This Row],[TURNO]],Tabla36[[#This Row],[FECHA]])</f>
        <v>T33PRIMER TURNO45426</v>
      </c>
      <c r="B2770" s="87">
        <v>7</v>
      </c>
      <c r="C2770" s="87">
        <v>4</v>
      </c>
      <c r="D2770" s="87" t="s">
        <v>48</v>
      </c>
      <c r="E2770" s="86"/>
      <c r="F2770" s="86">
        <f>VLOOKUP(Tabla36[[#This Row],[NUM. ECO.]],[2]!Tabla24[[NO.ECO]:[CUBICACION
M3]],4,0)</f>
        <v>15</v>
      </c>
      <c r="G2770" s="94">
        <v>45426</v>
      </c>
      <c r="H2770" s="86" t="str">
        <f>VLOOKUP(Tabla36[[#This Row],[NUM. ECO.]],[2]!Tabla24[[NO.ECO]:[MATERIAL]],8,0)</f>
        <v>BASE HIDRAULICA</v>
      </c>
      <c r="I2770" s="86" t="s">
        <v>79</v>
      </c>
      <c r="J2770" s="91">
        <f ca="1">J2769+TIME(0,RANDBETWEEN((123),(151)),0)</f>
        <v>0.55347222222222225</v>
      </c>
      <c r="K2770" s="86" t="str">
        <f ca="1">VLOOKUP(Tabla36[[#This Row],[CODIGO VINCULO]],[1]!Anexar1[[UNION]:[OPERADOR]],4,0)</f>
        <v>VALENTIN DE JESUS MAYO OVANDO</v>
      </c>
      <c r="L2770" s="86" t="str" cm="1">
        <f t="array" aca="1" ref="L2770" ca="1">_xlfn.IFS(J2770&gt;=TIME(14,0,0),"SEGUNDO TURNO",J2770&lt;TIME(14,0,0),"PRIMER TURNO")</f>
        <v>PRIMER TURNO</v>
      </c>
      <c r="M2770" s="90"/>
    </row>
    <row r="2771" spans="1:13">
      <c r="A2771" s="86" t="str">
        <f ca="1">_xlfn.CONCAT(Tabla36[[#This Row],[NUM. ECO.]],Tabla36[[#This Row],[TURNO]],Tabla36[[#This Row],[FECHA]])</f>
        <v>T33SEGUNDO TURNO45426</v>
      </c>
      <c r="B2771" s="87">
        <v>7</v>
      </c>
      <c r="C2771" s="87">
        <v>5</v>
      </c>
      <c r="D2771" s="87" t="s">
        <v>48</v>
      </c>
      <c r="E2771" s="86"/>
      <c r="F2771" s="86">
        <f>VLOOKUP(Tabla36[[#This Row],[NUM. ECO.]],[2]!Tabla24[[NO.ECO]:[CUBICACION
M3]],4,0)</f>
        <v>15</v>
      </c>
      <c r="G2771" s="94">
        <v>45426</v>
      </c>
      <c r="H2771" s="86" t="str">
        <f>VLOOKUP(Tabla36[[#This Row],[NUM. ECO.]],[2]!Tabla24[[NO.ECO]:[MATERIAL]],8,0)</f>
        <v>BASE HIDRAULICA</v>
      </c>
      <c r="I2771" s="86" t="s">
        <v>79</v>
      </c>
      <c r="J2771" s="91">
        <f ca="1">J2770+TIME(0,RANDBETWEEN((123),(151)),0)</f>
        <v>0.64375000000000004</v>
      </c>
      <c r="K2771" s="86" t="str">
        <f ca="1">VLOOKUP(Tabla36[[#This Row],[CODIGO VINCULO]],[1]!Anexar1[[UNION]:[OPERADOR]],4,0)</f>
        <v>EDDER YHOVANI CHI PAT</v>
      </c>
      <c r="L2771" s="86" t="str" cm="1">
        <f t="array" aca="1" ref="L2771" ca="1">_xlfn.IFS(J2771&gt;=TIME(14,0,0),"SEGUNDO TURNO",J2771&lt;TIME(14,0,0),"PRIMER TURNO")</f>
        <v>SEGUNDO TURNO</v>
      </c>
      <c r="M2771" s="90"/>
    </row>
    <row r="2772" spans="1:13">
      <c r="A2772" s="86" t="str">
        <f ca="1">_xlfn.CONCAT(Tabla36[[#This Row],[NUM. ECO.]],Tabla36[[#This Row],[TURNO]],Tabla36[[#This Row],[FECHA]])</f>
        <v>T33SEGUNDO TURNO45426</v>
      </c>
      <c r="B2772" s="87">
        <v>7</v>
      </c>
      <c r="C2772" s="87">
        <v>6</v>
      </c>
      <c r="D2772" s="87" t="s">
        <v>48</v>
      </c>
      <c r="E2772" s="86"/>
      <c r="F2772" s="86">
        <f>VLOOKUP(Tabla36[[#This Row],[NUM. ECO.]],[2]!Tabla24[[NO.ECO]:[CUBICACION
M3]],4,0)</f>
        <v>15</v>
      </c>
      <c r="G2772" s="94">
        <v>45426</v>
      </c>
      <c r="H2772" s="86" t="str">
        <f>VLOOKUP(Tabla36[[#This Row],[NUM. ECO.]],[2]!Tabla24[[NO.ECO]:[MATERIAL]],8,0)</f>
        <v>BASE HIDRAULICA</v>
      </c>
      <c r="I2772" s="86" t="s">
        <v>79</v>
      </c>
      <c r="J2772" s="91">
        <f ca="1">J2771+TIME(0,RANDBETWEEN((123),(151)),0)</f>
        <v>0.74305555555555558</v>
      </c>
      <c r="K2772" s="86" t="str">
        <f ca="1">VLOOKUP(Tabla36[[#This Row],[CODIGO VINCULO]],[1]!Anexar1[[UNION]:[OPERADOR]],4,0)</f>
        <v>EDDER YHOVANI CHI PAT</v>
      </c>
      <c r="L2772" s="86" t="str" cm="1">
        <f t="array" aca="1" ref="L2772" ca="1">_xlfn.IFS(J2772&gt;=TIME(14,0,0),"SEGUNDO TURNO",J2772&lt;TIME(14,0,0),"PRIMER TURNO")</f>
        <v>SEGUNDO TURNO</v>
      </c>
      <c r="M2772" s="90"/>
    </row>
    <row r="2773" spans="1:13">
      <c r="A2773" s="86" t="str">
        <f ca="1">_xlfn.CONCAT(Tabla36[[#This Row],[NUM. ECO.]],Tabla36[[#This Row],[TURNO]],Tabla36[[#This Row],[FECHA]])</f>
        <v>T33SEGUNDO TURNO45426</v>
      </c>
      <c r="B2773" s="87">
        <v>7</v>
      </c>
      <c r="C2773" s="87">
        <v>7</v>
      </c>
      <c r="D2773" s="87" t="s">
        <v>48</v>
      </c>
      <c r="E2773" s="86"/>
      <c r="F2773" s="86">
        <f>VLOOKUP(Tabla36[[#This Row],[NUM. ECO.]],[2]!Tabla24[[NO.ECO]:[CUBICACION
M3]],4,0)</f>
        <v>15</v>
      </c>
      <c r="G2773" s="94">
        <v>45426</v>
      </c>
      <c r="H2773" s="86" t="str">
        <f>VLOOKUP(Tabla36[[#This Row],[NUM. ECO.]],[2]!Tabla24[[NO.ECO]:[MATERIAL]],8,0)</f>
        <v>BASE HIDRAULICA</v>
      </c>
      <c r="I2773" s="86" t="s">
        <v>79</v>
      </c>
      <c r="J2773" s="91">
        <f ca="1">J2772+TIME(0,RANDBETWEEN((123),(151)),0)</f>
        <v>0.84305555555555556</v>
      </c>
      <c r="K2773" s="86" t="str">
        <f ca="1">VLOOKUP(Tabla36[[#This Row],[CODIGO VINCULO]],[1]!Anexar1[[UNION]:[OPERADOR]],4,0)</f>
        <v>EDDER YHOVANI CHI PAT</v>
      </c>
      <c r="L2773" s="86" t="str" cm="1">
        <f t="array" aca="1" ref="L2773" ca="1">_xlfn.IFS(J2773&gt;=TIME(14,0,0),"SEGUNDO TURNO",J2773&lt;TIME(14,0,0),"PRIMER TURNO")</f>
        <v>SEGUNDO TURNO</v>
      </c>
      <c r="M2773" s="90"/>
    </row>
    <row r="2774" spans="1:13">
      <c r="A2774" s="86" t="str">
        <f ca="1">_xlfn.CONCAT(Tabla36[[#This Row],[NUM. ECO.]],Tabla36[[#This Row],[TURNO]],Tabla36[[#This Row],[FECHA]])</f>
        <v>T33PRIMER TURNO45427</v>
      </c>
      <c r="B2774" s="87">
        <v>7</v>
      </c>
      <c r="C2774" s="87">
        <v>1</v>
      </c>
      <c r="D2774" s="87" t="s">
        <v>48</v>
      </c>
      <c r="E2774" s="86"/>
      <c r="F2774" s="86">
        <f>VLOOKUP(Tabla36[[#This Row],[NUM. ECO.]],[2]!Tabla24[[NO.ECO]:[CUBICACION
M3]],4,0)</f>
        <v>15</v>
      </c>
      <c r="G2774" s="94">
        <v>45427</v>
      </c>
      <c r="H2774" s="86" t="str">
        <f>VLOOKUP(Tabla36[[#This Row],[NUM. ECO.]],[2]!Tabla24[[NO.ECO]:[MATERIAL]],8,0)</f>
        <v>BASE HIDRAULICA</v>
      </c>
      <c r="I2774" s="86" t="s">
        <v>79</v>
      </c>
      <c r="J2774" s="88">
        <f ca="1">TIME(RANDBETWEEN(5.5,6),RANDBETWEEN(1,29),0)</f>
        <v>0.26180555555555557</v>
      </c>
      <c r="K2774" s="86" t="str">
        <f ca="1">VLOOKUP(Tabla36[[#This Row],[CODIGO VINCULO]],[1]!Anexar1[[UNION]:[OPERADOR]],4,0)</f>
        <v>VALENTIN DE JESUS MAYO OVANDO</v>
      </c>
      <c r="L2774" s="86" t="str" cm="1">
        <f t="array" aca="1" ref="L2774" ca="1">_xlfn.IFS(J2774&gt;=TIME(14,0,0),"SEGUNDO TURNO",J2774&lt;TIME(14,0,0),"PRIMER TURNO")</f>
        <v>PRIMER TURNO</v>
      </c>
      <c r="M2774" s="90"/>
    </row>
    <row r="2775" spans="1:13">
      <c r="A2775" s="86" t="str">
        <f ca="1">_xlfn.CONCAT(Tabla36[[#This Row],[NUM. ECO.]],Tabla36[[#This Row],[TURNO]],Tabla36[[#This Row],[FECHA]])</f>
        <v>T33PRIMER TURNO45427</v>
      </c>
      <c r="B2775" s="87">
        <v>7</v>
      </c>
      <c r="C2775" s="87">
        <v>2</v>
      </c>
      <c r="D2775" s="87" t="s">
        <v>48</v>
      </c>
      <c r="E2775" s="86"/>
      <c r="F2775" s="86">
        <f>VLOOKUP(Tabla36[[#This Row],[NUM. ECO.]],[2]!Tabla24[[NO.ECO]:[CUBICACION
M3]],4,0)</f>
        <v>15</v>
      </c>
      <c r="G2775" s="94">
        <v>45427</v>
      </c>
      <c r="H2775" s="86" t="str">
        <f>VLOOKUP(Tabla36[[#This Row],[NUM. ECO.]],[2]!Tabla24[[NO.ECO]:[MATERIAL]],8,0)</f>
        <v>BASE HIDRAULICA</v>
      </c>
      <c r="I2775" s="86" t="s">
        <v>79</v>
      </c>
      <c r="J2775" s="91">
        <f ca="1">J2774+TIME(0,RANDBETWEEN((123),(151)),0)</f>
        <v>0.36250000000000004</v>
      </c>
      <c r="K2775" s="86" t="str">
        <f ca="1">VLOOKUP(Tabla36[[#This Row],[CODIGO VINCULO]],[1]!Anexar1[[UNION]:[OPERADOR]],4,0)</f>
        <v>VALENTIN DE JESUS MAYO OVANDO</v>
      </c>
      <c r="L2775" s="86" t="str" cm="1">
        <f t="array" aca="1" ref="L2775" ca="1">_xlfn.IFS(J2775&gt;=TIME(14,0,0),"SEGUNDO TURNO",J2775&lt;TIME(14,0,0),"PRIMER TURNO")</f>
        <v>PRIMER TURNO</v>
      </c>
      <c r="M2775" s="90"/>
    </row>
    <row r="2776" spans="1:13">
      <c r="A2776" s="86" t="str">
        <f ca="1">_xlfn.CONCAT(Tabla36[[#This Row],[NUM. ECO.]],Tabla36[[#This Row],[TURNO]],Tabla36[[#This Row],[FECHA]])</f>
        <v>T33PRIMER TURNO45427</v>
      </c>
      <c r="B2776" s="87">
        <v>7</v>
      </c>
      <c r="C2776" s="87">
        <v>3</v>
      </c>
      <c r="D2776" s="87" t="s">
        <v>48</v>
      </c>
      <c r="E2776" s="86"/>
      <c r="F2776" s="86">
        <f>VLOOKUP(Tabla36[[#This Row],[NUM. ECO.]],[2]!Tabla24[[NO.ECO]:[CUBICACION
M3]],4,0)</f>
        <v>15</v>
      </c>
      <c r="G2776" s="94">
        <v>45427</v>
      </c>
      <c r="H2776" s="86" t="str">
        <f>VLOOKUP(Tabla36[[#This Row],[NUM. ECO.]],[2]!Tabla24[[NO.ECO]:[MATERIAL]],8,0)</f>
        <v>BASE HIDRAULICA</v>
      </c>
      <c r="I2776" s="86" t="s">
        <v>79</v>
      </c>
      <c r="J2776" s="91">
        <f ca="1">J2775+TIME(0,RANDBETWEEN((123),(151)),0)</f>
        <v>0.45416666666666672</v>
      </c>
      <c r="K2776" s="86" t="str">
        <f ca="1">VLOOKUP(Tabla36[[#This Row],[CODIGO VINCULO]],[1]!Anexar1[[UNION]:[OPERADOR]],4,0)</f>
        <v>VALENTIN DE JESUS MAYO OVANDO</v>
      </c>
      <c r="L2776" s="86" t="str" cm="1">
        <f t="array" aca="1" ref="L2776" ca="1">_xlfn.IFS(J2776&gt;=TIME(14,0,0),"SEGUNDO TURNO",J2776&lt;TIME(14,0,0),"PRIMER TURNO")</f>
        <v>PRIMER TURNO</v>
      </c>
      <c r="M2776" s="90"/>
    </row>
    <row r="2777" spans="1:13">
      <c r="A2777" s="86" t="str">
        <f ca="1">_xlfn.CONCAT(Tabla36[[#This Row],[NUM. ECO.]],Tabla36[[#This Row],[TURNO]],Tabla36[[#This Row],[FECHA]])</f>
        <v>T33PRIMER TURNO45427</v>
      </c>
      <c r="B2777" s="87">
        <v>7</v>
      </c>
      <c r="C2777" s="87">
        <v>4</v>
      </c>
      <c r="D2777" s="87" t="s">
        <v>48</v>
      </c>
      <c r="E2777" s="86"/>
      <c r="F2777" s="86">
        <f>VLOOKUP(Tabla36[[#This Row],[NUM. ECO.]],[2]!Tabla24[[NO.ECO]:[CUBICACION
M3]],4,0)</f>
        <v>15</v>
      </c>
      <c r="G2777" s="94">
        <v>45427</v>
      </c>
      <c r="H2777" s="86" t="str">
        <f>VLOOKUP(Tabla36[[#This Row],[NUM. ECO.]],[2]!Tabla24[[NO.ECO]:[MATERIAL]],8,0)</f>
        <v>BASE HIDRAULICA</v>
      </c>
      <c r="I2777" s="86" t="s">
        <v>79</v>
      </c>
      <c r="J2777" s="91">
        <f ca="1">J2776+TIME(0,RANDBETWEEN((123),(151)),0)</f>
        <v>0.54722222222222228</v>
      </c>
      <c r="K2777" s="86" t="str">
        <f ca="1">VLOOKUP(Tabla36[[#This Row],[CODIGO VINCULO]],[1]!Anexar1[[UNION]:[OPERADOR]],4,0)</f>
        <v>VALENTIN DE JESUS MAYO OVANDO</v>
      </c>
      <c r="L2777" s="86" t="str" cm="1">
        <f t="array" aca="1" ref="L2777" ca="1">_xlfn.IFS(J2777&gt;=TIME(14,0,0),"SEGUNDO TURNO",J2777&lt;TIME(14,0,0),"PRIMER TURNO")</f>
        <v>PRIMER TURNO</v>
      </c>
      <c r="M2777" s="90"/>
    </row>
    <row r="2778" spans="1:13">
      <c r="A2778" s="86" t="str">
        <f ca="1">_xlfn.CONCAT(Tabla36[[#This Row],[NUM. ECO.]],Tabla36[[#This Row],[TURNO]],Tabla36[[#This Row],[FECHA]])</f>
        <v>T33SEGUNDO TURNO45427</v>
      </c>
      <c r="B2778" s="87">
        <v>7</v>
      </c>
      <c r="C2778" s="87">
        <v>5</v>
      </c>
      <c r="D2778" s="87" t="s">
        <v>48</v>
      </c>
      <c r="E2778" s="86"/>
      <c r="F2778" s="86">
        <f>VLOOKUP(Tabla36[[#This Row],[NUM. ECO.]],[2]!Tabla24[[NO.ECO]:[CUBICACION
M3]],4,0)</f>
        <v>15</v>
      </c>
      <c r="G2778" s="94">
        <v>45427</v>
      </c>
      <c r="H2778" s="86" t="str">
        <f>VLOOKUP(Tabla36[[#This Row],[NUM. ECO.]],[2]!Tabla24[[NO.ECO]:[MATERIAL]],8,0)</f>
        <v>BASE HIDRAULICA</v>
      </c>
      <c r="I2778" s="86" t="s">
        <v>79</v>
      </c>
      <c r="J2778" s="91">
        <f ca="1">J2777+TIME(0,RANDBETWEEN((123),(151)),0)</f>
        <v>0.6430555555555556</v>
      </c>
      <c r="K2778" s="86" t="str">
        <f ca="1">VLOOKUP(Tabla36[[#This Row],[CODIGO VINCULO]],[1]!Anexar1[[UNION]:[OPERADOR]],4,0)</f>
        <v>EDDER YHOVANI CHI PAT</v>
      </c>
      <c r="L2778" s="86" t="str" cm="1">
        <f t="array" aca="1" ref="L2778" ca="1">_xlfn.IFS(J2778&gt;=TIME(14,0,0),"SEGUNDO TURNO",J2778&lt;TIME(14,0,0),"PRIMER TURNO")</f>
        <v>SEGUNDO TURNO</v>
      </c>
      <c r="M2778" s="90"/>
    </row>
    <row r="2779" spans="1:13">
      <c r="A2779" s="86" t="str">
        <f ca="1">_xlfn.CONCAT(Tabla36[[#This Row],[NUM. ECO.]],Tabla36[[#This Row],[TURNO]],Tabla36[[#This Row],[FECHA]])</f>
        <v>T33SEGUNDO TURNO45427</v>
      </c>
      <c r="B2779" s="87">
        <v>7</v>
      </c>
      <c r="C2779" s="87">
        <v>6</v>
      </c>
      <c r="D2779" s="87" t="s">
        <v>48</v>
      </c>
      <c r="E2779" s="86"/>
      <c r="F2779" s="86">
        <f>VLOOKUP(Tabla36[[#This Row],[NUM. ECO.]],[2]!Tabla24[[NO.ECO]:[CUBICACION
M3]],4,0)</f>
        <v>15</v>
      </c>
      <c r="G2779" s="94">
        <v>45427</v>
      </c>
      <c r="H2779" s="86" t="str">
        <f>VLOOKUP(Tabla36[[#This Row],[NUM. ECO.]],[2]!Tabla24[[NO.ECO]:[MATERIAL]],8,0)</f>
        <v>BASE HIDRAULICA</v>
      </c>
      <c r="I2779" s="86" t="s">
        <v>79</v>
      </c>
      <c r="J2779" s="91">
        <f ca="1">J2778+TIME(0,RANDBETWEEN((123),(151)),0)</f>
        <v>0.74027777777777781</v>
      </c>
      <c r="K2779" s="86" t="str">
        <f ca="1">VLOOKUP(Tabla36[[#This Row],[CODIGO VINCULO]],[1]!Anexar1[[UNION]:[OPERADOR]],4,0)</f>
        <v>EDDER YHOVANI CHI PAT</v>
      </c>
      <c r="L2779" s="86" t="str" cm="1">
        <f t="array" aca="1" ref="L2779" ca="1">_xlfn.IFS(J2779&gt;=TIME(14,0,0),"SEGUNDO TURNO",J2779&lt;TIME(14,0,0),"PRIMER TURNO")</f>
        <v>SEGUNDO TURNO</v>
      </c>
      <c r="M2779" s="90"/>
    </row>
    <row r="2780" spans="1:13">
      <c r="A2780" s="86" t="str">
        <f ca="1">_xlfn.CONCAT(Tabla36[[#This Row],[NUM. ECO.]],Tabla36[[#This Row],[TURNO]],Tabla36[[#This Row],[FECHA]])</f>
        <v>T33SEGUNDO TURNO45427</v>
      </c>
      <c r="B2780" s="87">
        <v>7</v>
      </c>
      <c r="C2780" s="87">
        <v>7</v>
      </c>
      <c r="D2780" s="87" t="s">
        <v>48</v>
      </c>
      <c r="E2780" s="86"/>
      <c r="F2780" s="86">
        <f>VLOOKUP(Tabla36[[#This Row],[NUM. ECO.]],[2]!Tabla24[[NO.ECO]:[CUBICACION
M3]],4,0)</f>
        <v>15</v>
      </c>
      <c r="G2780" s="94">
        <v>45427</v>
      </c>
      <c r="H2780" s="86" t="str">
        <f>VLOOKUP(Tabla36[[#This Row],[NUM. ECO.]],[2]!Tabla24[[NO.ECO]:[MATERIAL]],8,0)</f>
        <v>BASE HIDRAULICA</v>
      </c>
      <c r="I2780" s="86" t="s">
        <v>79</v>
      </c>
      <c r="J2780" s="91">
        <f ca="1">J2779+TIME(0,RANDBETWEEN((123),(151)),0)</f>
        <v>0.83680555555555558</v>
      </c>
      <c r="K2780" s="86" t="str">
        <f ca="1">VLOOKUP(Tabla36[[#This Row],[CODIGO VINCULO]],[1]!Anexar1[[UNION]:[OPERADOR]],4,0)</f>
        <v>EDDER YHOVANI CHI PAT</v>
      </c>
      <c r="L2780" s="86" t="str" cm="1">
        <f t="array" aca="1" ref="L2780" ca="1">_xlfn.IFS(J2780&gt;=TIME(14,0,0),"SEGUNDO TURNO",J2780&lt;TIME(14,0,0),"PRIMER TURNO")</f>
        <v>SEGUNDO TURNO</v>
      </c>
      <c r="M2780" s="90"/>
    </row>
    <row r="2781" spans="1:13">
      <c r="A2781" s="86" t="str">
        <f ca="1">_xlfn.CONCAT(Tabla36[[#This Row],[NUM. ECO.]],Tabla36[[#This Row],[TURNO]],Tabla36[[#This Row],[FECHA]])</f>
        <v>T33PRIMER TURNO45428</v>
      </c>
      <c r="B2781" s="87">
        <v>7</v>
      </c>
      <c r="C2781" s="87">
        <v>1</v>
      </c>
      <c r="D2781" s="87" t="s">
        <v>48</v>
      </c>
      <c r="E2781" s="86"/>
      <c r="F2781" s="86">
        <f>VLOOKUP(Tabla36[[#This Row],[NUM. ECO.]],[2]!Tabla24[[NO.ECO]:[CUBICACION
M3]],4,0)</f>
        <v>15</v>
      </c>
      <c r="G2781" s="94">
        <v>45428</v>
      </c>
      <c r="H2781" s="86" t="str">
        <f>VLOOKUP(Tabla36[[#This Row],[NUM. ECO.]],[2]!Tabla24[[NO.ECO]:[MATERIAL]],8,0)</f>
        <v>BASE HIDRAULICA</v>
      </c>
      <c r="I2781" s="86" t="s">
        <v>79</v>
      </c>
      <c r="J2781" s="88">
        <f ca="1">TIME(RANDBETWEEN(5.5,6),RANDBETWEEN(1,29),0)</f>
        <v>0.2638888888888889</v>
      </c>
      <c r="K2781" s="86" t="str">
        <f ca="1">VLOOKUP(Tabla36[[#This Row],[CODIGO VINCULO]],[1]!Anexar1[[UNION]:[OPERADOR]],4,0)</f>
        <v>VALENTIN DE JESUS MAYO OVANDO</v>
      </c>
      <c r="L2781" s="86" t="str" cm="1">
        <f t="array" aca="1" ref="L2781" ca="1">_xlfn.IFS(J2781&gt;=TIME(14,0,0),"SEGUNDO TURNO",J2781&lt;TIME(14,0,0),"PRIMER TURNO")</f>
        <v>PRIMER TURNO</v>
      </c>
      <c r="M2781" s="90"/>
    </row>
    <row r="2782" spans="1:13">
      <c r="A2782" s="86" t="str">
        <f ca="1">_xlfn.CONCAT(Tabla36[[#This Row],[NUM. ECO.]],Tabla36[[#This Row],[TURNO]],Tabla36[[#This Row],[FECHA]])</f>
        <v>T33PRIMER TURNO45428</v>
      </c>
      <c r="B2782" s="87">
        <v>7</v>
      </c>
      <c r="C2782" s="87">
        <v>2</v>
      </c>
      <c r="D2782" s="87" t="s">
        <v>48</v>
      </c>
      <c r="E2782" s="86"/>
      <c r="F2782" s="86">
        <f>VLOOKUP(Tabla36[[#This Row],[NUM. ECO.]],[2]!Tabla24[[NO.ECO]:[CUBICACION
M3]],4,0)</f>
        <v>15</v>
      </c>
      <c r="G2782" s="94">
        <v>45428</v>
      </c>
      <c r="H2782" s="86" t="str">
        <f>VLOOKUP(Tabla36[[#This Row],[NUM. ECO.]],[2]!Tabla24[[NO.ECO]:[MATERIAL]],8,0)</f>
        <v>BASE HIDRAULICA</v>
      </c>
      <c r="I2782" s="86" t="s">
        <v>79</v>
      </c>
      <c r="J2782" s="91">
        <f ca="1">J2781+TIME(0,RANDBETWEEN((123),(151)),0)</f>
        <v>0.35138888888888886</v>
      </c>
      <c r="K2782" s="86" t="str">
        <f ca="1">VLOOKUP(Tabla36[[#This Row],[CODIGO VINCULO]],[1]!Anexar1[[UNION]:[OPERADOR]],4,0)</f>
        <v>VALENTIN DE JESUS MAYO OVANDO</v>
      </c>
      <c r="L2782" s="86" t="str" cm="1">
        <f t="array" aca="1" ref="L2782" ca="1">_xlfn.IFS(J2782&gt;=TIME(14,0,0),"SEGUNDO TURNO",J2782&lt;TIME(14,0,0),"PRIMER TURNO")</f>
        <v>PRIMER TURNO</v>
      </c>
      <c r="M2782" s="90"/>
    </row>
    <row r="2783" spans="1:13">
      <c r="A2783" s="86" t="str">
        <f ca="1">_xlfn.CONCAT(Tabla36[[#This Row],[NUM. ECO.]],Tabla36[[#This Row],[TURNO]],Tabla36[[#This Row],[FECHA]])</f>
        <v>T33PRIMER TURNO45428</v>
      </c>
      <c r="B2783" s="87">
        <v>7</v>
      </c>
      <c r="C2783" s="87">
        <v>3</v>
      </c>
      <c r="D2783" s="87" t="s">
        <v>48</v>
      </c>
      <c r="E2783" s="86"/>
      <c r="F2783" s="86">
        <f>VLOOKUP(Tabla36[[#This Row],[NUM. ECO.]],[2]!Tabla24[[NO.ECO]:[CUBICACION
M3]],4,0)</f>
        <v>15</v>
      </c>
      <c r="G2783" s="94">
        <v>45428</v>
      </c>
      <c r="H2783" s="86" t="str">
        <f>VLOOKUP(Tabla36[[#This Row],[NUM. ECO.]],[2]!Tabla24[[NO.ECO]:[MATERIAL]],8,0)</f>
        <v>BASE HIDRAULICA</v>
      </c>
      <c r="I2783" s="86" t="s">
        <v>79</v>
      </c>
      <c r="J2783" s="91">
        <f ca="1">J2782+TIME(0,RANDBETWEEN((123),(151)),0)</f>
        <v>0.44791666666666663</v>
      </c>
      <c r="K2783" s="86" t="str">
        <f ca="1">VLOOKUP(Tabla36[[#This Row],[CODIGO VINCULO]],[1]!Anexar1[[UNION]:[OPERADOR]],4,0)</f>
        <v>VALENTIN DE JESUS MAYO OVANDO</v>
      </c>
      <c r="L2783" s="86" t="str" cm="1">
        <f t="array" aca="1" ref="L2783" ca="1">_xlfn.IFS(J2783&gt;=TIME(14,0,0),"SEGUNDO TURNO",J2783&lt;TIME(14,0,0),"PRIMER TURNO")</f>
        <v>PRIMER TURNO</v>
      </c>
      <c r="M2783" s="90"/>
    </row>
    <row r="2784" spans="1:13">
      <c r="A2784" s="86" t="str">
        <f ca="1">_xlfn.CONCAT(Tabla36[[#This Row],[NUM. ECO.]],Tabla36[[#This Row],[TURNO]],Tabla36[[#This Row],[FECHA]])</f>
        <v>T33PRIMER TURNO45428</v>
      </c>
      <c r="B2784" s="87">
        <v>7</v>
      </c>
      <c r="C2784" s="87">
        <v>4</v>
      </c>
      <c r="D2784" s="87" t="s">
        <v>48</v>
      </c>
      <c r="E2784" s="86"/>
      <c r="F2784" s="86">
        <f>VLOOKUP(Tabla36[[#This Row],[NUM. ECO.]],[2]!Tabla24[[NO.ECO]:[CUBICACION
M3]],4,0)</f>
        <v>15</v>
      </c>
      <c r="G2784" s="94">
        <v>45428</v>
      </c>
      <c r="H2784" s="86" t="str">
        <f>VLOOKUP(Tabla36[[#This Row],[NUM. ECO.]],[2]!Tabla24[[NO.ECO]:[MATERIAL]],8,0)</f>
        <v>BASE HIDRAULICA</v>
      </c>
      <c r="I2784" s="86" t="s">
        <v>79</v>
      </c>
      <c r="J2784" s="91">
        <f ca="1">J2783+TIME(0,RANDBETWEEN((123),(151)),0)</f>
        <v>0.5527777777777777</v>
      </c>
      <c r="K2784" s="86" t="str">
        <f ca="1">VLOOKUP(Tabla36[[#This Row],[CODIGO VINCULO]],[1]!Anexar1[[UNION]:[OPERADOR]],4,0)</f>
        <v>VALENTIN DE JESUS MAYO OVANDO</v>
      </c>
      <c r="L2784" s="86" t="str" cm="1">
        <f t="array" aca="1" ref="L2784" ca="1">_xlfn.IFS(J2784&gt;=TIME(14,0,0),"SEGUNDO TURNO",J2784&lt;TIME(14,0,0),"PRIMER TURNO")</f>
        <v>PRIMER TURNO</v>
      </c>
      <c r="M2784" s="90"/>
    </row>
    <row r="2785" spans="1:13">
      <c r="A2785" s="86" t="str">
        <f ca="1">_xlfn.CONCAT(Tabla36[[#This Row],[NUM. ECO.]],Tabla36[[#This Row],[TURNO]],Tabla36[[#This Row],[FECHA]])</f>
        <v>T33SEGUNDO TURNO45428</v>
      </c>
      <c r="B2785" s="87">
        <v>7</v>
      </c>
      <c r="C2785" s="87">
        <v>5</v>
      </c>
      <c r="D2785" s="87" t="s">
        <v>48</v>
      </c>
      <c r="E2785" s="86"/>
      <c r="F2785" s="86">
        <f>VLOOKUP(Tabla36[[#This Row],[NUM. ECO.]],[2]!Tabla24[[NO.ECO]:[CUBICACION
M3]],4,0)</f>
        <v>15</v>
      </c>
      <c r="G2785" s="94">
        <v>45428</v>
      </c>
      <c r="H2785" s="86" t="str">
        <f>VLOOKUP(Tabla36[[#This Row],[NUM. ECO.]],[2]!Tabla24[[NO.ECO]:[MATERIAL]],8,0)</f>
        <v>BASE HIDRAULICA</v>
      </c>
      <c r="I2785" s="86" t="s">
        <v>79</v>
      </c>
      <c r="J2785" s="91">
        <f ca="1">J2784+TIME(0,RANDBETWEEN((123),(151)),0)</f>
        <v>0.65555555555555545</v>
      </c>
      <c r="K2785" s="86" t="str">
        <f ca="1">VLOOKUP(Tabla36[[#This Row],[CODIGO VINCULO]],[1]!Anexar1[[UNION]:[OPERADOR]],4,0)</f>
        <v>EDDER YHOVANI CHI PAT</v>
      </c>
      <c r="L2785" s="86" t="str" cm="1">
        <f t="array" aca="1" ref="L2785" ca="1">_xlfn.IFS(J2785&gt;=TIME(14,0,0),"SEGUNDO TURNO",J2785&lt;TIME(14,0,0),"PRIMER TURNO")</f>
        <v>SEGUNDO TURNO</v>
      </c>
      <c r="M2785" s="90"/>
    </row>
    <row r="2786" spans="1:13">
      <c r="A2786" s="86" t="str">
        <f ca="1">_xlfn.CONCAT(Tabla36[[#This Row],[NUM. ECO.]],Tabla36[[#This Row],[TURNO]],Tabla36[[#This Row],[FECHA]])</f>
        <v>T33SEGUNDO TURNO45428</v>
      </c>
      <c r="B2786" s="87">
        <v>7</v>
      </c>
      <c r="C2786" s="87">
        <v>6</v>
      </c>
      <c r="D2786" s="87" t="s">
        <v>48</v>
      </c>
      <c r="E2786" s="86"/>
      <c r="F2786" s="86">
        <f>VLOOKUP(Tabla36[[#This Row],[NUM. ECO.]],[2]!Tabla24[[NO.ECO]:[CUBICACION
M3]],4,0)</f>
        <v>15</v>
      </c>
      <c r="G2786" s="94">
        <v>45428</v>
      </c>
      <c r="H2786" s="86" t="str">
        <f>VLOOKUP(Tabla36[[#This Row],[NUM. ECO.]],[2]!Tabla24[[NO.ECO]:[MATERIAL]],8,0)</f>
        <v>BASE HIDRAULICA</v>
      </c>
      <c r="I2786" s="86" t="s">
        <v>79</v>
      </c>
      <c r="J2786" s="91">
        <f ca="1">J2785+TIME(0,RANDBETWEEN((123),(151)),0)</f>
        <v>0.74930555555555545</v>
      </c>
      <c r="K2786" s="86" t="str">
        <f ca="1">VLOOKUP(Tabla36[[#This Row],[CODIGO VINCULO]],[1]!Anexar1[[UNION]:[OPERADOR]],4,0)</f>
        <v>EDDER YHOVANI CHI PAT</v>
      </c>
      <c r="L2786" s="86" t="str" cm="1">
        <f t="array" aca="1" ref="L2786" ca="1">_xlfn.IFS(J2786&gt;=TIME(14,0,0),"SEGUNDO TURNO",J2786&lt;TIME(14,0,0),"PRIMER TURNO")</f>
        <v>SEGUNDO TURNO</v>
      </c>
      <c r="M2786" s="90"/>
    </row>
    <row r="2787" spans="1:13">
      <c r="A2787" s="86" t="str">
        <f ca="1">_xlfn.CONCAT(Tabla36[[#This Row],[NUM. ECO.]],Tabla36[[#This Row],[TURNO]],Tabla36[[#This Row],[FECHA]])</f>
        <v>T33SEGUNDO TURNO45428</v>
      </c>
      <c r="B2787" s="87">
        <v>7</v>
      </c>
      <c r="C2787" s="87">
        <v>7</v>
      </c>
      <c r="D2787" s="87" t="s">
        <v>48</v>
      </c>
      <c r="E2787" s="86"/>
      <c r="F2787" s="86">
        <f>VLOOKUP(Tabla36[[#This Row],[NUM. ECO.]],[2]!Tabla24[[NO.ECO]:[CUBICACION
M3]],4,0)</f>
        <v>15</v>
      </c>
      <c r="G2787" s="94">
        <v>45428</v>
      </c>
      <c r="H2787" s="86" t="str">
        <f>VLOOKUP(Tabla36[[#This Row],[NUM. ECO.]],[2]!Tabla24[[NO.ECO]:[MATERIAL]],8,0)</f>
        <v>BASE HIDRAULICA</v>
      </c>
      <c r="I2787" s="86" t="s">
        <v>79</v>
      </c>
      <c r="J2787" s="91">
        <f ca="1">J2786+TIME(0,RANDBETWEEN((123),(151)),0)</f>
        <v>0.8388888888888888</v>
      </c>
      <c r="K2787" s="86" t="str">
        <f ca="1">VLOOKUP(Tabla36[[#This Row],[CODIGO VINCULO]],[1]!Anexar1[[UNION]:[OPERADOR]],4,0)</f>
        <v>EDDER YHOVANI CHI PAT</v>
      </c>
      <c r="L2787" s="86" t="str" cm="1">
        <f t="array" aca="1" ref="L2787" ca="1">_xlfn.IFS(J2787&gt;=TIME(14,0,0),"SEGUNDO TURNO",J2787&lt;TIME(14,0,0),"PRIMER TURNO")</f>
        <v>SEGUNDO TURNO</v>
      </c>
      <c r="M2787" s="90"/>
    </row>
    <row r="2788" spans="1:13">
      <c r="A2788" s="86" t="str">
        <f ca="1">_xlfn.CONCAT(Tabla36[[#This Row],[NUM. ECO.]],Tabla36[[#This Row],[TURNO]],Tabla36[[#This Row],[FECHA]])</f>
        <v>T33PRIMER TURNO45429</v>
      </c>
      <c r="B2788" s="87">
        <v>7</v>
      </c>
      <c r="C2788" s="87">
        <v>1</v>
      </c>
      <c r="D2788" s="87" t="s">
        <v>48</v>
      </c>
      <c r="E2788" s="86"/>
      <c r="F2788" s="86">
        <f>VLOOKUP(Tabla36[[#This Row],[NUM. ECO.]],[2]!Tabla24[[NO.ECO]:[CUBICACION
M3]],4,0)</f>
        <v>15</v>
      </c>
      <c r="G2788" s="94">
        <v>45429</v>
      </c>
      <c r="H2788" s="86" t="str">
        <f>VLOOKUP(Tabla36[[#This Row],[NUM. ECO.]],[2]!Tabla24[[NO.ECO]:[MATERIAL]],8,0)</f>
        <v>BASE HIDRAULICA</v>
      </c>
      <c r="I2788" s="86" t="s">
        <v>79</v>
      </c>
      <c r="J2788" s="88">
        <f ca="1">TIME(RANDBETWEEN(5.5,6),RANDBETWEEN(1,29),0)</f>
        <v>0.25624999999999998</v>
      </c>
      <c r="K2788" s="86" t="str">
        <f ca="1">VLOOKUP(Tabla36[[#This Row],[CODIGO VINCULO]],[1]!Anexar1[[UNION]:[OPERADOR]],4,0)</f>
        <v>VALENTIN DE JESUS MAYO OVANDO</v>
      </c>
      <c r="L2788" s="86" t="str" cm="1">
        <f t="array" aca="1" ref="L2788" ca="1">_xlfn.IFS(J2788&gt;=TIME(14,0,0),"SEGUNDO TURNO",J2788&lt;TIME(14,0,0),"PRIMER TURNO")</f>
        <v>PRIMER TURNO</v>
      </c>
      <c r="M2788" s="90"/>
    </row>
    <row r="2789" spans="1:13">
      <c r="A2789" s="86" t="str">
        <f ca="1">_xlfn.CONCAT(Tabla36[[#This Row],[NUM. ECO.]],Tabla36[[#This Row],[TURNO]],Tabla36[[#This Row],[FECHA]])</f>
        <v>T33PRIMER TURNO45429</v>
      </c>
      <c r="B2789" s="87">
        <v>7</v>
      </c>
      <c r="C2789" s="87">
        <v>2</v>
      </c>
      <c r="D2789" s="87" t="s">
        <v>48</v>
      </c>
      <c r="E2789" s="86"/>
      <c r="F2789" s="86">
        <f>VLOOKUP(Tabla36[[#This Row],[NUM. ECO.]],[2]!Tabla24[[NO.ECO]:[CUBICACION
M3]],4,0)</f>
        <v>15</v>
      </c>
      <c r="G2789" s="94">
        <v>45429</v>
      </c>
      <c r="H2789" s="86" t="str">
        <f>VLOOKUP(Tabla36[[#This Row],[NUM. ECO.]],[2]!Tabla24[[NO.ECO]:[MATERIAL]],8,0)</f>
        <v>BASE HIDRAULICA</v>
      </c>
      <c r="I2789" s="86" t="s">
        <v>79</v>
      </c>
      <c r="J2789" s="91">
        <f ca="1">J2788+TIME(0,RANDBETWEEN((123),(151)),0)</f>
        <v>0.35069444444444442</v>
      </c>
      <c r="K2789" s="86" t="str">
        <f ca="1">VLOOKUP(Tabla36[[#This Row],[CODIGO VINCULO]],[1]!Anexar1[[UNION]:[OPERADOR]],4,0)</f>
        <v>VALENTIN DE JESUS MAYO OVANDO</v>
      </c>
      <c r="L2789" s="86" t="str" cm="1">
        <f t="array" aca="1" ref="L2789" ca="1">_xlfn.IFS(J2789&gt;=TIME(14,0,0),"SEGUNDO TURNO",J2789&lt;TIME(14,0,0),"PRIMER TURNO")</f>
        <v>PRIMER TURNO</v>
      </c>
      <c r="M2789" s="90"/>
    </row>
    <row r="2790" spans="1:13">
      <c r="A2790" s="86" t="str">
        <f ca="1">_xlfn.CONCAT(Tabla36[[#This Row],[NUM. ECO.]],Tabla36[[#This Row],[TURNO]],Tabla36[[#This Row],[FECHA]])</f>
        <v>T33PRIMER TURNO45429</v>
      </c>
      <c r="B2790" s="87">
        <v>7</v>
      </c>
      <c r="C2790" s="87">
        <v>3</v>
      </c>
      <c r="D2790" s="87" t="s">
        <v>48</v>
      </c>
      <c r="E2790" s="86"/>
      <c r="F2790" s="86">
        <f>VLOOKUP(Tabla36[[#This Row],[NUM. ECO.]],[2]!Tabla24[[NO.ECO]:[CUBICACION
M3]],4,0)</f>
        <v>15</v>
      </c>
      <c r="G2790" s="94">
        <v>45429</v>
      </c>
      <c r="H2790" s="86" t="str">
        <f>VLOOKUP(Tabla36[[#This Row],[NUM. ECO.]],[2]!Tabla24[[NO.ECO]:[MATERIAL]],8,0)</f>
        <v>BASE HIDRAULICA</v>
      </c>
      <c r="I2790" s="86" t="s">
        <v>79</v>
      </c>
      <c r="J2790" s="91">
        <f ca="1">J2789+TIME(0,RANDBETWEEN((123),(151)),0)</f>
        <v>0.44999999999999996</v>
      </c>
      <c r="K2790" s="86" t="str">
        <f ca="1">VLOOKUP(Tabla36[[#This Row],[CODIGO VINCULO]],[1]!Anexar1[[UNION]:[OPERADOR]],4,0)</f>
        <v>VALENTIN DE JESUS MAYO OVANDO</v>
      </c>
      <c r="L2790" s="86" t="str" cm="1">
        <f t="array" aca="1" ref="L2790" ca="1">_xlfn.IFS(J2790&gt;=TIME(14,0,0),"SEGUNDO TURNO",J2790&lt;TIME(14,0,0),"PRIMER TURNO")</f>
        <v>PRIMER TURNO</v>
      </c>
      <c r="M2790" s="90"/>
    </row>
    <row r="2791" spans="1:13">
      <c r="A2791" s="86" t="str">
        <f ca="1">_xlfn.CONCAT(Tabla36[[#This Row],[NUM. ECO.]],Tabla36[[#This Row],[TURNO]],Tabla36[[#This Row],[FECHA]])</f>
        <v>T33PRIMER TURNO45429</v>
      </c>
      <c r="B2791" s="87">
        <v>7</v>
      </c>
      <c r="C2791" s="87">
        <v>4</v>
      </c>
      <c r="D2791" s="87" t="s">
        <v>48</v>
      </c>
      <c r="E2791" s="86"/>
      <c r="F2791" s="86">
        <f>VLOOKUP(Tabla36[[#This Row],[NUM. ECO.]],[2]!Tabla24[[NO.ECO]:[CUBICACION
M3]],4,0)</f>
        <v>15</v>
      </c>
      <c r="G2791" s="94">
        <v>45429</v>
      </c>
      <c r="H2791" s="86" t="str">
        <f>VLOOKUP(Tabla36[[#This Row],[NUM. ECO.]],[2]!Tabla24[[NO.ECO]:[MATERIAL]],8,0)</f>
        <v>BASE HIDRAULICA</v>
      </c>
      <c r="I2791" s="86" t="s">
        <v>79</v>
      </c>
      <c r="J2791" s="91">
        <f ca="1">J2790+TIME(0,RANDBETWEEN((123),(151)),0)</f>
        <v>0.54513888888888884</v>
      </c>
      <c r="K2791" s="86" t="str">
        <f ca="1">VLOOKUP(Tabla36[[#This Row],[CODIGO VINCULO]],[1]!Anexar1[[UNION]:[OPERADOR]],4,0)</f>
        <v>VALENTIN DE JESUS MAYO OVANDO</v>
      </c>
      <c r="L2791" s="86" t="str" cm="1">
        <f t="array" aca="1" ref="L2791" ca="1">_xlfn.IFS(J2791&gt;=TIME(14,0,0),"SEGUNDO TURNO",J2791&lt;TIME(14,0,0),"PRIMER TURNO")</f>
        <v>PRIMER TURNO</v>
      </c>
      <c r="M2791" s="90"/>
    </row>
    <row r="2792" spans="1:13">
      <c r="A2792" s="86" t="str">
        <f ca="1">_xlfn.CONCAT(Tabla36[[#This Row],[NUM. ECO.]],Tabla36[[#This Row],[TURNO]],Tabla36[[#This Row],[FECHA]])</f>
        <v>T33SEGUNDO TURNO45429</v>
      </c>
      <c r="B2792" s="87">
        <v>7</v>
      </c>
      <c r="C2792" s="87">
        <v>5</v>
      </c>
      <c r="D2792" s="87" t="s">
        <v>48</v>
      </c>
      <c r="E2792" s="86"/>
      <c r="F2792" s="86">
        <f>VLOOKUP(Tabla36[[#This Row],[NUM. ECO.]],[2]!Tabla24[[NO.ECO]:[CUBICACION
M3]],4,0)</f>
        <v>15</v>
      </c>
      <c r="G2792" s="94">
        <v>45429</v>
      </c>
      <c r="H2792" s="86" t="str">
        <f>VLOOKUP(Tabla36[[#This Row],[NUM. ECO.]],[2]!Tabla24[[NO.ECO]:[MATERIAL]],8,0)</f>
        <v>BASE HIDRAULICA</v>
      </c>
      <c r="I2792" s="86" t="s">
        <v>79</v>
      </c>
      <c r="J2792" s="91">
        <f ca="1">J2791+TIME(0,RANDBETWEEN((123),(151)),0)</f>
        <v>0.64583333333333326</v>
      </c>
      <c r="K2792" s="86" t="str">
        <f ca="1">VLOOKUP(Tabla36[[#This Row],[CODIGO VINCULO]],[1]!Anexar1[[UNION]:[OPERADOR]],4,0)</f>
        <v>EDDER YHOVANI CHI PAT</v>
      </c>
      <c r="L2792" s="86" t="str" cm="1">
        <f t="array" aca="1" ref="L2792" ca="1">_xlfn.IFS(J2792&gt;=TIME(14,0,0),"SEGUNDO TURNO",J2792&lt;TIME(14,0,0),"PRIMER TURNO")</f>
        <v>SEGUNDO TURNO</v>
      </c>
      <c r="M2792" s="90"/>
    </row>
    <row r="2793" spans="1:13">
      <c r="A2793" s="86" t="str">
        <f ca="1">_xlfn.CONCAT(Tabla36[[#This Row],[NUM. ECO.]],Tabla36[[#This Row],[TURNO]],Tabla36[[#This Row],[FECHA]])</f>
        <v>T33SEGUNDO TURNO45429</v>
      </c>
      <c r="B2793" s="87">
        <v>7</v>
      </c>
      <c r="C2793" s="87">
        <v>6</v>
      </c>
      <c r="D2793" s="87" t="s">
        <v>48</v>
      </c>
      <c r="E2793" s="86"/>
      <c r="F2793" s="86">
        <f>VLOOKUP(Tabla36[[#This Row],[NUM. ECO.]],[2]!Tabla24[[NO.ECO]:[CUBICACION
M3]],4,0)</f>
        <v>15</v>
      </c>
      <c r="G2793" s="94">
        <v>45429</v>
      </c>
      <c r="H2793" s="86" t="str">
        <f>VLOOKUP(Tabla36[[#This Row],[NUM. ECO.]],[2]!Tabla24[[NO.ECO]:[MATERIAL]],8,0)</f>
        <v>BASE HIDRAULICA</v>
      </c>
      <c r="I2793" s="86" t="s">
        <v>79</v>
      </c>
      <c r="J2793" s="91">
        <f ca="1">J2792+TIME(0,RANDBETWEEN((123),(151)),0)</f>
        <v>0.73124999999999996</v>
      </c>
      <c r="K2793" s="86" t="str">
        <f ca="1">VLOOKUP(Tabla36[[#This Row],[CODIGO VINCULO]],[1]!Anexar1[[UNION]:[OPERADOR]],4,0)</f>
        <v>EDDER YHOVANI CHI PAT</v>
      </c>
      <c r="L2793" s="86" t="str" cm="1">
        <f t="array" aca="1" ref="L2793" ca="1">_xlfn.IFS(J2793&gt;=TIME(14,0,0),"SEGUNDO TURNO",J2793&lt;TIME(14,0,0),"PRIMER TURNO")</f>
        <v>SEGUNDO TURNO</v>
      </c>
      <c r="M2793" s="90"/>
    </row>
    <row r="2794" spans="1:13">
      <c r="A2794" s="86" t="str">
        <f ca="1">_xlfn.CONCAT(Tabla36[[#This Row],[NUM. ECO.]],Tabla36[[#This Row],[TURNO]],Tabla36[[#This Row],[FECHA]])</f>
        <v>T33SEGUNDO TURNO45429</v>
      </c>
      <c r="B2794" s="87">
        <v>7</v>
      </c>
      <c r="C2794" s="87">
        <v>7</v>
      </c>
      <c r="D2794" s="87" t="s">
        <v>48</v>
      </c>
      <c r="E2794" s="86"/>
      <c r="F2794" s="86">
        <f>VLOOKUP(Tabla36[[#This Row],[NUM. ECO.]],[2]!Tabla24[[NO.ECO]:[CUBICACION
M3]],4,0)</f>
        <v>15</v>
      </c>
      <c r="G2794" s="94">
        <v>45429</v>
      </c>
      <c r="H2794" s="86" t="str">
        <f>VLOOKUP(Tabla36[[#This Row],[NUM. ECO.]],[2]!Tabla24[[NO.ECO]:[MATERIAL]],8,0)</f>
        <v>BASE HIDRAULICA</v>
      </c>
      <c r="I2794" s="86" t="s">
        <v>79</v>
      </c>
      <c r="J2794" s="91">
        <f ca="1">J2793+TIME(0,RANDBETWEEN((123),(151)),0)</f>
        <v>0.82013888888888886</v>
      </c>
      <c r="K2794" s="86" t="str">
        <f ca="1">VLOOKUP(Tabla36[[#This Row],[CODIGO VINCULO]],[1]!Anexar1[[UNION]:[OPERADOR]],4,0)</f>
        <v>EDDER YHOVANI CHI PAT</v>
      </c>
      <c r="L2794" s="86" t="str" cm="1">
        <f t="array" aca="1" ref="L2794" ca="1">_xlfn.IFS(J2794&gt;=TIME(14,0,0),"SEGUNDO TURNO",J2794&lt;TIME(14,0,0),"PRIMER TURNO")</f>
        <v>SEGUNDO TURNO</v>
      </c>
      <c r="M2794" s="90"/>
    </row>
    <row r="2795" spans="1:13">
      <c r="A2795" s="86" t="str">
        <f ca="1">_xlfn.CONCAT(Tabla36[[#This Row],[NUM. ECO.]],Tabla36[[#This Row],[TURNO]],Tabla36[[#This Row],[FECHA]])</f>
        <v>T33PRIMER TURNO45430</v>
      </c>
      <c r="B2795" s="87">
        <v>7</v>
      </c>
      <c r="C2795" s="87">
        <v>1</v>
      </c>
      <c r="D2795" s="87" t="s">
        <v>48</v>
      </c>
      <c r="E2795" s="86"/>
      <c r="F2795" s="86">
        <f>VLOOKUP(Tabla36[[#This Row],[NUM. ECO.]],[2]!Tabla24[[NO.ECO]:[CUBICACION
M3]],4,0)</f>
        <v>15</v>
      </c>
      <c r="G2795" s="94">
        <v>45430</v>
      </c>
      <c r="H2795" s="86" t="str">
        <f>VLOOKUP(Tabla36[[#This Row],[NUM. ECO.]],[2]!Tabla24[[NO.ECO]:[MATERIAL]],8,0)</f>
        <v>BASE HIDRAULICA</v>
      </c>
      <c r="I2795" s="86" t="s">
        <v>79</v>
      </c>
      <c r="J2795" s="88">
        <f ca="1">TIME(RANDBETWEEN(5.5,6),RANDBETWEEN(1,29),0)</f>
        <v>0.25833333333333336</v>
      </c>
      <c r="K2795" s="86" t="str">
        <f ca="1">VLOOKUP(Tabla36[[#This Row],[CODIGO VINCULO]],[1]!Anexar1[[UNION]:[OPERADOR]],4,0)</f>
        <v>VALENTIN DE JESUS MAYO OVANDO</v>
      </c>
      <c r="L2795" s="86" t="str" cm="1">
        <f t="array" aca="1" ref="L2795" ca="1">_xlfn.IFS(J2795&gt;=TIME(14,0,0),"SEGUNDO TURNO",J2795&lt;TIME(14,0,0),"PRIMER TURNO")</f>
        <v>PRIMER TURNO</v>
      </c>
      <c r="M2795" s="90"/>
    </row>
    <row r="2796" spans="1:13">
      <c r="A2796" s="86" t="str">
        <f ca="1">_xlfn.CONCAT(Tabla36[[#This Row],[NUM. ECO.]],Tabla36[[#This Row],[TURNO]],Tabla36[[#This Row],[FECHA]])</f>
        <v>T33PRIMER TURNO45430</v>
      </c>
      <c r="B2796" s="87">
        <v>7</v>
      </c>
      <c r="C2796" s="87">
        <v>2</v>
      </c>
      <c r="D2796" s="87" t="s">
        <v>48</v>
      </c>
      <c r="E2796" s="86"/>
      <c r="F2796" s="86">
        <f>VLOOKUP(Tabla36[[#This Row],[NUM. ECO.]],[2]!Tabla24[[NO.ECO]:[CUBICACION
M3]],4,0)</f>
        <v>15</v>
      </c>
      <c r="G2796" s="94">
        <v>45430</v>
      </c>
      <c r="H2796" s="86" t="str">
        <f>VLOOKUP(Tabla36[[#This Row],[NUM. ECO.]],[2]!Tabla24[[NO.ECO]:[MATERIAL]],8,0)</f>
        <v>BASE HIDRAULICA</v>
      </c>
      <c r="I2796" s="86" t="s">
        <v>79</v>
      </c>
      <c r="J2796" s="91">
        <f ca="1">J2795+TIME(0,RANDBETWEEN((123),(151)),0)</f>
        <v>0.34444444444444444</v>
      </c>
      <c r="K2796" s="86" t="str">
        <f ca="1">VLOOKUP(Tabla36[[#This Row],[CODIGO VINCULO]],[1]!Anexar1[[UNION]:[OPERADOR]],4,0)</f>
        <v>VALENTIN DE JESUS MAYO OVANDO</v>
      </c>
      <c r="L2796" s="86" t="str" cm="1">
        <f t="array" aca="1" ref="L2796" ca="1">_xlfn.IFS(J2796&gt;=TIME(14,0,0),"SEGUNDO TURNO",J2796&lt;TIME(14,0,0),"PRIMER TURNO")</f>
        <v>PRIMER TURNO</v>
      </c>
      <c r="M2796" s="90"/>
    </row>
    <row r="2797" spans="1:13">
      <c r="A2797" s="86" t="str">
        <f ca="1">_xlfn.CONCAT(Tabla36[[#This Row],[NUM. ECO.]],Tabla36[[#This Row],[TURNO]],Tabla36[[#This Row],[FECHA]])</f>
        <v>T33PRIMER TURNO45430</v>
      </c>
      <c r="B2797" s="87">
        <v>7</v>
      </c>
      <c r="C2797" s="87">
        <v>3</v>
      </c>
      <c r="D2797" s="87" t="s">
        <v>48</v>
      </c>
      <c r="E2797" s="86"/>
      <c r="F2797" s="86">
        <f>VLOOKUP(Tabla36[[#This Row],[NUM. ECO.]],[2]!Tabla24[[NO.ECO]:[CUBICACION
M3]],4,0)</f>
        <v>15</v>
      </c>
      <c r="G2797" s="94">
        <v>45430</v>
      </c>
      <c r="H2797" s="86" t="str">
        <f>VLOOKUP(Tabla36[[#This Row],[NUM. ECO.]],[2]!Tabla24[[NO.ECO]:[MATERIAL]],8,0)</f>
        <v>BASE HIDRAULICA</v>
      </c>
      <c r="I2797" s="86" t="s">
        <v>79</v>
      </c>
      <c r="J2797" s="91">
        <f ca="1">J2796+TIME(0,RANDBETWEEN((123),(151)),0)</f>
        <v>0.42986111111111114</v>
      </c>
      <c r="K2797" s="86" t="str">
        <f ca="1">VLOOKUP(Tabla36[[#This Row],[CODIGO VINCULO]],[1]!Anexar1[[UNION]:[OPERADOR]],4,0)</f>
        <v>VALENTIN DE JESUS MAYO OVANDO</v>
      </c>
      <c r="L2797" s="86" t="str" cm="1">
        <f t="array" aca="1" ref="L2797" ca="1">_xlfn.IFS(J2797&gt;=TIME(14,0,0),"SEGUNDO TURNO",J2797&lt;TIME(14,0,0),"PRIMER TURNO")</f>
        <v>PRIMER TURNO</v>
      </c>
      <c r="M2797" s="90"/>
    </row>
    <row r="2798" spans="1:13">
      <c r="A2798" s="86" t="str">
        <f ca="1">_xlfn.CONCAT(Tabla36[[#This Row],[NUM. ECO.]],Tabla36[[#This Row],[TURNO]],Tabla36[[#This Row],[FECHA]])</f>
        <v>T33PRIMER TURNO45430</v>
      </c>
      <c r="B2798" s="87">
        <v>7</v>
      </c>
      <c r="C2798" s="87">
        <v>4</v>
      </c>
      <c r="D2798" s="87" t="s">
        <v>48</v>
      </c>
      <c r="E2798" s="86"/>
      <c r="F2798" s="86">
        <f>VLOOKUP(Tabla36[[#This Row],[NUM. ECO.]],[2]!Tabla24[[NO.ECO]:[CUBICACION
M3]],4,0)</f>
        <v>15</v>
      </c>
      <c r="G2798" s="94">
        <v>45430</v>
      </c>
      <c r="H2798" s="86" t="str">
        <f>VLOOKUP(Tabla36[[#This Row],[NUM. ECO.]],[2]!Tabla24[[NO.ECO]:[MATERIAL]],8,0)</f>
        <v>BASE HIDRAULICA</v>
      </c>
      <c r="I2798" s="86" t="s">
        <v>79</v>
      </c>
      <c r="J2798" s="91">
        <f ca="1">J2797+TIME(0,RANDBETWEEN((123),(151)),0)</f>
        <v>0.53402777777777777</v>
      </c>
      <c r="K2798" s="86" t="str">
        <f ca="1">VLOOKUP(Tabla36[[#This Row],[CODIGO VINCULO]],[1]!Anexar1[[UNION]:[OPERADOR]],4,0)</f>
        <v>VALENTIN DE JESUS MAYO OVANDO</v>
      </c>
      <c r="L2798" s="86" t="str" cm="1">
        <f t="array" aca="1" ref="L2798" ca="1">_xlfn.IFS(J2798&gt;=TIME(14,0,0),"SEGUNDO TURNO",J2798&lt;TIME(14,0,0),"PRIMER TURNO")</f>
        <v>PRIMER TURNO</v>
      </c>
      <c r="M2798" s="90"/>
    </row>
    <row r="2799" spans="1:13">
      <c r="A2799" s="86" t="str">
        <f ca="1">_xlfn.CONCAT(Tabla36[[#This Row],[NUM. ECO.]],Tabla36[[#This Row],[TURNO]],Tabla36[[#This Row],[FECHA]])</f>
        <v>T33SEGUNDO TURNO45430</v>
      </c>
      <c r="B2799" s="87">
        <v>7</v>
      </c>
      <c r="C2799" s="87">
        <v>5</v>
      </c>
      <c r="D2799" s="87" t="s">
        <v>48</v>
      </c>
      <c r="E2799" s="86"/>
      <c r="F2799" s="86">
        <f>VLOOKUP(Tabla36[[#This Row],[NUM. ECO.]],[2]!Tabla24[[NO.ECO]:[CUBICACION
M3]],4,0)</f>
        <v>15</v>
      </c>
      <c r="G2799" s="94">
        <v>45430</v>
      </c>
      <c r="H2799" s="86" t="str">
        <f>VLOOKUP(Tabla36[[#This Row],[NUM. ECO.]],[2]!Tabla24[[NO.ECO]:[MATERIAL]],8,0)</f>
        <v>BASE HIDRAULICA</v>
      </c>
      <c r="I2799" s="86" t="s">
        <v>79</v>
      </c>
      <c r="J2799" s="91">
        <f ca="1">J2798+TIME(0,RANDBETWEEN((123),(151)),0)</f>
        <v>0.625</v>
      </c>
      <c r="K2799" s="86" t="str">
        <f ca="1">VLOOKUP(Tabla36[[#This Row],[CODIGO VINCULO]],[1]!Anexar1[[UNION]:[OPERADOR]],4,0)</f>
        <v>EDDER YHOVANI CHI PAT</v>
      </c>
      <c r="L2799" s="86" t="str" cm="1">
        <f t="array" aca="1" ref="L2799" ca="1">_xlfn.IFS(J2799&gt;=TIME(14,0,0),"SEGUNDO TURNO",J2799&lt;TIME(14,0,0),"PRIMER TURNO")</f>
        <v>SEGUNDO TURNO</v>
      </c>
      <c r="M2799" s="90"/>
    </row>
    <row r="2800" spans="1:13">
      <c r="A2800" s="86" t="str">
        <f ca="1">_xlfn.CONCAT(Tabla36[[#This Row],[NUM. ECO.]],Tabla36[[#This Row],[TURNO]],Tabla36[[#This Row],[FECHA]])</f>
        <v>T33SEGUNDO TURNO45430</v>
      </c>
      <c r="B2800" s="87">
        <v>7</v>
      </c>
      <c r="C2800" s="87">
        <v>6</v>
      </c>
      <c r="D2800" s="87" t="s">
        <v>48</v>
      </c>
      <c r="E2800" s="86"/>
      <c r="F2800" s="86">
        <f>VLOOKUP(Tabla36[[#This Row],[NUM. ECO.]],[2]!Tabla24[[NO.ECO]:[CUBICACION
M3]],4,0)</f>
        <v>15</v>
      </c>
      <c r="G2800" s="94">
        <v>45430</v>
      </c>
      <c r="H2800" s="86" t="str">
        <f>VLOOKUP(Tabla36[[#This Row],[NUM. ECO.]],[2]!Tabla24[[NO.ECO]:[MATERIAL]],8,0)</f>
        <v>BASE HIDRAULICA</v>
      </c>
      <c r="I2800" s="86" t="s">
        <v>79</v>
      </c>
      <c r="J2800" s="91">
        <f ca="1">J2799+TIME(0,RANDBETWEEN((123),(151)),0)</f>
        <v>0.7104166666666667</v>
      </c>
      <c r="K2800" s="86" t="str">
        <f ca="1">VLOOKUP(Tabla36[[#This Row],[CODIGO VINCULO]],[1]!Anexar1[[UNION]:[OPERADOR]],4,0)</f>
        <v>EDDER YHOVANI CHI PAT</v>
      </c>
      <c r="L2800" s="86" t="str" cm="1">
        <f t="array" aca="1" ref="L2800" ca="1">_xlfn.IFS(J2800&gt;=TIME(14,0,0),"SEGUNDO TURNO",J2800&lt;TIME(14,0,0),"PRIMER TURNO")</f>
        <v>SEGUNDO TURNO</v>
      </c>
      <c r="M2800" s="90"/>
    </row>
    <row r="2801" spans="1:13">
      <c r="A2801" s="86" t="str">
        <f ca="1">_xlfn.CONCAT(Tabla36[[#This Row],[NUM. ECO.]],Tabla36[[#This Row],[TURNO]],Tabla36[[#This Row],[FECHA]])</f>
        <v>T33SEGUNDO TURNO45430</v>
      </c>
      <c r="B2801" s="87">
        <v>7</v>
      </c>
      <c r="C2801" s="87">
        <v>7</v>
      </c>
      <c r="D2801" s="87" t="s">
        <v>48</v>
      </c>
      <c r="E2801" s="86"/>
      <c r="F2801" s="86">
        <f>VLOOKUP(Tabla36[[#This Row],[NUM. ECO.]],[2]!Tabla24[[NO.ECO]:[CUBICACION
M3]],4,0)</f>
        <v>15</v>
      </c>
      <c r="G2801" s="94">
        <v>45430</v>
      </c>
      <c r="H2801" s="86" t="str">
        <f>VLOOKUP(Tabla36[[#This Row],[NUM. ECO.]],[2]!Tabla24[[NO.ECO]:[MATERIAL]],8,0)</f>
        <v>BASE HIDRAULICA</v>
      </c>
      <c r="I2801" s="86" t="s">
        <v>79</v>
      </c>
      <c r="J2801" s="91">
        <f ca="1">J2800+TIME(0,RANDBETWEEN((123),(151)),0)</f>
        <v>0.79652777777777783</v>
      </c>
      <c r="K2801" s="86" t="str">
        <f ca="1">VLOOKUP(Tabla36[[#This Row],[CODIGO VINCULO]],[1]!Anexar1[[UNION]:[OPERADOR]],4,0)</f>
        <v>EDDER YHOVANI CHI PAT</v>
      </c>
      <c r="L2801" s="86" t="str" cm="1">
        <f t="array" aca="1" ref="L2801" ca="1">_xlfn.IFS(J2801&gt;=TIME(14,0,0),"SEGUNDO TURNO",J2801&lt;TIME(14,0,0),"PRIMER TURNO")</f>
        <v>SEGUNDO TURNO</v>
      </c>
      <c r="M2801" s="90"/>
    </row>
    <row r="2802" spans="1:13">
      <c r="A2802" s="86" t="str">
        <f ca="1">_xlfn.CONCAT(Tabla36[[#This Row],[NUM. ECO.]],Tabla36[[#This Row],[TURNO]],Tabla36[[#This Row],[FECHA]])</f>
        <v>T33PRIMER TURNO45432</v>
      </c>
      <c r="B2802" s="87">
        <v>7</v>
      </c>
      <c r="C2802" s="87">
        <v>1</v>
      </c>
      <c r="D2802" s="87" t="s">
        <v>48</v>
      </c>
      <c r="E2802" s="86"/>
      <c r="F2802" s="86">
        <f>VLOOKUP(Tabla36[[#This Row],[NUM. ECO.]],[2]!Tabla24[[NO.ECO]:[CUBICACION
M3]],4,0)</f>
        <v>15</v>
      </c>
      <c r="G2802" s="94">
        <v>45432</v>
      </c>
      <c r="H2802" s="86" t="str">
        <f>VLOOKUP(Tabla36[[#This Row],[NUM. ECO.]],[2]!Tabla24[[NO.ECO]:[MATERIAL]],8,0)</f>
        <v>BASE HIDRAULICA</v>
      </c>
      <c r="I2802" s="86" t="s">
        <v>79</v>
      </c>
      <c r="J2802" s="88">
        <f ca="1">TIME(RANDBETWEEN(5.5,6),RANDBETWEEN(1,29),0)</f>
        <v>0.26319444444444445</v>
      </c>
      <c r="K2802" s="86" t="str">
        <f ca="1">VLOOKUP(Tabla36[[#This Row],[CODIGO VINCULO]],[1]!Anexar1[[UNION]:[OPERADOR]],4,0)</f>
        <v>VALENTIN DE JESUS MAYO OVANDO</v>
      </c>
      <c r="L2802" s="86" t="str" cm="1">
        <f t="array" aca="1" ref="L2802" ca="1">_xlfn.IFS(J2802&gt;=TIME(14,0,0),"SEGUNDO TURNO",J2802&lt;TIME(14,0,0),"PRIMER TURNO")</f>
        <v>PRIMER TURNO</v>
      </c>
      <c r="M2802" s="90"/>
    </row>
    <row r="2803" spans="1:13">
      <c r="A2803" s="86" t="str">
        <f ca="1">_xlfn.CONCAT(Tabla36[[#This Row],[NUM. ECO.]],Tabla36[[#This Row],[TURNO]],Tabla36[[#This Row],[FECHA]])</f>
        <v>T33PRIMER TURNO45432</v>
      </c>
      <c r="B2803" s="87">
        <v>7</v>
      </c>
      <c r="C2803" s="87">
        <v>2</v>
      </c>
      <c r="D2803" s="87" t="s">
        <v>48</v>
      </c>
      <c r="E2803" s="86"/>
      <c r="F2803" s="86">
        <f>VLOOKUP(Tabla36[[#This Row],[NUM. ECO.]],[2]!Tabla24[[NO.ECO]:[CUBICACION
M3]],4,0)</f>
        <v>15</v>
      </c>
      <c r="G2803" s="94">
        <v>45432</v>
      </c>
      <c r="H2803" s="86" t="str">
        <f>VLOOKUP(Tabla36[[#This Row],[NUM. ECO.]],[2]!Tabla24[[NO.ECO]:[MATERIAL]],8,0)</f>
        <v>BASE HIDRAULICA</v>
      </c>
      <c r="I2803" s="86" t="s">
        <v>79</v>
      </c>
      <c r="J2803" s="91">
        <f ca="1">J2802+TIME(0,RANDBETWEEN((123),(151)),0)</f>
        <v>0.35833333333333334</v>
      </c>
      <c r="K2803" s="86" t="str">
        <f ca="1">VLOOKUP(Tabla36[[#This Row],[CODIGO VINCULO]],[1]!Anexar1[[UNION]:[OPERADOR]],4,0)</f>
        <v>VALENTIN DE JESUS MAYO OVANDO</v>
      </c>
      <c r="L2803" s="86" t="str" cm="1">
        <f t="array" aca="1" ref="L2803" ca="1">_xlfn.IFS(J2803&gt;=TIME(14,0,0),"SEGUNDO TURNO",J2803&lt;TIME(14,0,0),"PRIMER TURNO")</f>
        <v>PRIMER TURNO</v>
      </c>
      <c r="M2803" s="90"/>
    </row>
    <row r="2804" spans="1:13">
      <c r="A2804" s="86" t="str">
        <f ca="1">_xlfn.CONCAT(Tabla36[[#This Row],[NUM. ECO.]],Tabla36[[#This Row],[TURNO]],Tabla36[[#This Row],[FECHA]])</f>
        <v>T33PRIMER TURNO45432</v>
      </c>
      <c r="B2804" s="87">
        <v>7</v>
      </c>
      <c r="C2804" s="87">
        <v>3</v>
      </c>
      <c r="D2804" s="87" t="s">
        <v>48</v>
      </c>
      <c r="E2804" s="86"/>
      <c r="F2804" s="86">
        <f>VLOOKUP(Tabla36[[#This Row],[NUM. ECO.]],[2]!Tabla24[[NO.ECO]:[CUBICACION
M3]],4,0)</f>
        <v>15</v>
      </c>
      <c r="G2804" s="94">
        <v>45432</v>
      </c>
      <c r="H2804" s="86" t="str">
        <f>VLOOKUP(Tabla36[[#This Row],[NUM. ECO.]],[2]!Tabla24[[NO.ECO]:[MATERIAL]],8,0)</f>
        <v>BASE HIDRAULICA</v>
      </c>
      <c r="I2804" s="86" t="s">
        <v>79</v>
      </c>
      <c r="J2804" s="91">
        <f ca="1">J2803+TIME(0,RANDBETWEEN((123),(151)),0)</f>
        <v>0.45833333333333337</v>
      </c>
      <c r="K2804" s="86" t="str">
        <f ca="1">VLOOKUP(Tabla36[[#This Row],[CODIGO VINCULO]],[1]!Anexar1[[UNION]:[OPERADOR]],4,0)</f>
        <v>VALENTIN DE JESUS MAYO OVANDO</v>
      </c>
      <c r="L2804" s="86" t="str" cm="1">
        <f t="array" aca="1" ref="L2804" ca="1">_xlfn.IFS(J2804&gt;=TIME(14,0,0),"SEGUNDO TURNO",J2804&lt;TIME(14,0,0),"PRIMER TURNO")</f>
        <v>PRIMER TURNO</v>
      </c>
      <c r="M2804" s="90"/>
    </row>
    <row r="2805" spans="1:13">
      <c r="A2805" s="86" t="str">
        <f ca="1">_xlfn.CONCAT(Tabla36[[#This Row],[NUM. ECO.]],Tabla36[[#This Row],[TURNO]],Tabla36[[#This Row],[FECHA]])</f>
        <v>T33PRIMER TURNO45432</v>
      </c>
      <c r="B2805" s="87">
        <v>7</v>
      </c>
      <c r="C2805" s="87">
        <v>4</v>
      </c>
      <c r="D2805" s="87" t="s">
        <v>48</v>
      </c>
      <c r="E2805" s="86"/>
      <c r="F2805" s="86">
        <f>VLOOKUP(Tabla36[[#This Row],[NUM. ECO.]],[2]!Tabla24[[NO.ECO]:[CUBICACION
M3]],4,0)</f>
        <v>15</v>
      </c>
      <c r="G2805" s="94">
        <v>45432</v>
      </c>
      <c r="H2805" s="86" t="str">
        <f>VLOOKUP(Tabla36[[#This Row],[NUM. ECO.]],[2]!Tabla24[[NO.ECO]:[MATERIAL]],8,0)</f>
        <v>BASE HIDRAULICA</v>
      </c>
      <c r="I2805" s="86" t="s">
        <v>79</v>
      </c>
      <c r="J2805" s="91">
        <f ca="1">J2804+TIME(0,RANDBETWEEN((123),(151)),0)</f>
        <v>0.54444444444444451</v>
      </c>
      <c r="K2805" s="86" t="str">
        <f ca="1">VLOOKUP(Tabla36[[#This Row],[CODIGO VINCULO]],[1]!Anexar1[[UNION]:[OPERADOR]],4,0)</f>
        <v>VALENTIN DE JESUS MAYO OVANDO</v>
      </c>
      <c r="L2805" s="86" t="str" cm="1">
        <f t="array" aca="1" ref="L2805" ca="1">_xlfn.IFS(J2805&gt;=TIME(14,0,0),"SEGUNDO TURNO",J2805&lt;TIME(14,0,0),"PRIMER TURNO")</f>
        <v>PRIMER TURNO</v>
      </c>
      <c r="M2805" s="90"/>
    </row>
    <row r="2806" spans="1:13">
      <c r="A2806" s="86" t="str">
        <f ca="1">_xlfn.CONCAT(Tabla36[[#This Row],[NUM. ECO.]],Tabla36[[#This Row],[TURNO]],Tabla36[[#This Row],[FECHA]])</f>
        <v>T33SEGUNDO TURNO45432</v>
      </c>
      <c r="B2806" s="87">
        <v>7</v>
      </c>
      <c r="C2806" s="87">
        <v>5</v>
      </c>
      <c r="D2806" s="87" t="s">
        <v>48</v>
      </c>
      <c r="E2806" s="86"/>
      <c r="F2806" s="86">
        <f>VLOOKUP(Tabla36[[#This Row],[NUM. ECO.]],[2]!Tabla24[[NO.ECO]:[CUBICACION
M3]],4,0)</f>
        <v>15</v>
      </c>
      <c r="G2806" s="94">
        <v>45432</v>
      </c>
      <c r="H2806" s="86" t="str">
        <f>VLOOKUP(Tabla36[[#This Row],[NUM. ECO.]],[2]!Tabla24[[NO.ECO]:[MATERIAL]],8,0)</f>
        <v>BASE HIDRAULICA</v>
      </c>
      <c r="I2806" s="86" t="s">
        <v>79</v>
      </c>
      <c r="J2806" s="91">
        <f ca="1">J2805+TIME(0,RANDBETWEEN((123),(151)),0)</f>
        <v>0.63402777777777786</v>
      </c>
      <c r="K2806" s="86" t="str">
        <f ca="1">VLOOKUP(Tabla36[[#This Row],[CODIGO VINCULO]],[1]!Anexar1[[UNION]:[OPERADOR]],4,0)</f>
        <v>EDDER YHOVANI CHI PAT</v>
      </c>
      <c r="L2806" s="86" t="str" cm="1">
        <f t="array" aca="1" ref="L2806" ca="1">_xlfn.IFS(J2806&gt;=TIME(14,0,0),"SEGUNDO TURNO",J2806&lt;TIME(14,0,0),"PRIMER TURNO")</f>
        <v>SEGUNDO TURNO</v>
      </c>
      <c r="M2806" s="90"/>
    </row>
    <row r="2807" spans="1:13">
      <c r="A2807" s="86" t="str">
        <f ca="1">_xlfn.CONCAT(Tabla36[[#This Row],[NUM. ECO.]],Tabla36[[#This Row],[TURNO]],Tabla36[[#This Row],[FECHA]])</f>
        <v>T33SEGUNDO TURNO45432</v>
      </c>
      <c r="B2807" s="87">
        <v>7</v>
      </c>
      <c r="C2807" s="87">
        <v>6</v>
      </c>
      <c r="D2807" s="87" t="s">
        <v>48</v>
      </c>
      <c r="E2807" s="86"/>
      <c r="F2807" s="86">
        <f>VLOOKUP(Tabla36[[#This Row],[NUM. ECO.]],[2]!Tabla24[[NO.ECO]:[CUBICACION
M3]],4,0)</f>
        <v>15</v>
      </c>
      <c r="G2807" s="94">
        <v>45432</v>
      </c>
      <c r="H2807" s="86" t="str">
        <f>VLOOKUP(Tabla36[[#This Row],[NUM. ECO.]],[2]!Tabla24[[NO.ECO]:[MATERIAL]],8,0)</f>
        <v>BASE HIDRAULICA</v>
      </c>
      <c r="I2807" s="86" t="s">
        <v>79</v>
      </c>
      <c r="J2807" s="91">
        <f ca="1">J2806+TIME(0,RANDBETWEEN((123),(151)),0)</f>
        <v>0.72430555555555565</v>
      </c>
      <c r="K2807" s="86" t="str">
        <f ca="1">VLOOKUP(Tabla36[[#This Row],[CODIGO VINCULO]],[1]!Anexar1[[UNION]:[OPERADOR]],4,0)</f>
        <v>EDDER YHOVANI CHI PAT</v>
      </c>
      <c r="L2807" s="86" t="str" cm="1">
        <f t="array" aca="1" ref="L2807" ca="1">_xlfn.IFS(J2807&gt;=TIME(14,0,0),"SEGUNDO TURNO",J2807&lt;TIME(14,0,0),"PRIMER TURNO")</f>
        <v>SEGUNDO TURNO</v>
      </c>
      <c r="M2807" s="90"/>
    </row>
    <row r="2808" spans="1:13">
      <c r="A2808" s="86" t="str">
        <f ca="1">_xlfn.CONCAT(Tabla36[[#This Row],[NUM. ECO.]],Tabla36[[#This Row],[TURNO]],Tabla36[[#This Row],[FECHA]])</f>
        <v>T33SEGUNDO TURNO45432</v>
      </c>
      <c r="B2808" s="87">
        <v>7</v>
      </c>
      <c r="C2808" s="87">
        <v>7</v>
      </c>
      <c r="D2808" s="87" t="s">
        <v>48</v>
      </c>
      <c r="E2808" s="86"/>
      <c r="F2808" s="86">
        <f>VLOOKUP(Tabla36[[#This Row],[NUM. ECO.]],[2]!Tabla24[[NO.ECO]:[CUBICACION
M3]],4,0)</f>
        <v>15</v>
      </c>
      <c r="G2808" s="94">
        <v>45432</v>
      </c>
      <c r="H2808" s="86" t="str">
        <f>VLOOKUP(Tabla36[[#This Row],[NUM. ECO.]],[2]!Tabla24[[NO.ECO]:[MATERIAL]],8,0)</f>
        <v>BASE HIDRAULICA</v>
      </c>
      <c r="I2808" s="86" t="s">
        <v>79</v>
      </c>
      <c r="J2808" s="91">
        <f ca="1">J2807+TIME(0,RANDBETWEEN((123),(151)),0)</f>
        <v>0.8173611111111112</v>
      </c>
      <c r="K2808" s="86" t="str">
        <f ca="1">VLOOKUP(Tabla36[[#This Row],[CODIGO VINCULO]],[1]!Anexar1[[UNION]:[OPERADOR]],4,0)</f>
        <v>EDDER YHOVANI CHI PAT</v>
      </c>
      <c r="L2808" s="86" t="str" cm="1">
        <f t="array" aca="1" ref="L2808" ca="1">_xlfn.IFS(J2808&gt;=TIME(14,0,0),"SEGUNDO TURNO",J2808&lt;TIME(14,0,0),"PRIMER TURNO")</f>
        <v>SEGUNDO TURNO</v>
      </c>
      <c r="M2808" s="90"/>
    </row>
    <row r="2809" spans="1:13">
      <c r="A2809" s="86" t="str">
        <f ca="1">_xlfn.CONCAT(Tabla36[[#This Row],[NUM. ECO.]],Tabla36[[#This Row],[TURNO]],Tabla36[[#This Row],[FECHA]])</f>
        <v>T33PRIMER TURNO45433</v>
      </c>
      <c r="B2809" s="87">
        <v>7</v>
      </c>
      <c r="C2809" s="87">
        <v>1</v>
      </c>
      <c r="D2809" s="87" t="s">
        <v>48</v>
      </c>
      <c r="E2809" s="86"/>
      <c r="F2809" s="86">
        <f>VLOOKUP(Tabla36[[#This Row],[NUM. ECO.]],[2]!Tabla24[[NO.ECO]:[CUBICACION
M3]],4,0)</f>
        <v>15</v>
      </c>
      <c r="G2809" s="94">
        <v>45433</v>
      </c>
      <c r="H2809" s="86" t="str">
        <f>VLOOKUP(Tabla36[[#This Row],[NUM. ECO.]],[2]!Tabla24[[NO.ECO]:[MATERIAL]],8,0)</f>
        <v>BASE HIDRAULICA</v>
      </c>
      <c r="I2809" s="86" t="s">
        <v>79</v>
      </c>
      <c r="J2809" s="88">
        <f ca="1">TIME(RANDBETWEEN(5.5,6),RANDBETWEEN(1,29),0)</f>
        <v>0.26805555555555555</v>
      </c>
      <c r="K2809" s="86" t="str">
        <f ca="1">VLOOKUP(Tabla36[[#This Row],[CODIGO VINCULO]],[1]!Anexar1[[UNION]:[OPERADOR]],4,0)</f>
        <v>VALENTIN DE JESUS MAYO OVANDO</v>
      </c>
      <c r="L2809" s="86" t="str" cm="1">
        <f t="array" aca="1" ref="L2809" ca="1">_xlfn.IFS(J2809&gt;=TIME(14,0,0),"SEGUNDO TURNO",J2809&lt;TIME(14,0,0),"PRIMER TURNO")</f>
        <v>PRIMER TURNO</v>
      </c>
      <c r="M2809" s="90"/>
    </row>
    <row r="2810" spans="1:13">
      <c r="A2810" s="86" t="str">
        <f ca="1">_xlfn.CONCAT(Tabla36[[#This Row],[NUM. ECO.]],Tabla36[[#This Row],[TURNO]],Tabla36[[#This Row],[FECHA]])</f>
        <v>T33PRIMER TURNO45433</v>
      </c>
      <c r="B2810" s="87">
        <v>7</v>
      </c>
      <c r="C2810" s="87">
        <v>2</v>
      </c>
      <c r="D2810" s="87" t="s">
        <v>48</v>
      </c>
      <c r="E2810" s="86"/>
      <c r="F2810" s="86">
        <f>VLOOKUP(Tabla36[[#This Row],[NUM. ECO.]],[2]!Tabla24[[NO.ECO]:[CUBICACION
M3]],4,0)</f>
        <v>15</v>
      </c>
      <c r="G2810" s="94">
        <v>45433</v>
      </c>
      <c r="H2810" s="86" t="str">
        <f>VLOOKUP(Tabla36[[#This Row],[NUM. ECO.]],[2]!Tabla24[[NO.ECO]:[MATERIAL]],8,0)</f>
        <v>BASE HIDRAULICA</v>
      </c>
      <c r="I2810" s="86" t="s">
        <v>79</v>
      </c>
      <c r="J2810" s="91">
        <f ca="1">J2809+TIME(0,RANDBETWEEN((123),(151)),0)</f>
        <v>0.35555555555555551</v>
      </c>
      <c r="K2810" s="86" t="str">
        <f ca="1">VLOOKUP(Tabla36[[#This Row],[CODIGO VINCULO]],[1]!Anexar1[[UNION]:[OPERADOR]],4,0)</f>
        <v>VALENTIN DE JESUS MAYO OVANDO</v>
      </c>
      <c r="L2810" s="86" t="str" cm="1">
        <f t="array" aca="1" ref="L2810" ca="1">_xlfn.IFS(J2810&gt;=TIME(14,0,0),"SEGUNDO TURNO",J2810&lt;TIME(14,0,0),"PRIMER TURNO")</f>
        <v>PRIMER TURNO</v>
      </c>
      <c r="M2810" s="90"/>
    </row>
    <row r="2811" spans="1:13">
      <c r="A2811" s="86" t="str">
        <f ca="1">_xlfn.CONCAT(Tabla36[[#This Row],[NUM. ECO.]],Tabla36[[#This Row],[TURNO]],Tabla36[[#This Row],[FECHA]])</f>
        <v>T33PRIMER TURNO45433</v>
      </c>
      <c r="B2811" s="87">
        <v>7</v>
      </c>
      <c r="C2811" s="87">
        <v>3</v>
      </c>
      <c r="D2811" s="87" t="s">
        <v>48</v>
      </c>
      <c r="E2811" s="86"/>
      <c r="F2811" s="86">
        <f>VLOOKUP(Tabla36[[#This Row],[NUM. ECO.]],[2]!Tabla24[[NO.ECO]:[CUBICACION
M3]],4,0)</f>
        <v>15</v>
      </c>
      <c r="G2811" s="94">
        <v>45433</v>
      </c>
      <c r="H2811" s="86" t="str">
        <f>VLOOKUP(Tabla36[[#This Row],[NUM. ECO.]],[2]!Tabla24[[NO.ECO]:[MATERIAL]],8,0)</f>
        <v>BASE HIDRAULICA</v>
      </c>
      <c r="I2811" s="86" t="s">
        <v>79</v>
      </c>
      <c r="J2811" s="91">
        <f ca="1">J2810+TIME(0,RANDBETWEEN((123),(151)),0)</f>
        <v>0.45833333333333326</v>
      </c>
      <c r="K2811" s="86" t="str">
        <f ca="1">VLOOKUP(Tabla36[[#This Row],[CODIGO VINCULO]],[1]!Anexar1[[UNION]:[OPERADOR]],4,0)</f>
        <v>VALENTIN DE JESUS MAYO OVANDO</v>
      </c>
      <c r="L2811" s="86" t="str" cm="1">
        <f t="array" aca="1" ref="L2811" ca="1">_xlfn.IFS(J2811&gt;=TIME(14,0,0),"SEGUNDO TURNO",J2811&lt;TIME(14,0,0),"PRIMER TURNO")</f>
        <v>PRIMER TURNO</v>
      </c>
      <c r="M2811" s="90"/>
    </row>
    <row r="2812" spans="1:13">
      <c r="A2812" s="86" t="str">
        <f ca="1">_xlfn.CONCAT(Tabla36[[#This Row],[NUM. ECO.]],Tabla36[[#This Row],[TURNO]],Tabla36[[#This Row],[FECHA]])</f>
        <v>T33PRIMER TURNO45433</v>
      </c>
      <c r="B2812" s="87">
        <v>7</v>
      </c>
      <c r="C2812" s="87">
        <v>4</v>
      </c>
      <c r="D2812" s="87" t="s">
        <v>48</v>
      </c>
      <c r="E2812" s="86"/>
      <c r="F2812" s="86">
        <f>VLOOKUP(Tabla36[[#This Row],[NUM. ECO.]],[2]!Tabla24[[NO.ECO]:[CUBICACION
M3]],4,0)</f>
        <v>15</v>
      </c>
      <c r="G2812" s="94">
        <v>45433</v>
      </c>
      <c r="H2812" s="86" t="str">
        <f>VLOOKUP(Tabla36[[#This Row],[NUM. ECO.]],[2]!Tabla24[[NO.ECO]:[MATERIAL]],8,0)</f>
        <v>BASE HIDRAULICA</v>
      </c>
      <c r="I2812" s="86" t="s">
        <v>79</v>
      </c>
      <c r="J2812" s="91">
        <f ca="1">J2811+TIME(0,RANDBETWEEN((123),(151)),0)</f>
        <v>0.55902777777777768</v>
      </c>
      <c r="K2812" s="86" t="str">
        <f ca="1">VLOOKUP(Tabla36[[#This Row],[CODIGO VINCULO]],[1]!Anexar1[[UNION]:[OPERADOR]],4,0)</f>
        <v>VALENTIN DE JESUS MAYO OVANDO</v>
      </c>
      <c r="L2812" s="86" t="str" cm="1">
        <f t="array" aca="1" ref="L2812" ca="1">_xlfn.IFS(J2812&gt;=TIME(14,0,0),"SEGUNDO TURNO",J2812&lt;TIME(14,0,0),"PRIMER TURNO")</f>
        <v>PRIMER TURNO</v>
      </c>
      <c r="M2812" s="90"/>
    </row>
    <row r="2813" spans="1:13">
      <c r="A2813" s="86" t="str">
        <f ca="1">_xlfn.CONCAT(Tabla36[[#This Row],[NUM. ECO.]],Tabla36[[#This Row],[TURNO]],Tabla36[[#This Row],[FECHA]])</f>
        <v>T33SEGUNDO TURNO45433</v>
      </c>
      <c r="B2813" s="87">
        <v>7</v>
      </c>
      <c r="C2813" s="87">
        <v>5</v>
      </c>
      <c r="D2813" s="87" t="s">
        <v>48</v>
      </c>
      <c r="E2813" s="86"/>
      <c r="F2813" s="86">
        <f>VLOOKUP(Tabla36[[#This Row],[NUM. ECO.]],[2]!Tabla24[[NO.ECO]:[CUBICACION
M3]],4,0)</f>
        <v>15</v>
      </c>
      <c r="G2813" s="94">
        <v>45433</v>
      </c>
      <c r="H2813" s="86" t="str">
        <f>VLOOKUP(Tabla36[[#This Row],[NUM. ECO.]],[2]!Tabla24[[NO.ECO]:[MATERIAL]],8,0)</f>
        <v>BASE HIDRAULICA</v>
      </c>
      <c r="I2813" s="86" t="s">
        <v>79</v>
      </c>
      <c r="J2813" s="91">
        <f ca="1">J2812+TIME(0,RANDBETWEEN((123),(151)),0)</f>
        <v>0.66180555555555542</v>
      </c>
      <c r="K2813" s="86" t="str">
        <f ca="1">VLOOKUP(Tabla36[[#This Row],[CODIGO VINCULO]],[1]!Anexar1[[UNION]:[OPERADOR]],4,0)</f>
        <v>EDDER YHOVANI CHI PAT</v>
      </c>
      <c r="L2813" s="86" t="str" cm="1">
        <f t="array" aca="1" ref="L2813" ca="1">_xlfn.IFS(J2813&gt;=TIME(14,0,0),"SEGUNDO TURNO",J2813&lt;TIME(14,0,0),"PRIMER TURNO")</f>
        <v>SEGUNDO TURNO</v>
      </c>
      <c r="M2813" s="90"/>
    </row>
    <row r="2814" spans="1:13">
      <c r="A2814" s="86" t="str">
        <f ca="1">_xlfn.CONCAT(Tabla36[[#This Row],[NUM. ECO.]],Tabla36[[#This Row],[TURNO]],Tabla36[[#This Row],[FECHA]])</f>
        <v>T33SEGUNDO TURNO45433</v>
      </c>
      <c r="B2814" s="87">
        <v>7</v>
      </c>
      <c r="C2814" s="87">
        <v>6</v>
      </c>
      <c r="D2814" s="87" t="s">
        <v>48</v>
      </c>
      <c r="E2814" s="86"/>
      <c r="F2814" s="86">
        <f>VLOOKUP(Tabla36[[#This Row],[NUM. ECO.]],[2]!Tabla24[[NO.ECO]:[CUBICACION
M3]],4,0)</f>
        <v>15</v>
      </c>
      <c r="G2814" s="94">
        <v>45433</v>
      </c>
      <c r="H2814" s="86" t="str">
        <f>VLOOKUP(Tabla36[[#This Row],[NUM. ECO.]],[2]!Tabla24[[NO.ECO]:[MATERIAL]],8,0)</f>
        <v>BASE HIDRAULICA</v>
      </c>
      <c r="I2814" s="86" t="s">
        <v>79</v>
      </c>
      <c r="J2814" s="91">
        <f ca="1">J2813+TIME(0,RANDBETWEEN((123),(151)),0)</f>
        <v>0.75902777777777763</v>
      </c>
      <c r="K2814" s="86" t="str">
        <f ca="1">VLOOKUP(Tabla36[[#This Row],[CODIGO VINCULO]],[1]!Anexar1[[UNION]:[OPERADOR]],4,0)</f>
        <v>EDDER YHOVANI CHI PAT</v>
      </c>
      <c r="L2814" s="86" t="str" cm="1">
        <f t="array" aca="1" ref="L2814" ca="1">_xlfn.IFS(J2814&gt;=TIME(14,0,0),"SEGUNDO TURNO",J2814&lt;TIME(14,0,0),"PRIMER TURNO")</f>
        <v>SEGUNDO TURNO</v>
      </c>
      <c r="M2814" s="90"/>
    </row>
    <row r="2815" spans="1:13">
      <c r="A2815" s="86" t="str">
        <f ca="1">_xlfn.CONCAT(Tabla36[[#This Row],[NUM. ECO.]],Tabla36[[#This Row],[TURNO]],Tabla36[[#This Row],[FECHA]])</f>
        <v>T33SEGUNDO TURNO45433</v>
      </c>
      <c r="B2815" s="87">
        <v>7</v>
      </c>
      <c r="C2815" s="87">
        <v>7</v>
      </c>
      <c r="D2815" s="87" t="s">
        <v>48</v>
      </c>
      <c r="E2815" s="86"/>
      <c r="F2815" s="86">
        <f>VLOOKUP(Tabla36[[#This Row],[NUM. ECO.]],[2]!Tabla24[[NO.ECO]:[CUBICACION
M3]],4,0)</f>
        <v>15</v>
      </c>
      <c r="G2815" s="94">
        <v>45433</v>
      </c>
      <c r="H2815" s="86" t="str">
        <f>VLOOKUP(Tabla36[[#This Row],[NUM. ECO.]],[2]!Tabla24[[NO.ECO]:[MATERIAL]],8,0)</f>
        <v>BASE HIDRAULICA</v>
      </c>
      <c r="I2815" s="86" t="s">
        <v>79</v>
      </c>
      <c r="J2815" s="91">
        <f ca="1">J2814+TIME(0,RANDBETWEEN((123),(151)),0)</f>
        <v>0.85763888888888873</v>
      </c>
      <c r="K2815" s="86" t="str">
        <f ca="1">VLOOKUP(Tabla36[[#This Row],[CODIGO VINCULO]],[1]!Anexar1[[UNION]:[OPERADOR]],4,0)</f>
        <v>EDDER YHOVANI CHI PAT</v>
      </c>
      <c r="L2815" s="86" t="str" cm="1">
        <f t="array" aca="1" ref="L2815" ca="1">_xlfn.IFS(J2815&gt;=TIME(14,0,0),"SEGUNDO TURNO",J2815&lt;TIME(14,0,0),"PRIMER TURNO")</f>
        <v>SEGUNDO TURNO</v>
      </c>
      <c r="M2815" s="90"/>
    </row>
    <row r="2816" spans="1:13">
      <c r="A2816" s="86" t="str">
        <f ca="1">_xlfn.CONCAT(Tabla36[[#This Row],[NUM. ECO.]],Tabla36[[#This Row],[TURNO]],Tabla36[[#This Row],[FECHA]])</f>
        <v>T34PRIMER TURNO45412</v>
      </c>
      <c r="B2816" s="87">
        <v>6</v>
      </c>
      <c r="C2816" s="87">
        <v>1</v>
      </c>
      <c r="D2816" s="87" t="s">
        <v>49</v>
      </c>
      <c r="E2816" s="86"/>
      <c r="F2816" s="86">
        <f>VLOOKUP(Tabla36[[#This Row],[NUM. ECO.]],[2]!Tabla24[[NO.ECO]:[CUBICACION
M3]],4,0)</f>
        <v>15</v>
      </c>
      <c r="G2816" s="94">
        <v>45412</v>
      </c>
      <c r="H2816" s="86" t="str">
        <f>VLOOKUP(Tabla36[[#This Row],[NUM. ECO.]],[2]!Tabla24[[NO.ECO]:[MATERIAL]],8,0)</f>
        <v>VOLADURA</v>
      </c>
      <c r="I2816" s="86" t="s">
        <v>79</v>
      </c>
      <c r="J2816" s="88">
        <f ca="1">TIME(RANDBETWEEN(5.5,6),RANDBETWEEN(1,29),0)</f>
        <v>0.26666666666666666</v>
      </c>
      <c r="K2816" s="86" t="str">
        <f ca="1">VLOOKUP(Tabla36[[#This Row],[CODIGO VINCULO]],[1]!Anexar1[[UNION]:[OPERADOR]],4,0)</f>
        <v>GERMAN VALENTIN ARMENTA CORREA</v>
      </c>
      <c r="L2816" s="86" t="str" cm="1">
        <f t="array" aca="1" ref="L2816" ca="1">_xlfn.IFS(J2816&gt;=TIME(14,0,0),"SEGUNDO TURNO",J2816&lt;TIME(14,0,0),"PRIMER TURNO")</f>
        <v>PRIMER TURNO</v>
      </c>
      <c r="M2816" s="90"/>
    </row>
    <row r="2817" spans="1:13">
      <c r="A2817" s="86" t="str">
        <f ca="1">_xlfn.CONCAT(Tabla36[[#This Row],[NUM. ECO.]],Tabla36[[#This Row],[TURNO]],Tabla36[[#This Row],[FECHA]])</f>
        <v>T34PRIMER TURNO45412</v>
      </c>
      <c r="B2817" s="87">
        <v>6</v>
      </c>
      <c r="C2817" s="87">
        <v>2</v>
      </c>
      <c r="D2817" s="87" t="s">
        <v>49</v>
      </c>
      <c r="E2817" s="86"/>
      <c r="F2817" s="86">
        <f>VLOOKUP(Tabla36[[#This Row],[NUM. ECO.]],[2]!Tabla24[[NO.ECO]:[CUBICACION
M3]],4,0)</f>
        <v>15</v>
      </c>
      <c r="G2817" s="94">
        <v>45412</v>
      </c>
      <c r="H2817" s="86" t="str">
        <f>VLOOKUP(Tabla36[[#This Row],[NUM. ECO.]],[2]!Tabla24[[NO.ECO]:[MATERIAL]],8,0)</f>
        <v>VOLADURA</v>
      </c>
      <c r="I2817" s="86" t="s">
        <v>79</v>
      </c>
      <c r="J2817" s="88">
        <f ca="1">J2816+TIME(0,RANDBETWEEN((144),(176)),0)</f>
        <v>0.3833333333333333</v>
      </c>
      <c r="K2817" s="86" t="str">
        <f ca="1">VLOOKUP(Tabla36[[#This Row],[CODIGO VINCULO]],[1]!Anexar1[[UNION]:[OPERADOR]],4,0)</f>
        <v>GERMAN VALENTIN ARMENTA CORREA</v>
      </c>
      <c r="L2817" s="86" t="str" cm="1">
        <f t="array" aca="1" ref="L2817" ca="1">_xlfn.IFS(J2817&gt;=TIME(14,0,0),"SEGUNDO TURNO",J2817&lt;TIME(14,0,0),"PRIMER TURNO")</f>
        <v>PRIMER TURNO</v>
      </c>
      <c r="M2817" s="90"/>
    </row>
    <row r="2818" spans="1:13">
      <c r="A2818" s="86" t="str">
        <f ca="1">_xlfn.CONCAT(Tabla36[[#This Row],[NUM. ECO.]],Tabla36[[#This Row],[TURNO]],Tabla36[[#This Row],[FECHA]])</f>
        <v>T34PRIMER TURNO45412</v>
      </c>
      <c r="B2818" s="87">
        <v>6</v>
      </c>
      <c r="C2818" s="87">
        <v>3</v>
      </c>
      <c r="D2818" s="87" t="s">
        <v>49</v>
      </c>
      <c r="E2818" s="86"/>
      <c r="F2818" s="86">
        <f>VLOOKUP(Tabla36[[#This Row],[NUM. ECO.]],[2]!Tabla24[[NO.ECO]:[CUBICACION
M3]],4,0)</f>
        <v>15</v>
      </c>
      <c r="G2818" s="94">
        <v>45412</v>
      </c>
      <c r="H2818" s="86" t="str">
        <f>VLOOKUP(Tabla36[[#This Row],[NUM. ECO.]],[2]!Tabla24[[NO.ECO]:[MATERIAL]],8,0)</f>
        <v>VOLADURA</v>
      </c>
      <c r="I2818" s="86" t="s">
        <v>79</v>
      </c>
      <c r="J2818" s="91">
        <f ca="1">J2817+TIME(0,RANDBETWEEN((144),(176)),0)</f>
        <v>0.49861111111111112</v>
      </c>
      <c r="K2818" s="86" t="str">
        <f ca="1">VLOOKUP(Tabla36[[#This Row],[CODIGO VINCULO]],[1]!Anexar1[[UNION]:[OPERADOR]],4,0)</f>
        <v>GERMAN VALENTIN ARMENTA CORREA</v>
      </c>
      <c r="L2818" s="86" t="str" cm="1">
        <f t="array" aca="1" ref="L2818" ca="1">_xlfn.IFS(J2818&gt;=TIME(14,0,0),"SEGUNDO TURNO",J2818&lt;TIME(14,0,0),"PRIMER TURNO")</f>
        <v>PRIMER TURNO</v>
      </c>
      <c r="M2818" s="90"/>
    </row>
    <row r="2819" spans="1:13">
      <c r="A2819" s="86" t="str">
        <f ca="1">_xlfn.CONCAT(Tabla36[[#This Row],[NUM. ECO.]],Tabla36[[#This Row],[TURNO]],Tabla36[[#This Row],[FECHA]])</f>
        <v>T34SEGUNDO TURNO45412</v>
      </c>
      <c r="B2819" s="87">
        <v>6</v>
      </c>
      <c r="C2819" s="87">
        <v>4</v>
      </c>
      <c r="D2819" s="87" t="s">
        <v>49</v>
      </c>
      <c r="E2819" s="86"/>
      <c r="F2819" s="86">
        <f>VLOOKUP(Tabla36[[#This Row],[NUM. ECO.]],[2]!Tabla24[[NO.ECO]:[CUBICACION
M3]],4,0)</f>
        <v>15</v>
      </c>
      <c r="G2819" s="94">
        <v>45412</v>
      </c>
      <c r="H2819" s="86" t="str">
        <f>VLOOKUP(Tabla36[[#This Row],[NUM. ECO.]],[2]!Tabla24[[NO.ECO]:[MATERIAL]],8,0)</f>
        <v>VOLADURA</v>
      </c>
      <c r="I2819" s="86" t="s">
        <v>79</v>
      </c>
      <c r="J2819" s="91">
        <f ca="1">J2818+TIME(0,RANDBETWEEN((144),(176)),0)</f>
        <v>0.6020833333333333</v>
      </c>
      <c r="K2819" s="86" t="str">
        <f ca="1">VLOOKUP(Tabla36[[#This Row],[CODIGO VINCULO]],[1]!Anexar1[[UNION]:[OPERADOR]],4,0)</f>
        <v>ENRIQUE VALENTIN MORENO SANCHEZ</v>
      </c>
      <c r="L2819" s="86" t="str" cm="1">
        <f t="array" aca="1" ref="L2819" ca="1">_xlfn.IFS(J2819&gt;=TIME(14,0,0),"SEGUNDO TURNO",J2819&lt;TIME(14,0,0),"PRIMER TURNO")</f>
        <v>SEGUNDO TURNO</v>
      </c>
      <c r="M2819" s="90"/>
    </row>
    <row r="2820" spans="1:13">
      <c r="A2820" s="86" t="str">
        <f ca="1">_xlfn.CONCAT(Tabla36[[#This Row],[NUM. ECO.]],Tabla36[[#This Row],[TURNO]],Tabla36[[#This Row],[FECHA]])</f>
        <v>T34SEGUNDO TURNO45412</v>
      </c>
      <c r="B2820" s="87">
        <v>6</v>
      </c>
      <c r="C2820" s="87">
        <v>5</v>
      </c>
      <c r="D2820" s="87" t="s">
        <v>49</v>
      </c>
      <c r="E2820" s="86"/>
      <c r="F2820" s="86">
        <f>VLOOKUP(Tabla36[[#This Row],[NUM. ECO.]],[2]!Tabla24[[NO.ECO]:[CUBICACION
M3]],4,0)</f>
        <v>15</v>
      </c>
      <c r="G2820" s="94">
        <v>45412</v>
      </c>
      <c r="H2820" s="86" t="str">
        <f>VLOOKUP(Tabla36[[#This Row],[NUM. ECO.]],[2]!Tabla24[[NO.ECO]:[MATERIAL]],8,0)</f>
        <v>VOLADURA</v>
      </c>
      <c r="I2820" s="86" t="s">
        <v>79</v>
      </c>
      <c r="J2820" s="91">
        <f ca="1">J2819+TIME(0,RANDBETWEEN((144),(176)),0)</f>
        <v>0.70486111111111105</v>
      </c>
      <c r="K2820" s="86" t="str">
        <f ca="1">VLOOKUP(Tabla36[[#This Row],[CODIGO VINCULO]],[1]!Anexar1[[UNION]:[OPERADOR]],4,0)</f>
        <v>ENRIQUE VALENTIN MORENO SANCHEZ</v>
      </c>
      <c r="L2820" s="86" t="str" cm="1">
        <f t="array" aca="1" ref="L2820" ca="1">_xlfn.IFS(J2820&gt;=TIME(14,0,0),"SEGUNDO TURNO",J2820&lt;TIME(14,0,0),"PRIMER TURNO")</f>
        <v>SEGUNDO TURNO</v>
      </c>
      <c r="M2820" s="90"/>
    </row>
    <row r="2821" spans="1:13">
      <c r="A2821" s="86" t="str">
        <f ca="1">_xlfn.CONCAT(Tabla36[[#This Row],[NUM. ECO.]],Tabla36[[#This Row],[TURNO]],Tabla36[[#This Row],[FECHA]])</f>
        <v>T34SEGUNDO TURNO45412</v>
      </c>
      <c r="B2821" s="87">
        <v>6</v>
      </c>
      <c r="C2821" s="87">
        <v>6</v>
      </c>
      <c r="D2821" s="87" t="s">
        <v>49</v>
      </c>
      <c r="E2821" s="86"/>
      <c r="F2821" s="86">
        <f>VLOOKUP(Tabla36[[#This Row],[NUM. ECO.]],[2]!Tabla24[[NO.ECO]:[CUBICACION
M3]],4,0)</f>
        <v>15</v>
      </c>
      <c r="G2821" s="94">
        <v>45412</v>
      </c>
      <c r="H2821" s="86" t="str">
        <f>VLOOKUP(Tabla36[[#This Row],[NUM. ECO.]],[2]!Tabla24[[NO.ECO]:[MATERIAL]],8,0)</f>
        <v>VOLADURA</v>
      </c>
      <c r="I2821" s="86" t="s">
        <v>79</v>
      </c>
      <c r="J2821" s="91">
        <f ca="1">J2820+TIME(0,RANDBETWEEN((144),(176)),0)</f>
        <v>0.81388888888888888</v>
      </c>
      <c r="K2821" s="86" t="str">
        <f ca="1">VLOOKUP(Tabla36[[#This Row],[CODIGO VINCULO]],[1]!Anexar1[[UNION]:[OPERADOR]],4,0)</f>
        <v>ENRIQUE VALENTIN MORENO SANCHEZ</v>
      </c>
      <c r="L2821" s="86" t="str" cm="1">
        <f t="array" aca="1" ref="L2821" ca="1">_xlfn.IFS(J2821&gt;=TIME(14,0,0),"SEGUNDO TURNO",J2821&lt;TIME(14,0,0),"PRIMER TURNO")</f>
        <v>SEGUNDO TURNO</v>
      </c>
      <c r="M2821" s="90"/>
    </row>
    <row r="2822" spans="1:13">
      <c r="A2822" s="86" t="str">
        <f ca="1">_xlfn.CONCAT(Tabla36[[#This Row],[NUM. ECO.]],Tabla36[[#This Row],[TURNO]],Tabla36[[#This Row],[FECHA]])</f>
        <v>T34PRIMER TURNO45413</v>
      </c>
      <c r="B2822" s="87">
        <v>6</v>
      </c>
      <c r="C2822" s="87">
        <v>1</v>
      </c>
      <c r="D2822" s="87" t="s">
        <v>49</v>
      </c>
      <c r="E2822" s="86"/>
      <c r="F2822" s="86">
        <f>VLOOKUP(Tabla36[[#This Row],[NUM. ECO.]],[2]!Tabla24[[NO.ECO]:[CUBICACION
M3]],4,0)</f>
        <v>15</v>
      </c>
      <c r="G2822" s="94">
        <v>45413</v>
      </c>
      <c r="H2822" s="86" t="str">
        <f>VLOOKUP(Tabla36[[#This Row],[NUM. ECO.]],[2]!Tabla24[[NO.ECO]:[MATERIAL]],8,0)</f>
        <v>VOLADURA</v>
      </c>
      <c r="I2822" s="86" t="s">
        <v>79</v>
      </c>
      <c r="J2822" s="88">
        <f ca="1">TIME(RANDBETWEEN(5.5,6),RANDBETWEEN(1,29),0)</f>
        <v>0.26041666666666669</v>
      </c>
      <c r="K2822" s="86" t="str">
        <f ca="1">VLOOKUP(Tabla36[[#This Row],[CODIGO VINCULO]],[1]!Anexar1[[UNION]:[OPERADOR]],4,0)</f>
        <v>GERMAN VALENTIN ARMENTA CORREA</v>
      </c>
      <c r="L2822" s="86" t="str" cm="1">
        <f t="array" aca="1" ref="L2822" ca="1">_xlfn.IFS(J2822&gt;=TIME(14,0,0),"SEGUNDO TURNO",J2822&lt;TIME(14,0,0),"PRIMER TURNO")</f>
        <v>PRIMER TURNO</v>
      </c>
      <c r="M2822" s="90"/>
    </row>
    <row r="2823" spans="1:13">
      <c r="A2823" s="86" t="str">
        <f ca="1">_xlfn.CONCAT(Tabla36[[#This Row],[NUM. ECO.]],Tabla36[[#This Row],[TURNO]],Tabla36[[#This Row],[FECHA]])</f>
        <v>T34PRIMER TURNO45413</v>
      </c>
      <c r="B2823" s="87">
        <v>6</v>
      </c>
      <c r="C2823" s="87">
        <v>2</v>
      </c>
      <c r="D2823" s="87" t="s">
        <v>49</v>
      </c>
      <c r="E2823" s="86"/>
      <c r="F2823" s="86">
        <f>VLOOKUP(Tabla36[[#This Row],[NUM. ECO.]],[2]!Tabla24[[NO.ECO]:[CUBICACION
M3]],4,0)</f>
        <v>15</v>
      </c>
      <c r="G2823" s="94">
        <v>45413</v>
      </c>
      <c r="H2823" s="86" t="str">
        <f>VLOOKUP(Tabla36[[#This Row],[NUM. ECO.]],[2]!Tabla24[[NO.ECO]:[MATERIAL]],8,0)</f>
        <v>VOLADURA</v>
      </c>
      <c r="I2823" s="86" t="s">
        <v>79</v>
      </c>
      <c r="J2823" s="88">
        <f ca="1">J2822+TIME(0,RANDBETWEEN((144),(176)),0)</f>
        <v>0.37222222222222223</v>
      </c>
      <c r="K2823" s="86" t="str">
        <f ca="1">VLOOKUP(Tabla36[[#This Row],[CODIGO VINCULO]],[1]!Anexar1[[UNION]:[OPERADOR]],4,0)</f>
        <v>GERMAN VALENTIN ARMENTA CORREA</v>
      </c>
      <c r="L2823" s="86" t="str" cm="1">
        <f t="array" aca="1" ref="L2823" ca="1">_xlfn.IFS(J2823&gt;=TIME(14,0,0),"SEGUNDO TURNO",J2823&lt;TIME(14,0,0),"PRIMER TURNO")</f>
        <v>PRIMER TURNO</v>
      </c>
      <c r="M2823" s="90"/>
    </row>
    <row r="2824" spans="1:13">
      <c r="A2824" s="86" t="str">
        <f ca="1">_xlfn.CONCAT(Tabla36[[#This Row],[NUM. ECO.]],Tabla36[[#This Row],[TURNO]],Tabla36[[#This Row],[FECHA]])</f>
        <v>T34PRIMER TURNO45413</v>
      </c>
      <c r="B2824" s="87">
        <v>6</v>
      </c>
      <c r="C2824" s="87">
        <v>3</v>
      </c>
      <c r="D2824" s="87" t="s">
        <v>49</v>
      </c>
      <c r="E2824" s="86"/>
      <c r="F2824" s="86">
        <f>VLOOKUP(Tabla36[[#This Row],[NUM. ECO.]],[2]!Tabla24[[NO.ECO]:[CUBICACION
M3]],4,0)</f>
        <v>15</v>
      </c>
      <c r="G2824" s="94">
        <v>45413</v>
      </c>
      <c r="H2824" s="86" t="str">
        <f>VLOOKUP(Tabla36[[#This Row],[NUM. ECO.]],[2]!Tabla24[[NO.ECO]:[MATERIAL]],8,0)</f>
        <v>VOLADURA</v>
      </c>
      <c r="I2824" s="86" t="s">
        <v>79</v>
      </c>
      <c r="J2824" s="91">
        <f ca="1">J2823+TIME(0,RANDBETWEEN((144),(176)),0)</f>
        <v>0.47499999999999998</v>
      </c>
      <c r="K2824" s="86" t="str">
        <f ca="1">VLOOKUP(Tabla36[[#This Row],[CODIGO VINCULO]],[1]!Anexar1[[UNION]:[OPERADOR]],4,0)</f>
        <v>GERMAN VALENTIN ARMENTA CORREA</v>
      </c>
      <c r="L2824" s="86" t="str" cm="1">
        <f t="array" aca="1" ref="L2824" ca="1">_xlfn.IFS(J2824&gt;=TIME(14,0,0),"SEGUNDO TURNO",J2824&lt;TIME(14,0,0),"PRIMER TURNO")</f>
        <v>PRIMER TURNO</v>
      </c>
      <c r="M2824" s="90"/>
    </row>
    <row r="2825" spans="1:13">
      <c r="A2825" s="86" t="str">
        <f ca="1">_xlfn.CONCAT(Tabla36[[#This Row],[NUM. ECO.]],Tabla36[[#This Row],[TURNO]],Tabla36[[#This Row],[FECHA]])</f>
        <v>T34SEGUNDO TURNO45413</v>
      </c>
      <c r="B2825" s="87">
        <v>6</v>
      </c>
      <c r="C2825" s="87">
        <v>4</v>
      </c>
      <c r="D2825" s="87" t="s">
        <v>49</v>
      </c>
      <c r="E2825" s="86"/>
      <c r="F2825" s="86">
        <f>VLOOKUP(Tabla36[[#This Row],[NUM. ECO.]],[2]!Tabla24[[NO.ECO]:[CUBICACION
M3]],4,0)</f>
        <v>15</v>
      </c>
      <c r="G2825" s="94">
        <v>45413</v>
      </c>
      <c r="H2825" s="86" t="str">
        <f>VLOOKUP(Tabla36[[#This Row],[NUM. ECO.]],[2]!Tabla24[[NO.ECO]:[MATERIAL]],8,0)</f>
        <v>VOLADURA</v>
      </c>
      <c r="I2825" s="86" t="s">
        <v>79</v>
      </c>
      <c r="J2825" s="91">
        <f ca="1">J2824+TIME(0,RANDBETWEEN((144),(176)),0)</f>
        <v>0.58611111111111103</v>
      </c>
      <c r="K2825" s="86" t="str">
        <f ca="1">VLOOKUP(Tabla36[[#This Row],[CODIGO VINCULO]],[1]!Anexar1[[UNION]:[OPERADOR]],4,0)</f>
        <v>ENRIQUE VALENTIN MORENO SANCHEZ</v>
      </c>
      <c r="L2825" s="86" t="str" cm="1">
        <f t="array" aca="1" ref="L2825" ca="1">_xlfn.IFS(J2825&gt;=TIME(14,0,0),"SEGUNDO TURNO",J2825&lt;TIME(14,0,0),"PRIMER TURNO")</f>
        <v>SEGUNDO TURNO</v>
      </c>
      <c r="M2825" s="90"/>
    </row>
    <row r="2826" spans="1:13">
      <c r="A2826" s="86" t="str">
        <f ca="1">_xlfn.CONCAT(Tabla36[[#This Row],[NUM. ECO.]],Tabla36[[#This Row],[TURNO]],Tabla36[[#This Row],[FECHA]])</f>
        <v>T34SEGUNDO TURNO45413</v>
      </c>
      <c r="B2826" s="87">
        <v>6</v>
      </c>
      <c r="C2826" s="87">
        <v>5</v>
      </c>
      <c r="D2826" s="87" t="s">
        <v>49</v>
      </c>
      <c r="E2826" s="86"/>
      <c r="F2826" s="86">
        <f>VLOOKUP(Tabla36[[#This Row],[NUM. ECO.]],[2]!Tabla24[[NO.ECO]:[CUBICACION
M3]],4,0)</f>
        <v>15</v>
      </c>
      <c r="G2826" s="94">
        <v>45413</v>
      </c>
      <c r="H2826" s="86" t="str">
        <f>VLOOKUP(Tabla36[[#This Row],[NUM. ECO.]],[2]!Tabla24[[NO.ECO]:[MATERIAL]],8,0)</f>
        <v>VOLADURA</v>
      </c>
      <c r="I2826" s="86" t="s">
        <v>79</v>
      </c>
      <c r="J2826" s="91">
        <f ca="1">J2825+TIME(0,RANDBETWEEN((144),(176)),0)</f>
        <v>0.70208333333333328</v>
      </c>
      <c r="K2826" s="86" t="str">
        <f ca="1">VLOOKUP(Tabla36[[#This Row],[CODIGO VINCULO]],[1]!Anexar1[[UNION]:[OPERADOR]],4,0)</f>
        <v>ENRIQUE VALENTIN MORENO SANCHEZ</v>
      </c>
      <c r="L2826" s="86" t="str" cm="1">
        <f t="array" aca="1" ref="L2826" ca="1">_xlfn.IFS(J2826&gt;=TIME(14,0,0),"SEGUNDO TURNO",J2826&lt;TIME(14,0,0),"PRIMER TURNO")</f>
        <v>SEGUNDO TURNO</v>
      </c>
      <c r="M2826" s="90"/>
    </row>
    <row r="2827" spans="1:13">
      <c r="A2827" s="86" t="str">
        <f ca="1">_xlfn.CONCAT(Tabla36[[#This Row],[NUM. ECO.]],Tabla36[[#This Row],[TURNO]],Tabla36[[#This Row],[FECHA]])</f>
        <v>T34SEGUNDO TURNO45413</v>
      </c>
      <c r="B2827" s="87">
        <v>6</v>
      </c>
      <c r="C2827" s="87">
        <v>6</v>
      </c>
      <c r="D2827" s="87" t="s">
        <v>49</v>
      </c>
      <c r="E2827" s="86"/>
      <c r="F2827" s="86">
        <f>VLOOKUP(Tabla36[[#This Row],[NUM. ECO.]],[2]!Tabla24[[NO.ECO]:[CUBICACION
M3]],4,0)</f>
        <v>15</v>
      </c>
      <c r="G2827" s="94">
        <v>45413</v>
      </c>
      <c r="H2827" s="86" t="str">
        <f>VLOOKUP(Tabla36[[#This Row],[NUM. ECO.]],[2]!Tabla24[[NO.ECO]:[MATERIAL]],8,0)</f>
        <v>VOLADURA</v>
      </c>
      <c r="I2827" s="86" t="s">
        <v>79</v>
      </c>
      <c r="J2827" s="91">
        <f ca="1">J2826+TIME(0,RANDBETWEEN((144),(176)),0)</f>
        <v>0.81805555555555554</v>
      </c>
      <c r="K2827" s="86" t="str">
        <f ca="1">VLOOKUP(Tabla36[[#This Row],[CODIGO VINCULO]],[1]!Anexar1[[UNION]:[OPERADOR]],4,0)</f>
        <v>ENRIQUE VALENTIN MORENO SANCHEZ</v>
      </c>
      <c r="L2827" s="86" t="str" cm="1">
        <f t="array" aca="1" ref="L2827" ca="1">_xlfn.IFS(J2827&gt;=TIME(14,0,0),"SEGUNDO TURNO",J2827&lt;TIME(14,0,0),"PRIMER TURNO")</f>
        <v>SEGUNDO TURNO</v>
      </c>
      <c r="M2827" s="90"/>
    </row>
    <row r="2828" spans="1:13">
      <c r="A2828" s="86" t="str">
        <f ca="1">_xlfn.CONCAT(Tabla36[[#This Row],[NUM. ECO.]],Tabla36[[#This Row],[TURNO]],Tabla36[[#This Row],[FECHA]])</f>
        <v>T34PRIMER TURNO45414</v>
      </c>
      <c r="B2828" s="87">
        <v>6</v>
      </c>
      <c r="C2828" s="87">
        <v>1</v>
      </c>
      <c r="D2828" s="87" t="s">
        <v>49</v>
      </c>
      <c r="E2828" s="86"/>
      <c r="F2828" s="86">
        <f>VLOOKUP(Tabla36[[#This Row],[NUM. ECO.]],[2]!Tabla24[[NO.ECO]:[CUBICACION
M3]],4,0)</f>
        <v>15</v>
      </c>
      <c r="G2828" s="94">
        <v>45414</v>
      </c>
      <c r="H2828" s="86" t="str">
        <f>VLOOKUP(Tabla36[[#This Row],[NUM. ECO.]],[2]!Tabla24[[NO.ECO]:[MATERIAL]],8,0)</f>
        <v>VOLADURA</v>
      </c>
      <c r="I2828" s="86" t="s">
        <v>79</v>
      </c>
      <c r="J2828" s="88">
        <f ca="1">TIME(RANDBETWEEN(5.5,6),RANDBETWEEN(1,29),0)</f>
        <v>0.26319444444444445</v>
      </c>
      <c r="K2828" s="86" t="str">
        <f ca="1">VLOOKUP(Tabla36[[#This Row],[CODIGO VINCULO]],[1]!Anexar1[[UNION]:[OPERADOR]],4,0)</f>
        <v>GERMAN VALENTIN ARMENTA CORREA</v>
      </c>
      <c r="L2828" s="86" t="str" cm="1">
        <f t="array" aca="1" ref="L2828" ca="1">_xlfn.IFS(J2828&gt;=TIME(14,0,0),"SEGUNDO TURNO",J2828&lt;TIME(14,0,0),"PRIMER TURNO")</f>
        <v>PRIMER TURNO</v>
      </c>
      <c r="M2828" s="90"/>
    </row>
    <row r="2829" spans="1:13">
      <c r="A2829" s="86" t="str">
        <f ca="1">_xlfn.CONCAT(Tabla36[[#This Row],[NUM. ECO.]],Tabla36[[#This Row],[TURNO]],Tabla36[[#This Row],[FECHA]])</f>
        <v>T34PRIMER TURNO45414</v>
      </c>
      <c r="B2829" s="87">
        <v>6</v>
      </c>
      <c r="C2829" s="87">
        <v>2</v>
      </c>
      <c r="D2829" s="87" t="s">
        <v>49</v>
      </c>
      <c r="E2829" s="86"/>
      <c r="F2829" s="86">
        <f>VLOOKUP(Tabla36[[#This Row],[NUM. ECO.]],[2]!Tabla24[[NO.ECO]:[CUBICACION
M3]],4,0)</f>
        <v>15</v>
      </c>
      <c r="G2829" s="94">
        <v>45414</v>
      </c>
      <c r="H2829" s="86" t="str">
        <f>VLOOKUP(Tabla36[[#This Row],[NUM. ECO.]],[2]!Tabla24[[NO.ECO]:[MATERIAL]],8,0)</f>
        <v>VOLADURA</v>
      </c>
      <c r="I2829" s="86" t="s">
        <v>79</v>
      </c>
      <c r="J2829" s="88">
        <f ca="1">J2828+TIME(0,RANDBETWEEN((144),(176)),0)</f>
        <v>0.37986111111111109</v>
      </c>
      <c r="K2829" s="86" t="str">
        <f ca="1">VLOOKUP(Tabla36[[#This Row],[CODIGO VINCULO]],[1]!Anexar1[[UNION]:[OPERADOR]],4,0)</f>
        <v>GERMAN VALENTIN ARMENTA CORREA</v>
      </c>
      <c r="L2829" s="86" t="str" cm="1">
        <f t="array" aca="1" ref="L2829" ca="1">_xlfn.IFS(J2829&gt;=TIME(14,0,0),"SEGUNDO TURNO",J2829&lt;TIME(14,0,0),"PRIMER TURNO")</f>
        <v>PRIMER TURNO</v>
      </c>
      <c r="M2829" s="90"/>
    </row>
    <row r="2830" spans="1:13">
      <c r="A2830" s="86" t="str">
        <f ca="1">_xlfn.CONCAT(Tabla36[[#This Row],[NUM. ECO.]],Tabla36[[#This Row],[TURNO]],Tabla36[[#This Row],[FECHA]])</f>
        <v>T34PRIMER TURNO45414</v>
      </c>
      <c r="B2830" s="87">
        <v>6</v>
      </c>
      <c r="C2830" s="87">
        <v>3</v>
      </c>
      <c r="D2830" s="87" t="s">
        <v>49</v>
      </c>
      <c r="E2830" s="86"/>
      <c r="F2830" s="86">
        <f>VLOOKUP(Tabla36[[#This Row],[NUM. ECO.]],[2]!Tabla24[[NO.ECO]:[CUBICACION
M3]],4,0)</f>
        <v>15</v>
      </c>
      <c r="G2830" s="94">
        <v>45414</v>
      </c>
      <c r="H2830" s="86" t="str">
        <f>VLOOKUP(Tabla36[[#This Row],[NUM. ECO.]],[2]!Tabla24[[NO.ECO]:[MATERIAL]],8,0)</f>
        <v>VOLADURA</v>
      </c>
      <c r="I2830" s="86" t="s">
        <v>79</v>
      </c>
      <c r="J2830" s="91">
        <f ca="1">J2829+TIME(0,RANDBETWEEN((144),(176)),0)</f>
        <v>0.48749999999999999</v>
      </c>
      <c r="K2830" s="86" t="str">
        <f ca="1">VLOOKUP(Tabla36[[#This Row],[CODIGO VINCULO]],[1]!Anexar1[[UNION]:[OPERADOR]],4,0)</f>
        <v>GERMAN VALENTIN ARMENTA CORREA</v>
      </c>
      <c r="L2830" s="86" t="str" cm="1">
        <f t="array" aca="1" ref="L2830" ca="1">_xlfn.IFS(J2830&gt;=TIME(14,0,0),"SEGUNDO TURNO",J2830&lt;TIME(14,0,0),"PRIMER TURNO")</f>
        <v>PRIMER TURNO</v>
      </c>
      <c r="M2830" s="90"/>
    </row>
    <row r="2831" spans="1:13">
      <c r="A2831" s="86" t="str">
        <f ca="1">_xlfn.CONCAT(Tabla36[[#This Row],[NUM. ECO.]],Tabla36[[#This Row],[TURNO]],Tabla36[[#This Row],[FECHA]])</f>
        <v>T34SEGUNDO TURNO45414</v>
      </c>
      <c r="B2831" s="87">
        <v>6</v>
      </c>
      <c r="C2831" s="87">
        <v>4</v>
      </c>
      <c r="D2831" s="87" t="s">
        <v>49</v>
      </c>
      <c r="E2831" s="86"/>
      <c r="F2831" s="86">
        <f>VLOOKUP(Tabla36[[#This Row],[NUM. ECO.]],[2]!Tabla24[[NO.ECO]:[CUBICACION
M3]],4,0)</f>
        <v>15</v>
      </c>
      <c r="G2831" s="94">
        <v>45414</v>
      </c>
      <c r="H2831" s="86" t="str">
        <f>VLOOKUP(Tabla36[[#This Row],[NUM. ECO.]],[2]!Tabla24[[NO.ECO]:[MATERIAL]],8,0)</f>
        <v>VOLADURA</v>
      </c>
      <c r="I2831" s="86" t="s">
        <v>79</v>
      </c>
      <c r="J2831" s="91">
        <f ca="1">J2830+TIME(0,RANDBETWEEN((144),(176)),0)</f>
        <v>0.6</v>
      </c>
      <c r="K2831" s="86" t="str">
        <f ca="1">VLOOKUP(Tabla36[[#This Row],[CODIGO VINCULO]],[1]!Anexar1[[UNION]:[OPERADOR]],4,0)</f>
        <v>ENRIQUE VALENTIN MORENO SANCHEZ</v>
      </c>
      <c r="L2831" s="86" t="str" cm="1">
        <f t="array" aca="1" ref="L2831" ca="1">_xlfn.IFS(J2831&gt;=TIME(14,0,0),"SEGUNDO TURNO",J2831&lt;TIME(14,0,0),"PRIMER TURNO")</f>
        <v>SEGUNDO TURNO</v>
      </c>
      <c r="M2831" s="90"/>
    </row>
    <row r="2832" spans="1:13">
      <c r="A2832" s="86" t="str">
        <f ca="1">_xlfn.CONCAT(Tabla36[[#This Row],[NUM. ECO.]],Tabla36[[#This Row],[TURNO]],Tabla36[[#This Row],[FECHA]])</f>
        <v>T34SEGUNDO TURNO45414</v>
      </c>
      <c r="B2832" s="87">
        <v>6</v>
      </c>
      <c r="C2832" s="87">
        <v>5</v>
      </c>
      <c r="D2832" s="87" t="s">
        <v>49</v>
      </c>
      <c r="E2832" s="86"/>
      <c r="F2832" s="86">
        <f>VLOOKUP(Tabla36[[#This Row],[NUM. ECO.]],[2]!Tabla24[[NO.ECO]:[CUBICACION
M3]],4,0)</f>
        <v>15</v>
      </c>
      <c r="G2832" s="94">
        <v>45414</v>
      </c>
      <c r="H2832" s="86" t="str">
        <f>VLOOKUP(Tabla36[[#This Row],[NUM. ECO.]],[2]!Tabla24[[NO.ECO]:[MATERIAL]],8,0)</f>
        <v>VOLADURA</v>
      </c>
      <c r="I2832" s="86" t="s">
        <v>79</v>
      </c>
      <c r="J2832" s="91">
        <f ca="1">J2831+TIME(0,RANDBETWEEN((144),(176)),0)</f>
        <v>0.71319444444444446</v>
      </c>
      <c r="K2832" s="86" t="str">
        <f ca="1">VLOOKUP(Tabla36[[#This Row],[CODIGO VINCULO]],[1]!Anexar1[[UNION]:[OPERADOR]],4,0)</f>
        <v>ENRIQUE VALENTIN MORENO SANCHEZ</v>
      </c>
      <c r="L2832" s="86" t="str" cm="1">
        <f t="array" aca="1" ref="L2832" ca="1">_xlfn.IFS(J2832&gt;=TIME(14,0,0),"SEGUNDO TURNO",J2832&lt;TIME(14,0,0),"PRIMER TURNO")</f>
        <v>SEGUNDO TURNO</v>
      </c>
      <c r="M2832" s="90"/>
    </row>
    <row r="2833" spans="1:13">
      <c r="A2833" s="86" t="str">
        <f ca="1">_xlfn.CONCAT(Tabla36[[#This Row],[NUM. ECO.]],Tabla36[[#This Row],[TURNO]],Tabla36[[#This Row],[FECHA]])</f>
        <v>T34SEGUNDO TURNO45414</v>
      </c>
      <c r="B2833" s="87">
        <v>6</v>
      </c>
      <c r="C2833" s="87">
        <v>6</v>
      </c>
      <c r="D2833" s="87" t="s">
        <v>49</v>
      </c>
      <c r="E2833" s="86"/>
      <c r="F2833" s="86">
        <f>VLOOKUP(Tabla36[[#This Row],[NUM. ECO.]],[2]!Tabla24[[NO.ECO]:[CUBICACION
M3]],4,0)</f>
        <v>15</v>
      </c>
      <c r="G2833" s="94">
        <v>45414</v>
      </c>
      <c r="H2833" s="86" t="str">
        <f>VLOOKUP(Tabla36[[#This Row],[NUM. ECO.]],[2]!Tabla24[[NO.ECO]:[MATERIAL]],8,0)</f>
        <v>VOLADURA</v>
      </c>
      <c r="I2833" s="86" t="s">
        <v>79</v>
      </c>
      <c r="J2833" s="91">
        <f ca="1">J2832+TIME(0,RANDBETWEEN((144),(176)),0)</f>
        <v>0.81527777777777777</v>
      </c>
      <c r="K2833" s="86" t="str">
        <f ca="1">VLOOKUP(Tabla36[[#This Row],[CODIGO VINCULO]],[1]!Anexar1[[UNION]:[OPERADOR]],4,0)</f>
        <v>ENRIQUE VALENTIN MORENO SANCHEZ</v>
      </c>
      <c r="L2833" s="86" t="str" cm="1">
        <f t="array" aca="1" ref="L2833" ca="1">_xlfn.IFS(J2833&gt;=TIME(14,0,0),"SEGUNDO TURNO",J2833&lt;TIME(14,0,0),"PRIMER TURNO")</f>
        <v>SEGUNDO TURNO</v>
      </c>
      <c r="M2833" s="90"/>
    </row>
    <row r="2834" spans="1:13">
      <c r="A2834" s="86" t="str">
        <f ca="1">_xlfn.CONCAT(Tabla36[[#This Row],[NUM. ECO.]],Tabla36[[#This Row],[TURNO]],Tabla36[[#This Row],[FECHA]])</f>
        <v>T34PRIMER TURNO45415</v>
      </c>
      <c r="B2834" s="87">
        <v>6</v>
      </c>
      <c r="C2834" s="87">
        <v>1</v>
      </c>
      <c r="D2834" s="87" t="s">
        <v>49</v>
      </c>
      <c r="E2834" s="86"/>
      <c r="F2834" s="86">
        <f>VLOOKUP(Tabla36[[#This Row],[NUM. ECO.]],[2]!Tabla24[[NO.ECO]:[CUBICACION
M3]],4,0)</f>
        <v>15</v>
      </c>
      <c r="G2834" s="94">
        <v>45415</v>
      </c>
      <c r="H2834" s="86" t="str">
        <f>VLOOKUP(Tabla36[[#This Row],[NUM. ECO.]],[2]!Tabla24[[NO.ECO]:[MATERIAL]],8,0)</f>
        <v>VOLADURA</v>
      </c>
      <c r="I2834" s="86" t="s">
        <v>79</v>
      </c>
      <c r="J2834" s="88">
        <f ca="1">TIME(RANDBETWEEN(5.5,6),RANDBETWEEN(1,29),0)</f>
        <v>0.25833333333333336</v>
      </c>
      <c r="K2834" s="86" t="str">
        <f ca="1">VLOOKUP(Tabla36[[#This Row],[CODIGO VINCULO]],[1]!Anexar1[[UNION]:[OPERADOR]],4,0)</f>
        <v>GERMAN VALENTIN ARMENTA CORREA</v>
      </c>
      <c r="L2834" s="86" t="str" cm="1">
        <f t="array" aca="1" ref="L2834" ca="1">_xlfn.IFS(J2834&gt;=TIME(14,0,0),"SEGUNDO TURNO",J2834&lt;TIME(14,0,0),"PRIMER TURNO")</f>
        <v>PRIMER TURNO</v>
      </c>
      <c r="M2834" s="90"/>
    </row>
    <row r="2835" spans="1:13">
      <c r="A2835" s="86" t="str">
        <f ca="1">_xlfn.CONCAT(Tabla36[[#This Row],[NUM. ECO.]],Tabla36[[#This Row],[TURNO]],Tabla36[[#This Row],[FECHA]])</f>
        <v>T34PRIMER TURNO45415</v>
      </c>
      <c r="B2835" s="87">
        <v>6</v>
      </c>
      <c r="C2835" s="87">
        <v>2</v>
      </c>
      <c r="D2835" s="87" t="s">
        <v>49</v>
      </c>
      <c r="E2835" s="86"/>
      <c r="F2835" s="86">
        <f>VLOOKUP(Tabla36[[#This Row],[NUM. ECO.]],[2]!Tabla24[[NO.ECO]:[CUBICACION
M3]],4,0)</f>
        <v>15</v>
      </c>
      <c r="G2835" s="94">
        <v>45415</v>
      </c>
      <c r="H2835" s="86" t="str">
        <f>VLOOKUP(Tabla36[[#This Row],[NUM. ECO.]],[2]!Tabla24[[NO.ECO]:[MATERIAL]],8,0)</f>
        <v>VOLADURA</v>
      </c>
      <c r="I2835" s="86" t="s">
        <v>79</v>
      </c>
      <c r="J2835" s="88">
        <f ca="1">J2834+TIME(0,RANDBETWEEN((144),(176)),0)</f>
        <v>0.37708333333333333</v>
      </c>
      <c r="K2835" s="86" t="str">
        <f ca="1">VLOOKUP(Tabla36[[#This Row],[CODIGO VINCULO]],[1]!Anexar1[[UNION]:[OPERADOR]],4,0)</f>
        <v>GERMAN VALENTIN ARMENTA CORREA</v>
      </c>
      <c r="L2835" s="86" t="str" cm="1">
        <f t="array" aca="1" ref="L2835" ca="1">_xlfn.IFS(J2835&gt;=TIME(14,0,0),"SEGUNDO TURNO",J2835&lt;TIME(14,0,0),"PRIMER TURNO")</f>
        <v>PRIMER TURNO</v>
      </c>
      <c r="M2835" s="90"/>
    </row>
    <row r="2836" spans="1:13">
      <c r="A2836" s="86" t="str">
        <f ca="1">_xlfn.CONCAT(Tabla36[[#This Row],[NUM. ECO.]],Tabla36[[#This Row],[TURNO]],Tabla36[[#This Row],[FECHA]])</f>
        <v>T34PRIMER TURNO45415</v>
      </c>
      <c r="B2836" s="87">
        <v>6</v>
      </c>
      <c r="C2836" s="87">
        <v>3</v>
      </c>
      <c r="D2836" s="87" t="s">
        <v>49</v>
      </c>
      <c r="E2836" s="86"/>
      <c r="F2836" s="86">
        <f>VLOOKUP(Tabla36[[#This Row],[NUM. ECO.]],[2]!Tabla24[[NO.ECO]:[CUBICACION
M3]],4,0)</f>
        <v>15</v>
      </c>
      <c r="G2836" s="94">
        <v>45415</v>
      </c>
      <c r="H2836" s="86" t="str">
        <f>VLOOKUP(Tabla36[[#This Row],[NUM. ECO.]],[2]!Tabla24[[NO.ECO]:[MATERIAL]],8,0)</f>
        <v>VOLADURA</v>
      </c>
      <c r="I2836" s="86" t="s">
        <v>79</v>
      </c>
      <c r="J2836" s="91">
        <f ca="1">J2835+TIME(0,RANDBETWEEN((144),(176)),0)</f>
        <v>0.4861111111111111</v>
      </c>
      <c r="K2836" s="86" t="str">
        <f ca="1">VLOOKUP(Tabla36[[#This Row],[CODIGO VINCULO]],[1]!Anexar1[[UNION]:[OPERADOR]],4,0)</f>
        <v>GERMAN VALENTIN ARMENTA CORREA</v>
      </c>
      <c r="L2836" s="86" t="str" cm="1">
        <f t="array" aca="1" ref="L2836" ca="1">_xlfn.IFS(J2836&gt;=TIME(14,0,0),"SEGUNDO TURNO",J2836&lt;TIME(14,0,0),"PRIMER TURNO")</f>
        <v>PRIMER TURNO</v>
      </c>
      <c r="M2836" s="90"/>
    </row>
    <row r="2837" spans="1:13">
      <c r="A2837" s="86" t="str">
        <f ca="1">_xlfn.CONCAT(Tabla36[[#This Row],[NUM. ECO.]],Tabla36[[#This Row],[TURNO]],Tabla36[[#This Row],[FECHA]])</f>
        <v>T34SEGUNDO TURNO45415</v>
      </c>
      <c r="B2837" s="87">
        <v>6</v>
      </c>
      <c r="C2837" s="87">
        <v>4</v>
      </c>
      <c r="D2837" s="87" t="s">
        <v>49</v>
      </c>
      <c r="E2837" s="86"/>
      <c r="F2837" s="86">
        <f>VLOOKUP(Tabla36[[#This Row],[NUM. ECO.]],[2]!Tabla24[[NO.ECO]:[CUBICACION
M3]],4,0)</f>
        <v>15</v>
      </c>
      <c r="G2837" s="94">
        <v>45415</v>
      </c>
      <c r="H2837" s="86" t="str">
        <f>VLOOKUP(Tabla36[[#This Row],[NUM. ECO.]],[2]!Tabla24[[NO.ECO]:[MATERIAL]],8,0)</f>
        <v>VOLADURA</v>
      </c>
      <c r="I2837" s="86" t="s">
        <v>79</v>
      </c>
      <c r="J2837" s="91">
        <f ca="1">J2836+TIME(0,RANDBETWEEN((144),(176)),0)</f>
        <v>0.60277777777777775</v>
      </c>
      <c r="K2837" s="86" t="str">
        <f ca="1">VLOOKUP(Tabla36[[#This Row],[CODIGO VINCULO]],[1]!Anexar1[[UNION]:[OPERADOR]],4,0)</f>
        <v>ENRIQUE VALENTIN MORENO SANCHEZ</v>
      </c>
      <c r="L2837" s="86" t="str" cm="1">
        <f t="array" aca="1" ref="L2837" ca="1">_xlfn.IFS(J2837&gt;=TIME(14,0,0),"SEGUNDO TURNO",J2837&lt;TIME(14,0,0),"PRIMER TURNO")</f>
        <v>SEGUNDO TURNO</v>
      </c>
      <c r="M2837" s="90"/>
    </row>
    <row r="2838" spans="1:13">
      <c r="A2838" s="86" t="str">
        <f ca="1">_xlfn.CONCAT(Tabla36[[#This Row],[NUM. ECO.]],Tabla36[[#This Row],[TURNO]],Tabla36[[#This Row],[FECHA]])</f>
        <v>T34SEGUNDO TURNO45415</v>
      </c>
      <c r="B2838" s="87">
        <v>6</v>
      </c>
      <c r="C2838" s="87">
        <v>5</v>
      </c>
      <c r="D2838" s="87" t="s">
        <v>49</v>
      </c>
      <c r="E2838" s="86"/>
      <c r="F2838" s="86">
        <f>VLOOKUP(Tabla36[[#This Row],[NUM. ECO.]],[2]!Tabla24[[NO.ECO]:[CUBICACION
M3]],4,0)</f>
        <v>15</v>
      </c>
      <c r="G2838" s="94">
        <v>45415</v>
      </c>
      <c r="H2838" s="86" t="str">
        <f>VLOOKUP(Tabla36[[#This Row],[NUM. ECO.]],[2]!Tabla24[[NO.ECO]:[MATERIAL]],8,0)</f>
        <v>VOLADURA</v>
      </c>
      <c r="I2838" s="86" t="s">
        <v>79</v>
      </c>
      <c r="J2838" s="91">
        <f ca="1">J2837+TIME(0,RANDBETWEEN((144),(176)),0)</f>
        <v>0.71736111111111112</v>
      </c>
      <c r="K2838" s="86" t="str">
        <f ca="1">VLOOKUP(Tabla36[[#This Row],[CODIGO VINCULO]],[1]!Anexar1[[UNION]:[OPERADOR]],4,0)</f>
        <v>ENRIQUE VALENTIN MORENO SANCHEZ</v>
      </c>
      <c r="L2838" s="86" t="str" cm="1">
        <f t="array" aca="1" ref="L2838" ca="1">_xlfn.IFS(J2838&gt;=TIME(14,0,0),"SEGUNDO TURNO",J2838&lt;TIME(14,0,0),"PRIMER TURNO")</f>
        <v>SEGUNDO TURNO</v>
      </c>
      <c r="M2838" s="90"/>
    </row>
    <row r="2839" spans="1:13">
      <c r="A2839" s="86" t="str">
        <f ca="1">_xlfn.CONCAT(Tabla36[[#This Row],[NUM. ECO.]],Tabla36[[#This Row],[TURNO]],Tabla36[[#This Row],[FECHA]])</f>
        <v>T34SEGUNDO TURNO45415</v>
      </c>
      <c r="B2839" s="87">
        <v>6</v>
      </c>
      <c r="C2839" s="87">
        <v>6</v>
      </c>
      <c r="D2839" s="87" t="s">
        <v>49</v>
      </c>
      <c r="E2839" s="86"/>
      <c r="F2839" s="86">
        <f>VLOOKUP(Tabla36[[#This Row],[NUM. ECO.]],[2]!Tabla24[[NO.ECO]:[CUBICACION
M3]],4,0)</f>
        <v>15</v>
      </c>
      <c r="G2839" s="94">
        <v>45415</v>
      </c>
      <c r="H2839" s="86" t="str">
        <f>VLOOKUP(Tabla36[[#This Row],[NUM. ECO.]],[2]!Tabla24[[NO.ECO]:[MATERIAL]],8,0)</f>
        <v>VOLADURA</v>
      </c>
      <c r="I2839" s="86" t="s">
        <v>79</v>
      </c>
      <c r="J2839" s="91">
        <f ca="1">J2838+TIME(0,RANDBETWEEN((144),(176)),0)</f>
        <v>0.83819444444444446</v>
      </c>
      <c r="K2839" s="86" t="str">
        <f ca="1">VLOOKUP(Tabla36[[#This Row],[CODIGO VINCULO]],[1]!Anexar1[[UNION]:[OPERADOR]],4,0)</f>
        <v>ENRIQUE VALENTIN MORENO SANCHEZ</v>
      </c>
      <c r="L2839" s="86" t="str" cm="1">
        <f t="array" aca="1" ref="L2839" ca="1">_xlfn.IFS(J2839&gt;=TIME(14,0,0),"SEGUNDO TURNO",J2839&lt;TIME(14,0,0),"PRIMER TURNO")</f>
        <v>SEGUNDO TURNO</v>
      </c>
      <c r="M2839" s="90"/>
    </row>
    <row r="2840" spans="1:13">
      <c r="A2840" s="86" t="str">
        <f ca="1">_xlfn.CONCAT(Tabla36[[#This Row],[NUM. ECO.]],Tabla36[[#This Row],[TURNO]],Tabla36[[#This Row],[FECHA]])</f>
        <v>T34PRIMER TURNO45416</v>
      </c>
      <c r="B2840" s="87">
        <v>6</v>
      </c>
      <c r="C2840" s="87">
        <v>1</v>
      </c>
      <c r="D2840" s="87" t="s">
        <v>49</v>
      </c>
      <c r="E2840" s="86"/>
      <c r="F2840" s="86">
        <f>VLOOKUP(Tabla36[[#This Row],[NUM. ECO.]],[2]!Tabla24[[NO.ECO]:[CUBICACION
M3]],4,0)</f>
        <v>15</v>
      </c>
      <c r="G2840" s="94">
        <v>45416</v>
      </c>
      <c r="H2840" s="86" t="str">
        <f>VLOOKUP(Tabla36[[#This Row],[NUM. ECO.]],[2]!Tabla24[[NO.ECO]:[MATERIAL]],8,0)</f>
        <v>VOLADURA</v>
      </c>
      <c r="I2840" s="86" t="s">
        <v>79</v>
      </c>
      <c r="J2840" s="88">
        <f ca="1">TIME(RANDBETWEEN(5.5,6),RANDBETWEEN(1,29),0)</f>
        <v>0.25972222222222224</v>
      </c>
      <c r="K2840" s="86" t="str">
        <f ca="1">VLOOKUP(Tabla36[[#This Row],[CODIGO VINCULO]],[1]!Anexar1[[UNION]:[OPERADOR]],4,0)</f>
        <v>GERMAN VALENTIN ARMENTA CORREA</v>
      </c>
      <c r="L2840" s="86" t="str" cm="1">
        <f t="array" aca="1" ref="L2840" ca="1">_xlfn.IFS(J2840&gt;=TIME(14,0,0),"SEGUNDO TURNO",J2840&lt;TIME(14,0,0),"PRIMER TURNO")</f>
        <v>PRIMER TURNO</v>
      </c>
      <c r="M2840" s="90"/>
    </row>
    <row r="2841" spans="1:13">
      <c r="A2841" s="86" t="str">
        <f ca="1">_xlfn.CONCAT(Tabla36[[#This Row],[NUM. ECO.]],Tabla36[[#This Row],[TURNO]],Tabla36[[#This Row],[FECHA]])</f>
        <v>T34PRIMER TURNO45416</v>
      </c>
      <c r="B2841" s="87">
        <v>6</v>
      </c>
      <c r="C2841" s="87">
        <v>2</v>
      </c>
      <c r="D2841" s="87" t="s">
        <v>49</v>
      </c>
      <c r="E2841" s="86"/>
      <c r="F2841" s="86">
        <f>VLOOKUP(Tabla36[[#This Row],[NUM. ECO.]],[2]!Tabla24[[NO.ECO]:[CUBICACION
M3]],4,0)</f>
        <v>15</v>
      </c>
      <c r="G2841" s="94">
        <v>45416</v>
      </c>
      <c r="H2841" s="86" t="str">
        <f>VLOOKUP(Tabla36[[#This Row],[NUM. ECO.]],[2]!Tabla24[[NO.ECO]:[MATERIAL]],8,0)</f>
        <v>VOLADURA</v>
      </c>
      <c r="I2841" s="86" t="s">
        <v>79</v>
      </c>
      <c r="J2841" s="88">
        <f ca="1">J2840+TIME(0,RANDBETWEEN((144),(176)),0)</f>
        <v>0.36319444444444449</v>
      </c>
      <c r="K2841" s="86" t="str">
        <f ca="1">VLOOKUP(Tabla36[[#This Row],[CODIGO VINCULO]],[1]!Anexar1[[UNION]:[OPERADOR]],4,0)</f>
        <v>GERMAN VALENTIN ARMENTA CORREA</v>
      </c>
      <c r="L2841" s="86" t="str" cm="1">
        <f t="array" aca="1" ref="L2841" ca="1">_xlfn.IFS(J2841&gt;=TIME(14,0,0),"SEGUNDO TURNO",J2841&lt;TIME(14,0,0),"PRIMER TURNO")</f>
        <v>PRIMER TURNO</v>
      </c>
      <c r="M2841" s="90"/>
    </row>
    <row r="2842" spans="1:13">
      <c r="A2842" s="86" t="str">
        <f ca="1">_xlfn.CONCAT(Tabla36[[#This Row],[NUM. ECO.]],Tabla36[[#This Row],[TURNO]],Tabla36[[#This Row],[FECHA]])</f>
        <v>T34PRIMER TURNO45416</v>
      </c>
      <c r="B2842" s="87">
        <v>6</v>
      </c>
      <c r="C2842" s="87">
        <v>3</v>
      </c>
      <c r="D2842" s="87" t="s">
        <v>49</v>
      </c>
      <c r="E2842" s="86"/>
      <c r="F2842" s="86">
        <f>VLOOKUP(Tabla36[[#This Row],[NUM. ECO.]],[2]!Tabla24[[NO.ECO]:[CUBICACION
M3]],4,0)</f>
        <v>15</v>
      </c>
      <c r="G2842" s="94">
        <v>45416</v>
      </c>
      <c r="H2842" s="86" t="str">
        <f>VLOOKUP(Tabla36[[#This Row],[NUM. ECO.]],[2]!Tabla24[[NO.ECO]:[MATERIAL]],8,0)</f>
        <v>VOLADURA</v>
      </c>
      <c r="I2842" s="86" t="s">
        <v>79</v>
      </c>
      <c r="J2842" s="91">
        <f ca="1">J2841+TIME(0,RANDBETWEEN((144),(176)),0)</f>
        <v>0.46736111111111117</v>
      </c>
      <c r="K2842" s="86" t="str">
        <f ca="1">VLOOKUP(Tabla36[[#This Row],[CODIGO VINCULO]],[1]!Anexar1[[UNION]:[OPERADOR]],4,0)</f>
        <v>GERMAN VALENTIN ARMENTA CORREA</v>
      </c>
      <c r="L2842" s="86" t="str" cm="1">
        <f t="array" aca="1" ref="L2842" ca="1">_xlfn.IFS(J2842&gt;=TIME(14,0,0),"SEGUNDO TURNO",J2842&lt;TIME(14,0,0),"PRIMER TURNO")</f>
        <v>PRIMER TURNO</v>
      </c>
      <c r="M2842" s="90"/>
    </row>
    <row r="2843" spans="1:13">
      <c r="A2843" s="86" t="str">
        <f ca="1">_xlfn.CONCAT(Tabla36[[#This Row],[NUM. ECO.]],Tabla36[[#This Row],[TURNO]],Tabla36[[#This Row],[FECHA]])</f>
        <v>T34PRIMER TURNO45416</v>
      </c>
      <c r="B2843" s="87">
        <v>6</v>
      </c>
      <c r="C2843" s="87">
        <v>4</v>
      </c>
      <c r="D2843" s="87" t="s">
        <v>49</v>
      </c>
      <c r="E2843" s="86"/>
      <c r="F2843" s="86">
        <f>VLOOKUP(Tabla36[[#This Row],[NUM. ECO.]],[2]!Tabla24[[NO.ECO]:[CUBICACION
M3]],4,0)</f>
        <v>15</v>
      </c>
      <c r="G2843" s="94">
        <v>45416</v>
      </c>
      <c r="H2843" s="86" t="str">
        <f>VLOOKUP(Tabla36[[#This Row],[NUM. ECO.]],[2]!Tabla24[[NO.ECO]:[MATERIAL]],8,0)</f>
        <v>VOLADURA</v>
      </c>
      <c r="I2843" s="86" t="s">
        <v>79</v>
      </c>
      <c r="J2843" s="91">
        <f ca="1">J2842+TIME(0,RANDBETWEEN((144),(176)),0)</f>
        <v>0.57361111111111118</v>
      </c>
      <c r="K2843" s="86" t="str">
        <f ca="1">VLOOKUP(Tabla36[[#This Row],[CODIGO VINCULO]],[1]!Anexar1[[UNION]:[OPERADOR]],4,0)</f>
        <v>GERMAN VALENTIN ARMENTA CORREA</v>
      </c>
      <c r="L2843" s="86" t="str" cm="1">
        <f t="array" aca="1" ref="L2843" ca="1">_xlfn.IFS(J2843&gt;=TIME(14,0,0),"SEGUNDO TURNO",J2843&lt;TIME(14,0,0),"PRIMER TURNO")</f>
        <v>PRIMER TURNO</v>
      </c>
      <c r="M2843" s="90"/>
    </row>
    <row r="2844" spans="1:13">
      <c r="A2844" s="86" t="str">
        <f ca="1">_xlfn.CONCAT(Tabla36[[#This Row],[NUM. ECO.]],Tabla36[[#This Row],[TURNO]],Tabla36[[#This Row],[FECHA]])</f>
        <v>T34SEGUNDO TURNO45416</v>
      </c>
      <c r="B2844" s="87">
        <v>6</v>
      </c>
      <c r="C2844" s="87">
        <v>5</v>
      </c>
      <c r="D2844" s="87" t="s">
        <v>49</v>
      </c>
      <c r="E2844" s="86"/>
      <c r="F2844" s="86">
        <f>VLOOKUP(Tabla36[[#This Row],[NUM. ECO.]],[2]!Tabla24[[NO.ECO]:[CUBICACION
M3]],4,0)</f>
        <v>15</v>
      </c>
      <c r="G2844" s="94">
        <v>45416</v>
      </c>
      <c r="H2844" s="86" t="str">
        <f>VLOOKUP(Tabla36[[#This Row],[NUM. ECO.]],[2]!Tabla24[[NO.ECO]:[MATERIAL]],8,0)</f>
        <v>VOLADURA</v>
      </c>
      <c r="I2844" s="86" t="s">
        <v>79</v>
      </c>
      <c r="J2844" s="91">
        <f ca="1">J2843+TIME(0,RANDBETWEEN((144),(176)),0)</f>
        <v>0.68958333333333344</v>
      </c>
      <c r="K2844" s="86" t="str">
        <f ca="1">VLOOKUP(Tabla36[[#This Row],[CODIGO VINCULO]],[1]!Anexar1[[UNION]:[OPERADOR]],4,0)</f>
        <v>ENRIQUE VALENTIN MORENO SANCHEZ</v>
      </c>
      <c r="L2844" s="86" t="str" cm="1">
        <f t="array" aca="1" ref="L2844" ca="1">_xlfn.IFS(J2844&gt;=TIME(14,0,0),"SEGUNDO TURNO",J2844&lt;TIME(14,0,0),"PRIMER TURNO")</f>
        <v>SEGUNDO TURNO</v>
      </c>
      <c r="M2844" s="90"/>
    </row>
    <row r="2845" spans="1:13">
      <c r="A2845" s="86" t="str">
        <f ca="1">_xlfn.CONCAT(Tabla36[[#This Row],[NUM. ECO.]],Tabla36[[#This Row],[TURNO]],Tabla36[[#This Row],[FECHA]])</f>
        <v>T34SEGUNDO TURNO45416</v>
      </c>
      <c r="B2845" s="87">
        <v>6</v>
      </c>
      <c r="C2845" s="87">
        <v>6</v>
      </c>
      <c r="D2845" s="87" t="s">
        <v>49</v>
      </c>
      <c r="E2845" s="86"/>
      <c r="F2845" s="86">
        <f>VLOOKUP(Tabla36[[#This Row],[NUM. ECO.]],[2]!Tabla24[[NO.ECO]:[CUBICACION
M3]],4,0)</f>
        <v>15</v>
      </c>
      <c r="G2845" s="94">
        <v>45416</v>
      </c>
      <c r="H2845" s="86" t="str">
        <f>VLOOKUP(Tabla36[[#This Row],[NUM. ECO.]],[2]!Tabla24[[NO.ECO]:[MATERIAL]],8,0)</f>
        <v>VOLADURA</v>
      </c>
      <c r="I2845" s="86" t="s">
        <v>79</v>
      </c>
      <c r="J2845" s="91">
        <f ca="1">J2844+TIME(0,RANDBETWEEN((144),(176)),0)</f>
        <v>0.79513888888888895</v>
      </c>
      <c r="K2845" s="86" t="str">
        <f ca="1">VLOOKUP(Tabla36[[#This Row],[CODIGO VINCULO]],[1]!Anexar1[[UNION]:[OPERADOR]],4,0)</f>
        <v>ENRIQUE VALENTIN MORENO SANCHEZ</v>
      </c>
      <c r="L2845" s="86" t="str" cm="1">
        <f t="array" aca="1" ref="L2845" ca="1">_xlfn.IFS(J2845&gt;=TIME(14,0,0),"SEGUNDO TURNO",J2845&lt;TIME(14,0,0),"PRIMER TURNO")</f>
        <v>SEGUNDO TURNO</v>
      </c>
      <c r="M2845" s="90"/>
    </row>
    <row r="2846" spans="1:13">
      <c r="A2846" s="86" t="str">
        <f ca="1">_xlfn.CONCAT(Tabla36[[#This Row],[NUM. ECO.]],Tabla36[[#This Row],[TURNO]],Tabla36[[#This Row],[FECHA]])</f>
        <v>T34PRIMER TURNO45418</v>
      </c>
      <c r="B2846" s="87">
        <v>6</v>
      </c>
      <c r="C2846" s="87">
        <v>1</v>
      </c>
      <c r="D2846" s="87" t="s">
        <v>49</v>
      </c>
      <c r="E2846" s="86"/>
      <c r="F2846" s="86">
        <f>VLOOKUP(Tabla36[[#This Row],[NUM. ECO.]],[2]!Tabla24[[NO.ECO]:[CUBICACION
M3]],4,0)</f>
        <v>15</v>
      </c>
      <c r="G2846" s="94">
        <v>45418</v>
      </c>
      <c r="H2846" s="86" t="str">
        <f>VLOOKUP(Tabla36[[#This Row],[NUM. ECO.]],[2]!Tabla24[[NO.ECO]:[MATERIAL]],8,0)</f>
        <v>VOLADURA</v>
      </c>
      <c r="I2846" s="86" t="s">
        <v>79</v>
      </c>
      <c r="J2846" s="88">
        <f ca="1">TIME(RANDBETWEEN(5.5,6),RANDBETWEEN(1,29),0)</f>
        <v>0.26250000000000001</v>
      </c>
      <c r="K2846" s="86" t="str">
        <f ca="1">VLOOKUP(Tabla36[[#This Row],[CODIGO VINCULO]],[1]!Anexar1[[UNION]:[OPERADOR]],4,0)</f>
        <v>GERMAN VALENTIN ARMENTA CORREA</v>
      </c>
      <c r="L2846" s="86" t="str" cm="1">
        <f t="array" aca="1" ref="L2846" ca="1">_xlfn.IFS(J2846&gt;=TIME(14,0,0),"SEGUNDO TURNO",J2846&lt;TIME(14,0,0),"PRIMER TURNO")</f>
        <v>PRIMER TURNO</v>
      </c>
      <c r="M2846" s="90"/>
    </row>
    <row r="2847" spans="1:13">
      <c r="A2847" s="86" t="str">
        <f ca="1">_xlfn.CONCAT(Tabla36[[#This Row],[NUM. ECO.]],Tabla36[[#This Row],[TURNO]],Tabla36[[#This Row],[FECHA]])</f>
        <v>T34PRIMER TURNO45418</v>
      </c>
      <c r="B2847" s="87">
        <v>6</v>
      </c>
      <c r="C2847" s="87">
        <v>2</v>
      </c>
      <c r="D2847" s="87" t="s">
        <v>49</v>
      </c>
      <c r="E2847" s="86"/>
      <c r="F2847" s="86">
        <f>VLOOKUP(Tabla36[[#This Row],[NUM. ECO.]],[2]!Tabla24[[NO.ECO]:[CUBICACION
M3]],4,0)</f>
        <v>15</v>
      </c>
      <c r="G2847" s="94">
        <v>45418</v>
      </c>
      <c r="H2847" s="86" t="str">
        <f>VLOOKUP(Tabla36[[#This Row],[NUM. ECO.]],[2]!Tabla24[[NO.ECO]:[MATERIAL]],8,0)</f>
        <v>VOLADURA</v>
      </c>
      <c r="I2847" s="86" t="s">
        <v>79</v>
      </c>
      <c r="J2847" s="88">
        <f ca="1">J2846+TIME(0,RANDBETWEEN((144),(176)),0)</f>
        <v>0.38472222222222224</v>
      </c>
      <c r="K2847" s="86" t="str">
        <f ca="1">VLOOKUP(Tabla36[[#This Row],[CODIGO VINCULO]],[1]!Anexar1[[UNION]:[OPERADOR]],4,0)</f>
        <v>GERMAN VALENTIN ARMENTA CORREA</v>
      </c>
      <c r="L2847" s="86" t="str" cm="1">
        <f t="array" aca="1" ref="L2847" ca="1">_xlfn.IFS(J2847&gt;=TIME(14,0,0),"SEGUNDO TURNO",J2847&lt;TIME(14,0,0),"PRIMER TURNO")</f>
        <v>PRIMER TURNO</v>
      </c>
      <c r="M2847" s="90"/>
    </row>
    <row r="2848" spans="1:13">
      <c r="A2848" s="86" t="str">
        <f ca="1">_xlfn.CONCAT(Tabla36[[#This Row],[NUM. ECO.]],Tabla36[[#This Row],[TURNO]],Tabla36[[#This Row],[FECHA]])</f>
        <v>T34PRIMER TURNO45418</v>
      </c>
      <c r="B2848" s="87">
        <v>6</v>
      </c>
      <c r="C2848" s="87">
        <v>3</v>
      </c>
      <c r="D2848" s="87" t="s">
        <v>49</v>
      </c>
      <c r="E2848" s="86"/>
      <c r="F2848" s="86">
        <f>VLOOKUP(Tabla36[[#This Row],[NUM. ECO.]],[2]!Tabla24[[NO.ECO]:[CUBICACION
M3]],4,0)</f>
        <v>15</v>
      </c>
      <c r="G2848" s="94">
        <v>45418</v>
      </c>
      <c r="H2848" s="86" t="str">
        <f>VLOOKUP(Tabla36[[#This Row],[NUM. ECO.]],[2]!Tabla24[[NO.ECO]:[MATERIAL]],8,0)</f>
        <v>VOLADURA</v>
      </c>
      <c r="I2848" s="86" t="s">
        <v>79</v>
      </c>
      <c r="J2848" s="91">
        <f ca="1">J2847+TIME(0,RANDBETWEEN((144),(176)),0)</f>
        <v>0.49027777777777781</v>
      </c>
      <c r="K2848" s="86" t="str">
        <f ca="1">VLOOKUP(Tabla36[[#This Row],[CODIGO VINCULO]],[1]!Anexar1[[UNION]:[OPERADOR]],4,0)</f>
        <v>GERMAN VALENTIN ARMENTA CORREA</v>
      </c>
      <c r="L2848" s="86" t="str" cm="1">
        <f t="array" aca="1" ref="L2848" ca="1">_xlfn.IFS(J2848&gt;=TIME(14,0,0),"SEGUNDO TURNO",J2848&lt;TIME(14,0,0),"PRIMER TURNO")</f>
        <v>PRIMER TURNO</v>
      </c>
      <c r="M2848" s="90"/>
    </row>
    <row r="2849" spans="1:13">
      <c r="A2849" s="86" t="str">
        <f ca="1">_xlfn.CONCAT(Tabla36[[#This Row],[NUM. ECO.]],Tabla36[[#This Row],[TURNO]],Tabla36[[#This Row],[FECHA]])</f>
        <v>T34SEGUNDO TURNO45418</v>
      </c>
      <c r="B2849" s="87">
        <v>6</v>
      </c>
      <c r="C2849" s="87">
        <v>4</v>
      </c>
      <c r="D2849" s="87" t="s">
        <v>49</v>
      </c>
      <c r="E2849" s="86"/>
      <c r="F2849" s="86">
        <f>VLOOKUP(Tabla36[[#This Row],[NUM. ECO.]],[2]!Tabla24[[NO.ECO]:[CUBICACION
M3]],4,0)</f>
        <v>15</v>
      </c>
      <c r="G2849" s="94">
        <v>45418</v>
      </c>
      <c r="H2849" s="86" t="str">
        <f>VLOOKUP(Tabla36[[#This Row],[NUM. ECO.]],[2]!Tabla24[[NO.ECO]:[MATERIAL]],8,0)</f>
        <v>VOLADURA</v>
      </c>
      <c r="I2849" s="86" t="s">
        <v>79</v>
      </c>
      <c r="J2849" s="91">
        <f ca="1">J2848+TIME(0,RANDBETWEEN((144),(176)),0)</f>
        <v>0.59375</v>
      </c>
      <c r="K2849" s="86" t="str">
        <f ca="1">VLOOKUP(Tabla36[[#This Row],[CODIGO VINCULO]],[1]!Anexar1[[UNION]:[OPERADOR]],4,0)</f>
        <v>ENRIQUE VALENTIN MORENO SANCHEZ</v>
      </c>
      <c r="L2849" s="86" t="str" cm="1">
        <f t="array" aca="1" ref="L2849" ca="1">_xlfn.IFS(J2849&gt;=TIME(14,0,0),"SEGUNDO TURNO",J2849&lt;TIME(14,0,0),"PRIMER TURNO")</f>
        <v>SEGUNDO TURNO</v>
      </c>
      <c r="M2849" s="90"/>
    </row>
    <row r="2850" spans="1:13">
      <c r="A2850" s="86" t="str">
        <f ca="1">_xlfn.CONCAT(Tabla36[[#This Row],[NUM. ECO.]],Tabla36[[#This Row],[TURNO]],Tabla36[[#This Row],[FECHA]])</f>
        <v>T34SEGUNDO TURNO45418</v>
      </c>
      <c r="B2850" s="87">
        <v>6</v>
      </c>
      <c r="C2850" s="87">
        <v>5</v>
      </c>
      <c r="D2850" s="87" t="s">
        <v>49</v>
      </c>
      <c r="E2850" s="86"/>
      <c r="F2850" s="86">
        <f>VLOOKUP(Tabla36[[#This Row],[NUM. ECO.]],[2]!Tabla24[[NO.ECO]:[CUBICACION
M3]],4,0)</f>
        <v>15</v>
      </c>
      <c r="G2850" s="94">
        <v>45418</v>
      </c>
      <c r="H2850" s="86" t="str">
        <f>VLOOKUP(Tabla36[[#This Row],[NUM. ECO.]],[2]!Tabla24[[NO.ECO]:[MATERIAL]],8,0)</f>
        <v>VOLADURA</v>
      </c>
      <c r="I2850" s="86" t="s">
        <v>79</v>
      </c>
      <c r="J2850" s="91">
        <f ca="1">J2849+TIME(0,RANDBETWEEN((144),(176)),0)</f>
        <v>0.70763888888888893</v>
      </c>
      <c r="K2850" s="86" t="str">
        <f ca="1">VLOOKUP(Tabla36[[#This Row],[CODIGO VINCULO]],[1]!Anexar1[[UNION]:[OPERADOR]],4,0)</f>
        <v>ENRIQUE VALENTIN MORENO SANCHEZ</v>
      </c>
      <c r="L2850" s="86" t="str" cm="1">
        <f t="array" aca="1" ref="L2850" ca="1">_xlfn.IFS(J2850&gt;=TIME(14,0,0),"SEGUNDO TURNO",J2850&lt;TIME(14,0,0),"PRIMER TURNO")</f>
        <v>SEGUNDO TURNO</v>
      </c>
      <c r="M2850" s="90"/>
    </row>
    <row r="2851" spans="1:13">
      <c r="A2851" s="86" t="str">
        <f ca="1">_xlfn.CONCAT(Tabla36[[#This Row],[NUM. ECO.]],Tabla36[[#This Row],[TURNO]],Tabla36[[#This Row],[FECHA]])</f>
        <v>T34SEGUNDO TURNO45418</v>
      </c>
      <c r="B2851" s="87">
        <v>6</v>
      </c>
      <c r="C2851" s="87">
        <v>6</v>
      </c>
      <c r="D2851" s="87" t="s">
        <v>49</v>
      </c>
      <c r="E2851" s="86"/>
      <c r="F2851" s="86">
        <f>VLOOKUP(Tabla36[[#This Row],[NUM. ECO.]],[2]!Tabla24[[NO.ECO]:[CUBICACION
M3]],4,0)</f>
        <v>15</v>
      </c>
      <c r="G2851" s="94">
        <v>45418</v>
      </c>
      <c r="H2851" s="86" t="str">
        <f>VLOOKUP(Tabla36[[#This Row],[NUM. ECO.]],[2]!Tabla24[[NO.ECO]:[MATERIAL]],8,0)</f>
        <v>VOLADURA</v>
      </c>
      <c r="I2851" s="86" t="s">
        <v>79</v>
      </c>
      <c r="J2851" s="91">
        <f ca="1">J2850+TIME(0,RANDBETWEEN((144),(176)),0)</f>
        <v>0.80833333333333335</v>
      </c>
      <c r="K2851" s="86" t="str">
        <f ca="1">VLOOKUP(Tabla36[[#This Row],[CODIGO VINCULO]],[1]!Anexar1[[UNION]:[OPERADOR]],4,0)</f>
        <v>ENRIQUE VALENTIN MORENO SANCHEZ</v>
      </c>
      <c r="L2851" s="86" t="str" cm="1">
        <f t="array" aca="1" ref="L2851" ca="1">_xlfn.IFS(J2851&gt;=TIME(14,0,0),"SEGUNDO TURNO",J2851&lt;TIME(14,0,0),"PRIMER TURNO")</f>
        <v>SEGUNDO TURNO</v>
      </c>
      <c r="M2851" s="90"/>
    </row>
    <row r="2852" spans="1:13">
      <c r="A2852" s="86" t="str">
        <f ca="1">_xlfn.CONCAT(Tabla36[[#This Row],[NUM. ECO.]],Tabla36[[#This Row],[TURNO]],Tabla36[[#This Row],[FECHA]])</f>
        <v>T34PRIMER TURNO45419</v>
      </c>
      <c r="B2852" s="87">
        <v>6</v>
      </c>
      <c r="C2852" s="87">
        <v>1</v>
      </c>
      <c r="D2852" s="87" t="s">
        <v>49</v>
      </c>
      <c r="E2852" s="86"/>
      <c r="F2852" s="86">
        <f>VLOOKUP(Tabla36[[#This Row],[NUM. ECO.]],[2]!Tabla24[[NO.ECO]:[CUBICACION
M3]],4,0)</f>
        <v>15</v>
      </c>
      <c r="G2852" s="94">
        <v>45419</v>
      </c>
      <c r="H2852" s="86" t="str">
        <f>VLOOKUP(Tabla36[[#This Row],[NUM. ECO.]],[2]!Tabla24[[NO.ECO]:[MATERIAL]],8,0)</f>
        <v>VOLADURA</v>
      </c>
      <c r="I2852" s="86" t="s">
        <v>79</v>
      </c>
      <c r="J2852" s="88">
        <f ca="1">TIME(RANDBETWEEN(5.5,6),RANDBETWEEN(1,29),0)</f>
        <v>0.26527777777777778</v>
      </c>
      <c r="K2852" s="86" t="str">
        <f ca="1">VLOOKUP(Tabla36[[#This Row],[CODIGO VINCULO]],[1]!Anexar1[[UNION]:[OPERADOR]],4,0)</f>
        <v>GERMAN VALENTIN ARMENTA CORREA</v>
      </c>
      <c r="L2852" s="86" t="str" cm="1">
        <f t="array" aca="1" ref="L2852" ca="1">_xlfn.IFS(J2852&gt;=TIME(14,0,0),"SEGUNDO TURNO",J2852&lt;TIME(14,0,0),"PRIMER TURNO")</f>
        <v>PRIMER TURNO</v>
      </c>
      <c r="M2852" s="90"/>
    </row>
    <row r="2853" spans="1:13">
      <c r="A2853" s="86" t="str">
        <f ca="1">_xlfn.CONCAT(Tabla36[[#This Row],[NUM. ECO.]],Tabla36[[#This Row],[TURNO]],Tabla36[[#This Row],[FECHA]])</f>
        <v>T34PRIMER TURNO45419</v>
      </c>
      <c r="B2853" s="87">
        <v>6</v>
      </c>
      <c r="C2853" s="87">
        <v>2</v>
      </c>
      <c r="D2853" s="87" t="s">
        <v>49</v>
      </c>
      <c r="E2853" s="86"/>
      <c r="F2853" s="86">
        <f>VLOOKUP(Tabla36[[#This Row],[NUM. ECO.]],[2]!Tabla24[[NO.ECO]:[CUBICACION
M3]],4,0)</f>
        <v>15</v>
      </c>
      <c r="G2853" s="94">
        <v>45419</v>
      </c>
      <c r="H2853" s="86" t="str">
        <f>VLOOKUP(Tabla36[[#This Row],[NUM. ECO.]],[2]!Tabla24[[NO.ECO]:[MATERIAL]],8,0)</f>
        <v>VOLADURA</v>
      </c>
      <c r="I2853" s="86" t="s">
        <v>79</v>
      </c>
      <c r="J2853" s="88">
        <f ca="1">J2852+TIME(0,RANDBETWEEN((144),(176)),0)</f>
        <v>0.38611111111111113</v>
      </c>
      <c r="K2853" s="86" t="str">
        <f ca="1">VLOOKUP(Tabla36[[#This Row],[CODIGO VINCULO]],[1]!Anexar1[[UNION]:[OPERADOR]],4,0)</f>
        <v>GERMAN VALENTIN ARMENTA CORREA</v>
      </c>
      <c r="L2853" s="86" t="str" cm="1">
        <f t="array" aca="1" ref="L2853" ca="1">_xlfn.IFS(J2853&gt;=TIME(14,0,0),"SEGUNDO TURNO",J2853&lt;TIME(14,0,0),"PRIMER TURNO")</f>
        <v>PRIMER TURNO</v>
      </c>
      <c r="M2853" s="90"/>
    </row>
    <row r="2854" spans="1:13">
      <c r="A2854" s="86" t="str">
        <f ca="1">_xlfn.CONCAT(Tabla36[[#This Row],[NUM. ECO.]],Tabla36[[#This Row],[TURNO]],Tabla36[[#This Row],[FECHA]])</f>
        <v>T34PRIMER TURNO45419</v>
      </c>
      <c r="B2854" s="87">
        <v>6</v>
      </c>
      <c r="C2854" s="87">
        <v>3</v>
      </c>
      <c r="D2854" s="87" t="s">
        <v>49</v>
      </c>
      <c r="E2854" s="86"/>
      <c r="F2854" s="86">
        <f>VLOOKUP(Tabla36[[#This Row],[NUM. ECO.]],[2]!Tabla24[[NO.ECO]:[CUBICACION
M3]],4,0)</f>
        <v>15</v>
      </c>
      <c r="G2854" s="94">
        <v>45419</v>
      </c>
      <c r="H2854" s="86" t="str">
        <f>VLOOKUP(Tabla36[[#This Row],[NUM. ECO.]],[2]!Tabla24[[NO.ECO]:[MATERIAL]],8,0)</f>
        <v>VOLADURA</v>
      </c>
      <c r="I2854" s="86" t="s">
        <v>79</v>
      </c>
      <c r="J2854" s="91">
        <f ca="1">J2853+TIME(0,RANDBETWEEN((144),(176)),0)</f>
        <v>0.50277777777777777</v>
      </c>
      <c r="K2854" s="86" t="str">
        <f ca="1">VLOOKUP(Tabla36[[#This Row],[CODIGO VINCULO]],[1]!Anexar1[[UNION]:[OPERADOR]],4,0)</f>
        <v>GERMAN VALENTIN ARMENTA CORREA</v>
      </c>
      <c r="L2854" s="86" t="str" cm="1">
        <f t="array" aca="1" ref="L2854" ca="1">_xlfn.IFS(J2854&gt;=TIME(14,0,0),"SEGUNDO TURNO",J2854&lt;TIME(14,0,0),"PRIMER TURNO")</f>
        <v>PRIMER TURNO</v>
      </c>
      <c r="M2854" s="90"/>
    </row>
    <row r="2855" spans="1:13">
      <c r="A2855" s="86" t="str">
        <f ca="1">_xlfn.CONCAT(Tabla36[[#This Row],[NUM. ECO.]],Tabla36[[#This Row],[TURNO]],Tabla36[[#This Row],[FECHA]])</f>
        <v>T34SEGUNDO TURNO45419</v>
      </c>
      <c r="B2855" s="87">
        <v>6</v>
      </c>
      <c r="C2855" s="87">
        <v>4</v>
      </c>
      <c r="D2855" s="87" t="s">
        <v>49</v>
      </c>
      <c r="E2855" s="86"/>
      <c r="F2855" s="86">
        <f>VLOOKUP(Tabla36[[#This Row],[NUM. ECO.]],[2]!Tabla24[[NO.ECO]:[CUBICACION
M3]],4,0)</f>
        <v>15</v>
      </c>
      <c r="G2855" s="94">
        <v>45419</v>
      </c>
      <c r="H2855" s="86" t="str">
        <f>VLOOKUP(Tabla36[[#This Row],[NUM. ECO.]],[2]!Tabla24[[NO.ECO]:[MATERIAL]],8,0)</f>
        <v>VOLADURA</v>
      </c>
      <c r="I2855" s="86" t="s">
        <v>79</v>
      </c>
      <c r="J2855" s="91">
        <f ca="1">J2854+TIME(0,RANDBETWEEN((144),(176)),0)</f>
        <v>0.61527777777777781</v>
      </c>
      <c r="K2855" s="86" t="str">
        <f ca="1">VLOOKUP(Tabla36[[#This Row],[CODIGO VINCULO]],[1]!Anexar1[[UNION]:[OPERADOR]],4,0)</f>
        <v>ENRIQUE VALENTIN MORENO SANCHEZ</v>
      </c>
      <c r="L2855" s="86" t="str" cm="1">
        <f t="array" aca="1" ref="L2855" ca="1">_xlfn.IFS(J2855&gt;=TIME(14,0,0),"SEGUNDO TURNO",J2855&lt;TIME(14,0,0),"PRIMER TURNO")</f>
        <v>SEGUNDO TURNO</v>
      </c>
      <c r="M2855" s="90"/>
    </row>
    <row r="2856" spans="1:13">
      <c r="A2856" s="86" t="str">
        <f ca="1">_xlfn.CONCAT(Tabla36[[#This Row],[NUM. ECO.]],Tabla36[[#This Row],[TURNO]],Tabla36[[#This Row],[FECHA]])</f>
        <v>T34SEGUNDO TURNO45419</v>
      </c>
      <c r="B2856" s="87">
        <v>6</v>
      </c>
      <c r="C2856" s="87">
        <v>5</v>
      </c>
      <c r="D2856" s="87" t="s">
        <v>49</v>
      </c>
      <c r="E2856" s="86"/>
      <c r="F2856" s="86">
        <f>VLOOKUP(Tabla36[[#This Row],[NUM. ECO.]],[2]!Tabla24[[NO.ECO]:[CUBICACION
M3]],4,0)</f>
        <v>15</v>
      </c>
      <c r="G2856" s="94">
        <v>45419</v>
      </c>
      <c r="H2856" s="86" t="str">
        <f>VLOOKUP(Tabla36[[#This Row],[NUM. ECO.]],[2]!Tabla24[[NO.ECO]:[MATERIAL]],8,0)</f>
        <v>VOLADURA</v>
      </c>
      <c r="I2856" s="86" t="s">
        <v>79</v>
      </c>
      <c r="J2856" s="91">
        <f ca="1">J2855+TIME(0,RANDBETWEEN((144),(176)),0)</f>
        <v>0.73472222222222228</v>
      </c>
      <c r="K2856" s="86" t="str">
        <f ca="1">VLOOKUP(Tabla36[[#This Row],[CODIGO VINCULO]],[1]!Anexar1[[UNION]:[OPERADOR]],4,0)</f>
        <v>ENRIQUE VALENTIN MORENO SANCHEZ</v>
      </c>
      <c r="L2856" s="86" t="str" cm="1">
        <f t="array" aca="1" ref="L2856" ca="1">_xlfn.IFS(J2856&gt;=TIME(14,0,0),"SEGUNDO TURNO",J2856&lt;TIME(14,0,0),"PRIMER TURNO")</f>
        <v>SEGUNDO TURNO</v>
      </c>
      <c r="M2856" s="90"/>
    </row>
    <row r="2857" spans="1:13">
      <c r="A2857" s="86" t="str">
        <f ca="1">_xlfn.CONCAT(Tabla36[[#This Row],[NUM. ECO.]],Tabla36[[#This Row],[TURNO]],Tabla36[[#This Row],[FECHA]])</f>
        <v>T34SEGUNDO TURNO45419</v>
      </c>
      <c r="B2857" s="87">
        <v>6</v>
      </c>
      <c r="C2857" s="87">
        <v>6</v>
      </c>
      <c r="D2857" s="87" t="s">
        <v>49</v>
      </c>
      <c r="E2857" s="86"/>
      <c r="F2857" s="86">
        <f>VLOOKUP(Tabla36[[#This Row],[NUM. ECO.]],[2]!Tabla24[[NO.ECO]:[CUBICACION
M3]],4,0)</f>
        <v>15</v>
      </c>
      <c r="G2857" s="94">
        <v>45419</v>
      </c>
      <c r="H2857" s="86" t="str">
        <f>VLOOKUP(Tabla36[[#This Row],[NUM. ECO.]],[2]!Tabla24[[NO.ECO]:[MATERIAL]],8,0)</f>
        <v>VOLADURA</v>
      </c>
      <c r="I2857" s="86" t="s">
        <v>79</v>
      </c>
      <c r="J2857" s="91">
        <f ca="1">J2856+TIME(0,RANDBETWEEN((144),(176)),0)</f>
        <v>0.85277777777777786</v>
      </c>
      <c r="K2857" s="86" t="str">
        <f ca="1">VLOOKUP(Tabla36[[#This Row],[CODIGO VINCULO]],[1]!Anexar1[[UNION]:[OPERADOR]],4,0)</f>
        <v>ENRIQUE VALENTIN MORENO SANCHEZ</v>
      </c>
      <c r="L2857" s="86" t="str" cm="1">
        <f t="array" aca="1" ref="L2857" ca="1">_xlfn.IFS(J2857&gt;=TIME(14,0,0),"SEGUNDO TURNO",J2857&lt;TIME(14,0,0),"PRIMER TURNO")</f>
        <v>SEGUNDO TURNO</v>
      </c>
      <c r="M2857" s="90"/>
    </row>
    <row r="2858" spans="1:13">
      <c r="A2858" s="86" t="str">
        <f ca="1">_xlfn.CONCAT(Tabla36[[#This Row],[NUM. ECO.]],Tabla36[[#This Row],[TURNO]],Tabla36[[#This Row],[FECHA]])</f>
        <v>T34PRIMER TURNO45420</v>
      </c>
      <c r="B2858" s="87">
        <v>6</v>
      </c>
      <c r="C2858" s="87">
        <v>1</v>
      </c>
      <c r="D2858" s="87" t="s">
        <v>49</v>
      </c>
      <c r="E2858" s="86"/>
      <c r="F2858" s="86">
        <f>VLOOKUP(Tabla36[[#This Row],[NUM. ECO.]],[2]!Tabla24[[NO.ECO]:[CUBICACION
M3]],4,0)</f>
        <v>15</v>
      </c>
      <c r="G2858" s="94">
        <v>45420</v>
      </c>
      <c r="H2858" s="86" t="str">
        <f>VLOOKUP(Tabla36[[#This Row],[NUM. ECO.]],[2]!Tabla24[[NO.ECO]:[MATERIAL]],8,0)</f>
        <v>VOLADURA</v>
      </c>
      <c r="I2858" s="86" t="s">
        <v>79</v>
      </c>
      <c r="J2858" s="88">
        <f ca="1">TIME(RANDBETWEEN(5.5,6),RANDBETWEEN(1,29),0)</f>
        <v>0.25208333333333333</v>
      </c>
      <c r="K2858" s="86" t="str">
        <f ca="1">VLOOKUP(Tabla36[[#This Row],[CODIGO VINCULO]],[1]!Anexar1[[UNION]:[OPERADOR]],4,0)</f>
        <v>GERMAN VALENTIN ARMENTA CORREA</v>
      </c>
      <c r="L2858" s="86" t="str" cm="1">
        <f t="array" aca="1" ref="L2858" ca="1">_xlfn.IFS(J2858&gt;=TIME(14,0,0),"SEGUNDO TURNO",J2858&lt;TIME(14,0,0),"PRIMER TURNO")</f>
        <v>PRIMER TURNO</v>
      </c>
      <c r="M2858" s="90"/>
    </row>
    <row r="2859" spans="1:13">
      <c r="A2859" s="86" t="str">
        <f ca="1">_xlfn.CONCAT(Tabla36[[#This Row],[NUM. ECO.]],Tabla36[[#This Row],[TURNO]],Tabla36[[#This Row],[FECHA]])</f>
        <v>T34PRIMER TURNO45420</v>
      </c>
      <c r="B2859" s="87">
        <v>6</v>
      </c>
      <c r="C2859" s="87">
        <v>2</v>
      </c>
      <c r="D2859" s="87" t="s">
        <v>49</v>
      </c>
      <c r="E2859" s="86"/>
      <c r="F2859" s="86">
        <f>VLOOKUP(Tabla36[[#This Row],[NUM. ECO.]],[2]!Tabla24[[NO.ECO]:[CUBICACION
M3]],4,0)</f>
        <v>15</v>
      </c>
      <c r="G2859" s="94">
        <v>45420</v>
      </c>
      <c r="H2859" s="86" t="str">
        <f>VLOOKUP(Tabla36[[#This Row],[NUM. ECO.]],[2]!Tabla24[[NO.ECO]:[MATERIAL]],8,0)</f>
        <v>VOLADURA</v>
      </c>
      <c r="I2859" s="86" t="s">
        <v>79</v>
      </c>
      <c r="J2859" s="88">
        <f ca="1">J2858+TIME(0,RANDBETWEEN((144),(176)),0)</f>
        <v>0.36249999999999999</v>
      </c>
      <c r="K2859" s="86" t="str">
        <f ca="1">VLOOKUP(Tabla36[[#This Row],[CODIGO VINCULO]],[1]!Anexar1[[UNION]:[OPERADOR]],4,0)</f>
        <v>GERMAN VALENTIN ARMENTA CORREA</v>
      </c>
      <c r="L2859" s="86" t="str" cm="1">
        <f t="array" aca="1" ref="L2859" ca="1">_xlfn.IFS(J2859&gt;=TIME(14,0,0),"SEGUNDO TURNO",J2859&lt;TIME(14,0,0),"PRIMER TURNO")</f>
        <v>PRIMER TURNO</v>
      </c>
      <c r="M2859" s="90"/>
    </row>
    <row r="2860" spans="1:13">
      <c r="A2860" s="86" t="str">
        <f ca="1">_xlfn.CONCAT(Tabla36[[#This Row],[NUM. ECO.]],Tabla36[[#This Row],[TURNO]],Tabla36[[#This Row],[FECHA]])</f>
        <v>T34PRIMER TURNO45420</v>
      </c>
      <c r="B2860" s="87">
        <v>6</v>
      </c>
      <c r="C2860" s="87">
        <v>3</v>
      </c>
      <c r="D2860" s="87" t="s">
        <v>49</v>
      </c>
      <c r="E2860" s="86"/>
      <c r="F2860" s="86">
        <f>VLOOKUP(Tabla36[[#This Row],[NUM. ECO.]],[2]!Tabla24[[NO.ECO]:[CUBICACION
M3]],4,0)</f>
        <v>15</v>
      </c>
      <c r="G2860" s="94">
        <v>45420</v>
      </c>
      <c r="H2860" s="86" t="str">
        <f>VLOOKUP(Tabla36[[#This Row],[NUM. ECO.]],[2]!Tabla24[[NO.ECO]:[MATERIAL]],8,0)</f>
        <v>VOLADURA</v>
      </c>
      <c r="I2860" s="86" t="s">
        <v>79</v>
      </c>
      <c r="J2860" s="91">
        <f ca="1">J2859+TIME(0,RANDBETWEEN((144),(176)),0)</f>
        <v>0.47083333333333333</v>
      </c>
      <c r="K2860" s="86" t="str">
        <f ca="1">VLOOKUP(Tabla36[[#This Row],[CODIGO VINCULO]],[1]!Anexar1[[UNION]:[OPERADOR]],4,0)</f>
        <v>GERMAN VALENTIN ARMENTA CORREA</v>
      </c>
      <c r="L2860" s="86" t="str" cm="1">
        <f t="array" aca="1" ref="L2860" ca="1">_xlfn.IFS(J2860&gt;=TIME(14,0,0),"SEGUNDO TURNO",J2860&lt;TIME(14,0,0),"PRIMER TURNO")</f>
        <v>PRIMER TURNO</v>
      </c>
      <c r="M2860" s="90"/>
    </row>
    <row r="2861" spans="1:13">
      <c r="A2861" s="86" t="str">
        <f ca="1">_xlfn.CONCAT(Tabla36[[#This Row],[NUM. ECO.]],Tabla36[[#This Row],[TURNO]],Tabla36[[#This Row],[FECHA]])</f>
        <v>T34PRIMER TURNO45420</v>
      </c>
      <c r="B2861" s="87">
        <v>6</v>
      </c>
      <c r="C2861" s="87">
        <v>4</v>
      </c>
      <c r="D2861" s="87" t="s">
        <v>49</v>
      </c>
      <c r="E2861" s="86"/>
      <c r="F2861" s="86">
        <f>VLOOKUP(Tabla36[[#This Row],[NUM. ECO.]],[2]!Tabla24[[NO.ECO]:[CUBICACION
M3]],4,0)</f>
        <v>15</v>
      </c>
      <c r="G2861" s="94">
        <v>45420</v>
      </c>
      <c r="H2861" s="86" t="str">
        <f>VLOOKUP(Tabla36[[#This Row],[NUM. ECO.]],[2]!Tabla24[[NO.ECO]:[MATERIAL]],8,0)</f>
        <v>VOLADURA</v>
      </c>
      <c r="I2861" s="86" t="s">
        <v>79</v>
      </c>
      <c r="J2861" s="91">
        <f ca="1">J2860+TIME(0,RANDBETWEEN((144),(176)),0)</f>
        <v>0.57291666666666663</v>
      </c>
      <c r="K2861" s="86" t="str">
        <f ca="1">VLOOKUP(Tabla36[[#This Row],[CODIGO VINCULO]],[1]!Anexar1[[UNION]:[OPERADOR]],4,0)</f>
        <v>GERMAN VALENTIN ARMENTA CORREA</v>
      </c>
      <c r="L2861" s="86" t="str" cm="1">
        <f t="array" aca="1" ref="L2861" ca="1">_xlfn.IFS(J2861&gt;=TIME(14,0,0),"SEGUNDO TURNO",J2861&lt;TIME(14,0,0),"PRIMER TURNO")</f>
        <v>PRIMER TURNO</v>
      </c>
      <c r="M2861" s="90"/>
    </row>
    <row r="2862" spans="1:13">
      <c r="A2862" s="86" t="str">
        <f ca="1">_xlfn.CONCAT(Tabla36[[#This Row],[NUM. ECO.]],Tabla36[[#This Row],[TURNO]],Tabla36[[#This Row],[FECHA]])</f>
        <v>T34SEGUNDO TURNO45420</v>
      </c>
      <c r="B2862" s="87">
        <v>6</v>
      </c>
      <c r="C2862" s="87">
        <v>5</v>
      </c>
      <c r="D2862" s="87" t="s">
        <v>49</v>
      </c>
      <c r="E2862" s="86"/>
      <c r="F2862" s="86">
        <f>VLOOKUP(Tabla36[[#This Row],[NUM. ECO.]],[2]!Tabla24[[NO.ECO]:[CUBICACION
M3]],4,0)</f>
        <v>15</v>
      </c>
      <c r="G2862" s="94">
        <v>45420</v>
      </c>
      <c r="H2862" s="86" t="str">
        <f>VLOOKUP(Tabla36[[#This Row],[NUM. ECO.]],[2]!Tabla24[[NO.ECO]:[MATERIAL]],8,0)</f>
        <v>VOLADURA</v>
      </c>
      <c r="I2862" s="86" t="s">
        <v>79</v>
      </c>
      <c r="J2862" s="91">
        <f ca="1">J2861+TIME(0,RANDBETWEEN((144),(176)),0)</f>
        <v>0.68611111111111112</v>
      </c>
      <c r="K2862" s="86" t="str">
        <f ca="1">VLOOKUP(Tabla36[[#This Row],[CODIGO VINCULO]],[1]!Anexar1[[UNION]:[OPERADOR]],4,0)</f>
        <v>ENRIQUE VALENTIN MORENO SANCHEZ</v>
      </c>
      <c r="L2862" s="86" t="str" cm="1">
        <f t="array" aca="1" ref="L2862" ca="1">_xlfn.IFS(J2862&gt;=TIME(14,0,0),"SEGUNDO TURNO",J2862&lt;TIME(14,0,0),"PRIMER TURNO")</f>
        <v>SEGUNDO TURNO</v>
      </c>
      <c r="M2862" s="90"/>
    </row>
    <row r="2863" spans="1:13">
      <c r="A2863" s="86" t="str">
        <f ca="1">_xlfn.CONCAT(Tabla36[[#This Row],[NUM. ECO.]],Tabla36[[#This Row],[TURNO]],Tabla36[[#This Row],[FECHA]])</f>
        <v>T34SEGUNDO TURNO45420</v>
      </c>
      <c r="B2863" s="87">
        <v>6</v>
      </c>
      <c r="C2863" s="87">
        <v>6</v>
      </c>
      <c r="D2863" s="87" t="s">
        <v>49</v>
      </c>
      <c r="E2863" s="86"/>
      <c r="F2863" s="86">
        <f>VLOOKUP(Tabla36[[#This Row],[NUM. ECO.]],[2]!Tabla24[[NO.ECO]:[CUBICACION
M3]],4,0)</f>
        <v>15</v>
      </c>
      <c r="G2863" s="94">
        <v>45420</v>
      </c>
      <c r="H2863" s="86" t="str">
        <f>VLOOKUP(Tabla36[[#This Row],[NUM. ECO.]],[2]!Tabla24[[NO.ECO]:[MATERIAL]],8,0)</f>
        <v>VOLADURA</v>
      </c>
      <c r="I2863" s="86" t="s">
        <v>79</v>
      </c>
      <c r="J2863" s="91">
        <f ca="1">J2862+TIME(0,RANDBETWEEN((144),(176)),0)</f>
        <v>0.80555555555555558</v>
      </c>
      <c r="K2863" s="86" t="str">
        <f ca="1">VLOOKUP(Tabla36[[#This Row],[CODIGO VINCULO]],[1]!Anexar1[[UNION]:[OPERADOR]],4,0)</f>
        <v>ENRIQUE VALENTIN MORENO SANCHEZ</v>
      </c>
      <c r="L2863" s="86" t="str" cm="1">
        <f t="array" aca="1" ref="L2863" ca="1">_xlfn.IFS(J2863&gt;=TIME(14,0,0),"SEGUNDO TURNO",J2863&lt;TIME(14,0,0),"PRIMER TURNO")</f>
        <v>SEGUNDO TURNO</v>
      </c>
      <c r="M2863" s="90"/>
    </row>
    <row r="2864" spans="1:13">
      <c r="A2864" s="86" t="str">
        <f ca="1">_xlfn.CONCAT(Tabla36[[#This Row],[NUM. ECO.]],Tabla36[[#This Row],[TURNO]],Tabla36[[#This Row],[FECHA]])</f>
        <v>T34PRIMER TURNO45421</v>
      </c>
      <c r="B2864" s="87">
        <v>6</v>
      </c>
      <c r="C2864" s="87">
        <v>1</v>
      </c>
      <c r="D2864" s="87" t="s">
        <v>49</v>
      </c>
      <c r="E2864" s="86"/>
      <c r="F2864" s="86">
        <f>VLOOKUP(Tabla36[[#This Row],[NUM. ECO.]],[2]!Tabla24[[NO.ECO]:[CUBICACION
M3]],4,0)</f>
        <v>15</v>
      </c>
      <c r="G2864" s="94">
        <v>45421</v>
      </c>
      <c r="H2864" s="86" t="str">
        <f>VLOOKUP(Tabla36[[#This Row],[NUM. ECO.]],[2]!Tabla24[[NO.ECO]:[MATERIAL]],8,0)</f>
        <v>VOLADURA</v>
      </c>
      <c r="I2864" s="86" t="s">
        <v>79</v>
      </c>
      <c r="J2864" s="88">
        <f ca="1">TIME(RANDBETWEEN(5.5,6),RANDBETWEEN(1,29),0)</f>
        <v>0.26597222222222222</v>
      </c>
      <c r="K2864" s="86" t="str">
        <f ca="1">VLOOKUP(Tabla36[[#This Row],[CODIGO VINCULO]],[1]!Anexar1[[UNION]:[OPERADOR]],4,0)</f>
        <v>GERMAN VALENTIN ARMENTA CORREA</v>
      </c>
      <c r="L2864" s="86" t="str" cm="1">
        <f t="array" aca="1" ref="L2864" ca="1">_xlfn.IFS(J2864&gt;=TIME(14,0,0),"SEGUNDO TURNO",J2864&lt;TIME(14,0,0),"PRIMER TURNO")</f>
        <v>PRIMER TURNO</v>
      </c>
      <c r="M2864" s="90"/>
    </row>
    <row r="2865" spans="1:13">
      <c r="A2865" s="86" t="str">
        <f ca="1">_xlfn.CONCAT(Tabla36[[#This Row],[NUM. ECO.]],Tabla36[[#This Row],[TURNO]],Tabla36[[#This Row],[FECHA]])</f>
        <v>T34PRIMER TURNO45421</v>
      </c>
      <c r="B2865" s="87">
        <v>6</v>
      </c>
      <c r="C2865" s="87">
        <v>2</v>
      </c>
      <c r="D2865" s="87" t="s">
        <v>49</v>
      </c>
      <c r="E2865" s="86"/>
      <c r="F2865" s="86">
        <f>VLOOKUP(Tabla36[[#This Row],[NUM. ECO.]],[2]!Tabla24[[NO.ECO]:[CUBICACION
M3]],4,0)</f>
        <v>15</v>
      </c>
      <c r="G2865" s="94">
        <v>45421</v>
      </c>
      <c r="H2865" s="86" t="str">
        <f>VLOOKUP(Tabla36[[#This Row],[NUM. ECO.]],[2]!Tabla24[[NO.ECO]:[MATERIAL]],8,0)</f>
        <v>VOLADURA</v>
      </c>
      <c r="I2865" s="86" t="s">
        <v>79</v>
      </c>
      <c r="J2865" s="88">
        <f ca="1">J2864+TIME(0,RANDBETWEEN((144),(176)),0)</f>
        <v>0.37222222222222223</v>
      </c>
      <c r="K2865" s="86" t="str">
        <f ca="1">VLOOKUP(Tabla36[[#This Row],[CODIGO VINCULO]],[1]!Anexar1[[UNION]:[OPERADOR]],4,0)</f>
        <v>GERMAN VALENTIN ARMENTA CORREA</v>
      </c>
      <c r="L2865" s="86" t="str" cm="1">
        <f t="array" aca="1" ref="L2865" ca="1">_xlfn.IFS(J2865&gt;=TIME(14,0,0),"SEGUNDO TURNO",J2865&lt;TIME(14,0,0),"PRIMER TURNO")</f>
        <v>PRIMER TURNO</v>
      </c>
      <c r="M2865" s="90"/>
    </row>
    <row r="2866" spans="1:13">
      <c r="A2866" s="86" t="str">
        <f ca="1">_xlfn.CONCAT(Tabla36[[#This Row],[NUM. ECO.]],Tabla36[[#This Row],[TURNO]],Tabla36[[#This Row],[FECHA]])</f>
        <v>T34PRIMER TURNO45421</v>
      </c>
      <c r="B2866" s="87">
        <v>6</v>
      </c>
      <c r="C2866" s="87">
        <v>3</v>
      </c>
      <c r="D2866" s="87" t="s">
        <v>49</v>
      </c>
      <c r="E2866" s="86"/>
      <c r="F2866" s="86">
        <f>VLOOKUP(Tabla36[[#This Row],[NUM. ECO.]],[2]!Tabla24[[NO.ECO]:[CUBICACION
M3]],4,0)</f>
        <v>15</v>
      </c>
      <c r="G2866" s="94">
        <v>45421</v>
      </c>
      <c r="H2866" s="86" t="str">
        <f>VLOOKUP(Tabla36[[#This Row],[NUM. ECO.]],[2]!Tabla24[[NO.ECO]:[MATERIAL]],8,0)</f>
        <v>VOLADURA</v>
      </c>
      <c r="I2866" s="86" t="s">
        <v>79</v>
      </c>
      <c r="J2866" s="91">
        <f ca="1">J2865+TIME(0,RANDBETWEEN((144),(176)),0)</f>
        <v>0.48888888888888893</v>
      </c>
      <c r="K2866" s="86" t="str">
        <f ca="1">VLOOKUP(Tabla36[[#This Row],[CODIGO VINCULO]],[1]!Anexar1[[UNION]:[OPERADOR]],4,0)</f>
        <v>GERMAN VALENTIN ARMENTA CORREA</v>
      </c>
      <c r="L2866" s="86" t="str" cm="1">
        <f t="array" aca="1" ref="L2866" ca="1">_xlfn.IFS(J2866&gt;=TIME(14,0,0),"SEGUNDO TURNO",J2866&lt;TIME(14,0,0),"PRIMER TURNO")</f>
        <v>PRIMER TURNO</v>
      </c>
      <c r="M2866" s="90"/>
    </row>
    <row r="2867" spans="1:13">
      <c r="A2867" s="86" t="str">
        <f ca="1">_xlfn.CONCAT(Tabla36[[#This Row],[NUM. ECO.]],Tabla36[[#This Row],[TURNO]],Tabla36[[#This Row],[FECHA]])</f>
        <v>T34SEGUNDO TURNO45421</v>
      </c>
      <c r="B2867" s="87">
        <v>6</v>
      </c>
      <c r="C2867" s="87">
        <v>4</v>
      </c>
      <c r="D2867" s="87" t="s">
        <v>49</v>
      </c>
      <c r="E2867" s="86"/>
      <c r="F2867" s="86">
        <f>VLOOKUP(Tabla36[[#This Row],[NUM. ECO.]],[2]!Tabla24[[NO.ECO]:[CUBICACION
M3]],4,0)</f>
        <v>15</v>
      </c>
      <c r="G2867" s="94">
        <v>45421</v>
      </c>
      <c r="H2867" s="86" t="str">
        <f>VLOOKUP(Tabla36[[#This Row],[NUM. ECO.]],[2]!Tabla24[[NO.ECO]:[MATERIAL]],8,0)</f>
        <v>VOLADURA</v>
      </c>
      <c r="I2867" s="86" t="s">
        <v>79</v>
      </c>
      <c r="J2867" s="91">
        <f ca="1">J2866+TIME(0,RANDBETWEEN((144),(176)),0)</f>
        <v>0.59583333333333333</v>
      </c>
      <c r="K2867" s="86" t="str">
        <f ca="1">VLOOKUP(Tabla36[[#This Row],[CODIGO VINCULO]],[1]!Anexar1[[UNION]:[OPERADOR]],4,0)</f>
        <v>ENRIQUE VALENTIN MORENO SANCHEZ</v>
      </c>
      <c r="L2867" s="86" t="str" cm="1">
        <f t="array" aca="1" ref="L2867" ca="1">_xlfn.IFS(J2867&gt;=TIME(14,0,0),"SEGUNDO TURNO",J2867&lt;TIME(14,0,0),"PRIMER TURNO")</f>
        <v>SEGUNDO TURNO</v>
      </c>
      <c r="M2867" s="90"/>
    </row>
    <row r="2868" spans="1:13">
      <c r="A2868" s="86" t="str">
        <f ca="1">_xlfn.CONCAT(Tabla36[[#This Row],[NUM. ECO.]],Tabla36[[#This Row],[TURNO]],Tabla36[[#This Row],[FECHA]])</f>
        <v>T34SEGUNDO TURNO45421</v>
      </c>
      <c r="B2868" s="87">
        <v>6</v>
      </c>
      <c r="C2868" s="87">
        <v>5</v>
      </c>
      <c r="D2868" s="87" t="s">
        <v>49</v>
      </c>
      <c r="E2868" s="86"/>
      <c r="F2868" s="86">
        <f>VLOOKUP(Tabla36[[#This Row],[NUM. ECO.]],[2]!Tabla24[[NO.ECO]:[CUBICACION
M3]],4,0)</f>
        <v>15</v>
      </c>
      <c r="G2868" s="94">
        <v>45421</v>
      </c>
      <c r="H2868" s="86" t="str">
        <f>VLOOKUP(Tabla36[[#This Row],[NUM. ECO.]],[2]!Tabla24[[NO.ECO]:[MATERIAL]],8,0)</f>
        <v>VOLADURA</v>
      </c>
      <c r="I2868" s="86" t="s">
        <v>79</v>
      </c>
      <c r="J2868" s="91">
        <f ca="1">J2867+TIME(0,RANDBETWEEN((144),(176)),0)</f>
        <v>0.71527777777777779</v>
      </c>
      <c r="K2868" s="86" t="str">
        <f ca="1">VLOOKUP(Tabla36[[#This Row],[CODIGO VINCULO]],[1]!Anexar1[[UNION]:[OPERADOR]],4,0)</f>
        <v>ENRIQUE VALENTIN MORENO SANCHEZ</v>
      </c>
      <c r="L2868" s="86" t="str" cm="1">
        <f t="array" aca="1" ref="L2868" ca="1">_xlfn.IFS(J2868&gt;=TIME(14,0,0),"SEGUNDO TURNO",J2868&lt;TIME(14,0,0),"PRIMER TURNO")</f>
        <v>SEGUNDO TURNO</v>
      </c>
      <c r="M2868" s="90"/>
    </row>
    <row r="2869" spans="1:13">
      <c r="A2869" s="86" t="str">
        <f ca="1">_xlfn.CONCAT(Tabla36[[#This Row],[NUM. ECO.]],Tabla36[[#This Row],[TURNO]],Tabla36[[#This Row],[FECHA]])</f>
        <v>T34SEGUNDO TURNO45421</v>
      </c>
      <c r="B2869" s="87">
        <v>6</v>
      </c>
      <c r="C2869" s="87">
        <v>6</v>
      </c>
      <c r="D2869" s="87" t="s">
        <v>49</v>
      </c>
      <c r="E2869" s="86"/>
      <c r="F2869" s="86">
        <f>VLOOKUP(Tabla36[[#This Row],[NUM. ECO.]],[2]!Tabla24[[NO.ECO]:[CUBICACION
M3]],4,0)</f>
        <v>15</v>
      </c>
      <c r="G2869" s="94">
        <v>45421</v>
      </c>
      <c r="H2869" s="86" t="str">
        <f>VLOOKUP(Tabla36[[#This Row],[NUM. ECO.]],[2]!Tabla24[[NO.ECO]:[MATERIAL]],8,0)</f>
        <v>VOLADURA</v>
      </c>
      <c r="I2869" s="86" t="s">
        <v>79</v>
      </c>
      <c r="J2869" s="91">
        <f ca="1">J2868+TIME(0,RANDBETWEEN((144),(176)),0)</f>
        <v>0.82986111111111116</v>
      </c>
      <c r="K2869" s="86" t="str">
        <f ca="1">VLOOKUP(Tabla36[[#This Row],[CODIGO VINCULO]],[1]!Anexar1[[UNION]:[OPERADOR]],4,0)</f>
        <v>ENRIQUE VALENTIN MORENO SANCHEZ</v>
      </c>
      <c r="L2869" s="86" t="str" cm="1">
        <f t="array" aca="1" ref="L2869" ca="1">_xlfn.IFS(J2869&gt;=TIME(14,0,0),"SEGUNDO TURNO",J2869&lt;TIME(14,0,0),"PRIMER TURNO")</f>
        <v>SEGUNDO TURNO</v>
      </c>
      <c r="M2869" s="90"/>
    </row>
    <row r="2870" spans="1:13">
      <c r="A2870" s="86" t="str">
        <f ca="1">_xlfn.CONCAT(Tabla36[[#This Row],[NUM. ECO.]],Tabla36[[#This Row],[TURNO]],Tabla36[[#This Row],[FECHA]])</f>
        <v>T34PRIMER TURNO45422</v>
      </c>
      <c r="B2870" s="87">
        <v>6</v>
      </c>
      <c r="C2870" s="87">
        <v>1</v>
      </c>
      <c r="D2870" s="87" t="s">
        <v>49</v>
      </c>
      <c r="E2870" s="86"/>
      <c r="F2870" s="86">
        <f>VLOOKUP(Tabla36[[#This Row],[NUM. ECO.]],[2]!Tabla24[[NO.ECO]:[CUBICACION
M3]],4,0)</f>
        <v>15</v>
      </c>
      <c r="G2870" s="94">
        <v>45422</v>
      </c>
      <c r="H2870" s="86" t="str">
        <f>VLOOKUP(Tabla36[[#This Row],[NUM. ECO.]],[2]!Tabla24[[NO.ECO]:[MATERIAL]],8,0)</f>
        <v>VOLADURA</v>
      </c>
      <c r="I2870" s="86" t="s">
        <v>79</v>
      </c>
      <c r="J2870" s="88">
        <f ca="1">TIME(RANDBETWEEN(5.5,6),RANDBETWEEN(1,29),0)</f>
        <v>0.25694444444444442</v>
      </c>
      <c r="K2870" s="86" t="str">
        <f ca="1">VLOOKUP(Tabla36[[#This Row],[CODIGO VINCULO]],[1]!Anexar1[[UNION]:[OPERADOR]],4,0)</f>
        <v>GERMAN VALENTIN ARMENTA CORREA</v>
      </c>
      <c r="L2870" s="86" t="str" cm="1">
        <f t="array" aca="1" ref="L2870" ca="1">_xlfn.IFS(J2870&gt;=TIME(14,0,0),"SEGUNDO TURNO",J2870&lt;TIME(14,0,0),"PRIMER TURNO")</f>
        <v>PRIMER TURNO</v>
      </c>
      <c r="M2870" s="90"/>
    </row>
    <row r="2871" spans="1:13">
      <c r="A2871" s="86" t="str">
        <f ca="1">_xlfn.CONCAT(Tabla36[[#This Row],[NUM. ECO.]],Tabla36[[#This Row],[TURNO]],Tabla36[[#This Row],[FECHA]])</f>
        <v>T34PRIMER TURNO45422</v>
      </c>
      <c r="B2871" s="87">
        <v>6</v>
      </c>
      <c r="C2871" s="87">
        <v>2</v>
      </c>
      <c r="D2871" s="87" t="s">
        <v>49</v>
      </c>
      <c r="E2871" s="86"/>
      <c r="F2871" s="86">
        <f>VLOOKUP(Tabla36[[#This Row],[NUM. ECO.]],[2]!Tabla24[[NO.ECO]:[CUBICACION
M3]],4,0)</f>
        <v>15</v>
      </c>
      <c r="G2871" s="94">
        <v>45422</v>
      </c>
      <c r="H2871" s="86" t="str">
        <f>VLOOKUP(Tabla36[[#This Row],[NUM. ECO.]],[2]!Tabla24[[NO.ECO]:[MATERIAL]],8,0)</f>
        <v>VOLADURA</v>
      </c>
      <c r="I2871" s="86" t="s">
        <v>79</v>
      </c>
      <c r="J2871" s="88">
        <f ca="1">J2870+TIME(0,RANDBETWEEN((144),(176)),0)</f>
        <v>0.36527777777777776</v>
      </c>
      <c r="K2871" s="86" t="str">
        <f ca="1">VLOOKUP(Tabla36[[#This Row],[CODIGO VINCULO]],[1]!Anexar1[[UNION]:[OPERADOR]],4,0)</f>
        <v>GERMAN VALENTIN ARMENTA CORREA</v>
      </c>
      <c r="L2871" s="86" t="str" cm="1">
        <f t="array" aca="1" ref="L2871" ca="1">_xlfn.IFS(J2871&gt;=TIME(14,0,0),"SEGUNDO TURNO",J2871&lt;TIME(14,0,0),"PRIMER TURNO")</f>
        <v>PRIMER TURNO</v>
      </c>
      <c r="M2871" s="90"/>
    </row>
    <row r="2872" spans="1:13">
      <c r="A2872" s="86" t="str">
        <f ca="1">_xlfn.CONCAT(Tabla36[[#This Row],[NUM. ECO.]],Tabla36[[#This Row],[TURNO]],Tabla36[[#This Row],[FECHA]])</f>
        <v>T34PRIMER TURNO45422</v>
      </c>
      <c r="B2872" s="87">
        <v>6</v>
      </c>
      <c r="C2872" s="87">
        <v>3</v>
      </c>
      <c r="D2872" s="87" t="s">
        <v>49</v>
      </c>
      <c r="E2872" s="86"/>
      <c r="F2872" s="86">
        <f>VLOOKUP(Tabla36[[#This Row],[NUM. ECO.]],[2]!Tabla24[[NO.ECO]:[CUBICACION
M3]],4,0)</f>
        <v>15</v>
      </c>
      <c r="G2872" s="94">
        <v>45422</v>
      </c>
      <c r="H2872" s="86" t="str">
        <f>VLOOKUP(Tabla36[[#This Row],[NUM. ECO.]],[2]!Tabla24[[NO.ECO]:[MATERIAL]],8,0)</f>
        <v>VOLADURA</v>
      </c>
      <c r="I2872" s="86" t="s">
        <v>79</v>
      </c>
      <c r="J2872" s="91">
        <f ca="1">J2871+TIME(0,RANDBETWEEN((144),(176)),0)</f>
        <v>0.47638888888888886</v>
      </c>
      <c r="K2872" s="86" t="str">
        <f ca="1">VLOOKUP(Tabla36[[#This Row],[CODIGO VINCULO]],[1]!Anexar1[[UNION]:[OPERADOR]],4,0)</f>
        <v>GERMAN VALENTIN ARMENTA CORREA</v>
      </c>
      <c r="L2872" s="86" t="str" cm="1">
        <f t="array" aca="1" ref="L2872" ca="1">_xlfn.IFS(J2872&gt;=TIME(14,0,0),"SEGUNDO TURNO",J2872&lt;TIME(14,0,0),"PRIMER TURNO")</f>
        <v>PRIMER TURNO</v>
      </c>
      <c r="M2872" s="90"/>
    </row>
    <row r="2873" spans="1:13">
      <c r="A2873" s="86" t="str">
        <f ca="1">_xlfn.CONCAT(Tabla36[[#This Row],[NUM. ECO.]],Tabla36[[#This Row],[TURNO]],Tabla36[[#This Row],[FECHA]])</f>
        <v>T34SEGUNDO TURNO45422</v>
      </c>
      <c r="B2873" s="87">
        <v>6</v>
      </c>
      <c r="C2873" s="87">
        <v>4</v>
      </c>
      <c r="D2873" s="87" t="s">
        <v>49</v>
      </c>
      <c r="E2873" s="86"/>
      <c r="F2873" s="86">
        <f>VLOOKUP(Tabla36[[#This Row],[NUM. ECO.]],[2]!Tabla24[[NO.ECO]:[CUBICACION
M3]],4,0)</f>
        <v>15</v>
      </c>
      <c r="G2873" s="94">
        <v>45422</v>
      </c>
      <c r="H2873" s="86" t="str">
        <f>VLOOKUP(Tabla36[[#This Row],[NUM. ECO.]],[2]!Tabla24[[NO.ECO]:[MATERIAL]],8,0)</f>
        <v>VOLADURA</v>
      </c>
      <c r="I2873" s="86" t="s">
        <v>79</v>
      </c>
      <c r="J2873" s="91">
        <f ca="1">J2872+TIME(0,RANDBETWEEN((144),(176)),0)</f>
        <v>0.5854166666666667</v>
      </c>
      <c r="K2873" s="86" t="str">
        <f ca="1">VLOOKUP(Tabla36[[#This Row],[CODIGO VINCULO]],[1]!Anexar1[[UNION]:[OPERADOR]],4,0)</f>
        <v>ENRIQUE VALENTIN MORENO SANCHEZ</v>
      </c>
      <c r="L2873" s="86" t="str" cm="1">
        <f t="array" aca="1" ref="L2873" ca="1">_xlfn.IFS(J2873&gt;=TIME(14,0,0),"SEGUNDO TURNO",J2873&lt;TIME(14,0,0),"PRIMER TURNO")</f>
        <v>SEGUNDO TURNO</v>
      </c>
      <c r="M2873" s="90"/>
    </row>
    <row r="2874" spans="1:13">
      <c r="A2874" s="86" t="str">
        <f ca="1">_xlfn.CONCAT(Tabla36[[#This Row],[NUM. ECO.]],Tabla36[[#This Row],[TURNO]],Tabla36[[#This Row],[FECHA]])</f>
        <v>T34SEGUNDO TURNO45422</v>
      </c>
      <c r="B2874" s="87">
        <v>6</v>
      </c>
      <c r="C2874" s="87">
        <v>5</v>
      </c>
      <c r="D2874" s="87" t="s">
        <v>49</v>
      </c>
      <c r="E2874" s="86"/>
      <c r="F2874" s="86">
        <f>VLOOKUP(Tabla36[[#This Row],[NUM. ECO.]],[2]!Tabla24[[NO.ECO]:[CUBICACION
M3]],4,0)</f>
        <v>15</v>
      </c>
      <c r="G2874" s="94">
        <v>45422</v>
      </c>
      <c r="H2874" s="86" t="str">
        <f>VLOOKUP(Tabla36[[#This Row],[NUM. ECO.]],[2]!Tabla24[[NO.ECO]:[MATERIAL]],8,0)</f>
        <v>VOLADURA</v>
      </c>
      <c r="I2874" s="86" t="s">
        <v>79</v>
      </c>
      <c r="J2874" s="91">
        <f ca="1">J2873+TIME(0,RANDBETWEEN((144),(176)),0)</f>
        <v>0.6972222222222223</v>
      </c>
      <c r="K2874" s="86" t="str">
        <f ca="1">VLOOKUP(Tabla36[[#This Row],[CODIGO VINCULO]],[1]!Anexar1[[UNION]:[OPERADOR]],4,0)</f>
        <v>ENRIQUE VALENTIN MORENO SANCHEZ</v>
      </c>
      <c r="L2874" s="86" t="str" cm="1">
        <f t="array" aca="1" ref="L2874" ca="1">_xlfn.IFS(J2874&gt;=TIME(14,0,0),"SEGUNDO TURNO",J2874&lt;TIME(14,0,0),"PRIMER TURNO")</f>
        <v>SEGUNDO TURNO</v>
      </c>
      <c r="M2874" s="90"/>
    </row>
    <row r="2875" spans="1:13">
      <c r="A2875" s="86" t="str">
        <f ca="1">_xlfn.CONCAT(Tabla36[[#This Row],[NUM. ECO.]],Tabla36[[#This Row],[TURNO]],Tabla36[[#This Row],[FECHA]])</f>
        <v>T34SEGUNDO TURNO45422</v>
      </c>
      <c r="B2875" s="87">
        <v>6</v>
      </c>
      <c r="C2875" s="87">
        <v>6</v>
      </c>
      <c r="D2875" s="87" t="s">
        <v>49</v>
      </c>
      <c r="E2875" s="86"/>
      <c r="F2875" s="86">
        <f>VLOOKUP(Tabla36[[#This Row],[NUM. ECO.]],[2]!Tabla24[[NO.ECO]:[CUBICACION
M3]],4,0)</f>
        <v>15</v>
      </c>
      <c r="G2875" s="94">
        <v>45422</v>
      </c>
      <c r="H2875" s="86" t="str">
        <f>VLOOKUP(Tabla36[[#This Row],[NUM. ECO.]],[2]!Tabla24[[NO.ECO]:[MATERIAL]],8,0)</f>
        <v>VOLADURA</v>
      </c>
      <c r="I2875" s="86" t="s">
        <v>79</v>
      </c>
      <c r="J2875" s="91">
        <f ca="1">J2874+TIME(0,RANDBETWEEN((144),(176)),0)</f>
        <v>0.80138888888888893</v>
      </c>
      <c r="K2875" s="86" t="str">
        <f ca="1">VLOOKUP(Tabla36[[#This Row],[CODIGO VINCULO]],[1]!Anexar1[[UNION]:[OPERADOR]],4,0)</f>
        <v>ENRIQUE VALENTIN MORENO SANCHEZ</v>
      </c>
      <c r="L2875" s="86" t="str" cm="1">
        <f t="array" aca="1" ref="L2875" ca="1">_xlfn.IFS(J2875&gt;=TIME(14,0,0),"SEGUNDO TURNO",J2875&lt;TIME(14,0,0),"PRIMER TURNO")</f>
        <v>SEGUNDO TURNO</v>
      </c>
      <c r="M2875" s="90"/>
    </row>
    <row r="2876" spans="1:13">
      <c r="A2876" s="86" t="str">
        <f ca="1">_xlfn.CONCAT(Tabla36[[#This Row],[NUM. ECO.]],Tabla36[[#This Row],[TURNO]],Tabla36[[#This Row],[FECHA]])</f>
        <v>T34PRIMER TURNO45423</v>
      </c>
      <c r="B2876" s="87">
        <v>6</v>
      </c>
      <c r="C2876" s="87">
        <v>1</v>
      </c>
      <c r="D2876" s="87" t="s">
        <v>49</v>
      </c>
      <c r="E2876" s="86"/>
      <c r="F2876" s="86">
        <f>VLOOKUP(Tabla36[[#This Row],[NUM. ECO.]],[2]!Tabla24[[NO.ECO]:[CUBICACION
M3]],4,0)</f>
        <v>15</v>
      </c>
      <c r="G2876" s="94">
        <v>45423</v>
      </c>
      <c r="H2876" s="86" t="str">
        <f>VLOOKUP(Tabla36[[#This Row],[NUM. ECO.]],[2]!Tabla24[[NO.ECO]:[MATERIAL]],8,0)</f>
        <v>VOLADURA</v>
      </c>
      <c r="I2876" s="86" t="s">
        <v>79</v>
      </c>
      <c r="J2876" s="88">
        <f ca="1">TIME(RANDBETWEEN(5.5,6),RANDBETWEEN(1,29),0)</f>
        <v>0.25486111111111109</v>
      </c>
      <c r="K2876" s="86" t="str">
        <f ca="1">VLOOKUP(Tabla36[[#This Row],[CODIGO VINCULO]],[1]!Anexar1[[UNION]:[OPERADOR]],4,0)</f>
        <v>GERMAN VALENTIN ARMENTA CORREA</v>
      </c>
      <c r="L2876" s="86" t="str" cm="1">
        <f t="array" aca="1" ref="L2876" ca="1">_xlfn.IFS(J2876&gt;=TIME(14,0,0),"SEGUNDO TURNO",J2876&lt;TIME(14,0,0),"PRIMER TURNO")</f>
        <v>PRIMER TURNO</v>
      </c>
      <c r="M2876" s="90"/>
    </row>
    <row r="2877" spans="1:13">
      <c r="A2877" s="86" t="str">
        <f ca="1">_xlfn.CONCAT(Tabla36[[#This Row],[NUM. ECO.]],Tabla36[[#This Row],[TURNO]],Tabla36[[#This Row],[FECHA]])</f>
        <v>T34PRIMER TURNO45423</v>
      </c>
      <c r="B2877" s="87">
        <v>6</v>
      </c>
      <c r="C2877" s="87">
        <v>2</v>
      </c>
      <c r="D2877" s="87" t="s">
        <v>49</v>
      </c>
      <c r="E2877" s="86"/>
      <c r="F2877" s="86">
        <f>VLOOKUP(Tabla36[[#This Row],[NUM. ECO.]],[2]!Tabla24[[NO.ECO]:[CUBICACION
M3]],4,0)</f>
        <v>15</v>
      </c>
      <c r="G2877" s="94">
        <v>45423</v>
      </c>
      <c r="H2877" s="86" t="str">
        <f>VLOOKUP(Tabla36[[#This Row],[NUM. ECO.]],[2]!Tabla24[[NO.ECO]:[MATERIAL]],8,0)</f>
        <v>VOLADURA</v>
      </c>
      <c r="I2877" s="86" t="s">
        <v>79</v>
      </c>
      <c r="J2877" s="88">
        <f ca="1">J2876+TIME(0,RANDBETWEEN((144),(176)),0)</f>
        <v>0.37569444444444444</v>
      </c>
      <c r="K2877" s="86" t="str">
        <f ca="1">VLOOKUP(Tabla36[[#This Row],[CODIGO VINCULO]],[1]!Anexar1[[UNION]:[OPERADOR]],4,0)</f>
        <v>GERMAN VALENTIN ARMENTA CORREA</v>
      </c>
      <c r="L2877" s="86" t="str" cm="1">
        <f t="array" aca="1" ref="L2877" ca="1">_xlfn.IFS(J2877&gt;=TIME(14,0,0),"SEGUNDO TURNO",J2877&lt;TIME(14,0,0),"PRIMER TURNO")</f>
        <v>PRIMER TURNO</v>
      </c>
      <c r="M2877" s="90"/>
    </row>
    <row r="2878" spans="1:13">
      <c r="A2878" s="86" t="str">
        <f ca="1">_xlfn.CONCAT(Tabla36[[#This Row],[NUM. ECO.]],Tabla36[[#This Row],[TURNO]],Tabla36[[#This Row],[FECHA]])</f>
        <v>T34PRIMER TURNO45423</v>
      </c>
      <c r="B2878" s="87">
        <v>6</v>
      </c>
      <c r="C2878" s="87">
        <v>3</v>
      </c>
      <c r="D2878" s="87" t="s">
        <v>49</v>
      </c>
      <c r="E2878" s="86"/>
      <c r="F2878" s="86">
        <f>VLOOKUP(Tabla36[[#This Row],[NUM. ECO.]],[2]!Tabla24[[NO.ECO]:[CUBICACION
M3]],4,0)</f>
        <v>15</v>
      </c>
      <c r="G2878" s="94">
        <v>45423</v>
      </c>
      <c r="H2878" s="86" t="str">
        <f>VLOOKUP(Tabla36[[#This Row],[NUM. ECO.]],[2]!Tabla24[[NO.ECO]:[MATERIAL]],8,0)</f>
        <v>VOLADURA</v>
      </c>
      <c r="I2878" s="86" t="s">
        <v>79</v>
      </c>
      <c r="J2878" s="91">
        <f ca="1">J2877+TIME(0,RANDBETWEEN((144),(176)),0)</f>
        <v>0.4916666666666667</v>
      </c>
      <c r="K2878" s="86" t="str">
        <f ca="1">VLOOKUP(Tabla36[[#This Row],[CODIGO VINCULO]],[1]!Anexar1[[UNION]:[OPERADOR]],4,0)</f>
        <v>GERMAN VALENTIN ARMENTA CORREA</v>
      </c>
      <c r="L2878" s="86" t="str" cm="1">
        <f t="array" aca="1" ref="L2878" ca="1">_xlfn.IFS(J2878&gt;=TIME(14,0,0),"SEGUNDO TURNO",J2878&lt;TIME(14,0,0),"PRIMER TURNO")</f>
        <v>PRIMER TURNO</v>
      </c>
      <c r="M2878" s="90"/>
    </row>
    <row r="2879" spans="1:13">
      <c r="A2879" s="86" t="str">
        <f ca="1">_xlfn.CONCAT(Tabla36[[#This Row],[NUM. ECO.]],Tabla36[[#This Row],[TURNO]],Tabla36[[#This Row],[FECHA]])</f>
        <v>T34SEGUNDO TURNO45423</v>
      </c>
      <c r="B2879" s="87">
        <v>6</v>
      </c>
      <c r="C2879" s="87">
        <v>4</v>
      </c>
      <c r="D2879" s="87" t="s">
        <v>49</v>
      </c>
      <c r="E2879" s="86"/>
      <c r="F2879" s="86">
        <f>VLOOKUP(Tabla36[[#This Row],[NUM. ECO.]],[2]!Tabla24[[NO.ECO]:[CUBICACION
M3]],4,0)</f>
        <v>15</v>
      </c>
      <c r="G2879" s="94">
        <v>45423</v>
      </c>
      <c r="H2879" s="86" t="str">
        <f>VLOOKUP(Tabla36[[#This Row],[NUM. ECO.]],[2]!Tabla24[[NO.ECO]:[MATERIAL]],8,0)</f>
        <v>VOLADURA</v>
      </c>
      <c r="I2879" s="86" t="s">
        <v>79</v>
      </c>
      <c r="J2879" s="91">
        <f ca="1">J2878+TIME(0,RANDBETWEEN((144),(176)),0)</f>
        <v>0.59375</v>
      </c>
      <c r="K2879" s="86" t="str">
        <f ca="1">VLOOKUP(Tabla36[[#This Row],[CODIGO VINCULO]],[1]!Anexar1[[UNION]:[OPERADOR]],4,0)</f>
        <v>ENRIQUE VALENTIN MORENO SANCHEZ</v>
      </c>
      <c r="L2879" s="86" t="str" cm="1">
        <f t="array" aca="1" ref="L2879" ca="1">_xlfn.IFS(J2879&gt;=TIME(14,0,0),"SEGUNDO TURNO",J2879&lt;TIME(14,0,0),"PRIMER TURNO")</f>
        <v>SEGUNDO TURNO</v>
      </c>
      <c r="M2879" s="90"/>
    </row>
    <row r="2880" spans="1:13">
      <c r="A2880" s="86" t="str">
        <f ca="1">_xlfn.CONCAT(Tabla36[[#This Row],[NUM. ECO.]],Tabla36[[#This Row],[TURNO]],Tabla36[[#This Row],[FECHA]])</f>
        <v>T34SEGUNDO TURNO45423</v>
      </c>
      <c r="B2880" s="87">
        <v>6</v>
      </c>
      <c r="C2880" s="87">
        <v>5</v>
      </c>
      <c r="D2880" s="87" t="s">
        <v>49</v>
      </c>
      <c r="E2880" s="86"/>
      <c r="F2880" s="86">
        <f>VLOOKUP(Tabla36[[#This Row],[NUM. ECO.]],[2]!Tabla24[[NO.ECO]:[CUBICACION
M3]],4,0)</f>
        <v>15</v>
      </c>
      <c r="G2880" s="94">
        <v>45423</v>
      </c>
      <c r="H2880" s="86" t="str">
        <f>VLOOKUP(Tabla36[[#This Row],[NUM. ECO.]],[2]!Tabla24[[NO.ECO]:[MATERIAL]],8,0)</f>
        <v>VOLADURA</v>
      </c>
      <c r="I2880" s="86" t="s">
        <v>79</v>
      </c>
      <c r="J2880" s="91">
        <f ca="1">J2879+TIME(0,RANDBETWEEN((144),(176)),0)</f>
        <v>0.70625000000000004</v>
      </c>
      <c r="K2880" s="86" t="str">
        <f ca="1">VLOOKUP(Tabla36[[#This Row],[CODIGO VINCULO]],[1]!Anexar1[[UNION]:[OPERADOR]],4,0)</f>
        <v>ENRIQUE VALENTIN MORENO SANCHEZ</v>
      </c>
      <c r="L2880" s="86" t="str" cm="1">
        <f t="array" aca="1" ref="L2880" ca="1">_xlfn.IFS(J2880&gt;=TIME(14,0,0),"SEGUNDO TURNO",J2880&lt;TIME(14,0,0),"PRIMER TURNO")</f>
        <v>SEGUNDO TURNO</v>
      </c>
      <c r="M2880" s="90"/>
    </row>
    <row r="2881" spans="1:13">
      <c r="A2881" s="86" t="str">
        <f ca="1">_xlfn.CONCAT(Tabla36[[#This Row],[NUM. ECO.]],Tabla36[[#This Row],[TURNO]],Tabla36[[#This Row],[FECHA]])</f>
        <v>T34SEGUNDO TURNO45423</v>
      </c>
      <c r="B2881" s="87">
        <v>6</v>
      </c>
      <c r="C2881" s="87">
        <v>6</v>
      </c>
      <c r="D2881" s="87" t="s">
        <v>49</v>
      </c>
      <c r="E2881" s="86"/>
      <c r="F2881" s="86">
        <f>VLOOKUP(Tabla36[[#This Row],[NUM. ECO.]],[2]!Tabla24[[NO.ECO]:[CUBICACION
M3]],4,0)</f>
        <v>15</v>
      </c>
      <c r="G2881" s="94">
        <v>45423</v>
      </c>
      <c r="H2881" s="86" t="str">
        <f>VLOOKUP(Tabla36[[#This Row],[NUM. ECO.]],[2]!Tabla24[[NO.ECO]:[MATERIAL]],8,0)</f>
        <v>VOLADURA</v>
      </c>
      <c r="I2881" s="86" t="s">
        <v>79</v>
      </c>
      <c r="J2881" s="91">
        <f ca="1">J2880+TIME(0,RANDBETWEEN((144),(176)),0)</f>
        <v>0.80902777777777779</v>
      </c>
      <c r="K2881" s="86" t="str">
        <f ca="1">VLOOKUP(Tabla36[[#This Row],[CODIGO VINCULO]],[1]!Anexar1[[UNION]:[OPERADOR]],4,0)</f>
        <v>ENRIQUE VALENTIN MORENO SANCHEZ</v>
      </c>
      <c r="L2881" s="86" t="str" cm="1">
        <f t="array" aca="1" ref="L2881" ca="1">_xlfn.IFS(J2881&gt;=TIME(14,0,0),"SEGUNDO TURNO",J2881&lt;TIME(14,0,0),"PRIMER TURNO")</f>
        <v>SEGUNDO TURNO</v>
      </c>
      <c r="M2881" s="90"/>
    </row>
    <row r="2882" spans="1:13">
      <c r="A2882" s="86" t="str">
        <f ca="1">_xlfn.CONCAT(Tabla36[[#This Row],[NUM. ECO.]],Tabla36[[#This Row],[TURNO]],Tabla36[[#This Row],[FECHA]])</f>
        <v>T34PRIMER TURNO45425</v>
      </c>
      <c r="B2882" s="87">
        <v>6</v>
      </c>
      <c r="C2882" s="87">
        <v>1</v>
      </c>
      <c r="D2882" s="87" t="s">
        <v>49</v>
      </c>
      <c r="E2882" s="86"/>
      <c r="F2882" s="86">
        <f>VLOOKUP(Tabla36[[#This Row],[NUM. ECO.]],[2]!Tabla24[[NO.ECO]:[CUBICACION
M3]],4,0)</f>
        <v>15</v>
      </c>
      <c r="G2882" s="94">
        <v>45425</v>
      </c>
      <c r="H2882" s="86" t="str">
        <f>VLOOKUP(Tabla36[[#This Row],[NUM. ECO.]],[2]!Tabla24[[NO.ECO]:[MATERIAL]],8,0)</f>
        <v>VOLADURA</v>
      </c>
      <c r="I2882" s="86" t="s">
        <v>79</v>
      </c>
      <c r="J2882" s="88">
        <f ca="1">TIME(RANDBETWEEN(5.5,6),RANDBETWEEN(1,29),0)</f>
        <v>0.26944444444444443</v>
      </c>
      <c r="K2882" s="86" t="str">
        <f ca="1">VLOOKUP(Tabla36[[#This Row],[CODIGO VINCULO]],[1]!Anexar1[[UNION]:[OPERADOR]],4,0)</f>
        <v>LUIS GEOVANI BAIZABAL TORREZ</v>
      </c>
      <c r="L2882" s="86" t="str" cm="1">
        <f t="array" aca="1" ref="L2882" ca="1">_xlfn.IFS(J2882&gt;=TIME(14,0,0),"SEGUNDO TURNO",J2882&lt;TIME(14,0,0),"PRIMER TURNO")</f>
        <v>PRIMER TURNO</v>
      </c>
      <c r="M2882" s="90"/>
    </row>
    <row r="2883" spans="1:13">
      <c r="A2883" s="86" t="str">
        <f ca="1">_xlfn.CONCAT(Tabla36[[#This Row],[NUM. ECO.]],Tabla36[[#This Row],[TURNO]],Tabla36[[#This Row],[FECHA]])</f>
        <v>T34PRIMER TURNO45425</v>
      </c>
      <c r="B2883" s="87">
        <v>6</v>
      </c>
      <c r="C2883" s="87">
        <v>2</v>
      </c>
      <c r="D2883" s="87" t="s">
        <v>49</v>
      </c>
      <c r="E2883" s="86"/>
      <c r="F2883" s="86">
        <f>VLOOKUP(Tabla36[[#This Row],[NUM. ECO.]],[2]!Tabla24[[NO.ECO]:[CUBICACION
M3]],4,0)</f>
        <v>15</v>
      </c>
      <c r="G2883" s="94">
        <v>45425</v>
      </c>
      <c r="H2883" s="86" t="str">
        <f>VLOOKUP(Tabla36[[#This Row],[NUM. ECO.]],[2]!Tabla24[[NO.ECO]:[MATERIAL]],8,0)</f>
        <v>VOLADURA</v>
      </c>
      <c r="I2883" s="86" t="s">
        <v>79</v>
      </c>
      <c r="J2883" s="88">
        <f ca="1">J2882+TIME(0,RANDBETWEEN((144),(176)),0)</f>
        <v>0.38194444444444442</v>
      </c>
      <c r="K2883" s="86" t="str">
        <f ca="1">VLOOKUP(Tabla36[[#This Row],[CODIGO VINCULO]],[1]!Anexar1[[UNION]:[OPERADOR]],4,0)</f>
        <v>LUIS GEOVANI BAIZABAL TORREZ</v>
      </c>
      <c r="L2883" s="86" t="str" cm="1">
        <f t="array" aca="1" ref="L2883" ca="1">_xlfn.IFS(J2883&gt;=TIME(14,0,0),"SEGUNDO TURNO",J2883&lt;TIME(14,0,0),"PRIMER TURNO")</f>
        <v>PRIMER TURNO</v>
      </c>
      <c r="M2883" s="90"/>
    </row>
    <row r="2884" spans="1:13">
      <c r="A2884" s="86" t="str">
        <f ca="1">_xlfn.CONCAT(Tabla36[[#This Row],[NUM. ECO.]],Tabla36[[#This Row],[TURNO]],Tabla36[[#This Row],[FECHA]])</f>
        <v>T34PRIMER TURNO45425</v>
      </c>
      <c r="B2884" s="87">
        <v>6</v>
      </c>
      <c r="C2884" s="87">
        <v>3</v>
      </c>
      <c r="D2884" s="87" t="s">
        <v>49</v>
      </c>
      <c r="E2884" s="86"/>
      <c r="F2884" s="86">
        <f>VLOOKUP(Tabla36[[#This Row],[NUM. ECO.]],[2]!Tabla24[[NO.ECO]:[CUBICACION
M3]],4,0)</f>
        <v>15</v>
      </c>
      <c r="G2884" s="94">
        <v>45425</v>
      </c>
      <c r="H2884" s="86" t="str">
        <f>VLOOKUP(Tabla36[[#This Row],[NUM. ECO.]],[2]!Tabla24[[NO.ECO]:[MATERIAL]],8,0)</f>
        <v>VOLADURA</v>
      </c>
      <c r="I2884" s="86" t="s">
        <v>79</v>
      </c>
      <c r="J2884" s="91">
        <f ca="1">J2883+TIME(0,RANDBETWEEN((144),(176)),0)</f>
        <v>0.5</v>
      </c>
      <c r="K2884" s="86" t="str">
        <f ca="1">VLOOKUP(Tabla36[[#This Row],[CODIGO VINCULO]],[1]!Anexar1[[UNION]:[OPERADOR]],4,0)</f>
        <v>LUIS GEOVANI BAIZABAL TORREZ</v>
      </c>
      <c r="L2884" s="86" t="str" cm="1">
        <f t="array" aca="1" ref="L2884" ca="1">_xlfn.IFS(J2884&gt;=TIME(14,0,0),"SEGUNDO TURNO",J2884&lt;TIME(14,0,0),"PRIMER TURNO")</f>
        <v>PRIMER TURNO</v>
      </c>
      <c r="M2884" s="90"/>
    </row>
    <row r="2885" spans="1:13">
      <c r="A2885" s="86" t="str">
        <f ca="1">_xlfn.CONCAT(Tabla36[[#This Row],[NUM. ECO.]],Tabla36[[#This Row],[TURNO]],Tabla36[[#This Row],[FECHA]])</f>
        <v>T34SEGUNDO TURNO45425</v>
      </c>
      <c r="B2885" s="87">
        <v>6</v>
      </c>
      <c r="C2885" s="87">
        <v>4</v>
      </c>
      <c r="D2885" s="87" t="s">
        <v>49</v>
      </c>
      <c r="E2885" s="86"/>
      <c r="F2885" s="86">
        <f>VLOOKUP(Tabla36[[#This Row],[NUM. ECO.]],[2]!Tabla24[[NO.ECO]:[CUBICACION
M3]],4,0)</f>
        <v>15</v>
      </c>
      <c r="G2885" s="94">
        <v>45425</v>
      </c>
      <c r="H2885" s="86" t="str">
        <f>VLOOKUP(Tabla36[[#This Row],[NUM. ECO.]],[2]!Tabla24[[NO.ECO]:[MATERIAL]],8,0)</f>
        <v>VOLADURA</v>
      </c>
      <c r="I2885" s="86" t="s">
        <v>79</v>
      </c>
      <c r="J2885" s="91">
        <f ca="1">J2884+TIME(0,RANDBETWEEN((144),(176)),0)</f>
        <v>0.60416666666666663</v>
      </c>
      <c r="K2885" s="86" t="str">
        <f ca="1">VLOOKUP(Tabla36[[#This Row],[CODIGO VINCULO]],[1]!Anexar1[[UNION]:[OPERADOR]],4,0)</f>
        <v>LEONARDO ROSALES CAMPOS</v>
      </c>
      <c r="L2885" s="86" t="str" cm="1">
        <f t="array" aca="1" ref="L2885" ca="1">_xlfn.IFS(J2885&gt;=TIME(14,0,0),"SEGUNDO TURNO",J2885&lt;TIME(14,0,0),"PRIMER TURNO")</f>
        <v>SEGUNDO TURNO</v>
      </c>
      <c r="M2885" s="90"/>
    </row>
    <row r="2886" spans="1:13">
      <c r="A2886" s="86" t="str">
        <f ca="1">_xlfn.CONCAT(Tabla36[[#This Row],[NUM. ECO.]],Tabla36[[#This Row],[TURNO]],Tabla36[[#This Row],[FECHA]])</f>
        <v>T34SEGUNDO TURNO45425</v>
      </c>
      <c r="B2886" s="87">
        <v>6</v>
      </c>
      <c r="C2886" s="87">
        <v>5</v>
      </c>
      <c r="D2886" s="87" t="s">
        <v>49</v>
      </c>
      <c r="E2886" s="86"/>
      <c r="F2886" s="86">
        <f>VLOOKUP(Tabla36[[#This Row],[NUM. ECO.]],[2]!Tabla24[[NO.ECO]:[CUBICACION
M3]],4,0)</f>
        <v>15</v>
      </c>
      <c r="G2886" s="94">
        <v>45425</v>
      </c>
      <c r="H2886" s="86" t="str">
        <f>VLOOKUP(Tabla36[[#This Row],[NUM. ECO.]],[2]!Tabla24[[NO.ECO]:[MATERIAL]],8,0)</f>
        <v>VOLADURA</v>
      </c>
      <c r="I2886" s="86" t="s">
        <v>79</v>
      </c>
      <c r="J2886" s="91">
        <f ca="1">J2885+TIME(0,RANDBETWEEN((144),(176)),0)</f>
        <v>0.70624999999999993</v>
      </c>
      <c r="K2886" s="86" t="str">
        <f ca="1">VLOOKUP(Tabla36[[#This Row],[CODIGO VINCULO]],[1]!Anexar1[[UNION]:[OPERADOR]],4,0)</f>
        <v>LEONARDO ROSALES CAMPOS</v>
      </c>
      <c r="L2886" s="86" t="str" cm="1">
        <f t="array" aca="1" ref="L2886" ca="1">_xlfn.IFS(J2886&gt;=TIME(14,0,0),"SEGUNDO TURNO",J2886&lt;TIME(14,0,0),"PRIMER TURNO")</f>
        <v>SEGUNDO TURNO</v>
      </c>
      <c r="M2886" s="90"/>
    </row>
    <row r="2887" spans="1:13">
      <c r="A2887" s="86" t="str">
        <f ca="1">_xlfn.CONCAT(Tabla36[[#This Row],[NUM. ECO.]],Tabla36[[#This Row],[TURNO]],Tabla36[[#This Row],[FECHA]])</f>
        <v>T34SEGUNDO TURNO45425</v>
      </c>
      <c r="B2887" s="87">
        <v>6</v>
      </c>
      <c r="C2887" s="87">
        <v>6</v>
      </c>
      <c r="D2887" s="87" t="s">
        <v>49</v>
      </c>
      <c r="E2887" s="86"/>
      <c r="F2887" s="86">
        <f>VLOOKUP(Tabla36[[#This Row],[NUM. ECO.]],[2]!Tabla24[[NO.ECO]:[CUBICACION
M3]],4,0)</f>
        <v>15</v>
      </c>
      <c r="G2887" s="94">
        <v>45425</v>
      </c>
      <c r="H2887" s="86" t="str">
        <f>VLOOKUP(Tabla36[[#This Row],[NUM. ECO.]],[2]!Tabla24[[NO.ECO]:[MATERIAL]],8,0)</f>
        <v>VOLADURA</v>
      </c>
      <c r="I2887" s="86" t="s">
        <v>79</v>
      </c>
      <c r="J2887" s="91">
        <f ca="1">J2886+TIME(0,RANDBETWEEN((144),(176)),0)</f>
        <v>0.81319444444444433</v>
      </c>
      <c r="K2887" s="86" t="str">
        <f ca="1">VLOOKUP(Tabla36[[#This Row],[CODIGO VINCULO]],[1]!Anexar1[[UNION]:[OPERADOR]],4,0)</f>
        <v>LEONARDO ROSALES CAMPOS</v>
      </c>
      <c r="L2887" s="86" t="str" cm="1">
        <f t="array" aca="1" ref="L2887" ca="1">_xlfn.IFS(J2887&gt;=TIME(14,0,0),"SEGUNDO TURNO",J2887&lt;TIME(14,0,0),"PRIMER TURNO")</f>
        <v>SEGUNDO TURNO</v>
      </c>
      <c r="M2887" s="90"/>
    </row>
    <row r="2888" spans="1:13">
      <c r="A2888" s="86" t="str">
        <f ca="1">_xlfn.CONCAT(Tabla36[[#This Row],[NUM. ECO.]],Tabla36[[#This Row],[TURNO]],Tabla36[[#This Row],[FECHA]])</f>
        <v>T34PRIMER TURNO45426</v>
      </c>
      <c r="B2888" s="87">
        <v>6</v>
      </c>
      <c r="C2888" s="87">
        <v>1</v>
      </c>
      <c r="D2888" s="87" t="s">
        <v>49</v>
      </c>
      <c r="E2888" s="86"/>
      <c r="F2888" s="86">
        <f>VLOOKUP(Tabla36[[#This Row],[NUM. ECO.]],[2]!Tabla24[[NO.ECO]:[CUBICACION
M3]],4,0)</f>
        <v>15</v>
      </c>
      <c r="G2888" s="94">
        <v>45426</v>
      </c>
      <c r="H2888" s="86" t="str">
        <f>VLOOKUP(Tabla36[[#This Row],[NUM. ECO.]],[2]!Tabla24[[NO.ECO]:[MATERIAL]],8,0)</f>
        <v>VOLADURA</v>
      </c>
      <c r="I2888" s="86" t="s">
        <v>79</v>
      </c>
      <c r="J2888" s="88">
        <f ca="1">TIME(RANDBETWEEN(5.5,6),RANDBETWEEN(1,29),0)</f>
        <v>0.26319444444444445</v>
      </c>
      <c r="K2888" s="86" t="str">
        <f ca="1">VLOOKUP(Tabla36[[#This Row],[CODIGO VINCULO]],[1]!Anexar1[[UNION]:[OPERADOR]],4,0)</f>
        <v>LUIS GEOVANI BAIZABAL TORREZ</v>
      </c>
      <c r="L2888" s="86" t="str" cm="1">
        <f t="array" aca="1" ref="L2888" ca="1">_xlfn.IFS(J2888&gt;=TIME(14,0,0),"SEGUNDO TURNO",J2888&lt;TIME(14,0,0),"PRIMER TURNO")</f>
        <v>PRIMER TURNO</v>
      </c>
      <c r="M2888" s="90"/>
    </row>
    <row r="2889" spans="1:13">
      <c r="A2889" s="86" t="str">
        <f ca="1">_xlfn.CONCAT(Tabla36[[#This Row],[NUM. ECO.]],Tabla36[[#This Row],[TURNO]],Tabla36[[#This Row],[FECHA]])</f>
        <v>T34PRIMER TURNO45426</v>
      </c>
      <c r="B2889" s="87">
        <v>6</v>
      </c>
      <c r="C2889" s="87">
        <v>2</v>
      </c>
      <c r="D2889" s="87" t="s">
        <v>49</v>
      </c>
      <c r="E2889" s="86"/>
      <c r="F2889" s="86">
        <f>VLOOKUP(Tabla36[[#This Row],[NUM. ECO.]],[2]!Tabla24[[NO.ECO]:[CUBICACION
M3]],4,0)</f>
        <v>15</v>
      </c>
      <c r="G2889" s="94">
        <v>45426</v>
      </c>
      <c r="H2889" s="86" t="str">
        <f>VLOOKUP(Tabla36[[#This Row],[NUM. ECO.]],[2]!Tabla24[[NO.ECO]:[MATERIAL]],8,0)</f>
        <v>VOLADURA</v>
      </c>
      <c r="I2889" s="86" t="s">
        <v>79</v>
      </c>
      <c r="J2889" s="88">
        <f ca="1">J2888+TIME(0,RANDBETWEEN((144),(176)),0)</f>
        <v>0.37361111111111112</v>
      </c>
      <c r="K2889" s="86" t="str">
        <f ca="1">VLOOKUP(Tabla36[[#This Row],[CODIGO VINCULO]],[1]!Anexar1[[UNION]:[OPERADOR]],4,0)</f>
        <v>LUIS GEOVANI BAIZABAL TORREZ</v>
      </c>
      <c r="L2889" s="86" t="str" cm="1">
        <f t="array" aca="1" ref="L2889" ca="1">_xlfn.IFS(J2889&gt;=TIME(14,0,0),"SEGUNDO TURNO",J2889&lt;TIME(14,0,0),"PRIMER TURNO")</f>
        <v>PRIMER TURNO</v>
      </c>
      <c r="M2889" s="90"/>
    </row>
    <row r="2890" spans="1:13">
      <c r="A2890" s="86" t="str">
        <f ca="1">_xlfn.CONCAT(Tabla36[[#This Row],[NUM. ECO.]],Tabla36[[#This Row],[TURNO]],Tabla36[[#This Row],[FECHA]])</f>
        <v>T34PRIMER TURNO45426</v>
      </c>
      <c r="B2890" s="87">
        <v>6</v>
      </c>
      <c r="C2890" s="87">
        <v>3</v>
      </c>
      <c r="D2890" s="87" t="s">
        <v>49</v>
      </c>
      <c r="E2890" s="86"/>
      <c r="F2890" s="86">
        <f>VLOOKUP(Tabla36[[#This Row],[NUM. ECO.]],[2]!Tabla24[[NO.ECO]:[CUBICACION
M3]],4,0)</f>
        <v>15</v>
      </c>
      <c r="G2890" s="94">
        <v>45426</v>
      </c>
      <c r="H2890" s="86" t="str">
        <f>VLOOKUP(Tabla36[[#This Row],[NUM. ECO.]],[2]!Tabla24[[NO.ECO]:[MATERIAL]],8,0)</f>
        <v>VOLADURA</v>
      </c>
      <c r="I2890" s="86" t="s">
        <v>79</v>
      </c>
      <c r="J2890" s="91">
        <f ca="1">J2889+TIME(0,RANDBETWEEN((144),(176)),0)</f>
        <v>0.49375000000000002</v>
      </c>
      <c r="K2890" s="86" t="str">
        <f ca="1">VLOOKUP(Tabla36[[#This Row],[CODIGO VINCULO]],[1]!Anexar1[[UNION]:[OPERADOR]],4,0)</f>
        <v>LUIS GEOVANI BAIZABAL TORREZ</v>
      </c>
      <c r="L2890" s="86" t="str" cm="1">
        <f t="array" aca="1" ref="L2890" ca="1">_xlfn.IFS(J2890&gt;=TIME(14,0,0),"SEGUNDO TURNO",J2890&lt;TIME(14,0,0),"PRIMER TURNO")</f>
        <v>PRIMER TURNO</v>
      </c>
      <c r="M2890" s="90"/>
    </row>
    <row r="2891" spans="1:13">
      <c r="A2891" s="86" t="str">
        <f ca="1">_xlfn.CONCAT(Tabla36[[#This Row],[NUM. ECO.]],Tabla36[[#This Row],[TURNO]],Tabla36[[#This Row],[FECHA]])</f>
        <v>T34SEGUNDO TURNO45426</v>
      </c>
      <c r="B2891" s="87">
        <v>6</v>
      </c>
      <c r="C2891" s="87">
        <v>4</v>
      </c>
      <c r="D2891" s="87" t="s">
        <v>49</v>
      </c>
      <c r="E2891" s="86"/>
      <c r="F2891" s="86">
        <f>VLOOKUP(Tabla36[[#This Row],[NUM. ECO.]],[2]!Tabla24[[NO.ECO]:[CUBICACION
M3]],4,0)</f>
        <v>15</v>
      </c>
      <c r="G2891" s="94">
        <v>45426</v>
      </c>
      <c r="H2891" s="86" t="str">
        <f>VLOOKUP(Tabla36[[#This Row],[NUM. ECO.]],[2]!Tabla24[[NO.ECO]:[MATERIAL]],8,0)</f>
        <v>VOLADURA</v>
      </c>
      <c r="I2891" s="86" t="s">
        <v>79</v>
      </c>
      <c r="J2891" s="91">
        <f ca="1">J2890+TIME(0,RANDBETWEEN((144),(176)),0)</f>
        <v>0.6118055555555556</v>
      </c>
      <c r="K2891" s="86" t="str">
        <f ca="1">VLOOKUP(Tabla36[[#This Row],[CODIGO VINCULO]],[1]!Anexar1[[UNION]:[OPERADOR]],4,0)</f>
        <v>LEONARDO ROSALES CAMPOS</v>
      </c>
      <c r="L2891" s="86" t="str" cm="1">
        <f t="array" aca="1" ref="L2891" ca="1">_xlfn.IFS(J2891&gt;=TIME(14,0,0),"SEGUNDO TURNO",J2891&lt;TIME(14,0,0),"PRIMER TURNO")</f>
        <v>SEGUNDO TURNO</v>
      </c>
      <c r="M2891" s="90"/>
    </row>
    <row r="2892" spans="1:13">
      <c r="A2892" s="86" t="str">
        <f ca="1">_xlfn.CONCAT(Tabla36[[#This Row],[NUM. ECO.]],Tabla36[[#This Row],[TURNO]],Tabla36[[#This Row],[FECHA]])</f>
        <v>T34SEGUNDO TURNO45426</v>
      </c>
      <c r="B2892" s="87">
        <v>6</v>
      </c>
      <c r="C2892" s="87">
        <v>5</v>
      </c>
      <c r="D2892" s="87" t="s">
        <v>49</v>
      </c>
      <c r="E2892" s="86"/>
      <c r="F2892" s="86">
        <f>VLOOKUP(Tabla36[[#This Row],[NUM. ECO.]],[2]!Tabla24[[NO.ECO]:[CUBICACION
M3]],4,0)</f>
        <v>15</v>
      </c>
      <c r="G2892" s="94">
        <v>45426</v>
      </c>
      <c r="H2892" s="86" t="str">
        <f>VLOOKUP(Tabla36[[#This Row],[NUM. ECO.]],[2]!Tabla24[[NO.ECO]:[MATERIAL]],8,0)</f>
        <v>VOLADURA</v>
      </c>
      <c r="I2892" s="86" t="s">
        <v>79</v>
      </c>
      <c r="J2892" s="91">
        <f ca="1">J2891+TIME(0,RANDBETWEEN((144),(176)),0)</f>
        <v>0.73125000000000007</v>
      </c>
      <c r="K2892" s="86" t="str">
        <f ca="1">VLOOKUP(Tabla36[[#This Row],[CODIGO VINCULO]],[1]!Anexar1[[UNION]:[OPERADOR]],4,0)</f>
        <v>LEONARDO ROSALES CAMPOS</v>
      </c>
      <c r="L2892" s="86" t="str" cm="1">
        <f t="array" aca="1" ref="L2892" ca="1">_xlfn.IFS(J2892&gt;=TIME(14,0,0),"SEGUNDO TURNO",J2892&lt;TIME(14,0,0),"PRIMER TURNO")</f>
        <v>SEGUNDO TURNO</v>
      </c>
      <c r="M2892" s="90"/>
    </row>
    <row r="2893" spans="1:13">
      <c r="A2893" s="86" t="str">
        <f ca="1">_xlfn.CONCAT(Tabla36[[#This Row],[NUM. ECO.]],Tabla36[[#This Row],[TURNO]],Tabla36[[#This Row],[FECHA]])</f>
        <v>T34SEGUNDO TURNO45426</v>
      </c>
      <c r="B2893" s="87">
        <v>6</v>
      </c>
      <c r="C2893" s="87">
        <v>6</v>
      </c>
      <c r="D2893" s="87" t="s">
        <v>49</v>
      </c>
      <c r="E2893" s="86"/>
      <c r="F2893" s="86">
        <f>VLOOKUP(Tabla36[[#This Row],[NUM. ECO.]],[2]!Tabla24[[NO.ECO]:[CUBICACION
M3]],4,0)</f>
        <v>15</v>
      </c>
      <c r="G2893" s="94">
        <v>45426</v>
      </c>
      <c r="H2893" s="86" t="str">
        <f>VLOOKUP(Tabla36[[#This Row],[NUM. ECO.]],[2]!Tabla24[[NO.ECO]:[MATERIAL]],8,0)</f>
        <v>VOLADURA</v>
      </c>
      <c r="I2893" s="86" t="s">
        <v>79</v>
      </c>
      <c r="J2893" s="91">
        <f ca="1">J2892+TIME(0,RANDBETWEEN((144),(176)),0)</f>
        <v>0.83194444444444449</v>
      </c>
      <c r="K2893" s="86" t="str">
        <f ca="1">VLOOKUP(Tabla36[[#This Row],[CODIGO VINCULO]],[1]!Anexar1[[UNION]:[OPERADOR]],4,0)</f>
        <v>LEONARDO ROSALES CAMPOS</v>
      </c>
      <c r="L2893" s="86" t="str" cm="1">
        <f t="array" aca="1" ref="L2893" ca="1">_xlfn.IFS(J2893&gt;=TIME(14,0,0),"SEGUNDO TURNO",J2893&lt;TIME(14,0,0),"PRIMER TURNO")</f>
        <v>SEGUNDO TURNO</v>
      </c>
      <c r="M2893" s="90"/>
    </row>
    <row r="2894" spans="1:13">
      <c r="A2894" s="86" t="str">
        <f ca="1">_xlfn.CONCAT(Tabla36[[#This Row],[NUM. ECO.]],Tabla36[[#This Row],[TURNO]],Tabla36[[#This Row],[FECHA]])</f>
        <v>T34PRIMER TURNO45427</v>
      </c>
      <c r="B2894" s="87">
        <v>6</v>
      </c>
      <c r="C2894" s="87">
        <v>1</v>
      </c>
      <c r="D2894" s="87" t="s">
        <v>49</v>
      </c>
      <c r="E2894" s="86"/>
      <c r="F2894" s="86">
        <f>VLOOKUP(Tabla36[[#This Row],[NUM. ECO.]],[2]!Tabla24[[NO.ECO]:[CUBICACION
M3]],4,0)</f>
        <v>15</v>
      </c>
      <c r="G2894" s="94">
        <v>45427</v>
      </c>
      <c r="H2894" s="86" t="str">
        <f>VLOOKUP(Tabla36[[#This Row],[NUM. ECO.]],[2]!Tabla24[[NO.ECO]:[MATERIAL]],8,0)</f>
        <v>VOLADURA</v>
      </c>
      <c r="I2894" s="86" t="s">
        <v>79</v>
      </c>
      <c r="J2894" s="88">
        <f ca="1">TIME(RANDBETWEEN(5.5,6),RANDBETWEEN(1,29),0)</f>
        <v>0.26458333333333334</v>
      </c>
      <c r="K2894" s="86" t="str">
        <f ca="1">VLOOKUP(Tabla36[[#This Row],[CODIGO VINCULO]],[1]!Anexar1[[UNION]:[OPERADOR]],4,0)</f>
        <v>LUIS GEOVANI BAIZABAL TORREZ</v>
      </c>
      <c r="L2894" s="86" t="str" cm="1">
        <f t="array" aca="1" ref="L2894" ca="1">_xlfn.IFS(J2894&gt;=TIME(14,0,0),"SEGUNDO TURNO",J2894&lt;TIME(14,0,0),"PRIMER TURNO")</f>
        <v>PRIMER TURNO</v>
      </c>
      <c r="M2894" s="90"/>
    </row>
    <row r="2895" spans="1:13">
      <c r="A2895" s="86" t="str">
        <f ca="1">_xlfn.CONCAT(Tabla36[[#This Row],[NUM. ECO.]],Tabla36[[#This Row],[TURNO]],Tabla36[[#This Row],[FECHA]])</f>
        <v>T34PRIMER TURNO45427</v>
      </c>
      <c r="B2895" s="87">
        <v>6</v>
      </c>
      <c r="C2895" s="87">
        <v>2</v>
      </c>
      <c r="D2895" s="87" t="s">
        <v>49</v>
      </c>
      <c r="E2895" s="86"/>
      <c r="F2895" s="86">
        <f>VLOOKUP(Tabla36[[#This Row],[NUM. ECO.]],[2]!Tabla24[[NO.ECO]:[CUBICACION
M3]],4,0)</f>
        <v>15</v>
      </c>
      <c r="G2895" s="94">
        <v>45427</v>
      </c>
      <c r="H2895" s="86" t="str">
        <f>VLOOKUP(Tabla36[[#This Row],[NUM. ECO.]],[2]!Tabla24[[NO.ECO]:[MATERIAL]],8,0)</f>
        <v>VOLADURA</v>
      </c>
      <c r="I2895" s="86" t="s">
        <v>79</v>
      </c>
      <c r="J2895" s="88">
        <f ca="1">J2894+TIME(0,RANDBETWEEN((144),(176)),0)</f>
        <v>0.375</v>
      </c>
      <c r="K2895" s="86" t="str">
        <f ca="1">VLOOKUP(Tabla36[[#This Row],[CODIGO VINCULO]],[1]!Anexar1[[UNION]:[OPERADOR]],4,0)</f>
        <v>LUIS GEOVANI BAIZABAL TORREZ</v>
      </c>
      <c r="L2895" s="86" t="str" cm="1">
        <f t="array" aca="1" ref="L2895" ca="1">_xlfn.IFS(J2895&gt;=TIME(14,0,0),"SEGUNDO TURNO",J2895&lt;TIME(14,0,0),"PRIMER TURNO")</f>
        <v>PRIMER TURNO</v>
      </c>
      <c r="M2895" s="90"/>
    </row>
    <row r="2896" spans="1:13">
      <c r="A2896" s="86" t="str">
        <f ca="1">_xlfn.CONCAT(Tabla36[[#This Row],[NUM. ECO.]],Tabla36[[#This Row],[TURNO]],Tabla36[[#This Row],[FECHA]])</f>
        <v>T34PRIMER TURNO45427</v>
      </c>
      <c r="B2896" s="87">
        <v>6</v>
      </c>
      <c r="C2896" s="87">
        <v>3</v>
      </c>
      <c r="D2896" s="87" t="s">
        <v>49</v>
      </c>
      <c r="E2896" s="86"/>
      <c r="F2896" s="86">
        <f>VLOOKUP(Tabla36[[#This Row],[NUM. ECO.]],[2]!Tabla24[[NO.ECO]:[CUBICACION
M3]],4,0)</f>
        <v>15</v>
      </c>
      <c r="G2896" s="94">
        <v>45427</v>
      </c>
      <c r="H2896" s="86" t="str">
        <f>VLOOKUP(Tabla36[[#This Row],[NUM. ECO.]],[2]!Tabla24[[NO.ECO]:[MATERIAL]],8,0)</f>
        <v>VOLADURA</v>
      </c>
      <c r="I2896" s="86" t="s">
        <v>79</v>
      </c>
      <c r="J2896" s="91">
        <f ca="1">J2895+TIME(0,RANDBETWEEN((144),(176)),0)</f>
        <v>0.49513888888888891</v>
      </c>
      <c r="K2896" s="86" t="str">
        <f ca="1">VLOOKUP(Tabla36[[#This Row],[CODIGO VINCULO]],[1]!Anexar1[[UNION]:[OPERADOR]],4,0)</f>
        <v>LUIS GEOVANI BAIZABAL TORREZ</v>
      </c>
      <c r="L2896" s="86" t="str" cm="1">
        <f t="array" aca="1" ref="L2896" ca="1">_xlfn.IFS(J2896&gt;=TIME(14,0,0),"SEGUNDO TURNO",J2896&lt;TIME(14,0,0),"PRIMER TURNO")</f>
        <v>PRIMER TURNO</v>
      </c>
      <c r="M2896" s="90"/>
    </row>
    <row r="2897" spans="1:13">
      <c r="A2897" s="86" t="str">
        <f ca="1">_xlfn.CONCAT(Tabla36[[#This Row],[NUM. ECO.]],Tabla36[[#This Row],[TURNO]],Tabla36[[#This Row],[FECHA]])</f>
        <v>T34SEGUNDO TURNO45427</v>
      </c>
      <c r="B2897" s="87">
        <v>6</v>
      </c>
      <c r="C2897" s="87">
        <v>4</v>
      </c>
      <c r="D2897" s="87" t="s">
        <v>49</v>
      </c>
      <c r="E2897" s="86"/>
      <c r="F2897" s="86">
        <f>VLOOKUP(Tabla36[[#This Row],[NUM. ECO.]],[2]!Tabla24[[NO.ECO]:[CUBICACION
M3]],4,0)</f>
        <v>15</v>
      </c>
      <c r="G2897" s="94">
        <v>45427</v>
      </c>
      <c r="H2897" s="86" t="str">
        <f>VLOOKUP(Tabla36[[#This Row],[NUM. ECO.]],[2]!Tabla24[[NO.ECO]:[MATERIAL]],8,0)</f>
        <v>VOLADURA</v>
      </c>
      <c r="I2897" s="86" t="s">
        <v>79</v>
      </c>
      <c r="J2897" s="91">
        <f ca="1">J2896+TIME(0,RANDBETWEEN((144),(176)),0)</f>
        <v>0.61527777777777781</v>
      </c>
      <c r="K2897" s="86" t="str">
        <f ca="1">VLOOKUP(Tabla36[[#This Row],[CODIGO VINCULO]],[1]!Anexar1[[UNION]:[OPERADOR]],4,0)</f>
        <v>LEONARDO ROSALES CAMPOS</v>
      </c>
      <c r="L2897" s="86" t="str" cm="1">
        <f t="array" aca="1" ref="L2897" ca="1">_xlfn.IFS(J2897&gt;=TIME(14,0,0),"SEGUNDO TURNO",J2897&lt;TIME(14,0,0),"PRIMER TURNO")</f>
        <v>SEGUNDO TURNO</v>
      </c>
      <c r="M2897" s="90"/>
    </row>
    <row r="2898" spans="1:13">
      <c r="A2898" s="86" t="str">
        <f ca="1">_xlfn.CONCAT(Tabla36[[#This Row],[NUM. ECO.]],Tabla36[[#This Row],[TURNO]],Tabla36[[#This Row],[FECHA]])</f>
        <v>T34SEGUNDO TURNO45427</v>
      </c>
      <c r="B2898" s="87">
        <v>6</v>
      </c>
      <c r="C2898" s="87">
        <v>5</v>
      </c>
      <c r="D2898" s="87" t="s">
        <v>49</v>
      </c>
      <c r="E2898" s="86"/>
      <c r="F2898" s="86">
        <f>VLOOKUP(Tabla36[[#This Row],[NUM. ECO.]],[2]!Tabla24[[NO.ECO]:[CUBICACION
M3]],4,0)</f>
        <v>15</v>
      </c>
      <c r="G2898" s="94">
        <v>45427</v>
      </c>
      <c r="H2898" s="86" t="str">
        <f>VLOOKUP(Tabla36[[#This Row],[NUM. ECO.]],[2]!Tabla24[[NO.ECO]:[MATERIAL]],8,0)</f>
        <v>VOLADURA</v>
      </c>
      <c r="I2898" s="86" t="s">
        <v>79</v>
      </c>
      <c r="J2898" s="91">
        <f ca="1">J2897+TIME(0,RANDBETWEEN((144),(176)),0)</f>
        <v>0.72083333333333333</v>
      </c>
      <c r="K2898" s="86" t="str">
        <f ca="1">VLOOKUP(Tabla36[[#This Row],[CODIGO VINCULO]],[1]!Anexar1[[UNION]:[OPERADOR]],4,0)</f>
        <v>LEONARDO ROSALES CAMPOS</v>
      </c>
      <c r="L2898" s="86" t="str" cm="1">
        <f t="array" aca="1" ref="L2898" ca="1">_xlfn.IFS(J2898&gt;=TIME(14,0,0),"SEGUNDO TURNO",J2898&lt;TIME(14,0,0),"PRIMER TURNO")</f>
        <v>SEGUNDO TURNO</v>
      </c>
      <c r="M2898" s="90"/>
    </row>
    <row r="2899" spans="1:13">
      <c r="A2899" s="86" t="str">
        <f ca="1">_xlfn.CONCAT(Tabla36[[#This Row],[NUM. ECO.]],Tabla36[[#This Row],[TURNO]],Tabla36[[#This Row],[FECHA]])</f>
        <v>T34SEGUNDO TURNO45427</v>
      </c>
      <c r="B2899" s="87">
        <v>6</v>
      </c>
      <c r="C2899" s="87">
        <v>6</v>
      </c>
      <c r="D2899" s="87" t="s">
        <v>49</v>
      </c>
      <c r="E2899" s="86"/>
      <c r="F2899" s="86">
        <f>VLOOKUP(Tabla36[[#This Row],[NUM. ECO.]],[2]!Tabla24[[NO.ECO]:[CUBICACION
M3]],4,0)</f>
        <v>15</v>
      </c>
      <c r="G2899" s="94">
        <v>45427</v>
      </c>
      <c r="H2899" s="86" t="str">
        <f>VLOOKUP(Tabla36[[#This Row],[NUM. ECO.]],[2]!Tabla24[[NO.ECO]:[MATERIAL]],8,0)</f>
        <v>VOLADURA</v>
      </c>
      <c r="I2899" s="86" t="s">
        <v>79</v>
      </c>
      <c r="J2899" s="91">
        <f ca="1">J2898+TIME(0,RANDBETWEEN((144),(176)),0)</f>
        <v>0.83125000000000004</v>
      </c>
      <c r="K2899" s="86" t="str">
        <f ca="1">VLOOKUP(Tabla36[[#This Row],[CODIGO VINCULO]],[1]!Anexar1[[UNION]:[OPERADOR]],4,0)</f>
        <v>LEONARDO ROSALES CAMPOS</v>
      </c>
      <c r="L2899" s="86" t="str" cm="1">
        <f t="array" aca="1" ref="L2899" ca="1">_xlfn.IFS(J2899&gt;=TIME(14,0,0),"SEGUNDO TURNO",J2899&lt;TIME(14,0,0),"PRIMER TURNO")</f>
        <v>SEGUNDO TURNO</v>
      </c>
      <c r="M2899" s="90"/>
    </row>
    <row r="2900" spans="1:13">
      <c r="A2900" s="86" t="str">
        <f ca="1">_xlfn.CONCAT(Tabla36[[#This Row],[NUM. ECO.]],Tabla36[[#This Row],[TURNO]],Tabla36[[#This Row],[FECHA]])</f>
        <v>T34PRIMER TURNO45428</v>
      </c>
      <c r="B2900" s="87">
        <v>6</v>
      </c>
      <c r="C2900" s="87">
        <v>1</v>
      </c>
      <c r="D2900" s="87" t="s">
        <v>49</v>
      </c>
      <c r="E2900" s="86"/>
      <c r="F2900" s="86">
        <f>VLOOKUP(Tabla36[[#This Row],[NUM. ECO.]],[2]!Tabla24[[NO.ECO]:[CUBICACION
M3]],4,0)</f>
        <v>15</v>
      </c>
      <c r="G2900" s="94">
        <v>45428</v>
      </c>
      <c r="H2900" s="86" t="str">
        <f>VLOOKUP(Tabla36[[#This Row],[NUM. ECO.]],[2]!Tabla24[[NO.ECO]:[MATERIAL]],8,0)</f>
        <v>VOLADURA</v>
      </c>
      <c r="I2900" s="86" t="s">
        <v>79</v>
      </c>
      <c r="J2900" s="88">
        <f ca="1">TIME(RANDBETWEEN(5.5,6),RANDBETWEEN(1,29),0)</f>
        <v>0.2673611111111111</v>
      </c>
      <c r="K2900" s="86" t="str">
        <f ca="1">VLOOKUP(Tabla36[[#This Row],[CODIGO VINCULO]],[1]!Anexar1[[UNION]:[OPERADOR]],4,0)</f>
        <v>LUIS GEOVANI BAIZABAL TORREZ</v>
      </c>
      <c r="L2900" s="86" t="str" cm="1">
        <f t="array" aca="1" ref="L2900" ca="1">_xlfn.IFS(J2900&gt;=TIME(14,0,0),"SEGUNDO TURNO",J2900&lt;TIME(14,0,0),"PRIMER TURNO")</f>
        <v>PRIMER TURNO</v>
      </c>
      <c r="M2900" s="90"/>
    </row>
    <row r="2901" spans="1:13">
      <c r="A2901" s="86" t="str">
        <f ca="1">_xlfn.CONCAT(Tabla36[[#This Row],[NUM. ECO.]],Tabla36[[#This Row],[TURNO]],Tabla36[[#This Row],[FECHA]])</f>
        <v>T34PRIMER TURNO45428</v>
      </c>
      <c r="B2901" s="87">
        <v>6</v>
      </c>
      <c r="C2901" s="87">
        <v>2</v>
      </c>
      <c r="D2901" s="87" t="s">
        <v>49</v>
      </c>
      <c r="E2901" s="86"/>
      <c r="F2901" s="86">
        <f>VLOOKUP(Tabla36[[#This Row],[NUM. ECO.]],[2]!Tabla24[[NO.ECO]:[CUBICACION
M3]],4,0)</f>
        <v>15</v>
      </c>
      <c r="G2901" s="94">
        <v>45428</v>
      </c>
      <c r="H2901" s="86" t="str">
        <f>VLOOKUP(Tabla36[[#This Row],[NUM. ECO.]],[2]!Tabla24[[NO.ECO]:[MATERIAL]],8,0)</f>
        <v>VOLADURA</v>
      </c>
      <c r="I2901" s="86" t="s">
        <v>79</v>
      </c>
      <c r="J2901" s="88">
        <f ca="1">J2900+TIME(0,RANDBETWEEN((144),(176)),0)</f>
        <v>0.37013888888888891</v>
      </c>
      <c r="K2901" s="86" t="str">
        <f ca="1">VLOOKUP(Tabla36[[#This Row],[CODIGO VINCULO]],[1]!Anexar1[[UNION]:[OPERADOR]],4,0)</f>
        <v>LUIS GEOVANI BAIZABAL TORREZ</v>
      </c>
      <c r="L2901" s="86" t="str" cm="1">
        <f t="array" aca="1" ref="L2901" ca="1">_xlfn.IFS(J2901&gt;=TIME(14,0,0),"SEGUNDO TURNO",J2901&lt;TIME(14,0,0),"PRIMER TURNO")</f>
        <v>PRIMER TURNO</v>
      </c>
      <c r="M2901" s="90"/>
    </row>
    <row r="2902" spans="1:13">
      <c r="A2902" s="86" t="str">
        <f ca="1">_xlfn.CONCAT(Tabla36[[#This Row],[NUM. ECO.]],Tabla36[[#This Row],[TURNO]],Tabla36[[#This Row],[FECHA]])</f>
        <v>T34PRIMER TURNO45428</v>
      </c>
      <c r="B2902" s="87">
        <v>6</v>
      </c>
      <c r="C2902" s="87">
        <v>3</v>
      </c>
      <c r="D2902" s="87" t="s">
        <v>49</v>
      </c>
      <c r="E2902" s="86"/>
      <c r="F2902" s="86">
        <f>VLOOKUP(Tabla36[[#This Row],[NUM. ECO.]],[2]!Tabla24[[NO.ECO]:[CUBICACION
M3]],4,0)</f>
        <v>15</v>
      </c>
      <c r="G2902" s="94">
        <v>45428</v>
      </c>
      <c r="H2902" s="86" t="str">
        <f>VLOOKUP(Tabla36[[#This Row],[NUM. ECO.]],[2]!Tabla24[[NO.ECO]:[MATERIAL]],8,0)</f>
        <v>VOLADURA</v>
      </c>
      <c r="I2902" s="86" t="s">
        <v>79</v>
      </c>
      <c r="J2902" s="91">
        <f ca="1">J2901+TIME(0,RANDBETWEEN((144),(176)),0)</f>
        <v>0.49236111111111114</v>
      </c>
      <c r="K2902" s="86" t="str">
        <f ca="1">VLOOKUP(Tabla36[[#This Row],[CODIGO VINCULO]],[1]!Anexar1[[UNION]:[OPERADOR]],4,0)</f>
        <v>LUIS GEOVANI BAIZABAL TORREZ</v>
      </c>
      <c r="L2902" s="86" t="str" cm="1">
        <f t="array" aca="1" ref="L2902" ca="1">_xlfn.IFS(J2902&gt;=TIME(14,0,0),"SEGUNDO TURNO",J2902&lt;TIME(14,0,0),"PRIMER TURNO")</f>
        <v>PRIMER TURNO</v>
      </c>
      <c r="M2902" s="90"/>
    </row>
    <row r="2903" spans="1:13">
      <c r="A2903" s="86" t="str">
        <f ca="1">_xlfn.CONCAT(Tabla36[[#This Row],[NUM. ECO.]],Tabla36[[#This Row],[TURNO]],Tabla36[[#This Row],[FECHA]])</f>
        <v>T34SEGUNDO TURNO45428</v>
      </c>
      <c r="B2903" s="87">
        <v>6</v>
      </c>
      <c r="C2903" s="87">
        <v>4</v>
      </c>
      <c r="D2903" s="87" t="s">
        <v>49</v>
      </c>
      <c r="E2903" s="86"/>
      <c r="F2903" s="86">
        <f>VLOOKUP(Tabla36[[#This Row],[NUM. ECO.]],[2]!Tabla24[[NO.ECO]:[CUBICACION
M3]],4,0)</f>
        <v>15</v>
      </c>
      <c r="G2903" s="94">
        <v>45428</v>
      </c>
      <c r="H2903" s="86" t="str">
        <f>VLOOKUP(Tabla36[[#This Row],[NUM. ECO.]],[2]!Tabla24[[NO.ECO]:[MATERIAL]],8,0)</f>
        <v>VOLADURA</v>
      </c>
      <c r="I2903" s="86" t="s">
        <v>79</v>
      </c>
      <c r="J2903" s="91">
        <f ca="1">J2902+TIME(0,RANDBETWEEN((144),(176)),0)</f>
        <v>0.59305555555555556</v>
      </c>
      <c r="K2903" s="86" t="str">
        <f ca="1">VLOOKUP(Tabla36[[#This Row],[CODIGO VINCULO]],[1]!Anexar1[[UNION]:[OPERADOR]],4,0)</f>
        <v>LEONARDO ROSALES CAMPOS</v>
      </c>
      <c r="L2903" s="86" t="str" cm="1">
        <f t="array" aca="1" ref="L2903" ca="1">_xlfn.IFS(J2903&gt;=TIME(14,0,0),"SEGUNDO TURNO",J2903&lt;TIME(14,0,0),"PRIMER TURNO")</f>
        <v>SEGUNDO TURNO</v>
      </c>
      <c r="M2903" s="90"/>
    </row>
    <row r="2904" spans="1:13">
      <c r="A2904" s="86" t="str">
        <f ca="1">_xlfn.CONCAT(Tabla36[[#This Row],[NUM. ECO.]],Tabla36[[#This Row],[TURNO]],Tabla36[[#This Row],[FECHA]])</f>
        <v>T34SEGUNDO TURNO45428</v>
      </c>
      <c r="B2904" s="87">
        <v>6</v>
      </c>
      <c r="C2904" s="87">
        <v>5</v>
      </c>
      <c r="D2904" s="87" t="s">
        <v>49</v>
      </c>
      <c r="E2904" s="86"/>
      <c r="F2904" s="86">
        <f>VLOOKUP(Tabla36[[#This Row],[NUM. ECO.]],[2]!Tabla24[[NO.ECO]:[CUBICACION
M3]],4,0)</f>
        <v>15</v>
      </c>
      <c r="G2904" s="94">
        <v>45428</v>
      </c>
      <c r="H2904" s="86" t="str">
        <f>VLOOKUP(Tabla36[[#This Row],[NUM. ECO.]],[2]!Tabla24[[NO.ECO]:[MATERIAL]],8,0)</f>
        <v>VOLADURA</v>
      </c>
      <c r="I2904" s="86" t="s">
        <v>79</v>
      </c>
      <c r="J2904" s="91">
        <f ca="1">J2903+TIME(0,RANDBETWEEN((144),(176)),0)</f>
        <v>0.71319444444444446</v>
      </c>
      <c r="K2904" s="86" t="str">
        <f ca="1">VLOOKUP(Tabla36[[#This Row],[CODIGO VINCULO]],[1]!Anexar1[[UNION]:[OPERADOR]],4,0)</f>
        <v>LEONARDO ROSALES CAMPOS</v>
      </c>
      <c r="L2904" s="86" t="str" cm="1">
        <f t="array" aca="1" ref="L2904" ca="1">_xlfn.IFS(J2904&gt;=TIME(14,0,0),"SEGUNDO TURNO",J2904&lt;TIME(14,0,0),"PRIMER TURNO")</f>
        <v>SEGUNDO TURNO</v>
      </c>
      <c r="M2904" s="90"/>
    </row>
    <row r="2905" spans="1:13">
      <c r="A2905" s="86" t="str">
        <f ca="1">_xlfn.CONCAT(Tabla36[[#This Row],[NUM. ECO.]],Tabla36[[#This Row],[TURNO]],Tabla36[[#This Row],[FECHA]])</f>
        <v>T34SEGUNDO TURNO45428</v>
      </c>
      <c r="B2905" s="87">
        <v>6</v>
      </c>
      <c r="C2905" s="87">
        <v>6</v>
      </c>
      <c r="D2905" s="87" t="s">
        <v>49</v>
      </c>
      <c r="E2905" s="86"/>
      <c r="F2905" s="86">
        <f>VLOOKUP(Tabla36[[#This Row],[NUM. ECO.]],[2]!Tabla24[[NO.ECO]:[CUBICACION
M3]],4,0)</f>
        <v>15</v>
      </c>
      <c r="G2905" s="94">
        <v>45428</v>
      </c>
      <c r="H2905" s="86" t="str">
        <f>VLOOKUP(Tabla36[[#This Row],[NUM. ECO.]],[2]!Tabla24[[NO.ECO]:[MATERIAL]],8,0)</f>
        <v>VOLADURA</v>
      </c>
      <c r="I2905" s="86" t="s">
        <v>79</v>
      </c>
      <c r="J2905" s="91">
        <f ca="1">J2904+TIME(0,RANDBETWEEN((144),(176)),0)</f>
        <v>0.82013888888888886</v>
      </c>
      <c r="K2905" s="86" t="str">
        <f ca="1">VLOOKUP(Tabla36[[#This Row],[CODIGO VINCULO]],[1]!Anexar1[[UNION]:[OPERADOR]],4,0)</f>
        <v>LEONARDO ROSALES CAMPOS</v>
      </c>
      <c r="L2905" s="86" t="str" cm="1">
        <f t="array" aca="1" ref="L2905" ca="1">_xlfn.IFS(J2905&gt;=TIME(14,0,0),"SEGUNDO TURNO",J2905&lt;TIME(14,0,0),"PRIMER TURNO")</f>
        <v>SEGUNDO TURNO</v>
      </c>
      <c r="M2905" s="90"/>
    </row>
    <row r="2906" spans="1:13">
      <c r="A2906" s="86" t="str">
        <f ca="1">_xlfn.CONCAT(Tabla36[[#This Row],[NUM. ECO.]],Tabla36[[#This Row],[TURNO]],Tabla36[[#This Row],[FECHA]])</f>
        <v>T34PRIMER TURNO45429</v>
      </c>
      <c r="B2906" s="87">
        <v>6</v>
      </c>
      <c r="C2906" s="87">
        <v>1</v>
      </c>
      <c r="D2906" s="87" t="s">
        <v>49</v>
      </c>
      <c r="E2906" s="86"/>
      <c r="F2906" s="86">
        <f>VLOOKUP(Tabla36[[#This Row],[NUM. ECO.]],[2]!Tabla24[[NO.ECO]:[CUBICACION
M3]],4,0)</f>
        <v>15</v>
      </c>
      <c r="G2906" s="94">
        <v>45429</v>
      </c>
      <c r="H2906" s="86" t="str">
        <f>VLOOKUP(Tabla36[[#This Row],[NUM. ECO.]],[2]!Tabla24[[NO.ECO]:[MATERIAL]],8,0)</f>
        <v>VOLADURA</v>
      </c>
      <c r="I2906" s="86" t="s">
        <v>79</v>
      </c>
      <c r="J2906" s="88">
        <f ca="1">TIME(RANDBETWEEN(5.5,6),RANDBETWEEN(1,29),0)</f>
        <v>0.25763888888888886</v>
      </c>
      <c r="K2906" s="86" t="str">
        <f ca="1">VLOOKUP(Tabla36[[#This Row],[CODIGO VINCULO]],[1]!Anexar1[[UNION]:[OPERADOR]],4,0)</f>
        <v>LUIS GEOVANI BAIZABAL TORREZ</v>
      </c>
      <c r="L2906" s="86" t="str" cm="1">
        <f t="array" aca="1" ref="L2906" ca="1">_xlfn.IFS(J2906&gt;=TIME(14,0,0),"SEGUNDO TURNO",J2906&lt;TIME(14,0,0),"PRIMER TURNO")</f>
        <v>PRIMER TURNO</v>
      </c>
      <c r="M2906" s="90"/>
    </row>
    <row r="2907" spans="1:13">
      <c r="A2907" s="86" t="str">
        <f ca="1">_xlfn.CONCAT(Tabla36[[#This Row],[NUM. ECO.]],Tabla36[[#This Row],[TURNO]],Tabla36[[#This Row],[FECHA]])</f>
        <v>T34PRIMER TURNO45429</v>
      </c>
      <c r="B2907" s="87">
        <v>6</v>
      </c>
      <c r="C2907" s="87">
        <v>2</v>
      </c>
      <c r="D2907" s="87" t="s">
        <v>49</v>
      </c>
      <c r="E2907" s="86"/>
      <c r="F2907" s="86">
        <f>VLOOKUP(Tabla36[[#This Row],[NUM. ECO.]],[2]!Tabla24[[NO.ECO]:[CUBICACION
M3]],4,0)</f>
        <v>15</v>
      </c>
      <c r="G2907" s="94">
        <v>45429</v>
      </c>
      <c r="H2907" s="86" t="str">
        <f>VLOOKUP(Tabla36[[#This Row],[NUM. ECO.]],[2]!Tabla24[[NO.ECO]:[MATERIAL]],8,0)</f>
        <v>VOLADURA</v>
      </c>
      <c r="I2907" s="86" t="s">
        <v>79</v>
      </c>
      <c r="J2907" s="88">
        <f ca="1">J2906+TIME(0,RANDBETWEEN((144),(176)),0)</f>
        <v>0.37430555555555556</v>
      </c>
      <c r="K2907" s="86" t="str">
        <f ca="1">VLOOKUP(Tabla36[[#This Row],[CODIGO VINCULO]],[1]!Anexar1[[UNION]:[OPERADOR]],4,0)</f>
        <v>LUIS GEOVANI BAIZABAL TORREZ</v>
      </c>
      <c r="L2907" s="86" t="str" cm="1">
        <f t="array" aca="1" ref="L2907" ca="1">_xlfn.IFS(J2907&gt;=TIME(14,0,0),"SEGUNDO TURNO",J2907&lt;TIME(14,0,0),"PRIMER TURNO")</f>
        <v>PRIMER TURNO</v>
      </c>
      <c r="M2907" s="90"/>
    </row>
    <row r="2908" spans="1:13">
      <c r="A2908" s="86" t="str">
        <f ca="1">_xlfn.CONCAT(Tabla36[[#This Row],[NUM. ECO.]],Tabla36[[#This Row],[TURNO]],Tabla36[[#This Row],[FECHA]])</f>
        <v>T34PRIMER TURNO45429</v>
      </c>
      <c r="B2908" s="87">
        <v>6</v>
      </c>
      <c r="C2908" s="87">
        <v>3</v>
      </c>
      <c r="D2908" s="87" t="s">
        <v>49</v>
      </c>
      <c r="E2908" s="86"/>
      <c r="F2908" s="86">
        <f>VLOOKUP(Tabla36[[#This Row],[NUM. ECO.]],[2]!Tabla24[[NO.ECO]:[CUBICACION
M3]],4,0)</f>
        <v>15</v>
      </c>
      <c r="G2908" s="94">
        <v>45429</v>
      </c>
      <c r="H2908" s="86" t="str">
        <f>VLOOKUP(Tabla36[[#This Row],[NUM. ECO.]],[2]!Tabla24[[NO.ECO]:[MATERIAL]],8,0)</f>
        <v>VOLADURA</v>
      </c>
      <c r="I2908" s="86" t="s">
        <v>79</v>
      </c>
      <c r="J2908" s="91">
        <f ca="1">J2907+TIME(0,RANDBETWEEN((144),(176)),0)</f>
        <v>0.47638888888888886</v>
      </c>
      <c r="K2908" s="86" t="str">
        <f ca="1">VLOOKUP(Tabla36[[#This Row],[CODIGO VINCULO]],[1]!Anexar1[[UNION]:[OPERADOR]],4,0)</f>
        <v>LUIS GEOVANI BAIZABAL TORREZ</v>
      </c>
      <c r="L2908" s="86" t="str" cm="1">
        <f t="array" aca="1" ref="L2908" ca="1">_xlfn.IFS(J2908&gt;=TIME(14,0,0),"SEGUNDO TURNO",J2908&lt;TIME(14,0,0),"PRIMER TURNO")</f>
        <v>PRIMER TURNO</v>
      </c>
      <c r="M2908" s="90"/>
    </row>
    <row r="2909" spans="1:13">
      <c r="A2909" s="86" t="str">
        <f ca="1">_xlfn.CONCAT(Tabla36[[#This Row],[NUM. ECO.]],Tabla36[[#This Row],[TURNO]],Tabla36[[#This Row],[FECHA]])</f>
        <v>T34PRIMER TURNO45429</v>
      </c>
      <c r="B2909" s="87">
        <v>6</v>
      </c>
      <c r="C2909" s="87">
        <v>4</v>
      </c>
      <c r="D2909" s="87" t="s">
        <v>49</v>
      </c>
      <c r="E2909" s="86"/>
      <c r="F2909" s="86">
        <f>VLOOKUP(Tabla36[[#This Row],[NUM. ECO.]],[2]!Tabla24[[NO.ECO]:[CUBICACION
M3]],4,0)</f>
        <v>15</v>
      </c>
      <c r="G2909" s="94">
        <v>45429</v>
      </c>
      <c r="H2909" s="86" t="str">
        <f>VLOOKUP(Tabla36[[#This Row],[NUM. ECO.]],[2]!Tabla24[[NO.ECO]:[MATERIAL]],8,0)</f>
        <v>VOLADURA</v>
      </c>
      <c r="I2909" s="86" t="s">
        <v>79</v>
      </c>
      <c r="J2909" s="91">
        <f ca="1">J2908+TIME(0,RANDBETWEEN((144),(176)),0)</f>
        <v>0.57847222222222217</v>
      </c>
      <c r="K2909" s="86" t="str">
        <f ca="1">VLOOKUP(Tabla36[[#This Row],[CODIGO VINCULO]],[1]!Anexar1[[UNION]:[OPERADOR]],4,0)</f>
        <v>LUIS GEOVANI BAIZABAL TORREZ</v>
      </c>
      <c r="L2909" s="86" t="str" cm="1">
        <f t="array" aca="1" ref="L2909" ca="1">_xlfn.IFS(J2909&gt;=TIME(14,0,0),"SEGUNDO TURNO",J2909&lt;TIME(14,0,0),"PRIMER TURNO")</f>
        <v>PRIMER TURNO</v>
      </c>
      <c r="M2909" s="90"/>
    </row>
    <row r="2910" spans="1:13">
      <c r="A2910" s="86" t="str">
        <f ca="1">_xlfn.CONCAT(Tabla36[[#This Row],[NUM. ECO.]],Tabla36[[#This Row],[TURNO]],Tabla36[[#This Row],[FECHA]])</f>
        <v>T34SEGUNDO TURNO45429</v>
      </c>
      <c r="B2910" s="87">
        <v>6</v>
      </c>
      <c r="C2910" s="87">
        <v>5</v>
      </c>
      <c r="D2910" s="87" t="s">
        <v>49</v>
      </c>
      <c r="E2910" s="86"/>
      <c r="F2910" s="86">
        <f>VLOOKUP(Tabla36[[#This Row],[NUM. ECO.]],[2]!Tabla24[[NO.ECO]:[CUBICACION
M3]],4,0)</f>
        <v>15</v>
      </c>
      <c r="G2910" s="94">
        <v>45429</v>
      </c>
      <c r="H2910" s="86" t="str">
        <f>VLOOKUP(Tabla36[[#This Row],[NUM. ECO.]],[2]!Tabla24[[NO.ECO]:[MATERIAL]],8,0)</f>
        <v>VOLADURA</v>
      </c>
      <c r="I2910" s="86" t="s">
        <v>79</v>
      </c>
      <c r="J2910" s="91">
        <f ca="1">J2909+TIME(0,RANDBETWEEN((144),(176)),0)</f>
        <v>0.68055555555555547</v>
      </c>
      <c r="K2910" s="86" t="str">
        <f ca="1">VLOOKUP(Tabla36[[#This Row],[CODIGO VINCULO]],[1]!Anexar1[[UNION]:[OPERADOR]],4,0)</f>
        <v>LEONARDO ROSALES CAMPOS</v>
      </c>
      <c r="L2910" s="86" t="str" cm="1">
        <f t="array" aca="1" ref="L2910" ca="1">_xlfn.IFS(J2910&gt;=TIME(14,0,0),"SEGUNDO TURNO",J2910&lt;TIME(14,0,0),"PRIMER TURNO")</f>
        <v>SEGUNDO TURNO</v>
      </c>
      <c r="M2910" s="90"/>
    </row>
    <row r="2911" spans="1:13">
      <c r="A2911" s="86" t="str">
        <f ca="1">_xlfn.CONCAT(Tabla36[[#This Row],[NUM. ECO.]],Tabla36[[#This Row],[TURNO]],Tabla36[[#This Row],[FECHA]])</f>
        <v>T34SEGUNDO TURNO45429</v>
      </c>
      <c r="B2911" s="87">
        <v>6</v>
      </c>
      <c r="C2911" s="87">
        <v>6</v>
      </c>
      <c r="D2911" s="87" t="s">
        <v>49</v>
      </c>
      <c r="E2911" s="86"/>
      <c r="F2911" s="86">
        <f>VLOOKUP(Tabla36[[#This Row],[NUM. ECO.]],[2]!Tabla24[[NO.ECO]:[CUBICACION
M3]],4,0)</f>
        <v>15</v>
      </c>
      <c r="G2911" s="94">
        <v>45429</v>
      </c>
      <c r="H2911" s="86" t="str">
        <f>VLOOKUP(Tabla36[[#This Row],[NUM. ECO.]],[2]!Tabla24[[NO.ECO]:[MATERIAL]],8,0)</f>
        <v>VOLADURA</v>
      </c>
      <c r="I2911" s="86" t="s">
        <v>79</v>
      </c>
      <c r="J2911" s="91">
        <f ca="1">J2910+TIME(0,RANDBETWEEN((144),(176)),0)</f>
        <v>0.79097222222222219</v>
      </c>
      <c r="K2911" s="86" t="str">
        <f ca="1">VLOOKUP(Tabla36[[#This Row],[CODIGO VINCULO]],[1]!Anexar1[[UNION]:[OPERADOR]],4,0)</f>
        <v>LEONARDO ROSALES CAMPOS</v>
      </c>
      <c r="L2911" s="86" t="str" cm="1">
        <f t="array" aca="1" ref="L2911" ca="1">_xlfn.IFS(J2911&gt;=TIME(14,0,0),"SEGUNDO TURNO",J2911&lt;TIME(14,0,0),"PRIMER TURNO")</f>
        <v>SEGUNDO TURNO</v>
      </c>
      <c r="M2911" s="90"/>
    </row>
    <row r="2912" spans="1:13">
      <c r="A2912" s="86" t="str">
        <f ca="1">_xlfn.CONCAT(Tabla36[[#This Row],[NUM. ECO.]],Tabla36[[#This Row],[TURNO]],Tabla36[[#This Row],[FECHA]])</f>
        <v>T34PRIMER TURNO45430</v>
      </c>
      <c r="B2912" s="87">
        <v>6</v>
      </c>
      <c r="C2912" s="87">
        <v>1</v>
      </c>
      <c r="D2912" s="87" t="s">
        <v>49</v>
      </c>
      <c r="E2912" s="86"/>
      <c r="F2912" s="86">
        <f>VLOOKUP(Tabla36[[#This Row],[NUM. ECO.]],[2]!Tabla24[[NO.ECO]:[CUBICACION
M3]],4,0)</f>
        <v>15</v>
      </c>
      <c r="G2912" s="94">
        <v>45430</v>
      </c>
      <c r="H2912" s="86" t="str">
        <f>VLOOKUP(Tabla36[[#This Row],[NUM. ECO.]],[2]!Tabla24[[NO.ECO]:[MATERIAL]],8,0)</f>
        <v>VOLADURA</v>
      </c>
      <c r="I2912" s="86" t="s">
        <v>79</v>
      </c>
      <c r="J2912" s="88">
        <f ca="1">TIME(RANDBETWEEN(5.5,6),RANDBETWEEN(1,29),0)</f>
        <v>0.25833333333333336</v>
      </c>
      <c r="K2912" s="86" t="str">
        <f ca="1">VLOOKUP(Tabla36[[#This Row],[CODIGO VINCULO]],[1]!Anexar1[[UNION]:[OPERADOR]],4,0)</f>
        <v>LUIS GEOVANI BAIZABAL TORREZ</v>
      </c>
      <c r="L2912" s="86" t="str" cm="1">
        <f t="array" aca="1" ref="L2912" ca="1">_xlfn.IFS(J2912&gt;=TIME(14,0,0),"SEGUNDO TURNO",J2912&lt;TIME(14,0,0),"PRIMER TURNO")</f>
        <v>PRIMER TURNO</v>
      </c>
      <c r="M2912" s="90"/>
    </row>
    <row r="2913" spans="1:13">
      <c r="A2913" s="86" t="str">
        <f ca="1">_xlfn.CONCAT(Tabla36[[#This Row],[NUM. ECO.]],Tabla36[[#This Row],[TURNO]],Tabla36[[#This Row],[FECHA]])</f>
        <v>T34PRIMER TURNO45430</v>
      </c>
      <c r="B2913" s="87">
        <v>6</v>
      </c>
      <c r="C2913" s="87">
        <v>2</v>
      </c>
      <c r="D2913" s="87" t="s">
        <v>49</v>
      </c>
      <c r="E2913" s="86"/>
      <c r="F2913" s="86">
        <f>VLOOKUP(Tabla36[[#This Row],[NUM. ECO.]],[2]!Tabla24[[NO.ECO]:[CUBICACION
M3]],4,0)</f>
        <v>15</v>
      </c>
      <c r="G2913" s="94">
        <v>45430</v>
      </c>
      <c r="H2913" s="86" t="str">
        <f>VLOOKUP(Tabla36[[#This Row],[NUM. ECO.]],[2]!Tabla24[[NO.ECO]:[MATERIAL]],8,0)</f>
        <v>VOLADURA</v>
      </c>
      <c r="I2913" s="86" t="s">
        <v>79</v>
      </c>
      <c r="J2913" s="88">
        <f ca="1">J2912+TIME(0,RANDBETWEEN((144),(176)),0)</f>
        <v>0.38055555555555559</v>
      </c>
      <c r="K2913" s="86" t="str">
        <f ca="1">VLOOKUP(Tabla36[[#This Row],[CODIGO VINCULO]],[1]!Anexar1[[UNION]:[OPERADOR]],4,0)</f>
        <v>LUIS GEOVANI BAIZABAL TORREZ</v>
      </c>
      <c r="L2913" s="86" t="str" cm="1">
        <f t="array" aca="1" ref="L2913" ca="1">_xlfn.IFS(J2913&gt;=TIME(14,0,0),"SEGUNDO TURNO",J2913&lt;TIME(14,0,0),"PRIMER TURNO")</f>
        <v>PRIMER TURNO</v>
      </c>
      <c r="M2913" s="90"/>
    </row>
    <row r="2914" spans="1:13">
      <c r="A2914" s="86" t="str">
        <f ca="1">_xlfn.CONCAT(Tabla36[[#This Row],[NUM. ECO.]],Tabla36[[#This Row],[TURNO]],Tabla36[[#This Row],[FECHA]])</f>
        <v>T34PRIMER TURNO45430</v>
      </c>
      <c r="B2914" s="87">
        <v>6</v>
      </c>
      <c r="C2914" s="87">
        <v>3</v>
      </c>
      <c r="D2914" s="87" t="s">
        <v>49</v>
      </c>
      <c r="E2914" s="86"/>
      <c r="F2914" s="86">
        <f>VLOOKUP(Tabla36[[#This Row],[NUM. ECO.]],[2]!Tabla24[[NO.ECO]:[CUBICACION
M3]],4,0)</f>
        <v>15</v>
      </c>
      <c r="G2914" s="94">
        <v>45430</v>
      </c>
      <c r="H2914" s="86" t="str">
        <f>VLOOKUP(Tabla36[[#This Row],[NUM. ECO.]],[2]!Tabla24[[NO.ECO]:[MATERIAL]],8,0)</f>
        <v>VOLADURA</v>
      </c>
      <c r="I2914" s="86" t="s">
        <v>79</v>
      </c>
      <c r="J2914" s="91">
        <f ca="1">J2913+TIME(0,RANDBETWEEN((144),(176)),0)</f>
        <v>0.48541666666666672</v>
      </c>
      <c r="K2914" s="86" t="str">
        <f ca="1">VLOOKUP(Tabla36[[#This Row],[CODIGO VINCULO]],[1]!Anexar1[[UNION]:[OPERADOR]],4,0)</f>
        <v>LUIS GEOVANI BAIZABAL TORREZ</v>
      </c>
      <c r="L2914" s="86" t="str" cm="1">
        <f t="array" aca="1" ref="L2914" ca="1">_xlfn.IFS(J2914&gt;=TIME(14,0,0),"SEGUNDO TURNO",J2914&lt;TIME(14,0,0),"PRIMER TURNO")</f>
        <v>PRIMER TURNO</v>
      </c>
      <c r="M2914" s="90"/>
    </row>
    <row r="2915" spans="1:13">
      <c r="A2915" s="86" t="str">
        <f ca="1">_xlfn.CONCAT(Tabla36[[#This Row],[NUM. ECO.]],Tabla36[[#This Row],[TURNO]],Tabla36[[#This Row],[FECHA]])</f>
        <v>T34SEGUNDO TURNO45430</v>
      </c>
      <c r="B2915" s="87">
        <v>6</v>
      </c>
      <c r="C2915" s="87">
        <v>4</v>
      </c>
      <c r="D2915" s="87" t="s">
        <v>49</v>
      </c>
      <c r="E2915" s="86"/>
      <c r="F2915" s="86">
        <f>VLOOKUP(Tabla36[[#This Row],[NUM. ECO.]],[2]!Tabla24[[NO.ECO]:[CUBICACION
M3]],4,0)</f>
        <v>15</v>
      </c>
      <c r="G2915" s="94">
        <v>45430</v>
      </c>
      <c r="H2915" s="86" t="str">
        <f>VLOOKUP(Tabla36[[#This Row],[NUM. ECO.]],[2]!Tabla24[[NO.ECO]:[MATERIAL]],8,0)</f>
        <v>VOLADURA</v>
      </c>
      <c r="I2915" s="86" t="s">
        <v>79</v>
      </c>
      <c r="J2915" s="91">
        <f ca="1">J2914+TIME(0,RANDBETWEEN((144),(176)),0)</f>
        <v>0.58819444444444446</v>
      </c>
      <c r="K2915" s="86" t="str">
        <f ca="1">VLOOKUP(Tabla36[[#This Row],[CODIGO VINCULO]],[1]!Anexar1[[UNION]:[OPERADOR]],4,0)</f>
        <v>LEONARDO ROSALES CAMPOS</v>
      </c>
      <c r="L2915" s="86" t="str" cm="1">
        <f t="array" aca="1" ref="L2915" ca="1">_xlfn.IFS(J2915&gt;=TIME(14,0,0),"SEGUNDO TURNO",J2915&lt;TIME(14,0,0),"PRIMER TURNO")</f>
        <v>SEGUNDO TURNO</v>
      </c>
      <c r="M2915" s="90"/>
    </row>
    <row r="2916" spans="1:13">
      <c r="A2916" s="86" t="str">
        <f ca="1">_xlfn.CONCAT(Tabla36[[#This Row],[NUM. ECO.]],Tabla36[[#This Row],[TURNO]],Tabla36[[#This Row],[FECHA]])</f>
        <v>T34SEGUNDO TURNO45430</v>
      </c>
      <c r="B2916" s="87">
        <v>6</v>
      </c>
      <c r="C2916" s="87">
        <v>5</v>
      </c>
      <c r="D2916" s="87" t="s">
        <v>49</v>
      </c>
      <c r="E2916" s="86"/>
      <c r="F2916" s="86">
        <f>VLOOKUP(Tabla36[[#This Row],[NUM. ECO.]],[2]!Tabla24[[NO.ECO]:[CUBICACION
M3]],4,0)</f>
        <v>15</v>
      </c>
      <c r="G2916" s="94">
        <v>45430</v>
      </c>
      <c r="H2916" s="86" t="str">
        <f>VLOOKUP(Tabla36[[#This Row],[NUM. ECO.]],[2]!Tabla24[[NO.ECO]:[MATERIAL]],8,0)</f>
        <v>VOLADURA</v>
      </c>
      <c r="I2916" s="86" t="s">
        <v>79</v>
      </c>
      <c r="J2916" s="91">
        <f ca="1">J2915+TIME(0,RANDBETWEEN((144),(176)),0)</f>
        <v>0.70486111111111116</v>
      </c>
      <c r="K2916" s="86" t="str">
        <f ca="1">VLOOKUP(Tabla36[[#This Row],[CODIGO VINCULO]],[1]!Anexar1[[UNION]:[OPERADOR]],4,0)</f>
        <v>LEONARDO ROSALES CAMPOS</v>
      </c>
      <c r="L2916" s="86" t="str" cm="1">
        <f t="array" aca="1" ref="L2916" ca="1">_xlfn.IFS(J2916&gt;=TIME(14,0,0),"SEGUNDO TURNO",J2916&lt;TIME(14,0,0),"PRIMER TURNO")</f>
        <v>SEGUNDO TURNO</v>
      </c>
      <c r="M2916" s="90"/>
    </row>
    <row r="2917" spans="1:13">
      <c r="A2917" s="86" t="str">
        <f ca="1">_xlfn.CONCAT(Tabla36[[#This Row],[NUM. ECO.]],Tabla36[[#This Row],[TURNO]],Tabla36[[#This Row],[FECHA]])</f>
        <v>T34SEGUNDO TURNO45430</v>
      </c>
      <c r="B2917" s="87">
        <v>6</v>
      </c>
      <c r="C2917" s="87">
        <v>6</v>
      </c>
      <c r="D2917" s="87" t="s">
        <v>49</v>
      </c>
      <c r="E2917" s="86"/>
      <c r="F2917" s="86">
        <f>VLOOKUP(Tabla36[[#This Row],[NUM. ECO.]],[2]!Tabla24[[NO.ECO]:[CUBICACION
M3]],4,0)</f>
        <v>15</v>
      </c>
      <c r="G2917" s="94">
        <v>45430</v>
      </c>
      <c r="H2917" s="86" t="str">
        <f>VLOOKUP(Tabla36[[#This Row],[NUM. ECO.]],[2]!Tabla24[[NO.ECO]:[MATERIAL]],8,0)</f>
        <v>VOLADURA</v>
      </c>
      <c r="I2917" s="86" t="s">
        <v>79</v>
      </c>
      <c r="J2917" s="91">
        <f ca="1">J2916+TIME(0,RANDBETWEEN((144),(176)),0)</f>
        <v>0.82083333333333341</v>
      </c>
      <c r="K2917" s="86" t="str">
        <f ca="1">VLOOKUP(Tabla36[[#This Row],[CODIGO VINCULO]],[1]!Anexar1[[UNION]:[OPERADOR]],4,0)</f>
        <v>LEONARDO ROSALES CAMPOS</v>
      </c>
      <c r="L2917" s="86" t="str" cm="1">
        <f t="array" aca="1" ref="L2917" ca="1">_xlfn.IFS(J2917&gt;=TIME(14,0,0),"SEGUNDO TURNO",J2917&lt;TIME(14,0,0),"PRIMER TURNO")</f>
        <v>SEGUNDO TURNO</v>
      </c>
      <c r="M2917" s="90"/>
    </row>
    <row r="2918" spans="1:13">
      <c r="A2918" s="86" t="str">
        <f ca="1">_xlfn.CONCAT(Tabla36[[#This Row],[NUM. ECO.]],Tabla36[[#This Row],[TURNO]],Tabla36[[#This Row],[FECHA]])</f>
        <v>T34PRIMER TURNO45432</v>
      </c>
      <c r="B2918" s="87">
        <v>6</v>
      </c>
      <c r="C2918" s="87">
        <v>1</v>
      </c>
      <c r="D2918" s="87" t="s">
        <v>49</v>
      </c>
      <c r="E2918" s="86"/>
      <c r="F2918" s="86">
        <f>VLOOKUP(Tabla36[[#This Row],[NUM. ECO.]],[2]!Tabla24[[NO.ECO]:[CUBICACION
M3]],4,0)</f>
        <v>15</v>
      </c>
      <c r="G2918" s="94">
        <v>45432</v>
      </c>
      <c r="H2918" s="86" t="str">
        <f>VLOOKUP(Tabla36[[#This Row],[NUM. ECO.]],[2]!Tabla24[[NO.ECO]:[MATERIAL]],8,0)</f>
        <v>VOLADURA</v>
      </c>
      <c r="I2918" s="86" t="s">
        <v>79</v>
      </c>
      <c r="J2918" s="88">
        <f ca="1">TIME(RANDBETWEEN(5.5,6),RANDBETWEEN(1,29),0)</f>
        <v>0.26250000000000001</v>
      </c>
      <c r="K2918" s="86" t="str">
        <f ca="1">VLOOKUP(Tabla36[[#This Row],[CODIGO VINCULO]],[1]!Anexar1[[UNION]:[OPERADOR]],4,0)</f>
        <v>LUIS GEOVANI BAIZABAL TORREZ</v>
      </c>
      <c r="L2918" s="86" t="str" cm="1">
        <f t="array" aca="1" ref="L2918" ca="1">_xlfn.IFS(J2918&gt;=TIME(14,0,0),"SEGUNDO TURNO",J2918&lt;TIME(14,0,0),"PRIMER TURNO")</f>
        <v>PRIMER TURNO</v>
      </c>
      <c r="M2918" s="90"/>
    </row>
    <row r="2919" spans="1:13">
      <c r="A2919" s="86" t="str">
        <f ca="1">_xlfn.CONCAT(Tabla36[[#This Row],[NUM. ECO.]],Tabla36[[#This Row],[TURNO]],Tabla36[[#This Row],[FECHA]])</f>
        <v>T34PRIMER TURNO45432</v>
      </c>
      <c r="B2919" s="87">
        <v>6</v>
      </c>
      <c r="C2919" s="87">
        <v>2</v>
      </c>
      <c r="D2919" s="87" t="s">
        <v>49</v>
      </c>
      <c r="E2919" s="86"/>
      <c r="F2919" s="86">
        <f>VLOOKUP(Tabla36[[#This Row],[NUM. ECO.]],[2]!Tabla24[[NO.ECO]:[CUBICACION
M3]],4,0)</f>
        <v>15</v>
      </c>
      <c r="G2919" s="94">
        <v>45432</v>
      </c>
      <c r="H2919" s="86" t="str">
        <f>VLOOKUP(Tabla36[[#This Row],[NUM. ECO.]],[2]!Tabla24[[NO.ECO]:[MATERIAL]],8,0)</f>
        <v>VOLADURA</v>
      </c>
      <c r="I2919" s="86" t="s">
        <v>79</v>
      </c>
      <c r="J2919" s="88">
        <f ca="1">J2918+TIME(0,RANDBETWEEN((144),(176)),0)</f>
        <v>0.36458333333333337</v>
      </c>
      <c r="K2919" s="86" t="str">
        <f ca="1">VLOOKUP(Tabla36[[#This Row],[CODIGO VINCULO]],[1]!Anexar1[[UNION]:[OPERADOR]],4,0)</f>
        <v>LUIS GEOVANI BAIZABAL TORREZ</v>
      </c>
      <c r="L2919" s="86" t="str" cm="1">
        <f t="array" aca="1" ref="L2919" ca="1">_xlfn.IFS(J2919&gt;=TIME(14,0,0),"SEGUNDO TURNO",J2919&lt;TIME(14,0,0),"PRIMER TURNO")</f>
        <v>PRIMER TURNO</v>
      </c>
      <c r="M2919" s="90"/>
    </row>
    <row r="2920" spans="1:13">
      <c r="A2920" s="86" t="str">
        <f ca="1">_xlfn.CONCAT(Tabla36[[#This Row],[NUM. ECO.]],Tabla36[[#This Row],[TURNO]],Tabla36[[#This Row],[FECHA]])</f>
        <v>T34PRIMER TURNO45432</v>
      </c>
      <c r="B2920" s="87">
        <v>6</v>
      </c>
      <c r="C2920" s="87">
        <v>3</v>
      </c>
      <c r="D2920" s="87" t="s">
        <v>49</v>
      </c>
      <c r="E2920" s="86"/>
      <c r="F2920" s="86">
        <f>VLOOKUP(Tabla36[[#This Row],[NUM. ECO.]],[2]!Tabla24[[NO.ECO]:[CUBICACION
M3]],4,0)</f>
        <v>15</v>
      </c>
      <c r="G2920" s="94">
        <v>45432</v>
      </c>
      <c r="H2920" s="86" t="str">
        <f>VLOOKUP(Tabla36[[#This Row],[NUM. ECO.]],[2]!Tabla24[[NO.ECO]:[MATERIAL]],8,0)</f>
        <v>VOLADURA</v>
      </c>
      <c r="I2920" s="86" t="s">
        <v>79</v>
      </c>
      <c r="J2920" s="91">
        <f ca="1">J2919+TIME(0,RANDBETWEEN((144),(176)),0)</f>
        <v>0.48194444444444451</v>
      </c>
      <c r="K2920" s="86" t="str">
        <f ca="1">VLOOKUP(Tabla36[[#This Row],[CODIGO VINCULO]],[1]!Anexar1[[UNION]:[OPERADOR]],4,0)</f>
        <v>LUIS GEOVANI BAIZABAL TORREZ</v>
      </c>
      <c r="L2920" s="86" t="str" cm="1">
        <f t="array" aca="1" ref="L2920" ca="1">_xlfn.IFS(J2920&gt;=TIME(14,0,0),"SEGUNDO TURNO",J2920&lt;TIME(14,0,0),"PRIMER TURNO")</f>
        <v>PRIMER TURNO</v>
      </c>
      <c r="M2920" s="90"/>
    </row>
    <row r="2921" spans="1:13">
      <c r="A2921" s="86" t="str">
        <f ca="1">_xlfn.CONCAT(Tabla36[[#This Row],[NUM. ECO.]],Tabla36[[#This Row],[TURNO]],Tabla36[[#This Row],[FECHA]])</f>
        <v>T34SEGUNDO TURNO45432</v>
      </c>
      <c r="B2921" s="87">
        <v>6</v>
      </c>
      <c r="C2921" s="87">
        <v>4</v>
      </c>
      <c r="D2921" s="87" t="s">
        <v>49</v>
      </c>
      <c r="E2921" s="86"/>
      <c r="F2921" s="86">
        <f>VLOOKUP(Tabla36[[#This Row],[NUM. ECO.]],[2]!Tabla24[[NO.ECO]:[CUBICACION
M3]],4,0)</f>
        <v>15</v>
      </c>
      <c r="G2921" s="94">
        <v>45432</v>
      </c>
      <c r="H2921" s="86" t="str">
        <f>VLOOKUP(Tabla36[[#This Row],[NUM. ECO.]],[2]!Tabla24[[NO.ECO]:[MATERIAL]],8,0)</f>
        <v>VOLADURA</v>
      </c>
      <c r="I2921" s="86" t="s">
        <v>79</v>
      </c>
      <c r="J2921" s="91">
        <f ca="1">J2920+TIME(0,RANDBETWEEN((144),(176)),0)</f>
        <v>0.59791666666666676</v>
      </c>
      <c r="K2921" s="86" t="str">
        <f ca="1">VLOOKUP(Tabla36[[#This Row],[CODIGO VINCULO]],[1]!Anexar1[[UNION]:[OPERADOR]],4,0)</f>
        <v>LEONARDO ROSALES CAMPOS</v>
      </c>
      <c r="L2921" s="86" t="str" cm="1">
        <f t="array" aca="1" ref="L2921" ca="1">_xlfn.IFS(J2921&gt;=TIME(14,0,0),"SEGUNDO TURNO",J2921&lt;TIME(14,0,0),"PRIMER TURNO")</f>
        <v>SEGUNDO TURNO</v>
      </c>
      <c r="M2921" s="90"/>
    </row>
    <row r="2922" spans="1:13">
      <c r="A2922" s="86" t="str">
        <f ca="1">_xlfn.CONCAT(Tabla36[[#This Row],[NUM. ECO.]],Tabla36[[#This Row],[TURNO]],Tabla36[[#This Row],[FECHA]])</f>
        <v>T34SEGUNDO TURNO45432</v>
      </c>
      <c r="B2922" s="87">
        <v>6</v>
      </c>
      <c r="C2922" s="87">
        <v>5</v>
      </c>
      <c r="D2922" s="87" t="s">
        <v>49</v>
      </c>
      <c r="E2922" s="86"/>
      <c r="F2922" s="86">
        <f>VLOOKUP(Tabla36[[#This Row],[NUM. ECO.]],[2]!Tabla24[[NO.ECO]:[CUBICACION
M3]],4,0)</f>
        <v>15</v>
      </c>
      <c r="G2922" s="94">
        <v>45432</v>
      </c>
      <c r="H2922" s="86" t="str">
        <f>VLOOKUP(Tabla36[[#This Row],[NUM. ECO.]],[2]!Tabla24[[NO.ECO]:[MATERIAL]],8,0)</f>
        <v>VOLADURA</v>
      </c>
      <c r="I2922" s="86" t="s">
        <v>79</v>
      </c>
      <c r="J2922" s="91">
        <f ca="1">J2921+TIME(0,RANDBETWEEN((144),(176)),0)</f>
        <v>0.70347222222222228</v>
      </c>
      <c r="K2922" s="86" t="str">
        <f ca="1">VLOOKUP(Tabla36[[#This Row],[CODIGO VINCULO]],[1]!Anexar1[[UNION]:[OPERADOR]],4,0)</f>
        <v>LEONARDO ROSALES CAMPOS</v>
      </c>
      <c r="L2922" s="86" t="str" cm="1">
        <f t="array" aca="1" ref="L2922" ca="1">_xlfn.IFS(J2922&gt;=TIME(14,0,0),"SEGUNDO TURNO",J2922&lt;TIME(14,0,0),"PRIMER TURNO")</f>
        <v>SEGUNDO TURNO</v>
      </c>
      <c r="M2922" s="90"/>
    </row>
    <row r="2923" spans="1:13">
      <c r="A2923" s="86" t="str">
        <f ca="1">_xlfn.CONCAT(Tabla36[[#This Row],[NUM. ECO.]],Tabla36[[#This Row],[TURNO]],Tabla36[[#This Row],[FECHA]])</f>
        <v>T34SEGUNDO TURNO45432</v>
      </c>
      <c r="B2923" s="87">
        <v>6</v>
      </c>
      <c r="C2923" s="87">
        <v>6</v>
      </c>
      <c r="D2923" s="87" t="s">
        <v>49</v>
      </c>
      <c r="E2923" s="86"/>
      <c r="F2923" s="86">
        <f>VLOOKUP(Tabla36[[#This Row],[NUM. ECO.]],[2]!Tabla24[[NO.ECO]:[CUBICACION
M3]],4,0)</f>
        <v>15</v>
      </c>
      <c r="G2923" s="94">
        <v>45432</v>
      </c>
      <c r="H2923" s="86" t="str">
        <f>VLOOKUP(Tabla36[[#This Row],[NUM. ECO.]],[2]!Tabla24[[NO.ECO]:[MATERIAL]],8,0)</f>
        <v>VOLADURA</v>
      </c>
      <c r="I2923" s="86" t="s">
        <v>79</v>
      </c>
      <c r="J2923" s="91">
        <f ca="1">J2922+TIME(0,RANDBETWEEN((144),(176)),0)</f>
        <v>0.81527777777777788</v>
      </c>
      <c r="K2923" s="86" t="str">
        <f ca="1">VLOOKUP(Tabla36[[#This Row],[CODIGO VINCULO]],[1]!Anexar1[[UNION]:[OPERADOR]],4,0)</f>
        <v>LEONARDO ROSALES CAMPOS</v>
      </c>
      <c r="L2923" s="86" t="str" cm="1">
        <f t="array" aca="1" ref="L2923" ca="1">_xlfn.IFS(J2923&gt;=TIME(14,0,0),"SEGUNDO TURNO",J2923&lt;TIME(14,0,0),"PRIMER TURNO")</f>
        <v>SEGUNDO TURNO</v>
      </c>
      <c r="M2923" s="90"/>
    </row>
    <row r="2924" spans="1:13">
      <c r="A2924" s="86" t="str">
        <f ca="1">_xlfn.CONCAT(Tabla36[[#This Row],[NUM. ECO.]],Tabla36[[#This Row],[TURNO]],Tabla36[[#This Row],[FECHA]])</f>
        <v>T34PRIMER TURNO45433</v>
      </c>
      <c r="B2924" s="87">
        <v>6</v>
      </c>
      <c r="C2924" s="87">
        <v>1</v>
      </c>
      <c r="D2924" s="87" t="s">
        <v>49</v>
      </c>
      <c r="E2924" s="86"/>
      <c r="F2924" s="86">
        <f>VLOOKUP(Tabla36[[#This Row],[NUM. ECO.]],[2]!Tabla24[[NO.ECO]:[CUBICACION
M3]],4,0)</f>
        <v>15</v>
      </c>
      <c r="G2924" s="94">
        <v>45433</v>
      </c>
      <c r="H2924" s="86" t="str">
        <f>VLOOKUP(Tabla36[[#This Row],[NUM. ECO.]],[2]!Tabla24[[NO.ECO]:[MATERIAL]],8,0)</f>
        <v>VOLADURA</v>
      </c>
      <c r="I2924" s="86" t="s">
        <v>79</v>
      </c>
      <c r="J2924" s="88">
        <f ca="1">TIME(RANDBETWEEN(5.5,6),RANDBETWEEN(1,29),0)</f>
        <v>0.25555555555555554</v>
      </c>
      <c r="K2924" s="86" t="str">
        <f ca="1">VLOOKUP(Tabla36[[#This Row],[CODIGO VINCULO]],[1]!Anexar1[[UNION]:[OPERADOR]],4,0)</f>
        <v>LUIS GEOVANI BAIZABAL TORREZ</v>
      </c>
      <c r="L2924" s="86" t="str" cm="1">
        <f t="array" aca="1" ref="L2924" ca="1">_xlfn.IFS(J2924&gt;=TIME(14,0,0),"SEGUNDO TURNO",J2924&lt;TIME(14,0,0),"PRIMER TURNO")</f>
        <v>PRIMER TURNO</v>
      </c>
      <c r="M2924" s="90"/>
    </row>
    <row r="2925" spans="1:13">
      <c r="A2925" s="86" t="str">
        <f ca="1">_xlfn.CONCAT(Tabla36[[#This Row],[NUM. ECO.]],Tabla36[[#This Row],[TURNO]],Tabla36[[#This Row],[FECHA]])</f>
        <v>T34PRIMER TURNO45433</v>
      </c>
      <c r="B2925" s="87">
        <v>6</v>
      </c>
      <c r="C2925" s="87">
        <v>2</v>
      </c>
      <c r="D2925" s="87" t="s">
        <v>49</v>
      </c>
      <c r="E2925" s="86"/>
      <c r="F2925" s="86">
        <f>VLOOKUP(Tabla36[[#This Row],[NUM. ECO.]],[2]!Tabla24[[NO.ECO]:[CUBICACION
M3]],4,0)</f>
        <v>15</v>
      </c>
      <c r="G2925" s="94">
        <v>45433</v>
      </c>
      <c r="H2925" s="86" t="str">
        <f>VLOOKUP(Tabla36[[#This Row],[NUM. ECO.]],[2]!Tabla24[[NO.ECO]:[MATERIAL]],8,0)</f>
        <v>VOLADURA</v>
      </c>
      <c r="I2925" s="86" t="s">
        <v>79</v>
      </c>
      <c r="J2925" s="88">
        <f ca="1">J2924+TIME(0,RANDBETWEEN((144),(176)),0)</f>
        <v>0.36527777777777776</v>
      </c>
      <c r="K2925" s="86" t="str">
        <f ca="1">VLOOKUP(Tabla36[[#This Row],[CODIGO VINCULO]],[1]!Anexar1[[UNION]:[OPERADOR]],4,0)</f>
        <v>LUIS GEOVANI BAIZABAL TORREZ</v>
      </c>
      <c r="L2925" s="86" t="str" cm="1">
        <f t="array" aca="1" ref="L2925" ca="1">_xlfn.IFS(J2925&gt;=TIME(14,0,0),"SEGUNDO TURNO",J2925&lt;TIME(14,0,0),"PRIMER TURNO")</f>
        <v>PRIMER TURNO</v>
      </c>
      <c r="M2925" s="90"/>
    </row>
    <row r="2926" spans="1:13">
      <c r="A2926" s="86" t="str">
        <f ca="1">_xlfn.CONCAT(Tabla36[[#This Row],[NUM. ECO.]],Tabla36[[#This Row],[TURNO]],Tabla36[[#This Row],[FECHA]])</f>
        <v>T34PRIMER TURNO45433</v>
      </c>
      <c r="B2926" s="87">
        <v>6</v>
      </c>
      <c r="C2926" s="87">
        <v>3</v>
      </c>
      <c r="D2926" s="87" t="s">
        <v>49</v>
      </c>
      <c r="E2926" s="86"/>
      <c r="F2926" s="86">
        <f>VLOOKUP(Tabla36[[#This Row],[NUM. ECO.]],[2]!Tabla24[[NO.ECO]:[CUBICACION
M3]],4,0)</f>
        <v>15</v>
      </c>
      <c r="G2926" s="94">
        <v>45433</v>
      </c>
      <c r="H2926" s="86" t="str">
        <f>VLOOKUP(Tabla36[[#This Row],[NUM. ECO.]],[2]!Tabla24[[NO.ECO]:[MATERIAL]],8,0)</f>
        <v>VOLADURA</v>
      </c>
      <c r="I2926" s="86" t="s">
        <v>79</v>
      </c>
      <c r="J2926" s="91">
        <f ca="1">J2925+TIME(0,RANDBETWEEN((144),(176)),0)</f>
        <v>0.46805555555555556</v>
      </c>
      <c r="K2926" s="86" t="str">
        <f ca="1">VLOOKUP(Tabla36[[#This Row],[CODIGO VINCULO]],[1]!Anexar1[[UNION]:[OPERADOR]],4,0)</f>
        <v>LUIS GEOVANI BAIZABAL TORREZ</v>
      </c>
      <c r="L2926" s="86" t="str" cm="1">
        <f t="array" aca="1" ref="L2926" ca="1">_xlfn.IFS(J2926&gt;=TIME(14,0,0),"SEGUNDO TURNO",J2926&lt;TIME(14,0,0),"PRIMER TURNO")</f>
        <v>PRIMER TURNO</v>
      </c>
      <c r="M2926" s="90"/>
    </row>
    <row r="2927" spans="1:13">
      <c r="A2927" s="86" t="str">
        <f ca="1">_xlfn.CONCAT(Tabla36[[#This Row],[NUM. ECO.]],Tabla36[[#This Row],[TURNO]],Tabla36[[#This Row],[FECHA]])</f>
        <v>T34SEGUNDO TURNO45433</v>
      </c>
      <c r="B2927" s="87">
        <v>6</v>
      </c>
      <c r="C2927" s="87">
        <v>4</v>
      </c>
      <c r="D2927" s="87" t="s">
        <v>49</v>
      </c>
      <c r="E2927" s="86"/>
      <c r="F2927" s="86">
        <f>VLOOKUP(Tabla36[[#This Row],[NUM. ECO.]],[2]!Tabla24[[NO.ECO]:[CUBICACION
M3]],4,0)</f>
        <v>15</v>
      </c>
      <c r="G2927" s="94">
        <v>45433</v>
      </c>
      <c r="H2927" s="86" t="str">
        <f>VLOOKUP(Tabla36[[#This Row],[NUM. ECO.]],[2]!Tabla24[[NO.ECO]:[MATERIAL]],8,0)</f>
        <v>VOLADURA</v>
      </c>
      <c r="I2927" s="86" t="s">
        <v>79</v>
      </c>
      <c r="J2927" s="91">
        <f ca="1">J2926+TIME(0,RANDBETWEEN((144),(176)),0)</f>
        <v>0.58680555555555558</v>
      </c>
      <c r="K2927" s="86" t="str">
        <f ca="1">VLOOKUP(Tabla36[[#This Row],[CODIGO VINCULO]],[1]!Anexar1[[UNION]:[OPERADOR]],4,0)</f>
        <v>LEONARDO ROSALES CAMPOS</v>
      </c>
      <c r="L2927" s="86" t="str" cm="1">
        <f t="array" aca="1" ref="L2927" ca="1">_xlfn.IFS(J2927&gt;=TIME(14,0,0),"SEGUNDO TURNO",J2927&lt;TIME(14,0,0),"PRIMER TURNO")</f>
        <v>SEGUNDO TURNO</v>
      </c>
      <c r="M2927" s="90"/>
    </row>
    <row r="2928" spans="1:13">
      <c r="A2928" s="86" t="str">
        <f ca="1">_xlfn.CONCAT(Tabla36[[#This Row],[NUM. ECO.]],Tabla36[[#This Row],[TURNO]],Tabla36[[#This Row],[FECHA]])</f>
        <v>T34SEGUNDO TURNO45433</v>
      </c>
      <c r="B2928" s="87">
        <v>6</v>
      </c>
      <c r="C2928" s="87">
        <v>5</v>
      </c>
      <c r="D2928" s="87" t="s">
        <v>49</v>
      </c>
      <c r="E2928" s="86"/>
      <c r="F2928" s="86">
        <f>VLOOKUP(Tabla36[[#This Row],[NUM. ECO.]],[2]!Tabla24[[NO.ECO]:[CUBICACION
M3]],4,0)</f>
        <v>15</v>
      </c>
      <c r="G2928" s="94">
        <v>45433</v>
      </c>
      <c r="H2928" s="86" t="str">
        <f>VLOOKUP(Tabla36[[#This Row],[NUM. ECO.]],[2]!Tabla24[[NO.ECO]:[MATERIAL]],8,0)</f>
        <v>VOLADURA</v>
      </c>
      <c r="I2928" s="86" t="s">
        <v>79</v>
      </c>
      <c r="J2928" s="91">
        <f ca="1">J2927+TIME(0,RANDBETWEEN((144),(176)),0)</f>
        <v>0.70277777777777783</v>
      </c>
      <c r="K2928" s="86" t="str">
        <f ca="1">VLOOKUP(Tabla36[[#This Row],[CODIGO VINCULO]],[1]!Anexar1[[UNION]:[OPERADOR]],4,0)</f>
        <v>LEONARDO ROSALES CAMPOS</v>
      </c>
      <c r="L2928" s="86" t="str" cm="1">
        <f t="array" aca="1" ref="L2928" ca="1">_xlfn.IFS(J2928&gt;=TIME(14,0,0),"SEGUNDO TURNO",J2928&lt;TIME(14,0,0),"PRIMER TURNO")</f>
        <v>SEGUNDO TURNO</v>
      </c>
      <c r="M2928" s="90"/>
    </row>
    <row r="2929" spans="1:13">
      <c r="A2929" s="86" t="str">
        <f ca="1">_xlfn.CONCAT(Tabla36[[#This Row],[NUM. ECO.]],Tabla36[[#This Row],[TURNO]],Tabla36[[#This Row],[FECHA]])</f>
        <v>T34SEGUNDO TURNO45433</v>
      </c>
      <c r="B2929" s="87">
        <v>6</v>
      </c>
      <c r="C2929" s="87">
        <v>6</v>
      </c>
      <c r="D2929" s="87" t="s">
        <v>49</v>
      </c>
      <c r="E2929" s="86"/>
      <c r="F2929" s="86">
        <f>VLOOKUP(Tabla36[[#This Row],[NUM. ECO.]],[2]!Tabla24[[NO.ECO]:[CUBICACION
M3]],4,0)</f>
        <v>15</v>
      </c>
      <c r="G2929" s="94">
        <v>45433</v>
      </c>
      <c r="H2929" s="86" t="str">
        <f>VLOOKUP(Tabla36[[#This Row],[NUM. ECO.]],[2]!Tabla24[[NO.ECO]:[MATERIAL]],8,0)</f>
        <v>VOLADURA</v>
      </c>
      <c r="I2929" s="86" t="s">
        <v>79</v>
      </c>
      <c r="J2929" s="91">
        <f ca="1">J2928+TIME(0,RANDBETWEEN((144),(176)),0)</f>
        <v>0.80902777777777779</v>
      </c>
      <c r="K2929" s="86" t="str">
        <f ca="1">VLOOKUP(Tabla36[[#This Row],[CODIGO VINCULO]],[1]!Anexar1[[UNION]:[OPERADOR]],4,0)</f>
        <v>LEONARDO ROSALES CAMPOS</v>
      </c>
      <c r="L2929" s="86" t="str" cm="1">
        <f t="array" aca="1" ref="L2929" ca="1">_xlfn.IFS(J2929&gt;=TIME(14,0,0),"SEGUNDO TURNO",J2929&lt;TIME(14,0,0),"PRIMER TURNO")</f>
        <v>SEGUNDO TURNO</v>
      </c>
      <c r="M2929" s="90"/>
    </row>
    <row r="2930" spans="1:13">
      <c r="A2930" s="86" t="str">
        <f ca="1">_xlfn.CONCAT(Tabla36[[#This Row],[NUM. ECO.]],Tabla36[[#This Row],[TURNO]],Tabla36[[#This Row],[FECHA]])</f>
        <v>T35PRIMER TURNO45412</v>
      </c>
      <c r="B2930" s="87">
        <v>8</v>
      </c>
      <c r="C2930" s="87">
        <v>1</v>
      </c>
      <c r="D2930" s="87" t="s">
        <v>50</v>
      </c>
      <c r="E2930" s="86"/>
      <c r="F2930" s="86">
        <f>VLOOKUP(Tabla36[[#This Row],[NUM. ECO.]],[2]!Tabla24[[NO.ECO]:[CUBICACION
M3]],4,0)</f>
        <v>17</v>
      </c>
      <c r="G2930" s="94">
        <v>45412</v>
      </c>
      <c r="H2930" s="86" t="str">
        <f>VLOOKUP(Tabla36[[#This Row],[NUM. ECO.]],[2]!Tabla24[[NO.ECO]:[MATERIAL]],8,0)</f>
        <v>BASE HIDRAULICA</v>
      </c>
      <c r="I2930" s="86" t="s">
        <v>79</v>
      </c>
      <c r="J2930" s="88">
        <f ca="1">TIME(RANDBETWEEN(5.5,6),RANDBETWEEN(1,29),0)</f>
        <v>0.25833333333333336</v>
      </c>
      <c r="K2930" s="86" t="str">
        <f ca="1">VLOOKUP(Tabla36[[#This Row],[CODIGO VINCULO]],[1]!Anexar1[[UNION]:[OPERADOR]],4,0)</f>
        <v>ESTEBAN DE JESUS BERNARDO SARABIA</v>
      </c>
      <c r="L2930" s="86" t="str" cm="1">
        <f t="array" aca="1" ref="L2930" ca="1">_xlfn.IFS(J2930&gt;=TIME(14,0,0),"SEGUNDO TURNO",J2930&lt;TIME(14,0,0),"PRIMER TURNO")</f>
        <v>PRIMER TURNO</v>
      </c>
      <c r="M2930" s="90"/>
    </row>
    <row r="2931" spans="1:13">
      <c r="A2931" s="86" t="str">
        <f ca="1">_xlfn.CONCAT(Tabla36[[#This Row],[NUM. ECO.]],Tabla36[[#This Row],[TURNO]],Tabla36[[#This Row],[FECHA]])</f>
        <v>T35PRIMER TURNO45412</v>
      </c>
      <c r="B2931" s="87">
        <v>8</v>
      </c>
      <c r="C2931" s="87">
        <v>2</v>
      </c>
      <c r="D2931" s="87" t="s">
        <v>50</v>
      </c>
      <c r="E2931" s="86"/>
      <c r="F2931" s="86">
        <f>VLOOKUP(Tabla36[[#This Row],[NUM. ECO.]],[2]!Tabla24[[NO.ECO]:[CUBICACION
M3]],4,0)</f>
        <v>17</v>
      </c>
      <c r="G2931" s="94">
        <v>45412</v>
      </c>
      <c r="H2931" s="86" t="str">
        <f>VLOOKUP(Tabla36[[#This Row],[NUM. ECO.]],[2]!Tabla24[[NO.ECO]:[MATERIAL]],8,0)</f>
        <v>BASE HIDRAULICA</v>
      </c>
      <c r="I2931" s="86" t="s">
        <v>79</v>
      </c>
      <c r="J2931" s="91">
        <f ca="1">J2930+TIME(0,RANDBETWEEN((108),(132)),0)</f>
        <v>0.33888888888888891</v>
      </c>
      <c r="K2931" s="86" t="str">
        <f ca="1">VLOOKUP(Tabla36[[#This Row],[CODIGO VINCULO]],[1]!Anexar1[[UNION]:[OPERADOR]],4,0)</f>
        <v>ESTEBAN DE JESUS BERNARDO SARABIA</v>
      </c>
      <c r="L2931" s="86" t="str" cm="1">
        <f t="array" aca="1" ref="L2931" ca="1">_xlfn.IFS(J2931&gt;=TIME(14,0,0),"SEGUNDO TURNO",J2931&lt;TIME(14,0,0),"PRIMER TURNO")</f>
        <v>PRIMER TURNO</v>
      </c>
      <c r="M2931" s="90"/>
    </row>
    <row r="2932" spans="1:13">
      <c r="A2932" s="86" t="str">
        <f ca="1">_xlfn.CONCAT(Tabla36[[#This Row],[NUM. ECO.]],Tabla36[[#This Row],[TURNO]],Tabla36[[#This Row],[FECHA]])</f>
        <v>T35PRIMER TURNO45412</v>
      </c>
      <c r="B2932" s="87">
        <v>8</v>
      </c>
      <c r="C2932" s="87">
        <v>3</v>
      </c>
      <c r="D2932" s="87" t="s">
        <v>50</v>
      </c>
      <c r="E2932" s="86"/>
      <c r="F2932" s="86">
        <f>VLOOKUP(Tabla36[[#This Row],[NUM. ECO.]],[2]!Tabla24[[NO.ECO]:[CUBICACION
M3]],4,0)</f>
        <v>17</v>
      </c>
      <c r="G2932" s="94">
        <v>45412</v>
      </c>
      <c r="H2932" s="86" t="str">
        <f>VLOOKUP(Tabla36[[#This Row],[NUM. ECO.]],[2]!Tabla24[[NO.ECO]:[MATERIAL]],8,0)</f>
        <v>BASE HIDRAULICA</v>
      </c>
      <c r="I2932" s="86" t="s">
        <v>79</v>
      </c>
      <c r="J2932" s="91">
        <f ca="1">J2931+TIME(0,RANDBETWEEN((108),(132)),0)</f>
        <v>0.4243055555555556</v>
      </c>
      <c r="K2932" s="86" t="str">
        <f ca="1">VLOOKUP(Tabla36[[#This Row],[CODIGO VINCULO]],[1]!Anexar1[[UNION]:[OPERADOR]],4,0)</f>
        <v>ESTEBAN DE JESUS BERNARDO SARABIA</v>
      </c>
      <c r="L2932" s="86" t="str" cm="1">
        <f t="array" aca="1" ref="L2932" ca="1">_xlfn.IFS(J2932&gt;=TIME(14,0,0),"SEGUNDO TURNO",J2932&lt;TIME(14,0,0),"PRIMER TURNO")</f>
        <v>PRIMER TURNO</v>
      </c>
      <c r="M2932" s="90"/>
    </row>
    <row r="2933" spans="1:13">
      <c r="A2933" s="86" t="str">
        <f ca="1">_xlfn.CONCAT(Tabla36[[#This Row],[NUM. ECO.]],Tabla36[[#This Row],[TURNO]],Tabla36[[#This Row],[FECHA]])</f>
        <v>T35PRIMER TURNO45412</v>
      </c>
      <c r="B2933" s="87">
        <v>8</v>
      </c>
      <c r="C2933" s="87">
        <v>4</v>
      </c>
      <c r="D2933" s="87" t="s">
        <v>50</v>
      </c>
      <c r="E2933" s="86"/>
      <c r="F2933" s="86">
        <f>VLOOKUP(Tabla36[[#This Row],[NUM. ECO.]],[2]!Tabla24[[NO.ECO]:[CUBICACION
M3]],4,0)</f>
        <v>17</v>
      </c>
      <c r="G2933" s="94">
        <v>45412</v>
      </c>
      <c r="H2933" s="86" t="str">
        <f>VLOOKUP(Tabla36[[#This Row],[NUM. ECO.]],[2]!Tabla24[[NO.ECO]:[MATERIAL]],8,0)</f>
        <v>BASE HIDRAULICA</v>
      </c>
      <c r="I2933" s="86" t="s">
        <v>79</v>
      </c>
      <c r="J2933" s="91">
        <f ca="1">J2932+TIME(0,RANDBETWEEN((108),(132)),0)</f>
        <v>0.50902777777777786</v>
      </c>
      <c r="K2933" s="86" t="str">
        <f ca="1">VLOOKUP(Tabla36[[#This Row],[CODIGO VINCULO]],[1]!Anexar1[[UNION]:[OPERADOR]],4,0)</f>
        <v>ESTEBAN DE JESUS BERNARDO SARABIA</v>
      </c>
      <c r="L2933" s="86" t="str" cm="1">
        <f t="array" aca="1" ref="L2933" ca="1">_xlfn.IFS(J2933&gt;=TIME(14,0,0),"SEGUNDO TURNO",J2933&lt;TIME(14,0,0),"PRIMER TURNO")</f>
        <v>PRIMER TURNO</v>
      </c>
      <c r="M2933" s="90"/>
    </row>
    <row r="2934" spans="1:13">
      <c r="A2934" s="86" t="str">
        <f ca="1">_xlfn.CONCAT(Tabla36[[#This Row],[NUM. ECO.]],Tabla36[[#This Row],[TURNO]],Tabla36[[#This Row],[FECHA]])</f>
        <v>T35SEGUNDO TURNO45412</v>
      </c>
      <c r="B2934" s="87">
        <v>8</v>
      </c>
      <c r="C2934" s="87">
        <v>5</v>
      </c>
      <c r="D2934" s="87" t="s">
        <v>50</v>
      </c>
      <c r="E2934" s="86"/>
      <c r="F2934" s="86">
        <f>VLOOKUP(Tabla36[[#This Row],[NUM. ECO.]],[2]!Tabla24[[NO.ECO]:[CUBICACION
M3]],4,0)</f>
        <v>17</v>
      </c>
      <c r="G2934" s="94">
        <v>45412</v>
      </c>
      <c r="H2934" s="86" t="str">
        <f>VLOOKUP(Tabla36[[#This Row],[NUM. ECO.]],[2]!Tabla24[[NO.ECO]:[MATERIAL]],8,0)</f>
        <v>BASE HIDRAULICA</v>
      </c>
      <c r="I2934" s="86" t="s">
        <v>79</v>
      </c>
      <c r="J2934" s="91">
        <f ca="1">J2933+TIME(0,RANDBETWEEN((108),(132)),0)</f>
        <v>0.59513888888888899</v>
      </c>
      <c r="K2934" s="86" t="str">
        <f ca="1">VLOOKUP(Tabla36[[#This Row],[CODIGO VINCULO]],[1]!Anexar1[[UNION]:[OPERADOR]],4,0)</f>
        <v>ROBERTO CARLOS AQUINO BLANCO</v>
      </c>
      <c r="L2934" s="86" t="str" cm="1">
        <f t="array" aca="1" ref="L2934" ca="1">_xlfn.IFS(J2934&gt;=TIME(14,0,0),"SEGUNDO TURNO",J2934&lt;TIME(14,0,0),"PRIMER TURNO")</f>
        <v>SEGUNDO TURNO</v>
      </c>
      <c r="M2934" s="90"/>
    </row>
    <row r="2935" spans="1:13">
      <c r="A2935" s="86" t="str">
        <f ca="1">_xlfn.CONCAT(Tabla36[[#This Row],[NUM. ECO.]],Tabla36[[#This Row],[TURNO]],Tabla36[[#This Row],[FECHA]])</f>
        <v>T35SEGUNDO TURNO45412</v>
      </c>
      <c r="B2935" s="87">
        <v>8</v>
      </c>
      <c r="C2935" s="87">
        <v>6</v>
      </c>
      <c r="D2935" s="87" t="s">
        <v>50</v>
      </c>
      <c r="E2935" s="86"/>
      <c r="F2935" s="86">
        <f>VLOOKUP(Tabla36[[#This Row],[NUM. ECO.]],[2]!Tabla24[[NO.ECO]:[CUBICACION
M3]],4,0)</f>
        <v>17</v>
      </c>
      <c r="G2935" s="94">
        <v>45412</v>
      </c>
      <c r="H2935" s="86" t="str">
        <f>VLOOKUP(Tabla36[[#This Row],[NUM. ECO.]],[2]!Tabla24[[NO.ECO]:[MATERIAL]],8,0)</f>
        <v>BASE HIDRAULICA</v>
      </c>
      <c r="I2935" s="86" t="s">
        <v>79</v>
      </c>
      <c r="J2935" s="91">
        <f ca="1">J2934+TIME(0,RANDBETWEEN((108),(132)),0)</f>
        <v>0.67361111111111116</v>
      </c>
      <c r="K2935" s="86" t="str">
        <f ca="1">VLOOKUP(Tabla36[[#This Row],[CODIGO VINCULO]],[1]!Anexar1[[UNION]:[OPERADOR]],4,0)</f>
        <v>ROBERTO CARLOS AQUINO BLANCO</v>
      </c>
      <c r="L2935" s="86" t="str" cm="1">
        <f t="array" aca="1" ref="L2935" ca="1">_xlfn.IFS(J2935&gt;=TIME(14,0,0),"SEGUNDO TURNO",J2935&lt;TIME(14,0,0),"PRIMER TURNO")</f>
        <v>SEGUNDO TURNO</v>
      </c>
      <c r="M2935" s="90"/>
    </row>
    <row r="2936" spans="1:13">
      <c r="A2936" s="86" t="str">
        <f ca="1">_xlfn.CONCAT(Tabla36[[#This Row],[NUM. ECO.]],Tabla36[[#This Row],[TURNO]],Tabla36[[#This Row],[FECHA]])</f>
        <v>T35SEGUNDO TURNO45412</v>
      </c>
      <c r="B2936" s="87">
        <v>8</v>
      </c>
      <c r="C2936" s="87">
        <v>7</v>
      </c>
      <c r="D2936" s="87" t="s">
        <v>50</v>
      </c>
      <c r="E2936" s="86"/>
      <c r="F2936" s="86">
        <f>VLOOKUP(Tabla36[[#This Row],[NUM. ECO.]],[2]!Tabla24[[NO.ECO]:[CUBICACION
M3]],4,0)</f>
        <v>17</v>
      </c>
      <c r="G2936" s="94">
        <v>45412</v>
      </c>
      <c r="H2936" s="86" t="str">
        <f>VLOOKUP(Tabla36[[#This Row],[NUM. ECO.]],[2]!Tabla24[[NO.ECO]:[MATERIAL]],8,0)</f>
        <v>BASE HIDRAULICA</v>
      </c>
      <c r="I2936" s="86" t="s">
        <v>79</v>
      </c>
      <c r="J2936" s="91">
        <f ca="1">J2935+TIME(0,RANDBETWEEN((108),(132)),0)</f>
        <v>0.74861111111111112</v>
      </c>
      <c r="K2936" s="86" t="str">
        <f ca="1">VLOOKUP(Tabla36[[#This Row],[CODIGO VINCULO]],[1]!Anexar1[[UNION]:[OPERADOR]],4,0)</f>
        <v>ROBERTO CARLOS AQUINO BLANCO</v>
      </c>
      <c r="L2936" s="86" t="str" cm="1">
        <f t="array" aca="1" ref="L2936" ca="1">_xlfn.IFS(J2936&gt;=TIME(14,0,0),"SEGUNDO TURNO",J2936&lt;TIME(14,0,0),"PRIMER TURNO")</f>
        <v>SEGUNDO TURNO</v>
      </c>
      <c r="M2936" s="90"/>
    </row>
    <row r="2937" spans="1:13">
      <c r="A2937" s="86" t="str">
        <f ca="1">_xlfn.CONCAT(Tabla36[[#This Row],[NUM. ECO.]],Tabla36[[#This Row],[TURNO]],Tabla36[[#This Row],[FECHA]])</f>
        <v>T35SEGUNDO TURNO45412</v>
      </c>
      <c r="B2937" s="87">
        <v>8</v>
      </c>
      <c r="C2937" s="87">
        <v>8</v>
      </c>
      <c r="D2937" s="87" t="s">
        <v>50</v>
      </c>
      <c r="E2937" s="86"/>
      <c r="F2937" s="86">
        <f>VLOOKUP(Tabla36[[#This Row],[NUM. ECO.]],[2]!Tabla24[[NO.ECO]:[CUBICACION
M3]],4,0)</f>
        <v>17</v>
      </c>
      <c r="G2937" s="94">
        <v>45412</v>
      </c>
      <c r="H2937" s="86" t="str">
        <f>VLOOKUP(Tabla36[[#This Row],[NUM. ECO.]],[2]!Tabla24[[NO.ECO]:[MATERIAL]],8,0)</f>
        <v>BASE HIDRAULICA</v>
      </c>
      <c r="I2937" s="86" t="s">
        <v>79</v>
      </c>
      <c r="J2937" s="91">
        <f ca="1">J2936+TIME(0,RANDBETWEEN((108),(132)),0)</f>
        <v>0.82638888888888884</v>
      </c>
      <c r="K2937" s="86" t="str">
        <f ca="1">VLOOKUP(Tabla36[[#This Row],[CODIGO VINCULO]],[1]!Anexar1[[UNION]:[OPERADOR]],4,0)</f>
        <v>ROBERTO CARLOS AQUINO BLANCO</v>
      </c>
      <c r="L2937" s="86" t="str" cm="1">
        <f t="array" aca="1" ref="L2937" ca="1">_xlfn.IFS(J2937&gt;=TIME(14,0,0),"SEGUNDO TURNO",J2937&lt;TIME(14,0,0),"PRIMER TURNO")</f>
        <v>SEGUNDO TURNO</v>
      </c>
      <c r="M2937" s="90"/>
    </row>
    <row r="2938" spans="1:13">
      <c r="A2938" s="86" t="str">
        <f ca="1">_xlfn.CONCAT(Tabla36[[#This Row],[NUM. ECO.]],Tabla36[[#This Row],[TURNO]],Tabla36[[#This Row],[FECHA]])</f>
        <v>T35PRIMER TURNO45413</v>
      </c>
      <c r="B2938" s="87">
        <v>8</v>
      </c>
      <c r="C2938" s="87">
        <v>1</v>
      </c>
      <c r="D2938" s="87" t="s">
        <v>50</v>
      </c>
      <c r="E2938" s="86"/>
      <c r="F2938" s="86">
        <f>VLOOKUP(Tabla36[[#This Row],[NUM. ECO.]],[2]!Tabla24[[NO.ECO]:[CUBICACION
M3]],4,0)</f>
        <v>17</v>
      </c>
      <c r="G2938" s="94">
        <v>45413</v>
      </c>
      <c r="H2938" s="86" t="str">
        <f>VLOOKUP(Tabla36[[#This Row],[NUM. ECO.]],[2]!Tabla24[[NO.ECO]:[MATERIAL]],8,0)</f>
        <v>BASE HIDRAULICA</v>
      </c>
      <c r="I2938" s="86" t="s">
        <v>79</v>
      </c>
      <c r="J2938" s="88">
        <f ca="1">TIME(RANDBETWEEN(5.5,6),RANDBETWEEN(1,29),0)</f>
        <v>0.25833333333333336</v>
      </c>
      <c r="K2938" s="86" t="str">
        <f ca="1">VLOOKUP(Tabla36[[#This Row],[CODIGO VINCULO]],[1]!Anexar1[[UNION]:[OPERADOR]],4,0)</f>
        <v>ESTEBAN DE JESUS BERNARDO SARABIA</v>
      </c>
      <c r="L2938" s="86" t="str" cm="1">
        <f t="array" aca="1" ref="L2938" ca="1">_xlfn.IFS(J2938&gt;=TIME(14,0,0),"SEGUNDO TURNO",J2938&lt;TIME(14,0,0),"PRIMER TURNO")</f>
        <v>PRIMER TURNO</v>
      </c>
      <c r="M2938" s="90"/>
    </row>
    <row r="2939" spans="1:13">
      <c r="A2939" s="86" t="str">
        <f ca="1">_xlfn.CONCAT(Tabla36[[#This Row],[NUM. ECO.]],Tabla36[[#This Row],[TURNO]],Tabla36[[#This Row],[FECHA]])</f>
        <v>T35PRIMER TURNO45413</v>
      </c>
      <c r="B2939" s="87">
        <v>8</v>
      </c>
      <c r="C2939" s="87">
        <v>2</v>
      </c>
      <c r="D2939" s="87" t="s">
        <v>50</v>
      </c>
      <c r="E2939" s="86"/>
      <c r="F2939" s="86">
        <f>VLOOKUP(Tabla36[[#This Row],[NUM. ECO.]],[2]!Tabla24[[NO.ECO]:[CUBICACION
M3]],4,0)</f>
        <v>17</v>
      </c>
      <c r="G2939" s="94">
        <v>45413</v>
      </c>
      <c r="H2939" s="86" t="str">
        <f>VLOOKUP(Tabla36[[#This Row],[NUM. ECO.]],[2]!Tabla24[[NO.ECO]:[MATERIAL]],8,0)</f>
        <v>BASE HIDRAULICA</v>
      </c>
      <c r="I2939" s="86" t="s">
        <v>79</v>
      </c>
      <c r="J2939" s="91">
        <f ca="1">J2938+TIME(0,RANDBETWEEN((108),(132)),0)</f>
        <v>0.33750000000000002</v>
      </c>
      <c r="K2939" s="86" t="str">
        <f ca="1">VLOOKUP(Tabla36[[#This Row],[CODIGO VINCULO]],[1]!Anexar1[[UNION]:[OPERADOR]],4,0)</f>
        <v>ESTEBAN DE JESUS BERNARDO SARABIA</v>
      </c>
      <c r="L2939" s="86" t="str" cm="1">
        <f t="array" aca="1" ref="L2939" ca="1">_xlfn.IFS(J2939&gt;=TIME(14,0,0),"SEGUNDO TURNO",J2939&lt;TIME(14,0,0),"PRIMER TURNO")</f>
        <v>PRIMER TURNO</v>
      </c>
      <c r="M2939" s="90"/>
    </row>
    <row r="2940" spans="1:13">
      <c r="A2940" s="86" t="str">
        <f ca="1">_xlfn.CONCAT(Tabla36[[#This Row],[NUM. ECO.]],Tabla36[[#This Row],[TURNO]],Tabla36[[#This Row],[FECHA]])</f>
        <v>T35PRIMER TURNO45413</v>
      </c>
      <c r="B2940" s="87">
        <v>8</v>
      </c>
      <c r="C2940" s="87">
        <v>3</v>
      </c>
      <c r="D2940" s="87" t="s">
        <v>50</v>
      </c>
      <c r="E2940" s="86"/>
      <c r="F2940" s="86">
        <f>VLOOKUP(Tabla36[[#This Row],[NUM. ECO.]],[2]!Tabla24[[NO.ECO]:[CUBICACION
M3]],4,0)</f>
        <v>17</v>
      </c>
      <c r="G2940" s="94">
        <v>45413</v>
      </c>
      <c r="H2940" s="86" t="str">
        <f>VLOOKUP(Tabla36[[#This Row],[NUM. ECO.]],[2]!Tabla24[[NO.ECO]:[MATERIAL]],8,0)</f>
        <v>BASE HIDRAULICA</v>
      </c>
      <c r="I2940" s="86" t="s">
        <v>79</v>
      </c>
      <c r="J2940" s="91">
        <f ca="1">J2939+TIME(0,RANDBETWEEN((108),(132)),0)</f>
        <v>0.41458333333333336</v>
      </c>
      <c r="K2940" s="86" t="str">
        <f ca="1">VLOOKUP(Tabla36[[#This Row],[CODIGO VINCULO]],[1]!Anexar1[[UNION]:[OPERADOR]],4,0)</f>
        <v>ESTEBAN DE JESUS BERNARDO SARABIA</v>
      </c>
      <c r="L2940" s="86" t="str" cm="1">
        <f t="array" aca="1" ref="L2940" ca="1">_xlfn.IFS(J2940&gt;=TIME(14,0,0),"SEGUNDO TURNO",J2940&lt;TIME(14,0,0),"PRIMER TURNO")</f>
        <v>PRIMER TURNO</v>
      </c>
      <c r="M2940" s="90"/>
    </row>
    <row r="2941" spans="1:13">
      <c r="A2941" s="86" t="str">
        <f ca="1">_xlfn.CONCAT(Tabla36[[#This Row],[NUM. ECO.]],Tabla36[[#This Row],[TURNO]],Tabla36[[#This Row],[FECHA]])</f>
        <v>T35PRIMER TURNO45413</v>
      </c>
      <c r="B2941" s="87">
        <v>8</v>
      </c>
      <c r="C2941" s="87">
        <v>4</v>
      </c>
      <c r="D2941" s="87" t="s">
        <v>50</v>
      </c>
      <c r="E2941" s="86"/>
      <c r="F2941" s="86">
        <f>VLOOKUP(Tabla36[[#This Row],[NUM. ECO.]],[2]!Tabla24[[NO.ECO]:[CUBICACION
M3]],4,0)</f>
        <v>17</v>
      </c>
      <c r="G2941" s="94">
        <v>45413</v>
      </c>
      <c r="H2941" s="86" t="str">
        <f>VLOOKUP(Tabla36[[#This Row],[NUM. ECO.]],[2]!Tabla24[[NO.ECO]:[MATERIAL]],8,0)</f>
        <v>BASE HIDRAULICA</v>
      </c>
      <c r="I2941" s="86" t="s">
        <v>79</v>
      </c>
      <c r="J2941" s="91">
        <f ca="1">J2940+TIME(0,RANDBETWEEN((108),(132)),0)</f>
        <v>0.49930555555555556</v>
      </c>
      <c r="K2941" s="86" t="str">
        <f ca="1">VLOOKUP(Tabla36[[#This Row],[CODIGO VINCULO]],[1]!Anexar1[[UNION]:[OPERADOR]],4,0)</f>
        <v>ESTEBAN DE JESUS BERNARDO SARABIA</v>
      </c>
      <c r="L2941" s="86" t="str" cm="1">
        <f t="array" aca="1" ref="L2941" ca="1">_xlfn.IFS(J2941&gt;=TIME(14,0,0),"SEGUNDO TURNO",J2941&lt;TIME(14,0,0),"PRIMER TURNO")</f>
        <v>PRIMER TURNO</v>
      </c>
      <c r="M2941" s="90"/>
    </row>
    <row r="2942" spans="1:13">
      <c r="A2942" s="86" t="str">
        <f ca="1">_xlfn.CONCAT(Tabla36[[#This Row],[NUM. ECO.]],Tabla36[[#This Row],[TURNO]],Tabla36[[#This Row],[FECHA]])</f>
        <v>T35PRIMER TURNO45413</v>
      </c>
      <c r="B2942" s="87">
        <v>8</v>
      </c>
      <c r="C2942" s="87">
        <v>5</v>
      </c>
      <c r="D2942" s="87" t="s">
        <v>50</v>
      </c>
      <c r="E2942" s="86"/>
      <c r="F2942" s="86">
        <f>VLOOKUP(Tabla36[[#This Row],[NUM. ECO.]],[2]!Tabla24[[NO.ECO]:[CUBICACION
M3]],4,0)</f>
        <v>17</v>
      </c>
      <c r="G2942" s="94">
        <v>45413</v>
      </c>
      <c r="H2942" s="86" t="str">
        <f>VLOOKUP(Tabla36[[#This Row],[NUM. ECO.]],[2]!Tabla24[[NO.ECO]:[MATERIAL]],8,0)</f>
        <v>BASE HIDRAULICA</v>
      </c>
      <c r="I2942" s="86" t="s">
        <v>79</v>
      </c>
      <c r="J2942" s="91">
        <f ca="1">J2941+TIME(0,RANDBETWEEN((108),(132)),0)</f>
        <v>0.58125000000000004</v>
      </c>
      <c r="K2942" s="86" t="str">
        <f ca="1">VLOOKUP(Tabla36[[#This Row],[CODIGO VINCULO]],[1]!Anexar1[[UNION]:[OPERADOR]],4,0)</f>
        <v>ESTEBAN DE JESUS BERNARDO SARABIA</v>
      </c>
      <c r="L2942" s="86" t="str" cm="1">
        <f t="array" aca="1" ref="L2942" ca="1">_xlfn.IFS(J2942&gt;=TIME(14,0,0),"SEGUNDO TURNO",J2942&lt;TIME(14,0,0),"PRIMER TURNO")</f>
        <v>PRIMER TURNO</v>
      </c>
      <c r="M2942" s="90"/>
    </row>
    <row r="2943" spans="1:13">
      <c r="A2943" s="86" t="str">
        <f ca="1">_xlfn.CONCAT(Tabla36[[#This Row],[NUM. ECO.]],Tabla36[[#This Row],[TURNO]],Tabla36[[#This Row],[FECHA]])</f>
        <v>T35SEGUNDO TURNO45413</v>
      </c>
      <c r="B2943" s="87">
        <v>8</v>
      </c>
      <c r="C2943" s="87">
        <v>6</v>
      </c>
      <c r="D2943" s="87" t="s">
        <v>50</v>
      </c>
      <c r="E2943" s="86"/>
      <c r="F2943" s="86">
        <f>VLOOKUP(Tabla36[[#This Row],[NUM. ECO.]],[2]!Tabla24[[NO.ECO]:[CUBICACION
M3]],4,0)</f>
        <v>17</v>
      </c>
      <c r="G2943" s="94">
        <v>45413</v>
      </c>
      <c r="H2943" s="86" t="str">
        <f>VLOOKUP(Tabla36[[#This Row],[NUM. ECO.]],[2]!Tabla24[[NO.ECO]:[MATERIAL]],8,0)</f>
        <v>BASE HIDRAULICA</v>
      </c>
      <c r="I2943" s="86" t="s">
        <v>79</v>
      </c>
      <c r="J2943" s="91">
        <f ca="1">J2942+TIME(0,RANDBETWEEN((108),(132)),0)</f>
        <v>0.66250000000000009</v>
      </c>
      <c r="K2943" s="86" t="str">
        <f ca="1">VLOOKUP(Tabla36[[#This Row],[CODIGO VINCULO]],[1]!Anexar1[[UNION]:[OPERADOR]],4,0)</f>
        <v>ROBERTO CARLOS AQUINO BLANCO</v>
      </c>
      <c r="L2943" s="86" t="str" cm="1">
        <f t="array" aca="1" ref="L2943" ca="1">_xlfn.IFS(J2943&gt;=TIME(14,0,0),"SEGUNDO TURNO",J2943&lt;TIME(14,0,0),"PRIMER TURNO")</f>
        <v>SEGUNDO TURNO</v>
      </c>
      <c r="M2943" s="90"/>
    </row>
    <row r="2944" spans="1:13">
      <c r="A2944" s="86" t="str">
        <f ca="1">_xlfn.CONCAT(Tabla36[[#This Row],[NUM. ECO.]],Tabla36[[#This Row],[TURNO]],Tabla36[[#This Row],[FECHA]])</f>
        <v>T35SEGUNDO TURNO45413</v>
      </c>
      <c r="B2944" s="87">
        <v>8</v>
      </c>
      <c r="C2944" s="87">
        <v>7</v>
      </c>
      <c r="D2944" s="87" t="s">
        <v>50</v>
      </c>
      <c r="E2944" s="86"/>
      <c r="F2944" s="86">
        <f>VLOOKUP(Tabla36[[#This Row],[NUM. ECO.]],[2]!Tabla24[[NO.ECO]:[CUBICACION
M3]],4,0)</f>
        <v>17</v>
      </c>
      <c r="G2944" s="94">
        <v>45413</v>
      </c>
      <c r="H2944" s="86" t="str">
        <f>VLOOKUP(Tabla36[[#This Row],[NUM. ECO.]],[2]!Tabla24[[NO.ECO]:[MATERIAL]],8,0)</f>
        <v>BASE HIDRAULICA</v>
      </c>
      <c r="I2944" s="86" t="s">
        <v>79</v>
      </c>
      <c r="J2944" s="91">
        <f ca="1">J2943+TIME(0,RANDBETWEEN((108),(132)),0)</f>
        <v>0.74583333333333346</v>
      </c>
      <c r="K2944" s="86" t="str">
        <f ca="1">VLOOKUP(Tabla36[[#This Row],[CODIGO VINCULO]],[1]!Anexar1[[UNION]:[OPERADOR]],4,0)</f>
        <v>ROBERTO CARLOS AQUINO BLANCO</v>
      </c>
      <c r="L2944" s="86" t="str" cm="1">
        <f t="array" aca="1" ref="L2944" ca="1">_xlfn.IFS(J2944&gt;=TIME(14,0,0),"SEGUNDO TURNO",J2944&lt;TIME(14,0,0),"PRIMER TURNO")</f>
        <v>SEGUNDO TURNO</v>
      </c>
      <c r="M2944" s="90"/>
    </row>
    <row r="2945" spans="1:13">
      <c r="A2945" s="86" t="str">
        <f ca="1">_xlfn.CONCAT(Tabla36[[#This Row],[NUM. ECO.]],Tabla36[[#This Row],[TURNO]],Tabla36[[#This Row],[FECHA]])</f>
        <v>T35SEGUNDO TURNO45413</v>
      </c>
      <c r="B2945" s="87">
        <v>8</v>
      </c>
      <c r="C2945" s="87">
        <v>8</v>
      </c>
      <c r="D2945" s="87" t="s">
        <v>50</v>
      </c>
      <c r="E2945" s="86"/>
      <c r="F2945" s="86">
        <f>VLOOKUP(Tabla36[[#This Row],[NUM. ECO.]],[2]!Tabla24[[NO.ECO]:[CUBICACION
M3]],4,0)</f>
        <v>17</v>
      </c>
      <c r="G2945" s="94">
        <v>45413</v>
      </c>
      <c r="H2945" s="86" t="str">
        <f>VLOOKUP(Tabla36[[#This Row],[NUM. ECO.]],[2]!Tabla24[[NO.ECO]:[MATERIAL]],8,0)</f>
        <v>BASE HIDRAULICA</v>
      </c>
      <c r="I2945" s="86" t="s">
        <v>79</v>
      </c>
      <c r="J2945" s="91">
        <f ca="1">J2944+TIME(0,RANDBETWEEN((108),(132)),0)</f>
        <v>0.83125000000000016</v>
      </c>
      <c r="K2945" s="86" t="str">
        <f ca="1">VLOOKUP(Tabla36[[#This Row],[CODIGO VINCULO]],[1]!Anexar1[[UNION]:[OPERADOR]],4,0)</f>
        <v>ROBERTO CARLOS AQUINO BLANCO</v>
      </c>
      <c r="L2945" s="86" t="str" cm="1">
        <f t="array" aca="1" ref="L2945" ca="1">_xlfn.IFS(J2945&gt;=TIME(14,0,0),"SEGUNDO TURNO",J2945&lt;TIME(14,0,0),"PRIMER TURNO")</f>
        <v>SEGUNDO TURNO</v>
      </c>
      <c r="M2945" s="90"/>
    </row>
    <row r="2946" spans="1:13">
      <c r="A2946" s="86" t="str">
        <f ca="1">_xlfn.CONCAT(Tabla36[[#This Row],[NUM. ECO.]],Tabla36[[#This Row],[TURNO]],Tabla36[[#This Row],[FECHA]])</f>
        <v>T35PRIMER TURNO45414</v>
      </c>
      <c r="B2946" s="87">
        <v>8</v>
      </c>
      <c r="C2946" s="87">
        <v>1</v>
      </c>
      <c r="D2946" s="87" t="s">
        <v>50</v>
      </c>
      <c r="E2946" s="86"/>
      <c r="F2946" s="86">
        <f>VLOOKUP(Tabla36[[#This Row],[NUM. ECO.]],[2]!Tabla24[[NO.ECO]:[CUBICACION
M3]],4,0)</f>
        <v>17</v>
      </c>
      <c r="G2946" s="94">
        <v>45414</v>
      </c>
      <c r="H2946" s="86" t="str">
        <f>VLOOKUP(Tabla36[[#This Row],[NUM. ECO.]],[2]!Tabla24[[NO.ECO]:[MATERIAL]],8,0)</f>
        <v>BASE HIDRAULICA</v>
      </c>
      <c r="I2946" s="86" t="s">
        <v>79</v>
      </c>
      <c r="J2946" s="88">
        <f ca="1">TIME(RANDBETWEEN(5.5,6),RANDBETWEEN(1,29),0)</f>
        <v>0.25347222222222221</v>
      </c>
      <c r="K2946" s="86" t="str">
        <f ca="1">VLOOKUP(Tabla36[[#This Row],[CODIGO VINCULO]],[1]!Anexar1[[UNION]:[OPERADOR]],4,0)</f>
        <v>ESTEBAN DE JESUS BERNARDO SARABIA</v>
      </c>
      <c r="L2946" s="86" t="str" cm="1">
        <f t="array" aca="1" ref="L2946" ca="1">_xlfn.IFS(J2946&gt;=TIME(14,0,0),"SEGUNDO TURNO",J2946&lt;TIME(14,0,0),"PRIMER TURNO")</f>
        <v>PRIMER TURNO</v>
      </c>
      <c r="M2946" s="90"/>
    </row>
    <row r="2947" spans="1:13">
      <c r="A2947" s="86" t="str">
        <f ca="1">_xlfn.CONCAT(Tabla36[[#This Row],[NUM. ECO.]],Tabla36[[#This Row],[TURNO]],Tabla36[[#This Row],[FECHA]])</f>
        <v>T35PRIMER TURNO45414</v>
      </c>
      <c r="B2947" s="87">
        <v>8</v>
      </c>
      <c r="C2947" s="87">
        <v>2</v>
      </c>
      <c r="D2947" s="87" t="s">
        <v>50</v>
      </c>
      <c r="E2947" s="86"/>
      <c r="F2947" s="86">
        <f>VLOOKUP(Tabla36[[#This Row],[NUM. ECO.]],[2]!Tabla24[[NO.ECO]:[CUBICACION
M3]],4,0)</f>
        <v>17</v>
      </c>
      <c r="G2947" s="94">
        <v>45414</v>
      </c>
      <c r="H2947" s="86" t="str">
        <f>VLOOKUP(Tabla36[[#This Row],[NUM. ECO.]],[2]!Tabla24[[NO.ECO]:[MATERIAL]],8,0)</f>
        <v>BASE HIDRAULICA</v>
      </c>
      <c r="I2947" s="86" t="s">
        <v>79</v>
      </c>
      <c r="J2947" s="91">
        <f ca="1">J2946+TIME(0,RANDBETWEEN((108),(132)),0)</f>
        <v>0.32916666666666666</v>
      </c>
      <c r="K2947" s="86" t="str">
        <f ca="1">VLOOKUP(Tabla36[[#This Row],[CODIGO VINCULO]],[1]!Anexar1[[UNION]:[OPERADOR]],4,0)</f>
        <v>ESTEBAN DE JESUS BERNARDO SARABIA</v>
      </c>
      <c r="L2947" s="86" t="str" cm="1">
        <f t="array" aca="1" ref="L2947" ca="1">_xlfn.IFS(J2947&gt;=TIME(14,0,0),"SEGUNDO TURNO",J2947&lt;TIME(14,0,0),"PRIMER TURNO")</f>
        <v>PRIMER TURNO</v>
      </c>
      <c r="M2947" s="90"/>
    </row>
    <row r="2948" spans="1:13">
      <c r="A2948" s="86" t="str">
        <f ca="1">_xlfn.CONCAT(Tabla36[[#This Row],[NUM. ECO.]],Tabla36[[#This Row],[TURNO]],Tabla36[[#This Row],[FECHA]])</f>
        <v>T35PRIMER TURNO45414</v>
      </c>
      <c r="B2948" s="87">
        <v>8</v>
      </c>
      <c r="C2948" s="87">
        <v>3</v>
      </c>
      <c r="D2948" s="87" t="s">
        <v>50</v>
      </c>
      <c r="E2948" s="86"/>
      <c r="F2948" s="86">
        <f>VLOOKUP(Tabla36[[#This Row],[NUM. ECO.]],[2]!Tabla24[[NO.ECO]:[CUBICACION
M3]],4,0)</f>
        <v>17</v>
      </c>
      <c r="G2948" s="94">
        <v>45414</v>
      </c>
      <c r="H2948" s="86" t="str">
        <f>VLOOKUP(Tabla36[[#This Row],[NUM. ECO.]],[2]!Tabla24[[NO.ECO]:[MATERIAL]],8,0)</f>
        <v>BASE HIDRAULICA</v>
      </c>
      <c r="I2948" s="86" t="s">
        <v>79</v>
      </c>
      <c r="J2948" s="91">
        <f ca="1">J2947+TIME(0,RANDBETWEEN((108),(132)),0)</f>
        <v>0.41180555555555554</v>
      </c>
      <c r="K2948" s="86" t="str">
        <f ca="1">VLOOKUP(Tabla36[[#This Row],[CODIGO VINCULO]],[1]!Anexar1[[UNION]:[OPERADOR]],4,0)</f>
        <v>ESTEBAN DE JESUS BERNARDO SARABIA</v>
      </c>
      <c r="L2948" s="86" t="str" cm="1">
        <f t="array" aca="1" ref="L2948" ca="1">_xlfn.IFS(J2948&gt;=TIME(14,0,0),"SEGUNDO TURNO",J2948&lt;TIME(14,0,0),"PRIMER TURNO")</f>
        <v>PRIMER TURNO</v>
      </c>
      <c r="M2948" s="90"/>
    </row>
    <row r="2949" spans="1:13">
      <c r="A2949" s="86" t="str">
        <f ca="1">_xlfn.CONCAT(Tabla36[[#This Row],[NUM. ECO.]],Tabla36[[#This Row],[TURNO]],Tabla36[[#This Row],[FECHA]])</f>
        <v>T35PRIMER TURNO45414</v>
      </c>
      <c r="B2949" s="87">
        <v>8</v>
      </c>
      <c r="C2949" s="87">
        <v>4</v>
      </c>
      <c r="D2949" s="87" t="s">
        <v>50</v>
      </c>
      <c r="E2949" s="86"/>
      <c r="F2949" s="86">
        <f>VLOOKUP(Tabla36[[#This Row],[NUM. ECO.]],[2]!Tabla24[[NO.ECO]:[CUBICACION
M3]],4,0)</f>
        <v>17</v>
      </c>
      <c r="G2949" s="94">
        <v>45414</v>
      </c>
      <c r="H2949" s="86" t="str">
        <f>VLOOKUP(Tabla36[[#This Row],[NUM. ECO.]],[2]!Tabla24[[NO.ECO]:[MATERIAL]],8,0)</f>
        <v>BASE HIDRAULICA</v>
      </c>
      <c r="I2949" s="86" t="s">
        <v>79</v>
      </c>
      <c r="J2949" s="91">
        <f ca="1">J2948+TIME(0,RANDBETWEEN((108),(132)),0)</f>
        <v>0.49027777777777776</v>
      </c>
      <c r="K2949" s="86" t="str">
        <f ca="1">VLOOKUP(Tabla36[[#This Row],[CODIGO VINCULO]],[1]!Anexar1[[UNION]:[OPERADOR]],4,0)</f>
        <v>ESTEBAN DE JESUS BERNARDO SARABIA</v>
      </c>
      <c r="L2949" s="86" t="str" cm="1">
        <f t="array" aca="1" ref="L2949" ca="1">_xlfn.IFS(J2949&gt;=TIME(14,0,0),"SEGUNDO TURNO",J2949&lt;TIME(14,0,0),"PRIMER TURNO")</f>
        <v>PRIMER TURNO</v>
      </c>
      <c r="M2949" s="90"/>
    </row>
    <row r="2950" spans="1:13">
      <c r="A2950" s="86" t="str">
        <f ca="1">_xlfn.CONCAT(Tabla36[[#This Row],[NUM. ECO.]],Tabla36[[#This Row],[TURNO]],Tabla36[[#This Row],[FECHA]])</f>
        <v>T35PRIMER TURNO45414</v>
      </c>
      <c r="B2950" s="87">
        <v>8</v>
      </c>
      <c r="C2950" s="87">
        <v>5</v>
      </c>
      <c r="D2950" s="87" t="s">
        <v>50</v>
      </c>
      <c r="E2950" s="86"/>
      <c r="F2950" s="86">
        <f>VLOOKUP(Tabla36[[#This Row],[NUM. ECO.]],[2]!Tabla24[[NO.ECO]:[CUBICACION
M3]],4,0)</f>
        <v>17</v>
      </c>
      <c r="G2950" s="94">
        <v>45414</v>
      </c>
      <c r="H2950" s="86" t="str">
        <f>VLOOKUP(Tabla36[[#This Row],[NUM. ECO.]],[2]!Tabla24[[NO.ECO]:[MATERIAL]],8,0)</f>
        <v>BASE HIDRAULICA</v>
      </c>
      <c r="I2950" s="86" t="s">
        <v>79</v>
      </c>
      <c r="J2950" s="91">
        <f ca="1">J2949+TIME(0,RANDBETWEEN((108),(132)),0)</f>
        <v>0.56597222222222221</v>
      </c>
      <c r="K2950" s="86" t="str">
        <f ca="1">VLOOKUP(Tabla36[[#This Row],[CODIGO VINCULO]],[1]!Anexar1[[UNION]:[OPERADOR]],4,0)</f>
        <v>ESTEBAN DE JESUS BERNARDO SARABIA</v>
      </c>
      <c r="L2950" s="86" t="str" cm="1">
        <f t="array" aca="1" ref="L2950" ca="1">_xlfn.IFS(J2950&gt;=TIME(14,0,0),"SEGUNDO TURNO",J2950&lt;TIME(14,0,0),"PRIMER TURNO")</f>
        <v>PRIMER TURNO</v>
      </c>
      <c r="M2950" s="90"/>
    </row>
    <row r="2951" spans="1:13">
      <c r="A2951" s="86" t="str">
        <f ca="1">_xlfn.CONCAT(Tabla36[[#This Row],[NUM. ECO.]],Tabla36[[#This Row],[TURNO]],Tabla36[[#This Row],[FECHA]])</f>
        <v>T35SEGUNDO TURNO45414</v>
      </c>
      <c r="B2951" s="87">
        <v>8</v>
      </c>
      <c r="C2951" s="87">
        <v>6</v>
      </c>
      <c r="D2951" s="87" t="s">
        <v>50</v>
      </c>
      <c r="E2951" s="86"/>
      <c r="F2951" s="86">
        <f>VLOOKUP(Tabla36[[#This Row],[NUM. ECO.]],[2]!Tabla24[[NO.ECO]:[CUBICACION
M3]],4,0)</f>
        <v>17</v>
      </c>
      <c r="G2951" s="94">
        <v>45414</v>
      </c>
      <c r="H2951" s="86" t="str">
        <f>VLOOKUP(Tabla36[[#This Row],[NUM. ECO.]],[2]!Tabla24[[NO.ECO]:[MATERIAL]],8,0)</f>
        <v>BASE HIDRAULICA</v>
      </c>
      <c r="I2951" s="86" t="s">
        <v>79</v>
      </c>
      <c r="J2951" s="91">
        <f ca="1">J2950+TIME(0,RANDBETWEEN((108),(132)),0)</f>
        <v>0.64513888888888893</v>
      </c>
      <c r="K2951" s="86" t="str">
        <f ca="1">VLOOKUP(Tabla36[[#This Row],[CODIGO VINCULO]],[1]!Anexar1[[UNION]:[OPERADOR]],4,0)</f>
        <v>ROBERTO CARLOS AQUINO BLANCO</v>
      </c>
      <c r="L2951" s="86" t="str" cm="1">
        <f t="array" aca="1" ref="L2951" ca="1">_xlfn.IFS(J2951&gt;=TIME(14,0,0),"SEGUNDO TURNO",J2951&lt;TIME(14,0,0),"PRIMER TURNO")</f>
        <v>SEGUNDO TURNO</v>
      </c>
      <c r="M2951" s="90"/>
    </row>
    <row r="2952" spans="1:13">
      <c r="A2952" s="86" t="str">
        <f ca="1">_xlfn.CONCAT(Tabla36[[#This Row],[NUM. ECO.]],Tabla36[[#This Row],[TURNO]],Tabla36[[#This Row],[FECHA]])</f>
        <v>T35SEGUNDO TURNO45414</v>
      </c>
      <c r="B2952" s="87">
        <v>8</v>
      </c>
      <c r="C2952" s="87">
        <v>7</v>
      </c>
      <c r="D2952" s="87" t="s">
        <v>50</v>
      </c>
      <c r="E2952" s="86"/>
      <c r="F2952" s="86">
        <f>VLOOKUP(Tabla36[[#This Row],[NUM. ECO.]],[2]!Tabla24[[NO.ECO]:[CUBICACION
M3]],4,0)</f>
        <v>17</v>
      </c>
      <c r="G2952" s="94">
        <v>45414</v>
      </c>
      <c r="H2952" s="86" t="str">
        <f>VLOOKUP(Tabla36[[#This Row],[NUM. ECO.]],[2]!Tabla24[[NO.ECO]:[MATERIAL]],8,0)</f>
        <v>BASE HIDRAULICA</v>
      </c>
      <c r="I2952" s="86" t="s">
        <v>79</v>
      </c>
      <c r="J2952" s="91">
        <f ca="1">J2951+TIME(0,RANDBETWEEN((108),(132)),0)</f>
        <v>0.72708333333333341</v>
      </c>
      <c r="K2952" s="86" t="str">
        <f ca="1">VLOOKUP(Tabla36[[#This Row],[CODIGO VINCULO]],[1]!Anexar1[[UNION]:[OPERADOR]],4,0)</f>
        <v>ROBERTO CARLOS AQUINO BLANCO</v>
      </c>
      <c r="L2952" s="86" t="str" cm="1">
        <f t="array" aca="1" ref="L2952" ca="1">_xlfn.IFS(J2952&gt;=TIME(14,0,0),"SEGUNDO TURNO",J2952&lt;TIME(14,0,0),"PRIMER TURNO")</f>
        <v>SEGUNDO TURNO</v>
      </c>
      <c r="M2952" s="90"/>
    </row>
    <row r="2953" spans="1:13">
      <c r="A2953" s="86" t="str">
        <f ca="1">_xlfn.CONCAT(Tabla36[[#This Row],[NUM. ECO.]],Tabla36[[#This Row],[TURNO]],Tabla36[[#This Row],[FECHA]])</f>
        <v>T35SEGUNDO TURNO45414</v>
      </c>
      <c r="B2953" s="87">
        <v>8</v>
      </c>
      <c r="C2953" s="87">
        <v>8</v>
      </c>
      <c r="D2953" s="87" t="s">
        <v>50</v>
      </c>
      <c r="E2953" s="86"/>
      <c r="F2953" s="86">
        <f>VLOOKUP(Tabla36[[#This Row],[NUM. ECO.]],[2]!Tabla24[[NO.ECO]:[CUBICACION
M3]],4,0)</f>
        <v>17</v>
      </c>
      <c r="G2953" s="94">
        <v>45414</v>
      </c>
      <c r="H2953" s="86" t="str">
        <f>VLOOKUP(Tabla36[[#This Row],[NUM. ECO.]],[2]!Tabla24[[NO.ECO]:[MATERIAL]],8,0)</f>
        <v>BASE HIDRAULICA</v>
      </c>
      <c r="I2953" s="86" t="s">
        <v>79</v>
      </c>
      <c r="J2953" s="91">
        <f ca="1">J2952+TIME(0,RANDBETWEEN((108),(132)),0)</f>
        <v>0.80347222222222237</v>
      </c>
      <c r="K2953" s="86" t="str">
        <f ca="1">VLOOKUP(Tabla36[[#This Row],[CODIGO VINCULO]],[1]!Anexar1[[UNION]:[OPERADOR]],4,0)</f>
        <v>ROBERTO CARLOS AQUINO BLANCO</v>
      </c>
      <c r="L2953" s="86" t="str" cm="1">
        <f t="array" aca="1" ref="L2953" ca="1">_xlfn.IFS(J2953&gt;=TIME(14,0,0),"SEGUNDO TURNO",J2953&lt;TIME(14,0,0),"PRIMER TURNO")</f>
        <v>SEGUNDO TURNO</v>
      </c>
      <c r="M2953" s="90"/>
    </row>
    <row r="2954" spans="1:13">
      <c r="A2954" s="86" t="str">
        <f ca="1">_xlfn.CONCAT(Tabla36[[#This Row],[NUM. ECO.]],Tabla36[[#This Row],[TURNO]],Tabla36[[#This Row],[FECHA]])</f>
        <v>T35PRIMER TURNO45415</v>
      </c>
      <c r="B2954" s="87">
        <v>8</v>
      </c>
      <c r="C2954" s="87">
        <v>1</v>
      </c>
      <c r="D2954" s="87" t="s">
        <v>50</v>
      </c>
      <c r="E2954" s="86"/>
      <c r="F2954" s="86">
        <f>VLOOKUP(Tabla36[[#This Row],[NUM. ECO.]],[2]!Tabla24[[NO.ECO]:[CUBICACION
M3]],4,0)</f>
        <v>17</v>
      </c>
      <c r="G2954" s="94">
        <v>45415</v>
      </c>
      <c r="H2954" s="86" t="str">
        <f>VLOOKUP(Tabla36[[#This Row],[NUM. ECO.]],[2]!Tabla24[[NO.ECO]:[MATERIAL]],8,0)</f>
        <v>BASE HIDRAULICA</v>
      </c>
      <c r="I2954" s="86" t="s">
        <v>79</v>
      </c>
      <c r="J2954" s="88">
        <f ca="1">TIME(RANDBETWEEN(5.5,6),RANDBETWEEN(1,29),0)</f>
        <v>0.25833333333333336</v>
      </c>
      <c r="K2954" s="86" t="str">
        <f ca="1">VLOOKUP(Tabla36[[#This Row],[CODIGO VINCULO]],[1]!Anexar1[[UNION]:[OPERADOR]],4,0)</f>
        <v>ESTEBAN DE JESUS BERNARDO SARABIA</v>
      </c>
      <c r="L2954" s="86" t="str" cm="1">
        <f t="array" aca="1" ref="L2954" ca="1">_xlfn.IFS(J2954&gt;=TIME(14,0,0),"SEGUNDO TURNO",J2954&lt;TIME(14,0,0),"PRIMER TURNO")</f>
        <v>PRIMER TURNO</v>
      </c>
      <c r="M2954" s="90"/>
    </row>
    <row r="2955" spans="1:13">
      <c r="A2955" s="86" t="str">
        <f ca="1">_xlfn.CONCAT(Tabla36[[#This Row],[NUM. ECO.]],Tabla36[[#This Row],[TURNO]],Tabla36[[#This Row],[FECHA]])</f>
        <v>T35PRIMER TURNO45415</v>
      </c>
      <c r="B2955" s="87">
        <v>8</v>
      </c>
      <c r="C2955" s="87">
        <v>2</v>
      </c>
      <c r="D2955" s="87" t="s">
        <v>50</v>
      </c>
      <c r="E2955" s="86"/>
      <c r="F2955" s="86">
        <f>VLOOKUP(Tabla36[[#This Row],[NUM. ECO.]],[2]!Tabla24[[NO.ECO]:[CUBICACION
M3]],4,0)</f>
        <v>17</v>
      </c>
      <c r="G2955" s="94">
        <v>45415</v>
      </c>
      <c r="H2955" s="86" t="str">
        <f>VLOOKUP(Tabla36[[#This Row],[NUM. ECO.]],[2]!Tabla24[[NO.ECO]:[MATERIAL]],8,0)</f>
        <v>BASE HIDRAULICA</v>
      </c>
      <c r="I2955" s="86" t="s">
        <v>79</v>
      </c>
      <c r="J2955" s="91">
        <f ca="1">J2954+TIME(0,RANDBETWEEN((108),(132)),0)</f>
        <v>0.34027777777777779</v>
      </c>
      <c r="K2955" s="86" t="str">
        <f ca="1">VLOOKUP(Tabla36[[#This Row],[CODIGO VINCULO]],[1]!Anexar1[[UNION]:[OPERADOR]],4,0)</f>
        <v>ESTEBAN DE JESUS BERNARDO SARABIA</v>
      </c>
      <c r="L2955" s="86" t="str" cm="1">
        <f t="array" aca="1" ref="L2955" ca="1">_xlfn.IFS(J2955&gt;=TIME(14,0,0),"SEGUNDO TURNO",J2955&lt;TIME(14,0,0),"PRIMER TURNO")</f>
        <v>PRIMER TURNO</v>
      </c>
      <c r="M2955" s="90"/>
    </row>
    <row r="2956" spans="1:13">
      <c r="A2956" s="86" t="str">
        <f ca="1">_xlfn.CONCAT(Tabla36[[#This Row],[NUM. ECO.]],Tabla36[[#This Row],[TURNO]],Tabla36[[#This Row],[FECHA]])</f>
        <v>T35PRIMER TURNO45415</v>
      </c>
      <c r="B2956" s="87">
        <v>8</v>
      </c>
      <c r="C2956" s="87">
        <v>3</v>
      </c>
      <c r="D2956" s="87" t="s">
        <v>50</v>
      </c>
      <c r="E2956" s="86"/>
      <c r="F2956" s="86">
        <f>VLOOKUP(Tabla36[[#This Row],[NUM. ECO.]],[2]!Tabla24[[NO.ECO]:[CUBICACION
M3]],4,0)</f>
        <v>17</v>
      </c>
      <c r="G2956" s="94">
        <v>45415</v>
      </c>
      <c r="H2956" s="86" t="str">
        <f>VLOOKUP(Tabla36[[#This Row],[NUM. ECO.]],[2]!Tabla24[[NO.ECO]:[MATERIAL]],8,0)</f>
        <v>BASE HIDRAULICA</v>
      </c>
      <c r="I2956" s="86" t="s">
        <v>79</v>
      </c>
      <c r="J2956" s="91">
        <f ca="1">J2955+TIME(0,RANDBETWEEN((108),(132)),0)</f>
        <v>0.41805555555555557</v>
      </c>
      <c r="K2956" s="86" t="str">
        <f ca="1">VLOOKUP(Tabla36[[#This Row],[CODIGO VINCULO]],[1]!Anexar1[[UNION]:[OPERADOR]],4,0)</f>
        <v>ESTEBAN DE JESUS BERNARDO SARABIA</v>
      </c>
      <c r="L2956" s="86" t="str" cm="1">
        <f t="array" aca="1" ref="L2956" ca="1">_xlfn.IFS(J2956&gt;=TIME(14,0,0),"SEGUNDO TURNO",J2956&lt;TIME(14,0,0),"PRIMER TURNO")</f>
        <v>PRIMER TURNO</v>
      </c>
      <c r="M2956" s="90"/>
    </row>
    <row r="2957" spans="1:13">
      <c r="A2957" s="86" t="str">
        <f ca="1">_xlfn.CONCAT(Tabla36[[#This Row],[NUM. ECO.]],Tabla36[[#This Row],[TURNO]],Tabla36[[#This Row],[FECHA]])</f>
        <v>T35PRIMER TURNO45415</v>
      </c>
      <c r="B2957" s="87">
        <v>8</v>
      </c>
      <c r="C2957" s="87">
        <v>4</v>
      </c>
      <c r="D2957" s="87" t="s">
        <v>50</v>
      </c>
      <c r="E2957" s="86"/>
      <c r="F2957" s="86">
        <f>VLOOKUP(Tabla36[[#This Row],[NUM. ECO.]],[2]!Tabla24[[NO.ECO]:[CUBICACION
M3]],4,0)</f>
        <v>17</v>
      </c>
      <c r="G2957" s="94">
        <v>45415</v>
      </c>
      <c r="H2957" s="86" t="str">
        <f>VLOOKUP(Tabla36[[#This Row],[NUM. ECO.]],[2]!Tabla24[[NO.ECO]:[MATERIAL]],8,0)</f>
        <v>BASE HIDRAULICA</v>
      </c>
      <c r="I2957" s="86" t="s">
        <v>79</v>
      </c>
      <c r="J2957" s="91">
        <f ca="1">J2956+TIME(0,RANDBETWEEN((108),(132)),0)</f>
        <v>0.50416666666666665</v>
      </c>
      <c r="K2957" s="86" t="str">
        <f ca="1">VLOOKUP(Tabla36[[#This Row],[CODIGO VINCULO]],[1]!Anexar1[[UNION]:[OPERADOR]],4,0)</f>
        <v>ESTEBAN DE JESUS BERNARDO SARABIA</v>
      </c>
      <c r="L2957" s="86" t="str" cm="1">
        <f t="array" aca="1" ref="L2957" ca="1">_xlfn.IFS(J2957&gt;=TIME(14,0,0),"SEGUNDO TURNO",J2957&lt;TIME(14,0,0),"PRIMER TURNO")</f>
        <v>PRIMER TURNO</v>
      </c>
      <c r="M2957" s="90"/>
    </row>
    <row r="2958" spans="1:13">
      <c r="A2958" s="86" t="str">
        <f ca="1">_xlfn.CONCAT(Tabla36[[#This Row],[NUM. ECO.]],Tabla36[[#This Row],[TURNO]],Tabla36[[#This Row],[FECHA]])</f>
        <v>T35SEGUNDO TURNO45415</v>
      </c>
      <c r="B2958" s="87">
        <v>8</v>
      </c>
      <c r="C2958" s="87">
        <v>5</v>
      </c>
      <c r="D2958" s="87" t="s">
        <v>50</v>
      </c>
      <c r="E2958" s="86"/>
      <c r="F2958" s="86">
        <f>VLOOKUP(Tabla36[[#This Row],[NUM. ECO.]],[2]!Tabla24[[NO.ECO]:[CUBICACION
M3]],4,0)</f>
        <v>17</v>
      </c>
      <c r="G2958" s="94">
        <v>45415</v>
      </c>
      <c r="H2958" s="86" t="str">
        <f>VLOOKUP(Tabla36[[#This Row],[NUM. ECO.]],[2]!Tabla24[[NO.ECO]:[MATERIAL]],8,0)</f>
        <v>BASE HIDRAULICA</v>
      </c>
      <c r="I2958" s="86" t="s">
        <v>79</v>
      </c>
      <c r="J2958" s="91">
        <f ca="1">J2957+TIME(0,RANDBETWEEN((108),(132)),0)</f>
        <v>0.5854166666666667</v>
      </c>
      <c r="K2958" s="86" t="str">
        <f ca="1">VLOOKUP(Tabla36[[#This Row],[CODIGO VINCULO]],[1]!Anexar1[[UNION]:[OPERADOR]],4,0)</f>
        <v>ROBERTO CARLOS AQUINO BLANCO</v>
      </c>
      <c r="L2958" s="86" t="str" cm="1">
        <f t="array" aca="1" ref="L2958" ca="1">_xlfn.IFS(J2958&gt;=TIME(14,0,0),"SEGUNDO TURNO",J2958&lt;TIME(14,0,0),"PRIMER TURNO")</f>
        <v>SEGUNDO TURNO</v>
      </c>
      <c r="M2958" s="90"/>
    </row>
    <row r="2959" spans="1:13">
      <c r="A2959" s="86" t="str">
        <f ca="1">_xlfn.CONCAT(Tabla36[[#This Row],[NUM. ECO.]],Tabla36[[#This Row],[TURNO]],Tabla36[[#This Row],[FECHA]])</f>
        <v>T35SEGUNDO TURNO45415</v>
      </c>
      <c r="B2959" s="87">
        <v>8</v>
      </c>
      <c r="C2959" s="87">
        <v>6</v>
      </c>
      <c r="D2959" s="87" t="s">
        <v>50</v>
      </c>
      <c r="E2959" s="86"/>
      <c r="F2959" s="86">
        <f>VLOOKUP(Tabla36[[#This Row],[NUM. ECO.]],[2]!Tabla24[[NO.ECO]:[CUBICACION
M3]],4,0)</f>
        <v>17</v>
      </c>
      <c r="G2959" s="94">
        <v>45415</v>
      </c>
      <c r="H2959" s="86" t="str">
        <f>VLOOKUP(Tabla36[[#This Row],[NUM. ECO.]],[2]!Tabla24[[NO.ECO]:[MATERIAL]],8,0)</f>
        <v>BASE HIDRAULICA</v>
      </c>
      <c r="I2959" s="86" t="s">
        <v>79</v>
      </c>
      <c r="J2959" s="91">
        <f ca="1">J2958+TIME(0,RANDBETWEEN((108),(132)),0)</f>
        <v>0.67638888888888893</v>
      </c>
      <c r="K2959" s="86" t="str">
        <f ca="1">VLOOKUP(Tabla36[[#This Row],[CODIGO VINCULO]],[1]!Anexar1[[UNION]:[OPERADOR]],4,0)</f>
        <v>ROBERTO CARLOS AQUINO BLANCO</v>
      </c>
      <c r="L2959" s="86" t="str" cm="1">
        <f t="array" aca="1" ref="L2959" ca="1">_xlfn.IFS(J2959&gt;=TIME(14,0,0),"SEGUNDO TURNO",J2959&lt;TIME(14,0,0),"PRIMER TURNO")</f>
        <v>SEGUNDO TURNO</v>
      </c>
      <c r="M2959" s="90"/>
    </row>
    <row r="2960" spans="1:13">
      <c r="A2960" s="86" t="str">
        <f ca="1">_xlfn.CONCAT(Tabla36[[#This Row],[NUM. ECO.]],Tabla36[[#This Row],[TURNO]],Tabla36[[#This Row],[FECHA]])</f>
        <v>T35SEGUNDO TURNO45415</v>
      </c>
      <c r="B2960" s="87">
        <v>8</v>
      </c>
      <c r="C2960" s="87">
        <v>7</v>
      </c>
      <c r="D2960" s="87" t="s">
        <v>50</v>
      </c>
      <c r="E2960" s="86"/>
      <c r="F2960" s="86">
        <f>VLOOKUP(Tabla36[[#This Row],[NUM. ECO.]],[2]!Tabla24[[NO.ECO]:[CUBICACION
M3]],4,0)</f>
        <v>17</v>
      </c>
      <c r="G2960" s="94">
        <v>45415</v>
      </c>
      <c r="H2960" s="86" t="str">
        <f>VLOOKUP(Tabla36[[#This Row],[NUM. ECO.]],[2]!Tabla24[[NO.ECO]:[MATERIAL]],8,0)</f>
        <v>BASE HIDRAULICA</v>
      </c>
      <c r="I2960" s="86" t="s">
        <v>79</v>
      </c>
      <c r="J2960" s="91">
        <f ca="1">J2959+TIME(0,RANDBETWEEN((108),(132)),0)</f>
        <v>0.75416666666666665</v>
      </c>
      <c r="K2960" s="86" t="str">
        <f ca="1">VLOOKUP(Tabla36[[#This Row],[CODIGO VINCULO]],[1]!Anexar1[[UNION]:[OPERADOR]],4,0)</f>
        <v>ROBERTO CARLOS AQUINO BLANCO</v>
      </c>
      <c r="L2960" s="86" t="str" cm="1">
        <f t="array" aca="1" ref="L2960" ca="1">_xlfn.IFS(J2960&gt;=TIME(14,0,0),"SEGUNDO TURNO",J2960&lt;TIME(14,0,0),"PRIMER TURNO")</f>
        <v>SEGUNDO TURNO</v>
      </c>
      <c r="M2960" s="90"/>
    </row>
    <row r="2961" spans="1:13">
      <c r="A2961" s="86" t="str">
        <f ca="1">_xlfn.CONCAT(Tabla36[[#This Row],[NUM. ECO.]],Tabla36[[#This Row],[TURNO]],Tabla36[[#This Row],[FECHA]])</f>
        <v>T35SEGUNDO TURNO45415</v>
      </c>
      <c r="B2961" s="87">
        <v>8</v>
      </c>
      <c r="C2961" s="87">
        <v>8</v>
      </c>
      <c r="D2961" s="87" t="s">
        <v>50</v>
      </c>
      <c r="E2961" s="86"/>
      <c r="F2961" s="86">
        <f>VLOOKUP(Tabla36[[#This Row],[NUM. ECO.]],[2]!Tabla24[[NO.ECO]:[CUBICACION
M3]],4,0)</f>
        <v>17</v>
      </c>
      <c r="G2961" s="94">
        <v>45415</v>
      </c>
      <c r="H2961" s="86" t="str">
        <f>VLOOKUP(Tabla36[[#This Row],[NUM. ECO.]],[2]!Tabla24[[NO.ECO]:[MATERIAL]],8,0)</f>
        <v>BASE HIDRAULICA</v>
      </c>
      <c r="I2961" s="86" t="s">
        <v>79</v>
      </c>
      <c r="J2961" s="91">
        <f ca="1">J2960+TIME(0,RANDBETWEEN((108),(132)),0)</f>
        <v>0.84583333333333333</v>
      </c>
      <c r="K2961" s="86" t="str">
        <f ca="1">VLOOKUP(Tabla36[[#This Row],[CODIGO VINCULO]],[1]!Anexar1[[UNION]:[OPERADOR]],4,0)</f>
        <v>ROBERTO CARLOS AQUINO BLANCO</v>
      </c>
      <c r="L2961" s="86" t="str" cm="1">
        <f t="array" aca="1" ref="L2961" ca="1">_xlfn.IFS(J2961&gt;=TIME(14,0,0),"SEGUNDO TURNO",J2961&lt;TIME(14,0,0),"PRIMER TURNO")</f>
        <v>SEGUNDO TURNO</v>
      </c>
      <c r="M2961" s="90"/>
    </row>
    <row r="2962" spans="1:13">
      <c r="A2962" s="86" t="str">
        <f ca="1">_xlfn.CONCAT(Tabla36[[#This Row],[NUM. ECO.]],Tabla36[[#This Row],[TURNO]],Tabla36[[#This Row],[FECHA]])</f>
        <v>T35PRIMER TURNO45416</v>
      </c>
      <c r="B2962" s="87">
        <v>8</v>
      </c>
      <c r="C2962" s="87">
        <v>1</v>
      </c>
      <c r="D2962" s="87" t="s">
        <v>50</v>
      </c>
      <c r="E2962" s="86"/>
      <c r="F2962" s="86">
        <f>VLOOKUP(Tabla36[[#This Row],[NUM. ECO.]],[2]!Tabla24[[NO.ECO]:[CUBICACION
M3]],4,0)</f>
        <v>17</v>
      </c>
      <c r="G2962" s="94">
        <v>45416</v>
      </c>
      <c r="H2962" s="86" t="str">
        <f>VLOOKUP(Tabla36[[#This Row],[NUM. ECO.]],[2]!Tabla24[[NO.ECO]:[MATERIAL]],8,0)</f>
        <v>BASE HIDRAULICA</v>
      </c>
      <c r="I2962" s="86" t="s">
        <v>79</v>
      </c>
      <c r="J2962" s="88">
        <f ca="1">TIME(RANDBETWEEN(5.5,6),RANDBETWEEN(1,29),0)</f>
        <v>0.2638888888888889</v>
      </c>
      <c r="K2962" s="86" t="str">
        <f ca="1">VLOOKUP(Tabla36[[#This Row],[CODIGO VINCULO]],[1]!Anexar1[[UNION]:[OPERADOR]],4,0)</f>
        <v>ESTEBAN DE JESUS BERNARDO SARABIA</v>
      </c>
      <c r="L2962" s="86" t="str" cm="1">
        <f t="array" aca="1" ref="L2962" ca="1">_xlfn.IFS(J2962&gt;=TIME(14,0,0),"SEGUNDO TURNO",J2962&lt;TIME(14,0,0),"PRIMER TURNO")</f>
        <v>PRIMER TURNO</v>
      </c>
      <c r="M2962" s="90"/>
    </row>
    <row r="2963" spans="1:13">
      <c r="A2963" s="86" t="str">
        <f ca="1">_xlfn.CONCAT(Tabla36[[#This Row],[NUM. ECO.]],Tabla36[[#This Row],[TURNO]],Tabla36[[#This Row],[FECHA]])</f>
        <v>T35PRIMER TURNO45416</v>
      </c>
      <c r="B2963" s="87">
        <v>8</v>
      </c>
      <c r="C2963" s="87">
        <v>2</v>
      </c>
      <c r="D2963" s="87" t="s">
        <v>50</v>
      </c>
      <c r="E2963" s="86"/>
      <c r="F2963" s="86">
        <f>VLOOKUP(Tabla36[[#This Row],[NUM. ECO.]],[2]!Tabla24[[NO.ECO]:[CUBICACION
M3]],4,0)</f>
        <v>17</v>
      </c>
      <c r="G2963" s="94">
        <v>45416</v>
      </c>
      <c r="H2963" s="86" t="str">
        <f>VLOOKUP(Tabla36[[#This Row],[NUM. ECO.]],[2]!Tabla24[[NO.ECO]:[MATERIAL]],8,0)</f>
        <v>BASE HIDRAULICA</v>
      </c>
      <c r="I2963" s="86" t="s">
        <v>79</v>
      </c>
      <c r="J2963" s="91">
        <f ca="1">J2962+TIME(0,RANDBETWEEN((108),(132)),0)</f>
        <v>0.33958333333333335</v>
      </c>
      <c r="K2963" s="86" t="str">
        <f ca="1">VLOOKUP(Tabla36[[#This Row],[CODIGO VINCULO]],[1]!Anexar1[[UNION]:[OPERADOR]],4,0)</f>
        <v>ESTEBAN DE JESUS BERNARDO SARABIA</v>
      </c>
      <c r="L2963" s="86" t="str" cm="1">
        <f t="array" aca="1" ref="L2963" ca="1">_xlfn.IFS(J2963&gt;=TIME(14,0,0),"SEGUNDO TURNO",J2963&lt;TIME(14,0,0),"PRIMER TURNO")</f>
        <v>PRIMER TURNO</v>
      </c>
      <c r="M2963" s="90"/>
    </row>
    <row r="2964" spans="1:13">
      <c r="A2964" s="86" t="str">
        <f ca="1">_xlfn.CONCAT(Tabla36[[#This Row],[NUM. ECO.]],Tabla36[[#This Row],[TURNO]],Tabla36[[#This Row],[FECHA]])</f>
        <v>T35PRIMER TURNO45416</v>
      </c>
      <c r="B2964" s="87">
        <v>8</v>
      </c>
      <c r="C2964" s="87">
        <v>3</v>
      </c>
      <c r="D2964" s="87" t="s">
        <v>50</v>
      </c>
      <c r="E2964" s="86"/>
      <c r="F2964" s="86">
        <f>VLOOKUP(Tabla36[[#This Row],[NUM. ECO.]],[2]!Tabla24[[NO.ECO]:[CUBICACION
M3]],4,0)</f>
        <v>17</v>
      </c>
      <c r="G2964" s="94">
        <v>45416</v>
      </c>
      <c r="H2964" s="86" t="str">
        <f>VLOOKUP(Tabla36[[#This Row],[NUM. ECO.]],[2]!Tabla24[[NO.ECO]:[MATERIAL]],8,0)</f>
        <v>BASE HIDRAULICA</v>
      </c>
      <c r="I2964" s="86" t="s">
        <v>79</v>
      </c>
      <c r="J2964" s="91">
        <f ca="1">J2963+TIME(0,RANDBETWEEN((108),(132)),0)</f>
        <v>0.4291666666666667</v>
      </c>
      <c r="K2964" s="86" t="str">
        <f ca="1">VLOOKUP(Tabla36[[#This Row],[CODIGO VINCULO]],[1]!Anexar1[[UNION]:[OPERADOR]],4,0)</f>
        <v>ESTEBAN DE JESUS BERNARDO SARABIA</v>
      </c>
      <c r="L2964" s="86" t="str" cm="1">
        <f t="array" aca="1" ref="L2964" ca="1">_xlfn.IFS(J2964&gt;=TIME(14,0,0),"SEGUNDO TURNO",J2964&lt;TIME(14,0,0),"PRIMER TURNO")</f>
        <v>PRIMER TURNO</v>
      </c>
      <c r="M2964" s="90"/>
    </row>
    <row r="2965" spans="1:13">
      <c r="A2965" s="86" t="str">
        <f ca="1">_xlfn.CONCAT(Tabla36[[#This Row],[NUM. ECO.]],Tabla36[[#This Row],[TURNO]],Tabla36[[#This Row],[FECHA]])</f>
        <v>T35PRIMER TURNO45416</v>
      </c>
      <c r="B2965" s="87">
        <v>8</v>
      </c>
      <c r="C2965" s="87">
        <v>4</v>
      </c>
      <c r="D2965" s="87" t="s">
        <v>50</v>
      </c>
      <c r="E2965" s="86"/>
      <c r="F2965" s="86">
        <f>VLOOKUP(Tabla36[[#This Row],[NUM. ECO.]],[2]!Tabla24[[NO.ECO]:[CUBICACION
M3]],4,0)</f>
        <v>17</v>
      </c>
      <c r="G2965" s="94">
        <v>45416</v>
      </c>
      <c r="H2965" s="86" t="str">
        <f>VLOOKUP(Tabla36[[#This Row],[NUM. ECO.]],[2]!Tabla24[[NO.ECO]:[MATERIAL]],8,0)</f>
        <v>BASE HIDRAULICA</v>
      </c>
      <c r="I2965" s="86" t="s">
        <v>79</v>
      </c>
      <c r="J2965" s="91">
        <f ca="1">J2964+TIME(0,RANDBETWEEN((108),(132)),0)</f>
        <v>0.5097222222222223</v>
      </c>
      <c r="K2965" s="86" t="str">
        <f ca="1">VLOOKUP(Tabla36[[#This Row],[CODIGO VINCULO]],[1]!Anexar1[[UNION]:[OPERADOR]],4,0)</f>
        <v>ESTEBAN DE JESUS BERNARDO SARABIA</v>
      </c>
      <c r="L2965" s="86" t="str" cm="1">
        <f t="array" aca="1" ref="L2965" ca="1">_xlfn.IFS(J2965&gt;=TIME(14,0,0),"SEGUNDO TURNO",J2965&lt;TIME(14,0,0),"PRIMER TURNO")</f>
        <v>PRIMER TURNO</v>
      </c>
      <c r="M2965" s="90"/>
    </row>
    <row r="2966" spans="1:13">
      <c r="A2966" s="86" t="str">
        <f ca="1">_xlfn.CONCAT(Tabla36[[#This Row],[NUM. ECO.]],Tabla36[[#This Row],[TURNO]],Tabla36[[#This Row],[FECHA]])</f>
        <v>T35SEGUNDO TURNO45416</v>
      </c>
      <c r="B2966" s="87">
        <v>8</v>
      </c>
      <c r="C2966" s="87">
        <v>5</v>
      </c>
      <c r="D2966" s="87" t="s">
        <v>50</v>
      </c>
      <c r="E2966" s="86"/>
      <c r="F2966" s="86">
        <f>VLOOKUP(Tabla36[[#This Row],[NUM. ECO.]],[2]!Tabla24[[NO.ECO]:[CUBICACION
M3]],4,0)</f>
        <v>17</v>
      </c>
      <c r="G2966" s="94">
        <v>45416</v>
      </c>
      <c r="H2966" s="86" t="str">
        <f>VLOOKUP(Tabla36[[#This Row],[NUM. ECO.]],[2]!Tabla24[[NO.ECO]:[MATERIAL]],8,0)</f>
        <v>BASE HIDRAULICA</v>
      </c>
      <c r="I2966" s="86" t="s">
        <v>79</v>
      </c>
      <c r="J2966" s="91">
        <f ca="1">J2965+TIME(0,RANDBETWEEN((108),(132)),0)</f>
        <v>0.58888888888888902</v>
      </c>
      <c r="K2966" s="86" t="str">
        <f ca="1">VLOOKUP(Tabla36[[#This Row],[CODIGO VINCULO]],[1]!Anexar1[[UNION]:[OPERADOR]],4,0)</f>
        <v>ROBERTO CARLOS AQUINO BLANCO</v>
      </c>
      <c r="L2966" s="86" t="str" cm="1">
        <f t="array" aca="1" ref="L2966" ca="1">_xlfn.IFS(J2966&gt;=TIME(14,0,0),"SEGUNDO TURNO",J2966&lt;TIME(14,0,0),"PRIMER TURNO")</f>
        <v>SEGUNDO TURNO</v>
      </c>
      <c r="M2966" s="90"/>
    </row>
    <row r="2967" spans="1:13">
      <c r="A2967" s="86" t="str">
        <f ca="1">_xlfn.CONCAT(Tabla36[[#This Row],[NUM. ECO.]],Tabla36[[#This Row],[TURNO]],Tabla36[[#This Row],[FECHA]])</f>
        <v>T35SEGUNDO TURNO45416</v>
      </c>
      <c r="B2967" s="87">
        <v>8</v>
      </c>
      <c r="C2967" s="87">
        <v>6</v>
      </c>
      <c r="D2967" s="87" t="s">
        <v>50</v>
      </c>
      <c r="E2967" s="86"/>
      <c r="F2967" s="86">
        <f>VLOOKUP(Tabla36[[#This Row],[NUM. ECO.]],[2]!Tabla24[[NO.ECO]:[CUBICACION
M3]],4,0)</f>
        <v>17</v>
      </c>
      <c r="G2967" s="94">
        <v>45416</v>
      </c>
      <c r="H2967" s="86" t="str">
        <f>VLOOKUP(Tabla36[[#This Row],[NUM. ECO.]],[2]!Tabla24[[NO.ECO]:[MATERIAL]],8,0)</f>
        <v>BASE HIDRAULICA</v>
      </c>
      <c r="I2967" s="86" t="s">
        <v>79</v>
      </c>
      <c r="J2967" s="91">
        <f ca="1">J2966+TIME(0,RANDBETWEEN((108),(132)),0)</f>
        <v>0.67361111111111127</v>
      </c>
      <c r="K2967" s="86" t="str">
        <f ca="1">VLOOKUP(Tabla36[[#This Row],[CODIGO VINCULO]],[1]!Anexar1[[UNION]:[OPERADOR]],4,0)</f>
        <v>ROBERTO CARLOS AQUINO BLANCO</v>
      </c>
      <c r="L2967" s="86" t="str" cm="1">
        <f t="array" aca="1" ref="L2967" ca="1">_xlfn.IFS(J2967&gt;=TIME(14,0,0),"SEGUNDO TURNO",J2967&lt;TIME(14,0,0),"PRIMER TURNO")</f>
        <v>SEGUNDO TURNO</v>
      </c>
      <c r="M2967" s="90"/>
    </row>
    <row r="2968" spans="1:13">
      <c r="A2968" s="86" t="str">
        <f ca="1">_xlfn.CONCAT(Tabla36[[#This Row],[NUM. ECO.]],Tabla36[[#This Row],[TURNO]],Tabla36[[#This Row],[FECHA]])</f>
        <v>T35SEGUNDO TURNO45416</v>
      </c>
      <c r="B2968" s="87">
        <v>8</v>
      </c>
      <c r="C2968" s="87">
        <v>7</v>
      </c>
      <c r="D2968" s="87" t="s">
        <v>50</v>
      </c>
      <c r="E2968" s="86"/>
      <c r="F2968" s="86">
        <f>VLOOKUP(Tabla36[[#This Row],[NUM. ECO.]],[2]!Tabla24[[NO.ECO]:[CUBICACION
M3]],4,0)</f>
        <v>17</v>
      </c>
      <c r="G2968" s="94">
        <v>45416</v>
      </c>
      <c r="H2968" s="86" t="str">
        <f>VLOOKUP(Tabla36[[#This Row],[NUM. ECO.]],[2]!Tabla24[[NO.ECO]:[MATERIAL]],8,0)</f>
        <v>BASE HIDRAULICA</v>
      </c>
      <c r="I2968" s="86" t="s">
        <v>79</v>
      </c>
      <c r="J2968" s="91">
        <f ca="1">J2967+TIME(0,RANDBETWEEN((108),(132)),0)</f>
        <v>0.75416666666666687</v>
      </c>
      <c r="K2968" s="86" t="str">
        <f ca="1">VLOOKUP(Tabla36[[#This Row],[CODIGO VINCULO]],[1]!Anexar1[[UNION]:[OPERADOR]],4,0)</f>
        <v>ROBERTO CARLOS AQUINO BLANCO</v>
      </c>
      <c r="L2968" s="86" t="str" cm="1">
        <f t="array" aca="1" ref="L2968" ca="1">_xlfn.IFS(J2968&gt;=TIME(14,0,0),"SEGUNDO TURNO",J2968&lt;TIME(14,0,0),"PRIMER TURNO")</f>
        <v>SEGUNDO TURNO</v>
      </c>
      <c r="M2968" s="90"/>
    </row>
    <row r="2969" spans="1:13">
      <c r="A2969" s="86" t="str">
        <f ca="1">_xlfn.CONCAT(Tabla36[[#This Row],[NUM. ECO.]],Tabla36[[#This Row],[TURNO]],Tabla36[[#This Row],[FECHA]])</f>
        <v>T35SEGUNDO TURNO45416</v>
      </c>
      <c r="B2969" s="87">
        <v>8</v>
      </c>
      <c r="C2969" s="87">
        <v>8</v>
      </c>
      <c r="D2969" s="87" t="s">
        <v>50</v>
      </c>
      <c r="E2969" s="86"/>
      <c r="F2969" s="86">
        <f>VLOOKUP(Tabla36[[#This Row],[NUM. ECO.]],[2]!Tabla24[[NO.ECO]:[CUBICACION
M3]],4,0)</f>
        <v>17</v>
      </c>
      <c r="G2969" s="94">
        <v>45416</v>
      </c>
      <c r="H2969" s="86" t="str">
        <f>VLOOKUP(Tabla36[[#This Row],[NUM. ECO.]],[2]!Tabla24[[NO.ECO]:[MATERIAL]],8,0)</f>
        <v>BASE HIDRAULICA</v>
      </c>
      <c r="I2969" s="86" t="s">
        <v>79</v>
      </c>
      <c r="J2969" s="91">
        <f ca="1">J2968+TIME(0,RANDBETWEEN((108),(132)),0)</f>
        <v>0.83750000000000024</v>
      </c>
      <c r="K2969" s="86" t="str">
        <f ca="1">VLOOKUP(Tabla36[[#This Row],[CODIGO VINCULO]],[1]!Anexar1[[UNION]:[OPERADOR]],4,0)</f>
        <v>ROBERTO CARLOS AQUINO BLANCO</v>
      </c>
      <c r="L2969" s="86" t="str" cm="1">
        <f t="array" aca="1" ref="L2969" ca="1">_xlfn.IFS(J2969&gt;=TIME(14,0,0),"SEGUNDO TURNO",J2969&lt;TIME(14,0,0),"PRIMER TURNO")</f>
        <v>SEGUNDO TURNO</v>
      </c>
      <c r="M2969" s="90"/>
    </row>
    <row r="2970" spans="1:13">
      <c r="A2970" s="86" t="str">
        <f ca="1">_xlfn.CONCAT(Tabla36[[#This Row],[NUM. ECO.]],Tabla36[[#This Row],[TURNO]],Tabla36[[#This Row],[FECHA]])</f>
        <v>T35PRIMER TURNO45418</v>
      </c>
      <c r="B2970" s="87">
        <v>8</v>
      </c>
      <c r="C2970" s="87">
        <v>1</v>
      </c>
      <c r="D2970" s="87" t="s">
        <v>50</v>
      </c>
      <c r="E2970" s="86"/>
      <c r="F2970" s="86">
        <f>VLOOKUP(Tabla36[[#This Row],[NUM. ECO.]],[2]!Tabla24[[NO.ECO]:[CUBICACION
M3]],4,0)</f>
        <v>17</v>
      </c>
      <c r="G2970" s="94">
        <v>45418</v>
      </c>
      <c r="H2970" s="86" t="str">
        <f>VLOOKUP(Tabla36[[#This Row],[NUM. ECO.]],[2]!Tabla24[[NO.ECO]:[MATERIAL]],8,0)</f>
        <v>BASE HIDRAULICA</v>
      </c>
      <c r="I2970" s="86" t="s">
        <v>79</v>
      </c>
      <c r="J2970" s="88">
        <f ca="1">TIME(RANDBETWEEN(5.5,6),RANDBETWEEN(1,29),0)</f>
        <v>0.2638888888888889</v>
      </c>
      <c r="K2970" s="86" t="str">
        <f ca="1">VLOOKUP(Tabla36[[#This Row],[CODIGO VINCULO]],[1]!Anexar1[[UNION]:[OPERADOR]],4,0)</f>
        <v>ESTEBAN DE JESUS BERNARDO SARABIA</v>
      </c>
      <c r="L2970" s="86" t="str" cm="1">
        <f t="array" aca="1" ref="L2970" ca="1">_xlfn.IFS(J2970&gt;=TIME(14,0,0),"SEGUNDO TURNO",J2970&lt;TIME(14,0,0),"PRIMER TURNO")</f>
        <v>PRIMER TURNO</v>
      </c>
      <c r="M2970" s="90"/>
    </row>
    <row r="2971" spans="1:13">
      <c r="A2971" s="86" t="str">
        <f ca="1">_xlfn.CONCAT(Tabla36[[#This Row],[NUM. ECO.]],Tabla36[[#This Row],[TURNO]],Tabla36[[#This Row],[FECHA]])</f>
        <v>T35PRIMER TURNO45418</v>
      </c>
      <c r="B2971" s="87">
        <v>8</v>
      </c>
      <c r="C2971" s="87">
        <v>2</v>
      </c>
      <c r="D2971" s="87" t="s">
        <v>50</v>
      </c>
      <c r="E2971" s="86"/>
      <c r="F2971" s="86">
        <f>VLOOKUP(Tabla36[[#This Row],[NUM. ECO.]],[2]!Tabla24[[NO.ECO]:[CUBICACION
M3]],4,0)</f>
        <v>17</v>
      </c>
      <c r="G2971" s="94">
        <v>45418</v>
      </c>
      <c r="H2971" s="86" t="str">
        <f>VLOOKUP(Tabla36[[#This Row],[NUM. ECO.]],[2]!Tabla24[[NO.ECO]:[MATERIAL]],8,0)</f>
        <v>BASE HIDRAULICA</v>
      </c>
      <c r="I2971" s="86" t="s">
        <v>79</v>
      </c>
      <c r="J2971" s="91">
        <f ca="1">J2970+TIME(0,RANDBETWEEN((108),(132)),0)</f>
        <v>0.34861111111111109</v>
      </c>
      <c r="K2971" s="86" t="str">
        <f ca="1">VLOOKUP(Tabla36[[#This Row],[CODIGO VINCULO]],[1]!Anexar1[[UNION]:[OPERADOR]],4,0)</f>
        <v>ESTEBAN DE JESUS BERNARDO SARABIA</v>
      </c>
      <c r="L2971" s="86" t="str" cm="1">
        <f t="array" aca="1" ref="L2971" ca="1">_xlfn.IFS(J2971&gt;=TIME(14,0,0),"SEGUNDO TURNO",J2971&lt;TIME(14,0,0),"PRIMER TURNO")</f>
        <v>PRIMER TURNO</v>
      </c>
      <c r="M2971" s="90"/>
    </row>
    <row r="2972" spans="1:13">
      <c r="A2972" s="86" t="str">
        <f ca="1">_xlfn.CONCAT(Tabla36[[#This Row],[NUM. ECO.]],Tabla36[[#This Row],[TURNO]],Tabla36[[#This Row],[FECHA]])</f>
        <v>T35PRIMER TURNO45418</v>
      </c>
      <c r="B2972" s="87">
        <v>8</v>
      </c>
      <c r="C2972" s="87">
        <v>3</v>
      </c>
      <c r="D2972" s="87" t="s">
        <v>50</v>
      </c>
      <c r="E2972" s="86"/>
      <c r="F2972" s="86">
        <f>VLOOKUP(Tabla36[[#This Row],[NUM. ECO.]],[2]!Tabla24[[NO.ECO]:[CUBICACION
M3]],4,0)</f>
        <v>17</v>
      </c>
      <c r="G2972" s="94">
        <v>45418</v>
      </c>
      <c r="H2972" s="86" t="str">
        <f>VLOOKUP(Tabla36[[#This Row],[NUM. ECO.]],[2]!Tabla24[[NO.ECO]:[MATERIAL]],8,0)</f>
        <v>BASE HIDRAULICA</v>
      </c>
      <c r="I2972" s="86" t="s">
        <v>79</v>
      </c>
      <c r="J2972" s="91">
        <f ca="1">J2971+TIME(0,RANDBETWEEN((108),(132)),0)</f>
        <v>0.4236111111111111</v>
      </c>
      <c r="K2972" s="86" t="str">
        <f ca="1">VLOOKUP(Tabla36[[#This Row],[CODIGO VINCULO]],[1]!Anexar1[[UNION]:[OPERADOR]],4,0)</f>
        <v>ESTEBAN DE JESUS BERNARDO SARABIA</v>
      </c>
      <c r="L2972" s="86" t="str" cm="1">
        <f t="array" aca="1" ref="L2972" ca="1">_xlfn.IFS(J2972&gt;=TIME(14,0,0),"SEGUNDO TURNO",J2972&lt;TIME(14,0,0),"PRIMER TURNO")</f>
        <v>PRIMER TURNO</v>
      </c>
      <c r="M2972" s="90"/>
    </row>
    <row r="2973" spans="1:13">
      <c r="A2973" s="86" t="str">
        <f ca="1">_xlfn.CONCAT(Tabla36[[#This Row],[NUM. ECO.]],Tabla36[[#This Row],[TURNO]],Tabla36[[#This Row],[FECHA]])</f>
        <v>T35PRIMER TURNO45418</v>
      </c>
      <c r="B2973" s="87">
        <v>8</v>
      </c>
      <c r="C2973" s="87">
        <v>4</v>
      </c>
      <c r="D2973" s="87" t="s">
        <v>50</v>
      </c>
      <c r="E2973" s="86"/>
      <c r="F2973" s="86">
        <f>VLOOKUP(Tabla36[[#This Row],[NUM. ECO.]],[2]!Tabla24[[NO.ECO]:[CUBICACION
M3]],4,0)</f>
        <v>17</v>
      </c>
      <c r="G2973" s="94">
        <v>45418</v>
      </c>
      <c r="H2973" s="86" t="str">
        <f>VLOOKUP(Tabla36[[#This Row],[NUM. ECO.]],[2]!Tabla24[[NO.ECO]:[MATERIAL]],8,0)</f>
        <v>BASE HIDRAULICA</v>
      </c>
      <c r="I2973" s="86" t="s">
        <v>79</v>
      </c>
      <c r="J2973" s="91">
        <f ca="1">J2972+TIME(0,RANDBETWEEN((108),(132)),0)</f>
        <v>0.50486111111111109</v>
      </c>
      <c r="K2973" s="86" t="str">
        <f ca="1">VLOOKUP(Tabla36[[#This Row],[CODIGO VINCULO]],[1]!Anexar1[[UNION]:[OPERADOR]],4,0)</f>
        <v>ESTEBAN DE JESUS BERNARDO SARABIA</v>
      </c>
      <c r="L2973" s="86" t="str" cm="1">
        <f t="array" aca="1" ref="L2973" ca="1">_xlfn.IFS(J2973&gt;=TIME(14,0,0),"SEGUNDO TURNO",J2973&lt;TIME(14,0,0),"PRIMER TURNO")</f>
        <v>PRIMER TURNO</v>
      </c>
      <c r="M2973" s="90"/>
    </row>
    <row r="2974" spans="1:13">
      <c r="A2974" s="86" t="str">
        <f ca="1">_xlfn.CONCAT(Tabla36[[#This Row],[NUM. ECO.]],Tabla36[[#This Row],[TURNO]],Tabla36[[#This Row],[FECHA]])</f>
        <v>T35SEGUNDO TURNO45418</v>
      </c>
      <c r="B2974" s="87">
        <v>8</v>
      </c>
      <c r="C2974" s="87">
        <v>5</v>
      </c>
      <c r="D2974" s="87" t="s">
        <v>50</v>
      </c>
      <c r="E2974" s="86"/>
      <c r="F2974" s="86">
        <f>VLOOKUP(Tabla36[[#This Row],[NUM. ECO.]],[2]!Tabla24[[NO.ECO]:[CUBICACION
M3]],4,0)</f>
        <v>17</v>
      </c>
      <c r="G2974" s="94">
        <v>45418</v>
      </c>
      <c r="H2974" s="86" t="str">
        <f>VLOOKUP(Tabla36[[#This Row],[NUM. ECO.]],[2]!Tabla24[[NO.ECO]:[MATERIAL]],8,0)</f>
        <v>BASE HIDRAULICA</v>
      </c>
      <c r="I2974" s="86" t="s">
        <v>79</v>
      </c>
      <c r="J2974" s="91">
        <f ca="1">J2973+TIME(0,RANDBETWEEN((108),(132)),0)</f>
        <v>0.59375</v>
      </c>
      <c r="K2974" s="86" t="str">
        <f ca="1">VLOOKUP(Tabla36[[#This Row],[CODIGO VINCULO]],[1]!Anexar1[[UNION]:[OPERADOR]],4,0)</f>
        <v>ROBERTO CARLOS AQUINO BLANCO</v>
      </c>
      <c r="L2974" s="86" t="str" cm="1">
        <f t="array" aca="1" ref="L2974" ca="1">_xlfn.IFS(J2974&gt;=TIME(14,0,0),"SEGUNDO TURNO",J2974&lt;TIME(14,0,0),"PRIMER TURNO")</f>
        <v>SEGUNDO TURNO</v>
      </c>
      <c r="M2974" s="90"/>
    </row>
    <row r="2975" spans="1:13">
      <c r="A2975" s="86" t="str">
        <f ca="1">_xlfn.CONCAT(Tabla36[[#This Row],[NUM. ECO.]],Tabla36[[#This Row],[TURNO]],Tabla36[[#This Row],[FECHA]])</f>
        <v>T35SEGUNDO TURNO45418</v>
      </c>
      <c r="B2975" s="87">
        <v>8</v>
      </c>
      <c r="C2975" s="87">
        <v>6</v>
      </c>
      <c r="D2975" s="87" t="s">
        <v>50</v>
      </c>
      <c r="E2975" s="86"/>
      <c r="F2975" s="86">
        <f>VLOOKUP(Tabla36[[#This Row],[NUM. ECO.]],[2]!Tabla24[[NO.ECO]:[CUBICACION
M3]],4,0)</f>
        <v>17</v>
      </c>
      <c r="G2975" s="94">
        <v>45418</v>
      </c>
      <c r="H2975" s="86" t="str">
        <f>VLOOKUP(Tabla36[[#This Row],[NUM. ECO.]],[2]!Tabla24[[NO.ECO]:[MATERIAL]],8,0)</f>
        <v>BASE HIDRAULICA</v>
      </c>
      <c r="I2975" s="86" t="s">
        <v>79</v>
      </c>
      <c r="J2975" s="91">
        <f ca="1">J2974+TIME(0,RANDBETWEEN((108),(132)),0)</f>
        <v>0.68541666666666667</v>
      </c>
      <c r="K2975" s="86" t="str">
        <f ca="1">VLOOKUP(Tabla36[[#This Row],[CODIGO VINCULO]],[1]!Anexar1[[UNION]:[OPERADOR]],4,0)</f>
        <v>ROBERTO CARLOS AQUINO BLANCO</v>
      </c>
      <c r="L2975" s="86" t="str" cm="1">
        <f t="array" aca="1" ref="L2975" ca="1">_xlfn.IFS(J2975&gt;=TIME(14,0,0),"SEGUNDO TURNO",J2975&lt;TIME(14,0,0),"PRIMER TURNO")</f>
        <v>SEGUNDO TURNO</v>
      </c>
      <c r="M2975" s="90"/>
    </row>
    <row r="2976" spans="1:13">
      <c r="A2976" s="86" t="str">
        <f ca="1">_xlfn.CONCAT(Tabla36[[#This Row],[NUM. ECO.]],Tabla36[[#This Row],[TURNO]],Tabla36[[#This Row],[FECHA]])</f>
        <v>T35SEGUNDO TURNO45418</v>
      </c>
      <c r="B2976" s="87">
        <v>8</v>
      </c>
      <c r="C2976" s="87">
        <v>7</v>
      </c>
      <c r="D2976" s="87" t="s">
        <v>50</v>
      </c>
      <c r="E2976" s="86"/>
      <c r="F2976" s="86">
        <f>VLOOKUP(Tabla36[[#This Row],[NUM. ECO.]],[2]!Tabla24[[NO.ECO]:[CUBICACION
M3]],4,0)</f>
        <v>17</v>
      </c>
      <c r="G2976" s="94">
        <v>45418</v>
      </c>
      <c r="H2976" s="86" t="str">
        <f>VLOOKUP(Tabla36[[#This Row],[NUM. ECO.]],[2]!Tabla24[[NO.ECO]:[MATERIAL]],8,0)</f>
        <v>BASE HIDRAULICA</v>
      </c>
      <c r="I2976" s="86" t="s">
        <v>79</v>
      </c>
      <c r="J2976" s="91">
        <f ca="1">J2975+TIME(0,RANDBETWEEN((108),(132)),0)</f>
        <v>0.77708333333333335</v>
      </c>
      <c r="K2976" s="86" t="str">
        <f ca="1">VLOOKUP(Tabla36[[#This Row],[CODIGO VINCULO]],[1]!Anexar1[[UNION]:[OPERADOR]],4,0)</f>
        <v>ROBERTO CARLOS AQUINO BLANCO</v>
      </c>
      <c r="L2976" s="86" t="str" cm="1">
        <f t="array" aca="1" ref="L2976" ca="1">_xlfn.IFS(J2976&gt;=TIME(14,0,0),"SEGUNDO TURNO",J2976&lt;TIME(14,0,0),"PRIMER TURNO")</f>
        <v>SEGUNDO TURNO</v>
      </c>
      <c r="M2976" s="90"/>
    </row>
    <row r="2977" spans="1:13">
      <c r="A2977" s="86" t="str">
        <f ca="1">_xlfn.CONCAT(Tabla36[[#This Row],[NUM. ECO.]],Tabla36[[#This Row],[TURNO]],Tabla36[[#This Row],[FECHA]])</f>
        <v>T35SEGUNDO TURNO45418</v>
      </c>
      <c r="B2977" s="87">
        <v>8</v>
      </c>
      <c r="C2977" s="87">
        <v>8</v>
      </c>
      <c r="D2977" s="87" t="s">
        <v>50</v>
      </c>
      <c r="E2977" s="86"/>
      <c r="F2977" s="86">
        <f>VLOOKUP(Tabla36[[#This Row],[NUM. ECO.]],[2]!Tabla24[[NO.ECO]:[CUBICACION
M3]],4,0)</f>
        <v>17</v>
      </c>
      <c r="G2977" s="94">
        <v>45418</v>
      </c>
      <c r="H2977" s="86" t="str">
        <f>VLOOKUP(Tabla36[[#This Row],[NUM. ECO.]],[2]!Tabla24[[NO.ECO]:[MATERIAL]],8,0)</f>
        <v>BASE HIDRAULICA</v>
      </c>
      <c r="I2977" s="86" t="s">
        <v>79</v>
      </c>
      <c r="J2977" s="91">
        <f ca="1">J2976+TIME(0,RANDBETWEEN((108),(132)),0)</f>
        <v>0.86805555555555558</v>
      </c>
      <c r="K2977" s="86" t="str">
        <f ca="1">VLOOKUP(Tabla36[[#This Row],[CODIGO VINCULO]],[1]!Anexar1[[UNION]:[OPERADOR]],4,0)</f>
        <v>ROBERTO CARLOS AQUINO BLANCO</v>
      </c>
      <c r="L2977" s="86" t="str" cm="1">
        <f t="array" aca="1" ref="L2977" ca="1">_xlfn.IFS(J2977&gt;=TIME(14,0,0),"SEGUNDO TURNO",J2977&lt;TIME(14,0,0),"PRIMER TURNO")</f>
        <v>SEGUNDO TURNO</v>
      </c>
      <c r="M2977" s="90"/>
    </row>
    <row r="2978" spans="1:13">
      <c r="A2978" s="86" t="str">
        <f ca="1">_xlfn.CONCAT(Tabla36[[#This Row],[NUM. ECO.]],Tabla36[[#This Row],[TURNO]],Tabla36[[#This Row],[FECHA]])</f>
        <v>T35PRIMER TURNO45419</v>
      </c>
      <c r="B2978" s="87">
        <v>8</v>
      </c>
      <c r="C2978" s="87">
        <v>1</v>
      </c>
      <c r="D2978" s="87" t="s">
        <v>50</v>
      </c>
      <c r="E2978" s="86"/>
      <c r="F2978" s="86">
        <f>VLOOKUP(Tabla36[[#This Row],[NUM. ECO.]],[2]!Tabla24[[NO.ECO]:[CUBICACION
M3]],4,0)</f>
        <v>17</v>
      </c>
      <c r="G2978" s="94">
        <v>45419</v>
      </c>
      <c r="H2978" s="86" t="str">
        <f>VLOOKUP(Tabla36[[#This Row],[NUM. ECO.]],[2]!Tabla24[[NO.ECO]:[MATERIAL]],8,0)</f>
        <v>BASE HIDRAULICA</v>
      </c>
      <c r="I2978" s="86" t="s">
        <v>79</v>
      </c>
      <c r="J2978" s="88">
        <f ca="1">TIME(RANDBETWEEN(5.5,6),RANDBETWEEN(1,29),0)</f>
        <v>0.26527777777777778</v>
      </c>
      <c r="K2978" s="86" t="str">
        <f ca="1">VLOOKUP(Tabla36[[#This Row],[CODIGO VINCULO]],[1]!Anexar1[[UNION]:[OPERADOR]],4,0)</f>
        <v>ESTEBAN DE JESUS BERNARDO SARABIA</v>
      </c>
      <c r="L2978" s="86" t="str" cm="1">
        <f t="array" aca="1" ref="L2978" ca="1">_xlfn.IFS(J2978&gt;=TIME(14,0,0),"SEGUNDO TURNO",J2978&lt;TIME(14,0,0),"PRIMER TURNO")</f>
        <v>PRIMER TURNO</v>
      </c>
      <c r="M2978" s="90"/>
    </row>
    <row r="2979" spans="1:13">
      <c r="A2979" s="86" t="str">
        <f ca="1">_xlfn.CONCAT(Tabla36[[#This Row],[NUM. ECO.]],Tabla36[[#This Row],[TURNO]],Tabla36[[#This Row],[FECHA]])</f>
        <v>T35PRIMER TURNO45419</v>
      </c>
      <c r="B2979" s="87">
        <v>8</v>
      </c>
      <c r="C2979" s="87">
        <v>2</v>
      </c>
      <c r="D2979" s="87" t="s">
        <v>50</v>
      </c>
      <c r="E2979" s="86"/>
      <c r="F2979" s="86">
        <f>VLOOKUP(Tabla36[[#This Row],[NUM. ECO.]],[2]!Tabla24[[NO.ECO]:[CUBICACION
M3]],4,0)</f>
        <v>17</v>
      </c>
      <c r="G2979" s="94">
        <v>45419</v>
      </c>
      <c r="H2979" s="86" t="str">
        <f>VLOOKUP(Tabla36[[#This Row],[NUM. ECO.]],[2]!Tabla24[[NO.ECO]:[MATERIAL]],8,0)</f>
        <v>BASE HIDRAULICA</v>
      </c>
      <c r="I2979" s="86" t="s">
        <v>79</v>
      </c>
      <c r="J2979" s="91">
        <f ca="1">J2978+TIME(0,RANDBETWEEN((108),(132)),0)</f>
        <v>0.35416666666666669</v>
      </c>
      <c r="K2979" s="86" t="str">
        <f ca="1">VLOOKUP(Tabla36[[#This Row],[CODIGO VINCULO]],[1]!Anexar1[[UNION]:[OPERADOR]],4,0)</f>
        <v>ESTEBAN DE JESUS BERNARDO SARABIA</v>
      </c>
      <c r="L2979" s="86" t="str" cm="1">
        <f t="array" aca="1" ref="L2979" ca="1">_xlfn.IFS(J2979&gt;=TIME(14,0,0),"SEGUNDO TURNO",J2979&lt;TIME(14,0,0),"PRIMER TURNO")</f>
        <v>PRIMER TURNO</v>
      </c>
      <c r="M2979" s="90"/>
    </row>
    <row r="2980" spans="1:13">
      <c r="A2980" s="86" t="str">
        <f ca="1">_xlfn.CONCAT(Tabla36[[#This Row],[NUM. ECO.]],Tabla36[[#This Row],[TURNO]],Tabla36[[#This Row],[FECHA]])</f>
        <v>T35PRIMER TURNO45419</v>
      </c>
      <c r="B2980" s="87">
        <v>8</v>
      </c>
      <c r="C2980" s="87">
        <v>3</v>
      </c>
      <c r="D2980" s="87" t="s">
        <v>50</v>
      </c>
      <c r="E2980" s="86"/>
      <c r="F2980" s="86">
        <f>VLOOKUP(Tabla36[[#This Row],[NUM. ECO.]],[2]!Tabla24[[NO.ECO]:[CUBICACION
M3]],4,0)</f>
        <v>17</v>
      </c>
      <c r="G2980" s="94">
        <v>45419</v>
      </c>
      <c r="H2980" s="86" t="str">
        <f>VLOOKUP(Tabla36[[#This Row],[NUM. ECO.]],[2]!Tabla24[[NO.ECO]:[MATERIAL]],8,0)</f>
        <v>BASE HIDRAULICA</v>
      </c>
      <c r="I2980" s="86" t="s">
        <v>79</v>
      </c>
      <c r="J2980" s="91">
        <f ca="1">J2979+TIME(0,RANDBETWEEN((108),(132)),0)</f>
        <v>0.4291666666666667</v>
      </c>
      <c r="K2980" s="86" t="str">
        <f ca="1">VLOOKUP(Tabla36[[#This Row],[CODIGO VINCULO]],[1]!Anexar1[[UNION]:[OPERADOR]],4,0)</f>
        <v>ESTEBAN DE JESUS BERNARDO SARABIA</v>
      </c>
      <c r="L2980" s="86" t="str" cm="1">
        <f t="array" aca="1" ref="L2980" ca="1">_xlfn.IFS(J2980&gt;=TIME(14,0,0),"SEGUNDO TURNO",J2980&lt;TIME(14,0,0),"PRIMER TURNO")</f>
        <v>PRIMER TURNO</v>
      </c>
      <c r="M2980" s="90"/>
    </row>
    <row r="2981" spans="1:13">
      <c r="A2981" s="86" t="str">
        <f ca="1">_xlfn.CONCAT(Tabla36[[#This Row],[NUM. ECO.]],Tabla36[[#This Row],[TURNO]],Tabla36[[#This Row],[FECHA]])</f>
        <v>T35PRIMER TURNO45419</v>
      </c>
      <c r="B2981" s="87">
        <v>8</v>
      </c>
      <c r="C2981" s="87">
        <v>4</v>
      </c>
      <c r="D2981" s="87" t="s">
        <v>50</v>
      </c>
      <c r="E2981" s="86"/>
      <c r="F2981" s="86">
        <f>VLOOKUP(Tabla36[[#This Row],[NUM. ECO.]],[2]!Tabla24[[NO.ECO]:[CUBICACION
M3]],4,0)</f>
        <v>17</v>
      </c>
      <c r="G2981" s="94">
        <v>45419</v>
      </c>
      <c r="H2981" s="86" t="str">
        <f>VLOOKUP(Tabla36[[#This Row],[NUM. ECO.]],[2]!Tabla24[[NO.ECO]:[MATERIAL]],8,0)</f>
        <v>BASE HIDRAULICA</v>
      </c>
      <c r="I2981" s="86" t="s">
        <v>79</v>
      </c>
      <c r="J2981" s="91">
        <f ca="1">J2980+TIME(0,RANDBETWEEN((108),(132)),0)</f>
        <v>0.51458333333333339</v>
      </c>
      <c r="K2981" s="86" t="str">
        <f ca="1">VLOOKUP(Tabla36[[#This Row],[CODIGO VINCULO]],[1]!Anexar1[[UNION]:[OPERADOR]],4,0)</f>
        <v>ESTEBAN DE JESUS BERNARDO SARABIA</v>
      </c>
      <c r="L2981" s="86" t="str" cm="1">
        <f t="array" aca="1" ref="L2981" ca="1">_xlfn.IFS(J2981&gt;=TIME(14,0,0),"SEGUNDO TURNO",J2981&lt;TIME(14,0,0),"PRIMER TURNO")</f>
        <v>PRIMER TURNO</v>
      </c>
      <c r="M2981" s="90"/>
    </row>
    <row r="2982" spans="1:13">
      <c r="A2982" s="86" t="str">
        <f ca="1">_xlfn.CONCAT(Tabla36[[#This Row],[NUM. ECO.]],Tabla36[[#This Row],[TURNO]],Tabla36[[#This Row],[FECHA]])</f>
        <v>T35SEGUNDO TURNO45419</v>
      </c>
      <c r="B2982" s="87">
        <v>8</v>
      </c>
      <c r="C2982" s="87">
        <v>5</v>
      </c>
      <c r="D2982" s="87" t="s">
        <v>50</v>
      </c>
      <c r="E2982" s="86"/>
      <c r="F2982" s="86">
        <f>VLOOKUP(Tabla36[[#This Row],[NUM. ECO.]],[2]!Tabla24[[NO.ECO]:[CUBICACION
M3]],4,0)</f>
        <v>17</v>
      </c>
      <c r="G2982" s="94">
        <v>45419</v>
      </c>
      <c r="H2982" s="86" t="str">
        <f>VLOOKUP(Tabla36[[#This Row],[NUM. ECO.]],[2]!Tabla24[[NO.ECO]:[MATERIAL]],8,0)</f>
        <v>BASE HIDRAULICA</v>
      </c>
      <c r="I2982" s="86" t="s">
        <v>79</v>
      </c>
      <c r="J2982" s="91">
        <f ca="1">J2981+TIME(0,RANDBETWEEN((108),(132)),0)</f>
        <v>0.60208333333333341</v>
      </c>
      <c r="K2982" s="86" t="str">
        <f ca="1">VLOOKUP(Tabla36[[#This Row],[CODIGO VINCULO]],[1]!Anexar1[[UNION]:[OPERADOR]],4,0)</f>
        <v>ROBERTO CARLOS AQUINO BLANCO</v>
      </c>
      <c r="L2982" s="86" t="str" cm="1">
        <f t="array" aca="1" ref="L2982" ca="1">_xlfn.IFS(J2982&gt;=TIME(14,0,0),"SEGUNDO TURNO",J2982&lt;TIME(14,0,0),"PRIMER TURNO")</f>
        <v>SEGUNDO TURNO</v>
      </c>
      <c r="M2982" s="90"/>
    </row>
    <row r="2983" spans="1:13">
      <c r="A2983" s="86" t="str">
        <f ca="1">_xlfn.CONCAT(Tabla36[[#This Row],[NUM. ECO.]],Tabla36[[#This Row],[TURNO]],Tabla36[[#This Row],[FECHA]])</f>
        <v>T35SEGUNDO TURNO45419</v>
      </c>
      <c r="B2983" s="87">
        <v>8</v>
      </c>
      <c r="C2983" s="87">
        <v>6</v>
      </c>
      <c r="D2983" s="87" t="s">
        <v>50</v>
      </c>
      <c r="E2983" s="86"/>
      <c r="F2983" s="86">
        <f>VLOOKUP(Tabla36[[#This Row],[NUM. ECO.]],[2]!Tabla24[[NO.ECO]:[CUBICACION
M3]],4,0)</f>
        <v>17</v>
      </c>
      <c r="G2983" s="94">
        <v>45419</v>
      </c>
      <c r="H2983" s="86" t="str">
        <f>VLOOKUP(Tabla36[[#This Row],[NUM. ECO.]],[2]!Tabla24[[NO.ECO]:[MATERIAL]],8,0)</f>
        <v>BASE HIDRAULICA</v>
      </c>
      <c r="I2983" s="86" t="s">
        <v>79</v>
      </c>
      <c r="J2983" s="91">
        <f ca="1">J2982+TIME(0,RANDBETWEEN((108),(132)),0)</f>
        <v>0.67708333333333337</v>
      </c>
      <c r="K2983" s="86" t="str">
        <f ca="1">VLOOKUP(Tabla36[[#This Row],[CODIGO VINCULO]],[1]!Anexar1[[UNION]:[OPERADOR]],4,0)</f>
        <v>ROBERTO CARLOS AQUINO BLANCO</v>
      </c>
      <c r="L2983" s="86" t="str" cm="1">
        <f t="array" aca="1" ref="L2983" ca="1">_xlfn.IFS(J2983&gt;=TIME(14,0,0),"SEGUNDO TURNO",J2983&lt;TIME(14,0,0),"PRIMER TURNO")</f>
        <v>SEGUNDO TURNO</v>
      </c>
      <c r="M2983" s="90"/>
    </row>
    <row r="2984" spans="1:13">
      <c r="A2984" s="86" t="str">
        <f ca="1">_xlfn.CONCAT(Tabla36[[#This Row],[NUM. ECO.]],Tabla36[[#This Row],[TURNO]],Tabla36[[#This Row],[FECHA]])</f>
        <v>T35SEGUNDO TURNO45419</v>
      </c>
      <c r="B2984" s="87">
        <v>8</v>
      </c>
      <c r="C2984" s="87">
        <v>7</v>
      </c>
      <c r="D2984" s="87" t="s">
        <v>50</v>
      </c>
      <c r="E2984" s="86"/>
      <c r="F2984" s="86">
        <f>VLOOKUP(Tabla36[[#This Row],[NUM. ECO.]],[2]!Tabla24[[NO.ECO]:[CUBICACION
M3]],4,0)</f>
        <v>17</v>
      </c>
      <c r="G2984" s="94">
        <v>45419</v>
      </c>
      <c r="H2984" s="86" t="str">
        <f>VLOOKUP(Tabla36[[#This Row],[NUM. ECO.]],[2]!Tabla24[[NO.ECO]:[MATERIAL]],8,0)</f>
        <v>BASE HIDRAULICA</v>
      </c>
      <c r="I2984" s="86" t="s">
        <v>79</v>
      </c>
      <c r="J2984" s="91">
        <f ca="1">J2983+TIME(0,RANDBETWEEN((108),(132)),0)</f>
        <v>0.75625000000000009</v>
      </c>
      <c r="K2984" s="86" t="str">
        <f ca="1">VLOOKUP(Tabla36[[#This Row],[CODIGO VINCULO]],[1]!Anexar1[[UNION]:[OPERADOR]],4,0)</f>
        <v>ROBERTO CARLOS AQUINO BLANCO</v>
      </c>
      <c r="L2984" s="86" t="str" cm="1">
        <f t="array" aca="1" ref="L2984" ca="1">_xlfn.IFS(J2984&gt;=TIME(14,0,0),"SEGUNDO TURNO",J2984&lt;TIME(14,0,0),"PRIMER TURNO")</f>
        <v>SEGUNDO TURNO</v>
      </c>
      <c r="M2984" s="90"/>
    </row>
    <row r="2985" spans="1:13">
      <c r="A2985" s="86" t="str">
        <f ca="1">_xlfn.CONCAT(Tabla36[[#This Row],[NUM. ECO.]],Tabla36[[#This Row],[TURNO]],Tabla36[[#This Row],[FECHA]])</f>
        <v>T35SEGUNDO TURNO45419</v>
      </c>
      <c r="B2985" s="87">
        <v>8</v>
      </c>
      <c r="C2985" s="87">
        <v>8</v>
      </c>
      <c r="D2985" s="87" t="s">
        <v>50</v>
      </c>
      <c r="E2985" s="86"/>
      <c r="F2985" s="86">
        <f>VLOOKUP(Tabla36[[#This Row],[NUM. ECO.]],[2]!Tabla24[[NO.ECO]:[CUBICACION
M3]],4,0)</f>
        <v>17</v>
      </c>
      <c r="G2985" s="94">
        <v>45419</v>
      </c>
      <c r="H2985" s="86" t="str">
        <f>VLOOKUP(Tabla36[[#This Row],[NUM. ECO.]],[2]!Tabla24[[NO.ECO]:[MATERIAL]],8,0)</f>
        <v>BASE HIDRAULICA</v>
      </c>
      <c r="I2985" s="86" t="s">
        <v>79</v>
      </c>
      <c r="J2985" s="91">
        <f ca="1">J2984+TIME(0,RANDBETWEEN((108),(132)),0)</f>
        <v>0.83958333333333346</v>
      </c>
      <c r="K2985" s="86" t="str">
        <f ca="1">VLOOKUP(Tabla36[[#This Row],[CODIGO VINCULO]],[1]!Anexar1[[UNION]:[OPERADOR]],4,0)</f>
        <v>ROBERTO CARLOS AQUINO BLANCO</v>
      </c>
      <c r="L2985" s="86" t="str" cm="1">
        <f t="array" aca="1" ref="L2985" ca="1">_xlfn.IFS(J2985&gt;=TIME(14,0,0),"SEGUNDO TURNO",J2985&lt;TIME(14,0,0),"PRIMER TURNO")</f>
        <v>SEGUNDO TURNO</v>
      </c>
      <c r="M2985" s="90"/>
    </row>
    <row r="2986" spans="1:13">
      <c r="A2986" s="86" t="str">
        <f ca="1">_xlfn.CONCAT(Tabla36[[#This Row],[NUM. ECO.]],Tabla36[[#This Row],[TURNO]],Tabla36[[#This Row],[FECHA]])</f>
        <v>T35PRIMER TURNO45420</v>
      </c>
      <c r="B2986" s="87">
        <v>8</v>
      </c>
      <c r="C2986" s="87">
        <v>1</v>
      </c>
      <c r="D2986" s="87" t="s">
        <v>50</v>
      </c>
      <c r="E2986" s="86"/>
      <c r="F2986" s="86">
        <f>VLOOKUP(Tabla36[[#This Row],[NUM. ECO.]],[2]!Tabla24[[NO.ECO]:[CUBICACION
M3]],4,0)</f>
        <v>17</v>
      </c>
      <c r="G2986" s="94">
        <v>45420</v>
      </c>
      <c r="H2986" s="86" t="str">
        <f>VLOOKUP(Tabla36[[#This Row],[NUM. ECO.]],[2]!Tabla24[[NO.ECO]:[MATERIAL]],8,0)</f>
        <v>BASE HIDRAULICA</v>
      </c>
      <c r="I2986" s="86" t="s">
        <v>79</v>
      </c>
      <c r="J2986" s="88">
        <f ca="1">TIME(RANDBETWEEN(5.5,6),RANDBETWEEN(1,29),0)</f>
        <v>0.2590277777777778</v>
      </c>
      <c r="K2986" s="86" t="str">
        <f ca="1">VLOOKUP(Tabla36[[#This Row],[CODIGO VINCULO]],[1]!Anexar1[[UNION]:[OPERADOR]],4,0)</f>
        <v>ESTEBAN DE JESUS BERNARDO SARABIA</v>
      </c>
      <c r="L2986" s="86" t="str" cm="1">
        <f t="array" aca="1" ref="L2986" ca="1">_xlfn.IFS(J2986&gt;=TIME(14,0,0),"SEGUNDO TURNO",J2986&lt;TIME(14,0,0),"PRIMER TURNO")</f>
        <v>PRIMER TURNO</v>
      </c>
      <c r="M2986" s="90"/>
    </row>
    <row r="2987" spans="1:13">
      <c r="A2987" s="86" t="str">
        <f ca="1">_xlfn.CONCAT(Tabla36[[#This Row],[NUM. ECO.]],Tabla36[[#This Row],[TURNO]],Tabla36[[#This Row],[FECHA]])</f>
        <v>T35PRIMER TURNO45420</v>
      </c>
      <c r="B2987" s="87">
        <v>8</v>
      </c>
      <c r="C2987" s="87">
        <v>2</v>
      </c>
      <c r="D2987" s="87" t="s">
        <v>50</v>
      </c>
      <c r="E2987" s="86"/>
      <c r="F2987" s="86">
        <f>VLOOKUP(Tabla36[[#This Row],[NUM. ECO.]],[2]!Tabla24[[NO.ECO]:[CUBICACION
M3]],4,0)</f>
        <v>17</v>
      </c>
      <c r="G2987" s="94">
        <v>45420</v>
      </c>
      <c r="H2987" s="86" t="str">
        <f>VLOOKUP(Tabla36[[#This Row],[NUM. ECO.]],[2]!Tabla24[[NO.ECO]:[MATERIAL]],8,0)</f>
        <v>BASE HIDRAULICA</v>
      </c>
      <c r="I2987" s="86" t="s">
        <v>79</v>
      </c>
      <c r="J2987" s="91">
        <f ca="1">J2986+TIME(0,RANDBETWEEN((108),(132)),0)</f>
        <v>0.34791666666666671</v>
      </c>
      <c r="K2987" s="86" t="str">
        <f ca="1">VLOOKUP(Tabla36[[#This Row],[CODIGO VINCULO]],[1]!Anexar1[[UNION]:[OPERADOR]],4,0)</f>
        <v>ESTEBAN DE JESUS BERNARDO SARABIA</v>
      </c>
      <c r="L2987" s="86" t="str" cm="1">
        <f t="array" aca="1" ref="L2987" ca="1">_xlfn.IFS(J2987&gt;=TIME(14,0,0),"SEGUNDO TURNO",J2987&lt;TIME(14,0,0),"PRIMER TURNO")</f>
        <v>PRIMER TURNO</v>
      </c>
      <c r="M2987" s="90"/>
    </row>
    <row r="2988" spans="1:13">
      <c r="A2988" s="86" t="str">
        <f ca="1">_xlfn.CONCAT(Tabla36[[#This Row],[NUM. ECO.]],Tabla36[[#This Row],[TURNO]],Tabla36[[#This Row],[FECHA]])</f>
        <v>T35PRIMER TURNO45420</v>
      </c>
      <c r="B2988" s="87">
        <v>8</v>
      </c>
      <c r="C2988" s="87">
        <v>3</v>
      </c>
      <c r="D2988" s="87" t="s">
        <v>50</v>
      </c>
      <c r="E2988" s="86"/>
      <c r="F2988" s="86">
        <f>VLOOKUP(Tabla36[[#This Row],[NUM. ECO.]],[2]!Tabla24[[NO.ECO]:[CUBICACION
M3]],4,0)</f>
        <v>17</v>
      </c>
      <c r="G2988" s="94">
        <v>45420</v>
      </c>
      <c r="H2988" s="86" t="str">
        <f>VLOOKUP(Tabla36[[#This Row],[NUM. ECO.]],[2]!Tabla24[[NO.ECO]:[MATERIAL]],8,0)</f>
        <v>BASE HIDRAULICA</v>
      </c>
      <c r="I2988" s="86" t="s">
        <v>79</v>
      </c>
      <c r="J2988" s="91">
        <f ca="1">J2987+TIME(0,RANDBETWEEN((108),(132)),0)</f>
        <v>0.43750000000000006</v>
      </c>
      <c r="K2988" s="86" t="str">
        <f ca="1">VLOOKUP(Tabla36[[#This Row],[CODIGO VINCULO]],[1]!Anexar1[[UNION]:[OPERADOR]],4,0)</f>
        <v>ESTEBAN DE JESUS BERNARDO SARABIA</v>
      </c>
      <c r="L2988" s="86" t="str" cm="1">
        <f t="array" aca="1" ref="L2988" ca="1">_xlfn.IFS(J2988&gt;=TIME(14,0,0),"SEGUNDO TURNO",J2988&lt;TIME(14,0,0),"PRIMER TURNO")</f>
        <v>PRIMER TURNO</v>
      </c>
      <c r="M2988" s="90"/>
    </row>
    <row r="2989" spans="1:13">
      <c r="A2989" s="86" t="str">
        <f ca="1">_xlfn.CONCAT(Tabla36[[#This Row],[NUM. ECO.]],Tabla36[[#This Row],[TURNO]],Tabla36[[#This Row],[FECHA]])</f>
        <v>T35PRIMER TURNO45420</v>
      </c>
      <c r="B2989" s="87">
        <v>8</v>
      </c>
      <c r="C2989" s="87">
        <v>4</v>
      </c>
      <c r="D2989" s="87" t="s">
        <v>50</v>
      </c>
      <c r="E2989" s="86"/>
      <c r="F2989" s="86">
        <f>VLOOKUP(Tabla36[[#This Row],[NUM. ECO.]],[2]!Tabla24[[NO.ECO]:[CUBICACION
M3]],4,0)</f>
        <v>17</v>
      </c>
      <c r="G2989" s="94">
        <v>45420</v>
      </c>
      <c r="H2989" s="86" t="str">
        <f>VLOOKUP(Tabla36[[#This Row],[NUM. ECO.]],[2]!Tabla24[[NO.ECO]:[MATERIAL]],8,0)</f>
        <v>BASE HIDRAULICA</v>
      </c>
      <c r="I2989" s="86" t="s">
        <v>79</v>
      </c>
      <c r="J2989" s="91">
        <f ca="1">J2988+TIME(0,RANDBETWEEN((108),(132)),0)</f>
        <v>0.51319444444444451</v>
      </c>
      <c r="K2989" s="86" t="str">
        <f ca="1">VLOOKUP(Tabla36[[#This Row],[CODIGO VINCULO]],[1]!Anexar1[[UNION]:[OPERADOR]],4,0)</f>
        <v>ESTEBAN DE JESUS BERNARDO SARABIA</v>
      </c>
      <c r="L2989" s="86" t="str" cm="1">
        <f t="array" aca="1" ref="L2989" ca="1">_xlfn.IFS(J2989&gt;=TIME(14,0,0),"SEGUNDO TURNO",J2989&lt;TIME(14,0,0),"PRIMER TURNO")</f>
        <v>PRIMER TURNO</v>
      </c>
      <c r="M2989" s="90"/>
    </row>
    <row r="2990" spans="1:13">
      <c r="A2990" s="86" t="str">
        <f ca="1">_xlfn.CONCAT(Tabla36[[#This Row],[NUM. ECO.]],Tabla36[[#This Row],[TURNO]],Tabla36[[#This Row],[FECHA]])</f>
        <v>T35SEGUNDO TURNO45420</v>
      </c>
      <c r="B2990" s="87">
        <v>8</v>
      </c>
      <c r="C2990" s="87">
        <v>5</v>
      </c>
      <c r="D2990" s="87" t="s">
        <v>50</v>
      </c>
      <c r="E2990" s="86"/>
      <c r="F2990" s="86">
        <f>VLOOKUP(Tabla36[[#This Row],[NUM. ECO.]],[2]!Tabla24[[NO.ECO]:[CUBICACION
M3]],4,0)</f>
        <v>17</v>
      </c>
      <c r="G2990" s="94">
        <v>45420</v>
      </c>
      <c r="H2990" s="86" t="str">
        <f>VLOOKUP(Tabla36[[#This Row],[NUM. ECO.]],[2]!Tabla24[[NO.ECO]:[MATERIAL]],8,0)</f>
        <v>BASE HIDRAULICA</v>
      </c>
      <c r="I2990" s="86" t="s">
        <v>79</v>
      </c>
      <c r="J2990" s="91">
        <f ca="1">J2989+TIME(0,RANDBETWEEN((108),(132)),0)</f>
        <v>0.58888888888888891</v>
      </c>
      <c r="K2990" s="86" t="str">
        <f ca="1">VLOOKUP(Tabla36[[#This Row],[CODIGO VINCULO]],[1]!Anexar1[[UNION]:[OPERADOR]],4,0)</f>
        <v>ROBERTO CARLOS AQUINO BLANCO</v>
      </c>
      <c r="L2990" s="86" t="str" cm="1">
        <f t="array" aca="1" ref="L2990" ca="1">_xlfn.IFS(J2990&gt;=TIME(14,0,0),"SEGUNDO TURNO",J2990&lt;TIME(14,0,0),"PRIMER TURNO")</f>
        <v>SEGUNDO TURNO</v>
      </c>
      <c r="M2990" s="90"/>
    </row>
    <row r="2991" spans="1:13">
      <c r="A2991" s="86" t="str">
        <f ca="1">_xlfn.CONCAT(Tabla36[[#This Row],[NUM. ECO.]],Tabla36[[#This Row],[TURNO]],Tabla36[[#This Row],[FECHA]])</f>
        <v>T35SEGUNDO TURNO45420</v>
      </c>
      <c r="B2991" s="87">
        <v>8</v>
      </c>
      <c r="C2991" s="87">
        <v>6</v>
      </c>
      <c r="D2991" s="87" t="s">
        <v>50</v>
      </c>
      <c r="E2991" s="86"/>
      <c r="F2991" s="86">
        <f>VLOOKUP(Tabla36[[#This Row],[NUM. ECO.]],[2]!Tabla24[[NO.ECO]:[CUBICACION
M3]],4,0)</f>
        <v>17</v>
      </c>
      <c r="G2991" s="94">
        <v>45420</v>
      </c>
      <c r="H2991" s="86" t="str">
        <f>VLOOKUP(Tabla36[[#This Row],[NUM. ECO.]],[2]!Tabla24[[NO.ECO]:[MATERIAL]],8,0)</f>
        <v>BASE HIDRAULICA</v>
      </c>
      <c r="I2991" s="86" t="s">
        <v>79</v>
      </c>
      <c r="J2991" s="91">
        <f ca="1">J2990+TIME(0,RANDBETWEEN((108),(132)),0)</f>
        <v>0.6645833333333333</v>
      </c>
      <c r="K2991" s="86" t="str">
        <f ca="1">VLOOKUP(Tabla36[[#This Row],[CODIGO VINCULO]],[1]!Anexar1[[UNION]:[OPERADOR]],4,0)</f>
        <v>ROBERTO CARLOS AQUINO BLANCO</v>
      </c>
      <c r="L2991" s="86" t="str" cm="1">
        <f t="array" aca="1" ref="L2991" ca="1">_xlfn.IFS(J2991&gt;=TIME(14,0,0),"SEGUNDO TURNO",J2991&lt;TIME(14,0,0),"PRIMER TURNO")</f>
        <v>SEGUNDO TURNO</v>
      </c>
      <c r="M2991" s="90"/>
    </row>
    <row r="2992" spans="1:13">
      <c r="A2992" s="86" t="str">
        <f ca="1">_xlfn.CONCAT(Tabla36[[#This Row],[NUM. ECO.]],Tabla36[[#This Row],[TURNO]],Tabla36[[#This Row],[FECHA]])</f>
        <v>T35SEGUNDO TURNO45420</v>
      </c>
      <c r="B2992" s="87">
        <v>8</v>
      </c>
      <c r="C2992" s="87">
        <v>7</v>
      </c>
      <c r="D2992" s="87" t="s">
        <v>50</v>
      </c>
      <c r="E2992" s="86"/>
      <c r="F2992" s="86">
        <f>VLOOKUP(Tabla36[[#This Row],[NUM. ECO.]],[2]!Tabla24[[NO.ECO]:[CUBICACION
M3]],4,0)</f>
        <v>17</v>
      </c>
      <c r="G2992" s="94">
        <v>45420</v>
      </c>
      <c r="H2992" s="86" t="str">
        <f>VLOOKUP(Tabla36[[#This Row],[NUM. ECO.]],[2]!Tabla24[[NO.ECO]:[MATERIAL]],8,0)</f>
        <v>BASE HIDRAULICA</v>
      </c>
      <c r="I2992" s="86" t="s">
        <v>79</v>
      </c>
      <c r="J2992" s="91">
        <f ca="1">J2991+TIME(0,RANDBETWEEN((108),(132)),0)</f>
        <v>0.7416666666666667</v>
      </c>
      <c r="K2992" s="86" t="str">
        <f ca="1">VLOOKUP(Tabla36[[#This Row],[CODIGO VINCULO]],[1]!Anexar1[[UNION]:[OPERADOR]],4,0)</f>
        <v>ROBERTO CARLOS AQUINO BLANCO</v>
      </c>
      <c r="L2992" s="86" t="str" cm="1">
        <f t="array" aca="1" ref="L2992" ca="1">_xlfn.IFS(J2992&gt;=TIME(14,0,0),"SEGUNDO TURNO",J2992&lt;TIME(14,0,0),"PRIMER TURNO")</f>
        <v>SEGUNDO TURNO</v>
      </c>
      <c r="M2992" s="90"/>
    </row>
    <row r="2993" spans="1:13">
      <c r="A2993" s="86" t="str">
        <f ca="1">_xlfn.CONCAT(Tabla36[[#This Row],[NUM. ECO.]],Tabla36[[#This Row],[TURNO]],Tabla36[[#This Row],[FECHA]])</f>
        <v>T35SEGUNDO TURNO45420</v>
      </c>
      <c r="B2993" s="87">
        <v>8</v>
      </c>
      <c r="C2993" s="87">
        <v>8</v>
      </c>
      <c r="D2993" s="87" t="s">
        <v>50</v>
      </c>
      <c r="E2993" s="86"/>
      <c r="F2993" s="86">
        <f>VLOOKUP(Tabla36[[#This Row],[NUM. ECO.]],[2]!Tabla24[[NO.ECO]:[CUBICACION
M3]],4,0)</f>
        <v>17</v>
      </c>
      <c r="G2993" s="94">
        <v>45420</v>
      </c>
      <c r="H2993" s="86" t="str">
        <f>VLOOKUP(Tabla36[[#This Row],[NUM. ECO.]],[2]!Tabla24[[NO.ECO]:[MATERIAL]],8,0)</f>
        <v>BASE HIDRAULICA</v>
      </c>
      <c r="I2993" s="86" t="s">
        <v>79</v>
      </c>
      <c r="J2993" s="91">
        <f ca="1">J2992+TIME(0,RANDBETWEEN((108),(132)),0)</f>
        <v>0.82777777777777783</v>
      </c>
      <c r="K2993" s="86" t="str">
        <f ca="1">VLOOKUP(Tabla36[[#This Row],[CODIGO VINCULO]],[1]!Anexar1[[UNION]:[OPERADOR]],4,0)</f>
        <v>ROBERTO CARLOS AQUINO BLANCO</v>
      </c>
      <c r="L2993" s="86" t="str" cm="1">
        <f t="array" aca="1" ref="L2993" ca="1">_xlfn.IFS(J2993&gt;=TIME(14,0,0),"SEGUNDO TURNO",J2993&lt;TIME(14,0,0),"PRIMER TURNO")</f>
        <v>SEGUNDO TURNO</v>
      </c>
      <c r="M2993" s="90"/>
    </row>
    <row r="2994" spans="1:13">
      <c r="A2994" s="86" t="str">
        <f ca="1">_xlfn.CONCAT(Tabla36[[#This Row],[NUM. ECO.]],Tabla36[[#This Row],[TURNO]],Tabla36[[#This Row],[FECHA]])</f>
        <v>T35PRIMER TURNO45421</v>
      </c>
      <c r="B2994" s="87">
        <v>8</v>
      </c>
      <c r="C2994" s="87">
        <v>1</v>
      </c>
      <c r="D2994" s="87" t="s">
        <v>50</v>
      </c>
      <c r="E2994" s="86"/>
      <c r="F2994" s="86">
        <f>VLOOKUP(Tabla36[[#This Row],[NUM. ECO.]],[2]!Tabla24[[NO.ECO]:[CUBICACION
M3]],4,0)</f>
        <v>17</v>
      </c>
      <c r="G2994" s="94">
        <v>45421</v>
      </c>
      <c r="H2994" s="86" t="str">
        <f>VLOOKUP(Tabla36[[#This Row],[NUM. ECO.]],[2]!Tabla24[[NO.ECO]:[MATERIAL]],8,0)</f>
        <v>BASE HIDRAULICA</v>
      </c>
      <c r="I2994" s="86" t="s">
        <v>79</v>
      </c>
      <c r="J2994" s="88">
        <f ca="1">TIME(RANDBETWEEN(5.5,6),RANDBETWEEN(1,29),0)</f>
        <v>0.26041666666666669</v>
      </c>
      <c r="K2994" s="86" t="str">
        <f ca="1">VLOOKUP(Tabla36[[#This Row],[CODIGO VINCULO]],[1]!Anexar1[[UNION]:[OPERADOR]],4,0)</f>
        <v>ESTEBAN DE JESUS BERNARDO SARABIA</v>
      </c>
      <c r="L2994" s="86" t="str" cm="1">
        <f t="array" aca="1" ref="L2994" ca="1">_xlfn.IFS(J2994&gt;=TIME(14,0,0),"SEGUNDO TURNO",J2994&lt;TIME(14,0,0),"PRIMER TURNO")</f>
        <v>PRIMER TURNO</v>
      </c>
      <c r="M2994" s="90"/>
    </row>
    <row r="2995" spans="1:13">
      <c r="A2995" s="86" t="str">
        <f ca="1">_xlfn.CONCAT(Tabla36[[#This Row],[NUM. ECO.]],Tabla36[[#This Row],[TURNO]],Tabla36[[#This Row],[FECHA]])</f>
        <v>T35PRIMER TURNO45421</v>
      </c>
      <c r="B2995" s="87">
        <v>8</v>
      </c>
      <c r="C2995" s="87">
        <v>2</v>
      </c>
      <c r="D2995" s="87" t="s">
        <v>50</v>
      </c>
      <c r="E2995" s="86"/>
      <c r="F2995" s="86">
        <f>VLOOKUP(Tabla36[[#This Row],[NUM. ECO.]],[2]!Tabla24[[NO.ECO]:[CUBICACION
M3]],4,0)</f>
        <v>17</v>
      </c>
      <c r="G2995" s="94">
        <v>45421</v>
      </c>
      <c r="H2995" s="86" t="str">
        <f>VLOOKUP(Tabla36[[#This Row],[NUM. ECO.]],[2]!Tabla24[[NO.ECO]:[MATERIAL]],8,0)</f>
        <v>BASE HIDRAULICA</v>
      </c>
      <c r="I2995" s="86" t="s">
        <v>79</v>
      </c>
      <c r="J2995" s="91">
        <f ca="1">J2994+TIME(0,RANDBETWEEN((108),(132)),0)</f>
        <v>0.34513888888888888</v>
      </c>
      <c r="K2995" s="86" t="str">
        <f ca="1">VLOOKUP(Tabla36[[#This Row],[CODIGO VINCULO]],[1]!Anexar1[[UNION]:[OPERADOR]],4,0)</f>
        <v>ESTEBAN DE JESUS BERNARDO SARABIA</v>
      </c>
      <c r="L2995" s="86" t="str" cm="1">
        <f t="array" aca="1" ref="L2995" ca="1">_xlfn.IFS(J2995&gt;=TIME(14,0,0),"SEGUNDO TURNO",J2995&lt;TIME(14,0,0),"PRIMER TURNO")</f>
        <v>PRIMER TURNO</v>
      </c>
      <c r="M2995" s="90"/>
    </row>
    <row r="2996" spans="1:13">
      <c r="A2996" s="86" t="str">
        <f ca="1">_xlfn.CONCAT(Tabla36[[#This Row],[NUM. ECO.]],Tabla36[[#This Row],[TURNO]],Tabla36[[#This Row],[FECHA]])</f>
        <v>T35PRIMER TURNO45421</v>
      </c>
      <c r="B2996" s="87">
        <v>8</v>
      </c>
      <c r="C2996" s="87">
        <v>3</v>
      </c>
      <c r="D2996" s="87" t="s">
        <v>50</v>
      </c>
      <c r="E2996" s="86"/>
      <c r="F2996" s="86">
        <f>VLOOKUP(Tabla36[[#This Row],[NUM. ECO.]],[2]!Tabla24[[NO.ECO]:[CUBICACION
M3]],4,0)</f>
        <v>17</v>
      </c>
      <c r="G2996" s="94">
        <v>45421</v>
      </c>
      <c r="H2996" s="86" t="str">
        <f>VLOOKUP(Tabla36[[#This Row],[NUM. ECO.]],[2]!Tabla24[[NO.ECO]:[MATERIAL]],8,0)</f>
        <v>BASE HIDRAULICA</v>
      </c>
      <c r="I2996" s="86" t="s">
        <v>79</v>
      </c>
      <c r="J2996" s="91">
        <f ca="1">J2995+TIME(0,RANDBETWEEN((108),(132)),0)</f>
        <v>0.42777777777777776</v>
      </c>
      <c r="K2996" s="86" t="str">
        <f ca="1">VLOOKUP(Tabla36[[#This Row],[CODIGO VINCULO]],[1]!Anexar1[[UNION]:[OPERADOR]],4,0)</f>
        <v>ESTEBAN DE JESUS BERNARDO SARABIA</v>
      </c>
      <c r="L2996" s="86" t="str" cm="1">
        <f t="array" aca="1" ref="L2996" ca="1">_xlfn.IFS(J2996&gt;=TIME(14,0,0),"SEGUNDO TURNO",J2996&lt;TIME(14,0,0),"PRIMER TURNO")</f>
        <v>PRIMER TURNO</v>
      </c>
      <c r="M2996" s="90"/>
    </row>
    <row r="2997" spans="1:13">
      <c r="A2997" s="86" t="str">
        <f ca="1">_xlfn.CONCAT(Tabla36[[#This Row],[NUM. ECO.]],Tabla36[[#This Row],[TURNO]],Tabla36[[#This Row],[FECHA]])</f>
        <v>T35PRIMER TURNO45421</v>
      </c>
      <c r="B2997" s="87">
        <v>8</v>
      </c>
      <c r="C2997" s="87">
        <v>4</v>
      </c>
      <c r="D2997" s="87" t="s">
        <v>50</v>
      </c>
      <c r="E2997" s="86"/>
      <c r="F2997" s="86">
        <f>VLOOKUP(Tabla36[[#This Row],[NUM. ECO.]],[2]!Tabla24[[NO.ECO]:[CUBICACION
M3]],4,0)</f>
        <v>17</v>
      </c>
      <c r="G2997" s="94">
        <v>45421</v>
      </c>
      <c r="H2997" s="86" t="str">
        <f>VLOOKUP(Tabla36[[#This Row],[NUM. ECO.]],[2]!Tabla24[[NO.ECO]:[MATERIAL]],8,0)</f>
        <v>BASE HIDRAULICA</v>
      </c>
      <c r="I2997" s="86" t="s">
        <v>79</v>
      </c>
      <c r="J2997" s="91">
        <f ca="1">J2996+TIME(0,RANDBETWEEN((108),(132)),0)</f>
        <v>0.50277777777777777</v>
      </c>
      <c r="K2997" s="86" t="str">
        <f ca="1">VLOOKUP(Tabla36[[#This Row],[CODIGO VINCULO]],[1]!Anexar1[[UNION]:[OPERADOR]],4,0)</f>
        <v>ESTEBAN DE JESUS BERNARDO SARABIA</v>
      </c>
      <c r="L2997" s="86" t="str" cm="1">
        <f t="array" aca="1" ref="L2997" ca="1">_xlfn.IFS(J2997&gt;=TIME(14,0,0),"SEGUNDO TURNO",J2997&lt;TIME(14,0,0),"PRIMER TURNO")</f>
        <v>PRIMER TURNO</v>
      </c>
      <c r="M2997" s="90"/>
    </row>
    <row r="2998" spans="1:13">
      <c r="A2998" s="86" t="str">
        <f ca="1">_xlfn.CONCAT(Tabla36[[#This Row],[NUM. ECO.]],Tabla36[[#This Row],[TURNO]],Tabla36[[#This Row],[FECHA]])</f>
        <v>T35SEGUNDO TURNO45421</v>
      </c>
      <c r="B2998" s="87">
        <v>8</v>
      </c>
      <c r="C2998" s="87">
        <v>5</v>
      </c>
      <c r="D2998" s="87" t="s">
        <v>50</v>
      </c>
      <c r="E2998" s="86"/>
      <c r="F2998" s="86">
        <f>VLOOKUP(Tabla36[[#This Row],[NUM. ECO.]],[2]!Tabla24[[NO.ECO]:[CUBICACION
M3]],4,0)</f>
        <v>17</v>
      </c>
      <c r="G2998" s="94">
        <v>45421</v>
      </c>
      <c r="H2998" s="86" t="str">
        <f>VLOOKUP(Tabla36[[#This Row],[NUM. ECO.]],[2]!Tabla24[[NO.ECO]:[MATERIAL]],8,0)</f>
        <v>BASE HIDRAULICA</v>
      </c>
      <c r="I2998" s="86" t="s">
        <v>79</v>
      </c>
      <c r="J2998" s="91">
        <f ca="1">J2997+TIME(0,RANDBETWEEN((108),(132)),0)</f>
        <v>0.58333333333333337</v>
      </c>
      <c r="K2998" s="86" t="str">
        <f ca="1">VLOOKUP(Tabla36[[#This Row],[CODIGO VINCULO]],[1]!Anexar1[[UNION]:[OPERADOR]],4,0)</f>
        <v>ROBERTO CARLOS AQUINO BLANCO</v>
      </c>
      <c r="L2998" s="86" t="str" cm="1">
        <f t="array" aca="1" ref="L2998" ca="1">_xlfn.IFS(J2998&gt;=TIME(14,0,0),"SEGUNDO TURNO",J2998&lt;TIME(14,0,0),"PRIMER TURNO")</f>
        <v>SEGUNDO TURNO</v>
      </c>
      <c r="M2998" s="90"/>
    </row>
    <row r="2999" spans="1:13">
      <c r="A2999" s="86" t="str">
        <f ca="1">_xlfn.CONCAT(Tabla36[[#This Row],[NUM. ECO.]],Tabla36[[#This Row],[TURNO]],Tabla36[[#This Row],[FECHA]])</f>
        <v>T35SEGUNDO TURNO45421</v>
      </c>
      <c r="B2999" s="87">
        <v>8</v>
      </c>
      <c r="C2999" s="87">
        <v>6</v>
      </c>
      <c r="D2999" s="87" t="s">
        <v>50</v>
      </c>
      <c r="E2999" s="86"/>
      <c r="F2999" s="86">
        <f>VLOOKUP(Tabla36[[#This Row],[NUM. ECO.]],[2]!Tabla24[[NO.ECO]:[CUBICACION
M3]],4,0)</f>
        <v>17</v>
      </c>
      <c r="G2999" s="94">
        <v>45421</v>
      </c>
      <c r="H2999" s="86" t="str">
        <f>VLOOKUP(Tabla36[[#This Row],[NUM. ECO.]],[2]!Tabla24[[NO.ECO]:[MATERIAL]],8,0)</f>
        <v>BASE HIDRAULICA</v>
      </c>
      <c r="I2999" s="86" t="s">
        <v>79</v>
      </c>
      <c r="J2999" s="91">
        <f ca="1">J2998+TIME(0,RANDBETWEEN((108),(132)),0)</f>
        <v>0.66041666666666665</v>
      </c>
      <c r="K2999" s="86" t="str">
        <f ca="1">VLOOKUP(Tabla36[[#This Row],[CODIGO VINCULO]],[1]!Anexar1[[UNION]:[OPERADOR]],4,0)</f>
        <v>ROBERTO CARLOS AQUINO BLANCO</v>
      </c>
      <c r="L2999" s="86" t="str" cm="1">
        <f t="array" aca="1" ref="L2999" ca="1">_xlfn.IFS(J2999&gt;=TIME(14,0,0),"SEGUNDO TURNO",J2999&lt;TIME(14,0,0),"PRIMER TURNO")</f>
        <v>SEGUNDO TURNO</v>
      </c>
      <c r="M2999" s="90"/>
    </row>
    <row r="3000" spans="1:13">
      <c r="A3000" s="86" t="str">
        <f ca="1">_xlfn.CONCAT(Tabla36[[#This Row],[NUM. ECO.]],Tabla36[[#This Row],[TURNO]],Tabla36[[#This Row],[FECHA]])</f>
        <v>T35SEGUNDO TURNO45421</v>
      </c>
      <c r="B3000" s="87">
        <v>8</v>
      </c>
      <c r="C3000" s="87">
        <v>7</v>
      </c>
      <c r="D3000" s="87" t="s">
        <v>50</v>
      </c>
      <c r="E3000" s="86"/>
      <c r="F3000" s="86">
        <f>VLOOKUP(Tabla36[[#This Row],[NUM. ECO.]],[2]!Tabla24[[NO.ECO]:[CUBICACION
M3]],4,0)</f>
        <v>17</v>
      </c>
      <c r="G3000" s="94">
        <v>45421</v>
      </c>
      <c r="H3000" s="86" t="str">
        <f>VLOOKUP(Tabla36[[#This Row],[NUM. ECO.]],[2]!Tabla24[[NO.ECO]:[MATERIAL]],8,0)</f>
        <v>BASE HIDRAULICA</v>
      </c>
      <c r="I3000" s="86" t="s">
        <v>79</v>
      </c>
      <c r="J3000" s="91">
        <f ca="1">J2999+TIME(0,RANDBETWEEN((108),(132)),0)</f>
        <v>0.73611111111111105</v>
      </c>
      <c r="K3000" s="86" t="str">
        <f ca="1">VLOOKUP(Tabla36[[#This Row],[CODIGO VINCULO]],[1]!Anexar1[[UNION]:[OPERADOR]],4,0)</f>
        <v>ROBERTO CARLOS AQUINO BLANCO</v>
      </c>
      <c r="L3000" s="86" t="str" cm="1">
        <f t="array" aca="1" ref="L3000" ca="1">_xlfn.IFS(J3000&gt;=TIME(14,0,0),"SEGUNDO TURNO",J3000&lt;TIME(14,0,0),"PRIMER TURNO")</f>
        <v>SEGUNDO TURNO</v>
      </c>
      <c r="M3000" s="90"/>
    </row>
    <row r="3001" spans="1:13">
      <c r="A3001" s="86" t="str">
        <f ca="1">_xlfn.CONCAT(Tabla36[[#This Row],[NUM. ECO.]],Tabla36[[#This Row],[TURNO]],Tabla36[[#This Row],[FECHA]])</f>
        <v>T35SEGUNDO TURNO45421</v>
      </c>
      <c r="B3001" s="87">
        <v>8</v>
      </c>
      <c r="C3001" s="87">
        <v>8</v>
      </c>
      <c r="D3001" s="87" t="s">
        <v>50</v>
      </c>
      <c r="E3001" s="86"/>
      <c r="F3001" s="86">
        <f>VLOOKUP(Tabla36[[#This Row],[NUM. ECO.]],[2]!Tabla24[[NO.ECO]:[CUBICACION
M3]],4,0)</f>
        <v>17</v>
      </c>
      <c r="G3001" s="94">
        <v>45421</v>
      </c>
      <c r="H3001" s="86" t="str">
        <f>VLOOKUP(Tabla36[[#This Row],[NUM. ECO.]],[2]!Tabla24[[NO.ECO]:[MATERIAL]],8,0)</f>
        <v>BASE HIDRAULICA</v>
      </c>
      <c r="I3001" s="86" t="s">
        <v>79</v>
      </c>
      <c r="J3001" s="91">
        <f ca="1">J3000+TIME(0,RANDBETWEEN((108),(132)),0)</f>
        <v>0.82430555555555551</v>
      </c>
      <c r="K3001" s="86" t="str">
        <f ca="1">VLOOKUP(Tabla36[[#This Row],[CODIGO VINCULO]],[1]!Anexar1[[UNION]:[OPERADOR]],4,0)</f>
        <v>ROBERTO CARLOS AQUINO BLANCO</v>
      </c>
      <c r="L3001" s="86" t="str" cm="1">
        <f t="array" aca="1" ref="L3001" ca="1">_xlfn.IFS(J3001&gt;=TIME(14,0,0),"SEGUNDO TURNO",J3001&lt;TIME(14,0,0),"PRIMER TURNO")</f>
        <v>SEGUNDO TURNO</v>
      </c>
      <c r="M3001" s="90"/>
    </row>
    <row r="3002" spans="1:13">
      <c r="A3002" s="86" t="str">
        <f ca="1">_xlfn.CONCAT(Tabla36[[#This Row],[NUM. ECO.]],Tabla36[[#This Row],[TURNO]],Tabla36[[#This Row],[FECHA]])</f>
        <v>T35PRIMER TURNO45422</v>
      </c>
      <c r="B3002" s="87">
        <v>8</v>
      </c>
      <c r="C3002" s="87">
        <v>1</v>
      </c>
      <c r="D3002" s="87" t="s">
        <v>50</v>
      </c>
      <c r="E3002" s="86"/>
      <c r="F3002" s="86">
        <f>VLOOKUP(Tabla36[[#This Row],[NUM. ECO.]],[2]!Tabla24[[NO.ECO]:[CUBICACION
M3]],4,0)</f>
        <v>17</v>
      </c>
      <c r="G3002" s="94">
        <v>45422</v>
      </c>
      <c r="H3002" s="86" t="str">
        <f>VLOOKUP(Tabla36[[#This Row],[NUM. ECO.]],[2]!Tabla24[[NO.ECO]:[MATERIAL]],8,0)</f>
        <v>BASE HIDRAULICA</v>
      </c>
      <c r="I3002" s="86" t="s">
        <v>79</v>
      </c>
      <c r="J3002" s="88">
        <f ca="1">TIME(RANDBETWEEN(5.5,6),RANDBETWEEN(1,29),0)</f>
        <v>0.25277777777777777</v>
      </c>
      <c r="K3002" s="86" t="str">
        <f ca="1">VLOOKUP(Tabla36[[#This Row],[CODIGO VINCULO]],[1]!Anexar1[[UNION]:[OPERADOR]],4,0)</f>
        <v>ESTEBAN DE JESUS BERNARDO SARABIA</v>
      </c>
      <c r="L3002" s="86" t="str" cm="1">
        <f t="array" aca="1" ref="L3002" ca="1">_xlfn.IFS(J3002&gt;=TIME(14,0,0),"SEGUNDO TURNO",J3002&lt;TIME(14,0,0),"PRIMER TURNO")</f>
        <v>PRIMER TURNO</v>
      </c>
      <c r="M3002" s="90"/>
    </row>
    <row r="3003" spans="1:13">
      <c r="A3003" s="86" t="str">
        <f ca="1">_xlfn.CONCAT(Tabla36[[#This Row],[NUM. ECO.]],Tabla36[[#This Row],[TURNO]],Tabla36[[#This Row],[FECHA]])</f>
        <v>T35PRIMER TURNO45422</v>
      </c>
      <c r="B3003" s="87">
        <v>8</v>
      </c>
      <c r="C3003" s="87">
        <v>2</v>
      </c>
      <c r="D3003" s="87" t="s">
        <v>50</v>
      </c>
      <c r="E3003" s="86"/>
      <c r="F3003" s="86">
        <f>VLOOKUP(Tabla36[[#This Row],[NUM. ECO.]],[2]!Tabla24[[NO.ECO]:[CUBICACION
M3]],4,0)</f>
        <v>17</v>
      </c>
      <c r="G3003" s="94">
        <v>45422</v>
      </c>
      <c r="H3003" s="86" t="str">
        <f>VLOOKUP(Tabla36[[#This Row],[NUM. ECO.]],[2]!Tabla24[[NO.ECO]:[MATERIAL]],8,0)</f>
        <v>BASE HIDRAULICA</v>
      </c>
      <c r="I3003" s="86" t="s">
        <v>79</v>
      </c>
      <c r="J3003" s="91">
        <f ca="1">J3002+TIME(0,RANDBETWEEN((108),(132)),0)</f>
        <v>0.33333333333333331</v>
      </c>
      <c r="K3003" s="86" t="str">
        <f ca="1">VLOOKUP(Tabla36[[#This Row],[CODIGO VINCULO]],[1]!Anexar1[[UNION]:[OPERADOR]],4,0)</f>
        <v>ESTEBAN DE JESUS BERNARDO SARABIA</v>
      </c>
      <c r="L3003" s="86" t="str" cm="1">
        <f t="array" aca="1" ref="L3003" ca="1">_xlfn.IFS(J3003&gt;=TIME(14,0,0),"SEGUNDO TURNO",J3003&lt;TIME(14,0,0),"PRIMER TURNO")</f>
        <v>PRIMER TURNO</v>
      </c>
      <c r="M3003" s="90"/>
    </row>
    <row r="3004" spans="1:13">
      <c r="A3004" s="86" t="str">
        <f ca="1">_xlfn.CONCAT(Tabla36[[#This Row],[NUM. ECO.]],Tabla36[[#This Row],[TURNO]],Tabla36[[#This Row],[FECHA]])</f>
        <v>T35PRIMER TURNO45422</v>
      </c>
      <c r="B3004" s="87">
        <v>8</v>
      </c>
      <c r="C3004" s="87">
        <v>3</v>
      </c>
      <c r="D3004" s="87" t="s">
        <v>50</v>
      </c>
      <c r="E3004" s="86"/>
      <c r="F3004" s="86">
        <f>VLOOKUP(Tabla36[[#This Row],[NUM. ECO.]],[2]!Tabla24[[NO.ECO]:[CUBICACION
M3]],4,0)</f>
        <v>17</v>
      </c>
      <c r="G3004" s="94">
        <v>45422</v>
      </c>
      <c r="H3004" s="86" t="str">
        <f>VLOOKUP(Tabla36[[#This Row],[NUM. ECO.]],[2]!Tabla24[[NO.ECO]:[MATERIAL]],8,0)</f>
        <v>BASE HIDRAULICA</v>
      </c>
      <c r="I3004" s="86" t="s">
        <v>79</v>
      </c>
      <c r="J3004" s="91">
        <f ca="1">J3003+TIME(0,RANDBETWEEN((108),(132)),0)</f>
        <v>0.41388888888888886</v>
      </c>
      <c r="K3004" s="86" t="str">
        <f ca="1">VLOOKUP(Tabla36[[#This Row],[CODIGO VINCULO]],[1]!Anexar1[[UNION]:[OPERADOR]],4,0)</f>
        <v>ESTEBAN DE JESUS BERNARDO SARABIA</v>
      </c>
      <c r="L3004" s="86" t="str" cm="1">
        <f t="array" aca="1" ref="L3004" ca="1">_xlfn.IFS(J3004&gt;=TIME(14,0,0),"SEGUNDO TURNO",J3004&lt;TIME(14,0,0),"PRIMER TURNO")</f>
        <v>PRIMER TURNO</v>
      </c>
      <c r="M3004" s="90"/>
    </row>
    <row r="3005" spans="1:13">
      <c r="A3005" s="86" t="str">
        <f ca="1">_xlfn.CONCAT(Tabla36[[#This Row],[NUM. ECO.]],Tabla36[[#This Row],[TURNO]],Tabla36[[#This Row],[FECHA]])</f>
        <v>T35PRIMER TURNO45422</v>
      </c>
      <c r="B3005" s="87">
        <v>8</v>
      </c>
      <c r="C3005" s="87">
        <v>4</v>
      </c>
      <c r="D3005" s="87" t="s">
        <v>50</v>
      </c>
      <c r="E3005" s="86"/>
      <c r="F3005" s="86">
        <f>VLOOKUP(Tabla36[[#This Row],[NUM. ECO.]],[2]!Tabla24[[NO.ECO]:[CUBICACION
M3]],4,0)</f>
        <v>17</v>
      </c>
      <c r="G3005" s="94">
        <v>45422</v>
      </c>
      <c r="H3005" s="86" t="str">
        <f>VLOOKUP(Tabla36[[#This Row],[NUM. ECO.]],[2]!Tabla24[[NO.ECO]:[MATERIAL]],8,0)</f>
        <v>BASE HIDRAULICA</v>
      </c>
      <c r="I3005" s="86" t="s">
        <v>79</v>
      </c>
      <c r="J3005" s="91">
        <f ca="1">J3004+TIME(0,RANDBETWEEN((108),(132)),0)</f>
        <v>0.49444444444444441</v>
      </c>
      <c r="K3005" s="86" t="str">
        <f ca="1">VLOOKUP(Tabla36[[#This Row],[CODIGO VINCULO]],[1]!Anexar1[[UNION]:[OPERADOR]],4,0)</f>
        <v>ESTEBAN DE JESUS BERNARDO SARABIA</v>
      </c>
      <c r="L3005" s="86" t="str" cm="1">
        <f t="array" aca="1" ref="L3005" ca="1">_xlfn.IFS(J3005&gt;=TIME(14,0,0),"SEGUNDO TURNO",J3005&lt;TIME(14,0,0),"PRIMER TURNO")</f>
        <v>PRIMER TURNO</v>
      </c>
      <c r="M3005" s="90"/>
    </row>
    <row r="3006" spans="1:13">
      <c r="A3006" s="86" t="str">
        <f ca="1">_xlfn.CONCAT(Tabla36[[#This Row],[NUM. ECO.]],Tabla36[[#This Row],[TURNO]],Tabla36[[#This Row],[FECHA]])</f>
        <v>T35SEGUNDO TURNO45422</v>
      </c>
      <c r="B3006" s="87">
        <v>8</v>
      </c>
      <c r="C3006" s="87">
        <v>5</v>
      </c>
      <c r="D3006" s="87" t="s">
        <v>50</v>
      </c>
      <c r="E3006" s="86"/>
      <c r="F3006" s="86">
        <f>VLOOKUP(Tabla36[[#This Row],[NUM. ECO.]],[2]!Tabla24[[NO.ECO]:[CUBICACION
M3]],4,0)</f>
        <v>17</v>
      </c>
      <c r="G3006" s="94">
        <v>45422</v>
      </c>
      <c r="H3006" s="86" t="str">
        <f>VLOOKUP(Tabla36[[#This Row],[NUM. ECO.]],[2]!Tabla24[[NO.ECO]:[MATERIAL]],8,0)</f>
        <v>BASE HIDRAULICA</v>
      </c>
      <c r="I3006" s="86" t="s">
        <v>79</v>
      </c>
      <c r="J3006" s="91">
        <f ca="1">J3005+TIME(0,RANDBETWEEN((108),(132)),0)</f>
        <v>0.58333333333333326</v>
      </c>
      <c r="K3006" s="86" t="str">
        <f ca="1">VLOOKUP(Tabla36[[#This Row],[CODIGO VINCULO]],[1]!Anexar1[[UNION]:[OPERADOR]],4,0)</f>
        <v>ROBERTO CARLOS AQUINO BLANCO</v>
      </c>
      <c r="L3006" s="86" t="str" cm="1">
        <f t="array" aca="1" ref="L3006" ca="1">_xlfn.IFS(J3006&gt;=TIME(14,0,0),"SEGUNDO TURNO",J3006&lt;TIME(14,0,0),"PRIMER TURNO")</f>
        <v>SEGUNDO TURNO</v>
      </c>
      <c r="M3006" s="90"/>
    </row>
    <row r="3007" spans="1:13">
      <c r="A3007" s="86" t="str">
        <f ca="1">_xlfn.CONCAT(Tabla36[[#This Row],[NUM. ECO.]],Tabla36[[#This Row],[TURNO]],Tabla36[[#This Row],[FECHA]])</f>
        <v>T35SEGUNDO TURNO45422</v>
      </c>
      <c r="B3007" s="87">
        <v>8</v>
      </c>
      <c r="C3007" s="87">
        <v>6</v>
      </c>
      <c r="D3007" s="87" t="s">
        <v>50</v>
      </c>
      <c r="E3007" s="86"/>
      <c r="F3007" s="86">
        <f>VLOOKUP(Tabla36[[#This Row],[NUM. ECO.]],[2]!Tabla24[[NO.ECO]:[CUBICACION
M3]],4,0)</f>
        <v>17</v>
      </c>
      <c r="G3007" s="94">
        <v>45422</v>
      </c>
      <c r="H3007" s="86" t="str">
        <f>VLOOKUP(Tabla36[[#This Row],[NUM. ECO.]],[2]!Tabla24[[NO.ECO]:[MATERIAL]],8,0)</f>
        <v>BASE HIDRAULICA</v>
      </c>
      <c r="I3007" s="86" t="s">
        <v>79</v>
      </c>
      <c r="J3007" s="91">
        <f ca="1">J3006+TIME(0,RANDBETWEEN((108),(132)),0)</f>
        <v>0.67361111111111105</v>
      </c>
      <c r="K3007" s="86" t="str">
        <f ca="1">VLOOKUP(Tabla36[[#This Row],[CODIGO VINCULO]],[1]!Anexar1[[UNION]:[OPERADOR]],4,0)</f>
        <v>ROBERTO CARLOS AQUINO BLANCO</v>
      </c>
      <c r="L3007" s="86" t="str" cm="1">
        <f t="array" aca="1" ref="L3007" ca="1">_xlfn.IFS(J3007&gt;=TIME(14,0,0),"SEGUNDO TURNO",J3007&lt;TIME(14,0,0),"PRIMER TURNO")</f>
        <v>SEGUNDO TURNO</v>
      </c>
      <c r="M3007" s="90"/>
    </row>
    <row r="3008" spans="1:13">
      <c r="A3008" s="86" t="str">
        <f ca="1">_xlfn.CONCAT(Tabla36[[#This Row],[NUM. ECO.]],Tabla36[[#This Row],[TURNO]],Tabla36[[#This Row],[FECHA]])</f>
        <v>T35SEGUNDO TURNO45422</v>
      </c>
      <c r="B3008" s="87">
        <v>8</v>
      </c>
      <c r="C3008" s="87">
        <v>7</v>
      </c>
      <c r="D3008" s="87" t="s">
        <v>50</v>
      </c>
      <c r="E3008" s="86"/>
      <c r="F3008" s="86">
        <f>VLOOKUP(Tabla36[[#This Row],[NUM. ECO.]],[2]!Tabla24[[NO.ECO]:[CUBICACION
M3]],4,0)</f>
        <v>17</v>
      </c>
      <c r="G3008" s="94">
        <v>45422</v>
      </c>
      <c r="H3008" s="86" t="str">
        <f>VLOOKUP(Tabla36[[#This Row],[NUM. ECO.]],[2]!Tabla24[[NO.ECO]:[MATERIAL]],8,0)</f>
        <v>BASE HIDRAULICA</v>
      </c>
      <c r="I3008" s="86" t="s">
        <v>79</v>
      </c>
      <c r="J3008" s="91">
        <f ca="1">J3007+TIME(0,RANDBETWEEN((108),(132)),0)</f>
        <v>0.75277777777777777</v>
      </c>
      <c r="K3008" s="86" t="str">
        <f ca="1">VLOOKUP(Tabla36[[#This Row],[CODIGO VINCULO]],[1]!Anexar1[[UNION]:[OPERADOR]],4,0)</f>
        <v>ROBERTO CARLOS AQUINO BLANCO</v>
      </c>
      <c r="L3008" s="86" t="str" cm="1">
        <f t="array" aca="1" ref="L3008" ca="1">_xlfn.IFS(J3008&gt;=TIME(14,0,0),"SEGUNDO TURNO",J3008&lt;TIME(14,0,0),"PRIMER TURNO")</f>
        <v>SEGUNDO TURNO</v>
      </c>
      <c r="M3008" s="90"/>
    </row>
    <row r="3009" spans="1:13">
      <c r="A3009" s="86" t="str">
        <f ca="1">_xlfn.CONCAT(Tabla36[[#This Row],[NUM. ECO.]],Tabla36[[#This Row],[TURNO]],Tabla36[[#This Row],[FECHA]])</f>
        <v>T35SEGUNDO TURNO45422</v>
      </c>
      <c r="B3009" s="87">
        <v>8</v>
      </c>
      <c r="C3009" s="87">
        <v>8</v>
      </c>
      <c r="D3009" s="87" t="s">
        <v>50</v>
      </c>
      <c r="E3009" s="86"/>
      <c r="F3009" s="86">
        <f>VLOOKUP(Tabla36[[#This Row],[NUM. ECO.]],[2]!Tabla24[[NO.ECO]:[CUBICACION
M3]],4,0)</f>
        <v>17</v>
      </c>
      <c r="G3009" s="94">
        <v>45422</v>
      </c>
      <c r="H3009" s="86" t="str">
        <f>VLOOKUP(Tabla36[[#This Row],[NUM. ECO.]],[2]!Tabla24[[NO.ECO]:[MATERIAL]],8,0)</f>
        <v>BASE HIDRAULICA</v>
      </c>
      <c r="I3009" s="86" t="s">
        <v>79</v>
      </c>
      <c r="J3009" s="91">
        <f ca="1">J3008+TIME(0,RANDBETWEEN((108),(132)),0)</f>
        <v>0.82777777777777772</v>
      </c>
      <c r="K3009" s="86" t="str">
        <f ca="1">VLOOKUP(Tabla36[[#This Row],[CODIGO VINCULO]],[1]!Anexar1[[UNION]:[OPERADOR]],4,0)</f>
        <v>ROBERTO CARLOS AQUINO BLANCO</v>
      </c>
      <c r="L3009" s="86" t="str" cm="1">
        <f t="array" aca="1" ref="L3009" ca="1">_xlfn.IFS(J3009&gt;=TIME(14,0,0),"SEGUNDO TURNO",J3009&lt;TIME(14,0,0),"PRIMER TURNO")</f>
        <v>SEGUNDO TURNO</v>
      </c>
      <c r="M3009" s="90"/>
    </row>
    <row r="3010" spans="1:13">
      <c r="A3010" s="86" t="str">
        <f ca="1">_xlfn.CONCAT(Tabla36[[#This Row],[NUM. ECO.]],Tabla36[[#This Row],[TURNO]],Tabla36[[#This Row],[FECHA]])</f>
        <v>T35PRIMER TURNO45423</v>
      </c>
      <c r="B3010" s="87">
        <v>8</v>
      </c>
      <c r="C3010" s="87">
        <v>1</v>
      </c>
      <c r="D3010" s="87" t="s">
        <v>50</v>
      </c>
      <c r="E3010" s="86"/>
      <c r="F3010" s="86">
        <f>VLOOKUP(Tabla36[[#This Row],[NUM. ECO.]],[2]!Tabla24[[NO.ECO]:[CUBICACION
M3]],4,0)</f>
        <v>17</v>
      </c>
      <c r="G3010" s="94">
        <v>45423</v>
      </c>
      <c r="H3010" s="86" t="str">
        <f>VLOOKUP(Tabla36[[#This Row],[NUM. ECO.]],[2]!Tabla24[[NO.ECO]:[MATERIAL]],8,0)</f>
        <v>BASE HIDRAULICA</v>
      </c>
      <c r="I3010" s="86" t="s">
        <v>79</v>
      </c>
      <c r="J3010" s="88">
        <f ca="1">TIME(RANDBETWEEN(5.5,6),RANDBETWEEN(1,29),0)</f>
        <v>0.25138888888888888</v>
      </c>
      <c r="K3010" s="86" t="str">
        <f ca="1">VLOOKUP(Tabla36[[#This Row],[CODIGO VINCULO]],[1]!Anexar1[[UNION]:[OPERADOR]],4,0)</f>
        <v>ESTEBAN DE JESUS BERNARDO SARABIA</v>
      </c>
      <c r="L3010" s="86" t="str" cm="1">
        <f t="array" aca="1" ref="L3010" ca="1">_xlfn.IFS(J3010&gt;=TIME(14,0,0),"SEGUNDO TURNO",J3010&lt;TIME(14,0,0),"PRIMER TURNO")</f>
        <v>PRIMER TURNO</v>
      </c>
      <c r="M3010" s="90"/>
    </row>
    <row r="3011" spans="1:13">
      <c r="A3011" s="86" t="str">
        <f ca="1">_xlfn.CONCAT(Tabla36[[#This Row],[NUM. ECO.]],Tabla36[[#This Row],[TURNO]],Tabla36[[#This Row],[FECHA]])</f>
        <v>T35PRIMER TURNO45423</v>
      </c>
      <c r="B3011" s="87">
        <v>8</v>
      </c>
      <c r="C3011" s="87">
        <v>2</v>
      </c>
      <c r="D3011" s="87" t="s">
        <v>50</v>
      </c>
      <c r="E3011" s="86"/>
      <c r="F3011" s="86">
        <f>VLOOKUP(Tabla36[[#This Row],[NUM. ECO.]],[2]!Tabla24[[NO.ECO]:[CUBICACION
M3]],4,0)</f>
        <v>17</v>
      </c>
      <c r="G3011" s="94">
        <v>45423</v>
      </c>
      <c r="H3011" s="86" t="str">
        <f>VLOOKUP(Tabla36[[#This Row],[NUM. ECO.]],[2]!Tabla24[[NO.ECO]:[MATERIAL]],8,0)</f>
        <v>BASE HIDRAULICA</v>
      </c>
      <c r="I3011" s="86" t="s">
        <v>79</v>
      </c>
      <c r="J3011" s="91">
        <f ca="1">J3010+TIME(0,RANDBETWEEN((108),(132)),0)</f>
        <v>0.33402777777777776</v>
      </c>
      <c r="K3011" s="86" t="str">
        <f ca="1">VLOOKUP(Tabla36[[#This Row],[CODIGO VINCULO]],[1]!Anexar1[[UNION]:[OPERADOR]],4,0)</f>
        <v>ESTEBAN DE JESUS BERNARDO SARABIA</v>
      </c>
      <c r="L3011" s="86" t="str" cm="1">
        <f t="array" aca="1" ref="L3011" ca="1">_xlfn.IFS(J3011&gt;=TIME(14,0,0),"SEGUNDO TURNO",J3011&lt;TIME(14,0,0),"PRIMER TURNO")</f>
        <v>PRIMER TURNO</v>
      </c>
      <c r="M3011" s="90"/>
    </row>
    <row r="3012" spans="1:13">
      <c r="A3012" s="86" t="str">
        <f ca="1">_xlfn.CONCAT(Tabla36[[#This Row],[NUM. ECO.]],Tabla36[[#This Row],[TURNO]],Tabla36[[#This Row],[FECHA]])</f>
        <v>T35PRIMER TURNO45423</v>
      </c>
      <c r="B3012" s="87">
        <v>8</v>
      </c>
      <c r="C3012" s="87">
        <v>3</v>
      </c>
      <c r="D3012" s="87" t="s">
        <v>50</v>
      </c>
      <c r="E3012" s="86"/>
      <c r="F3012" s="86">
        <f>VLOOKUP(Tabla36[[#This Row],[NUM. ECO.]],[2]!Tabla24[[NO.ECO]:[CUBICACION
M3]],4,0)</f>
        <v>17</v>
      </c>
      <c r="G3012" s="94">
        <v>45423</v>
      </c>
      <c r="H3012" s="86" t="str">
        <f>VLOOKUP(Tabla36[[#This Row],[NUM. ECO.]],[2]!Tabla24[[NO.ECO]:[MATERIAL]],8,0)</f>
        <v>BASE HIDRAULICA</v>
      </c>
      <c r="I3012" s="86" t="s">
        <v>79</v>
      </c>
      <c r="J3012" s="91">
        <f ca="1">J3011+TIME(0,RANDBETWEEN((108),(132)),0)</f>
        <v>0.40902777777777777</v>
      </c>
      <c r="K3012" s="86" t="str">
        <f ca="1">VLOOKUP(Tabla36[[#This Row],[CODIGO VINCULO]],[1]!Anexar1[[UNION]:[OPERADOR]],4,0)</f>
        <v>ESTEBAN DE JESUS BERNARDO SARABIA</v>
      </c>
      <c r="L3012" s="86" t="str" cm="1">
        <f t="array" aca="1" ref="L3012" ca="1">_xlfn.IFS(J3012&gt;=TIME(14,0,0),"SEGUNDO TURNO",J3012&lt;TIME(14,0,0),"PRIMER TURNO")</f>
        <v>PRIMER TURNO</v>
      </c>
      <c r="M3012" s="90"/>
    </row>
    <row r="3013" spans="1:13">
      <c r="A3013" s="86" t="str">
        <f ca="1">_xlfn.CONCAT(Tabla36[[#This Row],[NUM. ECO.]],Tabla36[[#This Row],[TURNO]],Tabla36[[#This Row],[FECHA]])</f>
        <v>T35PRIMER TURNO45423</v>
      </c>
      <c r="B3013" s="87">
        <v>8</v>
      </c>
      <c r="C3013" s="87">
        <v>4</v>
      </c>
      <c r="D3013" s="87" t="s">
        <v>50</v>
      </c>
      <c r="E3013" s="86"/>
      <c r="F3013" s="86">
        <f>VLOOKUP(Tabla36[[#This Row],[NUM. ECO.]],[2]!Tabla24[[NO.ECO]:[CUBICACION
M3]],4,0)</f>
        <v>17</v>
      </c>
      <c r="G3013" s="94">
        <v>45423</v>
      </c>
      <c r="H3013" s="86" t="str">
        <f>VLOOKUP(Tabla36[[#This Row],[NUM. ECO.]],[2]!Tabla24[[NO.ECO]:[MATERIAL]],8,0)</f>
        <v>BASE HIDRAULICA</v>
      </c>
      <c r="I3013" s="86" t="s">
        <v>79</v>
      </c>
      <c r="J3013" s="91">
        <f ca="1">J3012+TIME(0,RANDBETWEEN((108),(132)),0)</f>
        <v>0.48819444444444443</v>
      </c>
      <c r="K3013" s="86" t="str">
        <f ca="1">VLOOKUP(Tabla36[[#This Row],[CODIGO VINCULO]],[1]!Anexar1[[UNION]:[OPERADOR]],4,0)</f>
        <v>ESTEBAN DE JESUS BERNARDO SARABIA</v>
      </c>
      <c r="L3013" s="86" t="str" cm="1">
        <f t="array" aca="1" ref="L3013" ca="1">_xlfn.IFS(J3013&gt;=TIME(14,0,0),"SEGUNDO TURNO",J3013&lt;TIME(14,0,0),"PRIMER TURNO")</f>
        <v>PRIMER TURNO</v>
      </c>
      <c r="M3013" s="90"/>
    </row>
    <row r="3014" spans="1:13">
      <c r="A3014" s="86" t="str">
        <f ca="1">_xlfn.CONCAT(Tabla36[[#This Row],[NUM. ECO.]],Tabla36[[#This Row],[TURNO]],Tabla36[[#This Row],[FECHA]])</f>
        <v>T35PRIMER TURNO45423</v>
      </c>
      <c r="B3014" s="87">
        <v>8</v>
      </c>
      <c r="C3014" s="87">
        <v>5</v>
      </c>
      <c r="D3014" s="87" t="s">
        <v>50</v>
      </c>
      <c r="E3014" s="86"/>
      <c r="F3014" s="86">
        <f>VLOOKUP(Tabla36[[#This Row],[NUM. ECO.]],[2]!Tabla24[[NO.ECO]:[CUBICACION
M3]],4,0)</f>
        <v>17</v>
      </c>
      <c r="G3014" s="94">
        <v>45423</v>
      </c>
      <c r="H3014" s="86" t="str">
        <f>VLOOKUP(Tabla36[[#This Row],[NUM. ECO.]],[2]!Tabla24[[NO.ECO]:[MATERIAL]],8,0)</f>
        <v>BASE HIDRAULICA</v>
      </c>
      <c r="I3014" s="86" t="s">
        <v>79</v>
      </c>
      <c r="J3014" s="91">
        <f ca="1">J3013+TIME(0,RANDBETWEEN((108),(132)),0)</f>
        <v>0.57361111111111107</v>
      </c>
      <c r="K3014" s="86" t="str">
        <f ca="1">VLOOKUP(Tabla36[[#This Row],[CODIGO VINCULO]],[1]!Anexar1[[UNION]:[OPERADOR]],4,0)</f>
        <v>ESTEBAN DE JESUS BERNARDO SARABIA</v>
      </c>
      <c r="L3014" s="86" t="str" cm="1">
        <f t="array" aca="1" ref="L3014" ca="1">_xlfn.IFS(J3014&gt;=TIME(14,0,0),"SEGUNDO TURNO",J3014&lt;TIME(14,0,0),"PRIMER TURNO")</f>
        <v>PRIMER TURNO</v>
      </c>
      <c r="M3014" s="90"/>
    </row>
    <row r="3015" spans="1:13">
      <c r="A3015" s="86" t="str">
        <f ca="1">_xlfn.CONCAT(Tabla36[[#This Row],[NUM. ECO.]],Tabla36[[#This Row],[TURNO]],Tabla36[[#This Row],[FECHA]])</f>
        <v>T35SEGUNDO TURNO45423</v>
      </c>
      <c r="B3015" s="87">
        <v>8</v>
      </c>
      <c r="C3015" s="87">
        <v>6</v>
      </c>
      <c r="D3015" s="87" t="s">
        <v>50</v>
      </c>
      <c r="E3015" s="86"/>
      <c r="F3015" s="86">
        <f>VLOOKUP(Tabla36[[#This Row],[NUM. ECO.]],[2]!Tabla24[[NO.ECO]:[CUBICACION
M3]],4,0)</f>
        <v>17</v>
      </c>
      <c r="G3015" s="94">
        <v>45423</v>
      </c>
      <c r="H3015" s="86" t="str">
        <f>VLOOKUP(Tabla36[[#This Row],[NUM. ECO.]],[2]!Tabla24[[NO.ECO]:[MATERIAL]],8,0)</f>
        <v>BASE HIDRAULICA</v>
      </c>
      <c r="I3015" s="86" t="s">
        <v>79</v>
      </c>
      <c r="J3015" s="91">
        <f ca="1">J3014+TIME(0,RANDBETWEEN((108),(132)),0)</f>
        <v>0.65763888888888888</v>
      </c>
      <c r="K3015" s="86" t="str">
        <f ca="1">VLOOKUP(Tabla36[[#This Row],[CODIGO VINCULO]],[1]!Anexar1[[UNION]:[OPERADOR]],4,0)</f>
        <v>ROBERTO CARLOS AQUINO BLANCO</v>
      </c>
      <c r="L3015" s="86" t="str" cm="1">
        <f t="array" aca="1" ref="L3015" ca="1">_xlfn.IFS(J3015&gt;=TIME(14,0,0),"SEGUNDO TURNO",J3015&lt;TIME(14,0,0),"PRIMER TURNO")</f>
        <v>SEGUNDO TURNO</v>
      </c>
      <c r="M3015" s="90"/>
    </row>
    <row r="3016" spans="1:13">
      <c r="A3016" s="86" t="str">
        <f ca="1">_xlfn.CONCAT(Tabla36[[#This Row],[NUM. ECO.]],Tabla36[[#This Row],[TURNO]],Tabla36[[#This Row],[FECHA]])</f>
        <v>T35SEGUNDO TURNO45423</v>
      </c>
      <c r="B3016" s="87">
        <v>8</v>
      </c>
      <c r="C3016" s="87">
        <v>7</v>
      </c>
      <c r="D3016" s="87" t="s">
        <v>50</v>
      </c>
      <c r="E3016" s="86"/>
      <c r="F3016" s="86">
        <f>VLOOKUP(Tabla36[[#This Row],[NUM. ECO.]],[2]!Tabla24[[NO.ECO]:[CUBICACION
M3]],4,0)</f>
        <v>17</v>
      </c>
      <c r="G3016" s="94">
        <v>45423</v>
      </c>
      <c r="H3016" s="86" t="str">
        <f>VLOOKUP(Tabla36[[#This Row],[NUM. ECO.]],[2]!Tabla24[[NO.ECO]:[MATERIAL]],8,0)</f>
        <v>BASE HIDRAULICA</v>
      </c>
      <c r="I3016" s="86" t="s">
        <v>79</v>
      </c>
      <c r="J3016" s="91">
        <f ca="1">J3015+TIME(0,RANDBETWEEN((108),(132)),0)</f>
        <v>0.74583333333333335</v>
      </c>
      <c r="K3016" s="86" t="str">
        <f ca="1">VLOOKUP(Tabla36[[#This Row],[CODIGO VINCULO]],[1]!Anexar1[[UNION]:[OPERADOR]],4,0)</f>
        <v>ROBERTO CARLOS AQUINO BLANCO</v>
      </c>
      <c r="L3016" s="86" t="str" cm="1">
        <f t="array" aca="1" ref="L3016" ca="1">_xlfn.IFS(J3016&gt;=TIME(14,0,0),"SEGUNDO TURNO",J3016&lt;TIME(14,0,0),"PRIMER TURNO")</f>
        <v>SEGUNDO TURNO</v>
      </c>
      <c r="M3016" s="90"/>
    </row>
    <row r="3017" spans="1:13">
      <c r="A3017" s="86" t="str">
        <f ca="1">_xlfn.CONCAT(Tabla36[[#This Row],[NUM. ECO.]],Tabla36[[#This Row],[TURNO]],Tabla36[[#This Row],[FECHA]])</f>
        <v>T35SEGUNDO TURNO45423</v>
      </c>
      <c r="B3017" s="87">
        <v>8</v>
      </c>
      <c r="C3017" s="87">
        <v>8</v>
      </c>
      <c r="D3017" s="87" t="s">
        <v>50</v>
      </c>
      <c r="E3017" s="86"/>
      <c r="F3017" s="86">
        <f>VLOOKUP(Tabla36[[#This Row],[NUM. ECO.]],[2]!Tabla24[[NO.ECO]:[CUBICACION
M3]],4,0)</f>
        <v>17</v>
      </c>
      <c r="G3017" s="94">
        <v>45423</v>
      </c>
      <c r="H3017" s="86" t="str">
        <f>VLOOKUP(Tabla36[[#This Row],[NUM. ECO.]],[2]!Tabla24[[NO.ECO]:[MATERIAL]],8,0)</f>
        <v>BASE HIDRAULICA</v>
      </c>
      <c r="I3017" s="86" t="s">
        <v>79</v>
      </c>
      <c r="J3017" s="91">
        <f ca="1">J3016+TIME(0,RANDBETWEEN((108),(132)),0)</f>
        <v>0.83263888888888893</v>
      </c>
      <c r="K3017" s="86" t="str">
        <f ca="1">VLOOKUP(Tabla36[[#This Row],[CODIGO VINCULO]],[1]!Anexar1[[UNION]:[OPERADOR]],4,0)</f>
        <v>ROBERTO CARLOS AQUINO BLANCO</v>
      </c>
      <c r="L3017" s="86" t="str" cm="1">
        <f t="array" aca="1" ref="L3017" ca="1">_xlfn.IFS(J3017&gt;=TIME(14,0,0),"SEGUNDO TURNO",J3017&lt;TIME(14,0,0),"PRIMER TURNO")</f>
        <v>SEGUNDO TURNO</v>
      </c>
      <c r="M3017" s="90"/>
    </row>
    <row r="3018" spans="1:13">
      <c r="A3018" s="86" t="str">
        <f ca="1">_xlfn.CONCAT(Tabla36[[#This Row],[NUM. ECO.]],Tabla36[[#This Row],[TURNO]],Tabla36[[#This Row],[FECHA]])</f>
        <v>T35PRIMER TURNO45425</v>
      </c>
      <c r="B3018" s="87">
        <v>8</v>
      </c>
      <c r="C3018" s="87">
        <v>1</v>
      </c>
      <c r="D3018" s="87" t="s">
        <v>50</v>
      </c>
      <c r="E3018" s="86"/>
      <c r="F3018" s="86">
        <f>VLOOKUP(Tabla36[[#This Row],[NUM. ECO.]],[2]!Tabla24[[NO.ECO]:[CUBICACION
M3]],4,0)</f>
        <v>17</v>
      </c>
      <c r="G3018" s="94">
        <v>45425</v>
      </c>
      <c r="H3018" s="86" t="str">
        <f>VLOOKUP(Tabla36[[#This Row],[NUM. ECO.]],[2]!Tabla24[[NO.ECO]:[MATERIAL]],8,0)</f>
        <v>BASE HIDRAULICA</v>
      </c>
      <c r="I3018" s="86" t="s">
        <v>79</v>
      </c>
      <c r="J3018" s="88">
        <f ca="1">TIME(RANDBETWEEN(5.5,6),RANDBETWEEN(1,29),0)</f>
        <v>0.26527777777777778</v>
      </c>
      <c r="K3018" s="86" t="str">
        <f ca="1">VLOOKUP(Tabla36[[#This Row],[CODIGO VINCULO]],[1]!Anexar1[[UNION]:[OPERADOR]],4,0)</f>
        <v>JUAN PABLO SILVA MANRIQUEZ</v>
      </c>
      <c r="L3018" s="86" t="str" cm="1">
        <f t="array" aca="1" ref="L3018" ca="1">_xlfn.IFS(J3018&gt;=TIME(14,0,0),"SEGUNDO TURNO",J3018&lt;TIME(14,0,0),"PRIMER TURNO")</f>
        <v>PRIMER TURNO</v>
      </c>
      <c r="M3018" s="90"/>
    </row>
    <row r="3019" spans="1:13">
      <c r="A3019" s="86" t="str">
        <f ca="1">_xlfn.CONCAT(Tabla36[[#This Row],[NUM. ECO.]],Tabla36[[#This Row],[TURNO]],Tabla36[[#This Row],[FECHA]])</f>
        <v>T35PRIMER TURNO45425</v>
      </c>
      <c r="B3019" s="87">
        <v>8</v>
      </c>
      <c r="C3019" s="87">
        <v>2</v>
      </c>
      <c r="D3019" s="87" t="s">
        <v>50</v>
      </c>
      <c r="E3019" s="86"/>
      <c r="F3019" s="86">
        <f>VLOOKUP(Tabla36[[#This Row],[NUM. ECO.]],[2]!Tabla24[[NO.ECO]:[CUBICACION
M3]],4,0)</f>
        <v>17</v>
      </c>
      <c r="G3019" s="94">
        <v>45425</v>
      </c>
      <c r="H3019" s="86" t="str">
        <f>VLOOKUP(Tabla36[[#This Row],[NUM. ECO.]],[2]!Tabla24[[NO.ECO]:[MATERIAL]],8,0)</f>
        <v>BASE HIDRAULICA</v>
      </c>
      <c r="I3019" s="86" t="s">
        <v>79</v>
      </c>
      <c r="J3019" s="91">
        <f ca="1">J3018+TIME(0,RANDBETWEEN((108),(132)),0)</f>
        <v>0.3520833333333333</v>
      </c>
      <c r="K3019" s="86" t="str">
        <f ca="1">VLOOKUP(Tabla36[[#This Row],[CODIGO VINCULO]],[1]!Anexar1[[UNION]:[OPERADOR]],4,0)</f>
        <v>JUAN PABLO SILVA MANRIQUEZ</v>
      </c>
      <c r="L3019" s="86" t="str" cm="1">
        <f t="array" aca="1" ref="L3019" ca="1">_xlfn.IFS(J3019&gt;=TIME(14,0,0),"SEGUNDO TURNO",J3019&lt;TIME(14,0,0),"PRIMER TURNO")</f>
        <v>PRIMER TURNO</v>
      </c>
      <c r="M3019" s="90"/>
    </row>
    <row r="3020" spans="1:13">
      <c r="A3020" s="86" t="str">
        <f ca="1">_xlfn.CONCAT(Tabla36[[#This Row],[NUM. ECO.]],Tabla36[[#This Row],[TURNO]],Tabla36[[#This Row],[FECHA]])</f>
        <v>T35PRIMER TURNO45425</v>
      </c>
      <c r="B3020" s="87">
        <v>8</v>
      </c>
      <c r="C3020" s="87">
        <v>3</v>
      </c>
      <c r="D3020" s="87" t="s">
        <v>50</v>
      </c>
      <c r="E3020" s="86"/>
      <c r="F3020" s="86">
        <f>VLOOKUP(Tabla36[[#This Row],[NUM. ECO.]],[2]!Tabla24[[NO.ECO]:[CUBICACION
M3]],4,0)</f>
        <v>17</v>
      </c>
      <c r="G3020" s="94">
        <v>45425</v>
      </c>
      <c r="H3020" s="86" t="str">
        <f>VLOOKUP(Tabla36[[#This Row],[NUM. ECO.]],[2]!Tabla24[[NO.ECO]:[MATERIAL]],8,0)</f>
        <v>BASE HIDRAULICA</v>
      </c>
      <c r="I3020" s="86" t="s">
        <v>79</v>
      </c>
      <c r="J3020" s="91">
        <f ca="1">J3019+TIME(0,RANDBETWEEN((108),(132)),0)</f>
        <v>0.42986111111111108</v>
      </c>
      <c r="K3020" s="86" t="str">
        <f ca="1">VLOOKUP(Tabla36[[#This Row],[CODIGO VINCULO]],[1]!Anexar1[[UNION]:[OPERADOR]],4,0)</f>
        <v>JUAN PABLO SILVA MANRIQUEZ</v>
      </c>
      <c r="L3020" s="86" t="str" cm="1">
        <f t="array" aca="1" ref="L3020" ca="1">_xlfn.IFS(J3020&gt;=TIME(14,0,0),"SEGUNDO TURNO",J3020&lt;TIME(14,0,0),"PRIMER TURNO")</f>
        <v>PRIMER TURNO</v>
      </c>
      <c r="M3020" s="90"/>
    </row>
    <row r="3021" spans="1:13">
      <c r="A3021" s="86" t="str">
        <f ca="1">_xlfn.CONCAT(Tabla36[[#This Row],[NUM. ECO.]],Tabla36[[#This Row],[TURNO]],Tabla36[[#This Row],[FECHA]])</f>
        <v>T35PRIMER TURNO45425</v>
      </c>
      <c r="B3021" s="87">
        <v>8</v>
      </c>
      <c r="C3021" s="87">
        <v>4</v>
      </c>
      <c r="D3021" s="87" t="s">
        <v>50</v>
      </c>
      <c r="E3021" s="86"/>
      <c r="F3021" s="86">
        <f>VLOOKUP(Tabla36[[#This Row],[NUM. ECO.]],[2]!Tabla24[[NO.ECO]:[CUBICACION
M3]],4,0)</f>
        <v>17</v>
      </c>
      <c r="G3021" s="94">
        <v>45425</v>
      </c>
      <c r="H3021" s="86" t="str">
        <f>VLOOKUP(Tabla36[[#This Row],[NUM. ECO.]],[2]!Tabla24[[NO.ECO]:[MATERIAL]],8,0)</f>
        <v>BASE HIDRAULICA</v>
      </c>
      <c r="I3021" s="86" t="s">
        <v>79</v>
      </c>
      <c r="J3021" s="91">
        <f ca="1">J3020+TIME(0,RANDBETWEEN((108),(132)),0)</f>
        <v>0.51874999999999993</v>
      </c>
      <c r="K3021" s="86" t="str">
        <f ca="1">VLOOKUP(Tabla36[[#This Row],[CODIGO VINCULO]],[1]!Anexar1[[UNION]:[OPERADOR]],4,0)</f>
        <v>JUAN PABLO SILVA MANRIQUEZ</v>
      </c>
      <c r="L3021" s="86" t="str" cm="1">
        <f t="array" aca="1" ref="L3021" ca="1">_xlfn.IFS(J3021&gt;=TIME(14,0,0),"SEGUNDO TURNO",J3021&lt;TIME(14,0,0),"PRIMER TURNO")</f>
        <v>PRIMER TURNO</v>
      </c>
      <c r="M3021" s="90"/>
    </row>
    <row r="3022" spans="1:13">
      <c r="A3022" s="86" t="str">
        <f ca="1">_xlfn.CONCAT(Tabla36[[#This Row],[NUM. ECO.]],Tabla36[[#This Row],[TURNO]],Tabla36[[#This Row],[FECHA]])</f>
        <v>T35SEGUNDO TURNO45425</v>
      </c>
      <c r="B3022" s="87">
        <v>8</v>
      </c>
      <c r="C3022" s="87">
        <v>5</v>
      </c>
      <c r="D3022" s="87" t="s">
        <v>50</v>
      </c>
      <c r="E3022" s="86"/>
      <c r="F3022" s="86">
        <f>VLOOKUP(Tabla36[[#This Row],[NUM. ECO.]],[2]!Tabla24[[NO.ECO]:[CUBICACION
M3]],4,0)</f>
        <v>17</v>
      </c>
      <c r="G3022" s="94">
        <v>45425</v>
      </c>
      <c r="H3022" s="86" t="str">
        <f>VLOOKUP(Tabla36[[#This Row],[NUM. ECO.]],[2]!Tabla24[[NO.ECO]:[MATERIAL]],8,0)</f>
        <v>BASE HIDRAULICA</v>
      </c>
      <c r="I3022" s="86" t="s">
        <v>79</v>
      </c>
      <c r="J3022" s="91">
        <f ca="1">J3021+TIME(0,RANDBETWEEN((108),(132)),0)</f>
        <v>0.60138888888888886</v>
      </c>
      <c r="K3022" s="86" t="str">
        <f ca="1">VLOOKUP(Tabla36[[#This Row],[CODIGO VINCULO]],[1]!Anexar1[[UNION]:[OPERADOR]],4,0)</f>
        <v>CARLOS IVAN CHAN BORGES</v>
      </c>
      <c r="L3022" s="86" t="str" cm="1">
        <f t="array" aca="1" ref="L3022" ca="1">_xlfn.IFS(J3022&gt;=TIME(14,0,0),"SEGUNDO TURNO",J3022&lt;TIME(14,0,0),"PRIMER TURNO")</f>
        <v>SEGUNDO TURNO</v>
      </c>
      <c r="M3022" s="90"/>
    </row>
    <row r="3023" spans="1:13">
      <c r="A3023" s="86" t="str">
        <f ca="1">_xlfn.CONCAT(Tabla36[[#This Row],[NUM. ECO.]],Tabla36[[#This Row],[TURNO]],Tabla36[[#This Row],[FECHA]])</f>
        <v>T35SEGUNDO TURNO45425</v>
      </c>
      <c r="B3023" s="87">
        <v>8</v>
      </c>
      <c r="C3023" s="87">
        <v>6</v>
      </c>
      <c r="D3023" s="87" t="s">
        <v>50</v>
      </c>
      <c r="E3023" s="86"/>
      <c r="F3023" s="86">
        <f>VLOOKUP(Tabla36[[#This Row],[NUM. ECO.]],[2]!Tabla24[[NO.ECO]:[CUBICACION
M3]],4,0)</f>
        <v>17</v>
      </c>
      <c r="G3023" s="94">
        <v>45425</v>
      </c>
      <c r="H3023" s="86" t="str">
        <f>VLOOKUP(Tabla36[[#This Row],[NUM. ECO.]],[2]!Tabla24[[NO.ECO]:[MATERIAL]],8,0)</f>
        <v>BASE HIDRAULICA</v>
      </c>
      <c r="I3023" s="86" t="s">
        <v>79</v>
      </c>
      <c r="J3023" s="91">
        <f ca="1">J3022+TIME(0,RANDBETWEEN((108),(132)),0)</f>
        <v>0.68611111111111112</v>
      </c>
      <c r="K3023" s="86" t="str">
        <f ca="1">VLOOKUP(Tabla36[[#This Row],[CODIGO VINCULO]],[1]!Anexar1[[UNION]:[OPERADOR]],4,0)</f>
        <v>CARLOS IVAN CHAN BORGES</v>
      </c>
      <c r="L3023" s="86" t="str" cm="1">
        <f t="array" aca="1" ref="L3023" ca="1">_xlfn.IFS(J3023&gt;=TIME(14,0,0),"SEGUNDO TURNO",J3023&lt;TIME(14,0,0),"PRIMER TURNO")</f>
        <v>SEGUNDO TURNO</v>
      </c>
      <c r="M3023" s="90"/>
    </row>
    <row r="3024" spans="1:13">
      <c r="A3024" s="86" t="str">
        <f ca="1">_xlfn.CONCAT(Tabla36[[#This Row],[NUM. ECO.]],Tabla36[[#This Row],[TURNO]],Tabla36[[#This Row],[FECHA]])</f>
        <v>T35SEGUNDO TURNO45425</v>
      </c>
      <c r="B3024" s="87">
        <v>8</v>
      </c>
      <c r="C3024" s="87">
        <v>7</v>
      </c>
      <c r="D3024" s="87" t="s">
        <v>50</v>
      </c>
      <c r="E3024" s="86"/>
      <c r="F3024" s="86">
        <f>VLOOKUP(Tabla36[[#This Row],[NUM. ECO.]],[2]!Tabla24[[NO.ECO]:[CUBICACION
M3]],4,0)</f>
        <v>17</v>
      </c>
      <c r="G3024" s="94">
        <v>45425</v>
      </c>
      <c r="H3024" s="86" t="str">
        <f>VLOOKUP(Tabla36[[#This Row],[NUM. ECO.]],[2]!Tabla24[[NO.ECO]:[MATERIAL]],8,0)</f>
        <v>BASE HIDRAULICA</v>
      </c>
      <c r="I3024" s="86" t="s">
        <v>79</v>
      </c>
      <c r="J3024" s="91">
        <f ca="1">J3023+TIME(0,RANDBETWEEN((108),(132)),0)</f>
        <v>0.76527777777777772</v>
      </c>
      <c r="K3024" s="86" t="str">
        <f ca="1">VLOOKUP(Tabla36[[#This Row],[CODIGO VINCULO]],[1]!Anexar1[[UNION]:[OPERADOR]],4,0)</f>
        <v>CARLOS IVAN CHAN BORGES</v>
      </c>
      <c r="L3024" s="86" t="str" cm="1">
        <f t="array" aca="1" ref="L3024" ca="1">_xlfn.IFS(J3024&gt;=TIME(14,0,0),"SEGUNDO TURNO",J3024&lt;TIME(14,0,0),"PRIMER TURNO")</f>
        <v>SEGUNDO TURNO</v>
      </c>
      <c r="M3024" s="90"/>
    </row>
    <row r="3025" spans="1:13">
      <c r="A3025" s="86" t="str">
        <f ca="1">_xlfn.CONCAT(Tabla36[[#This Row],[NUM. ECO.]],Tabla36[[#This Row],[TURNO]],Tabla36[[#This Row],[FECHA]])</f>
        <v>T35SEGUNDO TURNO45425</v>
      </c>
      <c r="B3025" s="87">
        <v>8</v>
      </c>
      <c r="C3025" s="87">
        <v>8</v>
      </c>
      <c r="D3025" s="87" t="s">
        <v>50</v>
      </c>
      <c r="E3025" s="86"/>
      <c r="F3025" s="86">
        <f>VLOOKUP(Tabla36[[#This Row],[NUM. ECO.]],[2]!Tabla24[[NO.ECO]:[CUBICACION
M3]],4,0)</f>
        <v>17</v>
      </c>
      <c r="G3025" s="94">
        <v>45425</v>
      </c>
      <c r="H3025" s="86" t="str">
        <f>VLOOKUP(Tabla36[[#This Row],[NUM. ECO.]],[2]!Tabla24[[NO.ECO]:[MATERIAL]],8,0)</f>
        <v>BASE HIDRAULICA</v>
      </c>
      <c r="I3025" s="86" t="s">
        <v>79</v>
      </c>
      <c r="J3025" s="91">
        <f ca="1">J3024+TIME(0,RANDBETWEEN((108),(132)),0)</f>
        <v>0.85624999999999996</v>
      </c>
      <c r="K3025" s="86" t="str">
        <f ca="1">VLOOKUP(Tabla36[[#This Row],[CODIGO VINCULO]],[1]!Anexar1[[UNION]:[OPERADOR]],4,0)</f>
        <v>CARLOS IVAN CHAN BORGES</v>
      </c>
      <c r="L3025" s="86" t="str" cm="1">
        <f t="array" aca="1" ref="L3025" ca="1">_xlfn.IFS(J3025&gt;=TIME(14,0,0),"SEGUNDO TURNO",J3025&lt;TIME(14,0,0),"PRIMER TURNO")</f>
        <v>SEGUNDO TURNO</v>
      </c>
      <c r="M3025" s="90"/>
    </row>
    <row r="3026" spans="1:13">
      <c r="A3026" s="86" t="str">
        <f ca="1">_xlfn.CONCAT(Tabla36[[#This Row],[NUM. ECO.]],Tabla36[[#This Row],[TURNO]],Tabla36[[#This Row],[FECHA]])</f>
        <v>T35PRIMER TURNO45426</v>
      </c>
      <c r="B3026" s="87">
        <v>8</v>
      </c>
      <c r="C3026" s="87">
        <v>1</v>
      </c>
      <c r="D3026" s="87" t="s">
        <v>50</v>
      </c>
      <c r="E3026" s="86"/>
      <c r="F3026" s="86">
        <f>VLOOKUP(Tabla36[[#This Row],[NUM. ECO.]],[2]!Tabla24[[NO.ECO]:[CUBICACION
M3]],4,0)</f>
        <v>17</v>
      </c>
      <c r="G3026" s="94">
        <v>45426</v>
      </c>
      <c r="H3026" s="86" t="str">
        <f>VLOOKUP(Tabla36[[#This Row],[NUM. ECO.]],[2]!Tabla24[[NO.ECO]:[MATERIAL]],8,0)</f>
        <v>BASE HIDRAULICA</v>
      </c>
      <c r="I3026" s="86" t="s">
        <v>79</v>
      </c>
      <c r="J3026" s="88">
        <f ca="1">TIME(RANDBETWEEN(5.5,6),RANDBETWEEN(1,29),0)</f>
        <v>0.25277777777777777</v>
      </c>
      <c r="K3026" s="86" t="str">
        <f ca="1">VLOOKUP(Tabla36[[#This Row],[CODIGO VINCULO]],[1]!Anexar1[[UNION]:[OPERADOR]],4,0)</f>
        <v>JUAN PABLO SILVA MANRIQUEZ</v>
      </c>
      <c r="L3026" s="86" t="str" cm="1">
        <f t="array" aca="1" ref="L3026" ca="1">_xlfn.IFS(J3026&gt;=TIME(14,0,0),"SEGUNDO TURNO",J3026&lt;TIME(14,0,0),"PRIMER TURNO")</f>
        <v>PRIMER TURNO</v>
      </c>
      <c r="M3026" s="90"/>
    </row>
    <row r="3027" spans="1:13">
      <c r="A3027" s="86" t="str">
        <f ca="1">_xlfn.CONCAT(Tabla36[[#This Row],[NUM. ECO.]],Tabla36[[#This Row],[TURNO]],Tabla36[[#This Row],[FECHA]])</f>
        <v>T35PRIMER TURNO45426</v>
      </c>
      <c r="B3027" s="87">
        <v>8</v>
      </c>
      <c r="C3027" s="87">
        <v>2</v>
      </c>
      <c r="D3027" s="87" t="s">
        <v>50</v>
      </c>
      <c r="E3027" s="86"/>
      <c r="F3027" s="86">
        <f>VLOOKUP(Tabla36[[#This Row],[NUM. ECO.]],[2]!Tabla24[[NO.ECO]:[CUBICACION
M3]],4,0)</f>
        <v>17</v>
      </c>
      <c r="G3027" s="94">
        <v>45426</v>
      </c>
      <c r="H3027" s="86" t="str">
        <f>VLOOKUP(Tabla36[[#This Row],[NUM. ECO.]],[2]!Tabla24[[NO.ECO]:[MATERIAL]],8,0)</f>
        <v>BASE HIDRAULICA</v>
      </c>
      <c r="I3027" s="86" t="s">
        <v>79</v>
      </c>
      <c r="J3027" s="91">
        <f ca="1">J3026+TIME(0,RANDBETWEEN((108),(132)),0)</f>
        <v>0.3298611111111111</v>
      </c>
      <c r="K3027" s="86" t="str">
        <f ca="1">VLOOKUP(Tabla36[[#This Row],[CODIGO VINCULO]],[1]!Anexar1[[UNION]:[OPERADOR]],4,0)</f>
        <v>JUAN PABLO SILVA MANRIQUEZ</v>
      </c>
      <c r="L3027" s="86" t="str" cm="1">
        <f t="array" aca="1" ref="L3027" ca="1">_xlfn.IFS(J3027&gt;=TIME(14,0,0),"SEGUNDO TURNO",J3027&lt;TIME(14,0,0),"PRIMER TURNO")</f>
        <v>PRIMER TURNO</v>
      </c>
      <c r="M3027" s="90"/>
    </row>
    <row r="3028" spans="1:13">
      <c r="A3028" s="86" t="str">
        <f ca="1">_xlfn.CONCAT(Tabla36[[#This Row],[NUM. ECO.]],Tabla36[[#This Row],[TURNO]],Tabla36[[#This Row],[FECHA]])</f>
        <v>T35PRIMER TURNO45426</v>
      </c>
      <c r="B3028" s="87">
        <v>8</v>
      </c>
      <c r="C3028" s="87">
        <v>3</v>
      </c>
      <c r="D3028" s="87" t="s">
        <v>50</v>
      </c>
      <c r="E3028" s="86"/>
      <c r="F3028" s="86">
        <f>VLOOKUP(Tabla36[[#This Row],[NUM. ECO.]],[2]!Tabla24[[NO.ECO]:[CUBICACION
M3]],4,0)</f>
        <v>17</v>
      </c>
      <c r="G3028" s="94">
        <v>45426</v>
      </c>
      <c r="H3028" s="86" t="str">
        <f>VLOOKUP(Tabla36[[#This Row],[NUM. ECO.]],[2]!Tabla24[[NO.ECO]:[MATERIAL]],8,0)</f>
        <v>BASE HIDRAULICA</v>
      </c>
      <c r="I3028" s="86" t="s">
        <v>79</v>
      </c>
      <c r="J3028" s="91">
        <f ca="1">J3027+TIME(0,RANDBETWEEN((108),(132)),0)</f>
        <v>0.42083333333333334</v>
      </c>
      <c r="K3028" s="86" t="str">
        <f ca="1">VLOOKUP(Tabla36[[#This Row],[CODIGO VINCULO]],[1]!Anexar1[[UNION]:[OPERADOR]],4,0)</f>
        <v>JUAN PABLO SILVA MANRIQUEZ</v>
      </c>
      <c r="L3028" s="86" t="str" cm="1">
        <f t="array" aca="1" ref="L3028" ca="1">_xlfn.IFS(J3028&gt;=TIME(14,0,0),"SEGUNDO TURNO",J3028&lt;TIME(14,0,0),"PRIMER TURNO")</f>
        <v>PRIMER TURNO</v>
      </c>
      <c r="M3028" s="90"/>
    </row>
    <row r="3029" spans="1:13">
      <c r="A3029" s="86" t="str">
        <f ca="1">_xlfn.CONCAT(Tabla36[[#This Row],[NUM. ECO.]],Tabla36[[#This Row],[TURNO]],Tabla36[[#This Row],[FECHA]])</f>
        <v>T35PRIMER TURNO45426</v>
      </c>
      <c r="B3029" s="87">
        <v>8</v>
      </c>
      <c r="C3029" s="87">
        <v>4</v>
      </c>
      <c r="D3029" s="87" t="s">
        <v>50</v>
      </c>
      <c r="E3029" s="86"/>
      <c r="F3029" s="86">
        <f>VLOOKUP(Tabla36[[#This Row],[NUM. ECO.]],[2]!Tabla24[[NO.ECO]:[CUBICACION
M3]],4,0)</f>
        <v>17</v>
      </c>
      <c r="G3029" s="94">
        <v>45426</v>
      </c>
      <c r="H3029" s="86" t="str">
        <f>VLOOKUP(Tabla36[[#This Row],[NUM. ECO.]],[2]!Tabla24[[NO.ECO]:[MATERIAL]],8,0)</f>
        <v>BASE HIDRAULICA</v>
      </c>
      <c r="I3029" s="86" t="s">
        <v>79</v>
      </c>
      <c r="J3029" s="91">
        <f ca="1">J3028+TIME(0,RANDBETWEEN((108),(132)),0)</f>
        <v>0.50208333333333333</v>
      </c>
      <c r="K3029" s="86" t="str">
        <f ca="1">VLOOKUP(Tabla36[[#This Row],[CODIGO VINCULO]],[1]!Anexar1[[UNION]:[OPERADOR]],4,0)</f>
        <v>JUAN PABLO SILVA MANRIQUEZ</v>
      </c>
      <c r="L3029" s="86" t="str" cm="1">
        <f t="array" aca="1" ref="L3029" ca="1">_xlfn.IFS(J3029&gt;=TIME(14,0,0),"SEGUNDO TURNO",J3029&lt;TIME(14,0,0),"PRIMER TURNO")</f>
        <v>PRIMER TURNO</v>
      </c>
      <c r="M3029" s="90"/>
    </row>
    <row r="3030" spans="1:13">
      <c r="A3030" s="86" t="str">
        <f ca="1">_xlfn.CONCAT(Tabla36[[#This Row],[NUM. ECO.]],Tabla36[[#This Row],[TURNO]],Tabla36[[#This Row],[FECHA]])</f>
        <v>T35SEGUNDO TURNO45426</v>
      </c>
      <c r="B3030" s="87">
        <v>8</v>
      </c>
      <c r="C3030" s="87">
        <v>5</v>
      </c>
      <c r="D3030" s="87" t="s">
        <v>50</v>
      </c>
      <c r="E3030" s="86"/>
      <c r="F3030" s="86">
        <f>VLOOKUP(Tabla36[[#This Row],[NUM. ECO.]],[2]!Tabla24[[NO.ECO]:[CUBICACION
M3]],4,0)</f>
        <v>17</v>
      </c>
      <c r="G3030" s="94">
        <v>45426</v>
      </c>
      <c r="H3030" s="86" t="str">
        <f>VLOOKUP(Tabla36[[#This Row],[NUM. ECO.]],[2]!Tabla24[[NO.ECO]:[MATERIAL]],8,0)</f>
        <v>BASE HIDRAULICA</v>
      </c>
      <c r="I3030" s="86" t="s">
        <v>79</v>
      </c>
      <c r="J3030" s="91">
        <f ca="1">J3029+TIME(0,RANDBETWEEN((108),(132)),0)</f>
        <v>0.59027777777777779</v>
      </c>
      <c r="K3030" s="86" t="str">
        <f ca="1">VLOOKUP(Tabla36[[#This Row],[CODIGO VINCULO]],[1]!Anexar1[[UNION]:[OPERADOR]],4,0)</f>
        <v>CARLOS IVAN CHAN BORGES</v>
      </c>
      <c r="L3030" s="86" t="str" cm="1">
        <f t="array" aca="1" ref="L3030" ca="1">_xlfn.IFS(J3030&gt;=TIME(14,0,0),"SEGUNDO TURNO",J3030&lt;TIME(14,0,0),"PRIMER TURNO")</f>
        <v>SEGUNDO TURNO</v>
      </c>
      <c r="M3030" s="90"/>
    </row>
    <row r="3031" spans="1:13">
      <c r="A3031" s="86" t="str">
        <f ca="1">_xlfn.CONCAT(Tabla36[[#This Row],[NUM. ECO.]],Tabla36[[#This Row],[TURNO]],Tabla36[[#This Row],[FECHA]])</f>
        <v>T35SEGUNDO TURNO45426</v>
      </c>
      <c r="B3031" s="87">
        <v>8</v>
      </c>
      <c r="C3031" s="87">
        <v>6</v>
      </c>
      <c r="D3031" s="87" t="s">
        <v>50</v>
      </c>
      <c r="E3031" s="86"/>
      <c r="F3031" s="86">
        <f>VLOOKUP(Tabla36[[#This Row],[NUM. ECO.]],[2]!Tabla24[[NO.ECO]:[CUBICACION
M3]],4,0)</f>
        <v>17</v>
      </c>
      <c r="G3031" s="94">
        <v>45426</v>
      </c>
      <c r="H3031" s="86" t="str">
        <f>VLOOKUP(Tabla36[[#This Row],[NUM. ECO.]],[2]!Tabla24[[NO.ECO]:[MATERIAL]],8,0)</f>
        <v>BASE HIDRAULICA</v>
      </c>
      <c r="I3031" s="86" t="s">
        <v>79</v>
      </c>
      <c r="J3031" s="91">
        <f ca="1">J3030+TIME(0,RANDBETWEEN((108),(132)),0)</f>
        <v>0.67777777777777781</v>
      </c>
      <c r="K3031" s="86" t="str">
        <f ca="1">VLOOKUP(Tabla36[[#This Row],[CODIGO VINCULO]],[1]!Anexar1[[UNION]:[OPERADOR]],4,0)</f>
        <v>CARLOS IVAN CHAN BORGES</v>
      </c>
      <c r="L3031" s="86" t="str" cm="1">
        <f t="array" aca="1" ref="L3031" ca="1">_xlfn.IFS(J3031&gt;=TIME(14,0,0),"SEGUNDO TURNO",J3031&lt;TIME(14,0,0),"PRIMER TURNO")</f>
        <v>SEGUNDO TURNO</v>
      </c>
      <c r="M3031" s="90"/>
    </row>
    <row r="3032" spans="1:13">
      <c r="A3032" s="86" t="str">
        <f ca="1">_xlfn.CONCAT(Tabla36[[#This Row],[NUM. ECO.]],Tabla36[[#This Row],[TURNO]],Tabla36[[#This Row],[FECHA]])</f>
        <v>T35SEGUNDO TURNO45426</v>
      </c>
      <c r="B3032" s="87">
        <v>8</v>
      </c>
      <c r="C3032" s="87">
        <v>7</v>
      </c>
      <c r="D3032" s="87" t="s">
        <v>50</v>
      </c>
      <c r="E3032" s="86"/>
      <c r="F3032" s="86">
        <f>VLOOKUP(Tabla36[[#This Row],[NUM. ECO.]],[2]!Tabla24[[NO.ECO]:[CUBICACION
M3]],4,0)</f>
        <v>17</v>
      </c>
      <c r="G3032" s="94">
        <v>45426</v>
      </c>
      <c r="H3032" s="86" t="str">
        <f>VLOOKUP(Tabla36[[#This Row],[NUM. ECO.]],[2]!Tabla24[[NO.ECO]:[MATERIAL]],8,0)</f>
        <v>BASE HIDRAULICA</v>
      </c>
      <c r="I3032" s="86" t="s">
        <v>79</v>
      </c>
      <c r="J3032" s="91">
        <f ca="1">J3031+TIME(0,RANDBETWEEN((108),(132)),0)</f>
        <v>0.76527777777777783</v>
      </c>
      <c r="K3032" s="86" t="str">
        <f ca="1">VLOOKUP(Tabla36[[#This Row],[CODIGO VINCULO]],[1]!Anexar1[[UNION]:[OPERADOR]],4,0)</f>
        <v>CARLOS IVAN CHAN BORGES</v>
      </c>
      <c r="L3032" s="86" t="str" cm="1">
        <f t="array" aca="1" ref="L3032" ca="1">_xlfn.IFS(J3032&gt;=TIME(14,0,0),"SEGUNDO TURNO",J3032&lt;TIME(14,0,0),"PRIMER TURNO")</f>
        <v>SEGUNDO TURNO</v>
      </c>
      <c r="M3032" s="90"/>
    </row>
    <row r="3033" spans="1:13">
      <c r="A3033" s="86" t="str">
        <f ca="1">_xlfn.CONCAT(Tabla36[[#This Row],[NUM. ECO.]],Tabla36[[#This Row],[TURNO]],Tabla36[[#This Row],[FECHA]])</f>
        <v>T35SEGUNDO TURNO45426</v>
      </c>
      <c r="B3033" s="87">
        <v>8</v>
      </c>
      <c r="C3033" s="87">
        <v>8</v>
      </c>
      <c r="D3033" s="87" t="s">
        <v>50</v>
      </c>
      <c r="E3033" s="86"/>
      <c r="F3033" s="86">
        <f>VLOOKUP(Tabla36[[#This Row],[NUM. ECO.]],[2]!Tabla24[[NO.ECO]:[CUBICACION
M3]],4,0)</f>
        <v>17</v>
      </c>
      <c r="G3033" s="94">
        <v>45426</v>
      </c>
      <c r="H3033" s="86" t="str">
        <f>VLOOKUP(Tabla36[[#This Row],[NUM. ECO.]],[2]!Tabla24[[NO.ECO]:[MATERIAL]],8,0)</f>
        <v>BASE HIDRAULICA</v>
      </c>
      <c r="I3033" s="86" t="s">
        <v>79</v>
      </c>
      <c r="J3033" s="91">
        <f ca="1">J3032+TIME(0,RANDBETWEEN((108),(132)),0)</f>
        <v>0.85555555555555562</v>
      </c>
      <c r="K3033" s="86" t="str">
        <f ca="1">VLOOKUP(Tabla36[[#This Row],[CODIGO VINCULO]],[1]!Anexar1[[UNION]:[OPERADOR]],4,0)</f>
        <v>CARLOS IVAN CHAN BORGES</v>
      </c>
      <c r="L3033" s="86" t="str" cm="1">
        <f t="array" aca="1" ref="L3033" ca="1">_xlfn.IFS(J3033&gt;=TIME(14,0,0),"SEGUNDO TURNO",J3033&lt;TIME(14,0,0),"PRIMER TURNO")</f>
        <v>SEGUNDO TURNO</v>
      </c>
      <c r="M3033" s="90"/>
    </row>
    <row r="3034" spans="1:13">
      <c r="A3034" s="86" t="str">
        <f ca="1">_xlfn.CONCAT(Tabla36[[#This Row],[NUM. ECO.]],Tabla36[[#This Row],[TURNO]],Tabla36[[#This Row],[FECHA]])</f>
        <v>T35PRIMER TURNO45427</v>
      </c>
      <c r="B3034" s="87">
        <v>8</v>
      </c>
      <c r="C3034" s="87">
        <v>1</v>
      </c>
      <c r="D3034" s="87" t="s">
        <v>50</v>
      </c>
      <c r="E3034" s="86"/>
      <c r="F3034" s="86">
        <f>VLOOKUP(Tabla36[[#This Row],[NUM. ECO.]],[2]!Tabla24[[NO.ECO]:[CUBICACION
M3]],4,0)</f>
        <v>17</v>
      </c>
      <c r="G3034" s="94">
        <v>45427</v>
      </c>
      <c r="H3034" s="86" t="str">
        <f>VLOOKUP(Tabla36[[#This Row],[NUM. ECO.]],[2]!Tabla24[[NO.ECO]:[MATERIAL]],8,0)</f>
        <v>BASE HIDRAULICA</v>
      </c>
      <c r="I3034" s="86" t="s">
        <v>79</v>
      </c>
      <c r="J3034" s="88">
        <f ca="1">TIME(RANDBETWEEN(5.5,6),RANDBETWEEN(1,29),0)</f>
        <v>0.26319444444444445</v>
      </c>
      <c r="K3034" s="86" t="str">
        <f ca="1">VLOOKUP(Tabla36[[#This Row],[CODIGO VINCULO]],[1]!Anexar1[[UNION]:[OPERADOR]],4,0)</f>
        <v>JUAN PABLO SILVA MANRIQUEZ</v>
      </c>
      <c r="L3034" s="86" t="str" cm="1">
        <f t="array" aca="1" ref="L3034" ca="1">_xlfn.IFS(J3034&gt;=TIME(14,0,0),"SEGUNDO TURNO",J3034&lt;TIME(14,0,0),"PRIMER TURNO")</f>
        <v>PRIMER TURNO</v>
      </c>
      <c r="M3034" s="90"/>
    </row>
    <row r="3035" spans="1:13">
      <c r="A3035" s="86" t="str">
        <f ca="1">_xlfn.CONCAT(Tabla36[[#This Row],[NUM. ECO.]],Tabla36[[#This Row],[TURNO]],Tabla36[[#This Row],[FECHA]])</f>
        <v>T35PRIMER TURNO45427</v>
      </c>
      <c r="B3035" s="87">
        <v>8</v>
      </c>
      <c r="C3035" s="87">
        <v>2</v>
      </c>
      <c r="D3035" s="87" t="s">
        <v>50</v>
      </c>
      <c r="E3035" s="86"/>
      <c r="F3035" s="86">
        <f>VLOOKUP(Tabla36[[#This Row],[NUM. ECO.]],[2]!Tabla24[[NO.ECO]:[CUBICACION
M3]],4,0)</f>
        <v>17</v>
      </c>
      <c r="G3035" s="94">
        <v>45427</v>
      </c>
      <c r="H3035" s="86" t="str">
        <f>VLOOKUP(Tabla36[[#This Row],[NUM. ECO.]],[2]!Tabla24[[NO.ECO]:[MATERIAL]],8,0)</f>
        <v>BASE HIDRAULICA</v>
      </c>
      <c r="I3035" s="86" t="s">
        <v>79</v>
      </c>
      <c r="J3035" s="91">
        <f ca="1">J3034+TIME(0,RANDBETWEEN((108),(132)),0)</f>
        <v>0.34583333333333333</v>
      </c>
      <c r="K3035" s="86" t="str">
        <f ca="1">VLOOKUP(Tabla36[[#This Row],[CODIGO VINCULO]],[1]!Anexar1[[UNION]:[OPERADOR]],4,0)</f>
        <v>JUAN PABLO SILVA MANRIQUEZ</v>
      </c>
      <c r="L3035" s="86" t="str" cm="1">
        <f t="array" aca="1" ref="L3035" ca="1">_xlfn.IFS(J3035&gt;=TIME(14,0,0),"SEGUNDO TURNO",J3035&lt;TIME(14,0,0),"PRIMER TURNO")</f>
        <v>PRIMER TURNO</v>
      </c>
      <c r="M3035" s="90"/>
    </row>
    <row r="3036" spans="1:13">
      <c r="A3036" s="86" t="str">
        <f ca="1">_xlfn.CONCAT(Tabla36[[#This Row],[NUM. ECO.]],Tabla36[[#This Row],[TURNO]],Tabla36[[#This Row],[FECHA]])</f>
        <v>T35PRIMER TURNO45427</v>
      </c>
      <c r="B3036" s="87">
        <v>8</v>
      </c>
      <c r="C3036" s="87">
        <v>3</v>
      </c>
      <c r="D3036" s="87" t="s">
        <v>50</v>
      </c>
      <c r="E3036" s="86"/>
      <c r="F3036" s="86">
        <f>VLOOKUP(Tabla36[[#This Row],[NUM. ECO.]],[2]!Tabla24[[NO.ECO]:[CUBICACION
M3]],4,0)</f>
        <v>17</v>
      </c>
      <c r="G3036" s="94">
        <v>45427</v>
      </c>
      <c r="H3036" s="86" t="str">
        <f>VLOOKUP(Tabla36[[#This Row],[NUM. ECO.]],[2]!Tabla24[[NO.ECO]:[MATERIAL]],8,0)</f>
        <v>BASE HIDRAULICA</v>
      </c>
      <c r="I3036" s="86" t="s">
        <v>79</v>
      </c>
      <c r="J3036" s="91">
        <f ca="1">J3035+TIME(0,RANDBETWEEN((108),(132)),0)</f>
        <v>0.42916666666666664</v>
      </c>
      <c r="K3036" s="86" t="str">
        <f ca="1">VLOOKUP(Tabla36[[#This Row],[CODIGO VINCULO]],[1]!Anexar1[[UNION]:[OPERADOR]],4,0)</f>
        <v>JUAN PABLO SILVA MANRIQUEZ</v>
      </c>
      <c r="L3036" s="86" t="str" cm="1">
        <f t="array" aca="1" ref="L3036" ca="1">_xlfn.IFS(J3036&gt;=TIME(14,0,0),"SEGUNDO TURNO",J3036&lt;TIME(14,0,0),"PRIMER TURNO")</f>
        <v>PRIMER TURNO</v>
      </c>
      <c r="M3036" s="90"/>
    </row>
    <row r="3037" spans="1:13">
      <c r="A3037" s="86" t="str">
        <f ca="1">_xlfn.CONCAT(Tabla36[[#This Row],[NUM. ECO.]],Tabla36[[#This Row],[TURNO]],Tabla36[[#This Row],[FECHA]])</f>
        <v>T35PRIMER TURNO45427</v>
      </c>
      <c r="B3037" s="87">
        <v>8</v>
      </c>
      <c r="C3037" s="87">
        <v>4</v>
      </c>
      <c r="D3037" s="87" t="s">
        <v>50</v>
      </c>
      <c r="E3037" s="86"/>
      <c r="F3037" s="86">
        <f>VLOOKUP(Tabla36[[#This Row],[NUM. ECO.]],[2]!Tabla24[[NO.ECO]:[CUBICACION
M3]],4,0)</f>
        <v>17</v>
      </c>
      <c r="G3037" s="94">
        <v>45427</v>
      </c>
      <c r="H3037" s="86" t="str">
        <f>VLOOKUP(Tabla36[[#This Row],[NUM. ECO.]],[2]!Tabla24[[NO.ECO]:[MATERIAL]],8,0)</f>
        <v>BASE HIDRAULICA</v>
      </c>
      <c r="I3037" s="86" t="s">
        <v>79</v>
      </c>
      <c r="J3037" s="91">
        <f ca="1">J3036+TIME(0,RANDBETWEEN((108),(132)),0)</f>
        <v>0.5131944444444444</v>
      </c>
      <c r="K3037" s="86" t="str">
        <f ca="1">VLOOKUP(Tabla36[[#This Row],[CODIGO VINCULO]],[1]!Anexar1[[UNION]:[OPERADOR]],4,0)</f>
        <v>JUAN PABLO SILVA MANRIQUEZ</v>
      </c>
      <c r="L3037" s="86" t="str" cm="1">
        <f t="array" aca="1" ref="L3037" ca="1">_xlfn.IFS(J3037&gt;=TIME(14,0,0),"SEGUNDO TURNO",J3037&lt;TIME(14,0,0),"PRIMER TURNO")</f>
        <v>PRIMER TURNO</v>
      </c>
      <c r="M3037" s="90"/>
    </row>
    <row r="3038" spans="1:13">
      <c r="A3038" s="86" t="str">
        <f ca="1">_xlfn.CONCAT(Tabla36[[#This Row],[NUM. ECO.]],Tabla36[[#This Row],[TURNO]],Tabla36[[#This Row],[FECHA]])</f>
        <v>T35SEGUNDO TURNO45427</v>
      </c>
      <c r="B3038" s="87">
        <v>8</v>
      </c>
      <c r="C3038" s="87">
        <v>5</v>
      </c>
      <c r="D3038" s="87" t="s">
        <v>50</v>
      </c>
      <c r="E3038" s="86"/>
      <c r="F3038" s="86">
        <f>VLOOKUP(Tabla36[[#This Row],[NUM. ECO.]],[2]!Tabla24[[NO.ECO]:[CUBICACION
M3]],4,0)</f>
        <v>17</v>
      </c>
      <c r="G3038" s="94">
        <v>45427</v>
      </c>
      <c r="H3038" s="86" t="str">
        <f>VLOOKUP(Tabla36[[#This Row],[NUM. ECO.]],[2]!Tabla24[[NO.ECO]:[MATERIAL]],8,0)</f>
        <v>BASE HIDRAULICA</v>
      </c>
      <c r="I3038" s="86" t="s">
        <v>79</v>
      </c>
      <c r="J3038" s="91">
        <f ca="1">J3037+TIME(0,RANDBETWEEN((108),(132)),0)</f>
        <v>0.59513888888888888</v>
      </c>
      <c r="K3038" s="86" t="str">
        <f ca="1">VLOOKUP(Tabla36[[#This Row],[CODIGO VINCULO]],[1]!Anexar1[[UNION]:[OPERADOR]],4,0)</f>
        <v>CARLOS IVAN CHAN BORGES</v>
      </c>
      <c r="L3038" s="86" t="str" cm="1">
        <f t="array" aca="1" ref="L3038" ca="1">_xlfn.IFS(J3038&gt;=TIME(14,0,0),"SEGUNDO TURNO",J3038&lt;TIME(14,0,0),"PRIMER TURNO")</f>
        <v>SEGUNDO TURNO</v>
      </c>
      <c r="M3038" s="90"/>
    </row>
    <row r="3039" spans="1:13">
      <c r="A3039" s="86" t="str">
        <f ca="1">_xlfn.CONCAT(Tabla36[[#This Row],[NUM. ECO.]],Tabla36[[#This Row],[TURNO]],Tabla36[[#This Row],[FECHA]])</f>
        <v>T35SEGUNDO TURNO45427</v>
      </c>
      <c r="B3039" s="87">
        <v>8</v>
      </c>
      <c r="C3039" s="87">
        <v>6</v>
      </c>
      <c r="D3039" s="87" t="s">
        <v>50</v>
      </c>
      <c r="E3039" s="86"/>
      <c r="F3039" s="86">
        <f>VLOOKUP(Tabla36[[#This Row],[NUM. ECO.]],[2]!Tabla24[[NO.ECO]:[CUBICACION
M3]],4,0)</f>
        <v>17</v>
      </c>
      <c r="G3039" s="94">
        <v>45427</v>
      </c>
      <c r="H3039" s="86" t="str">
        <f>VLOOKUP(Tabla36[[#This Row],[NUM. ECO.]],[2]!Tabla24[[NO.ECO]:[MATERIAL]],8,0)</f>
        <v>BASE HIDRAULICA</v>
      </c>
      <c r="I3039" s="86" t="s">
        <v>79</v>
      </c>
      <c r="J3039" s="91">
        <f ca="1">J3038+TIME(0,RANDBETWEEN((108),(132)),0)</f>
        <v>0.67847222222222225</v>
      </c>
      <c r="K3039" s="86" t="str">
        <f ca="1">VLOOKUP(Tabla36[[#This Row],[CODIGO VINCULO]],[1]!Anexar1[[UNION]:[OPERADOR]],4,0)</f>
        <v>CARLOS IVAN CHAN BORGES</v>
      </c>
      <c r="L3039" s="86" t="str" cm="1">
        <f t="array" aca="1" ref="L3039" ca="1">_xlfn.IFS(J3039&gt;=TIME(14,0,0),"SEGUNDO TURNO",J3039&lt;TIME(14,0,0),"PRIMER TURNO")</f>
        <v>SEGUNDO TURNO</v>
      </c>
      <c r="M3039" s="90"/>
    </row>
    <row r="3040" spans="1:13">
      <c r="A3040" s="86" t="str">
        <f ca="1">_xlfn.CONCAT(Tabla36[[#This Row],[NUM. ECO.]],Tabla36[[#This Row],[TURNO]],Tabla36[[#This Row],[FECHA]])</f>
        <v>T35SEGUNDO TURNO45427</v>
      </c>
      <c r="B3040" s="87">
        <v>8</v>
      </c>
      <c r="C3040" s="87">
        <v>7</v>
      </c>
      <c r="D3040" s="87" t="s">
        <v>50</v>
      </c>
      <c r="E3040" s="86"/>
      <c r="F3040" s="86">
        <f>VLOOKUP(Tabla36[[#This Row],[NUM. ECO.]],[2]!Tabla24[[NO.ECO]:[CUBICACION
M3]],4,0)</f>
        <v>17</v>
      </c>
      <c r="G3040" s="94">
        <v>45427</v>
      </c>
      <c r="H3040" s="86" t="str">
        <f>VLOOKUP(Tabla36[[#This Row],[NUM. ECO.]],[2]!Tabla24[[NO.ECO]:[MATERIAL]],8,0)</f>
        <v>BASE HIDRAULICA</v>
      </c>
      <c r="I3040" s="86" t="s">
        <v>79</v>
      </c>
      <c r="J3040" s="91">
        <f ca="1">J3039+TIME(0,RANDBETWEEN((108),(132)),0)</f>
        <v>0.75555555555555554</v>
      </c>
      <c r="K3040" s="86" t="str">
        <f ca="1">VLOOKUP(Tabla36[[#This Row],[CODIGO VINCULO]],[1]!Anexar1[[UNION]:[OPERADOR]],4,0)</f>
        <v>CARLOS IVAN CHAN BORGES</v>
      </c>
      <c r="L3040" s="86" t="str" cm="1">
        <f t="array" aca="1" ref="L3040" ca="1">_xlfn.IFS(J3040&gt;=TIME(14,0,0),"SEGUNDO TURNO",J3040&lt;TIME(14,0,0),"PRIMER TURNO")</f>
        <v>SEGUNDO TURNO</v>
      </c>
      <c r="M3040" s="90"/>
    </row>
    <row r="3041" spans="1:13">
      <c r="A3041" s="86" t="str">
        <f ca="1">_xlfn.CONCAT(Tabla36[[#This Row],[NUM. ECO.]],Tabla36[[#This Row],[TURNO]],Tabla36[[#This Row],[FECHA]])</f>
        <v>T35SEGUNDO TURNO45427</v>
      </c>
      <c r="B3041" s="87">
        <v>8</v>
      </c>
      <c r="C3041" s="87">
        <v>8</v>
      </c>
      <c r="D3041" s="87" t="s">
        <v>50</v>
      </c>
      <c r="E3041" s="86"/>
      <c r="F3041" s="86">
        <f>VLOOKUP(Tabla36[[#This Row],[NUM. ECO.]],[2]!Tabla24[[NO.ECO]:[CUBICACION
M3]],4,0)</f>
        <v>17</v>
      </c>
      <c r="G3041" s="94">
        <v>45427</v>
      </c>
      <c r="H3041" s="86" t="str">
        <f>VLOOKUP(Tabla36[[#This Row],[NUM. ECO.]],[2]!Tabla24[[NO.ECO]:[MATERIAL]],8,0)</f>
        <v>BASE HIDRAULICA</v>
      </c>
      <c r="I3041" s="86" t="s">
        <v>79</v>
      </c>
      <c r="J3041" s="91">
        <f ca="1">J3040+TIME(0,RANDBETWEEN((108),(132)),0)</f>
        <v>0.83750000000000002</v>
      </c>
      <c r="K3041" s="86" t="str">
        <f ca="1">VLOOKUP(Tabla36[[#This Row],[CODIGO VINCULO]],[1]!Anexar1[[UNION]:[OPERADOR]],4,0)</f>
        <v>CARLOS IVAN CHAN BORGES</v>
      </c>
      <c r="L3041" s="86" t="str" cm="1">
        <f t="array" aca="1" ref="L3041" ca="1">_xlfn.IFS(J3041&gt;=TIME(14,0,0),"SEGUNDO TURNO",J3041&lt;TIME(14,0,0),"PRIMER TURNO")</f>
        <v>SEGUNDO TURNO</v>
      </c>
      <c r="M3041" s="90"/>
    </row>
    <row r="3042" spans="1:13">
      <c r="A3042" s="86" t="str">
        <f ca="1">_xlfn.CONCAT(Tabla36[[#This Row],[NUM. ECO.]],Tabla36[[#This Row],[TURNO]],Tabla36[[#This Row],[FECHA]])</f>
        <v>T35PRIMER TURNO45428</v>
      </c>
      <c r="B3042" s="87">
        <v>8</v>
      </c>
      <c r="C3042" s="87">
        <v>1</v>
      </c>
      <c r="D3042" s="87" t="s">
        <v>50</v>
      </c>
      <c r="E3042" s="86"/>
      <c r="F3042" s="86">
        <f>VLOOKUP(Tabla36[[#This Row],[NUM. ECO.]],[2]!Tabla24[[NO.ECO]:[CUBICACION
M3]],4,0)</f>
        <v>17</v>
      </c>
      <c r="G3042" s="94">
        <v>45428</v>
      </c>
      <c r="H3042" s="86" t="str">
        <f>VLOOKUP(Tabla36[[#This Row],[NUM. ECO.]],[2]!Tabla24[[NO.ECO]:[MATERIAL]],8,0)</f>
        <v>BASE HIDRAULICA</v>
      </c>
      <c r="I3042" s="86" t="s">
        <v>79</v>
      </c>
      <c r="J3042" s="88">
        <f ca="1">TIME(RANDBETWEEN(5.5,6),RANDBETWEEN(1,29),0)</f>
        <v>0.26111111111111113</v>
      </c>
      <c r="K3042" s="86" t="str">
        <f ca="1">VLOOKUP(Tabla36[[#This Row],[CODIGO VINCULO]],[1]!Anexar1[[UNION]:[OPERADOR]],4,0)</f>
        <v>JUAN PABLO SILVA MANRIQUEZ</v>
      </c>
      <c r="L3042" s="86" t="str" cm="1">
        <f t="array" aca="1" ref="L3042" ca="1">_xlfn.IFS(J3042&gt;=TIME(14,0,0),"SEGUNDO TURNO",J3042&lt;TIME(14,0,0),"PRIMER TURNO")</f>
        <v>PRIMER TURNO</v>
      </c>
      <c r="M3042" s="90"/>
    </row>
    <row r="3043" spans="1:13">
      <c r="A3043" s="86" t="str">
        <f ca="1">_xlfn.CONCAT(Tabla36[[#This Row],[NUM. ECO.]],Tabla36[[#This Row],[TURNO]],Tabla36[[#This Row],[FECHA]])</f>
        <v>T35PRIMER TURNO45428</v>
      </c>
      <c r="B3043" s="87">
        <v>8</v>
      </c>
      <c r="C3043" s="87">
        <v>2</v>
      </c>
      <c r="D3043" s="87" t="s">
        <v>50</v>
      </c>
      <c r="E3043" s="86"/>
      <c r="F3043" s="86">
        <f>VLOOKUP(Tabla36[[#This Row],[NUM. ECO.]],[2]!Tabla24[[NO.ECO]:[CUBICACION
M3]],4,0)</f>
        <v>17</v>
      </c>
      <c r="G3043" s="94">
        <v>45428</v>
      </c>
      <c r="H3043" s="86" t="str">
        <f>VLOOKUP(Tabla36[[#This Row],[NUM. ECO.]],[2]!Tabla24[[NO.ECO]:[MATERIAL]],8,0)</f>
        <v>BASE HIDRAULICA</v>
      </c>
      <c r="I3043" s="86" t="s">
        <v>79</v>
      </c>
      <c r="J3043" s="91">
        <f ca="1">J3042+TIME(0,RANDBETWEEN((108),(132)),0)</f>
        <v>0.34375</v>
      </c>
      <c r="K3043" s="86" t="str">
        <f ca="1">VLOOKUP(Tabla36[[#This Row],[CODIGO VINCULO]],[1]!Anexar1[[UNION]:[OPERADOR]],4,0)</f>
        <v>JUAN PABLO SILVA MANRIQUEZ</v>
      </c>
      <c r="L3043" s="86" t="str" cm="1">
        <f t="array" aca="1" ref="L3043" ca="1">_xlfn.IFS(J3043&gt;=TIME(14,0,0),"SEGUNDO TURNO",J3043&lt;TIME(14,0,0),"PRIMER TURNO")</f>
        <v>PRIMER TURNO</v>
      </c>
      <c r="M3043" s="90"/>
    </row>
    <row r="3044" spans="1:13">
      <c r="A3044" s="86" t="str">
        <f ca="1">_xlfn.CONCAT(Tabla36[[#This Row],[NUM. ECO.]],Tabla36[[#This Row],[TURNO]],Tabla36[[#This Row],[FECHA]])</f>
        <v>T35PRIMER TURNO45428</v>
      </c>
      <c r="B3044" s="87">
        <v>8</v>
      </c>
      <c r="C3044" s="87">
        <v>3</v>
      </c>
      <c r="D3044" s="87" t="s">
        <v>50</v>
      </c>
      <c r="E3044" s="86"/>
      <c r="F3044" s="86">
        <f>VLOOKUP(Tabla36[[#This Row],[NUM. ECO.]],[2]!Tabla24[[NO.ECO]:[CUBICACION
M3]],4,0)</f>
        <v>17</v>
      </c>
      <c r="G3044" s="94">
        <v>45428</v>
      </c>
      <c r="H3044" s="86" t="str">
        <f>VLOOKUP(Tabla36[[#This Row],[NUM. ECO.]],[2]!Tabla24[[NO.ECO]:[MATERIAL]],8,0)</f>
        <v>BASE HIDRAULICA</v>
      </c>
      <c r="I3044" s="86" t="s">
        <v>79</v>
      </c>
      <c r="J3044" s="91">
        <f ca="1">J3043+TIME(0,RANDBETWEEN((108),(132)),0)</f>
        <v>0.42083333333333334</v>
      </c>
      <c r="K3044" s="86" t="str">
        <f ca="1">VLOOKUP(Tabla36[[#This Row],[CODIGO VINCULO]],[1]!Anexar1[[UNION]:[OPERADOR]],4,0)</f>
        <v>JUAN PABLO SILVA MANRIQUEZ</v>
      </c>
      <c r="L3044" s="86" t="str" cm="1">
        <f t="array" aca="1" ref="L3044" ca="1">_xlfn.IFS(J3044&gt;=TIME(14,0,0),"SEGUNDO TURNO",J3044&lt;TIME(14,0,0),"PRIMER TURNO")</f>
        <v>PRIMER TURNO</v>
      </c>
      <c r="M3044" s="90"/>
    </row>
    <row r="3045" spans="1:13">
      <c r="A3045" s="86" t="str">
        <f ca="1">_xlfn.CONCAT(Tabla36[[#This Row],[NUM. ECO.]],Tabla36[[#This Row],[TURNO]],Tabla36[[#This Row],[FECHA]])</f>
        <v>T35PRIMER TURNO45428</v>
      </c>
      <c r="B3045" s="87">
        <v>8</v>
      </c>
      <c r="C3045" s="87">
        <v>4</v>
      </c>
      <c r="D3045" s="87" t="s">
        <v>50</v>
      </c>
      <c r="E3045" s="86"/>
      <c r="F3045" s="86">
        <f>VLOOKUP(Tabla36[[#This Row],[NUM. ECO.]],[2]!Tabla24[[NO.ECO]:[CUBICACION
M3]],4,0)</f>
        <v>17</v>
      </c>
      <c r="G3045" s="94">
        <v>45428</v>
      </c>
      <c r="H3045" s="86" t="str">
        <f>VLOOKUP(Tabla36[[#This Row],[NUM. ECO.]],[2]!Tabla24[[NO.ECO]:[MATERIAL]],8,0)</f>
        <v>BASE HIDRAULICA</v>
      </c>
      <c r="I3045" s="86" t="s">
        <v>79</v>
      </c>
      <c r="J3045" s="91">
        <f ca="1">J3044+TIME(0,RANDBETWEEN((108),(132)),0)</f>
        <v>0.51041666666666663</v>
      </c>
      <c r="K3045" s="86" t="str">
        <f ca="1">VLOOKUP(Tabla36[[#This Row],[CODIGO VINCULO]],[1]!Anexar1[[UNION]:[OPERADOR]],4,0)</f>
        <v>JUAN PABLO SILVA MANRIQUEZ</v>
      </c>
      <c r="L3045" s="86" t="str" cm="1">
        <f t="array" aca="1" ref="L3045" ca="1">_xlfn.IFS(J3045&gt;=TIME(14,0,0),"SEGUNDO TURNO",J3045&lt;TIME(14,0,0),"PRIMER TURNO")</f>
        <v>PRIMER TURNO</v>
      </c>
      <c r="M3045" s="90"/>
    </row>
    <row r="3046" spans="1:13">
      <c r="A3046" s="86" t="str">
        <f ca="1">_xlfn.CONCAT(Tabla36[[#This Row],[NUM. ECO.]],Tabla36[[#This Row],[TURNO]],Tabla36[[#This Row],[FECHA]])</f>
        <v>T35SEGUNDO TURNO45428</v>
      </c>
      <c r="B3046" s="87">
        <v>8</v>
      </c>
      <c r="C3046" s="87">
        <v>5</v>
      </c>
      <c r="D3046" s="87" t="s">
        <v>50</v>
      </c>
      <c r="E3046" s="86"/>
      <c r="F3046" s="86">
        <f>VLOOKUP(Tabla36[[#This Row],[NUM. ECO.]],[2]!Tabla24[[NO.ECO]:[CUBICACION
M3]],4,0)</f>
        <v>17</v>
      </c>
      <c r="G3046" s="94">
        <v>45428</v>
      </c>
      <c r="H3046" s="86" t="str">
        <f>VLOOKUP(Tabla36[[#This Row],[NUM. ECO.]],[2]!Tabla24[[NO.ECO]:[MATERIAL]],8,0)</f>
        <v>BASE HIDRAULICA</v>
      </c>
      <c r="I3046" s="86" t="s">
        <v>79</v>
      </c>
      <c r="J3046" s="91">
        <f ca="1">J3045+TIME(0,RANDBETWEEN((108),(132)),0)</f>
        <v>0.58541666666666659</v>
      </c>
      <c r="K3046" s="86" t="str">
        <f ca="1">VLOOKUP(Tabla36[[#This Row],[CODIGO VINCULO]],[1]!Anexar1[[UNION]:[OPERADOR]],4,0)</f>
        <v>CARLOS IVAN CHAN BORGES</v>
      </c>
      <c r="L3046" s="86" t="str" cm="1">
        <f t="array" aca="1" ref="L3046" ca="1">_xlfn.IFS(J3046&gt;=TIME(14,0,0),"SEGUNDO TURNO",J3046&lt;TIME(14,0,0),"PRIMER TURNO")</f>
        <v>SEGUNDO TURNO</v>
      </c>
      <c r="M3046" s="90"/>
    </row>
    <row r="3047" spans="1:13">
      <c r="A3047" s="86" t="str">
        <f ca="1">_xlfn.CONCAT(Tabla36[[#This Row],[NUM. ECO.]],Tabla36[[#This Row],[TURNO]],Tabla36[[#This Row],[FECHA]])</f>
        <v>T35SEGUNDO TURNO45428</v>
      </c>
      <c r="B3047" s="87">
        <v>8</v>
      </c>
      <c r="C3047" s="87">
        <v>6</v>
      </c>
      <c r="D3047" s="87" t="s">
        <v>50</v>
      </c>
      <c r="E3047" s="86"/>
      <c r="F3047" s="86">
        <f>VLOOKUP(Tabla36[[#This Row],[NUM. ECO.]],[2]!Tabla24[[NO.ECO]:[CUBICACION
M3]],4,0)</f>
        <v>17</v>
      </c>
      <c r="G3047" s="94">
        <v>45428</v>
      </c>
      <c r="H3047" s="86" t="str">
        <f>VLOOKUP(Tabla36[[#This Row],[NUM. ECO.]],[2]!Tabla24[[NO.ECO]:[MATERIAL]],8,0)</f>
        <v>BASE HIDRAULICA</v>
      </c>
      <c r="I3047" s="86" t="s">
        <v>79</v>
      </c>
      <c r="J3047" s="91">
        <f ca="1">J3046+TIME(0,RANDBETWEEN((108),(132)),0)</f>
        <v>0.67361111111111105</v>
      </c>
      <c r="K3047" s="86" t="str">
        <f ca="1">VLOOKUP(Tabla36[[#This Row],[CODIGO VINCULO]],[1]!Anexar1[[UNION]:[OPERADOR]],4,0)</f>
        <v>CARLOS IVAN CHAN BORGES</v>
      </c>
      <c r="L3047" s="86" t="str" cm="1">
        <f t="array" aca="1" ref="L3047" ca="1">_xlfn.IFS(J3047&gt;=TIME(14,0,0),"SEGUNDO TURNO",J3047&lt;TIME(14,0,0),"PRIMER TURNO")</f>
        <v>SEGUNDO TURNO</v>
      </c>
      <c r="M3047" s="90"/>
    </row>
    <row r="3048" spans="1:13">
      <c r="A3048" s="86" t="str">
        <f ca="1">_xlfn.CONCAT(Tabla36[[#This Row],[NUM. ECO.]],Tabla36[[#This Row],[TURNO]],Tabla36[[#This Row],[FECHA]])</f>
        <v>T35SEGUNDO TURNO45428</v>
      </c>
      <c r="B3048" s="87">
        <v>8</v>
      </c>
      <c r="C3048" s="87">
        <v>7</v>
      </c>
      <c r="D3048" s="87" t="s">
        <v>50</v>
      </c>
      <c r="E3048" s="86"/>
      <c r="F3048" s="86">
        <f>VLOOKUP(Tabla36[[#This Row],[NUM. ECO.]],[2]!Tabla24[[NO.ECO]:[CUBICACION
M3]],4,0)</f>
        <v>17</v>
      </c>
      <c r="G3048" s="94">
        <v>45428</v>
      </c>
      <c r="H3048" s="86" t="str">
        <f>VLOOKUP(Tabla36[[#This Row],[NUM. ECO.]],[2]!Tabla24[[NO.ECO]:[MATERIAL]],8,0)</f>
        <v>BASE HIDRAULICA</v>
      </c>
      <c r="I3048" s="86" t="s">
        <v>79</v>
      </c>
      <c r="J3048" s="91">
        <f ca="1">J3047+TIME(0,RANDBETWEEN((108),(132)),0)</f>
        <v>0.7534722222222221</v>
      </c>
      <c r="K3048" s="86" t="str">
        <f ca="1">VLOOKUP(Tabla36[[#This Row],[CODIGO VINCULO]],[1]!Anexar1[[UNION]:[OPERADOR]],4,0)</f>
        <v>CARLOS IVAN CHAN BORGES</v>
      </c>
      <c r="L3048" s="86" t="str" cm="1">
        <f t="array" aca="1" ref="L3048" ca="1">_xlfn.IFS(J3048&gt;=TIME(14,0,0),"SEGUNDO TURNO",J3048&lt;TIME(14,0,0),"PRIMER TURNO")</f>
        <v>SEGUNDO TURNO</v>
      </c>
      <c r="M3048" s="90"/>
    </row>
    <row r="3049" spans="1:13">
      <c r="A3049" s="86" t="str">
        <f ca="1">_xlfn.CONCAT(Tabla36[[#This Row],[NUM. ECO.]],Tabla36[[#This Row],[TURNO]],Tabla36[[#This Row],[FECHA]])</f>
        <v>T35SEGUNDO TURNO45428</v>
      </c>
      <c r="B3049" s="87">
        <v>8</v>
      </c>
      <c r="C3049" s="87">
        <v>8</v>
      </c>
      <c r="D3049" s="87" t="s">
        <v>50</v>
      </c>
      <c r="E3049" s="86"/>
      <c r="F3049" s="86">
        <f>VLOOKUP(Tabla36[[#This Row],[NUM. ECO.]],[2]!Tabla24[[NO.ECO]:[CUBICACION
M3]],4,0)</f>
        <v>17</v>
      </c>
      <c r="G3049" s="94">
        <v>45428</v>
      </c>
      <c r="H3049" s="86" t="str">
        <f>VLOOKUP(Tabla36[[#This Row],[NUM. ECO.]],[2]!Tabla24[[NO.ECO]:[MATERIAL]],8,0)</f>
        <v>BASE HIDRAULICA</v>
      </c>
      <c r="I3049" s="86" t="s">
        <v>79</v>
      </c>
      <c r="J3049" s="91">
        <f ca="1">J3048+TIME(0,RANDBETWEEN((108),(132)),0)</f>
        <v>0.83680555555555547</v>
      </c>
      <c r="K3049" s="86" t="str">
        <f ca="1">VLOOKUP(Tabla36[[#This Row],[CODIGO VINCULO]],[1]!Anexar1[[UNION]:[OPERADOR]],4,0)</f>
        <v>CARLOS IVAN CHAN BORGES</v>
      </c>
      <c r="L3049" s="86" t="str" cm="1">
        <f t="array" aca="1" ref="L3049" ca="1">_xlfn.IFS(J3049&gt;=TIME(14,0,0),"SEGUNDO TURNO",J3049&lt;TIME(14,0,0),"PRIMER TURNO")</f>
        <v>SEGUNDO TURNO</v>
      </c>
      <c r="M3049" s="90"/>
    </row>
    <row r="3050" spans="1:13">
      <c r="A3050" s="86" t="str">
        <f ca="1">_xlfn.CONCAT(Tabla36[[#This Row],[NUM. ECO.]],Tabla36[[#This Row],[TURNO]],Tabla36[[#This Row],[FECHA]])</f>
        <v>T35PRIMER TURNO45429</v>
      </c>
      <c r="B3050" s="87">
        <v>8</v>
      </c>
      <c r="C3050" s="87">
        <v>1</v>
      </c>
      <c r="D3050" s="87" t="s">
        <v>50</v>
      </c>
      <c r="E3050" s="86"/>
      <c r="F3050" s="86">
        <f>VLOOKUP(Tabla36[[#This Row],[NUM. ECO.]],[2]!Tabla24[[NO.ECO]:[CUBICACION
M3]],4,0)</f>
        <v>17</v>
      </c>
      <c r="G3050" s="94">
        <v>45429</v>
      </c>
      <c r="H3050" s="86" t="str">
        <f>VLOOKUP(Tabla36[[#This Row],[NUM. ECO.]],[2]!Tabla24[[NO.ECO]:[MATERIAL]],8,0)</f>
        <v>BASE HIDRAULICA</v>
      </c>
      <c r="I3050" s="86" t="s">
        <v>79</v>
      </c>
      <c r="J3050" s="88">
        <f ca="1">TIME(RANDBETWEEN(5.5,6),RANDBETWEEN(1,29),0)</f>
        <v>0.25416666666666665</v>
      </c>
      <c r="K3050" s="86" t="str">
        <f ca="1">VLOOKUP(Tabla36[[#This Row],[CODIGO VINCULO]],[1]!Anexar1[[UNION]:[OPERADOR]],4,0)</f>
        <v>JUAN PABLO SILVA MANRIQUEZ</v>
      </c>
      <c r="L3050" s="86" t="str" cm="1">
        <f t="array" aca="1" ref="L3050" ca="1">_xlfn.IFS(J3050&gt;=TIME(14,0,0),"SEGUNDO TURNO",J3050&lt;TIME(14,0,0),"PRIMER TURNO")</f>
        <v>PRIMER TURNO</v>
      </c>
      <c r="M3050" s="90"/>
    </row>
    <row r="3051" spans="1:13">
      <c r="A3051" s="86" t="str">
        <f ca="1">_xlfn.CONCAT(Tabla36[[#This Row],[NUM. ECO.]],Tabla36[[#This Row],[TURNO]],Tabla36[[#This Row],[FECHA]])</f>
        <v>T35PRIMER TURNO45429</v>
      </c>
      <c r="B3051" s="87">
        <v>8</v>
      </c>
      <c r="C3051" s="87">
        <v>2</v>
      </c>
      <c r="D3051" s="87" t="s">
        <v>50</v>
      </c>
      <c r="E3051" s="86"/>
      <c r="F3051" s="86">
        <f>VLOOKUP(Tabla36[[#This Row],[NUM. ECO.]],[2]!Tabla24[[NO.ECO]:[CUBICACION
M3]],4,0)</f>
        <v>17</v>
      </c>
      <c r="G3051" s="94">
        <v>45429</v>
      </c>
      <c r="H3051" s="86" t="str">
        <f>VLOOKUP(Tabla36[[#This Row],[NUM. ECO.]],[2]!Tabla24[[NO.ECO]:[MATERIAL]],8,0)</f>
        <v>BASE HIDRAULICA</v>
      </c>
      <c r="I3051" s="86" t="s">
        <v>79</v>
      </c>
      <c r="J3051" s="91">
        <f ca="1">J3050+TIME(0,RANDBETWEEN((108),(132)),0)</f>
        <v>0.33333333333333331</v>
      </c>
      <c r="K3051" s="86" t="str">
        <f ca="1">VLOOKUP(Tabla36[[#This Row],[CODIGO VINCULO]],[1]!Anexar1[[UNION]:[OPERADOR]],4,0)</f>
        <v>JUAN PABLO SILVA MANRIQUEZ</v>
      </c>
      <c r="L3051" s="86" t="str" cm="1">
        <f t="array" aca="1" ref="L3051" ca="1">_xlfn.IFS(J3051&gt;=TIME(14,0,0),"SEGUNDO TURNO",J3051&lt;TIME(14,0,0),"PRIMER TURNO")</f>
        <v>PRIMER TURNO</v>
      </c>
      <c r="M3051" s="90"/>
    </row>
    <row r="3052" spans="1:13">
      <c r="A3052" s="86" t="str">
        <f ca="1">_xlfn.CONCAT(Tabla36[[#This Row],[NUM. ECO.]],Tabla36[[#This Row],[TURNO]],Tabla36[[#This Row],[FECHA]])</f>
        <v>T35PRIMER TURNO45429</v>
      </c>
      <c r="B3052" s="87">
        <v>8</v>
      </c>
      <c r="C3052" s="87">
        <v>3</v>
      </c>
      <c r="D3052" s="87" t="s">
        <v>50</v>
      </c>
      <c r="E3052" s="86"/>
      <c r="F3052" s="86">
        <f>VLOOKUP(Tabla36[[#This Row],[NUM. ECO.]],[2]!Tabla24[[NO.ECO]:[CUBICACION
M3]],4,0)</f>
        <v>17</v>
      </c>
      <c r="G3052" s="94">
        <v>45429</v>
      </c>
      <c r="H3052" s="86" t="str">
        <f>VLOOKUP(Tabla36[[#This Row],[NUM. ECO.]],[2]!Tabla24[[NO.ECO]:[MATERIAL]],8,0)</f>
        <v>BASE HIDRAULICA</v>
      </c>
      <c r="I3052" s="86" t="s">
        <v>79</v>
      </c>
      <c r="J3052" s="91">
        <f ca="1">J3051+TIME(0,RANDBETWEEN((108),(132)),0)</f>
        <v>0.41041666666666665</v>
      </c>
      <c r="K3052" s="86" t="str">
        <f ca="1">VLOOKUP(Tabla36[[#This Row],[CODIGO VINCULO]],[1]!Anexar1[[UNION]:[OPERADOR]],4,0)</f>
        <v>JUAN PABLO SILVA MANRIQUEZ</v>
      </c>
      <c r="L3052" s="86" t="str" cm="1">
        <f t="array" aca="1" ref="L3052" ca="1">_xlfn.IFS(J3052&gt;=TIME(14,0,0),"SEGUNDO TURNO",J3052&lt;TIME(14,0,0),"PRIMER TURNO")</f>
        <v>PRIMER TURNO</v>
      </c>
      <c r="M3052" s="90"/>
    </row>
    <row r="3053" spans="1:13">
      <c r="A3053" s="86" t="str">
        <f ca="1">_xlfn.CONCAT(Tabla36[[#This Row],[NUM. ECO.]],Tabla36[[#This Row],[TURNO]],Tabla36[[#This Row],[FECHA]])</f>
        <v>T35PRIMER TURNO45429</v>
      </c>
      <c r="B3053" s="87">
        <v>8</v>
      </c>
      <c r="C3053" s="87">
        <v>4</v>
      </c>
      <c r="D3053" s="87" t="s">
        <v>50</v>
      </c>
      <c r="E3053" s="86"/>
      <c r="F3053" s="86">
        <f>VLOOKUP(Tabla36[[#This Row],[NUM. ECO.]],[2]!Tabla24[[NO.ECO]:[CUBICACION
M3]],4,0)</f>
        <v>17</v>
      </c>
      <c r="G3053" s="94">
        <v>45429</v>
      </c>
      <c r="H3053" s="86" t="str">
        <f>VLOOKUP(Tabla36[[#This Row],[NUM. ECO.]],[2]!Tabla24[[NO.ECO]:[MATERIAL]],8,0)</f>
        <v>BASE HIDRAULICA</v>
      </c>
      <c r="I3053" s="86" t="s">
        <v>79</v>
      </c>
      <c r="J3053" s="91">
        <f ca="1">J3052+TIME(0,RANDBETWEEN((108),(132)),0)</f>
        <v>0.49791666666666667</v>
      </c>
      <c r="K3053" s="86" t="str">
        <f ca="1">VLOOKUP(Tabla36[[#This Row],[CODIGO VINCULO]],[1]!Anexar1[[UNION]:[OPERADOR]],4,0)</f>
        <v>JUAN PABLO SILVA MANRIQUEZ</v>
      </c>
      <c r="L3053" s="86" t="str" cm="1">
        <f t="array" aca="1" ref="L3053" ca="1">_xlfn.IFS(J3053&gt;=TIME(14,0,0),"SEGUNDO TURNO",J3053&lt;TIME(14,0,0),"PRIMER TURNO")</f>
        <v>PRIMER TURNO</v>
      </c>
      <c r="M3053" s="90"/>
    </row>
    <row r="3054" spans="1:13">
      <c r="A3054" s="86" t="str">
        <f ca="1">_xlfn.CONCAT(Tabla36[[#This Row],[NUM. ECO.]],Tabla36[[#This Row],[TURNO]],Tabla36[[#This Row],[FECHA]])</f>
        <v>T35SEGUNDO TURNO45429</v>
      </c>
      <c r="B3054" s="87">
        <v>8</v>
      </c>
      <c r="C3054" s="87">
        <v>5</v>
      </c>
      <c r="D3054" s="87" t="s">
        <v>50</v>
      </c>
      <c r="E3054" s="86"/>
      <c r="F3054" s="86">
        <f>VLOOKUP(Tabla36[[#This Row],[NUM. ECO.]],[2]!Tabla24[[NO.ECO]:[CUBICACION
M3]],4,0)</f>
        <v>17</v>
      </c>
      <c r="G3054" s="94">
        <v>45429</v>
      </c>
      <c r="H3054" s="86" t="str">
        <f>VLOOKUP(Tabla36[[#This Row],[NUM. ECO.]],[2]!Tabla24[[NO.ECO]:[MATERIAL]],8,0)</f>
        <v>BASE HIDRAULICA</v>
      </c>
      <c r="I3054" s="86" t="s">
        <v>79</v>
      </c>
      <c r="J3054" s="91">
        <f ca="1">J3053+TIME(0,RANDBETWEEN((108),(132)),0)</f>
        <v>0.58680555555555558</v>
      </c>
      <c r="K3054" s="86" t="str">
        <f ca="1">VLOOKUP(Tabla36[[#This Row],[CODIGO VINCULO]],[1]!Anexar1[[UNION]:[OPERADOR]],4,0)</f>
        <v>CARLOS IVAN CHAN BORGES</v>
      </c>
      <c r="L3054" s="86" t="str" cm="1">
        <f t="array" aca="1" ref="L3054" ca="1">_xlfn.IFS(J3054&gt;=TIME(14,0,0),"SEGUNDO TURNO",J3054&lt;TIME(14,0,0),"PRIMER TURNO")</f>
        <v>SEGUNDO TURNO</v>
      </c>
      <c r="M3054" s="90"/>
    </row>
    <row r="3055" spans="1:13">
      <c r="A3055" s="86" t="str">
        <f ca="1">_xlfn.CONCAT(Tabla36[[#This Row],[NUM. ECO.]],Tabla36[[#This Row],[TURNO]],Tabla36[[#This Row],[FECHA]])</f>
        <v>T35SEGUNDO TURNO45429</v>
      </c>
      <c r="B3055" s="87">
        <v>8</v>
      </c>
      <c r="C3055" s="87">
        <v>6</v>
      </c>
      <c r="D3055" s="87" t="s">
        <v>50</v>
      </c>
      <c r="E3055" s="86"/>
      <c r="F3055" s="86">
        <f>VLOOKUP(Tabla36[[#This Row],[NUM. ECO.]],[2]!Tabla24[[NO.ECO]:[CUBICACION
M3]],4,0)</f>
        <v>17</v>
      </c>
      <c r="G3055" s="94">
        <v>45429</v>
      </c>
      <c r="H3055" s="86" t="str">
        <f>VLOOKUP(Tabla36[[#This Row],[NUM. ECO.]],[2]!Tabla24[[NO.ECO]:[MATERIAL]],8,0)</f>
        <v>BASE HIDRAULICA</v>
      </c>
      <c r="I3055" s="86" t="s">
        <v>79</v>
      </c>
      <c r="J3055" s="91">
        <f ca="1">J3054+TIME(0,RANDBETWEEN((108),(132)),0)</f>
        <v>0.66180555555555554</v>
      </c>
      <c r="K3055" s="86" t="str">
        <f ca="1">VLOOKUP(Tabla36[[#This Row],[CODIGO VINCULO]],[1]!Anexar1[[UNION]:[OPERADOR]],4,0)</f>
        <v>CARLOS IVAN CHAN BORGES</v>
      </c>
      <c r="L3055" s="86" t="str" cm="1">
        <f t="array" aca="1" ref="L3055" ca="1">_xlfn.IFS(J3055&gt;=TIME(14,0,0),"SEGUNDO TURNO",J3055&lt;TIME(14,0,0),"PRIMER TURNO")</f>
        <v>SEGUNDO TURNO</v>
      </c>
      <c r="M3055" s="90"/>
    </row>
    <row r="3056" spans="1:13">
      <c r="A3056" s="86" t="str">
        <f ca="1">_xlfn.CONCAT(Tabla36[[#This Row],[NUM. ECO.]],Tabla36[[#This Row],[TURNO]],Tabla36[[#This Row],[FECHA]])</f>
        <v>T35SEGUNDO TURNO45429</v>
      </c>
      <c r="B3056" s="87">
        <v>8</v>
      </c>
      <c r="C3056" s="87">
        <v>7</v>
      </c>
      <c r="D3056" s="87" t="s">
        <v>50</v>
      </c>
      <c r="E3056" s="86"/>
      <c r="F3056" s="86">
        <f>VLOOKUP(Tabla36[[#This Row],[NUM. ECO.]],[2]!Tabla24[[NO.ECO]:[CUBICACION
M3]],4,0)</f>
        <v>17</v>
      </c>
      <c r="G3056" s="94">
        <v>45429</v>
      </c>
      <c r="H3056" s="86" t="str">
        <f>VLOOKUP(Tabla36[[#This Row],[NUM. ECO.]],[2]!Tabla24[[NO.ECO]:[MATERIAL]],8,0)</f>
        <v>BASE HIDRAULICA</v>
      </c>
      <c r="I3056" s="86" t="s">
        <v>79</v>
      </c>
      <c r="J3056" s="91">
        <f ca="1">J3055+TIME(0,RANDBETWEEN((108),(132)),0)</f>
        <v>0.74444444444444446</v>
      </c>
      <c r="K3056" s="86" t="str">
        <f ca="1">VLOOKUP(Tabla36[[#This Row],[CODIGO VINCULO]],[1]!Anexar1[[UNION]:[OPERADOR]],4,0)</f>
        <v>CARLOS IVAN CHAN BORGES</v>
      </c>
      <c r="L3056" s="86" t="str" cm="1">
        <f t="array" aca="1" ref="L3056" ca="1">_xlfn.IFS(J3056&gt;=TIME(14,0,0),"SEGUNDO TURNO",J3056&lt;TIME(14,0,0),"PRIMER TURNO")</f>
        <v>SEGUNDO TURNO</v>
      </c>
      <c r="M3056" s="90"/>
    </row>
    <row r="3057" spans="1:13">
      <c r="A3057" s="86" t="str">
        <f ca="1">_xlfn.CONCAT(Tabla36[[#This Row],[NUM. ECO.]],Tabla36[[#This Row],[TURNO]],Tabla36[[#This Row],[FECHA]])</f>
        <v>T35SEGUNDO TURNO45429</v>
      </c>
      <c r="B3057" s="87">
        <v>8</v>
      </c>
      <c r="C3057" s="87">
        <v>8</v>
      </c>
      <c r="D3057" s="87" t="s">
        <v>50</v>
      </c>
      <c r="E3057" s="86"/>
      <c r="F3057" s="86">
        <f>VLOOKUP(Tabla36[[#This Row],[NUM. ECO.]],[2]!Tabla24[[NO.ECO]:[CUBICACION
M3]],4,0)</f>
        <v>17</v>
      </c>
      <c r="G3057" s="94">
        <v>45429</v>
      </c>
      <c r="H3057" s="86" t="str">
        <f>VLOOKUP(Tabla36[[#This Row],[NUM. ECO.]],[2]!Tabla24[[NO.ECO]:[MATERIAL]],8,0)</f>
        <v>BASE HIDRAULICA</v>
      </c>
      <c r="I3057" s="86" t="s">
        <v>79</v>
      </c>
      <c r="J3057" s="91">
        <f ca="1">J3056+TIME(0,RANDBETWEEN((108),(132)),0)</f>
        <v>0.83125000000000004</v>
      </c>
      <c r="K3057" s="86" t="str">
        <f ca="1">VLOOKUP(Tabla36[[#This Row],[CODIGO VINCULO]],[1]!Anexar1[[UNION]:[OPERADOR]],4,0)</f>
        <v>CARLOS IVAN CHAN BORGES</v>
      </c>
      <c r="L3057" s="86" t="str" cm="1">
        <f t="array" aca="1" ref="L3057" ca="1">_xlfn.IFS(J3057&gt;=TIME(14,0,0),"SEGUNDO TURNO",J3057&lt;TIME(14,0,0),"PRIMER TURNO")</f>
        <v>SEGUNDO TURNO</v>
      </c>
      <c r="M3057" s="90"/>
    </row>
    <row r="3058" spans="1:13">
      <c r="A3058" s="86" t="str">
        <f ca="1">_xlfn.CONCAT(Tabla36[[#This Row],[NUM. ECO.]],Tabla36[[#This Row],[TURNO]],Tabla36[[#This Row],[FECHA]])</f>
        <v>T35PRIMER TURNO45430</v>
      </c>
      <c r="B3058" s="87">
        <v>8</v>
      </c>
      <c r="C3058" s="87">
        <v>1</v>
      </c>
      <c r="D3058" s="87" t="s">
        <v>50</v>
      </c>
      <c r="E3058" s="86"/>
      <c r="F3058" s="86">
        <f>VLOOKUP(Tabla36[[#This Row],[NUM. ECO.]],[2]!Tabla24[[NO.ECO]:[CUBICACION
M3]],4,0)</f>
        <v>17</v>
      </c>
      <c r="G3058" s="94">
        <v>45430</v>
      </c>
      <c r="H3058" s="86" t="str">
        <f>VLOOKUP(Tabla36[[#This Row],[NUM. ECO.]],[2]!Tabla24[[NO.ECO]:[MATERIAL]],8,0)</f>
        <v>BASE HIDRAULICA</v>
      </c>
      <c r="I3058" s="86" t="s">
        <v>79</v>
      </c>
      <c r="J3058" s="88">
        <f ca="1">TIME(RANDBETWEEN(5.5,6),RANDBETWEEN(1,29),0)</f>
        <v>0.2590277777777778</v>
      </c>
      <c r="K3058" s="86" t="str">
        <f ca="1">VLOOKUP(Tabla36[[#This Row],[CODIGO VINCULO]],[1]!Anexar1[[UNION]:[OPERADOR]],4,0)</f>
        <v>JUAN PABLO SILVA MANRIQUEZ</v>
      </c>
      <c r="L3058" s="86" t="str" cm="1">
        <f t="array" aca="1" ref="L3058" ca="1">_xlfn.IFS(J3058&gt;=TIME(14,0,0),"SEGUNDO TURNO",J3058&lt;TIME(14,0,0),"PRIMER TURNO")</f>
        <v>PRIMER TURNO</v>
      </c>
      <c r="M3058" s="90"/>
    </row>
    <row r="3059" spans="1:13">
      <c r="A3059" s="86" t="str">
        <f ca="1">_xlfn.CONCAT(Tabla36[[#This Row],[NUM. ECO.]],Tabla36[[#This Row],[TURNO]],Tabla36[[#This Row],[FECHA]])</f>
        <v>T35PRIMER TURNO45430</v>
      </c>
      <c r="B3059" s="87">
        <v>8</v>
      </c>
      <c r="C3059" s="87">
        <v>2</v>
      </c>
      <c r="D3059" s="87" t="s">
        <v>50</v>
      </c>
      <c r="E3059" s="86"/>
      <c r="F3059" s="86">
        <f>VLOOKUP(Tabla36[[#This Row],[NUM. ECO.]],[2]!Tabla24[[NO.ECO]:[CUBICACION
M3]],4,0)</f>
        <v>17</v>
      </c>
      <c r="G3059" s="94">
        <v>45430</v>
      </c>
      <c r="H3059" s="86" t="str">
        <f>VLOOKUP(Tabla36[[#This Row],[NUM. ECO.]],[2]!Tabla24[[NO.ECO]:[MATERIAL]],8,0)</f>
        <v>BASE HIDRAULICA</v>
      </c>
      <c r="I3059" s="86" t="s">
        <v>79</v>
      </c>
      <c r="J3059" s="91">
        <f ca="1">J3058+TIME(0,RANDBETWEEN((108),(132)),0)</f>
        <v>0.34097222222222223</v>
      </c>
      <c r="K3059" s="86" t="str">
        <f ca="1">VLOOKUP(Tabla36[[#This Row],[CODIGO VINCULO]],[1]!Anexar1[[UNION]:[OPERADOR]],4,0)</f>
        <v>JUAN PABLO SILVA MANRIQUEZ</v>
      </c>
      <c r="L3059" s="86" t="str" cm="1">
        <f t="array" aca="1" ref="L3059" ca="1">_xlfn.IFS(J3059&gt;=TIME(14,0,0),"SEGUNDO TURNO",J3059&lt;TIME(14,0,0),"PRIMER TURNO")</f>
        <v>PRIMER TURNO</v>
      </c>
      <c r="M3059" s="90"/>
    </row>
    <row r="3060" spans="1:13">
      <c r="A3060" s="86" t="str">
        <f ca="1">_xlfn.CONCAT(Tabla36[[#This Row],[NUM. ECO.]],Tabla36[[#This Row],[TURNO]],Tabla36[[#This Row],[FECHA]])</f>
        <v>T35PRIMER TURNO45430</v>
      </c>
      <c r="B3060" s="87">
        <v>8</v>
      </c>
      <c r="C3060" s="87">
        <v>3</v>
      </c>
      <c r="D3060" s="87" t="s">
        <v>50</v>
      </c>
      <c r="E3060" s="86"/>
      <c r="F3060" s="86">
        <f>VLOOKUP(Tabla36[[#This Row],[NUM. ECO.]],[2]!Tabla24[[NO.ECO]:[CUBICACION
M3]],4,0)</f>
        <v>17</v>
      </c>
      <c r="G3060" s="94">
        <v>45430</v>
      </c>
      <c r="H3060" s="86" t="str">
        <f>VLOOKUP(Tabla36[[#This Row],[NUM. ECO.]],[2]!Tabla24[[NO.ECO]:[MATERIAL]],8,0)</f>
        <v>BASE HIDRAULICA</v>
      </c>
      <c r="I3060" s="86" t="s">
        <v>79</v>
      </c>
      <c r="J3060" s="91">
        <f ca="1">J3059+TIME(0,RANDBETWEEN((108),(132)),0)</f>
        <v>0.43194444444444446</v>
      </c>
      <c r="K3060" s="86" t="str">
        <f ca="1">VLOOKUP(Tabla36[[#This Row],[CODIGO VINCULO]],[1]!Anexar1[[UNION]:[OPERADOR]],4,0)</f>
        <v>JUAN PABLO SILVA MANRIQUEZ</v>
      </c>
      <c r="L3060" s="86" t="str" cm="1">
        <f t="array" aca="1" ref="L3060" ca="1">_xlfn.IFS(J3060&gt;=TIME(14,0,0),"SEGUNDO TURNO",J3060&lt;TIME(14,0,0),"PRIMER TURNO")</f>
        <v>PRIMER TURNO</v>
      </c>
      <c r="M3060" s="90"/>
    </row>
    <row r="3061" spans="1:13">
      <c r="A3061" s="86" t="str">
        <f ca="1">_xlfn.CONCAT(Tabla36[[#This Row],[NUM. ECO.]],Tabla36[[#This Row],[TURNO]],Tabla36[[#This Row],[FECHA]])</f>
        <v>T35PRIMER TURNO45430</v>
      </c>
      <c r="B3061" s="87">
        <v>8</v>
      </c>
      <c r="C3061" s="87">
        <v>4</v>
      </c>
      <c r="D3061" s="87" t="s">
        <v>50</v>
      </c>
      <c r="E3061" s="86"/>
      <c r="F3061" s="86">
        <f>VLOOKUP(Tabla36[[#This Row],[NUM. ECO.]],[2]!Tabla24[[NO.ECO]:[CUBICACION
M3]],4,0)</f>
        <v>17</v>
      </c>
      <c r="G3061" s="94">
        <v>45430</v>
      </c>
      <c r="H3061" s="86" t="str">
        <f>VLOOKUP(Tabla36[[#This Row],[NUM. ECO.]],[2]!Tabla24[[NO.ECO]:[MATERIAL]],8,0)</f>
        <v>BASE HIDRAULICA</v>
      </c>
      <c r="I3061" s="86" t="s">
        <v>79</v>
      </c>
      <c r="J3061" s="91">
        <f ca="1">J3060+TIME(0,RANDBETWEEN((108),(132)),0)</f>
        <v>0.51527777777777783</v>
      </c>
      <c r="K3061" s="86" t="str">
        <f ca="1">VLOOKUP(Tabla36[[#This Row],[CODIGO VINCULO]],[1]!Anexar1[[UNION]:[OPERADOR]],4,0)</f>
        <v>JUAN PABLO SILVA MANRIQUEZ</v>
      </c>
      <c r="L3061" s="86" t="str" cm="1">
        <f t="array" aca="1" ref="L3061" ca="1">_xlfn.IFS(J3061&gt;=TIME(14,0,0),"SEGUNDO TURNO",J3061&lt;TIME(14,0,0),"PRIMER TURNO")</f>
        <v>PRIMER TURNO</v>
      </c>
      <c r="M3061" s="90"/>
    </row>
    <row r="3062" spans="1:13">
      <c r="A3062" s="86" t="str">
        <f ca="1">_xlfn.CONCAT(Tabla36[[#This Row],[NUM. ECO.]],Tabla36[[#This Row],[TURNO]],Tabla36[[#This Row],[FECHA]])</f>
        <v>T35SEGUNDO TURNO45430</v>
      </c>
      <c r="B3062" s="87">
        <v>8</v>
      </c>
      <c r="C3062" s="87">
        <v>5</v>
      </c>
      <c r="D3062" s="87" t="s">
        <v>50</v>
      </c>
      <c r="E3062" s="86"/>
      <c r="F3062" s="86">
        <f>VLOOKUP(Tabla36[[#This Row],[NUM. ECO.]],[2]!Tabla24[[NO.ECO]:[CUBICACION
M3]],4,0)</f>
        <v>17</v>
      </c>
      <c r="G3062" s="94">
        <v>45430</v>
      </c>
      <c r="H3062" s="86" t="str">
        <f>VLOOKUP(Tabla36[[#This Row],[NUM. ECO.]],[2]!Tabla24[[NO.ECO]:[MATERIAL]],8,0)</f>
        <v>BASE HIDRAULICA</v>
      </c>
      <c r="I3062" s="86" t="s">
        <v>79</v>
      </c>
      <c r="J3062" s="91">
        <f ca="1">J3061+TIME(0,RANDBETWEEN((108),(132)),0)</f>
        <v>0.60416666666666674</v>
      </c>
      <c r="K3062" s="86" t="str">
        <f ca="1">VLOOKUP(Tabla36[[#This Row],[CODIGO VINCULO]],[1]!Anexar1[[UNION]:[OPERADOR]],4,0)</f>
        <v>CARLOS IVAN CHAN BORGES</v>
      </c>
      <c r="L3062" s="86" t="str" cm="1">
        <f t="array" aca="1" ref="L3062" ca="1">_xlfn.IFS(J3062&gt;=TIME(14,0,0),"SEGUNDO TURNO",J3062&lt;TIME(14,0,0),"PRIMER TURNO")</f>
        <v>SEGUNDO TURNO</v>
      </c>
      <c r="M3062" s="90"/>
    </row>
    <row r="3063" spans="1:13">
      <c r="A3063" s="86" t="str">
        <f ca="1">_xlfn.CONCAT(Tabla36[[#This Row],[NUM. ECO.]],Tabla36[[#This Row],[TURNO]],Tabla36[[#This Row],[FECHA]])</f>
        <v>T35SEGUNDO TURNO45430</v>
      </c>
      <c r="B3063" s="87">
        <v>8</v>
      </c>
      <c r="C3063" s="87">
        <v>6</v>
      </c>
      <c r="D3063" s="87" t="s">
        <v>50</v>
      </c>
      <c r="E3063" s="86"/>
      <c r="F3063" s="86">
        <f>VLOOKUP(Tabla36[[#This Row],[NUM. ECO.]],[2]!Tabla24[[NO.ECO]:[CUBICACION
M3]],4,0)</f>
        <v>17</v>
      </c>
      <c r="G3063" s="94">
        <v>45430</v>
      </c>
      <c r="H3063" s="86" t="str">
        <f>VLOOKUP(Tabla36[[#This Row],[NUM. ECO.]],[2]!Tabla24[[NO.ECO]:[MATERIAL]],8,0)</f>
        <v>BASE HIDRAULICA</v>
      </c>
      <c r="I3063" s="86" t="s">
        <v>79</v>
      </c>
      <c r="J3063" s="91">
        <f ca="1">J3062+TIME(0,RANDBETWEEN((108),(132)),0)</f>
        <v>0.69097222222222232</v>
      </c>
      <c r="K3063" s="86" t="str">
        <f ca="1">VLOOKUP(Tabla36[[#This Row],[CODIGO VINCULO]],[1]!Anexar1[[UNION]:[OPERADOR]],4,0)</f>
        <v>CARLOS IVAN CHAN BORGES</v>
      </c>
      <c r="L3063" s="86" t="str" cm="1">
        <f t="array" aca="1" ref="L3063" ca="1">_xlfn.IFS(J3063&gt;=TIME(14,0,0),"SEGUNDO TURNO",J3063&lt;TIME(14,0,0),"PRIMER TURNO")</f>
        <v>SEGUNDO TURNO</v>
      </c>
      <c r="M3063" s="90"/>
    </row>
    <row r="3064" spans="1:13">
      <c r="A3064" s="86" t="str">
        <f ca="1">_xlfn.CONCAT(Tabla36[[#This Row],[NUM. ECO.]],Tabla36[[#This Row],[TURNO]],Tabla36[[#This Row],[FECHA]])</f>
        <v>T35SEGUNDO TURNO45430</v>
      </c>
      <c r="B3064" s="87">
        <v>8</v>
      </c>
      <c r="C3064" s="87">
        <v>7</v>
      </c>
      <c r="D3064" s="87" t="s">
        <v>50</v>
      </c>
      <c r="E3064" s="86"/>
      <c r="F3064" s="86">
        <f>VLOOKUP(Tabla36[[#This Row],[NUM. ECO.]],[2]!Tabla24[[NO.ECO]:[CUBICACION
M3]],4,0)</f>
        <v>17</v>
      </c>
      <c r="G3064" s="94">
        <v>45430</v>
      </c>
      <c r="H3064" s="86" t="str">
        <f>VLOOKUP(Tabla36[[#This Row],[NUM. ECO.]],[2]!Tabla24[[NO.ECO]:[MATERIAL]],8,0)</f>
        <v>BASE HIDRAULICA</v>
      </c>
      <c r="I3064" s="86" t="s">
        <v>79</v>
      </c>
      <c r="J3064" s="91">
        <f ca="1">J3063+TIME(0,RANDBETWEEN((108),(132)),0)</f>
        <v>0.77152777777777792</v>
      </c>
      <c r="K3064" s="86" t="str">
        <f ca="1">VLOOKUP(Tabla36[[#This Row],[CODIGO VINCULO]],[1]!Anexar1[[UNION]:[OPERADOR]],4,0)</f>
        <v>CARLOS IVAN CHAN BORGES</v>
      </c>
      <c r="L3064" s="86" t="str" cm="1">
        <f t="array" aca="1" ref="L3064" ca="1">_xlfn.IFS(J3064&gt;=TIME(14,0,0),"SEGUNDO TURNO",J3064&lt;TIME(14,0,0),"PRIMER TURNO")</f>
        <v>SEGUNDO TURNO</v>
      </c>
      <c r="M3064" s="90"/>
    </row>
    <row r="3065" spans="1:13">
      <c r="A3065" s="86" t="str">
        <f ca="1">_xlfn.CONCAT(Tabla36[[#This Row],[NUM. ECO.]],Tabla36[[#This Row],[TURNO]],Tabla36[[#This Row],[FECHA]])</f>
        <v>T35SEGUNDO TURNO45430</v>
      </c>
      <c r="B3065" s="87">
        <v>8</v>
      </c>
      <c r="C3065" s="87">
        <v>8</v>
      </c>
      <c r="D3065" s="87" t="s">
        <v>50</v>
      </c>
      <c r="E3065" s="86"/>
      <c r="F3065" s="86">
        <f>VLOOKUP(Tabla36[[#This Row],[NUM. ECO.]],[2]!Tabla24[[NO.ECO]:[CUBICACION
M3]],4,0)</f>
        <v>17</v>
      </c>
      <c r="G3065" s="94">
        <v>45430</v>
      </c>
      <c r="H3065" s="86" t="str">
        <f>VLOOKUP(Tabla36[[#This Row],[NUM. ECO.]],[2]!Tabla24[[NO.ECO]:[MATERIAL]],8,0)</f>
        <v>BASE HIDRAULICA</v>
      </c>
      <c r="I3065" s="86" t="s">
        <v>79</v>
      </c>
      <c r="J3065" s="91">
        <f ca="1">J3064+TIME(0,RANDBETWEEN((108),(132)),0)</f>
        <v>0.85555555555555574</v>
      </c>
      <c r="K3065" s="86" t="str">
        <f ca="1">VLOOKUP(Tabla36[[#This Row],[CODIGO VINCULO]],[1]!Anexar1[[UNION]:[OPERADOR]],4,0)</f>
        <v>CARLOS IVAN CHAN BORGES</v>
      </c>
      <c r="L3065" s="86" t="str" cm="1">
        <f t="array" aca="1" ref="L3065" ca="1">_xlfn.IFS(J3065&gt;=TIME(14,0,0),"SEGUNDO TURNO",J3065&lt;TIME(14,0,0),"PRIMER TURNO")</f>
        <v>SEGUNDO TURNO</v>
      </c>
      <c r="M3065" s="90"/>
    </row>
    <row r="3066" spans="1:13">
      <c r="A3066" s="86" t="str">
        <f ca="1">_xlfn.CONCAT(Tabla36[[#This Row],[NUM. ECO.]],Tabla36[[#This Row],[TURNO]],Tabla36[[#This Row],[FECHA]])</f>
        <v>T35PRIMER TURNO45432</v>
      </c>
      <c r="B3066" s="87">
        <v>8</v>
      </c>
      <c r="C3066" s="87">
        <v>1</v>
      </c>
      <c r="D3066" s="87" t="s">
        <v>50</v>
      </c>
      <c r="E3066" s="86"/>
      <c r="F3066" s="86">
        <f>VLOOKUP(Tabla36[[#This Row],[NUM. ECO.]],[2]!Tabla24[[NO.ECO]:[CUBICACION
M3]],4,0)</f>
        <v>17</v>
      </c>
      <c r="G3066" s="94">
        <v>45432</v>
      </c>
      <c r="H3066" s="86" t="str">
        <f>VLOOKUP(Tabla36[[#This Row],[NUM. ECO.]],[2]!Tabla24[[NO.ECO]:[MATERIAL]],8,0)</f>
        <v>BASE HIDRAULICA</v>
      </c>
      <c r="I3066" s="86" t="s">
        <v>79</v>
      </c>
      <c r="J3066" s="88">
        <f ca="1">TIME(RANDBETWEEN(5.5,6),RANDBETWEEN(1,29),0)</f>
        <v>0.25069444444444444</v>
      </c>
      <c r="K3066" s="86" t="str">
        <f ca="1">VLOOKUP(Tabla36[[#This Row],[CODIGO VINCULO]],[1]!Anexar1[[UNION]:[OPERADOR]],4,0)</f>
        <v>JUAN PABLO SILVA MANRIQUEZ</v>
      </c>
      <c r="L3066" s="86" t="str" cm="1">
        <f t="array" aca="1" ref="L3066" ca="1">_xlfn.IFS(J3066&gt;=TIME(14,0,0),"SEGUNDO TURNO",J3066&lt;TIME(14,0,0),"PRIMER TURNO")</f>
        <v>PRIMER TURNO</v>
      </c>
      <c r="M3066" s="90"/>
    </row>
    <row r="3067" spans="1:13">
      <c r="A3067" s="86" t="str">
        <f ca="1">_xlfn.CONCAT(Tabla36[[#This Row],[NUM. ECO.]],Tabla36[[#This Row],[TURNO]],Tabla36[[#This Row],[FECHA]])</f>
        <v>T35PRIMER TURNO45432</v>
      </c>
      <c r="B3067" s="87">
        <v>8</v>
      </c>
      <c r="C3067" s="87">
        <v>2</v>
      </c>
      <c r="D3067" s="87" t="s">
        <v>50</v>
      </c>
      <c r="E3067" s="86"/>
      <c r="F3067" s="86">
        <f>VLOOKUP(Tabla36[[#This Row],[NUM. ECO.]],[2]!Tabla24[[NO.ECO]:[CUBICACION
M3]],4,0)</f>
        <v>17</v>
      </c>
      <c r="G3067" s="94">
        <v>45432</v>
      </c>
      <c r="H3067" s="86" t="str">
        <f>VLOOKUP(Tabla36[[#This Row],[NUM. ECO.]],[2]!Tabla24[[NO.ECO]:[MATERIAL]],8,0)</f>
        <v>BASE HIDRAULICA</v>
      </c>
      <c r="I3067" s="86" t="s">
        <v>79</v>
      </c>
      <c r="J3067" s="91">
        <f ca="1">J3066+TIME(0,RANDBETWEEN((108),(132)),0)</f>
        <v>0.33819444444444446</v>
      </c>
      <c r="K3067" s="86" t="str">
        <f ca="1">VLOOKUP(Tabla36[[#This Row],[CODIGO VINCULO]],[1]!Anexar1[[UNION]:[OPERADOR]],4,0)</f>
        <v>JUAN PABLO SILVA MANRIQUEZ</v>
      </c>
      <c r="L3067" s="86" t="str" cm="1">
        <f t="array" aca="1" ref="L3067" ca="1">_xlfn.IFS(J3067&gt;=TIME(14,0,0),"SEGUNDO TURNO",J3067&lt;TIME(14,0,0),"PRIMER TURNO")</f>
        <v>PRIMER TURNO</v>
      </c>
      <c r="M3067" s="90"/>
    </row>
    <row r="3068" spans="1:13">
      <c r="A3068" s="86" t="str">
        <f ca="1">_xlfn.CONCAT(Tabla36[[#This Row],[NUM. ECO.]],Tabla36[[#This Row],[TURNO]],Tabla36[[#This Row],[FECHA]])</f>
        <v>T35PRIMER TURNO45432</v>
      </c>
      <c r="B3068" s="87">
        <v>8</v>
      </c>
      <c r="C3068" s="87">
        <v>3</v>
      </c>
      <c r="D3068" s="87" t="s">
        <v>50</v>
      </c>
      <c r="E3068" s="86"/>
      <c r="F3068" s="86">
        <f>VLOOKUP(Tabla36[[#This Row],[NUM. ECO.]],[2]!Tabla24[[NO.ECO]:[CUBICACION
M3]],4,0)</f>
        <v>17</v>
      </c>
      <c r="G3068" s="94">
        <v>45432</v>
      </c>
      <c r="H3068" s="86" t="str">
        <f>VLOOKUP(Tabla36[[#This Row],[NUM. ECO.]],[2]!Tabla24[[NO.ECO]:[MATERIAL]],8,0)</f>
        <v>BASE HIDRAULICA</v>
      </c>
      <c r="I3068" s="86" t="s">
        <v>79</v>
      </c>
      <c r="J3068" s="91">
        <f ca="1">J3067+TIME(0,RANDBETWEEN((108),(132)),0)</f>
        <v>0.42291666666666672</v>
      </c>
      <c r="K3068" s="86" t="str">
        <f ca="1">VLOOKUP(Tabla36[[#This Row],[CODIGO VINCULO]],[1]!Anexar1[[UNION]:[OPERADOR]],4,0)</f>
        <v>JUAN PABLO SILVA MANRIQUEZ</v>
      </c>
      <c r="L3068" s="86" t="str" cm="1">
        <f t="array" aca="1" ref="L3068" ca="1">_xlfn.IFS(J3068&gt;=TIME(14,0,0),"SEGUNDO TURNO",J3068&lt;TIME(14,0,0),"PRIMER TURNO")</f>
        <v>PRIMER TURNO</v>
      </c>
      <c r="M3068" s="90"/>
    </row>
    <row r="3069" spans="1:13">
      <c r="A3069" s="86" t="str">
        <f ca="1">_xlfn.CONCAT(Tabla36[[#This Row],[NUM. ECO.]],Tabla36[[#This Row],[TURNO]],Tabla36[[#This Row],[FECHA]])</f>
        <v>T35PRIMER TURNO45432</v>
      </c>
      <c r="B3069" s="87">
        <v>8</v>
      </c>
      <c r="C3069" s="87">
        <v>4</v>
      </c>
      <c r="D3069" s="87" t="s">
        <v>50</v>
      </c>
      <c r="E3069" s="86"/>
      <c r="F3069" s="86">
        <f>VLOOKUP(Tabla36[[#This Row],[NUM. ECO.]],[2]!Tabla24[[NO.ECO]:[CUBICACION
M3]],4,0)</f>
        <v>17</v>
      </c>
      <c r="G3069" s="94">
        <v>45432</v>
      </c>
      <c r="H3069" s="86" t="str">
        <f>VLOOKUP(Tabla36[[#This Row],[NUM. ECO.]],[2]!Tabla24[[NO.ECO]:[MATERIAL]],8,0)</f>
        <v>BASE HIDRAULICA</v>
      </c>
      <c r="I3069" s="86" t="s">
        <v>79</v>
      </c>
      <c r="J3069" s="91">
        <f ca="1">J3068+TIME(0,RANDBETWEEN((108),(132)),0)</f>
        <v>0.50763888888888897</v>
      </c>
      <c r="K3069" s="86" t="str">
        <f ca="1">VLOOKUP(Tabla36[[#This Row],[CODIGO VINCULO]],[1]!Anexar1[[UNION]:[OPERADOR]],4,0)</f>
        <v>JUAN PABLO SILVA MANRIQUEZ</v>
      </c>
      <c r="L3069" s="86" t="str" cm="1">
        <f t="array" aca="1" ref="L3069" ca="1">_xlfn.IFS(J3069&gt;=TIME(14,0,0),"SEGUNDO TURNO",J3069&lt;TIME(14,0,0),"PRIMER TURNO")</f>
        <v>PRIMER TURNO</v>
      </c>
      <c r="M3069" s="90"/>
    </row>
    <row r="3070" spans="1:13">
      <c r="A3070" s="86" t="str">
        <f ca="1">_xlfn.CONCAT(Tabla36[[#This Row],[NUM. ECO.]],Tabla36[[#This Row],[TURNO]],Tabla36[[#This Row],[FECHA]])</f>
        <v>T35SEGUNDO TURNO45432</v>
      </c>
      <c r="B3070" s="87">
        <v>8</v>
      </c>
      <c r="C3070" s="87">
        <v>5</v>
      </c>
      <c r="D3070" s="87" t="s">
        <v>50</v>
      </c>
      <c r="E3070" s="86"/>
      <c r="F3070" s="86">
        <f>VLOOKUP(Tabla36[[#This Row],[NUM. ECO.]],[2]!Tabla24[[NO.ECO]:[CUBICACION
M3]],4,0)</f>
        <v>17</v>
      </c>
      <c r="G3070" s="94">
        <v>45432</v>
      </c>
      <c r="H3070" s="86" t="str">
        <f>VLOOKUP(Tabla36[[#This Row],[NUM. ECO.]],[2]!Tabla24[[NO.ECO]:[MATERIAL]],8,0)</f>
        <v>BASE HIDRAULICA</v>
      </c>
      <c r="I3070" s="86" t="s">
        <v>79</v>
      </c>
      <c r="J3070" s="91">
        <f ca="1">J3069+TIME(0,RANDBETWEEN((108),(132)),0)</f>
        <v>0.5986111111111112</v>
      </c>
      <c r="K3070" s="86" t="str">
        <f ca="1">VLOOKUP(Tabla36[[#This Row],[CODIGO VINCULO]],[1]!Anexar1[[UNION]:[OPERADOR]],4,0)</f>
        <v>CARLOS IVAN CHAN BORGES</v>
      </c>
      <c r="L3070" s="86" t="str" cm="1">
        <f t="array" aca="1" ref="L3070" ca="1">_xlfn.IFS(J3070&gt;=TIME(14,0,0),"SEGUNDO TURNO",J3070&lt;TIME(14,0,0),"PRIMER TURNO")</f>
        <v>SEGUNDO TURNO</v>
      </c>
      <c r="M3070" s="90"/>
    </row>
    <row r="3071" spans="1:13">
      <c r="A3071" s="86" t="str">
        <f ca="1">_xlfn.CONCAT(Tabla36[[#This Row],[NUM. ECO.]],Tabla36[[#This Row],[TURNO]],Tabla36[[#This Row],[FECHA]])</f>
        <v>T35SEGUNDO TURNO45432</v>
      </c>
      <c r="B3071" s="87">
        <v>8</v>
      </c>
      <c r="C3071" s="87">
        <v>6</v>
      </c>
      <c r="D3071" s="87" t="s">
        <v>50</v>
      </c>
      <c r="E3071" s="86"/>
      <c r="F3071" s="86">
        <f>VLOOKUP(Tabla36[[#This Row],[NUM. ECO.]],[2]!Tabla24[[NO.ECO]:[CUBICACION
M3]],4,0)</f>
        <v>17</v>
      </c>
      <c r="G3071" s="94">
        <v>45432</v>
      </c>
      <c r="H3071" s="86" t="str">
        <f>VLOOKUP(Tabla36[[#This Row],[NUM. ECO.]],[2]!Tabla24[[NO.ECO]:[MATERIAL]],8,0)</f>
        <v>BASE HIDRAULICA</v>
      </c>
      <c r="I3071" s="86" t="s">
        <v>79</v>
      </c>
      <c r="J3071" s="91">
        <f ca="1">J3070+TIME(0,RANDBETWEEN((108),(132)),0)</f>
        <v>0.67986111111111125</v>
      </c>
      <c r="K3071" s="86" t="str">
        <f ca="1">VLOOKUP(Tabla36[[#This Row],[CODIGO VINCULO]],[1]!Anexar1[[UNION]:[OPERADOR]],4,0)</f>
        <v>CARLOS IVAN CHAN BORGES</v>
      </c>
      <c r="L3071" s="86" t="str" cm="1">
        <f t="array" aca="1" ref="L3071" ca="1">_xlfn.IFS(J3071&gt;=TIME(14,0,0),"SEGUNDO TURNO",J3071&lt;TIME(14,0,0),"PRIMER TURNO")</f>
        <v>SEGUNDO TURNO</v>
      </c>
      <c r="M3071" s="90"/>
    </row>
    <row r="3072" spans="1:13">
      <c r="A3072" s="86" t="str">
        <f ca="1">_xlfn.CONCAT(Tabla36[[#This Row],[NUM. ECO.]],Tabla36[[#This Row],[TURNO]],Tabla36[[#This Row],[FECHA]])</f>
        <v>T35SEGUNDO TURNO45432</v>
      </c>
      <c r="B3072" s="87">
        <v>8</v>
      </c>
      <c r="C3072" s="87">
        <v>7</v>
      </c>
      <c r="D3072" s="87" t="s">
        <v>50</v>
      </c>
      <c r="E3072" s="86"/>
      <c r="F3072" s="86">
        <f>VLOOKUP(Tabla36[[#This Row],[NUM. ECO.]],[2]!Tabla24[[NO.ECO]:[CUBICACION
M3]],4,0)</f>
        <v>17</v>
      </c>
      <c r="G3072" s="94">
        <v>45432</v>
      </c>
      <c r="H3072" s="86" t="str">
        <f>VLOOKUP(Tabla36[[#This Row],[NUM. ECO.]],[2]!Tabla24[[NO.ECO]:[MATERIAL]],8,0)</f>
        <v>BASE HIDRAULICA</v>
      </c>
      <c r="I3072" s="86" t="s">
        <v>79</v>
      </c>
      <c r="J3072" s="91">
        <f ca="1">J3071+TIME(0,RANDBETWEEN((108),(132)),0)</f>
        <v>0.7645833333333335</v>
      </c>
      <c r="K3072" s="86" t="str">
        <f ca="1">VLOOKUP(Tabla36[[#This Row],[CODIGO VINCULO]],[1]!Anexar1[[UNION]:[OPERADOR]],4,0)</f>
        <v>CARLOS IVAN CHAN BORGES</v>
      </c>
      <c r="L3072" s="86" t="str" cm="1">
        <f t="array" aca="1" ref="L3072" ca="1">_xlfn.IFS(J3072&gt;=TIME(14,0,0),"SEGUNDO TURNO",J3072&lt;TIME(14,0,0),"PRIMER TURNO")</f>
        <v>SEGUNDO TURNO</v>
      </c>
      <c r="M3072" s="90"/>
    </row>
    <row r="3073" spans="1:13">
      <c r="A3073" s="86" t="str">
        <f ca="1">_xlfn.CONCAT(Tabla36[[#This Row],[NUM. ECO.]],Tabla36[[#This Row],[TURNO]],Tabla36[[#This Row],[FECHA]])</f>
        <v>T35SEGUNDO TURNO45432</v>
      </c>
      <c r="B3073" s="87">
        <v>8</v>
      </c>
      <c r="C3073" s="87">
        <v>8</v>
      </c>
      <c r="D3073" s="87" t="s">
        <v>50</v>
      </c>
      <c r="E3073" s="86"/>
      <c r="F3073" s="86">
        <f>VLOOKUP(Tabla36[[#This Row],[NUM. ECO.]],[2]!Tabla24[[NO.ECO]:[CUBICACION
M3]],4,0)</f>
        <v>17</v>
      </c>
      <c r="G3073" s="94">
        <v>45432</v>
      </c>
      <c r="H3073" s="86" t="str">
        <f>VLOOKUP(Tabla36[[#This Row],[NUM. ECO.]],[2]!Tabla24[[NO.ECO]:[MATERIAL]],8,0)</f>
        <v>BASE HIDRAULICA</v>
      </c>
      <c r="I3073" s="86" t="s">
        <v>79</v>
      </c>
      <c r="J3073" s="91">
        <f ca="1">J3072+TIME(0,RANDBETWEEN((108),(132)),0)</f>
        <v>0.85486111111111129</v>
      </c>
      <c r="K3073" s="86" t="str">
        <f ca="1">VLOOKUP(Tabla36[[#This Row],[CODIGO VINCULO]],[1]!Anexar1[[UNION]:[OPERADOR]],4,0)</f>
        <v>CARLOS IVAN CHAN BORGES</v>
      </c>
      <c r="L3073" s="86" t="str" cm="1">
        <f t="array" aca="1" ref="L3073" ca="1">_xlfn.IFS(J3073&gt;=TIME(14,0,0),"SEGUNDO TURNO",J3073&lt;TIME(14,0,0),"PRIMER TURNO")</f>
        <v>SEGUNDO TURNO</v>
      </c>
      <c r="M3073" s="90"/>
    </row>
    <row r="3074" spans="1:13">
      <c r="A3074" s="86" t="str">
        <f ca="1">_xlfn.CONCAT(Tabla36[[#This Row],[NUM. ECO.]],Tabla36[[#This Row],[TURNO]],Tabla36[[#This Row],[FECHA]])</f>
        <v>T35PRIMER TURNO45433</v>
      </c>
      <c r="B3074" s="87">
        <v>8</v>
      </c>
      <c r="C3074" s="87">
        <v>1</v>
      </c>
      <c r="D3074" s="87" t="s">
        <v>50</v>
      </c>
      <c r="E3074" s="86"/>
      <c r="F3074" s="86">
        <f>VLOOKUP(Tabla36[[#This Row],[NUM. ECO.]],[2]!Tabla24[[NO.ECO]:[CUBICACION
M3]],4,0)</f>
        <v>17</v>
      </c>
      <c r="G3074" s="94">
        <v>45433</v>
      </c>
      <c r="H3074" s="86" t="str">
        <f>VLOOKUP(Tabla36[[#This Row],[NUM. ECO.]],[2]!Tabla24[[NO.ECO]:[MATERIAL]],8,0)</f>
        <v>BASE HIDRAULICA</v>
      </c>
      <c r="I3074" s="86" t="s">
        <v>79</v>
      </c>
      <c r="J3074" s="88">
        <f ca="1">TIME(RANDBETWEEN(5.5,6),RANDBETWEEN(1,29),0)</f>
        <v>0.2590277777777778</v>
      </c>
      <c r="K3074" s="86" t="str">
        <f ca="1">VLOOKUP(Tabla36[[#This Row],[CODIGO VINCULO]],[1]!Anexar1[[UNION]:[OPERADOR]],4,0)</f>
        <v>JUAN PABLO SILVA MANRIQUEZ</v>
      </c>
      <c r="L3074" s="86" t="str" cm="1">
        <f t="array" aca="1" ref="L3074" ca="1">_xlfn.IFS(J3074&gt;=TIME(14,0,0),"SEGUNDO TURNO",J3074&lt;TIME(14,0,0),"PRIMER TURNO")</f>
        <v>PRIMER TURNO</v>
      </c>
      <c r="M3074" s="90"/>
    </row>
    <row r="3075" spans="1:13">
      <c r="A3075" s="86" t="str">
        <f ca="1">_xlfn.CONCAT(Tabla36[[#This Row],[NUM. ECO.]],Tabla36[[#This Row],[TURNO]],Tabla36[[#This Row],[FECHA]])</f>
        <v>T35PRIMER TURNO45433</v>
      </c>
      <c r="B3075" s="87">
        <v>8</v>
      </c>
      <c r="C3075" s="87">
        <v>2</v>
      </c>
      <c r="D3075" s="87" t="s">
        <v>50</v>
      </c>
      <c r="E3075" s="86"/>
      <c r="F3075" s="86">
        <f>VLOOKUP(Tabla36[[#This Row],[NUM. ECO.]],[2]!Tabla24[[NO.ECO]:[CUBICACION
M3]],4,0)</f>
        <v>17</v>
      </c>
      <c r="G3075" s="94">
        <v>45433</v>
      </c>
      <c r="H3075" s="86" t="str">
        <f>VLOOKUP(Tabla36[[#This Row],[NUM. ECO.]],[2]!Tabla24[[NO.ECO]:[MATERIAL]],8,0)</f>
        <v>BASE HIDRAULICA</v>
      </c>
      <c r="I3075" s="86" t="s">
        <v>79</v>
      </c>
      <c r="J3075" s="91">
        <f ca="1">J3074+TIME(0,RANDBETWEEN((108),(132)),0)</f>
        <v>0.34861111111111115</v>
      </c>
      <c r="K3075" s="86" t="str">
        <f ca="1">VLOOKUP(Tabla36[[#This Row],[CODIGO VINCULO]],[1]!Anexar1[[UNION]:[OPERADOR]],4,0)</f>
        <v>JUAN PABLO SILVA MANRIQUEZ</v>
      </c>
      <c r="L3075" s="86" t="str" cm="1">
        <f t="array" aca="1" ref="L3075" ca="1">_xlfn.IFS(J3075&gt;=TIME(14,0,0),"SEGUNDO TURNO",J3075&lt;TIME(14,0,0),"PRIMER TURNO")</f>
        <v>PRIMER TURNO</v>
      </c>
      <c r="M3075" s="90"/>
    </row>
    <row r="3076" spans="1:13">
      <c r="A3076" s="86" t="str">
        <f ca="1">_xlfn.CONCAT(Tabla36[[#This Row],[NUM. ECO.]],Tabla36[[#This Row],[TURNO]],Tabla36[[#This Row],[FECHA]])</f>
        <v>T35PRIMER TURNO45433</v>
      </c>
      <c r="B3076" s="87">
        <v>8</v>
      </c>
      <c r="C3076" s="87">
        <v>3</v>
      </c>
      <c r="D3076" s="87" t="s">
        <v>50</v>
      </c>
      <c r="E3076" s="86"/>
      <c r="F3076" s="86">
        <f>VLOOKUP(Tabla36[[#This Row],[NUM. ECO.]],[2]!Tabla24[[NO.ECO]:[CUBICACION
M3]],4,0)</f>
        <v>17</v>
      </c>
      <c r="G3076" s="94">
        <v>45433</v>
      </c>
      <c r="H3076" s="86" t="str">
        <f>VLOOKUP(Tabla36[[#This Row],[NUM. ECO.]],[2]!Tabla24[[NO.ECO]:[MATERIAL]],8,0)</f>
        <v>BASE HIDRAULICA</v>
      </c>
      <c r="I3076" s="86" t="s">
        <v>79</v>
      </c>
      <c r="J3076" s="91">
        <f ca="1">J3075+TIME(0,RANDBETWEEN((108),(132)),0)</f>
        <v>0.42569444444444449</v>
      </c>
      <c r="K3076" s="86" t="str">
        <f ca="1">VLOOKUP(Tabla36[[#This Row],[CODIGO VINCULO]],[1]!Anexar1[[UNION]:[OPERADOR]],4,0)</f>
        <v>JUAN PABLO SILVA MANRIQUEZ</v>
      </c>
      <c r="L3076" s="86" t="str" cm="1">
        <f t="array" aca="1" ref="L3076" ca="1">_xlfn.IFS(J3076&gt;=TIME(14,0,0),"SEGUNDO TURNO",J3076&lt;TIME(14,0,0),"PRIMER TURNO")</f>
        <v>PRIMER TURNO</v>
      </c>
      <c r="M3076" s="90"/>
    </row>
    <row r="3077" spans="1:13">
      <c r="A3077" s="86" t="str">
        <f ca="1">_xlfn.CONCAT(Tabla36[[#This Row],[NUM. ECO.]],Tabla36[[#This Row],[TURNO]],Tabla36[[#This Row],[FECHA]])</f>
        <v>T35PRIMER TURNO45433</v>
      </c>
      <c r="B3077" s="87">
        <v>8</v>
      </c>
      <c r="C3077" s="87">
        <v>4</v>
      </c>
      <c r="D3077" s="87" t="s">
        <v>50</v>
      </c>
      <c r="E3077" s="86"/>
      <c r="F3077" s="86">
        <f>VLOOKUP(Tabla36[[#This Row],[NUM. ECO.]],[2]!Tabla24[[NO.ECO]:[CUBICACION
M3]],4,0)</f>
        <v>17</v>
      </c>
      <c r="G3077" s="94">
        <v>45433</v>
      </c>
      <c r="H3077" s="86" t="str">
        <f>VLOOKUP(Tabla36[[#This Row],[NUM. ECO.]],[2]!Tabla24[[NO.ECO]:[MATERIAL]],8,0)</f>
        <v>BASE HIDRAULICA</v>
      </c>
      <c r="I3077" s="86" t="s">
        <v>79</v>
      </c>
      <c r="J3077" s="91">
        <f ca="1">J3076+TIME(0,RANDBETWEEN((108),(132)),0)</f>
        <v>0.50208333333333344</v>
      </c>
      <c r="K3077" s="86" t="str">
        <f ca="1">VLOOKUP(Tabla36[[#This Row],[CODIGO VINCULO]],[1]!Anexar1[[UNION]:[OPERADOR]],4,0)</f>
        <v>JUAN PABLO SILVA MANRIQUEZ</v>
      </c>
      <c r="L3077" s="86" t="str" cm="1">
        <f t="array" aca="1" ref="L3077" ca="1">_xlfn.IFS(J3077&gt;=TIME(14,0,0),"SEGUNDO TURNO",J3077&lt;TIME(14,0,0),"PRIMER TURNO")</f>
        <v>PRIMER TURNO</v>
      </c>
      <c r="M3077" s="90"/>
    </row>
    <row r="3078" spans="1:13">
      <c r="A3078" s="86" t="str">
        <f ca="1">_xlfn.CONCAT(Tabla36[[#This Row],[NUM. ECO.]],Tabla36[[#This Row],[TURNO]],Tabla36[[#This Row],[FECHA]])</f>
        <v>T35PRIMER TURNO45433</v>
      </c>
      <c r="B3078" s="87">
        <v>8</v>
      </c>
      <c r="C3078" s="87">
        <v>5</v>
      </c>
      <c r="D3078" s="87" t="s">
        <v>50</v>
      </c>
      <c r="E3078" s="86"/>
      <c r="F3078" s="86">
        <f>VLOOKUP(Tabla36[[#This Row],[NUM. ECO.]],[2]!Tabla24[[NO.ECO]:[CUBICACION
M3]],4,0)</f>
        <v>17</v>
      </c>
      <c r="G3078" s="94">
        <v>45433</v>
      </c>
      <c r="H3078" s="86" t="str">
        <f>VLOOKUP(Tabla36[[#This Row],[NUM. ECO.]],[2]!Tabla24[[NO.ECO]:[MATERIAL]],8,0)</f>
        <v>BASE HIDRAULICA</v>
      </c>
      <c r="I3078" s="86" t="s">
        <v>79</v>
      </c>
      <c r="J3078" s="91">
        <f ca="1">J3077+TIME(0,RANDBETWEEN((108),(132)),0)</f>
        <v>0.58125000000000004</v>
      </c>
      <c r="K3078" s="86" t="str">
        <f ca="1">VLOOKUP(Tabla36[[#This Row],[CODIGO VINCULO]],[1]!Anexar1[[UNION]:[OPERADOR]],4,0)</f>
        <v>JUAN PABLO SILVA MANRIQUEZ</v>
      </c>
      <c r="L3078" s="86" t="str" cm="1">
        <f t="array" aca="1" ref="L3078" ca="1">_xlfn.IFS(J3078&gt;=TIME(14,0,0),"SEGUNDO TURNO",J3078&lt;TIME(14,0,0),"PRIMER TURNO")</f>
        <v>PRIMER TURNO</v>
      </c>
      <c r="M3078" s="90"/>
    </row>
    <row r="3079" spans="1:13">
      <c r="A3079" s="86" t="str">
        <f ca="1">_xlfn.CONCAT(Tabla36[[#This Row],[NUM. ECO.]],Tabla36[[#This Row],[TURNO]],Tabla36[[#This Row],[FECHA]])</f>
        <v>T35SEGUNDO TURNO45433</v>
      </c>
      <c r="B3079" s="87">
        <v>8</v>
      </c>
      <c r="C3079" s="87">
        <v>6</v>
      </c>
      <c r="D3079" s="87" t="s">
        <v>50</v>
      </c>
      <c r="E3079" s="86"/>
      <c r="F3079" s="86">
        <f>VLOOKUP(Tabla36[[#This Row],[NUM. ECO.]],[2]!Tabla24[[NO.ECO]:[CUBICACION
M3]],4,0)</f>
        <v>17</v>
      </c>
      <c r="G3079" s="94">
        <v>45433</v>
      </c>
      <c r="H3079" s="86" t="str">
        <f>VLOOKUP(Tabla36[[#This Row],[NUM. ECO.]],[2]!Tabla24[[NO.ECO]:[MATERIAL]],8,0)</f>
        <v>BASE HIDRAULICA</v>
      </c>
      <c r="I3079" s="86" t="s">
        <v>79</v>
      </c>
      <c r="J3079" s="91">
        <f ca="1">J3078+TIME(0,RANDBETWEEN((108),(132)),0)</f>
        <v>0.66388888888888897</v>
      </c>
      <c r="K3079" s="86" t="str">
        <f ca="1">VLOOKUP(Tabla36[[#This Row],[CODIGO VINCULO]],[1]!Anexar1[[UNION]:[OPERADOR]],4,0)</f>
        <v>CARLOS IVAN CHAN BORGES</v>
      </c>
      <c r="L3079" s="86" t="str" cm="1">
        <f t="array" aca="1" ref="L3079" ca="1">_xlfn.IFS(J3079&gt;=TIME(14,0,0),"SEGUNDO TURNO",J3079&lt;TIME(14,0,0),"PRIMER TURNO")</f>
        <v>SEGUNDO TURNO</v>
      </c>
      <c r="M3079" s="90"/>
    </row>
    <row r="3080" spans="1:13">
      <c r="A3080" s="86" t="str">
        <f ca="1">_xlfn.CONCAT(Tabla36[[#This Row],[NUM. ECO.]],Tabla36[[#This Row],[TURNO]],Tabla36[[#This Row],[FECHA]])</f>
        <v>T35SEGUNDO TURNO45433</v>
      </c>
      <c r="B3080" s="87">
        <v>8</v>
      </c>
      <c r="C3080" s="87">
        <v>7</v>
      </c>
      <c r="D3080" s="87" t="s">
        <v>50</v>
      </c>
      <c r="E3080" s="86"/>
      <c r="F3080" s="86">
        <f>VLOOKUP(Tabla36[[#This Row],[NUM. ECO.]],[2]!Tabla24[[NO.ECO]:[CUBICACION
M3]],4,0)</f>
        <v>17</v>
      </c>
      <c r="G3080" s="94">
        <v>45433</v>
      </c>
      <c r="H3080" s="86" t="str">
        <f>VLOOKUP(Tabla36[[#This Row],[NUM. ECO.]],[2]!Tabla24[[NO.ECO]:[MATERIAL]],8,0)</f>
        <v>BASE HIDRAULICA</v>
      </c>
      <c r="I3080" s="86" t="s">
        <v>79</v>
      </c>
      <c r="J3080" s="91">
        <f ca="1">J3079+TIME(0,RANDBETWEEN((108),(132)),0)</f>
        <v>0.7548611111111112</v>
      </c>
      <c r="K3080" s="86" t="str">
        <f ca="1">VLOOKUP(Tabla36[[#This Row],[CODIGO VINCULO]],[1]!Anexar1[[UNION]:[OPERADOR]],4,0)</f>
        <v>CARLOS IVAN CHAN BORGES</v>
      </c>
      <c r="L3080" s="86" t="str" cm="1">
        <f t="array" aca="1" ref="L3080" ca="1">_xlfn.IFS(J3080&gt;=TIME(14,0,0),"SEGUNDO TURNO",J3080&lt;TIME(14,0,0),"PRIMER TURNO")</f>
        <v>SEGUNDO TURNO</v>
      </c>
      <c r="M3080" s="90"/>
    </row>
    <row r="3081" spans="1:13">
      <c r="A3081" s="86" t="str">
        <f ca="1">_xlfn.CONCAT(Tabla36[[#This Row],[NUM. ECO.]],Tabla36[[#This Row],[TURNO]],Tabla36[[#This Row],[FECHA]])</f>
        <v>T35SEGUNDO TURNO45433</v>
      </c>
      <c r="B3081" s="87">
        <v>8</v>
      </c>
      <c r="C3081" s="87">
        <v>8</v>
      </c>
      <c r="D3081" s="87" t="s">
        <v>50</v>
      </c>
      <c r="E3081" s="86"/>
      <c r="F3081" s="86">
        <f>VLOOKUP(Tabla36[[#This Row],[NUM. ECO.]],[2]!Tabla24[[NO.ECO]:[CUBICACION
M3]],4,0)</f>
        <v>17</v>
      </c>
      <c r="G3081" s="94">
        <v>45433</v>
      </c>
      <c r="H3081" s="86" t="str">
        <f>VLOOKUP(Tabla36[[#This Row],[NUM. ECO.]],[2]!Tabla24[[NO.ECO]:[MATERIAL]],8,0)</f>
        <v>BASE HIDRAULICA</v>
      </c>
      <c r="I3081" s="86" t="s">
        <v>79</v>
      </c>
      <c r="J3081" s="91">
        <f ca="1">J3080+TIME(0,RANDBETWEEN((108),(132)),0)</f>
        <v>0.84097222222222234</v>
      </c>
      <c r="K3081" s="86" t="str">
        <f ca="1">VLOOKUP(Tabla36[[#This Row],[CODIGO VINCULO]],[1]!Anexar1[[UNION]:[OPERADOR]],4,0)</f>
        <v>CARLOS IVAN CHAN BORGES</v>
      </c>
      <c r="L3081" s="86" t="str" cm="1">
        <f t="array" aca="1" ref="L3081" ca="1">_xlfn.IFS(J3081&gt;=TIME(14,0,0),"SEGUNDO TURNO",J3081&lt;TIME(14,0,0),"PRIMER TURNO")</f>
        <v>SEGUNDO TURNO</v>
      </c>
      <c r="M3081" s="90"/>
    </row>
    <row r="3082" spans="1:13">
      <c r="A3082" s="86" t="str">
        <f ca="1">_xlfn.CONCAT(Tabla36[[#This Row],[NUM. ECO.]],Tabla36[[#This Row],[TURNO]],Tabla36[[#This Row],[FECHA]])</f>
        <v>T36PRIMER TURNO45412</v>
      </c>
      <c r="B3082" s="87">
        <v>6</v>
      </c>
      <c r="C3082" s="87">
        <v>1</v>
      </c>
      <c r="D3082" s="87" t="s">
        <v>51</v>
      </c>
      <c r="E3082" s="86"/>
      <c r="F3082" s="86">
        <f>VLOOKUP(Tabla36[[#This Row],[NUM. ECO.]],[2]!Tabla24[[NO.ECO]:[CUBICACION
M3]],4,0)</f>
        <v>16</v>
      </c>
      <c r="G3082" s="94">
        <v>45412</v>
      </c>
      <c r="H3082" s="86" t="str">
        <f>VLOOKUP(Tabla36[[#This Row],[NUM. ECO.]],[2]!Tabla24[[NO.ECO]:[MATERIAL]],8,0)</f>
        <v>BASE HIDRAULICA</v>
      </c>
      <c r="I3082" s="86" t="s">
        <v>79</v>
      </c>
      <c r="J3082" s="88">
        <f ca="1">TIME(RANDBETWEEN(5.5,6),RANDBETWEEN(1,29),0)</f>
        <v>0.26180555555555557</v>
      </c>
      <c r="K3082" s="86" t="str">
        <f ca="1">VLOOKUP(Tabla36[[#This Row],[CODIGO VINCULO]],[1]!Anexar1[[UNION]:[OPERADOR]],4,0)</f>
        <v>RONI ULISES KOH VELAZQUEZ</v>
      </c>
      <c r="L3082" s="86" t="str" cm="1">
        <f t="array" aca="1" ref="L3082" ca="1">_xlfn.IFS(J3082&gt;=TIME(14,0,0),"SEGUNDO TURNO",J3082&lt;TIME(14,0,0),"PRIMER TURNO")</f>
        <v>PRIMER TURNO</v>
      </c>
      <c r="M3082" s="90"/>
    </row>
    <row r="3083" spans="1:13">
      <c r="A3083" s="86" t="str">
        <f ca="1">_xlfn.CONCAT(Tabla36[[#This Row],[NUM. ECO.]],Tabla36[[#This Row],[TURNO]],Tabla36[[#This Row],[FECHA]])</f>
        <v>T36PRIMER TURNO45412</v>
      </c>
      <c r="B3083" s="87">
        <v>6</v>
      </c>
      <c r="C3083" s="87">
        <v>2</v>
      </c>
      <c r="D3083" s="87" t="s">
        <v>51</v>
      </c>
      <c r="E3083" s="86"/>
      <c r="F3083" s="86">
        <f>VLOOKUP(Tabla36[[#This Row],[NUM. ECO.]],[2]!Tabla24[[NO.ECO]:[CUBICACION
M3]],4,0)</f>
        <v>16</v>
      </c>
      <c r="G3083" s="94">
        <v>45412</v>
      </c>
      <c r="H3083" s="86" t="str">
        <f>VLOOKUP(Tabla36[[#This Row],[NUM. ECO.]],[2]!Tabla24[[NO.ECO]:[MATERIAL]],8,0)</f>
        <v>BASE HIDRAULICA</v>
      </c>
      <c r="I3083" s="86" t="s">
        <v>79</v>
      </c>
      <c r="J3083" s="88">
        <f ca="1">J3082+TIME(0,RANDBETWEEN((144),(176)),0)</f>
        <v>0.37847222222222221</v>
      </c>
      <c r="K3083" s="86" t="str">
        <f ca="1">VLOOKUP(Tabla36[[#This Row],[CODIGO VINCULO]],[1]!Anexar1[[UNION]:[OPERADOR]],4,0)</f>
        <v>RONI ULISES KOH VELAZQUEZ</v>
      </c>
      <c r="L3083" s="86" t="str" cm="1">
        <f t="array" aca="1" ref="L3083" ca="1">_xlfn.IFS(J3083&gt;=TIME(14,0,0),"SEGUNDO TURNO",J3083&lt;TIME(14,0,0),"PRIMER TURNO")</f>
        <v>PRIMER TURNO</v>
      </c>
      <c r="M3083" s="90"/>
    </row>
    <row r="3084" spans="1:13">
      <c r="A3084" s="86" t="str">
        <f ca="1">_xlfn.CONCAT(Tabla36[[#This Row],[NUM. ECO.]],Tabla36[[#This Row],[TURNO]],Tabla36[[#This Row],[FECHA]])</f>
        <v>T36PRIMER TURNO45412</v>
      </c>
      <c r="B3084" s="87">
        <v>6</v>
      </c>
      <c r="C3084" s="87">
        <v>3</v>
      </c>
      <c r="D3084" s="87" t="s">
        <v>51</v>
      </c>
      <c r="E3084" s="86"/>
      <c r="F3084" s="86">
        <f>VLOOKUP(Tabla36[[#This Row],[NUM. ECO.]],[2]!Tabla24[[NO.ECO]:[CUBICACION
M3]],4,0)</f>
        <v>16</v>
      </c>
      <c r="G3084" s="94">
        <v>45412</v>
      </c>
      <c r="H3084" s="86" t="str">
        <f>VLOOKUP(Tabla36[[#This Row],[NUM. ECO.]],[2]!Tabla24[[NO.ECO]:[MATERIAL]],8,0)</f>
        <v>BASE HIDRAULICA</v>
      </c>
      <c r="I3084" s="86" t="s">
        <v>79</v>
      </c>
      <c r="J3084" s="91">
        <f ca="1">J3083+TIME(0,RANDBETWEEN((144),(176)),0)</f>
        <v>0.48749999999999999</v>
      </c>
      <c r="K3084" s="86" t="str">
        <f ca="1">VLOOKUP(Tabla36[[#This Row],[CODIGO VINCULO]],[1]!Anexar1[[UNION]:[OPERADOR]],4,0)</f>
        <v>RONI ULISES KOH VELAZQUEZ</v>
      </c>
      <c r="L3084" s="86" t="str" cm="1">
        <f t="array" aca="1" ref="L3084" ca="1">_xlfn.IFS(J3084&gt;=TIME(14,0,0),"SEGUNDO TURNO",J3084&lt;TIME(14,0,0),"PRIMER TURNO")</f>
        <v>PRIMER TURNO</v>
      </c>
      <c r="M3084" s="90"/>
    </row>
    <row r="3085" spans="1:13">
      <c r="A3085" s="86" t="str">
        <f ca="1">_xlfn.CONCAT(Tabla36[[#This Row],[NUM. ECO.]],Tabla36[[#This Row],[TURNO]],Tabla36[[#This Row],[FECHA]])</f>
        <v>T36SEGUNDO TURNO45412</v>
      </c>
      <c r="B3085" s="87">
        <v>6</v>
      </c>
      <c r="C3085" s="87">
        <v>4</v>
      </c>
      <c r="D3085" s="87" t="s">
        <v>51</v>
      </c>
      <c r="E3085" s="86"/>
      <c r="F3085" s="86">
        <f>VLOOKUP(Tabla36[[#This Row],[NUM. ECO.]],[2]!Tabla24[[NO.ECO]:[CUBICACION
M3]],4,0)</f>
        <v>16</v>
      </c>
      <c r="G3085" s="94">
        <v>45412</v>
      </c>
      <c r="H3085" s="86" t="str">
        <f>VLOOKUP(Tabla36[[#This Row],[NUM. ECO.]],[2]!Tabla24[[NO.ECO]:[MATERIAL]],8,0)</f>
        <v>BASE HIDRAULICA</v>
      </c>
      <c r="I3085" s="86" t="s">
        <v>79</v>
      </c>
      <c r="J3085" s="91">
        <f ca="1">J3084+TIME(0,RANDBETWEEN((144),(176)),0)</f>
        <v>0.6</v>
      </c>
      <c r="K3085" s="86" t="str">
        <f ca="1">VLOOKUP(Tabla36[[#This Row],[CODIGO VINCULO]],[1]!Anexar1[[UNION]:[OPERADOR]],4,0)</f>
        <v>JOSE EZEQUIEL SALAZAR ALBERTO</v>
      </c>
      <c r="L3085" s="86" t="str" cm="1">
        <f t="array" aca="1" ref="L3085" ca="1">_xlfn.IFS(J3085&gt;=TIME(14,0,0),"SEGUNDO TURNO",J3085&lt;TIME(14,0,0),"PRIMER TURNO")</f>
        <v>SEGUNDO TURNO</v>
      </c>
      <c r="M3085" s="90"/>
    </row>
    <row r="3086" spans="1:13">
      <c r="A3086" s="86" t="str">
        <f ca="1">_xlfn.CONCAT(Tabla36[[#This Row],[NUM. ECO.]],Tabla36[[#This Row],[TURNO]],Tabla36[[#This Row],[FECHA]])</f>
        <v>T36SEGUNDO TURNO45412</v>
      </c>
      <c r="B3086" s="87">
        <v>6</v>
      </c>
      <c r="C3086" s="87">
        <v>5</v>
      </c>
      <c r="D3086" s="87" t="s">
        <v>51</v>
      </c>
      <c r="E3086" s="86"/>
      <c r="F3086" s="86">
        <f>VLOOKUP(Tabla36[[#This Row],[NUM. ECO.]],[2]!Tabla24[[NO.ECO]:[CUBICACION
M3]],4,0)</f>
        <v>16</v>
      </c>
      <c r="G3086" s="94">
        <v>45412</v>
      </c>
      <c r="H3086" s="86" t="str">
        <f>VLOOKUP(Tabla36[[#This Row],[NUM. ECO.]],[2]!Tabla24[[NO.ECO]:[MATERIAL]],8,0)</f>
        <v>BASE HIDRAULICA</v>
      </c>
      <c r="I3086" s="86" t="s">
        <v>79</v>
      </c>
      <c r="J3086" s="91">
        <f ca="1">J3085+TIME(0,RANDBETWEEN((144),(176)),0)</f>
        <v>0.71597222222222223</v>
      </c>
      <c r="K3086" s="86" t="str">
        <f ca="1">VLOOKUP(Tabla36[[#This Row],[CODIGO VINCULO]],[1]!Anexar1[[UNION]:[OPERADOR]],4,0)</f>
        <v>JOSE EZEQUIEL SALAZAR ALBERTO</v>
      </c>
      <c r="L3086" s="86" t="str" cm="1">
        <f t="array" aca="1" ref="L3086" ca="1">_xlfn.IFS(J3086&gt;=TIME(14,0,0),"SEGUNDO TURNO",J3086&lt;TIME(14,0,0),"PRIMER TURNO")</f>
        <v>SEGUNDO TURNO</v>
      </c>
      <c r="M3086" s="90"/>
    </row>
    <row r="3087" spans="1:13">
      <c r="A3087" s="86" t="str">
        <f ca="1">_xlfn.CONCAT(Tabla36[[#This Row],[NUM. ECO.]],Tabla36[[#This Row],[TURNO]],Tabla36[[#This Row],[FECHA]])</f>
        <v>T36SEGUNDO TURNO45412</v>
      </c>
      <c r="B3087" s="87">
        <v>6</v>
      </c>
      <c r="C3087" s="87">
        <v>6</v>
      </c>
      <c r="D3087" s="87" t="s">
        <v>51</v>
      </c>
      <c r="E3087" s="86"/>
      <c r="F3087" s="86">
        <f>VLOOKUP(Tabla36[[#This Row],[NUM. ECO.]],[2]!Tabla24[[NO.ECO]:[CUBICACION
M3]],4,0)</f>
        <v>16</v>
      </c>
      <c r="G3087" s="94">
        <v>45412</v>
      </c>
      <c r="H3087" s="86" t="str">
        <f>VLOOKUP(Tabla36[[#This Row],[NUM. ECO.]],[2]!Tabla24[[NO.ECO]:[MATERIAL]],8,0)</f>
        <v>BASE HIDRAULICA</v>
      </c>
      <c r="I3087" s="86" t="s">
        <v>79</v>
      </c>
      <c r="J3087" s="91">
        <f ca="1">J3086+TIME(0,RANDBETWEEN((144),(176)),0)</f>
        <v>0.82430555555555562</v>
      </c>
      <c r="K3087" s="86" t="str">
        <f ca="1">VLOOKUP(Tabla36[[#This Row],[CODIGO VINCULO]],[1]!Anexar1[[UNION]:[OPERADOR]],4,0)</f>
        <v>JOSE EZEQUIEL SALAZAR ALBERTO</v>
      </c>
      <c r="L3087" s="86" t="str" cm="1">
        <f t="array" aca="1" ref="L3087" ca="1">_xlfn.IFS(J3087&gt;=TIME(14,0,0),"SEGUNDO TURNO",J3087&lt;TIME(14,0,0),"PRIMER TURNO")</f>
        <v>SEGUNDO TURNO</v>
      </c>
      <c r="M3087" s="90"/>
    </row>
    <row r="3088" spans="1:13">
      <c r="A3088" s="86" t="str">
        <f ca="1">_xlfn.CONCAT(Tabla36[[#This Row],[NUM. ECO.]],Tabla36[[#This Row],[TURNO]],Tabla36[[#This Row],[FECHA]])</f>
        <v>T36PRIMER TURNO45413</v>
      </c>
      <c r="B3088" s="87">
        <v>6</v>
      </c>
      <c r="C3088" s="87">
        <v>1</v>
      </c>
      <c r="D3088" s="87" t="s">
        <v>51</v>
      </c>
      <c r="E3088" s="86"/>
      <c r="F3088" s="86">
        <f>VLOOKUP(Tabla36[[#This Row],[NUM. ECO.]],[2]!Tabla24[[NO.ECO]:[CUBICACION
M3]],4,0)</f>
        <v>16</v>
      </c>
      <c r="G3088" s="94">
        <v>45413</v>
      </c>
      <c r="H3088" s="86" t="str">
        <f>VLOOKUP(Tabla36[[#This Row],[NUM. ECO.]],[2]!Tabla24[[NO.ECO]:[MATERIAL]],8,0)</f>
        <v>BASE HIDRAULICA</v>
      </c>
      <c r="I3088" s="86" t="s">
        <v>79</v>
      </c>
      <c r="J3088" s="88">
        <f ca="1">TIME(RANDBETWEEN(5.5,6),RANDBETWEEN(1,29),0)</f>
        <v>0.26180555555555557</v>
      </c>
      <c r="K3088" s="86" t="str">
        <f ca="1">VLOOKUP(Tabla36[[#This Row],[CODIGO VINCULO]],[1]!Anexar1[[UNION]:[OPERADOR]],4,0)</f>
        <v>RONI ULISES KOH VELAZQUEZ</v>
      </c>
      <c r="L3088" s="86" t="str" cm="1">
        <f t="array" aca="1" ref="L3088" ca="1">_xlfn.IFS(J3088&gt;=TIME(14,0,0),"SEGUNDO TURNO",J3088&lt;TIME(14,0,0),"PRIMER TURNO")</f>
        <v>PRIMER TURNO</v>
      </c>
      <c r="M3088" s="90"/>
    </row>
    <row r="3089" spans="1:13">
      <c r="A3089" s="86" t="str">
        <f ca="1">_xlfn.CONCAT(Tabla36[[#This Row],[NUM. ECO.]],Tabla36[[#This Row],[TURNO]],Tabla36[[#This Row],[FECHA]])</f>
        <v>T36PRIMER TURNO45413</v>
      </c>
      <c r="B3089" s="87">
        <v>6</v>
      </c>
      <c r="C3089" s="87">
        <v>2</v>
      </c>
      <c r="D3089" s="87" t="s">
        <v>51</v>
      </c>
      <c r="E3089" s="86"/>
      <c r="F3089" s="86">
        <f>VLOOKUP(Tabla36[[#This Row],[NUM. ECO.]],[2]!Tabla24[[NO.ECO]:[CUBICACION
M3]],4,0)</f>
        <v>16</v>
      </c>
      <c r="G3089" s="94">
        <v>45413</v>
      </c>
      <c r="H3089" s="86" t="str">
        <f>VLOOKUP(Tabla36[[#This Row],[NUM. ECO.]],[2]!Tabla24[[NO.ECO]:[MATERIAL]],8,0)</f>
        <v>BASE HIDRAULICA</v>
      </c>
      <c r="I3089" s="86" t="s">
        <v>79</v>
      </c>
      <c r="J3089" s="88">
        <f ca="1">J3088+TIME(0,RANDBETWEEN((144),(176)),0)</f>
        <v>0.37986111111111109</v>
      </c>
      <c r="K3089" s="86" t="str">
        <f ca="1">VLOOKUP(Tabla36[[#This Row],[CODIGO VINCULO]],[1]!Anexar1[[UNION]:[OPERADOR]],4,0)</f>
        <v>RONI ULISES KOH VELAZQUEZ</v>
      </c>
      <c r="L3089" s="86" t="str" cm="1">
        <f t="array" aca="1" ref="L3089" ca="1">_xlfn.IFS(J3089&gt;=TIME(14,0,0),"SEGUNDO TURNO",J3089&lt;TIME(14,0,0),"PRIMER TURNO")</f>
        <v>PRIMER TURNO</v>
      </c>
      <c r="M3089" s="90"/>
    </row>
    <row r="3090" spans="1:13">
      <c r="A3090" s="86" t="str">
        <f ca="1">_xlfn.CONCAT(Tabla36[[#This Row],[NUM. ECO.]],Tabla36[[#This Row],[TURNO]],Tabla36[[#This Row],[FECHA]])</f>
        <v>T36PRIMER TURNO45413</v>
      </c>
      <c r="B3090" s="87">
        <v>6</v>
      </c>
      <c r="C3090" s="87">
        <v>3</v>
      </c>
      <c r="D3090" s="87" t="s">
        <v>51</v>
      </c>
      <c r="E3090" s="86"/>
      <c r="F3090" s="86">
        <f>VLOOKUP(Tabla36[[#This Row],[NUM. ECO.]],[2]!Tabla24[[NO.ECO]:[CUBICACION
M3]],4,0)</f>
        <v>16</v>
      </c>
      <c r="G3090" s="94">
        <v>45413</v>
      </c>
      <c r="H3090" s="86" t="str">
        <f>VLOOKUP(Tabla36[[#This Row],[NUM. ECO.]],[2]!Tabla24[[NO.ECO]:[MATERIAL]],8,0)</f>
        <v>BASE HIDRAULICA</v>
      </c>
      <c r="I3090" s="86" t="s">
        <v>79</v>
      </c>
      <c r="J3090" s="91">
        <f ca="1">J3089+TIME(0,RANDBETWEEN((144),(176)),0)</f>
        <v>0.48055555555555551</v>
      </c>
      <c r="K3090" s="86" t="str">
        <f ca="1">VLOOKUP(Tabla36[[#This Row],[CODIGO VINCULO]],[1]!Anexar1[[UNION]:[OPERADOR]],4,0)</f>
        <v>RONI ULISES KOH VELAZQUEZ</v>
      </c>
      <c r="L3090" s="86" t="str" cm="1">
        <f t="array" aca="1" ref="L3090" ca="1">_xlfn.IFS(J3090&gt;=TIME(14,0,0),"SEGUNDO TURNO",J3090&lt;TIME(14,0,0),"PRIMER TURNO")</f>
        <v>PRIMER TURNO</v>
      </c>
      <c r="M3090" s="90"/>
    </row>
    <row r="3091" spans="1:13">
      <c r="A3091" s="86" t="str">
        <f ca="1">_xlfn.CONCAT(Tabla36[[#This Row],[NUM. ECO.]],Tabla36[[#This Row],[TURNO]],Tabla36[[#This Row],[FECHA]])</f>
        <v>T36SEGUNDO TURNO45413</v>
      </c>
      <c r="B3091" s="87">
        <v>6</v>
      </c>
      <c r="C3091" s="87">
        <v>4</v>
      </c>
      <c r="D3091" s="87" t="s">
        <v>51</v>
      </c>
      <c r="E3091" s="86"/>
      <c r="F3091" s="86">
        <f>VLOOKUP(Tabla36[[#This Row],[NUM. ECO.]],[2]!Tabla24[[NO.ECO]:[CUBICACION
M3]],4,0)</f>
        <v>16</v>
      </c>
      <c r="G3091" s="94">
        <v>45413</v>
      </c>
      <c r="H3091" s="86" t="str">
        <f>VLOOKUP(Tabla36[[#This Row],[NUM. ECO.]],[2]!Tabla24[[NO.ECO]:[MATERIAL]],8,0)</f>
        <v>BASE HIDRAULICA</v>
      </c>
      <c r="I3091" s="86" t="s">
        <v>79</v>
      </c>
      <c r="J3091" s="91">
        <f ca="1">J3090+TIME(0,RANDBETWEEN((144),(176)),0)</f>
        <v>0.59791666666666665</v>
      </c>
      <c r="K3091" s="86" t="str">
        <f ca="1">VLOOKUP(Tabla36[[#This Row],[CODIGO VINCULO]],[1]!Anexar1[[UNION]:[OPERADOR]],4,0)</f>
        <v>JOSE EZEQUIEL SALAZAR ALBERTO</v>
      </c>
      <c r="L3091" s="86" t="str" cm="1">
        <f t="array" aca="1" ref="L3091" ca="1">_xlfn.IFS(J3091&gt;=TIME(14,0,0),"SEGUNDO TURNO",J3091&lt;TIME(14,0,0),"PRIMER TURNO")</f>
        <v>SEGUNDO TURNO</v>
      </c>
      <c r="M3091" s="90"/>
    </row>
    <row r="3092" spans="1:13">
      <c r="A3092" s="86" t="str">
        <f ca="1">_xlfn.CONCAT(Tabla36[[#This Row],[NUM. ECO.]],Tabla36[[#This Row],[TURNO]],Tabla36[[#This Row],[FECHA]])</f>
        <v>T36SEGUNDO TURNO45413</v>
      </c>
      <c r="B3092" s="87">
        <v>6</v>
      </c>
      <c r="C3092" s="87">
        <v>5</v>
      </c>
      <c r="D3092" s="87" t="s">
        <v>51</v>
      </c>
      <c r="E3092" s="86"/>
      <c r="F3092" s="86">
        <f>VLOOKUP(Tabla36[[#This Row],[NUM. ECO.]],[2]!Tabla24[[NO.ECO]:[CUBICACION
M3]],4,0)</f>
        <v>16</v>
      </c>
      <c r="G3092" s="94">
        <v>45413</v>
      </c>
      <c r="H3092" s="86" t="str">
        <f>VLOOKUP(Tabla36[[#This Row],[NUM. ECO.]],[2]!Tabla24[[NO.ECO]:[MATERIAL]],8,0)</f>
        <v>BASE HIDRAULICA</v>
      </c>
      <c r="I3092" s="86" t="s">
        <v>79</v>
      </c>
      <c r="J3092" s="91">
        <f ca="1">J3091+TIME(0,RANDBETWEEN((144),(176)),0)</f>
        <v>0.71319444444444446</v>
      </c>
      <c r="K3092" s="86" t="str">
        <f ca="1">VLOOKUP(Tabla36[[#This Row],[CODIGO VINCULO]],[1]!Anexar1[[UNION]:[OPERADOR]],4,0)</f>
        <v>JOSE EZEQUIEL SALAZAR ALBERTO</v>
      </c>
      <c r="L3092" s="86" t="str" cm="1">
        <f t="array" aca="1" ref="L3092" ca="1">_xlfn.IFS(J3092&gt;=TIME(14,0,0),"SEGUNDO TURNO",J3092&lt;TIME(14,0,0),"PRIMER TURNO")</f>
        <v>SEGUNDO TURNO</v>
      </c>
      <c r="M3092" s="90"/>
    </row>
    <row r="3093" spans="1:13">
      <c r="A3093" s="86" t="str">
        <f ca="1">_xlfn.CONCAT(Tabla36[[#This Row],[NUM. ECO.]],Tabla36[[#This Row],[TURNO]],Tabla36[[#This Row],[FECHA]])</f>
        <v>T36SEGUNDO TURNO45413</v>
      </c>
      <c r="B3093" s="87">
        <v>6</v>
      </c>
      <c r="C3093" s="87">
        <v>6</v>
      </c>
      <c r="D3093" s="87" t="s">
        <v>51</v>
      </c>
      <c r="E3093" s="86"/>
      <c r="F3093" s="86">
        <f>VLOOKUP(Tabla36[[#This Row],[NUM. ECO.]],[2]!Tabla24[[NO.ECO]:[CUBICACION
M3]],4,0)</f>
        <v>16</v>
      </c>
      <c r="G3093" s="94">
        <v>45413</v>
      </c>
      <c r="H3093" s="86" t="str">
        <f>VLOOKUP(Tabla36[[#This Row],[NUM. ECO.]],[2]!Tabla24[[NO.ECO]:[MATERIAL]],8,0)</f>
        <v>BASE HIDRAULICA</v>
      </c>
      <c r="I3093" s="86" t="s">
        <v>79</v>
      </c>
      <c r="J3093" s="91">
        <f ca="1">J3092+TIME(0,RANDBETWEEN((144),(176)),0)</f>
        <v>0.83333333333333337</v>
      </c>
      <c r="K3093" s="86" t="str">
        <f ca="1">VLOOKUP(Tabla36[[#This Row],[CODIGO VINCULO]],[1]!Anexar1[[UNION]:[OPERADOR]],4,0)</f>
        <v>JOSE EZEQUIEL SALAZAR ALBERTO</v>
      </c>
      <c r="L3093" s="86" t="str" cm="1">
        <f t="array" aca="1" ref="L3093" ca="1">_xlfn.IFS(J3093&gt;=TIME(14,0,0),"SEGUNDO TURNO",J3093&lt;TIME(14,0,0),"PRIMER TURNO")</f>
        <v>SEGUNDO TURNO</v>
      </c>
      <c r="M3093" s="90"/>
    </row>
    <row r="3094" spans="1:13">
      <c r="A3094" s="86" t="str">
        <f ca="1">_xlfn.CONCAT(Tabla36[[#This Row],[NUM. ECO.]],Tabla36[[#This Row],[TURNO]],Tabla36[[#This Row],[FECHA]])</f>
        <v>T36PRIMER TURNO45414</v>
      </c>
      <c r="B3094" s="87">
        <v>6</v>
      </c>
      <c r="C3094" s="87">
        <v>1</v>
      </c>
      <c r="D3094" s="87" t="s">
        <v>51</v>
      </c>
      <c r="E3094" s="86"/>
      <c r="F3094" s="86">
        <f>VLOOKUP(Tabla36[[#This Row],[NUM. ECO.]],[2]!Tabla24[[NO.ECO]:[CUBICACION
M3]],4,0)</f>
        <v>16</v>
      </c>
      <c r="G3094" s="94">
        <v>45414</v>
      </c>
      <c r="H3094" s="86" t="str">
        <f>VLOOKUP(Tabla36[[#This Row],[NUM. ECO.]],[2]!Tabla24[[NO.ECO]:[MATERIAL]],8,0)</f>
        <v>BASE HIDRAULICA</v>
      </c>
      <c r="I3094" s="86" t="s">
        <v>79</v>
      </c>
      <c r="J3094" s="88">
        <f ca="1">TIME(RANDBETWEEN(5.5,6),RANDBETWEEN(1,29),0)</f>
        <v>0.26319444444444445</v>
      </c>
      <c r="K3094" s="86" t="str">
        <f ca="1">VLOOKUP(Tabla36[[#This Row],[CODIGO VINCULO]],[1]!Anexar1[[UNION]:[OPERADOR]],4,0)</f>
        <v>RONI ULISES KOH VELAZQUEZ</v>
      </c>
      <c r="L3094" s="86" t="str" cm="1">
        <f t="array" aca="1" ref="L3094" ca="1">_xlfn.IFS(J3094&gt;=TIME(14,0,0),"SEGUNDO TURNO",J3094&lt;TIME(14,0,0),"PRIMER TURNO")</f>
        <v>PRIMER TURNO</v>
      </c>
      <c r="M3094" s="90"/>
    </row>
    <row r="3095" spans="1:13">
      <c r="A3095" s="86" t="str">
        <f ca="1">_xlfn.CONCAT(Tabla36[[#This Row],[NUM. ECO.]],Tabla36[[#This Row],[TURNO]],Tabla36[[#This Row],[FECHA]])</f>
        <v>T36PRIMER TURNO45414</v>
      </c>
      <c r="B3095" s="87">
        <v>6</v>
      </c>
      <c r="C3095" s="87">
        <v>2</v>
      </c>
      <c r="D3095" s="87" t="s">
        <v>51</v>
      </c>
      <c r="E3095" s="86"/>
      <c r="F3095" s="86">
        <f>VLOOKUP(Tabla36[[#This Row],[NUM. ECO.]],[2]!Tabla24[[NO.ECO]:[CUBICACION
M3]],4,0)</f>
        <v>16</v>
      </c>
      <c r="G3095" s="94">
        <v>45414</v>
      </c>
      <c r="H3095" s="86" t="str">
        <f>VLOOKUP(Tabla36[[#This Row],[NUM. ECO.]],[2]!Tabla24[[NO.ECO]:[MATERIAL]],8,0)</f>
        <v>BASE HIDRAULICA</v>
      </c>
      <c r="I3095" s="86" t="s">
        <v>79</v>
      </c>
      <c r="J3095" s="88">
        <f ca="1">J3094+TIME(0,RANDBETWEEN((144),(176)),0)</f>
        <v>0.37777777777777777</v>
      </c>
      <c r="K3095" s="86" t="str">
        <f ca="1">VLOOKUP(Tabla36[[#This Row],[CODIGO VINCULO]],[1]!Anexar1[[UNION]:[OPERADOR]],4,0)</f>
        <v>RONI ULISES KOH VELAZQUEZ</v>
      </c>
      <c r="L3095" s="86" t="str" cm="1">
        <f t="array" aca="1" ref="L3095" ca="1">_xlfn.IFS(J3095&gt;=TIME(14,0,0),"SEGUNDO TURNO",J3095&lt;TIME(14,0,0),"PRIMER TURNO")</f>
        <v>PRIMER TURNO</v>
      </c>
      <c r="M3095" s="90"/>
    </row>
    <row r="3096" spans="1:13">
      <c r="A3096" s="86" t="str">
        <f ca="1">_xlfn.CONCAT(Tabla36[[#This Row],[NUM. ECO.]],Tabla36[[#This Row],[TURNO]],Tabla36[[#This Row],[FECHA]])</f>
        <v>T36PRIMER TURNO45414</v>
      </c>
      <c r="B3096" s="87">
        <v>6</v>
      </c>
      <c r="C3096" s="87">
        <v>3</v>
      </c>
      <c r="D3096" s="87" t="s">
        <v>51</v>
      </c>
      <c r="E3096" s="86"/>
      <c r="F3096" s="86">
        <f>VLOOKUP(Tabla36[[#This Row],[NUM. ECO.]],[2]!Tabla24[[NO.ECO]:[CUBICACION
M3]],4,0)</f>
        <v>16</v>
      </c>
      <c r="G3096" s="94">
        <v>45414</v>
      </c>
      <c r="H3096" s="86" t="str">
        <f>VLOOKUP(Tabla36[[#This Row],[NUM. ECO.]],[2]!Tabla24[[NO.ECO]:[MATERIAL]],8,0)</f>
        <v>BASE HIDRAULICA</v>
      </c>
      <c r="I3096" s="86" t="s">
        <v>79</v>
      </c>
      <c r="J3096" s="91">
        <f ca="1">J3095+TIME(0,RANDBETWEEN((144),(176)),0)</f>
        <v>0.48541666666666666</v>
      </c>
      <c r="K3096" s="86" t="str">
        <f ca="1">VLOOKUP(Tabla36[[#This Row],[CODIGO VINCULO]],[1]!Anexar1[[UNION]:[OPERADOR]],4,0)</f>
        <v>RONI ULISES KOH VELAZQUEZ</v>
      </c>
      <c r="L3096" s="86" t="str" cm="1">
        <f t="array" aca="1" ref="L3096" ca="1">_xlfn.IFS(J3096&gt;=TIME(14,0,0),"SEGUNDO TURNO",J3096&lt;TIME(14,0,0),"PRIMER TURNO")</f>
        <v>PRIMER TURNO</v>
      </c>
      <c r="M3096" s="90"/>
    </row>
    <row r="3097" spans="1:13">
      <c r="A3097" s="86" t="str">
        <f ca="1">_xlfn.CONCAT(Tabla36[[#This Row],[NUM. ECO.]],Tabla36[[#This Row],[TURNO]],Tabla36[[#This Row],[FECHA]])</f>
        <v>T36SEGUNDO TURNO45414</v>
      </c>
      <c r="B3097" s="87">
        <v>6</v>
      </c>
      <c r="C3097" s="87">
        <v>4</v>
      </c>
      <c r="D3097" s="87" t="s">
        <v>51</v>
      </c>
      <c r="E3097" s="86"/>
      <c r="F3097" s="86">
        <f>VLOOKUP(Tabla36[[#This Row],[NUM. ECO.]],[2]!Tabla24[[NO.ECO]:[CUBICACION
M3]],4,0)</f>
        <v>16</v>
      </c>
      <c r="G3097" s="94">
        <v>45414</v>
      </c>
      <c r="H3097" s="86" t="str">
        <f>VLOOKUP(Tabla36[[#This Row],[NUM. ECO.]],[2]!Tabla24[[NO.ECO]:[MATERIAL]],8,0)</f>
        <v>BASE HIDRAULICA</v>
      </c>
      <c r="I3097" s="86" t="s">
        <v>79</v>
      </c>
      <c r="J3097" s="91">
        <f ca="1">J3096+TIME(0,RANDBETWEEN((144),(176)),0)</f>
        <v>0.59861111111111109</v>
      </c>
      <c r="K3097" s="86" t="str">
        <f ca="1">VLOOKUP(Tabla36[[#This Row],[CODIGO VINCULO]],[1]!Anexar1[[UNION]:[OPERADOR]],4,0)</f>
        <v>JOSE EZEQUIEL SALAZAR ALBERTO</v>
      </c>
      <c r="L3097" s="86" t="str" cm="1">
        <f t="array" aca="1" ref="L3097" ca="1">_xlfn.IFS(J3097&gt;=TIME(14,0,0),"SEGUNDO TURNO",J3097&lt;TIME(14,0,0),"PRIMER TURNO")</f>
        <v>SEGUNDO TURNO</v>
      </c>
      <c r="M3097" s="90"/>
    </row>
    <row r="3098" spans="1:13">
      <c r="A3098" s="86" t="str">
        <f ca="1">_xlfn.CONCAT(Tabla36[[#This Row],[NUM. ECO.]],Tabla36[[#This Row],[TURNO]],Tabla36[[#This Row],[FECHA]])</f>
        <v>T36SEGUNDO TURNO45414</v>
      </c>
      <c r="B3098" s="87">
        <v>6</v>
      </c>
      <c r="C3098" s="87">
        <v>5</v>
      </c>
      <c r="D3098" s="87" t="s">
        <v>51</v>
      </c>
      <c r="E3098" s="86"/>
      <c r="F3098" s="86">
        <f>VLOOKUP(Tabla36[[#This Row],[NUM. ECO.]],[2]!Tabla24[[NO.ECO]:[CUBICACION
M3]],4,0)</f>
        <v>16</v>
      </c>
      <c r="G3098" s="94">
        <v>45414</v>
      </c>
      <c r="H3098" s="86" t="str">
        <f>VLOOKUP(Tabla36[[#This Row],[NUM. ECO.]],[2]!Tabla24[[NO.ECO]:[MATERIAL]],8,0)</f>
        <v>BASE HIDRAULICA</v>
      </c>
      <c r="I3098" s="86" t="s">
        <v>79</v>
      </c>
      <c r="J3098" s="91">
        <f ca="1">J3097+TIME(0,RANDBETWEEN((144),(176)),0)</f>
        <v>0.70972222222222214</v>
      </c>
      <c r="K3098" s="86" t="str">
        <f ca="1">VLOOKUP(Tabla36[[#This Row],[CODIGO VINCULO]],[1]!Anexar1[[UNION]:[OPERADOR]],4,0)</f>
        <v>JOSE EZEQUIEL SALAZAR ALBERTO</v>
      </c>
      <c r="L3098" s="86" t="str" cm="1">
        <f t="array" aca="1" ref="L3098" ca="1">_xlfn.IFS(J3098&gt;=TIME(14,0,0),"SEGUNDO TURNO",J3098&lt;TIME(14,0,0),"PRIMER TURNO")</f>
        <v>SEGUNDO TURNO</v>
      </c>
      <c r="M3098" s="90"/>
    </row>
    <row r="3099" spans="1:13">
      <c r="A3099" s="86" t="str">
        <f ca="1">_xlfn.CONCAT(Tabla36[[#This Row],[NUM. ECO.]],Tabla36[[#This Row],[TURNO]],Tabla36[[#This Row],[FECHA]])</f>
        <v>T36SEGUNDO TURNO45414</v>
      </c>
      <c r="B3099" s="87">
        <v>6</v>
      </c>
      <c r="C3099" s="87">
        <v>6</v>
      </c>
      <c r="D3099" s="87" t="s">
        <v>51</v>
      </c>
      <c r="E3099" s="86"/>
      <c r="F3099" s="86">
        <f>VLOOKUP(Tabla36[[#This Row],[NUM. ECO.]],[2]!Tabla24[[NO.ECO]:[CUBICACION
M3]],4,0)</f>
        <v>16</v>
      </c>
      <c r="G3099" s="94">
        <v>45414</v>
      </c>
      <c r="H3099" s="86" t="str">
        <f>VLOOKUP(Tabla36[[#This Row],[NUM. ECO.]],[2]!Tabla24[[NO.ECO]:[MATERIAL]],8,0)</f>
        <v>BASE HIDRAULICA</v>
      </c>
      <c r="I3099" s="86" t="s">
        <v>79</v>
      </c>
      <c r="J3099" s="91">
        <f ca="1">J3098+TIME(0,RANDBETWEEN((144),(176)),0)</f>
        <v>0.82013888888888875</v>
      </c>
      <c r="K3099" s="86" t="str">
        <f ca="1">VLOOKUP(Tabla36[[#This Row],[CODIGO VINCULO]],[1]!Anexar1[[UNION]:[OPERADOR]],4,0)</f>
        <v>JOSE EZEQUIEL SALAZAR ALBERTO</v>
      </c>
      <c r="L3099" s="86" t="str" cm="1">
        <f t="array" aca="1" ref="L3099" ca="1">_xlfn.IFS(J3099&gt;=TIME(14,0,0),"SEGUNDO TURNO",J3099&lt;TIME(14,0,0),"PRIMER TURNO")</f>
        <v>SEGUNDO TURNO</v>
      </c>
      <c r="M3099" s="90"/>
    </row>
    <row r="3100" spans="1:13">
      <c r="A3100" s="86" t="str">
        <f ca="1">_xlfn.CONCAT(Tabla36[[#This Row],[NUM. ECO.]],Tabla36[[#This Row],[TURNO]],Tabla36[[#This Row],[FECHA]])</f>
        <v>T36PRIMER TURNO45415</v>
      </c>
      <c r="B3100" s="87">
        <v>6</v>
      </c>
      <c r="C3100" s="87">
        <v>1</v>
      </c>
      <c r="D3100" s="87" t="s">
        <v>51</v>
      </c>
      <c r="E3100" s="86"/>
      <c r="F3100" s="86">
        <f>VLOOKUP(Tabla36[[#This Row],[NUM. ECO.]],[2]!Tabla24[[NO.ECO]:[CUBICACION
M3]],4,0)</f>
        <v>16</v>
      </c>
      <c r="G3100" s="94">
        <v>45415</v>
      </c>
      <c r="H3100" s="86" t="str">
        <f>VLOOKUP(Tabla36[[#This Row],[NUM. ECO.]],[2]!Tabla24[[NO.ECO]:[MATERIAL]],8,0)</f>
        <v>BASE HIDRAULICA</v>
      </c>
      <c r="I3100" s="86" t="s">
        <v>79</v>
      </c>
      <c r="J3100" s="88">
        <f ca="1">TIME(RANDBETWEEN(5.5,6),RANDBETWEEN(1,29),0)</f>
        <v>0.25763888888888886</v>
      </c>
      <c r="K3100" s="86" t="str">
        <f ca="1">VLOOKUP(Tabla36[[#This Row],[CODIGO VINCULO]],[1]!Anexar1[[UNION]:[OPERADOR]],4,0)</f>
        <v>RONI ULISES KOH VELAZQUEZ</v>
      </c>
      <c r="L3100" s="86" t="str" cm="1">
        <f t="array" aca="1" ref="L3100" ca="1">_xlfn.IFS(J3100&gt;=TIME(14,0,0),"SEGUNDO TURNO",J3100&lt;TIME(14,0,0),"PRIMER TURNO")</f>
        <v>PRIMER TURNO</v>
      </c>
      <c r="M3100" s="90"/>
    </row>
    <row r="3101" spans="1:13">
      <c r="A3101" s="86" t="str">
        <f ca="1">_xlfn.CONCAT(Tabla36[[#This Row],[NUM. ECO.]],Tabla36[[#This Row],[TURNO]],Tabla36[[#This Row],[FECHA]])</f>
        <v>T36PRIMER TURNO45415</v>
      </c>
      <c r="B3101" s="87">
        <v>6</v>
      </c>
      <c r="C3101" s="87">
        <v>2</v>
      </c>
      <c r="D3101" s="87" t="s">
        <v>51</v>
      </c>
      <c r="E3101" s="86"/>
      <c r="F3101" s="86">
        <f>VLOOKUP(Tabla36[[#This Row],[NUM. ECO.]],[2]!Tabla24[[NO.ECO]:[CUBICACION
M3]],4,0)</f>
        <v>16</v>
      </c>
      <c r="G3101" s="94">
        <v>45415</v>
      </c>
      <c r="H3101" s="86" t="str">
        <f>VLOOKUP(Tabla36[[#This Row],[NUM. ECO.]],[2]!Tabla24[[NO.ECO]:[MATERIAL]],8,0)</f>
        <v>BASE HIDRAULICA</v>
      </c>
      <c r="I3101" s="86" t="s">
        <v>79</v>
      </c>
      <c r="J3101" s="88">
        <f ca="1">J3100+TIME(0,RANDBETWEEN((144),(176)),0)</f>
        <v>0.37986111111111109</v>
      </c>
      <c r="K3101" s="86" t="str">
        <f ca="1">VLOOKUP(Tabla36[[#This Row],[CODIGO VINCULO]],[1]!Anexar1[[UNION]:[OPERADOR]],4,0)</f>
        <v>RONI ULISES KOH VELAZQUEZ</v>
      </c>
      <c r="L3101" s="86" t="str" cm="1">
        <f t="array" aca="1" ref="L3101" ca="1">_xlfn.IFS(J3101&gt;=TIME(14,0,0),"SEGUNDO TURNO",J3101&lt;TIME(14,0,0),"PRIMER TURNO")</f>
        <v>PRIMER TURNO</v>
      </c>
      <c r="M3101" s="90"/>
    </row>
    <row r="3102" spans="1:13">
      <c r="A3102" s="86" t="str">
        <f ca="1">_xlfn.CONCAT(Tabla36[[#This Row],[NUM. ECO.]],Tabla36[[#This Row],[TURNO]],Tabla36[[#This Row],[FECHA]])</f>
        <v>T36PRIMER TURNO45415</v>
      </c>
      <c r="B3102" s="87">
        <v>6</v>
      </c>
      <c r="C3102" s="87">
        <v>3</v>
      </c>
      <c r="D3102" s="87" t="s">
        <v>51</v>
      </c>
      <c r="E3102" s="86"/>
      <c r="F3102" s="86">
        <f>VLOOKUP(Tabla36[[#This Row],[NUM. ECO.]],[2]!Tabla24[[NO.ECO]:[CUBICACION
M3]],4,0)</f>
        <v>16</v>
      </c>
      <c r="G3102" s="94">
        <v>45415</v>
      </c>
      <c r="H3102" s="86" t="str">
        <f>VLOOKUP(Tabla36[[#This Row],[NUM. ECO.]],[2]!Tabla24[[NO.ECO]:[MATERIAL]],8,0)</f>
        <v>BASE HIDRAULICA</v>
      </c>
      <c r="I3102" s="86" t="s">
        <v>79</v>
      </c>
      <c r="J3102" s="91">
        <f ca="1">J3101+TIME(0,RANDBETWEEN((144),(176)),0)</f>
        <v>0.49166666666666664</v>
      </c>
      <c r="K3102" s="86" t="str">
        <f ca="1">VLOOKUP(Tabla36[[#This Row],[CODIGO VINCULO]],[1]!Anexar1[[UNION]:[OPERADOR]],4,0)</f>
        <v>RONI ULISES KOH VELAZQUEZ</v>
      </c>
      <c r="L3102" s="86" t="str" cm="1">
        <f t="array" aca="1" ref="L3102" ca="1">_xlfn.IFS(J3102&gt;=TIME(14,0,0),"SEGUNDO TURNO",J3102&lt;TIME(14,0,0),"PRIMER TURNO")</f>
        <v>PRIMER TURNO</v>
      </c>
      <c r="M3102" s="90"/>
    </row>
    <row r="3103" spans="1:13">
      <c r="A3103" s="86" t="str">
        <f ca="1">_xlfn.CONCAT(Tabla36[[#This Row],[NUM. ECO.]],Tabla36[[#This Row],[TURNO]],Tabla36[[#This Row],[FECHA]])</f>
        <v>T36SEGUNDO TURNO45415</v>
      </c>
      <c r="B3103" s="87">
        <v>6</v>
      </c>
      <c r="C3103" s="87">
        <v>4</v>
      </c>
      <c r="D3103" s="87" t="s">
        <v>51</v>
      </c>
      <c r="E3103" s="86"/>
      <c r="F3103" s="86">
        <f>VLOOKUP(Tabla36[[#This Row],[NUM. ECO.]],[2]!Tabla24[[NO.ECO]:[CUBICACION
M3]],4,0)</f>
        <v>16</v>
      </c>
      <c r="G3103" s="94">
        <v>45415</v>
      </c>
      <c r="H3103" s="86" t="str">
        <f>VLOOKUP(Tabla36[[#This Row],[NUM. ECO.]],[2]!Tabla24[[NO.ECO]:[MATERIAL]],8,0)</f>
        <v>BASE HIDRAULICA</v>
      </c>
      <c r="I3103" s="86" t="s">
        <v>79</v>
      </c>
      <c r="J3103" s="91">
        <f ca="1">J3102+TIME(0,RANDBETWEEN((144),(176)),0)</f>
        <v>0.59652777777777777</v>
      </c>
      <c r="K3103" s="86" t="str">
        <f ca="1">VLOOKUP(Tabla36[[#This Row],[CODIGO VINCULO]],[1]!Anexar1[[UNION]:[OPERADOR]],4,0)</f>
        <v>JOSE EZEQUIEL SALAZAR ALBERTO</v>
      </c>
      <c r="L3103" s="86" t="str" cm="1">
        <f t="array" aca="1" ref="L3103" ca="1">_xlfn.IFS(J3103&gt;=TIME(14,0,0),"SEGUNDO TURNO",J3103&lt;TIME(14,0,0),"PRIMER TURNO")</f>
        <v>SEGUNDO TURNO</v>
      </c>
      <c r="M3103" s="90"/>
    </row>
    <row r="3104" spans="1:13">
      <c r="A3104" s="86" t="str">
        <f ca="1">_xlfn.CONCAT(Tabla36[[#This Row],[NUM. ECO.]],Tabla36[[#This Row],[TURNO]],Tabla36[[#This Row],[FECHA]])</f>
        <v>T36SEGUNDO TURNO45415</v>
      </c>
      <c r="B3104" s="87">
        <v>6</v>
      </c>
      <c r="C3104" s="87">
        <v>5</v>
      </c>
      <c r="D3104" s="87" t="s">
        <v>51</v>
      </c>
      <c r="E3104" s="86"/>
      <c r="F3104" s="86">
        <f>VLOOKUP(Tabla36[[#This Row],[NUM. ECO.]],[2]!Tabla24[[NO.ECO]:[CUBICACION
M3]],4,0)</f>
        <v>16</v>
      </c>
      <c r="G3104" s="94">
        <v>45415</v>
      </c>
      <c r="H3104" s="86" t="str">
        <f>VLOOKUP(Tabla36[[#This Row],[NUM. ECO.]],[2]!Tabla24[[NO.ECO]:[MATERIAL]],8,0)</f>
        <v>BASE HIDRAULICA</v>
      </c>
      <c r="I3104" s="86" t="s">
        <v>79</v>
      </c>
      <c r="J3104" s="91">
        <f ca="1">J3103+TIME(0,RANDBETWEEN((144),(176)),0)</f>
        <v>0.71111111111111114</v>
      </c>
      <c r="K3104" s="86" t="str">
        <f ca="1">VLOOKUP(Tabla36[[#This Row],[CODIGO VINCULO]],[1]!Anexar1[[UNION]:[OPERADOR]],4,0)</f>
        <v>JOSE EZEQUIEL SALAZAR ALBERTO</v>
      </c>
      <c r="L3104" s="86" t="str" cm="1">
        <f t="array" aca="1" ref="L3104" ca="1">_xlfn.IFS(J3104&gt;=TIME(14,0,0),"SEGUNDO TURNO",J3104&lt;TIME(14,0,0),"PRIMER TURNO")</f>
        <v>SEGUNDO TURNO</v>
      </c>
      <c r="M3104" s="90"/>
    </row>
    <row r="3105" spans="1:13">
      <c r="A3105" s="86" t="str">
        <f ca="1">_xlfn.CONCAT(Tabla36[[#This Row],[NUM. ECO.]],Tabla36[[#This Row],[TURNO]],Tabla36[[#This Row],[FECHA]])</f>
        <v>T36SEGUNDO TURNO45415</v>
      </c>
      <c r="B3105" s="87">
        <v>6</v>
      </c>
      <c r="C3105" s="87">
        <v>6</v>
      </c>
      <c r="D3105" s="87" t="s">
        <v>51</v>
      </c>
      <c r="E3105" s="86"/>
      <c r="F3105" s="86">
        <f>VLOOKUP(Tabla36[[#This Row],[NUM. ECO.]],[2]!Tabla24[[NO.ECO]:[CUBICACION
M3]],4,0)</f>
        <v>16</v>
      </c>
      <c r="G3105" s="94">
        <v>45415</v>
      </c>
      <c r="H3105" s="86" t="str">
        <f>VLOOKUP(Tabla36[[#This Row],[NUM. ECO.]],[2]!Tabla24[[NO.ECO]:[MATERIAL]],8,0)</f>
        <v>BASE HIDRAULICA</v>
      </c>
      <c r="I3105" s="86" t="s">
        <v>79</v>
      </c>
      <c r="J3105" s="91">
        <f ca="1">J3104+TIME(0,RANDBETWEEN((144),(176)),0)</f>
        <v>0.82986111111111116</v>
      </c>
      <c r="K3105" s="86" t="str">
        <f ca="1">VLOOKUP(Tabla36[[#This Row],[CODIGO VINCULO]],[1]!Anexar1[[UNION]:[OPERADOR]],4,0)</f>
        <v>JOSE EZEQUIEL SALAZAR ALBERTO</v>
      </c>
      <c r="L3105" s="86" t="str" cm="1">
        <f t="array" aca="1" ref="L3105" ca="1">_xlfn.IFS(J3105&gt;=TIME(14,0,0),"SEGUNDO TURNO",J3105&lt;TIME(14,0,0),"PRIMER TURNO")</f>
        <v>SEGUNDO TURNO</v>
      </c>
      <c r="M3105" s="90"/>
    </row>
    <row r="3106" spans="1:13">
      <c r="A3106" s="86" t="str">
        <f ca="1">_xlfn.CONCAT(Tabla36[[#This Row],[NUM. ECO.]],Tabla36[[#This Row],[TURNO]],Tabla36[[#This Row],[FECHA]])</f>
        <v>T36PRIMER TURNO45416</v>
      </c>
      <c r="B3106" s="87">
        <v>6</v>
      </c>
      <c r="C3106" s="87">
        <v>1</v>
      </c>
      <c r="D3106" s="87" t="s">
        <v>51</v>
      </c>
      <c r="E3106" s="86"/>
      <c r="F3106" s="86">
        <f>VLOOKUP(Tabla36[[#This Row],[NUM. ECO.]],[2]!Tabla24[[NO.ECO]:[CUBICACION
M3]],4,0)</f>
        <v>16</v>
      </c>
      <c r="G3106" s="94">
        <v>45416</v>
      </c>
      <c r="H3106" s="86" t="str">
        <f>VLOOKUP(Tabla36[[#This Row],[NUM. ECO.]],[2]!Tabla24[[NO.ECO]:[MATERIAL]],8,0)</f>
        <v>BASE HIDRAULICA</v>
      </c>
      <c r="I3106" s="86" t="s">
        <v>79</v>
      </c>
      <c r="J3106" s="88">
        <f ca="1">TIME(RANDBETWEEN(5.5,6),RANDBETWEEN(1,29),0)</f>
        <v>0.26944444444444443</v>
      </c>
      <c r="K3106" s="86" t="str">
        <f ca="1">VLOOKUP(Tabla36[[#This Row],[CODIGO VINCULO]],[1]!Anexar1[[UNION]:[OPERADOR]],4,0)</f>
        <v>RONI ULISES KOH VELAZQUEZ</v>
      </c>
      <c r="L3106" s="86" t="str" cm="1">
        <f t="array" aca="1" ref="L3106" ca="1">_xlfn.IFS(J3106&gt;=TIME(14,0,0),"SEGUNDO TURNO",J3106&lt;TIME(14,0,0),"PRIMER TURNO")</f>
        <v>PRIMER TURNO</v>
      </c>
      <c r="M3106" s="90"/>
    </row>
    <row r="3107" spans="1:13">
      <c r="A3107" s="86" t="str">
        <f ca="1">_xlfn.CONCAT(Tabla36[[#This Row],[NUM. ECO.]],Tabla36[[#This Row],[TURNO]],Tabla36[[#This Row],[FECHA]])</f>
        <v>T36PRIMER TURNO45416</v>
      </c>
      <c r="B3107" s="87">
        <v>6</v>
      </c>
      <c r="C3107" s="87">
        <v>2</v>
      </c>
      <c r="D3107" s="87" t="s">
        <v>51</v>
      </c>
      <c r="E3107" s="86"/>
      <c r="F3107" s="86">
        <f>VLOOKUP(Tabla36[[#This Row],[NUM. ECO.]],[2]!Tabla24[[NO.ECO]:[CUBICACION
M3]],4,0)</f>
        <v>16</v>
      </c>
      <c r="G3107" s="94">
        <v>45416</v>
      </c>
      <c r="H3107" s="86" t="str">
        <f>VLOOKUP(Tabla36[[#This Row],[NUM. ECO.]],[2]!Tabla24[[NO.ECO]:[MATERIAL]],8,0)</f>
        <v>BASE HIDRAULICA</v>
      </c>
      <c r="I3107" s="86" t="s">
        <v>79</v>
      </c>
      <c r="J3107" s="88">
        <f ca="1">J3106+TIME(0,RANDBETWEEN((144),(176)),0)</f>
        <v>0.37222222222222223</v>
      </c>
      <c r="K3107" s="86" t="str">
        <f ca="1">VLOOKUP(Tabla36[[#This Row],[CODIGO VINCULO]],[1]!Anexar1[[UNION]:[OPERADOR]],4,0)</f>
        <v>RONI ULISES KOH VELAZQUEZ</v>
      </c>
      <c r="L3107" s="86" t="str" cm="1">
        <f t="array" aca="1" ref="L3107" ca="1">_xlfn.IFS(J3107&gt;=TIME(14,0,0),"SEGUNDO TURNO",J3107&lt;TIME(14,0,0),"PRIMER TURNO")</f>
        <v>PRIMER TURNO</v>
      </c>
      <c r="M3107" s="90"/>
    </row>
    <row r="3108" spans="1:13">
      <c r="A3108" s="86" t="str">
        <f ca="1">_xlfn.CONCAT(Tabla36[[#This Row],[NUM. ECO.]],Tabla36[[#This Row],[TURNO]],Tabla36[[#This Row],[FECHA]])</f>
        <v>T36PRIMER TURNO45416</v>
      </c>
      <c r="B3108" s="87">
        <v>6</v>
      </c>
      <c r="C3108" s="87">
        <v>3</v>
      </c>
      <c r="D3108" s="87" t="s">
        <v>51</v>
      </c>
      <c r="E3108" s="86"/>
      <c r="F3108" s="86">
        <f>VLOOKUP(Tabla36[[#This Row],[NUM. ECO.]],[2]!Tabla24[[NO.ECO]:[CUBICACION
M3]],4,0)</f>
        <v>16</v>
      </c>
      <c r="G3108" s="94">
        <v>45416</v>
      </c>
      <c r="H3108" s="86" t="str">
        <f>VLOOKUP(Tabla36[[#This Row],[NUM. ECO.]],[2]!Tabla24[[NO.ECO]:[MATERIAL]],8,0)</f>
        <v>BASE HIDRAULICA</v>
      </c>
      <c r="I3108" s="86" t="s">
        <v>79</v>
      </c>
      <c r="J3108" s="91">
        <f ca="1">J3107+TIME(0,RANDBETWEEN((144),(176)),0)</f>
        <v>0.48819444444444449</v>
      </c>
      <c r="K3108" s="86" t="str">
        <f ca="1">VLOOKUP(Tabla36[[#This Row],[CODIGO VINCULO]],[1]!Anexar1[[UNION]:[OPERADOR]],4,0)</f>
        <v>RONI ULISES KOH VELAZQUEZ</v>
      </c>
      <c r="L3108" s="86" t="str" cm="1">
        <f t="array" aca="1" ref="L3108" ca="1">_xlfn.IFS(J3108&gt;=TIME(14,0,0),"SEGUNDO TURNO",J3108&lt;TIME(14,0,0),"PRIMER TURNO")</f>
        <v>PRIMER TURNO</v>
      </c>
      <c r="M3108" s="90"/>
    </row>
    <row r="3109" spans="1:13">
      <c r="A3109" s="86" t="str">
        <f ca="1">_xlfn.CONCAT(Tabla36[[#This Row],[NUM. ECO.]],Tabla36[[#This Row],[TURNO]],Tabla36[[#This Row],[FECHA]])</f>
        <v>T36SEGUNDO TURNO45416</v>
      </c>
      <c r="B3109" s="87">
        <v>6</v>
      </c>
      <c r="C3109" s="87">
        <v>4</v>
      </c>
      <c r="D3109" s="87" t="s">
        <v>51</v>
      </c>
      <c r="E3109" s="86"/>
      <c r="F3109" s="86">
        <f>VLOOKUP(Tabla36[[#This Row],[NUM. ECO.]],[2]!Tabla24[[NO.ECO]:[CUBICACION
M3]],4,0)</f>
        <v>16</v>
      </c>
      <c r="G3109" s="94">
        <v>45416</v>
      </c>
      <c r="H3109" s="86" t="str">
        <f>VLOOKUP(Tabla36[[#This Row],[NUM. ECO.]],[2]!Tabla24[[NO.ECO]:[MATERIAL]],8,0)</f>
        <v>BASE HIDRAULICA</v>
      </c>
      <c r="I3109" s="86" t="s">
        <v>79</v>
      </c>
      <c r="J3109" s="91">
        <f ca="1">J3108+TIME(0,RANDBETWEEN((144),(176)),0)</f>
        <v>0.60486111111111118</v>
      </c>
      <c r="K3109" s="86" t="str">
        <f ca="1">VLOOKUP(Tabla36[[#This Row],[CODIGO VINCULO]],[1]!Anexar1[[UNION]:[OPERADOR]],4,0)</f>
        <v>JOSE EZEQUIEL SALAZAR ALBERTO</v>
      </c>
      <c r="L3109" s="86" t="str" cm="1">
        <f t="array" aca="1" ref="L3109" ca="1">_xlfn.IFS(J3109&gt;=TIME(14,0,0),"SEGUNDO TURNO",J3109&lt;TIME(14,0,0),"PRIMER TURNO")</f>
        <v>SEGUNDO TURNO</v>
      </c>
      <c r="M3109" s="90"/>
    </row>
    <row r="3110" spans="1:13">
      <c r="A3110" s="86" t="str">
        <f ca="1">_xlfn.CONCAT(Tabla36[[#This Row],[NUM. ECO.]],Tabla36[[#This Row],[TURNO]],Tabla36[[#This Row],[FECHA]])</f>
        <v>T36SEGUNDO TURNO45416</v>
      </c>
      <c r="B3110" s="87">
        <v>6</v>
      </c>
      <c r="C3110" s="87">
        <v>5</v>
      </c>
      <c r="D3110" s="87" t="s">
        <v>51</v>
      </c>
      <c r="E3110" s="86"/>
      <c r="F3110" s="86">
        <f>VLOOKUP(Tabla36[[#This Row],[NUM. ECO.]],[2]!Tabla24[[NO.ECO]:[CUBICACION
M3]],4,0)</f>
        <v>16</v>
      </c>
      <c r="G3110" s="94">
        <v>45416</v>
      </c>
      <c r="H3110" s="86" t="str">
        <f>VLOOKUP(Tabla36[[#This Row],[NUM. ECO.]],[2]!Tabla24[[NO.ECO]:[MATERIAL]],8,0)</f>
        <v>BASE HIDRAULICA</v>
      </c>
      <c r="I3110" s="86" t="s">
        <v>79</v>
      </c>
      <c r="J3110" s="91">
        <f ca="1">J3109+TIME(0,RANDBETWEEN((144),(176)),0)</f>
        <v>0.7055555555555556</v>
      </c>
      <c r="K3110" s="86" t="str">
        <f ca="1">VLOOKUP(Tabla36[[#This Row],[CODIGO VINCULO]],[1]!Anexar1[[UNION]:[OPERADOR]],4,0)</f>
        <v>JOSE EZEQUIEL SALAZAR ALBERTO</v>
      </c>
      <c r="L3110" s="86" t="str" cm="1">
        <f t="array" aca="1" ref="L3110" ca="1">_xlfn.IFS(J3110&gt;=TIME(14,0,0),"SEGUNDO TURNO",J3110&lt;TIME(14,0,0),"PRIMER TURNO")</f>
        <v>SEGUNDO TURNO</v>
      </c>
      <c r="M3110" s="90"/>
    </row>
    <row r="3111" spans="1:13">
      <c r="A3111" s="86" t="str">
        <f ca="1">_xlfn.CONCAT(Tabla36[[#This Row],[NUM. ECO.]],Tabla36[[#This Row],[TURNO]],Tabla36[[#This Row],[FECHA]])</f>
        <v>T36SEGUNDO TURNO45416</v>
      </c>
      <c r="B3111" s="87">
        <v>6</v>
      </c>
      <c r="C3111" s="87">
        <v>6</v>
      </c>
      <c r="D3111" s="87" t="s">
        <v>51</v>
      </c>
      <c r="E3111" s="86"/>
      <c r="F3111" s="86">
        <f>VLOOKUP(Tabla36[[#This Row],[NUM. ECO.]],[2]!Tabla24[[NO.ECO]:[CUBICACION
M3]],4,0)</f>
        <v>16</v>
      </c>
      <c r="G3111" s="94">
        <v>45416</v>
      </c>
      <c r="H3111" s="86" t="str">
        <f>VLOOKUP(Tabla36[[#This Row],[NUM. ECO.]],[2]!Tabla24[[NO.ECO]:[MATERIAL]],8,0)</f>
        <v>BASE HIDRAULICA</v>
      </c>
      <c r="I3111" s="86" t="s">
        <v>79</v>
      </c>
      <c r="J3111" s="91">
        <f ca="1">J3110+TIME(0,RANDBETWEEN((144),(176)),0)</f>
        <v>0.82013888888888897</v>
      </c>
      <c r="K3111" s="86" t="str">
        <f ca="1">VLOOKUP(Tabla36[[#This Row],[CODIGO VINCULO]],[1]!Anexar1[[UNION]:[OPERADOR]],4,0)</f>
        <v>JOSE EZEQUIEL SALAZAR ALBERTO</v>
      </c>
      <c r="L3111" s="86" t="str" cm="1">
        <f t="array" aca="1" ref="L3111" ca="1">_xlfn.IFS(J3111&gt;=TIME(14,0,0),"SEGUNDO TURNO",J3111&lt;TIME(14,0,0),"PRIMER TURNO")</f>
        <v>SEGUNDO TURNO</v>
      </c>
      <c r="M3111" s="90"/>
    </row>
    <row r="3112" spans="1:13">
      <c r="A3112" s="86" t="str">
        <f ca="1">_xlfn.CONCAT(Tabla36[[#This Row],[NUM. ECO.]],Tabla36[[#This Row],[TURNO]],Tabla36[[#This Row],[FECHA]])</f>
        <v>T36PRIMER TURNO45418</v>
      </c>
      <c r="B3112" s="87">
        <v>6</v>
      </c>
      <c r="C3112" s="87">
        <v>1</v>
      </c>
      <c r="D3112" s="87" t="s">
        <v>51</v>
      </c>
      <c r="E3112" s="86"/>
      <c r="F3112" s="86">
        <f>VLOOKUP(Tabla36[[#This Row],[NUM. ECO.]],[2]!Tabla24[[NO.ECO]:[CUBICACION
M3]],4,0)</f>
        <v>16</v>
      </c>
      <c r="G3112" s="94">
        <v>45418</v>
      </c>
      <c r="H3112" s="86" t="str">
        <f>VLOOKUP(Tabla36[[#This Row],[NUM. ECO.]],[2]!Tabla24[[NO.ECO]:[MATERIAL]],8,0)</f>
        <v>BASE HIDRAULICA</v>
      </c>
      <c r="I3112" s="86" t="s">
        <v>79</v>
      </c>
      <c r="J3112" s="88">
        <f ca="1">TIME(RANDBETWEEN(5.5,6),RANDBETWEEN(1,29),0)</f>
        <v>0.26041666666666669</v>
      </c>
      <c r="K3112" s="86" t="str">
        <f ca="1">VLOOKUP(Tabla36[[#This Row],[CODIGO VINCULO]],[1]!Anexar1[[UNION]:[OPERADOR]],4,0)</f>
        <v>RONI ULISES KOH VELAZQUEZ</v>
      </c>
      <c r="L3112" s="86" t="str" cm="1">
        <f t="array" aca="1" ref="L3112" ca="1">_xlfn.IFS(J3112&gt;=TIME(14,0,0),"SEGUNDO TURNO",J3112&lt;TIME(14,0,0),"PRIMER TURNO")</f>
        <v>PRIMER TURNO</v>
      </c>
      <c r="M3112" s="90"/>
    </row>
    <row r="3113" spans="1:13">
      <c r="A3113" s="86" t="str">
        <f ca="1">_xlfn.CONCAT(Tabla36[[#This Row],[NUM. ECO.]],Tabla36[[#This Row],[TURNO]],Tabla36[[#This Row],[FECHA]])</f>
        <v>T36PRIMER TURNO45418</v>
      </c>
      <c r="B3113" s="87">
        <v>6</v>
      </c>
      <c r="C3113" s="87">
        <v>2</v>
      </c>
      <c r="D3113" s="87" t="s">
        <v>51</v>
      </c>
      <c r="E3113" s="86"/>
      <c r="F3113" s="86">
        <f>VLOOKUP(Tabla36[[#This Row],[NUM. ECO.]],[2]!Tabla24[[NO.ECO]:[CUBICACION
M3]],4,0)</f>
        <v>16</v>
      </c>
      <c r="G3113" s="94">
        <v>45418</v>
      </c>
      <c r="H3113" s="86" t="str">
        <f>VLOOKUP(Tabla36[[#This Row],[NUM. ECO.]],[2]!Tabla24[[NO.ECO]:[MATERIAL]],8,0)</f>
        <v>BASE HIDRAULICA</v>
      </c>
      <c r="I3113" s="86" t="s">
        <v>79</v>
      </c>
      <c r="J3113" s="88">
        <f ca="1">J3112+TIME(0,RANDBETWEEN((144),(176)),0)</f>
        <v>0.36805555555555558</v>
      </c>
      <c r="K3113" s="86" t="str">
        <f ca="1">VLOOKUP(Tabla36[[#This Row],[CODIGO VINCULO]],[1]!Anexar1[[UNION]:[OPERADOR]],4,0)</f>
        <v>RONI ULISES KOH VELAZQUEZ</v>
      </c>
      <c r="L3113" s="86" t="str" cm="1">
        <f t="array" aca="1" ref="L3113" ca="1">_xlfn.IFS(J3113&gt;=TIME(14,0,0),"SEGUNDO TURNO",J3113&lt;TIME(14,0,0),"PRIMER TURNO")</f>
        <v>PRIMER TURNO</v>
      </c>
      <c r="M3113" s="90"/>
    </row>
    <row r="3114" spans="1:13">
      <c r="A3114" s="86" t="str">
        <f ca="1">_xlfn.CONCAT(Tabla36[[#This Row],[NUM. ECO.]],Tabla36[[#This Row],[TURNO]],Tabla36[[#This Row],[FECHA]])</f>
        <v>T36PRIMER TURNO45418</v>
      </c>
      <c r="B3114" s="87">
        <v>6</v>
      </c>
      <c r="C3114" s="87">
        <v>3</v>
      </c>
      <c r="D3114" s="87" t="s">
        <v>51</v>
      </c>
      <c r="E3114" s="86"/>
      <c r="F3114" s="86">
        <f>VLOOKUP(Tabla36[[#This Row],[NUM. ECO.]],[2]!Tabla24[[NO.ECO]:[CUBICACION
M3]],4,0)</f>
        <v>16</v>
      </c>
      <c r="G3114" s="94">
        <v>45418</v>
      </c>
      <c r="H3114" s="86" t="str">
        <f>VLOOKUP(Tabla36[[#This Row],[NUM. ECO.]],[2]!Tabla24[[NO.ECO]:[MATERIAL]],8,0)</f>
        <v>BASE HIDRAULICA</v>
      </c>
      <c r="I3114" s="86" t="s">
        <v>79</v>
      </c>
      <c r="J3114" s="91">
        <f ca="1">J3113+TIME(0,RANDBETWEEN((144),(176)),0)</f>
        <v>0.48472222222222228</v>
      </c>
      <c r="K3114" s="86" t="str">
        <f ca="1">VLOOKUP(Tabla36[[#This Row],[CODIGO VINCULO]],[1]!Anexar1[[UNION]:[OPERADOR]],4,0)</f>
        <v>RONI ULISES KOH VELAZQUEZ</v>
      </c>
      <c r="L3114" s="86" t="str" cm="1">
        <f t="array" aca="1" ref="L3114" ca="1">_xlfn.IFS(J3114&gt;=TIME(14,0,0),"SEGUNDO TURNO",J3114&lt;TIME(14,0,0),"PRIMER TURNO")</f>
        <v>PRIMER TURNO</v>
      </c>
      <c r="M3114" s="90"/>
    </row>
    <row r="3115" spans="1:13">
      <c r="A3115" s="86" t="str">
        <f ca="1">_xlfn.CONCAT(Tabla36[[#This Row],[NUM. ECO.]],Tabla36[[#This Row],[TURNO]],Tabla36[[#This Row],[FECHA]])</f>
        <v>T36SEGUNDO TURNO45418</v>
      </c>
      <c r="B3115" s="87">
        <v>6</v>
      </c>
      <c r="C3115" s="87">
        <v>4</v>
      </c>
      <c r="D3115" s="87" t="s">
        <v>51</v>
      </c>
      <c r="E3115" s="86"/>
      <c r="F3115" s="86">
        <f>VLOOKUP(Tabla36[[#This Row],[NUM. ECO.]],[2]!Tabla24[[NO.ECO]:[CUBICACION
M3]],4,0)</f>
        <v>16</v>
      </c>
      <c r="G3115" s="94">
        <v>45418</v>
      </c>
      <c r="H3115" s="86" t="str">
        <f>VLOOKUP(Tabla36[[#This Row],[NUM. ECO.]],[2]!Tabla24[[NO.ECO]:[MATERIAL]],8,0)</f>
        <v>BASE HIDRAULICA</v>
      </c>
      <c r="I3115" s="86" t="s">
        <v>79</v>
      </c>
      <c r="J3115" s="91">
        <f ca="1">J3114+TIME(0,RANDBETWEEN((144),(176)),0)</f>
        <v>0.58472222222222225</v>
      </c>
      <c r="K3115" s="86" t="str">
        <f ca="1">VLOOKUP(Tabla36[[#This Row],[CODIGO VINCULO]],[1]!Anexar1[[UNION]:[OPERADOR]],4,0)</f>
        <v>JOSE EZEQUIEL SALAZAR ALBERTO</v>
      </c>
      <c r="L3115" s="86" t="str" cm="1">
        <f t="array" aca="1" ref="L3115" ca="1">_xlfn.IFS(J3115&gt;=TIME(14,0,0),"SEGUNDO TURNO",J3115&lt;TIME(14,0,0),"PRIMER TURNO")</f>
        <v>SEGUNDO TURNO</v>
      </c>
      <c r="M3115" s="90"/>
    </row>
    <row r="3116" spans="1:13">
      <c r="A3116" s="86" t="str">
        <f ca="1">_xlfn.CONCAT(Tabla36[[#This Row],[NUM. ECO.]],Tabla36[[#This Row],[TURNO]],Tabla36[[#This Row],[FECHA]])</f>
        <v>T36SEGUNDO TURNO45418</v>
      </c>
      <c r="B3116" s="87">
        <v>6</v>
      </c>
      <c r="C3116" s="87">
        <v>5</v>
      </c>
      <c r="D3116" s="87" t="s">
        <v>51</v>
      </c>
      <c r="E3116" s="86"/>
      <c r="F3116" s="86">
        <f>VLOOKUP(Tabla36[[#This Row],[NUM. ECO.]],[2]!Tabla24[[NO.ECO]:[CUBICACION
M3]],4,0)</f>
        <v>16</v>
      </c>
      <c r="G3116" s="94">
        <v>45418</v>
      </c>
      <c r="H3116" s="86" t="str">
        <f>VLOOKUP(Tabla36[[#This Row],[NUM. ECO.]],[2]!Tabla24[[NO.ECO]:[MATERIAL]],8,0)</f>
        <v>BASE HIDRAULICA</v>
      </c>
      <c r="I3116" s="86" t="s">
        <v>79</v>
      </c>
      <c r="J3116" s="91">
        <f ca="1">J3115+TIME(0,RANDBETWEEN((144),(176)),0)</f>
        <v>0.69097222222222221</v>
      </c>
      <c r="K3116" s="86" t="str">
        <f ca="1">VLOOKUP(Tabla36[[#This Row],[CODIGO VINCULO]],[1]!Anexar1[[UNION]:[OPERADOR]],4,0)</f>
        <v>JOSE EZEQUIEL SALAZAR ALBERTO</v>
      </c>
      <c r="L3116" s="86" t="str" cm="1">
        <f t="array" aca="1" ref="L3116" ca="1">_xlfn.IFS(J3116&gt;=TIME(14,0,0),"SEGUNDO TURNO",J3116&lt;TIME(14,0,0),"PRIMER TURNO")</f>
        <v>SEGUNDO TURNO</v>
      </c>
      <c r="M3116" s="90"/>
    </row>
    <row r="3117" spans="1:13">
      <c r="A3117" s="86" t="str">
        <f ca="1">_xlfn.CONCAT(Tabla36[[#This Row],[NUM. ECO.]],Tabla36[[#This Row],[TURNO]],Tabla36[[#This Row],[FECHA]])</f>
        <v>T36SEGUNDO TURNO45418</v>
      </c>
      <c r="B3117" s="87">
        <v>6</v>
      </c>
      <c r="C3117" s="87">
        <v>6</v>
      </c>
      <c r="D3117" s="87" t="s">
        <v>51</v>
      </c>
      <c r="E3117" s="86"/>
      <c r="F3117" s="86">
        <f>VLOOKUP(Tabla36[[#This Row],[NUM. ECO.]],[2]!Tabla24[[NO.ECO]:[CUBICACION
M3]],4,0)</f>
        <v>16</v>
      </c>
      <c r="G3117" s="94">
        <v>45418</v>
      </c>
      <c r="H3117" s="86" t="str">
        <f>VLOOKUP(Tabla36[[#This Row],[NUM. ECO.]],[2]!Tabla24[[NO.ECO]:[MATERIAL]],8,0)</f>
        <v>BASE HIDRAULICA</v>
      </c>
      <c r="I3117" s="86" t="s">
        <v>79</v>
      </c>
      <c r="J3117" s="91">
        <f ca="1">J3116+TIME(0,RANDBETWEEN((144),(176)),0)</f>
        <v>0.81180555555555556</v>
      </c>
      <c r="K3117" s="86" t="str">
        <f ca="1">VLOOKUP(Tabla36[[#This Row],[CODIGO VINCULO]],[1]!Anexar1[[UNION]:[OPERADOR]],4,0)</f>
        <v>JOSE EZEQUIEL SALAZAR ALBERTO</v>
      </c>
      <c r="L3117" s="86" t="str" cm="1">
        <f t="array" aca="1" ref="L3117" ca="1">_xlfn.IFS(J3117&gt;=TIME(14,0,0),"SEGUNDO TURNO",J3117&lt;TIME(14,0,0),"PRIMER TURNO")</f>
        <v>SEGUNDO TURNO</v>
      </c>
      <c r="M3117" s="90"/>
    </row>
    <row r="3118" spans="1:13">
      <c r="A3118" s="86" t="str">
        <f ca="1">_xlfn.CONCAT(Tabla36[[#This Row],[NUM. ECO.]],Tabla36[[#This Row],[TURNO]],Tabla36[[#This Row],[FECHA]])</f>
        <v>T36PRIMER TURNO45419</v>
      </c>
      <c r="B3118" s="87">
        <v>6</v>
      </c>
      <c r="C3118" s="87">
        <v>1</v>
      </c>
      <c r="D3118" s="87" t="s">
        <v>51</v>
      </c>
      <c r="E3118" s="86"/>
      <c r="F3118" s="86">
        <f>VLOOKUP(Tabla36[[#This Row],[NUM. ECO.]],[2]!Tabla24[[NO.ECO]:[CUBICACION
M3]],4,0)</f>
        <v>16</v>
      </c>
      <c r="G3118" s="94">
        <v>45419</v>
      </c>
      <c r="H3118" s="86" t="str">
        <f>VLOOKUP(Tabla36[[#This Row],[NUM. ECO.]],[2]!Tabla24[[NO.ECO]:[MATERIAL]],8,0)</f>
        <v>BASE HIDRAULICA</v>
      </c>
      <c r="I3118" s="86" t="s">
        <v>79</v>
      </c>
      <c r="J3118" s="88">
        <f ca="1">TIME(RANDBETWEEN(5.5,6),RANDBETWEEN(1,29),0)</f>
        <v>0.2638888888888889</v>
      </c>
      <c r="K3118" s="86" t="str">
        <f ca="1">VLOOKUP(Tabla36[[#This Row],[CODIGO VINCULO]],[1]!Anexar1[[UNION]:[OPERADOR]],4,0)</f>
        <v>RONI ULISES KOH VELAZQUEZ</v>
      </c>
      <c r="L3118" s="86" t="str" cm="1">
        <f t="array" aca="1" ref="L3118" ca="1">_xlfn.IFS(J3118&gt;=TIME(14,0,0),"SEGUNDO TURNO",J3118&lt;TIME(14,0,0),"PRIMER TURNO")</f>
        <v>PRIMER TURNO</v>
      </c>
      <c r="M3118" s="90"/>
    </row>
    <row r="3119" spans="1:13">
      <c r="A3119" s="86" t="str">
        <f ca="1">_xlfn.CONCAT(Tabla36[[#This Row],[NUM. ECO.]],Tabla36[[#This Row],[TURNO]],Tabla36[[#This Row],[FECHA]])</f>
        <v>T36PRIMER TURNO45419</v>
      </c>
      <c r="B3119" s="87">
        <v>6</v>
      </c>
      <c r="C3119" s="87">
        <v>2</v>
      </c>
      <c r="D3119" s="87" t="s">
        <v>51</v>
      </c>
      <c r="E3119" s="86"/>
      <c r="F3119" s="86">
        <f>VLOOKUP(Tabla36[[#This Row],[NUM. ECO.]],[2]!Tabla24[[NO.ECO]:[CUBICACION
M3]],4,0)</f>
        <v>16</v>
      </c>
      <c r="G3119" s="94">
        <v>45419</v>
      </c>
      <c r="H3119" s="86" t="str">
        <f>VLOOKUP(Tabla36[[#This Row],[NUM. ECO.]],[2]!Tabla24[[NO.ECO]:[MATERIAL]],8,0)</f>
        <v>BASE HIDRAULICA</v>
      </c>
      <c r="I3119" s="86" t="s">
        <v>79</v>
      </c>
      <c r="J3119" s="88">
        <f ca="1">J3118+TIME(0,RANDBETWEEN((144),(176)),0)</f>
        <v>0.375</v>
      </c>
      <c r="K3119" s="86" t="str">
        <f ca="1">VLOOKUP(Tabla36[[#This Row],[CODIGO VINCULO]],[1]!Anexar1[[UNION]:[OPERADOR]],4,0)</f>
        <v>RONI ULISES KOH VELAZQUEZ</v>
      </c>
      <c r="L3119" s="86" t="str" cm="1">
        <f t="array" aca="1" ref="L3119" ca="1">_xlfn.IFS(J3119&gt;=TIME(14,0,0),"SEGUNDO TURNO",J3119&lt;TIME(14,0,0),"PRIMER TURNO")</f>
        <v>PRIMER TURNO</v>
      </c>
      <c r="M3119" s="90"/>
    </row>
    <row r="3120" spans="1:13">
      <c r="A3120" s="86" t="str">
        <f ca="1">_xlfn.CONCAT(Tabla36[[#This Row],[NUM. ECO.]],Tabla36[[#This Row],[TURNO]],Tabla36[[#This Row],[FECHA]])</f>
        <v>T36PRIMER TURNO45419</v>
      </c>
      <c r="B3120" s="87">
        <v>6</v>
      </c>
      <c r="C3120" s="87">
        <v>3</v>
      </c>
      <c r="D3120" s="87" t="s">
        <v>51</v>
      </c>
      <c r="E3120" s="86"/>
      <c r="F3120" s="86">
        <f>VLOOKUP(Tabla36[[#This Row],[NUM. ECO.]],[2]!Tabla24[[NO.ECO]:[CUBICACION
M3]],4,0)</f>
        <v>16</v>
      </c>
      <c r="G3120" s="94">
        <v>45419</v>
      </c>
      <c r="H3120" s="86" t="str">
        <f>VLOOKUP(Tabla36[[#This Row],[NUM. ECO.]],[2]!Tabla24[[NO.ECO]:[MATERIAL]],8,0)</f>
        <v>BASE HIDRAULICA</v>
      </c>
      <c r="I3120" s="86" t="s">
        <v>79</v>
      </c>
      <c r="J3120" s="91">
        <f ca="1">J3119+TIME(0,RANDBETWEEN((144),(176)),0)</f>
        <v>0.4826388888888889</v>
      </c>
      <c r="K3120" s="86" t="str">
        <f ca="1">VLOOKUP(Tabla36[[#This Row],[CODIGO VINCULO]],[1]!Anexar1[[UNION]:[OPERADOR]],4,0)</f>
        <v>RONI ULISES KOH VELAZQUEZ</v>
      </c>
      <c r="L3120" s="86" t="str" cm="1">
        <f t="array" aca="1" ref="L3120" ca="1">_xlfn.IFS(J3120&gt;=TIME(14,0,0),"SEGUNDO TURNO",J3120&lt;TIME(14,0,0),"PRIMER TURNO")</f>
        <v>PRIMER TURNO</v>
      </c>
      <c r="M3120" s="90"/>
    </row>
    <row r="3121" spans="1:13">
      <c r="A3121" s="86" t="str">
        <f ca="1">_xlfn.CONCAT(Tabla36[[#This Row],[NUM. ECO.]],Tabla36[[#This Row],[TURNO]],Tabla36[[#This Row],[FECHA]])</f>
        <v>T36SEGUNDO TURNO45419</v>
      </c>
      <c r="B3121" s="87">
        <v>6</v>
      </c>
      <c r="C3121" s="87">
        <v>4</v>
      </c>
      <c r="D3121" s="87" t="s">
        <v>51</v>
      </c>
      <c r="E3121" s="86"/>
      <c r="F3121" s="86">
        <f>VLOOKUP(Tabla36[[#This Row],[NUM. ECO.]],[2]!Tabla24[[NO.ECO]:[CUBICACION
M3]],4,0)</f>
        <v>16</v>
      </c>
      <c r="G3121" s="94">
        <v>45419</v>
      </c>
      <c r="H3121" s="86" t="str">
        <f>VLOOKUP(Tabla36[[#This Row],[NUM. ECO.]],[2]!Tabla24[[NO.ECO]:[MATERIAL]],8,0)</f>
        <v>BASE HIDRAULICA</v>
      </c>
      <c r="I3121" s="86" t="s">
        <v>79</v>
      </c>
      <c r="J3121" s="91">
        <f ca="1">J3120+TIME(0,RANDBETWEEN((144),(176)),0)</f>
        <v>0.60486111111111107</v>
      </c>
      <c r="K3121" s="86" t="str">
        <f ca="1">VLOOKUP(Tabla36[[#This Row],[CODIGO VINCULO]],[1]!Anexar1[[UNION]:[OPERADOR]],4,0)</f>
        <v>JOSE EZEQUIEL SALAZAR ALBERTO</v>
      </c>
      <c r="L3121" s="86" t="str" cm="1">
        <f t="array" aca="1" ref="L3121" ca="1">_xlfn.IFS(J3121&gt;=TIME(14,0,0),"SEGUNDO TURNO",J3121&lt;TIME(14,0,0),"PRIMER TURNO")</f>
        <v>SEGUNDO TURNO</v>
      </c>
      <c r="M3121" s="90"/>
    </row>
    <row r="3122" spans="1:13">
      <c r="A3122" s="86" t="str">
        <f ca="1">_xlfn.CONCAT(Tabla36[[#This Row],[NUM. ECO.]],Tabla36[[#This Row],[TURNO]],Tabla36[[#This Row],[FECHA]])</f>
        <v>T36SEGUNDO TURNO45419</v>
      </c>
      <c r="B3122" s="87">
        <v>6</v>
      </c>
      <c r="C3122" s="87">
        <v>5</v>
      </c>
      <c r="D3122" s="87" t="s">
        <v>51</v>
      </c>
      <c r="E3122" s="86"/>
      <c r="F3122" s="86">
        <f>VLOOKUP(Tabla36[[#This Row],[NUM. ECO.]],[2]!Tabla24[[NO.ECO]:[CUBICACION
M3]],4,0)</f>
        <v>16</v>
      </c>
      <c r="G3122" s="94">
        <v>45419</v>
      </c>
      <c r="H3122" s="86" t="str">
        <f>VLOOKUP(Tabla36[[#This Row],[NUM. ECO.]],[2]!Tabla24[[NO.ECO]:[MATERIAL]],8,0)</f>
        <v>BASE HIDRAULICA</v>
      </c>
      <c r="I3122" s="86" t="s">
        <v>79</v>
      </c>
      <c r="J3122" s="91">
        <f ca="1">J3121+TIME(0,RANDBETWEEN((144),(176)),0)</f>
        <v>0.71319444444444446</v>
      </c>
      <c r="K3122" s="86" t="str">
        <f ca="1">VLOOKUP(Tabla36[[#This Row],[CODIGO VINCULO]],[1]!Anexar1[[UNION]:[OPERADOR]],4,0)</f>
        <v>JOSE EZEQUIEL SALAZAR ALBERTO</v>
      </c>
      <c r="L3122" s="86" t="str" cm="1">
        <f t="array" aca="1" ref="L3122" ca="1">_xlfn.IFS(J3122&gt;=TIME(14,0,0),"SEGUNDO TURNO",J3122&lt;TIME(14,0,0),"PRIMER TURNO")</f>
        <v>SEGUNDO TURNO</v>
      </c>
      <c r="M3122" s="90"/>
    </row>
    <row r="3123" spans="1:13">
      <c r="A3123" s="86" t="str">
        <f ca="1">_xlfn.CONCAT(Tabla36[[#This Row],[NUM. ECO.]],Tabla36[[#This Row],[TURNO]],Tabla36[[#This Row],[FECHA]])</f>
        <v>T36SEGUNDO TURNO45419</v>
      </c>
      <c r="B3123" s="87">
        <v>6</v>
      </c>
      <c r="C3123" s="87">
        <v>6</v>
      </c>
      <c r="D3123" s="87" t="s">
        <v>51</v>
      </c>
      <c r="E3123" s="86"/>
      <c r="F3123" s="86">
        <f>VLOOKUP(Tabla36[[#This Row],[NUM. ECO.]],[2]!Tabla24[[NO.ECO]:[CUBICACION
M3]],4,0)</f>
        <v>16</v>
      </c>
      <c r="G3123" s="94">
        <v>45419</v>
      </c>
      <c r="H3123" s="86" t="str">
        <f>VLOOKUP(Tabla36[[#This Row],[NUM. ECO.]],[2]!Tabla24[[NO.ECO]:[MATERIAL]],8,0)</f>
        <v>BASE HIDRAULICA</v>
      </c>
      <c r="I3123" s="86" t="s">
        <v>79</v>
      </c>
      <c r="J3123" s="91">
        <f ca="1">J3122+TIME(0,RANDBETWEEN((144),(176)),0)</f>
        <v>0.81388888888888888</v>
      </c>
      <c r="K3123" s="86" t="str">
        <f ca="1">VLOOKUP(Tabla36[[#This Row],[CODIGO VINCULO]],[1]!Anexar1[[UNION]:[OPERADOR]],4,0)</f>
        <v>JOSE EZEQUIEL SALAZAR ALBERTO</v>
      </c>
      <c r="L3123" s="86" t="str" cm="1">
        <f t="array" aca="1" ref="L3123" ca="1">_xlfn.IFS(J3123&gt;=TIME(14,0,0),"SEGUNDO TURNO",J3123&lt;TIME(14,0,0),"PRIMER TURNO")</f>
        <v>SEGUNDO TURNO</v>
      </c>
      <c r="M3123" s="90"/>
    </row>
    <row r="3124" spans="1:13">
      <c r="A3124" s="86" t="str">
        <f ca="1">_xlfn.CONCAT(Tabla36[[#This Row],[NUM. ECO.]],Tabla36[[#This Row],[TURNO]],Tabla36[[#This Row],[FECHA]])</f>
        <v>T36PRIMER TURNO45420</v>
      </c>
      <c r="B3124" s="87">
        <v>6</v>
      </c>
      <c r="C3124" s="87">
        <v>1</v>
      </c>
      <c r="D3124" s="87" t="s">
        <v>51</v>
      </c>
      <c r="E3124" s="86"/>
      <c r="F3124" s="86">
        <f>VLOOKUP(Tabla36[[#This Row],[NUM. ECO.]],[2]!Tabla24[[NO.ECO]:[CUBICACION
M3]],4,0)</f>
        <v>16</v>
      </c>
      <c r="G3124" s="94">
        <v>45420</v>
      </c>
      <c r="H3124" s="86" t="str">
        <f>VLOOKUP(Tabla36[[#This Row],[NUM. ECO.]],[2]!Tabla24[[NO.ECO]:[MATERIAL]],8,0)</f>
        <v>BASE HIDRAULICA</v>
      </c>
      <c r="I3124" s="86" t="s">
        <v>79</v>
      </c>
      <c r="J3124" s="88">
        <f ca="1">TIME(RANDBETWEEN(5.5,6),RANDBETWEEN(1,29),0)</f>
        <v>0.2638888888888889</v>
      </c>
      <c r="K3124" s="86" t="str">
        <f ca="1">VLOOKUP(Tabla36[[#This Row],[CODIGO VINCULO]],[1]!Anexar1[[UNION]:[OPERADOR]],4,0)</f>
        <v>RONI ULISES KOH VELAZQUEZ</v>
      </c>
      <c r="L3124" s="86" t="str" cm="1">
        <f t="array" aca="1" ref="L3124" ca="1">_xlfn.IFS(J3124&gt;=TIME(14,0,0),"SEGUNDO TURNO",J3124&lt;TIME(14,0,0),"PRIMER TURNO")</f>
        <v>PRIMER TURNO</v>
      </c>
      <c r="M3124" s="90"/>
    </row>
    <row r="3125" spans="1:13">
      <c r="A3125" s="86" t="str">
        <f ca="1">_xlfn.CONCAT(Tabla36[[#This Row],[NUM. ECO.]],Tabla36[[#This Row],[TURNO]],Tabla36[[#This Row],[FECHA]])</f>
        <v>T36PRIMER TURNO45420</v>
      </c>
      <c r="B3125" s="87">
        <v>6</v>
      </c>
      <c r="C3125" s="87">
        <v>2</v>
      </c>
      <c r="D3125" s="87" t="s">
        <v>51</v>
      </c>
      <c r="E3125" s="86"/>
      <c r="F3125" s="86">
        <f>VLOOKUP(Tabla36[[#This Row],[NUM. ECO.]],[2]!Tabla24[[NO.ECO]:[CUBICACION
M3]],4,0)</f>
        <v>16</v>
      </c>
      <c r="G3125" s="94">
        <v>45420</v>
      </c>
      <c r="H3125" s="86" t="str">
        <f>VLOOKUP(Tabla36[[#This Row],[NUM. ECO.]],[2]!Tabla24[[NO.ECO]:[MATERIAL]],8,0)</f>
        <v>BASE HIDRAULICA</v>
      </c>
      <c r="I3125" s="86" t="s">
        <v>79</v>
      </c>
      <c r="J3125" s="88">
        <f ca="1">J3124+TIME(0,RANDBETWEEN((144),(176)),0)</f>
        <v>0.36527777777777781</v>
      </c>
      <c r="K3125" s="86" t="str">
        <f ca="1">VLOOKUP(Tabla36[[#This Row],[CODIGO VINCULO]],[1]!Anexar1[[UNION]:[OPERADOR]],4,0)</f>
        <v>RONI ULISES KOH VELAZQUEZ</v>
      </c>
      <c r="L3125" s="86" t="str" cm="1">
        <f t="array" aca="1" ref="L3125" ca="1">_xlfn.IFS(J3125&gt;=TIME(14,0,0),"SEGUNDO TURNO",J3125&lt;TIME(14,0,0),"PRIMER TURNO")</f>
        <v>PRIMER TURNO</v>
      </c>
      <c r="M3125" s="90"/>
    </row>
    <row r="3126" spans="1:13">
      <c r="A3126" s="86" t="str">
        <f ca="1">_xlfn.CONCAT(Tabla36[[#This Row],[NUM. ECO.]],Tabla36[[#This Row],[TURNO]],Tabla36[[#This Row],[FECHA]])</f>
        <v>T36PRIMER TURNO45420</v>
      </c>
      <c r="B3126" s="87">
        <v>6</v>
      </c>
      <c r="C3126" s="87">
        <v>3</v>
      </c>
      <c r="D3126" s="87" t="s">
        <v>51</v>
      </c>
      <c r="E3126" s="86"/>
      <c r="F3126" s="86">
        <f>VLOOKUP(Tabla36[[#This Row],[NUM. ECO.]],[2]!Tabla24[[NO.ECO]:[CUBICACION
M3]],4,0)</f>
        <v>16</v>
      </c>
      <c r="G3126" s="94">
        <v>45420</v>
      </c>
      <c r="H3126" s="86" t="str">
        <f>VLOOKUP(Tabla36[[#This Row],[NUM. ECO.]],[2]!Tabla24[[NO.ECO]:[MATERIAL]],8,0)</f>
        <v>BASE HIDRAULICA</v>
      </c>
      <c r="I3126" s="86" t="s">
        <v>79</v>
      </c>
      <c r="J3126" s="91">
        <f ca="1">J3125+TIME(0,RANDBETWEEN((144),(176)),0)</f>
        <v>0.47291666666666671</v>
      </c>
      <c r="K3126" s="86" t="str">
        <f ca="1">VLOOKUP(Tabla36[[#This Row],[CODIGO VINCULO]],[1]!Anexar1[[UNION]:[OPERADOR]],4,0)</f>
        <v>RONI ULISES KOH VELAZQUEZ</v>
      </c>
      <c r="L3126" s="86" t="str" cm="1">
        <f t="array" aca="1" ref="L3126" ca="1">_xlfn.IFS(J3126&gt;=TIME(14,0,0),"SEGUNDO TURNO",J3126&lt;TIME(14,0,0),"PRIMER TURNO")</f>
        <v>PRIMER TURNO</v>
      </c>
      <c r="M3126" s="90"/>
    </row>
    <row r="3127" spans="1:13">
      <c r="A3127" s="86" t="str">
        <f ca="1">_xlfn.CONCAT(Tabla36[[#This Row],[NUM. ECO.]],Tabla36[[#This Row],[TURNO]],Tabla36[[#This Row],[FECHA]])</f>
        <v>T36SEGUNDO TURNO45420</v>
      </c>
      <c r="B3127" s="87">
        <v>6</v>
      </c>
      <c r="C3127" s="87">
        <v>4</v>
      </c>
      <c r="D3127" s="87" t="s">
        <v>51</v>
      </c>
      <c r="E3127" s="86"/>
      <c r="F3127" s="86">
        <f>VLOOKUP(Tabla36[[#This Row],[NUM. ECO.]],[2]!Tabla24[[NO.ECO]:[CUBICACION
M3]],4,0)</f>
        <v>16</v>
      </c>
      <c r="G3127" s="94">
        <v>45420</v>
      </c>
      <c r="H3127" s="86" t="str">
        <f>VLOOKUP(Tabla36[[#This Row],[NUM. ECO.]],[2]!Tabla24[[NO.ECO]:[MATERIAL]],8,0)</f>
        <v>BASE HIDRAULICA</v>
      </c>
      <c r="I3127" s="86" t="s">
        <v>79</v>
      </c>
      <c r="J3127" s="91">
        <f ca="1">J3126+TIME(0,RANDBETWEEN((144),(176)),0)</f>
        <v>0.59513888888888888</v>
      </c>
      <c r="K3127" s="86" t="str">
        <f ca="1">VLOOKUP(Tabla36[[#This Row],[CODIGO VINCULO]],[1]!Anexar1[[UNION]:[OPERADOR]],4,0)</f>
        <v>JOSE EZEQUIEL SALAZAR ALBERTO</v>
      </c>
      <c r="L3127" s="86" t="str" cm="1">
        <f t="array" aca="1" ref="L3127" ca="1">_xlfn.IFS(J3127&gt;=TIME(14,0,0),"SEGUNDO TURNO",J3127&lt;TIME(14,0,0),"PRIMER TURNO")</f>
        <v>SEGUNDO TURNO</v>
      </c>
      <c r="M3127" s="90"/>
    </row>
    <row r="3128" spans="1:13">
      <c r="A3128" s="86" t="str">
        <f ca="1">_xlfn.CONCAT(Tabla36[[#This Row],[NUM. ECO.]],Tabla36[[#This Row],[TURNO]],Tabla36[[#This Row],[FECHA]])</f>
        <v>T36SEGUNDO TURNO45420</v>
      </c>
      <c r="B3128" s="87">
        <v>6</v>
      </c>
      <c r="C3128" s="87">
        <v>5</v>
      </c>
      <c r="D3128" s="87" t="s">
        <v>51</v>
      </c>
      <c r="E3128" s="86"/>
      <c r="F3128" s="86">
        <f>VLOOKUP(Tabla36[[#This Row],[NUM. ECO.]],[2]!Tabla24[[NO.ECO]:[CUBICACION
M3]],4,0)</f>
        <v>16</v>
      </c>
      <c r="G3128" s="94">
        <v>45420</v>
      </c>
      <c r="H3128" s="86" t="str">
        <f>VLOOKUP(Tabla36[[#This Row],[NUM. ECO.]],[2]!Tabla24[[NO.ECO]:[MATERIAL]],8,0)</f>
        <v>BASE HIDRAULICA</v>
      </c>
      <c r="I3128" s="86" t="s">
        <v>79</v>
      </c>
      <c r="J3128" s="91">
        <f ca="1">J3127+TIME(0,RANDBETWEEN((144),(176)),0)</f>
        <v>0.71736111111111112</v>
      </c>
      <c r="K3128" s="86" t="str">
        <f ca="1">VLOOKUP(Tabla36[[#This Row],[CODIGO VINCULO]],[1]!Anexar1[[UNION]:[OPERADOR]],4,0)</f>
        <v>JOSE EZEQUIEL SALAZAR ALBERTO</v>
      </c>
      <c r="L3128" s="86" t="str" cm="1">
        <f t="array" aca="1" ref="L3128" ca="1">_xlfn.IFS(J3128&gt;=TIME(14,0,0),"SEGUNDO TURNO",J3128&lt;TIME(14,0,0),"PRIMER TURNO")</f>
        <v>SEGUNDO TURNO</v>
      </c>
      <c r="M3128" s="90"/>
    </row>
    <row r="3129" spans="1:13">
      <c r="A3129" s="86" t="str">
        <f ca="1">_xlfn.CONCAT(Tabla36[[#This Row],[NUM. ECO.]],Tabla36[[#This Row],[TURNO]],Tabla36[[#This Row],[FECHA]])</f>
        <v>T36SEGUNDO TURNO45420</v>
      </c>
      <c r="B3129" s="87">
        <v>6</v>
      </c>
      <c r="C3129" s="87">
        <v>6</v>
      </c>
      <c r="D3129" s="87" t="s">
        <v>51</v>
      </c>
      <c r="E3129" s="86"/>
      <c r="F3129" s="86">
        <f>VLOOKUP(Tabla36[[#This Row],[NUM. ECO.]],[2]!Tabla24[[NO.ECO]:[CUBICACION
M3]],4,0)</f>
        <v>16</v>
      </c>
      <c r="G3129" s="94">
        <v>45420</v>
      </c>
      <c r="H3129" s="86" t="str">
        <f>VLOOKUP(Tabla36[[#This Row],[NUM. ECO.]],[2]!Tabla24[[NO.ECO]:[MATERIAL]],8,0)</f>
        <v>BASE HIDRAULICA</v>
      </c>
      <c r="I3129" s="86" t="s">
        <v>79</v>
      </c>
      <c r="J3129" s="91">
        <f ca="1">J3128+TIME(0,RANDBETWEEN((144),(176)),0)</f>
        <v>0.83611111111111114</v>
      </c>
      <c r="K3129" s="86" t="str">
        <f ca="1">VLOOKUP(Tabla36[[#This Row],[CODIGO VINCULO]],[1]!Anexar1[[UNION]:[OPERADOR]],4,0)</f>
        <v>JOSE EZEQUIEL SALAZAR ALBERTO</v>
      </c>
      <c r="L3129" s="86" t="str" cm="1">
        <f t="array" aca="1" ref="L3129" ca="1">_xlfn.IFS(J3129&gt;=TIME(14,0,0),"SEGUNDO TURNO",J3129&lt;TIME(14,0,0),"PRIMER TURNO")</f>
        <v>SEGUNDO TURNO</v>
      </c>
      <c r="M3129" s="90"/>
    </row>
    <row r="3130" spans="1:13">
      <c r="A3130" s="86" t="str">
        <f ca="1">_xlfn.CONCAT(Tabla36[[#This Row],[NUM. ECO.]],Tabla36[[#This Row],[TURNO]],Tabla36[[#This Row],[FECHA]])</f>
        <v>T36PRIMER TURNO45421</v>
      </c>
      <c r="B3130" s="87">
        <v>6</v>
      </c>
      <c r="C3130" s="87">
        <v>1</v>
      </c>
      <c r="D3130" s="87" t="s">
        <v>51</v>
      </c>
      <c r="E3130" s="86"/>
      <c r="F3130" s="86">
        <f>VLOOKUP(Tabla36[[#This Row],[NUM. ECO.]],[2]!Tabla24[[NO.ECO]:[CUBICACION
M3]],4,0)</f>
        <v>16</v>
      </c>
      <c r="G3130" s="94">
        <v>45421</v>
      </c>
      <c r="H3130" s="86" t="str">
        <f>VLOOKUP(Tabla36[[#This Row],[NUM. ECO.]],[2]!Tabla24[[NO.ECO]:[MATERIAL]],8,0)</f>
        <v>BASE HIDRAULICA</v>
      </c>
      <c r="I3130" s="86" t="s">
        <v>79</v>
      </c>
      <c r="J3130" s="88">
        <f ca="1">TIME(RANDBETWEEN(5.5,6),RANDBETWEEN(1,29),0)</f>
        <v>0.26041666666666669</v>
      </c>
      <c r="K3130" s="86" t="str">
        <f ca="1">VLOOKUP(Tabla36[[#This Row],[CODIGO VINCULO]],[1]!Anexar1[[UNION]:[OPERADOR]],4,0)</f>
        <v>RONI ULISES KOH VELAZQUEZ</v>
      </c>
      <c r="L3130" s="86" t="str" cm="1">
        <f t="array" aca="1" ref="L3130" ca="1">_xlfn.IFS(J3130&gt;=TIME(14,0,0),"SEGUNDO TURNO",J3130&lt;TIME(14,0,0),"PRIMER TURNO")</f>
        <v>PRIMER TURNO</v>
      </c>
      <c r="M3130" s="90"/>
    </row>
    <row r="3131" spans="1:13">
      <c r="A3131" s="86" t="str">
        <f ca="1">_xlfn.CONCAT(Tabla36[[#This Row],[NUM. ECO.]],Tabla36[[#This Row],[TURNO]],Tabla36[[#This Row],[FECHA]])</f>
        <v>T36PRIMER TURNO45421</v>
      </c>
      <c r="B3131" s="87">
        <v>6</v>
      </c>
      <c r="C3131" s="87">
        <v>2</v>
      </c>
      <c r="D3131" s="87" t="s">
        <v>51</v>
      </c>
      <c r="E3131" s="86"/>
      <c r="F3131" s="86">
        <f>VLOOKUP(Tabla36[[#This Row],[NUM. ECO.]],[2]!Tabla24[[NO.ECO]:[CUBICACION
M3]],4,0)</f>
        <v>16</v>
      </c>
      <c r="G3131" s="94">
        <v>45421</v>
      </c>
      <c r="H3131" s="86" t="str">
        <f>VLOOKUP(Tabla36[[#This Row],[NUM. ECO.]],[2]!Tabla24[[NO.ECO]:[MATERIAL]],8,0)</f>
        <v>BASE HIDRAULICA</v>
      </c>
      <c r="I3131" s="86" t="s">
        <v>79</v>
      </c>
      <c r="J3131" s="88">
        <f ca="1">J3130+TIME(0,RANDBETWEEN((144),(176)),0)</f>
        <v>0.37986111111111115</v>
      </c>
      <c r="K3131" s="86" t="str">
        <f ca="1">VLOOKUP(Tabla36[[#This Row],[CODIGO VINCULO]],[1]!Anexar1[[UNION]:[OPERADOR]],4,0)</f>
        <v>RONI ULISES KOH VELAZQUEZ</v>
      </c>
      <c r="L3131" s="86" t="str" cm="1">
        <f t="array" aca="1" ref="L3131" ca="1">_xlfn.IFS(J3131&gt;=TIME(14,0,0),"SEGUNDO TURNO",J3131&lt;TIME(14,0,0),"PRIMER TURNO")</f>
        <v>PRIMER TURNO</v>
      </c>
      <c r="M3131" s="90"/>
    </row>
    <row r="3132" spans="1:13">
      <c r="A3132" s="86" t="str">
        <f ca="1">_xlfn.CONCAT(Tabla36[[#This Row],[NUM. ECO.]],Tabla36[[#This Row],[TURNO]],Tabla36[[#This Row],[FECHA]])</f>
        <v>T36PRIMER TURNO45421</v>
      </c>
      <c r="B3132" s="87">
        <v>6</v>
      </c>
      <c r="C3132" s="87">
        <v>3</v>
      </c>
      <c r="D3132" s="87" t="s">
        <v>51</v>
      </c>
      <c r="E3132" s="86"/>
      <c r="F3132" s="86">
        <f>VLOOKUP(Tabla36[[#This Row],[NUM. ECO.]],[2]!Tabla24[[NO.ECO]:[CUBICACION
M3]],4,0)</f>
        <v>16</v>
      </c>
      <c r="G3132" s="94">
        <v>45421</v>
      </c>
      <c r="H3132" s="86" t="str">
        <f>VLOOKUP(Tabla36[[#This Row],[NUM. ECO.]],[2]!Tabla24[[NO.ECO]:[MATERIAL]],8,0)</f>
        <v>BASE HIDRAULICA</v>
      </c>
      <c r="I3132" s="86" t="s">
        <v>79</v>
      </c>
      <c r="J3132" s="91">
        <f ca="1">J3131+TIME(0,RANDBETWEEN((144),(176)),0)</f>
        <v>0.49236111111111114</v>
      </c>
      <c r="K3132" s="86" t="str">
        <f ca="1">VLOOKUP(Tabla36[[#This Row],[CODIGO VINCULO]],[1]!Anexar1[[UNION]:[OPERADOR]],4,0)</f>
        <v>RONI ULISES KOH VELAZQUEZ</v>
      </c>
      <c r="L3132" s="86" t="str" cm="1">
        <f t="array" aca="1" ref="L3132" ca="1">_xlfn.IFS(J3132&gt;=TIME(14,0,0),"SEGUNDO TURNO",J3132&lt;TIME(14,0,0),"PRIMER TURNO")</f>
        <v>PRIMER TURNO</v>
      </c>
      <c r="M3132" s="90"/>
    </row>
    <row r="3133" spans="1:13">
      <c r="A3133" s="86" t="str">
        <f ca="1">_xlfn.CONCAT(Tabla36[[#This Row],[NUM. ECO.]],Tabla36[[#This Row],[TURNO]],Tabla36[[#This Row],[FECHA]])</f>
        <v>T36SEGUNDO TURNO45421</v>
      </c>
      <c r="B3133" s="87">
        <v>6</v>
      </c>
      <c r="C3133" s="87">
        <v>4</v>
      </c>
      <c r="D3133" s="87" t="s">
        <v>51</v>
      </c>
      <c r="E3133" s="86"/>
      <c r="F3133" s="86">
        <f>VLOOKUP(Tabla36[[#This Row],[NUM. ECO.]],[2]!Tabla24[[NO.ECO]:[CUBICACION
M3]],4,0)</f>
        <v>16</v>
      </c>
      <c r="G3133" s="94">
        <v>45421</v>
      </c>
      <c r="H3133" s="86" t="str">
        <f>VLOOKUP(Tabla36[[#This Row],[NUM. ECO.]],[2]!Tabla24[[NO.ECO]:[MATERIAL]],8,0)</f>
        <v>BASE HIDRAULICA</v>
      </c>
      <c r="I3133" s="86" t="s">
        <v>79</v>
      </c>
      <c r="J3133" s="91">
        <f ca="1">J3132+TIME(0,RANDBETWEEN((144),(176)),0)</f>
        <v>0.60625000000000007</v>
      </c>
      <c r="K3133" s="86" t="str">
        <f ca="1">VLOOKUP(Tabla36[[#This Row],[CODIGO VINCULO]],[1]!Anexar1[[UNION]:[OPERADOR]],4,0)</f>
        <v>JOSE EZEQUIEL SALAZAR ALBERTO</v>
      </c>
      <c r="L3133" s="86" t="str" cm="1">
        <f t="array" aca="1" ref="L3133" ca="1">_xlfn.IFS(J3133&gt;=TIME(14,0,0),"SEGUNDO TURNO",J3133&lt;TIME(14,0,0),"PRIMER TURNO")</f>
        <v>SEGUNDO TURNO</v>
      </c>
      <c r="M3133" s="90"/>
    </row>
    <row r="3134" spans="1:13">
      <c r="A3134" s="86" t="str">
        <f ca="1">_xlfn.CONCAT(Tabla36[[#This Row],[NUM. ECO.]],Tabla36[[#This Row],[TURNO]],Tabla36[[#This Row],[FECHA]])</f>
        <v>T36SEGUNDO TURNO45421</v>
      </c>
      <c r="B3134" s="87">
        <v>6</v>
      </c>
      <c r="C3134" s="87">
        <v>5</v>
      </c>
      <c r="D3134" s="87" t="s">
        <v>51</v>
      </c>
      <c r="E3134" s="86"/>
      <c r="F3134" s="86">
        <f>VLOOKUP(Tabla36[[#This Row],[NUM. ECO.]],[2]!Tabla24[[NO.ECO]:[CUBICACION
M3]],4,0)</f>
        <v>16</v>
      </c>
      <c r="G3134" s="94">
        <v>45421</v>
      </c>
      <c r="H3134" s="86" t="str">
        <f>VLOOKUP(Tabla36[[#This Row],[NUM. ECO.]],[2]!Tabla24[[NO.ECO]:[MATERIAL]],8,0)</f>
        <v>BASE HIDRAULICA</v>
      </c>
      <c r="I3134" s="86" t="s">
        <v>79</v>
      </c>
      <c r="J3134" s="91">
        <f ca="1">J3133+TIME(0,RANDBETWEEN((144),(176)),0)</f>
        <v>0.72222222222222232</v>
      </c>
      <c r="K3134" s="86" t="str">
        <f ca="1">VLOOKUP(Tabla36[[#This Row],[CODIGO VINCULO]],[1]!Anexar1[[UNION]:[OPERADOR]],4,0)</f>
        <v>JOSE EZEQUIEL SALAZAR ALBERTO</v>
      </c>
      <c r="L3134" s="86" t="str" cm="1">
        <f t="array" aca="1" ref="L3134" ca="1">_xlfn.IFS(J3134&gt;=TIME(14,0,0),"SEGUNDO TURNO",J3134&lt;TIME(14,0,0),"PRIMER TURNO")</f>
        <v>SEGUNDO TURNO</v>
      </c>
      <c r="M3134" s="90"/>
    </row>
    <row r="3135" spans="1:13">
      <c r="A3135" s="86" t="str">
        <f ca="1">_xlfn.CONCAT(Tabla36[[#This Row],[NUM. ECO.]],Tabla36[[#This Row],[TURNO]],Tabla36[[#This Row],[FECHA]])</f>
        <v>T36SEGUNDO TURNO45421</v>
      </c>
      <c r="B3135" s="87">
        <v>6</v>
      </c>
      <c r="C3135" s="87">
        <v>6</v>
      </c>
      <c r="D3135" s="87" t="s">
        <v>51</v>
      </c>
      <c r="E3135" s="86"/>
      <c r="F3135" s="86">
        <f>VLOOKUP(Tabla36[[#This Row],[NUM. ECO.]],[2]!Tabla24[[NO.ECO]:[CUBICACION
M3]],4,0)</f>
        <v>16</v>
      </c>
      <c r="G3135" s="94">
        <v>45421</v>
      </c>
      <c r="H3135" s="86" t="str">
        <f>VLOOKUP(Tabla36[[#This Row],[NUM. ECO.]],[2]!Tabla24[[NO.ECO]:[MATERIAL]],8,0)</f>
        <v>BASE HIDRAULICA</v>
      </c>
      <c r="I3135" s="86" t="s">
        <v>79</v>
      </c>
      <c r="J3135" s="91">
        <f ca="1">J3134+TIME(0,RANDBETWEEN((144),(176)),0)</f>
        <v>0.83819444444444458</v>
      </c>
      <c r="K3135" s="86" t="str">
        <f ca="1">VLOOKUP(Tabla36[[#This Row],[CODIGO VINCULO]],[1]!Anexar1[[UNION]:[OPERADOR]],4,0)</f>
        <v>JOSE EZEQUIEL SALAZAR ALBERTO</v>
      </c>
      <c r="L3135" s="86" t="str" cm="1">
        <f t="array" aca="1" ref="L3135" ca="1">_xlfn.IFS(J3135&gt;=TIME(14,0,0),"SEGUNDO TURNO",J3135&lt;TIME(14,0,0),"PRIMER TURNO")</f>
        <v>SEGUNDO TURNO</v>
      </c>
      <c r="M3135" s="90"/>
    </row>
    <row r="3136" spans="1:13">
      <c r="A3136" s="86" t="str">
        <f ca="1">_xlfn.CONCAT(Tabla36[[#This Row],[NUM. ECO.]],Tabla36[[#This Row],[TURNO]],Tabla36[[#This Row],[FECHA]])</f>
        <v>T36PRIMER TURNO45422</v>
      </c>
      <c r="B3136" s="87">
        <v>6</v>
      </c>
      <c r="C3136" s="87">
        <v>1</v>
      </c>
      <c r="D3136" s="87" t="s">
        <v>51</v>
      </c>
      <c r="E3136" s="86"/>
      <c r="F3136" s="86">
        <f>VLOOKUP(Tabla36[[#This Row],[NUM. ECO.]],[2]!Tabla24[[NO.ECO]:[CUBICACION
M3]],4,0)</f>
        <v>16</v>
      </c>
      <c r="G3136" s="94">
        <v>45422</v>
      </c>
      <c r="H3136" s="86" t="str">
        <f>VLOOKUP(Tabla36[[#This Row],[NUM. ECO.]],[2]!Tabla24[[NO.ECO]:[MATERIAL]],8,0)</f>
        <v>BASE HIDRAULICA</v>
      </c>
      <c r="I3136" s="86" t="s">
        <v>79</v>
      </c>
      <c r="J3136" s="88">
        <f ca="1">TIME(RANDBETWEEN(5.5,6),RANDBETWEEN(1,29),0)</f>
        <v>0.25972222222222224</v>
      </c>
      <c r="K3136" s="86" t="str">
        <f ca="1">VLOOKUP(Tabla36[[#This Row],[CODIGO VINCULO]],[1]!Anexar1[[UNION]:[OPERADOR]],4,0)</f>
        <v>RONI ULISES KOH VELAZQUEZ</v>
      </c>
      <c r="L3136" s="86" t="str" cm="1">
        <f t="array" aca="1" ref="L3136" ca="1">_xlfn.IFS(J3136&gt;=TIME(14,0,0),"SEGUNDO TURNO",J3136&lt;TIME(14,0,0),"PRIMER TURNO")</f>
        <v>PRIMER TURNO</v>
      </c>
      <c r="M3136" s="90"/>
    </row>
    <row r="3137" spans="1:13">
      <c r="A3137" s="86" t="str">
        <f ca="1">_xlfn.CONCAT(Tabla36[[#This Row],[NUM. ECO.]],Tabla36[[#This Row],[TURNO]],Tabla36[[#This Row],[FECHA]])</f>
        <v>T36PRIMER TURNO45422</v>
      </c>
      <c r="B3137" s="87">
        <v>6</v>
      </c>
      <c r="C3137" s="87">
        <v>2</v>
      </c>
      <c r="D3137" s="87" t="s">
        <v>51</v>
      </c>
      <c r="E3137" s="86"/>
      <c r="F3137" s="86">
        <f>VLOOKUP(Tabla36[[#This Row],[NUM. ECO.]],[2]!Tabla24[[NO.ECO]:[CUBICACION
M3]],4,0)</f>
        <v>16</v>
      </c>
      <c r="G3137" s="94">
        <v>45422</v>
      </c>
      <c r="H3137" s="86" t="str">
        <f>VLOOKUP(Tabla36[[#This Row],[NUM. ECO.]],[2]!Tabla24[[NO.ECO]:[MATERIAL]],8,0)</f>
        <v>BASE HIDRAULICA</v>
      </c>
      <c r="I3137" s="86" t="s">
        <v>79</v>
      </c>
      <c r="J3137" s="88">
        <f ca="1">J3136+TIME(0,RANDBETWEEN((144),(176)),0)</f>
        <v>0.36527777777777781</v>
      </c>
      <c r="K3137" s="86" t="str">
        <f ca="1">VLOOKUP(Tabla36[[#This Row],[CODIGO VINCULO]],[1]!Anexar1[[UNION]:[OPERADOR]],4,0)</f>
        <v>RONI ULISES KOH VELAZQUEZ</v>
      </c>
      <c r="L3137" s="86" t="str" cm="1">
        <f t="array" aca="1" ref="L3137" ca="1">_xlfn.IFS(J3137&gt;=TIME(14,0,0),"SEGUNDO TURNO",J3137&lt;TIME(14,0,0),"PRIMER TURNO")</f>
        <v>PRIMER TURNO</v>
      </c>
      <c r="M3137" s="90"/>
    </row>
    <row r="3138" spans="1:13">
      <c r="A3138" s="86" t="str">
        <f ca="1">_xlfn.CONCAT(Tabla36[[#This Row],[NUM. ECO.]],Tabla36[[#This Row],[TURNO]],Tabla36[[#This Row],[FECHA]])</f>
        <v>T36PRIMER TURNO45422</v>
      </c>
      <c r="B3138" s="87">
        <v>6</v>
      </c>
      <c r="C3138" s="87">
        <v>3</v>
      </c>
      <c r="D3138" s="87" t="s">
        <v>51</v>
      </c>
      <c r="E3138" s="86"/>
      <c r="F3138" s="86">
        <f>VLOOKUP(Tabla36[[#This Row],[NUM. ECO.]],[2]!Tabla24[[NO.ECO]:[CUBICACION
M3]],4,0)</f>
        <v>16</v>
      </c>
      <c r="G3138" s="94">
        <v>45422</v>
      </c>
      <c r="H3138" s="86" t="str">
        <f>VLOOKUP(Tabla36[[#This Row],[NUM. ECO.]],[2]!Tabla24[[NO.ECO]:[MATERIAL]],8,0)</f>
        <v>BASE HIDRAULICA</v>
      </c>
      <c r="I3138" s="86" t="s">
        <v>79</v>
      </c>
      <c r="J3138" s="91">
        <f ca="1">J3137+TIME(0,RANDBETWEEN((144),(176)),0)</f>
        <v>0.48611111111111116</v>
      </c>
      <c r="K3138" s="86" t="str">
        <f ca="1">VLOOKUP(Tabla36[[#This Row],[CODIGO VINCULO]],[1]!Anexar1[[UNION]:[OPERADOR]],4,0)</f>
        <v>RONI ULISES KOH VELAZQUEZ</v>
      </c>
      <c r="L3138" s="86" t="str" cm="1">
        <f t="array" aca="1" ref="L3138" ca="1">_xlfn.IFS(J3138&gt;=TIME(14,0,0),"SEGUNDO TURNO",J3138&lt;TIME(14,0,0),"PRIMER TURNO")</f>
        <v>PRIMER TURNO</v>
      </c>
      <c r="M3138" s="90"/>
    </row>
    <row r="3139" spans="1:13">
      <c r="A3139" s="86" t="str">
        <f ca="1">_xlfn.CONCAT(Tabla36[[#This Row],[NUM. ECO.]],Tabla36[[#This Row],[TURNO]],Tabla36[[#This Row],[FECHA]])</f>
        <v>T36SEGUNDO TURNO45422</v>
      </c>
      <c r="B3139" s="87">
        <v>6</v>
      </c>
      <c r="C3139" s="87">
        <v>4</v>
      </c>
      <c r="D3139" s="87" t="s">
        <v>51</v>
      </c>
      <c r="E3139" s="86"/>
      <c r="F3139" s="86">
        <f>VLOOKUP(Tabla36[[#This Row],[NUM. ECO.]],[2]!Tabla24[[NO.ECO]:[CUBICACION
M3]],4,0)</f>
        <v>16</v>
      </c>
      <c r="G3139" s="94">
        <v>45422</v>
      </c>
      <c r="H3139" s="86" t="str">
        <f>VLOOKUP(Tabla36[[#This Row],[NUM. ECO.]],[2]!Tabla24[[NO.ECO]:[MATERIAL]],8,0)</f>
        <v>BASE HIDRAULICA</v>
      </c>
      <c r="I3139" s="86" t="s">
        <v>79</v>
      </c>
      <c r="J3139" s="91">
        <f ca="1">J3138+TIME(0,RANDBETWEEN((144),(176)),0)</f>
        <v>0.58611111111111114</v>
      </c>
      <c r="K3139" s="86" t="str">
        <f ca="1">VLOOKUP(Tabla36[[#This Row],[CODIGO VINCULO]],[1]!Anexar1[[UNION]:[OPERADOR]],4,0)</f>
        <v>JOSE EZEQUIEL SALAZAR ALBERTO</v>
      </c>
      <c r="L3139" s="86" t="str" cm="1">
        <f t="array" aca="1" ref="L3139" ca="1">_xlfn.IFS(J3139&gt;=TIME(14,0,0),"SEGUNDO TURNO",J3139&lt;TIME(14,0,0),"PRIMER TURNO")</f>
        <v>SEGUNDO TURNO</v>
      </c>
      <c r="M3139" s="90"/>
    </row>
    <row r="3140" spans="1:13">
      <c r="A3140" s="86" t="str">
        <f ca="1">_xlfn.CONCAT(Tabla36[[#This Row],[NUM. ECO.]],Tabla36[[#This Row],[TURNO]],Tabla36[[#This Row],[FECHA]])</f>
        <v>T36SEGUNDO TURNO45422</v>
      </c>
      <c r="B3140" s="87">
        <v>6</v>
      </c>
      <c r="C3140" s="87">
        <v>5</v>
      </c>
      <c r="D3140" s="87" t="s">
        <v>51</v>
      </c>
      <c r="E3140" s="86"/>
      <c r="F3140" s="86">
        <f>VLOOKUP(Tabla36[[#This Row],[NUM. ECO.]],[2]!Tabla24[[NO.ECO]:[CUBICACION
M3]],4,0)</f>
        <v>16</v>
      </c>
      <c r="G3140" s="94">
        <v>45422</v>
      </c>
      <c r="H3140" s="86" t="str">
        <f>VLOOKUP(Tabla36[[#This Row],[NUM. ECO.]],[2]!Tabla24[[NO.ECO]:[MATERIAL]],8,0)</f>
        <v>BASE HIDRAULICA</v>
      </c>
      <c r="I3140" s="86" t="s">
        <v>79</v>
      </c>
      <c r="J3140" s="91">
        <f ca="1">J3139+TIME(0,RANDBETWEEN((144),(176)),0)</f>
        <v>0.70069444444444451</v>
      </c>
      <c r="K3140" s="86" t="str">
        <f ca="1">VLOOKUP(Tabla36[[#This Row],[CODIGO VINCULO]],[1]!Anexar1[[UNION]:[OPERADOR]],4,0)</f>
        <v>JOSE EZEQUIEL SALAZAR ALBERTO</v>
      </c>
      <c r="L3140" s="86" t="str" cm="1">
        <f t="array" aca="1" ref="L3140" ca="1">_xlfn.IFS(J3140&gt;=TIME(14,0,0),"SEGUNDO TURNO",J3140&lt;TIME(14,0,0),"PRIMER TURNO")</f>
        <v>SEGUNDO TURNO</v>
      </c>
      <c r="M3140" s="90"/>
    </row>
    <row r="3141" spans="1:13">
      <c r="A3141" s="86" t="str">
        <f ca="1">_xlfn.CONCAT(Tabla36[[#This Row],[NUM. ECO.]],Tabla36[[#This Row],[TURNO]],Tabla36[[#This Row],[FECHA]])</f>
        <v>T36SEGUNDO TURNO45422</v>
      </c>
      <c r="B3141" s="87">
        <v>6</v>
      </c>
      <c r="C3141" s="87">
        <v>6</v>
      </c>
      <c r="D3141" s="87" t="s">
        <v>51</v>
      </c>
      <c r="E3141" s="86"/>
      <c r="F3141" s="86">
        <f>VLOOKUP(Tabla36[[#This Row],[NUM. ECO.]],[2]!Tabla24[[NO.ECO]:[CUBICACION
M3]],4,0)</f>
        <v>16</v>
      </c>
      <c r="G3141" s="94">
        <v>45422</v>
      </c>
      <c r="H3141" s="86" t="str">
        <f>VLOOKUP(Tabla36[[#This Row],[NUM. ECO.]],[2]!Tabla24[[NO.ECO]:[MATERIAL]],8,0)</f>
        <v>BASE HIDRAULICA</v>
      </c>
      <c r="I3141" s="86" t="s">
        <v>79</v>
      </c>
      <c r="J3141" s="91">
        <f ca="1">J3140+TIME(0,RANDBETWEEN((144),(176)),0)</f>
        <v>0.82291666666666674</v>
      </c>
      <c r="K3141" s="86" t="str">
        <f ca="1">VLOOKUP(Tabla36[[#This Row],[CODIGO VINCULO]],[1]!Anexar1[[UNION]:[OPERADOR]],4,0)</f>
        <v>JOSE EZEQUIEL SALAZAR ALBERTO</v>
      </c>
      <c r="L3141" s="86" t="str" cm="1">
        <f t="array" aca="1" ref="L3141" ca="1">_xlfn.IFS(J3141&gt;=TIME(14,0,0),"SEGUNDO TURNO",J3141&lt;TIME(14,0,0),"PRIMER TURNO")</f>
        <v>SEGUNDO TURNO</v>
      </c>
      <c r="M3141" s="90"/>
    </row>
    <row r="3142" spans="1:13">
      <c r="A3142" s="86" t="str">
        <f ca="1">_xlfn.CONCAT(Tabla36[[#This Row],[NUM. ECO.]],Tabla36[[#This Row],[TURNO]],Tabla36[[#This Row],[FECHA]])</f>
        <v>T36PRIMER TURNO45423</v>
      </c>
      <c r="B3142" s="87">
        <v>6</v>
      </c>
      <c r="C3142" s="87">
        <v>1</v>
      </c>
      <c r="D3142" s="87" t="s">
        <v>51</v>
      </c>
      <c r="E3142" s="86"/>
      <c r="F3142" s="86">
        <f>VLOOKUP(Tabla36[[#This Row],[NUM. ECO.]],[2]!Tabla24[[NO.ECO]:[CUBICACION
M3]],4,0)</f>
        <v>16</v>
      </c>
      <c r="G3142" s="94">
        <v>45423</v>
      </c>
      <c r="H3142" s="86" t="str">
        <f>VLOOKUP(Tabla36[[#This Row],[NUM. ECO.]],[2]!Tabla24[[NO.ECO]:[MATERIAL]],8,0)</f>
        <v>BASE HIDRAULICA</v>
      </c>
      <c r="I3142" s="86" t="s">
        <v>79</v>
      </c>
      <c r="J3142" s="88">
        <f ca="1">TIME(RANDBETWEEN(5.5,6),RANDBETWEEN(1,29),0)</f>
        <v>0.26180555555555557</v>
      </c>
      <c r="K3142" s="86" t="str">
        <f ca="1">VLOOKUP(Tabla36[[#This Row],[CODIGO VINCULO]],[1]!Anexar1[[UNION]:[OPERADOR]],4,0)</f>
        <v>RONI ULISES KOH VELAZQUEZ</v>
      </c>
      <c r="L3142" s="86" t="str" cm="1">
        <f t="array" aca="1" ref="L3142" ca="1">_xlfn.IFS(J3142&gt;=TIME(14,0,0),"SEGUNDO TURNO",J3142&lt;TIME(14,0,0),"PRIMER TURNO")</f>
        <v>PRIMER TURNO</v>
      </c>
      <c r="M3142" s="90"/>
    </row>
    <row r="3143" spans="1:13">
      <c r="A3143" s="86" t="str">
        <f ca="1">_xlfn.CONCAT(Tabla36[[#This Row],[NUM. ECO.]],Tabla36[[#This Row],[TURNO]],Tabla36[[#This Row],[FECHA]])</f>
        <v>T36PRIMER TURNO45423</v>
      </c>
      <c r="B3143" s="87">
        <v>6</v>
      </c>
      <c r="C3143" s="87">
        <v>2</v>
      </c>
      <c r="D3143" s="87" t="s">
        <v>51</v>
      </c>
      <c r="E3143" s="86"/>
      <c r="F3143" s="86">
        <f>VLOOKUP(Tabla36[[#This Row],[NUM. ECO.]],[2]!Tabla24[[NO.ECO]:[CUBICACION
M3]],4,0)</f>
        <v>16</v>
      </c>
      <c r="G3143" s="94">
        <v>45423</v>
      </c>
      <c r="H3143" s="86" t="str">
        <f>VLOOKUP(Tabla36[[#This Row],[NUM. ECO.]],[2]!Tabla24[[NO.ECO]:[MATERIAL]],8,0)</f>
        <v>BASE HIDRAULICA</v>
      </c>
      <c r="I3143" s="86" t="s">
        <v>79</v>
      </c>
      <c r="J3143" s="88">
        <f ca="1">J3142+TIME(0,RANDBETWEEN((144),(176)),0)</f>
        <v>0.38194444444444448</v>
      </c>
      <c r="K3143" s="86" t="str">
        <f ca="1">VLOOKUP(Tabla36[[#This Row],[CODIGO VINCULO]],[1]!Anexar1[[UNION]:[OPERADOR]],4,0)</f>
        <v>RONI ULISES KOH VELAZQUEZ</v>
      </c>
      <c r="L3143" s="86" t="str" cm="1">
        <f t="array" aca="1" ref="L3143" ca="1">_xlfn.IFS(J3143&gt;=TIME(14,0,0),"SEGUNDO TURNO",J3143&lt;TIME(14,0,0),"PRIMER TURNO")</f>
        <v>PRIMER TURNO</v>
      </c>
      <c r="M3143" s="90"/>
    </row>
    <row r="3144" spans="1:13">
      <c r="A3144" s="86" t="str">
        <f ca="1">_xlfn.CONCAT(Tabla36[[#This Row],[NUM. ECO.]],Tabla36[[#This Row],[TURNO]],Tabla36[[#This Row],[FECHA]])</f>
        <v>T36PRIMER TURNO45423</v>
      </c>
      <c r="B3144" s="87">
        <v>6</v>
      </c>
      <c r="C3144" s="87">
        <v>3</v>
      </c>
      <c r="D3144" s="87" t="s">
        <v>51</v>
      </c>
      <c r="E3144" s="86"/>
      <c r="F3144" s="86">
        <f>VLOOKUP(Tabla36[[#This Row],[NUM. ECO.]],[2]!Tabla24[[NO.ECO]:[CUBICACION
M3]],4,0)</f>
        <v>16</v>
      </c>
      <c r="G3144" s="94">
        <v>45423</v>
      </c>
      <c r="H3144" s="86" t="str">
        <f>VLOOKUP(Tabla36[[#This Row],[NUM. ECO.]],[2]!Tabla24[[NO.ECO]:[MATERIAL]],8,0)</f>
        <v>BASE HIDRAULICA</v>
      </c>
      <c r="I3144" s="86" t="s">
        <v>79</v>
      </c>
      <c r="J3144" s="91">
        <f ca="1">J3143+TIME(0,RANDBETWEEN((144),(176)),0)</f>
        <v>0.48958333333333337</v>
      </c>
      <c r="K3144" s="86" t="str">
        <f ca="1">VLOOKUP(Tabla36[[#This Row],[CODIGO VINCULO]],[1]!Anexar1[[UNION]:[OPERADOR]],4,0)</f>
        <v>RONI ULISES KOH VELAZQUEZ</v>
      </c>
      <c r="L3144" s="86" t="str" cm="1">
        <f t="array" aca="1" ref="L3144" ca="1">_xlfn.IFS(J3144&gt;=TIME(14,0,0),"SEGUNDO TURNO",J3144&lt;TIME(14,0,0),"PRIMER TURNO")</f>
        <v>PRIMER TURNO</v>
      </c>
      <c r="M3144" s="90"/>
    </row>
    <row r="3145" spans="1:13">
      <c r="A3145" s="86" t="str">
        <f ca="1">_xlfn.CONCAT(Tabla36[[#This Row],[NUM. ECO.]],Tabla36[[#This Row],[TURNO]],Tabla36[[#This Row],[FECHA]])</f>
        <v>T36SEGUNDO TURNO45423</v>
      </c>
      <c r="B3145" s="87">
        <v>6</v>
      </c>
      <c r="C3145" s="87">
        <v>4</v>
      </c>
      <c r="D3145" s="87" t="s">
        <v>51</v>
      </c>
      <c r="E3145" s="86"/>
      <c r="F3145" s="86">
        <f>VLOOKUP(Tabla36[[#This Row],[NUM. ECO.]],[2]!Tabla24[[NO.ECO]:[CUBICACION
M3]],4,0)</f>
        <v>16</v>
      </c>
      <c r="G3145" s="94">
        <v>45423</v>
      </c>
      <c r="H3145" s="86" t="str">
        <f>VLOOKUP(Tabla36[[#This Row],[NUM. ECO.]],[2]!Tabla24[[NO.ECO]:[MATERIAL]],8,0)</f>
        <v>BASE HIDRAULICA</v>
      </c>
      <c r="I3145" s="86" t="s">
        <v>79</v>
      </c>
      <c r="J3145" s="91">
        <f ca="1">J3144+TIME(0,RANDBETWEEN((144),(176)),0)</f>
        <v>0.59444444444444444</v>
      </c>
      <c r="K3145" s="86" t="str">
        <f ca="1">VLOOKUP(Tabla36[[#This Row],[CODIGO VINCULO]],[1]!Anexar1[[UNION]:[OPERADOR]],4,0)</f>
        <v>JOSE EZEQUIEL SALAZAR ALBERTO</v>
      </c>
      <c r="L3145" s="86" t="str" cm="1">
        <f t="array" aca="1" ref="L3145" ca="1">_xlfn.IFS(J3145&gt;=TIME(14,0,0),"SEGUNDO TURNO",J3145&lt;TIME(14,0,0),"PRIMER TURNO")</f>
        <v>SEGUNDO TURNO</v>
      </c>
      <c r="M3145" s="90"/>
    </row>
    <row r="3146" spans="1:13">
      <c r="A3146" s="86" t="str">
        <f ca="1">_xlfn.CONCAT(Tabla36[[#This Row],[NUM. ECO.]],Tabla36[[#This Row],[TURNO]],Tabla36[[#This Row],[FECHA]])</f>
        <v>T36SEGUNDO TURNO45423</v>
      </c>
      <c r="B3146" s="87">
        <v>6</v>
      </c>
      <c r="C3146" s="87">
        <v>5</v>
      </c>
      <c r="D3146" s="87" t="s">
        <v>51</v>
      </c>
      <c r="E3146" s="86"/>
      <c r="F3146" s="86">
        <f>VLOOKUP(Tabla36[[#This Row],[NUM. ECO.]],[2]!Tabla24[[NO.ECO]:[CUBICACION
M3]],4,0)</f>
        <v>16</v>
      </c>
      <c r="G3146" s="94">
        <v>45423</v>
      </c>
      <c r="H3146" s="86" t="str">
        <f>VLOOKUP(Tabla36[[#This Row],[NUM. ECO.]],[2]!Tabla24[[NO.ECO]:[MATERIAL]],8,0)</f>
        <v>BASE HIDRAULICA</v>
      </c>
      <c r="I3146" s="86" t="s">
        <v>79</v>
      </c>
      <c r="J3146" s="91">
        <f ca="1">J3145+TIME(0,RANDBETWEEN((144),(176)),0)</f>
        <v>0.69930555555555551</v>
      </c>
      <c r="K3146" s="86" t="str">
        <f ca="1">VLOOKUP(Tabla36[[#This Row],[CODIGO VINCULO]],[1]!Anexar1[[UNION]:[OPERADOR]],4,0)</f>
        <v>JOSE EZEQUIEL SALAZAR ALBERTO</v>
      </c>
      <c r="L3146" s="86" t="str" cm="1">
        <f t="array" aca="1" ref="L3146" ca="1">_xlfn.IFS(J3146&gt;=TIME(14,0,0),"SEGUNDO TURNO",J3146&lt;TIME(14,0,0),"PRIMER TURNO")</f>
        <v>SEGUNDO TURNO</v>
      </c>
      <c r="M3146" s="90"/>
    </row>
    <row r="3147" spans="1:13">
      <c r="A3147" s="86" t="str">
        <f ca="1">_xlfn.CONCAT(Tabla36[[#This Row],[NUM. ECO.]],Tabla36[[#This Row],[TURNO]],Tabla36[[#This Row],[FECHA]])</f>
        <v>T36SEGUNDO TURNO45423</v>
      </c>
      <c r="B3147" s="87">
        <v>6</v>
      </c>
      <c r="C3147" s="87">
        <v>6</v>
      </c>
      <c r="D3147" s="87" t="s">
        <v>51</v>
      </c>
      <c r="E3147" s="86"/>
      <c r="F3147" s="86">
        <f>VLOOKUP(Tabla36[[#This Row],[NUM. ECO.]],[2]!Tabla24[[NO.ECO]:[CUBICACION
M3]],4,0)</f>
        <v>16</v>
      </c>
      <c r="G3147" s="94">
        <v>45423</v>
      </c>
      <c r="H3147" s="86" t="str">
        <f>VLOOKUP(Tabla36[[#This Row],[NUM. ECO.]],[2]!Tabla24[[NO.ECO]:[MATERIAL]],8,0)</f>
        <v>BASE HIDRAULICA</v>
      </c>
      <c r="I3147" s="86" t="s">
        <v>79</v>
      </c>
      <c r="J3147" s="91">
        <f ca="1">J3146+TIME(0,RANDBETWEEN((144),(176)),0)</f>
        <v>0.81736111111111109</v>
      </c>
      <c r="K3147" s="86" t="str">
        <f ca="1">VLOOKUP(Tabla36[[#This Row],[CODIGO VINCULO]],[1]!Anexar1[[UNION]:[OPERADOR]],4,0)</f>
        <v>JOSE EZEQUIEL SALAZAR ALBERTO</v>
      </c>
      <c r="L3147" s="86" t="str" cm="1">
        <f t="array" aca="1" ref="L3147" ca="1">_xlfn.IFS(J3147&gt;=TIME(14,0,0),"SEGUNDO TURNO",J3147&lt;TIME(14,0,0),"PRIMER TURNO")</f>
        <v>SEGUNDO TURNO</v>
      </c>
      <c r="M3147" s="90"/>
    </row>
    <row r="3148" spans="1:13">
      <c r="A3148" s="86" t="str">
        <f ca="1">_xlfn.CONCAT(Tabla36[[#This Row],[NUM. ECO.]],Tabla36[[#This Row],[TURNO]],Tabla36[[#This Row],[FECHA]])</f>
        <v>T36PRIMER TURNO45425</v>
      </c>
      <c r="B3148" s="87">
        <v>6</v>
      </c>
      <c r="C3148" s="87">
        <v>1</v>
      </c>
      <c r="D3148" s="87" t="s">
        <v>51</v>
      </c>
      <c r="E3148" s="86"/>
      <c r="F3148" s="86">
        <f>VLOOKUP(Tabla36[[#This Row],[NUM. ECO.]],[2]!Tabla24[[NO.ECO]:[CUBICACION
M3]],4,0)</f>
        <v>16</v>
      </c>
      <c r="G3148" s="94">
        <v>45425</v>
      </c>
      <c r="H3148" s="86" t="str">
        <f>VLOOKUP(Tabla36[[#This Row],[NUM. ECO.]],[2]!Tabla24[[NO.ECO]:[MATERIAL]],8,0)</f>
        <v>BASE HIDRAULICA</v>
      </c>
      <c r="I3148" s="86" t="s">
        <v>79</v>
      </c>
      <c r="J3148" s="88">
        <f ca="1">TIME(RANDBETWEEN(5.5,6),RANDBETWEEN(1,29),0)</f>
        <v>0.25624999999999998</v>
      </c>
      <c r="K3148" s="86" t="str">
        <f ca="1">VLOOKUP(Tabla36[[#This Row],[CODIGO VINCULO]],[1]!Anexar1[[UNION]:[OPERADOR]],4,0)</f>
        <v>CECILIO BUSTAMANTE ESTEBAN</v>
      </c>
      <c r="L3148" s="86" t="str" cm="1">
        <f t="array" aca="1" ref="L3148" ca="1">_xlfn.IFS(J3148&gt;=TIME(14,0,0),"SEGUNDO TURNO",J3148&lt;TIME(14,0,0),"PRIMER TURNO")</f>
        <v>PRIMER TURNO</v>
      </c>
      <c r="M3148" s="90"/>
    </row>
    <row r="3149" spans="1:13">
      <c r="A3149" s="86" t="str">
        <f ca="1">_xlfn.CONCAT(Tabla36[[#This Row],[NUM. ECO.]],Tabla36[[#This Row],[TURNO]],Tabla36[[#This Row],[FECHA]])</f>
        <v>T36PRIMER TURNO45425</v>
      </c>
      <c r="B3149" s="87">
        <v>6</v>
      </c>
      <c r="C3149" s="87">
        <v>2</v>
      </c>
      <c r="D3149" s="87" t="s">
        <v>51</v>
      </c>
      <c r="E3149" s="86"/>
      <c r="F3149" s="86">
        <f>VLOOKUP(Tabla36[[#This Row],[NUM. ECO.]],[2]!Tabla24[[NO.ECO]:[CUBICACION
M3]],4,0)</f>
        <v>16</v>
      </c>
      <c r="G3149" s="94">
        <v>45425</v>
      </c>
      <c r="H3149" s="86" t="str">
        <f>VLOOKUP(Tabla36[[#This Row],[NUM. ECO.]],[2]!Tabla24[[NO.ECO]:[MATERIAL]],8,0)</f>
        <v>BASE HIDRAULICA</v>
      </c>
      <c r="I3149" s="86" t="s">
        <v>79</v>
      </c>
      <c r="J3149" s="88">
        <f ca="1">J3148+TIME(0,RANDBETWEEN((144),(176)),0)</f>
        <v>0.36805555555555552</v>
      </c>
      <c r="K3149" s="86" t="str">
        <f ca="1">VLOOKUP(Tabla36[[#This Row],[CODIGO VINCULO]],[1]!Anexar1[[UNION]:[OPERADOR]],4,0)</f>
        <v>CECILIO BUSTAMANTE ESTEBAN</v>
      </c>
      <c r="L3149" s="86" t="str" cm="1">
        <f t="array" aca="1" ref="L3149" ca="1">_xlfn.IFS(J3149&gt;=TIME(14,0,0),"SEGUNDO TURNO",J3149&lt;TIME(14,0,0),"PRIMER TURNO")</f>
        <v>PRIMER TURNO</v>
      </c>
      <c r="M3149" s="90"/>
    </row>
    <row r="3150" spans="1:13">
      <c r="A3150" s="86" t="str">
        <f ca="1">_xlfn.CONCAT(Tabla36[[#This Row],[NUM. ECO.]],Tabla36[[#This Row],[TURNO]],Tabla36[[#This Row],[FECHA]])</f>
        <v>T36PRIMER TURNO45425</v>
      </c>
      <c r="B3150" s="87">
        <v>6</v>
      </c>
      <c r="C3150" s="87">
        <v>3</v>
      </c>
      <c r="D3150" s="87" t="s">
        <v>51</v>
      </c>
      <c r="E3150" s="86"/>
      <c r="F3150" s="86">
        <f>VLOOKUP(Tabla36[[#This Row],[NUM. ECO.]],[2]!Tabla24[[NO.ECO]:[CUBICACION
M3]],4,0)</f>
        <v>16</v>
      </c>
      <c r="G3150" s="94">
        <v>45425</v>
      </c>
      <c r="H3150" s="86" t="str">
        <f>VLOOKUP(Tabla36[[#This Row],[NUM. ECO.]],[2]!Tabla24[[NO.ECO]:[MATERIAL]],8,0)</f>
        <v>BASE HIDRAULICA</v>
      </c>
      <c r="I3150" s="86" t="s">
        <v>79</v>
      </c>
      <c r="J3150" s="91">
        <f ca="1">J3149+TIME(0,RANDBETWEEN((144),(176)),0)</f>
        <v>0.47361111111111109</v>
      </c>
      <c r="K3150" s="86" t="str">
        <f ca="1">VLOOKUP(Tabla36[[#This Row],[CODIGO VINCULO]],[1]!Anexar1[[UNION]:[OPERADOR]],4,0)</f>
        <v>CECILIO BUSTAMANTE ESTEBAN</v>
      </c>
      <c r="L3150" s="86" t="str" cm="1">
        <f t="array" aca="1" ref="L3150" ca="1">_xlfn.IFS(J3150&gt;=TIME(14,0,0),"SEGUNDO TURNO",J3150&lt;TIME(14,0,0),"PRIMER TURNO")</f>
        <v>PRIMER TURNO</v>
      </c>
      <c r="M3150" s="90"/>
    </row>
    <row r="3151" spans="1:13">
      <c r="A3151" s="86" t="str">
        <f ca="1">_xlfn.CONCAT(Tabla36[[#This Row],[NUM. ECO.]],Tabla36[[#This Row],[TURNO]],Tabla36[[#This Row],[FECHA]])</f>
        <v>T36SEGUNDO TURNO45425</v>
      </c>
      <c r="B3151" s="87">
        <v>6</v>
      </c>
      <c r="C3151" s="87">
        <v>4</v>
      </c>
      <c r="D3151" s="87" t="s">
        <v>51</v>
      </c>
      <c r="E3151" s="86"/>
      <c r="F3151" s="86">
        <f>VLOOKUP(Tabla36[[#This Row],[NUM. ECO.]],[2]!Tabla24[[NO.ECO]:[CUBICACION
M3]],4,0)</f>
        <v>16</v>
      </c>
      <c r="G3151" s="94">
        <v>45425</v>
      </c>
      <c r="H3151" s="86" t="str">
        <f>VLOOKUP(Tabla36[[#This Row],[NUM. ECO.]],[2]!Tabla24[[NO.ECO]:[MATERIAL]],8,0)</f>
        <v>BASE HIDRAULICA</v>
      </c>
      <c r="I3151" s="86" t="s">
        <v>79</v>
      </c>
      <c r="J3151" s="91">
        <f ca="1">J3150+TIME(0,RANDBETWEEN((144),(176)),0)</f>
        <v>0.59027777777777779</v>
      </c>
      <c r="K3151" s="86" t="str">
        <f ca="1">VLOOKUP(Tabla36[[#This Row],[CODIGO VINCULO]],[1]!Anexar1[[UNION]:[OPERADOR]],4,0)</f>
        <v>JOSE LUIS SOBREVILLA SOSA</v>
      </c>
      <c r="L3151" s="86" t="str" cm="1">
        <f t="array" aca="1" ref="L3151" ca="1">_xlfn.IFS(J3151&gt;=TIME(14,0,0),"SEGUNDO TURNO",J3151&lt;TIME(14,0,0),"PRIMER TURNO")</f>
        <v>SEGUNDO TURNO</v>
      </c>
      <c r="M3151" s="90"/>
    </row>
    <row r="3152" spans="1:13">
      <c r="A3152" s="86" t="str">
        <f ca="1">_xlfn.CONCAT(Tabla36[[#This Row],[NUM. ECO.]],Tabla36[[#This Row],[TURNO]],Tabla36[[#This Row],[FECHA]])</f>
        <v>T36SEGUNDO TURNO45425</v>
      </c>
      <c r="B3152" s="87">
        <v>6</v>
      </c>
      <c r="C3152" s="87">
        <v>5</v>
      </c>
      <c r="D3152" s="87" t="s">
        <v>51</v>
      </c>
      <c r="E3152" s="86"/>
      <c r="F3152" s="86">
        <f>VLOOKUP(Tabla36[[#This Row],[NUM. ECO.]],[2]!Tabla24[[NO.ECO]:[CUBICACION
M3]],4,0)</f>
        <v>16</v>
      </c>
      <c r="G3152" s="94">
        <v>45425</v>
      </c>
      <c r="H3152" s="86" t="str">
        <f>VLOOKUP(Tabla36[[#This Row],[NUM. ECO.]],[2]!Tabla24[[NO.ECO]:[MATERIAL]],8,0)</f>
        <v>BASE HIDRAULICA</v>
      </c>
      <c r="I3152" s="86" t="s">
        <v>79</v>
      </c>
      <c r="J3152" s="91">
        <f ca="1">J3151+TIME(0,RANDBETWEEN((144),(176)),0)</f>
        <v>0.69444444444444442</v>
      </c>
      <c r="K3152" s="86" t="str">
        <f ca="1">VLOOKUP(Tabla36[[#This Row],[CODIGO VINCULO]],[1]!Anexar1[[UNION]:[OPERADOR]],4,0)</f>
        <v>JOSE LUIS SOBREVILLA SOSA</v>
      </c>
      <c r="L3152" s="86" t="str" cm="1">
        <f t="array" aca="1" ref="L3152" ca="1">_xlfn.IFS(J3152&gt;=TIME(14,0,0),"SEGUNDO TURNO",J3152&lt;TIME(14,0,0),"PRIMER TURNO")</f>
        <v>SEGUNDO TURNO</v>
      </c>
      <c r="M3152" s="90"/>
    </row>
    <row r="3153" spans="1:13">
      <c r="A3153" s="86" t="str">
        <f ca="1">_xlfn.CONCAT(Tabla36[[#This Row],[NUM. ECO.]],Tabla36[[#This Row],[TURNO]],Tabla36[[#This Row],[FECHA]])</f>
        <v>T36SEGUNDO TURNO45425</v>
      </c>
      <c r="B3153" s="87">
        <v>6</v>
      </c>
      <c r="C3153" s="87">
        <v>6</v>
      </c>
      <c r="D3153" s="87" t="s">
        <v>51</v>
      </c>
      <c r="E3153" s="86"/>
      <c r="F3153" s="86">
        <f>VLOOKUP(Tabla36[[#This Row],[NUM. ECO.]],[2]!Tabla24[[NO.ECO]:[CUBICACION
M3]],4,0)</f>
        <v>16</v>
      </c>
      <c r="G3153" s="94">
        <v>45425</v>
      </c>
      <c r="H3153" s="86" t="str">
        <f>VLOOKUP(Tabla36[[#This Row],[NUM. ECO.]],[2]!Tabla24[[NO.ECO]:[MATERIAL]],8,0)</f>
        <v>BASE HIDRAULICA</v>
      </c>
      <c r="I3153" s="86" t="s">
        <v>79</v>
      </c>
      <c r="J3153" s="91">
        <f ca="1">J3152+TIME(0,RANDBETWEEN((144),(176)),0)</f>
        <v>0.81597222222222221</v>
      </c>
      <c r="K3153" s="86" t="str">
        <f ca="1">VLOOKUP(Tabla36[[#This Row],[CODIGO VINCULO]],[1]!Anexar1[[UNION]:[OPERADOR]],4,0)</f>
        <v>JOSE LUIS SOBREVILLA SOSA</v>
      </c>
      <c r="L3153" s="86" t="str" cm="1">
        <f t="array" aca="1" ref="L3153" ca="1">_xlfn.IFS(J3153&gt;=TIME(14,0,0),"SEGUNDO TURNO",J3153&lt;TIME(14,0,0),"PRIMER TURNO")</f>
        <v>SEGUNDO TURNO</v>
      </c>
      <c r="M3153" s="90"/>
    </row>
    <row r="3154" spans="1:13">
      <c r="A3154" s="86" t="str">
        <f ca="1">_xlfn.CONCAT(Tabla36[[#This Row],[NUM. ECO.]],Tabla36[[#This Row],[TURNO]],Tabla36[[#This Row],[FECHA]])</f>
        <v>T36PRIMER TURNO45426</v>
      </c>
      <c r="B3154" s="87">
        <v>6</v>
      </c>
      <c r="C3154" s="87">
        <v>1</v>
      </c>
      <c r="D3154" s="87" t="s">
        <v>51</v>
      </c>
      <c r="E3154" s="86"/>
      <c r="F3154" s="86">
        <f>VLOOKUP(Tabla36[[#This Row],[NUM. ECO.]],[2]!Tabla24[[NO.ECO]:[CUBICACION
M3]],4,0)</f>
        <v>16</v>
      </c>
      <c r="G3154" s="94">
        <v>45426</v>
      </c>
      <c r="H3154" s="86" t="str">
        <f>VLOOKUP(Tabla36[[#This Row],[NUM. ECO.]],[2]!Tabla24[[NO.ECO]:[MATERIAL]],8,0)</f>
        <v>BASE HIDRAULICA</v>
      </c>
      <c r="I3154" s="86" t="s">
        <v>79</v>
      </c>
      <c r="J3154" s="88">
        <f ca="1">TIME(RANDBETWEEN(5.5,6),RANDBETWEEN(1,29),0)</f>
        <v>0.25069444444444444</v>
      </c>
      <c r="K3154" s="86" t="str">
        <f ca="1">VLOOKUP(Tabla36[[#This Row],[CODIGO VINCULO]],[1]!Anexar1[[UNION]:[OPERADOR]],4,0)</f>
        <v>CECILIO BUSTAMANTE ESTEBAN</v>
      </c>
      <c r="L3154" s="86" t="str" cm="1">
        <f t="array" aca="1" ref="L3154" ca="1">_xlfn.IFS(J3154&gt;=TIME(14,0,0),"SEGUNDO TURNO",J3154&lt;TIME(14,0,0),"PRIMER TURNO")</f>
        <v>PRIMER TURNO</v>
      </c>
      <c r="M3154" s="90"/>
    </row>
    <row r="3155" spans="1:13">
      <c r="A3155" s="86" t="str">
        <f ca="1">_xlfn.CONCAT(Tabla36[[#This Row],[NUM. ECO.]],Tabla36[[#This Row],[TURNO]],Tabla36[[#This Row],[FECHA]])</f>
        <v>T36PRIMER TURNO45426</v>
      </c>
      <c r="B3155" s="87">
        <v>6</v>
      </c>
      <c r="C3155" s="87">
        <v>2</v>
      </c>
      <c r="D3155" s="87" t="s">
        <v>51</v>
      </c>
      <c r="E3155" s="86"/>
      <c r="F3155" s="86">
        <f>VLOOKUP(Tabla36[[#This Row],[NUM. ECO.]],[2]!Tabla24[[NO.ECO]:[CUBICACION
M3]],4,0)</f>
        <v>16</v>
      </c>
      <c r="G3155" s="94">
        <v>45426</v>
      </c>
      <c r="H3155" s="86" t="str">
        <f>VLOOKUP(Tabla36[[#This Row],[NUM. ECO.]],[2]!Tabla24[[NO.ECO]:[MATERIAL]],8,0)</f>
        <v>BASE HIDRAULICA</v>
      </c>
      <c r="I3155" s="86" t="s">
        <v>79</v>
      </c>
      <c r="J3155" s="88">
        <f ca="1">J3154+TIME(0,RANDBETWEEN((144),(176)),0)</f>
        <v>0.35902777777777778</v>
      </c>
      <c r="K3155" s="86" t="str">
        <f ca="1">VLOOKUP(Tabla36[[#This Row],[CODIGO VINCULO]],[1]!Anexar1[[UNION]:[OPERADOR]],4,0)</f>
        <v>CECILIO BUSTAMANTE ESTEBAN</v>
      </c>
      <c r="L3155" s="86" t="str" cm="1">
        <f t="array" aca="1" ref="L3155" ca="1">_xlfn.IFS(J3155&gt;=TIME(14,0,0),"SEGUNDO TURNO",J3155&lt;TIME(14,0,0),"PRIMER TURNO")</f>
        <v>PRIMER TURNO</v>
      </c>
      <c r="M3155" s="90"/>
    </row>
    <row r="3156" spans="1:13">
      <c r="A3156" s="86" t="str">
        <f ca="1">_xlfn.CONCAT(Tabla36[[#This Row],[NUM. ECO.]],Tabla36[[#This Row],[TURNO]],Tabla36[[#This Row],[FECHA]])</f>
        <v>T36PRIMER TURNO45426</v>
      </c>
      <c r="B3156" s="87">
        <v>6</v>
      </c>
      <c r="C3156" s="87">
        <v>3</v>
      </c>
      <c r="D3156" s="87" t="s">
        <v>51</v>
      </c>
      <c r="E3156" s="86"/>
      <c r="F3156" s="86">
        <f>VLOOKUP(Tabla36[[#This Row],[NUM. ECO.]],[2]!Tabla24[[NO.ECO]:[CUBICACION
M3]],4,0)</f>
        <v>16</v>
      </c>
      <c r="G3156" s="94">
        <v>45426</v>
      </c>
      <c r="H3156" s="86" t="str">
        <f>VLOOKUP(Tabla36[[#This Row],[NUM. ECO.]],[2]!Tabla24[[NO.ECO]:[MATERIAL]],8,0)</f>
        <v>BASE HIDRAULICA</v>
      </c>
      <c r="I3156" s="86" t="s">
        <v>79</v>
      </c>
      <c r="J3156" s="91">
        <f ca="1">J3155+TIME(0,RANDBETWEEN((144),(176)),0)</f>
        <v>0.48125000000000001</v>
      </c>
      <c r="K3156" s="86" t="str">
        <f ca="1">VLOOKUP(Tabla36[[#This Row],[CODIGO VINCULO]],[1]!Anexar1[[UNION]:[OPERADOR]],4,0)</f>
        <v>CECILIO BUSTAMANTE ESTEBAN</v>
      </c>
      <c r="L3156" s="86" t="str" cm="1">
        <f t="array" aca="1" ref="L3156" ca="1">_xlfn.IFS(J3156&gt;=TIME(14,0,0),"SEGUNDO TURNO",J3156&lt;TIME(14,0,0),"PRIMER TURNO")</f>
        <v>PRIMER TURNO</v>
      </c>
      <c r="M3156" s="90"/>
    </row>
    <row r="3157" spans="1:13">
      <c r="A3157" s="86" t="str">
        <f ca="1">_xlfn.CONCAT(Tabla36[[#This Row],[NUM. ECO.]],Tabla36[[#This Row],[TURNO]],Tabla36[[#This Row],[FECHA]])</f>
        <v>T36SEGUNDO TURNO45426</v>
      </c>
      <c r="B3157" s="87">
        <v>6</v>
      </c>
      <c r="C3157" s="87">
        <v>4</v>
      </c>
      <c r="D3157" s="87" t="s">
        <v>51</v>
      </c>
      <c r="E3157" s="86"/>
      <c r="F3157" s="86">
        <f>VLOOKUP(Tabla36[[#This Row],[NUM. ECO.]],[2]!Tabla24[[NO.ECO]:[CUBICACION
M3]],4,0)</f>
        <v>16</v>
      </c>
      <c r="G3157" s="94">
        <v>45426</v>
      </c>
      <c r="H3157" s="86" t="str">
        <f>VLOOKUP(Tabla36[[#This Row],[NUM. ECO.]],[2]!Tabla24[[NO.ECO]:[MATERIAL]],8,0)</f>
        <v>BASE HIDRAULICA</v>
      </c>
      <c r="I3157" s="86" t="s">
        <v>79</v>
      </c>
      <c r="J3157" s="91">
        <f ca="1">J3156+TIME(0,RANDBETWEEN((144),(176)),0)</f>
        <v>0.59444444444444444</v>
      </c>
      <c r="K3157" s="86" t="str">
        <f ca="1">VLOOKUP(Tabla36[[#This Row],[CODIGO VINCULO]],[1]!Anexar1[[UNION]:[OPERADOR]],4,0)</f>
        <v>JOSE LUIS SOBREVILLA SOSA</v>
      </c>
      <c r="L3157" s="86" t="str" cm="1">
        <f t="array" aca="1" ref="L3157" ca="1">_xlfn.IFS(J3157&gt;=TIME(14,0,0),"SEGUNDO TURNO",J3157&lt;TIME(14,0,0),"PRIMER TURNO")</f>
        <v>SEGUNDO TURNO</v>
      </c>
      <c r="M3157" s="90"/>
    </row>
    <row r="3158" spans="1:13">
      <c r="A3158" s="86" t="str">
        <f ca="1">_xlfn.CONCAT(Tabla36[[#This Row],[NUM. ECO.]],Tabla36[[#This Row],[TURNO]],Tabla36[[#This Row],[FECHA]])</f>
        <v>T36SEGUNDO TURNO45426</v>
      </c>
      <c r="B3158" s="87">
        <v>6</v>
      </c>
      <c r="C3158" s="87">
        <v>5</v>
      </c>
      <c r="D3158" s="87" t="s">
        <v>51</v>
      </c>
      <c r="E3158" s="86"/>
      <c r="F3158" s="86">
        <f>VLOOKUP(Tabla36[[#This Row],[NUM. ECO.]],[2]!Tabla24[[NO.ECO]:[CUBICACION
M3]],4,0)</f>
        <v>16</v>
      </c>
      <c r="G3158" s="94">
        <v>45426</v>
      </c>
      <c r="H3158" s="86" t="str">
        <f>VLOOKUP(Tabla36[[#This Row],[NUM. ECO.]],[2]!Tabla24[[NO.ECO]:[MATERIAL]],8,0)</f>
        <v>BASE HIDRAULICA</v>
      </c>
      <c r="I3158" s="86" t="s">
        <v>79</v>
      </c>
      <c r="J3158" s="91">
        <f ca="1">J3157+TIME(0,RANDBETWEEN((144),(176)),0)</f>
        <v>0.7104166666666667</v>
      </c>
      <c r="K3158" s="86" t="str">
        <f ca="1">VLOOKUP(Tabla36[[#This Row],[CODIGO VINCULO]],[1]!Anexar1[[UNION]:[OPERADOR]],4,0)</f>
        <v>JOSE LUIS SOBREVILLA SOSA</v>
      </c>
      <c r="L3158" s="86" t="str" cm="1">
        <f t="array" aca="1" ref="L3158" ca="1">_xlfn.IFS(J3158&gt;=TIME(14,0,0),"SEGUNDO TURNO",J3158&lt;TIME(14,0,0),"PRIMER TURNO")</f>
        <v>SEGUNDO TURNO</v>
      </c>
      <c r="M3158" s="90"/>
    </row>
    <row r="3159" spans="1:13">
      <c r="A3159" s="86" t="str">
        <f ca="1">_xlfn.CONCAT(Tabla36[[#This Row],[NUM. ECO.]],Tabla36[[#This Row],[TURNO]],Tabla36[[#This Row],[FECHA]])</f>
        <v>T36SEGUNDO TURNO45426</v>
      </c>
      <c r="B3159" s="87">
        <v>6</v>
      </c>
      <c r="C3159" s="87">
        <v>6</v>
      </c>
      <c r="D3159" s="87" t="s">
        <v>51</v>
      </c>
      <c r="E3159" s="86"/>
      <c r="F3159" s="86">
        <f>VLOOKUP(Tabla36[[#This Row],[NUM. ECO.]],[2]!Tabla24[[NO.ECO]:[CUBICACION
M3]],4,0)</f>
        <v>16</v>
      </c>
      <c r="G3159" s="94">
        <v>45426</v>
      </c>
      <c r="H3159" s="86" t="str">
        <f>VLOOKUP(Tabla36[[#This Row],[NUM. ECO.]],[2]!Tabla24[[NO.ECO]:[MATERIAL]],8,0)</f>
        <v>BASE HIDRAULICA</v>
      </c>
      <c r="I3159" s="86" t="s">
        <v>79</v>
      </c>
      <c r="J3159" s="91">
        <f ca="1">J3158+TIME(0,RANDBETWEEN((144),(176)),0)</f>
        <v>0.81805555555555554</v>
      </c>
      <c r="K3159" s="86" t="str">
        <f ca="1">VLOOKUP(Tabla36[[#This Row],[CODIGO VINCULO]],[1]!Anexar1[[UNION]:[OPERADOR]],4,0)</f>
        <v>JOSE LUIS SOBREVILLA SOSA</v>
      </c>
      <c r="L3159" s="86" t="str" cm="1">
        <f t="array" aca="1" ref="L3159" ca="1">_xlfn.IFS(J3159&gt;=TIME(14,0,0),"SEGUNDO TURNO",J3159&lt;TIME(14,0,0),"PRIMER TURNO")</f>
        <v>SEGUNDO TURNO</v>
      </c>
      <c r="M3159" s="90"/>
    </row>
    <row r="3160" spans="1:13">
      <c r="A3160" s="86" t="str">
        <f ca="1">_xlfn.CONCAT(Tabla36[[#This Row],[NUM. ECO.]],Tabla36[[#This Row],[TURNO]],Tabla36[[#This Row],[FECHA]])</f>
        <v>T36PRIMER TURNO45427</v>
      </c>
      <c r="B3160" s="87">
        <v>6</v>
      </c>
      <c r="C3160" s="87">
        <v>1</v>
      </c>
      <c r="D3160" s="87" t="s">
        <v>51</v>
      </c>
      <c r="E3160" s="86"/>
      <c r="F3160" s="86">
        <f>VLOOKUP(Tabla36[[#This Row],[NUM. ECO.]],[2]!Tabla24[[NO.ECO]:[CUBICACION
M3]],4,0)</f>
        <v>16</v>
      </c>
      <c r="G3160" s="94">
        <v>45427</v>
      </c>
      <c r="H3160" s="86" t="str">
        <f>VLOOKUP(Tabla36[[#This Row],[NUM. ECO.]],[2]!Tabla24[[NO.ECO]:[MATERIAL]],8,0)</f>
        <v>BASE HIDRAULICA</v>
      </c>
      <c r="I3160" s="86" t="s">
        <v>79</v>
      </c>
      <c r="J3160" s="88">
        <f ca="1">TIME(RANDBETWEEN(5.5,6),RANDBETWEEN(1,29),0)</f>
        <v>0.25416666666666665</v>
      </c>
      <c r="K3160" s="86" t="str">
        <f ca="1">VLOOKUP(Tabla36[[#This Row],[CODIGO VINCULO]],[1]!Anexar1[[UNION]:[OPERADOR]],4,0)</f>
        <v>CECILIO BUSTAMANTE ESTEBAN</v>
      </c>
      <c r="L3160" s="86" t="str" cm="1">
        <f t="array" aca="1" ref="L3160" ca="1">_xlfn.IFS(J3160&gt;=TIME(14,0,0),"SEGUNDO TURNO",J3160&lt;TIME(14,0,0),"PRIMER TURNO")</f>
        <v>PRIMER TURNO</v>
      </c>
      <c r="M3160" s="90"/>
    </row>
    <row r="3161" spans="1:13">
      <c r="A3161" s="86" t="str">
        <f ca="1">_xlfn.CONCAT(Tabla36[[#This Row],[NUM. ECO.]],Tabla36[[#This Row],[TURNO]],Tabla36[[#This Row],[FECHA]])</f>
        <v>T36PRIMER TURNO45427</v>
      </c>
      <c r="B3161" s="87">
        <v>6</v>
      </c>
      <c r="C3161" s="87">
        <v>2</v>
      </c>
      <c r="D3161" s="87" t="s">
        <v>51</v>
      </c>
      <c r="E3161" s="86"/>
      <c r="F3161" s="86">
        <f>VLOOKUP(Tabla36[[#This Row],[NUM. ECO.]],[2]!Tabla24[[NO.ECO]:[CUBICACION
M3]],4,0)</f>
        <v>16</v>
      </c>
      <c r="G3161" s="94">
        <v>45427</v>
      </c>
      <c r="H3161" s="86" t="str">
        <f>VLOOKUP(Tabla36[[#This Row],[NUM. ECO.]],[2]!Tabla24[[NO.ECO]:[MATERIAL]],8,0)</f>
        <v>BASE HIDRAULICA</v>
      </c>
      <c r="I3161" s="86" t="s">
        <v>79</v>
      </c>
      <c r="J3161" s="88">
        <f ca="1">J3160+TIME(0,RANDBETWEEN((144),(176)),0)</f>
        <v>0.35555555555555551</v>
      </c>
      <c r="K3161" s="86" t="str">
        <f ca="1">VLOOKUP(Tabla36[[#This Row],[CODIGO VINCULO]],[1]!Anexar1[[UNION]:[OPERADOR]],4,0)</f>
        <v>CECILIO BUSTAMANTE ESTEBAN</v>
      </c>
      <c r="L3161" s="86" t="str" cm="1">
        <f t="array" aca="1" ref="L3161" ca="1">_xlfn.IFS(J3161&gt;=TIME(14,0,0),"SEGUNDO TURNO",J3161&lt;TIME(14,0,0),"PRIMER TURNO")</f>
        <v>PRIMER TURNO</v>
      </c>
      <c r="M3161" s="90"/>
    </row>
    <row r="3162" spans="1:13">
      <c r="A3162" s="86" t="str">
        <f ca="1">_xlfn.CONCAT(Tabla36[[#This Row],[NUM. ECO.]],Tabla36[[#This Row],[TURNO]],Tabla36[[#This Row],[FECHA]])</f>
        <v>T36PRIMER TURNO45427</v>
      </c>
      <c r="B3162" s="87">
        <v>6</v>
      </c>
      <c r="C3162" s="87">
        <v>3</v>
      </c>
      <c r="D3162" s="87" t="s">
        <v>51</v>
      </c>
      <c r="E3162" s="86"/>
      <c r="F3162" s="86">
        <f>VLOOKUP(Tabla36[[#This Row],[NUM. ECO.]],[2]!Tabla24[[NO.ECO]:[CUBICACION
M3]],4,0)</f>
        <v>16</v>
      </c>
      <c r="G3162" s="94">
        <v>45427</v>
      </c>
      <c r="H3162" s="86" t="str">
        <f>VLOOKUP(Tabla36[[#This Row],[NUM. ECO.]],[2]!Tabla24[[NO.ECO]:[MATERIAL]],8,0)</f>
        <v>BASE HIDRAULICA</v>
      </c>
      <c r="I3162" s="86" t="s">
        <v>79</v>
      </c>
      <c r="J3162" s="91">
        <f ca="1">J3161+TIME(0,RANDBETWEEN((144),(176)),0)</f>
        <v>0.45555555555555549</v>
      </c>
      <c r="K3162" s="86" t="str">
        <f ca="1">VLOOKUP(Tabla36[[#This Row],[CODIGO VINCULO]],[1]!Anexar1[[UNION]:[OPERADOR]],4,0)</f>
        <v>CECILIO BUSTAMANTE ESTEBAN</v>
      </c>
      <c r="L3162" s="86" t="str" cm="1">
        <f t="array" aca="1" ref="L3162" ca="1">_xlfn.IFS(J3162&gt;=TIME(14,0,0),"SEGUNDO TURNO",J3162&lt;TIME(14,0,0),"PRIMER TURNO")</f>
        <v>PRIMER TURNO</v>
      </c>
      <c r="M3162" s="90"/>
    </row>
    <row r="3163" spans="1:13">
      <c r="A3163" s="86" t="str">
        <f ca="1">_xlfn.CONCAT(Tabla36[[#This Row],[NUM. ECO.]],Tabla36[[#This Row],[TURNO]],Tabla36[[#This Row],[FECHA]])</f>
        <v>T36PRIMER TURNO45427</v>
      </c>
      <c r="B3163" s="87">
        <v>6</v>
      </c>
      <c r="C3163" s="87">
        <v>4</v>
      </c>
      <c r="D3163" s="87" t="s">
        <v>51</v>
      </c>
      <c r="E3163" s="86"/>
      <c r="F3163" s="86">
        <f>VLOOKUP(Tabla36[[#This Row],[NUM. ECO.]],[2]!Tabla24[[NO.ECO]:[CUBICACION
M3]],4,0)</f>
        <v>16</v>
      </c>
      <c r="G3163" s="94">
        <v>45427</v>
      </c>
      <c r="H3163" s="86" t="str">
        <f>VLOOKUP(Tabla36[[#This Row],[NUM. ECO.]],[2]!Tabla24[[NO.ECO]:[MATERIAL]],8,0)</f>
        <v>BASE HIDRAULICA</v>
      </c>
      <c r="I3163" s="86" t="s">
        <v>79</v>
      </c>
      <c r="J3163" s="91">
        <f ca="1">J3162+TIME(0,RANDBETWEEN((144),(176)),0)</f>
        <v>0.57638888888888884</v>
      </c>
      <c r="K3163" s="86" t="str">
        <f ca="1">VLOOKUP(Tabla36[[#This Row],[CODIGO VINCULO]],[1]!Anexar1[[UNION]:[OPERADOR]],4,0)</f>
        <v>CECILIO BUSTAMANTE ESTEBAN</v>
      </c>
      <c r="L3163" s="86" t="str" cm="1">
        <f t="array" aca="1" ref="L3163" ca="1">_xlfn.IFS(J3163&gt;=TIME(14,0,0),"SEGUNDO TURNO",J3163&lt;TIME(14,0,0),"PRIMER TURNO")</f>
        <v>PRIMER TURNO</v>
      </c>
      <c r="M3163" s="90"/>
    </row>
    <row r="3164" spans="1:13">
      <c r="A3164" s="86" t="str">
        <f ca="1">_xlfn.CONCAT(Tabla36[[#This Row],[NUM. ECO.]],Tabla36[[#This Row],[TURNO]],Tabla36[[#This Row],[FECHA]])</f>
        <v>T36SEGUNDO TURNO45427</v>
      </c>
      <c r="B3164" s="87">
        <v>6</v>
      </c>
      <c r="C3164" s="87">
        <v>5</v>
      </c>
      <c r="D3164" s="87" t="s">
        <v>51</v>
      </c>
      <c r="E3164" s="86"/>
      <c r="F3164" s="86">
        <f>VLOOKUP(Tabla36[[#This Row],[NUM. ECO.]],[2]!Tabla24[[NO.ECO]:[CUBICACION
M3]],4,0)</f>
        <v>16</v>
      </c>
      <c r="G3164" s="94">
        <v>45427</v>
      </c>
      <c r="H3164" s="86" t="str">
        <f>VLOOKUP(Tabla36[[#This Row],[NUM. ECO.]],[2]!Tabla24[[NO.ECO]:[MATERIAL]],8,0)</f>
        <v>BASE HIDRAULICA</v>
      </c>
      <c r="I3164" s="86" t="s">
        <v>79</v>
      </c>
      <c r="J3164" s="91">
        <f ca="1">J3163+TIME(0,RANDBETWEEN((144),(176)),0)</f>
        <v>0.68611111111111112</v>
      </c>
      <c r="K3164" s="86" t="str">
        <f ca="1">VLOOKUP(Tabla36[[#This Row],[CODIGO VINCULO]],[1]!Anexar1[[UNION]:[OPERADOR]],4,0)</f>
        <v>JOSE LUIS SOBREVILLA SOSA</v>
      </c>
      <c r="L3164" s="86" t="str" cm="1">
        <f t="array" aca="1" ref="L3164" ca="1">_xlfn.IFS(J3164&gt;=TIME(14,0,0),"SEGUNDO TURNO",J3164&lt;TIME(14,0,0),"PRIMER TURNO")</f>
        <v>SEGUNDO TURNO</v>
      </c>
      <c r="M3164" s="90"/>
    </row>
    <row r="3165" spans="1:13">
      <c r="A3165" s="86" t="str">
        <f ca="1">_xlfn.CONCAT(Tabla36[[#This Row],[NUM. ECO.]],Tabla36[[#This Row],[TURNO]],Tabla36[[#This Row],[FECHA]])</f>
        <v>T36SEGUNDO TURNO45427</v>
      </c>
      <c r="B3165" s="87">
        <v>6</v>
      </c>
      <c r="C3165" s="87">
        <v>6</v>
      </c>
      <c r="D3165" s="87" t="s">
        <v>51</v>
      </c>
      <c r="E3165" s="86"/>
      <c r="F3165" s="86">
        <f>VLOOKUP(Tabla36[[#This Row],[NUM. ECO.]],[2]!Tabla24[[NO.ECO]:[CUBICACION
M3]],4,0)</f>
        <v>16</v>
      </c>
      <c r="G3165" s="94">
        <v>45427</v>
      </c>
      <c r="H3165" s="86" t="str">
        <f>VLOOKUP(Tabla36[[#This Row],[NUM. ECO.]],[2]!Tabla24[[NO.ECO]:[MATERIAL]],8,0)</f>
        <v>BASE HIDRAULICA</v>
      </c>
      <c r="I3165" s="86" t="s">
        <v>79</v>
      </c>
      <c r="J3165" s="91">
        <f ca="1">J3164+TIME(0,RANDBETWEEN((144),(176)),0)</f>
        <v>0.79374999999999996</v>
      </c>
      <c r="K3165" s="86" t="str">
        <f ca="1">VLOOKUP(Tabla36[[#This Row],[CODIGO VINCULO]],[1]!Anexar1[[UNION]:[OPERADOR]],4,0)</f>
        <v>JOSE LUIS SOBREVILLA SOSA</v>
      </c>
      <c r="L3165" s="86" t="str" cm="1">
        <f t="array" aca="1" ref="L3165" ca="1">_xlfn.IFS(J3165&gt;=TIME(14,0,0),"SEGUNDO TURNO",J3165&lt;TIME(14,0,0),"PRIMER TURNO")</f>
        <v>SEGUNDO TURNO</v>
      </c>
      <c r="M3165" s="90"/>
    </row>
    <row r="3166" spans="1:13">
      <c r="A3166" s="86" t="str">
        <f ca="1">_xlfn.CONCAT(Tabla36[[#This Row],[NUM. ECO.]],Tabla36[[#This Row],[TURNO]],Tabla36[[#This Row],[FECHA]])</f>
        <v>T36PRIMER TURNO45428</v>
      </c>
      <c r="B3166" s="87">
        <v>6</v>
      </c>
      <c r="C3166" s="87">
        <v>1</v>
      </c>
      <c r="D3166" s="87" t="s">
        <v>51</v>
      </c>
      <c r="E3166" s="86"/>
      <c r="F3166" s="86">
        <f>VLOOKUP(Tabla36[[#This Row],[NUM. ECO.]],[2]!Tabla24[[NO.ECO]:[CUBICACION
M3]],4,0)</f>
        <v>16</v>
      </c>
      <c r="G3166" s="94">
        <v>45428</v>
      </c>
      <c r="H3166" s="86" t="str">
        <f>VLOOKUP(Tabla36[[#This Row],[NUM. ECO.]],[2]!Tabla24[[NO.ECO]:[MATERIAL]],8,0)</f>
        <v>BASE HIDRAULICA</v>
      </c>
      <c r="I3166" s="86" t="s">
        <v>79</v>
      </c>
      <c r="J3166" s="88">
        <f ca="1">TIME(RANDBETWEEN(5.5,6),RANDBETWEEN(1,29),0)</f>
        <v>0.25138888888888888</v>
      </c>
      <c r="K3166" s="86" t="str">
        <f ca="1">VLOOKUP(Tabla36[[#This Row],[CODIGO VINCULO]],[1]!Anexar1[[UNION]:[OPERADOR]],4,0)</f>
        <v>CECILIO BUSTAMANTE ESTEBAN</v>
      </c>
      <c r="L3166" s="86" t="str" cm="1">
        <f t="array" aca="1" ref="L3166" ca="1">_xlfn.IFS(J3166&gt;=TIME(14,0,0),"SEGUNDO TURNO",J3166&lt;TIME(14,0,0),"PRIMER TURNO")</f>
        <v>PRIMER TURNO</v>
      </c>
      <c r="M3166" s="90"/>
    </row>
    <row r="3167" spans="1:13">
      <c r="A3167" s="86" t="str">
        <f ca="1">_xlfn.CONCAT(Tabla36[[#This Row],[NUM. ECO.]],Tabla36[[#This Row],[TURNO]],Tabla36[[#This Row],[FECHA]])</f>
        <v>T36PRIMER TURNO45428</v>
      </c>
      <c r="B3167" s="87">
        <v>6</v>
      </c>
      <c r="C3167" s="87">
        <v>2</v>
      </c>
      <c r="D3167" s="87" t="s">
        <v>51</v>
      </c>
      <c r="E3167" s="86"/>
      <c r="F3167" s="86">
        <f>VLOOKUP(Tabla36[[#This Row],[NUM. ECO.]],[2]!Tabla24[[NO.ECO]:[CUBICACION
M3]],4,0)</f>
        <v>16</v>
      </c>
      <c r="G3167" s="94">
        <v>45428</v>
      </c>
      <c r="H3167" s="86" t="str">
        <f>VLOOKUP(Tabla36[[#This Row],[NUM. ECO.]],[2]!Tabla24[[NO.ECO]:[MATERIAL]],8,0)</f>
        <v>BASE HIDRAULICA</v>
      </c>
      <c r="I3167" s="86" t="s">
        <v>79</v>
      </c>
      <c r="J3167" s="88">
        <f ca="1">J3166+TIME(0,RANDBETWEEN((144),(176)),0)</f>
        <v>0.35416666666666663</v>
      </c>
      <c r="K3167" s="86" t="str">
        <f ca="1">VLOOKUP(Tabla36[[#This Row],[CODIGO VINCULO]],[1]!Anexar1[[UNION]:[OPERADOR]],4,0)</f>
        <v>CECILIO BUSTAMANTE ESTEBAN</v>
      </c>
      <c r="L3167" s="86" t="str" cm="1">
        <f t="array" aca="1" ref="L3167" ca="1">_xlfn.IFS(J3167&gt;=TIME(14,0,0),"SEGUNDO TURNO",J3167&lt;TIME(14,0,0),"PRIMER TURNO")</f>
        <v>PRIMER TURNO</v>
      </c>
      <c r="M3167" s="90"/>
    </row>
    <row r="3168" spans="1:13">
      <c r="A3168" s="86" t="str">
        <f ca="1">_xlfn.CONCAT(Tabla36[[#This Row],[NUM. ECO.]],Tabla36[[#This Row],[TURNO]],Tabla36[[#This Row],[FECHA]])</f>
        <v>T36PRIMER TURNO45428</v>
      </c>
      <c r="B3168" s="87">
        <v>6</v>
      </c>
      <c r="C3168" s="87">
        <v>3</v>
      </c>
      <c r="D3168" s="87" t="s">
        <v>51</v>
      </c>
      <c r="E3168" s="86"/>
      <c r="F3168" s="86">
        <f>VLOOKUP(Tabla36[[#This Row],[NUM. ECO.]],[2]!Tabla24[[NO.ECO]:[CUBICACION
M3]],4,0)</f>
        <v>16</v>
      </c>
      <c r="G3168" s="94">
        <v>45428</v>
      </c>
      <c r="H3168" s="86" t="str">
        <f>VLOOKUP(Tabla36[[#This Row],[NUM. ECO.]],[2]!Tabla24[[NO.ECO]:[MATERIAL]],8,0)</f>
        <v>BASE HIDRAULICA</v>
      </c>
      <c r="I3168" s="86" t="s">
        <v>79</v>
      </c>
      <c r="J3168" s="91">
        <f ca="1">J3167+TIME(0,RANDBETWEEN((144),(176)),0)</f>
        <v>0.45694444444444438</v>
      </c>
      <c r="K3168" s="86" t="str">
        <f ca="1">VLOOKUP(Tabla36[[#This Row],[CODIGO VINCULO]],[1]!Anexar1[[UNION]:[OPERADOR]],4,0)</f>
        <v>CECILIO BUSTAMANTE ESTEBAN</v>
      </c>
      <c r="L3168" s="86" t="str" cm="1">
        <f t="array" aca="1" ref="L3168" ca="1">_xlfn.IFS(J3168&gt;=TIME(14,0,0),"SEGUNDO TURNO",J3168&lt;TIME(14,0,0),"PRIMER TURNO")</f>
        <v>PRIMER TURNO</v>
      </c>
      <c r="M3168" s="90"/>
    </row>
    <row r="3169" spans="1:13">
      <c r="A3169" s="86" t="str">
        <f ca="1">_xlfn.CONCAT(Tabla36[[#This Row],[NUM. ECO.]],Tabla36[[#This Row],[TURNO]],Tabla36[[#This Row],[FECHA]])</f>
        <v>T36PRIMER TURNO45428</v>
      </c>
      <c r="B3169" s="87">
        <v>6</v>
      </c>
      <c r="C3169" s="87">
        <v>4</v>
      </c>
      <c r="D3169" s="87" t="s">
        <v>51</v>
      </c>
      <c r="E3169" s="86"/>
      <c r="F3169" s="86">
        <f>VLOOKUP(Tabla36[[#This Row],[NUM. ECO.]],[2]!Tabla24[[NO.ECO]:[CUBICACION
M3]],4,0)</f>
        <v>16</v>
      </c>
      <c r="G3169" s="94">
        <v>45428</v>
      </c>
      <c r="H3169" s="86" t="str">
        <f>VLOOKUP(Tabla36[[#This Row],[NUM. ECO.]],[2]!Tabla24[[NO.ECO]:[MATERIAL]],8,0)</f>
        <v>BASE HIDRAULICA</v>
      </c>
      <c r="I3169" s="86" t="s">
        <v>79</v>
      </c>
      <c r="J3169" s="91">
        <f ca="1">J3168+TIME(0,RANDBETWEEN((144),(176)),0)</f>
        <v>0.5659722222222221</v>
      </c>
      <c r="K3169" s="86" t="str">
        <f ca="1">VLOOKUP(Tabla36[[#This Row],[CODIGO VINCULO]],[1]!Anexar1[[UNION]:[OPERADOR]],4,0)</f>
        <v>CECILIO BUSTAMANTE ESTEBAN</v>
      </c>
      <c r="L3169" s="86" t="str" cm="1">
        <f t="array" aca="1" ref="L3169" ca="1">_xlfn.IFS(J3169&gt;=TIME(14,0,0),"SEGUNDO TURNO",J3169&lt;TIME(14,0,0),"PRIMER TURNO")</f>
        <v>PRIMER TURNO</v>
      </c>
      <c r="M3169" s="90"/>
    </row>
    <row r="3170" spans="1:13">
      <c r="A3170" s="86" t="str">
        <f ca="1">_xlfn.CONCAT(Tabla36[[#This Row],[NUM. ECO.]],Tabla36[[#This Row],[TURNO]],Tabla36[[#This Row],[FECHA]])</f>
        <v>T36SEGUNDO TURNO45428</v>
      </c>
      <c r="B3170" s="87">
        <v>6</v>
      </c>
      <c r="C3170" s="87">
        <v>5</v>
      </c>
      <c r="D3170" s="87" t="s">
        <v>51</v>
      </c>
      <c r="E3170" s="86"/>
      <c r="F3170" s="86">
        <f>VLOOKUP(Tabla36[[#This Row],[NUM. ECO.]],[2]!Tabla24[[NO.ECO]:[CUBICACION
M3]],4,0)</f>
        <v>16</v>
      </c>
      <c r="G3170" s="94">
        <v>45428</v>
      </c>
      <c r="H3170" s="86" t="str">
        <f>VLOOKUP(Tabla36[[#This Row],[NUM. ECO.]],[2]!Tabla24[[NO.ECO]:[MATERIAL]],8,0)</f>
        <v>BASE HIDRAULICA</v>
      </c>
      <c r="I3170" s="86" t="s">
        <v>79</v>
      </c>
      <c r="J3170" s="91">
        <f ca="1">J3169+TIME(0,RANDBETWEEN((144),(176)),0)</f>
        <v>0.67152777777777761</v>
      </c>
      <c r="K3170" s="86" t="str">
        <f ca="1">VLOOKUP(Tabla36[[#This Row],[CODIGO VINCULO]],[1]!Anexar1[[UNION]:[OPERADOR]],4,0)</f>
        <v>JOSE LUIS SOBREVILLA SOSA</v>
      </c>
      <c r="L3170" s="86" t="str" cm="1">
        <f t="array" aca="1" ref="L3170" ca="1">_xlfn.IFS(J3170&gt;=TIME(14,0,0),"SEGUNDO TURNO",J3170&lt;TIME(14,0,0),"PRIMER TURNO")</f>
        <v>SEGUNDO TURNO</v>
      </c>
      <c r="M3170" s="90"/>
    </row>
    <row r="3171" spans="1:13">
      <c r="A3171" s="86" t="str">
        <f ca="1">_xlfn.CONCAT(Tabla36[[#This Row],[NUM. ECO.]],Tabla36[[#This Row],[TURNO]],Tabla36[[#This Row],[FECHA]])</f>
        <v>T36SEGUNDO TURNO45428</v>
      </c>
      <c r="B3171" s="87">
        <v>6</v>
      </c>
      <c r="C3171" s="87">
        <v>6</v>
      </c>
      <c r="D3171" s="87" t="s">
        <v>51</v>
      </c>
      <c r="E3171" s="86"/>
      <c r="F3171" s="86">
        <f>VLOOKUP(Tabla36[[#This Row],[NUM. ECO.]],[2]!Tabla24[[NO.ECO]:[CUBICACION
M3]],4,0)</f>
        <v>16</v>
      </c>
      <c r="G3171" s="94">
        <v>45428</v>
      </c>
      <c r="H3171" s="86" t="str">
        <f>VLOOKUP(Tabla36[[#This Row],[NUM. ECO.]],[2]!Tabla24[[NO.ECO]:[MATERIAL]],8,0)</f>
        <v>BASE HIDRAULICA</v>
      </c>
      <c r="I3171" s="86" t="s">
        <v>79</v>
      </c>
      <c r="J3171" s="91">
        <f ca="1">J3170+TIME(0,RANDBETWEEN((144),(176)),0)</f>
        <v>0.78194444444444433</v>
      </c>
      <c r="K3171" s="86" t="str">
        <f ca="1">VLOOKUP(Tabla36[[#This Row],[CODIGO VINCULO]],[1]!Anexar1[[UNION]:[OPERADOR]],4,0)</f>
        <v>JOSE LUIS SOBREVILLA SOSA</v>
      </c>
      <c r="L3171" s="86" t="str" cm="1">
        <f t="array" aca="1" ref="L3171" ca="1">_xlfn.IFS(J3171&gt;=TIME(14,0,0),"SEGUNDO TURNO",J3171&lt;TIME(14,0,0),"PRIMER TURNO")</f>
        <v>SEGUNDO TURNO</v>
      </c>
      <c r="M3171" s="90"/>
    </row>
    <row r="3172" spans="1:13">
      <c r="A3172" s="86" t="str">
        <f ca="1">_xlfn.CONCAT(Tabla36[[#This Row],[NUM. ECO.]],Tabla36[[#This Row],[TURNO]],Tabla36[[#This Row],[FECHA]])</f>
        <v>T36PRIMER TURNO45429</v>
      </c>
      <c r="B3172" s="87">
        <v>6</v>
      </c>
      <c r="C3172" s="87">
        <v>1</v>
      </c>
      <c r="D3172" s="87" t="s">
        <v>51</v>
      </c>
      <c r="E3172" s="86"/>
      <c r="F3172" s="86">
        <f>VLOOKUP(Tabla36[[#This Row],[NUM. ECO.]],[2]!Tabla24[[NO.ECO]:[CUBICACION
M3]],4,0)</f>
        <v>16</v>
      </c>
      <c r="G3172" s="94">
        <v>45429</v>
      </c>
      <c r="H3172" s="86" t="str">
        <f>VLOOKUP(Tabla36[[#This Row],[NUM. ECO.]],[2]!Tabla24[[NO.ECO]:[MATERIAL]],8,0)</f>
        <v>BASE HIDRAULICA</v>
      </c>
      <c r="I3172" s="86" t="s">
        <v>79</v>
      </c>
      <c r="J3172" s="88">
        <f ca="1">TIME(RANDBETWEEN(5.5,6),RANDBETWEEN(1,29),0)</f>
        <v>0.26527777777777778</v>
      </c>
      <c r="K3172" s="86" t="str">
        <f ca="1">VLOOKUP(Tabla36[[#This Row],[CODIGO VINCULO]],[1]!Anexar1[[UNION]:[OPERADOR]],4,0)</f>
        <v>CECILIO BUSTAMANTE ESTEBAN</v>
      </c>
      <c r="L3172" s="86" t="str" cm="1">
        <f t="array" aca="1" ref="L3172" ca="1">_xlfn.IFS(J3172&gt;=TIME(14,0,0),"SEGUNDO TURNO",J3172&lt;TIME(14,0,0),"PRIMER TURNO")</f>
        <v>PRIMER TURNO</v>
      </c>
      <c r="M3172" s="90"/>
    </row>
    <row r="3173" spans="1:13">
      <c r="A3173" s="86" t="str">
        <f ca="1">_xlfn.CONCAT(Tabla36[[#This Row],[NUM. ECO.]],Tabla36[[#This Row],[TURNO]],Tabla36[[#This Row],[FECHA]])</f>
        <v>T36PRIMER TURNO45429</v>
      </c>
      <c r="B3173" s="87">
        <v>6</v>
      </c>
      <c r="C3173" s="87">
        <v>2</v>
      </c>
      <c r="D3173" s="87" t="s">
        <v>51</v>
      </c>
      <c r="E3173" s="86"/>
      <c r="F3173" s="86">
        <f>VLOOKUP(Tabla36[[#This Row],[NUM. ECO.]],[2]!Tabla24[[NO.ECO]:[CUBICACION
M3]],4,0)</f>
        <v>16</v>
      </c>
      <c r="G3173" s="94">
        <v>45429</v>
      </c>
      <c r="H3173" s="86" t="str">
        <f>VLOOKUP(Tabla36[[#This Row],[NUM. ECO.]],[2]!Tabla24[[NO.ECO]:[MATERIAL]],8,0)</f>
        <v>BASE HIDRAULICA</v>
      </c>
      <c r="I3173" s="86" t="s">
        <v>79</v>
      </c>
      <c r="J3173" s="88">
        <f ca="1">J3172+TIME(0,RANDBETWEEN((144),(176)),0)</f>
        <v>0.37291666666666667</v>
      </c>
      <c r="K3173" s="86" t="str">
        <f ca="1">VLOOKUP(Tabla36[[#This Row],[CODIGO VINCULO]],[1]!Anexar1[[UNION]:[OPERADOR]],4,0)</f>
        <v>CECILIO BUSTAMANTE ESTEBAN</v>
      </c>
      <c r="L3173" s="86" t="str" cm="1">
        <f t="array" aca="1" ref="L3173" ca="1">_xlfn.IFS(J3173&gt;=TIME(14,0,0),"SEGUNDO TURNO",J3173&lt;TIME(14,0,0),"PRIMER TURNO")</f>
        <v>PRIMER TURNO</v>
      </c>
      <c r="M3173" s="90"/>
    </row>
    <row r="3174" spans="1:13">
      <c r="A3174" s="86" t="str">
        <f ca="1">_xlfn.CONCAT(Tabla36[[#This Row],[NUM. ECO.]],Tabla36[[#This Row],[TURNO]],Tabla36[[#This Row],[FECHA]])</f>
        <v>T36PRIMER TURNO45429</v>
      </c>
      <c r="B3174" s="87">
        <v>6</v>
      </c>
      <c r="C3174" s="87">
        <v>3</v>
      </c>
      <c r="D3174" s="87" t="s">
        <v>51</v>
      </c>
      <c r="E3174" s="86"/>
      <c r="F3174" s="86">
        <f>VLOOKUP(Tabla36[[#This Row],[NUM. ECO.]],[2]!Tabla24[[NO.ECO]:[CUBICACION
M3]],4,0)</f>
        <v>16</v>
      </c>
      <c r="G3174" s="94">
        <v>45429</v>
      </c>
      <c r="H3174" s="86" t="str">
        <f>VLOOKUP(Tabla36[[#This Row],[NUM. ECO.]],[2]!Tabla24[[NO.ECO]:[MATERIAL]],8,0)</f>
        <v>BASE HIDRAULICA</v>
      </c>
      <c r="I3174" s="86" t="s">
        <v>79</v>
      </c>
      <c r="J3174" s="91">
        <f ca="1">J3173+TIME(0,RANDBETWEEN((144),(176)),0)</f>
        <v>0.47291666666666665</v>
      </c>
      <c r="K3174" s="86" t="str">
        <f ca="1">VLOOKUP(Tabla36[[#This Row],[CODIGO VINCULO]],[1]!Anexar1[[UNION]:[OPERADOR]],4,0)</f>
        <v>CECILIO BUSTAMANTE ESTEBAN</v>
      </c>
      <c r="L3174" s="86" t="str" cm="1">
        <f t="array" aca="1" ref="L3174" ca="1">_xlfn.IFS(J3174&gt;=TIME(14,0,0),"SEGUNDO TURNO",J3174&lt;TIME(14,0,0),"PRIMER TURNO")</f>
        <v>PRIMER TURNO</v>
      </c>
      <c r="M3174" s="90"/>
    </row>
    <row r="3175" spans="1:13">
      <c r="A3175" s="86" t="str">
        <f ca="1">_xlfn.CONCAT(Tabla36[[#This Row],[NUM. ECO.]],Tabla36[[#This Row],[TURNO]],Tabla36[[#This Row],[FECHA]])</f>
        <v>T36PRIMER TURNO45429</v>
      </c>
      <c r="B3175" s="87">
        <v>6</v>
      </c>
      <c r="C3175" s="87">
        <v>4</v>
      </c>
      <c r="D3175" s="87" t="s">
        <v>51</v>
      </c>
      <c r="E3175" s="86"/>
      <c r="F3175" s="86">
        <f>VLOOKUP(Tabla36[[#This Row],[NUM. ECO.]],[2]!Tabla24[[NO.ECO]:[CUBICACION
M3]],4,0)</f>
        <v>16</v>
      </c>
      <c r="G3175" s="94">
        <v>45429</v>
      </c>
      <c r="H3175" s="86" t="str">
        <f>VLOOKUP(Tabla36[[#This Row],[NUM. ECO.]],[2]!Tabla24[[NO.ECO]:[MATERIAL]],8,0)</f>
        <v>BASE HIDRAULICA</v>
      </c>
      <c r="I3175" s="86" t="s">
        <v>79</v>
      </c>
      <c r="J3175" s="91">
        <f ca="1">J3174+TIME(0,RANDBETWEEN((144),(176)),0)</f>
        <v>0.57291666666666663</v>
      </c>
      <c r="K3175" s="86" t="str">
        <f ca="1">VLOOKUP(Tabla36[[#This Row],[CODIGO VINCULO]],[1]!Anexar1[[UNION]:[OPERADOR]],4,0)</f>
        <v>CECILIO BUSTAMANTE ESTEBAN</v>
      </c>
      <c r="L3175" s="86" t="str" cm="1">
        <f t="array" aca="1" ref="L3175" ca="1">_xlfn.IFS(J3175&gt;=TIME(14,0,0),"SEGUNDO TURNO",J3175&lt;TIME(14,0,0),"PRIMER TURNO")</f>
        <v>PRIMER TURNO</v>
      </c>
      <c r="M3175" s="90"/>
    </row>
    <row r="3176" spans="1:13">
      <c r="A3176" s="86" t="str">
        <f ca="1">_xlfn.CONCAT(Tabla36[[#This Row],[NUM. ECO.]],Tabla36[[#This Row],[TURNO]],Tabla36[[#This Row],[FECHA]])</f>
        <v>T36SEGUNDO TURNO45429</v>
      </c>
      <c r="B3176" s="87">
        <v>6</v>
      </c>
      <c r="C3176" s="87">
        <v>5</v>
      </c>
      <c r="D3176" s="87" t="s">
        <v>51</v>
      </c>
      <c r="E3176" s="86"/>
      <c r="F3176" s="86">
        <f>VLOOKUP(Tabla36[[#This Row],[NUM. ECO.]],[2]!Tabla24[[NO.ECO]:[CUBICACION
M3]],4,0)</f>
        <v>16</v>
      </c>
      <c r="G3176" s="94">
        <v>45429</v>
      </c>
      <c r="H3176" s="86" t="str">
        <f>VLOOKUP(Tabla36[[#This Row],[NUM. ECO.]],[2]!Tabla24[[NO.ECO]:[MATERIAL]],8,0)</f>
        <v>BASE HIDRAULICA</v>
      </c>
      <c r="I3176" s="86" t="s">
        <v>79</v>
      </c>
      <c r="J3176" s="91">
        <f ca="1">J3175+TIME(0,RANDBETWEEN((144),(176)),0)</f>
        <v>0.69513888888888886</v>
      </c>
      <c r="K3176" s="86" t="str">
        <f ca="1">VLOOKUP(Tabla36[[#This Row],[CODIGO VINCULO]],[1]!Anexar1[[UNION]:[OPERADOR]],4,0)</f>
        <v>JOSE LUIS SOBREVILLA SOSA</v>
      </c>
      <c r="L3176" s="86" t="str" cm="1">
        <f t="array" aca="1" ref="L3176" ca="1">_xlfn.IFS(J3176&gt;=TIME(14,0,0),"SEGUNDO TURNO",J3176&lt;TIME(14,0,0),"PRIMER TURNO")</f>
        <v>SEGUNDO TURNO</v>
      </c>
      <c r="M3176" s="90"/>
    </row>
    <row r="3177" spans="1:13">
      <c r="A3177" s="86" t="str">
        <f ca="1">_xlfn.CONCAT(Tabla36[[#This Row],[NUM. ECO.]],Tabla36[[#This Row],[TURNO]],Tabla36[[#This Row],[FECHA]])</f>
        <v>T36SEGUNDO TURNO45429</v>
      </c>
      <c r="B3177" s="87">
        <v>6</v>
      </c>
      <c r="C3177" s="87">
        <v>6</v>
      </c>
      <c r="D3177" s="87" t="s">
        <v>51</v>
      </c>
      <c r="E3177" s="86"/>
      <c r="F3177" s="86">
        <f>VLOOKUP(Tabla36[[#This Row],[NUM. ECO.]],[2]!Tabla24[[NO.ECO]:[CUBICACION
M3]],4,0)</f>
        <v>16</v>
      </c>
      <c r="G3177" s="94">
        <v>45429</v>
      </c>
      <c r="H3177" s="86" t="str">
        <f>VLOOKUP(Tabla36[[#This Row],[NUM. ECO.]],[2]!Tabla24[[NO.ECO]:[MATERIAL]],8,0)</f>
        <v>BASE HIDRAULICA</v>
      </c>
      <c r="I3177" s="86" t="s">
        <v>79</v>
      </c>
      <c r="J3177" s="91">
        <f ca="1">J3176+TIME(0,RANDBETWEEN((144),(176)),0)</f>
        <v>0.79652777777777772</v>
      </c>
      <c r="K3177" s="86" t="str">
        <f ca="1">VLOOKUP(Tabla36[[#This Row],[CODIGO VINCULO]],[1]!Anexar1[[UNION]:[OPERADOR]],4,0)</f>
        <v>JOSE LUIS SOBREVILLA SOSA</v>
      </c>
      <c r="L3177" s="86" t="str" cm="1">
        <f t="array" aca="1" ref="L3177" ca="1">_xlfn.IFS(J3177&gt;=TIME(14,0,0),"SEGUNDO TURNO",J3177&lt;TIME(14,0,0),"PRIMER TURNO")</f>
        <v>SEGUNDO TURNO</v>
      </c>
      <c r="M3177" s="90"/>
    </row>
    <row r="3178" spans="1:13">
      <c r="A3178" s="86" t="str">
        <f ca="1">_xlfn.CONCAT(Tabla36[[#This Row],[NUM. ECO.]],Tabla36[[#This Row],[TURNO]],Tabla36[[#This Row],[FECHA]])</f>
        <v>T36PRIMER TURNO45430</v>
      </c>
      <c r="B3178" s="87">
        <v>6</v>
      </c>
      <c r="C3178" s="87">
        <v>1</v>
      </c>
      <c r="D3178" s="87" t="s">
        <v>51</v>
      </c>
      <c r="E3178" s="86"/>
      <c r="F3178" s="86">
        <f>VLOOKUP(Tabla36[[#This Row],[NUM. ECO.]],[2]!Tabla24[[NO.ECO]:[CUBICACION
M3]],4,0)</f>
        <v>16</v>
      </c>
      <c r="G3178" s="94">
        <v>45430</v>
      </c>
      <c r="H3178" s="86" t="str">
        <f>VLOOKUP(Tabla36[[#This Row],[NUM. ECO.]],[2]!Tabla24[[NO.ECO]:[MATERIAL]],8,0)</f>
        <v>BASE HIDRAULICA</v>
      </c>
      <c r="I3178" s="86" t="s">
        <v>79</v>
      </c>
      <c r="J3178" s="88">
        <f ca="1">TIME(RANDBETWEEN(5.5,6),RANDBETWEEN(1,29),0)</f>
        <v>0.26944444444444443</v>
      </c>
      <c r="K3178" s="86" t="str">
        <f ca="1">VLOOKUP(Tabla36[[#This Row],[CODIGO VINCULO]],[1]!Anexar1[[UNION]:[OPERADOR]],4,0)</f>
        <v>CECILIO BUSTAMANTE ESTEBAN</v>
      </c>
      <c r="L3178" s="86" t="str" cm="1">
        <f t="array" aca="1" ref="L3178" ca="1">_xlfn.IFS(J3178&gt;=TIME(14,0,0),"SEGUNDO TURNO",J3178&lt;TIME(14,0,0),"PRIMER TURNO")</f>
        <v>PRIMER TURNO</v>
      </c>
      <c r="M3178" s="90"/>
    </row>
    <row r="3179" spans="1:13">
      <c r="A3179" s="86" t="str">
        <f ca="1">_xlfn.CONCAT(Tabla36[[#This Row],[NUM. ECO.]],Tabla36[[#This Row],[TURNO]],Tabla36[[#This Row],[FECHA]])</f>
        <v>T36PRIMER TURNO45430</v>
      </c>
      <c r="B3179" s="87">
        <v>6</v>
      </c>
      <c r="C3179" s="87">
        <v>2</v>
      </c>
      <c r="D3179" s="87" t="s">
        <v>51</v>
      </c>
      <c r="E3179" s="86"/>
      <c r="F3179" s="86">
        <f>VLOOKUP(Tabla36[[#This Row],[NUM. ECO.]],[2]!Tabla24[[NO.ECO]:[CUBICACION
M3]],4,0)</f>
        <v>16</v>
      </c>
      <c r="G3179" s="94">
        <v>45430</v>
      </c>
      <c r="H3179" s="86" t="str">
        <f>VLOOKUP(Tabla36[[#This Row],[NUM. ECO.]],[2]!Tabla24[[NO.ECO]:[MATERIAL]],8,0)</f>
        <v>BASE HIDRAULICA</v>
      </c>
      <c r="I3179" s="86" t="s">
        <v>79</v>
      </c>
      <c r="J3179" s="88">
        <f ca="1">J3178+TIME(0,RANDBETWEEN((144),(176)),0)</f>
        <v>0.38680555555555551</v>
      </c>
      <c r="K3179" s="86" t="str">
        <f ca="1">VLOOKUP(Tabla36[[#This Row],[CODIGO VINCULO]],[1]!Anexar1[[UNION]:[OPERADOR]],4,0)</f>
        <v>CECILIO BUSTAMANTE ESTEBAN</v>
      </c>
      <c r="L3179" s="86" t="str" cm="1">
        <f t="array" aca="1" ref="L3179" ca="1">_xlfn.IFS(J3179&gt;=TIME(14,0,0),"SEGUNDO TURNO",J3179&lt;TIME(14,0,0),"PRIMER TURNO")</f>
        <v>PRIMER TURNO</v>
      </c>
      <c r="M3179" s="90"/>
    </row>
    <row r="3180" spans="1:13">
      <c r="A3180" s="86" t="str">
        <f ca="1">_xlfn.CONCAT(Tabla36[[#This Row],[NUM. ECO.]],Tabla36[[#This Row],[TURNO]],Tabla36[[#This Row],[FECHA]])</f>
        <v>T36PRIMER TURNO45430</v>
      </c>
      <c r="B3180" s="87">
        <v>6</v>
      </c>
      <c r="C3180" s="87">
        <v>3</v>
      </c>
      <c r="D3180" s="87" t="s">
        <v>51</v>
      </c>
      <c r="E3180" s="86"/>
      <c r="F3180" s="86">
        <f>VLOOKUP(Tabla36[[#This Row],[NUM. ECO.]],[2]!Tabla24[[NO.ECO]:[CUBICACION
M3]],4,0)</f>
        <v>16</v>
      </c>
      <c r="G3180" s="94">
        <v>45430</v>
      </c>
      <c r="H3180" s="86" t="str">
        <f>VLOOKUP(Tabla36[[#This Row],[NUM. ECO.]],[2]!Tabla24[[NO.ECO]:[MATERIAL]],8,0)</f>
        <v>BASE HIDRAULICA</v>
      </c>
      <c r="I3180" s="86" t="s">
        <v>79</v>
      </c>
      <c r="J3180" s="91">
        <f ca="1">J3179+TIME(0,RANDBETWEEN((144),(176)),0)</f>
        <v>0.50347222222222221</v>
      </c>
      <c r="K3180" s="86" t="str">
        <f ca="1">VLOOKUP(Tabla36[[#This Row],[CODIGO VINCULO]],[1]!Anexar1[[UNION]:[OPERADOR]],4,0)</f>
        <v>CECILIO BUSTAMANTE ESTEBAN</v>
      </c>
      <c r="L3180" s="86" t="str" cm="1">
        <f t="array" aca="1" ref="L3180" ca="1">_xlfn.IFS(J3180&gt;=TIME(14,0,0),"SEGUNDO TURNO",J3180&lt;TIME(14,0,0),"PRIMER TURNO")</f>
        <v>PRIMER TURNO</v>
      </c>
      <c r="M3180" s="90"/>
    </row>
    <row r="3181" spans="1:13">
      <c r="A3181" s="86" t="str">
        <f ca="1">_xlfn.CONCAT(Tabla36[[#This Row],[NUM. ECO.]],Tabla36[[#This Row],[TURNO]],Tabla36[[#This Row],[FECHA]])</f>
        <v>T36SEGUNDO TURNO45430</v>
      </c>
      <c r="B3181" s="87">
        <v>6</v>
      </c>
      <c r="C3181" s="87">
        <v>4</v>
      </c>
      <c r="D3181" s="87" t="s">
        <v>51</v>
      </c>
      <c r="E3181" s="86"/>
      <c r="F3181" s="86">
        <f>VLOOKUP(Tabla36[[#This Row],[NUM. ECO.]],[2]!Tabla24[[NO.ECO]:[CUBICACION
M3]],4,0)</f>
        <v>16</v>
      </c>
      <c r="G3181" s="94">
        <v>45430</v>
      </c>
      <c r="H3181" s="86" t="str">
        <f>VLOOKUP(Tabla36[[#This Row],[NUM. ECO.]],[2]!Tabla24[[NO.ECO]:[MATERIAL]],8,0)</f>
        <v>BASE HIDRAULICA</v>
      </c>
      <c r="I3181" s="86" t="s">
        <v>79</v>
      </c>
      <c r="J3181" s="91">
        <f ca="1">J3180+TIME(0,RANDBETWEEN((144),(176)),0)</f>
        <v>0.62013888888888891</v>
      </c>
      <c r="K3181" s="86" t="str">
        <f ca="1">VLOOKUP(Tabla36[[#This Row],[CODIGO VINCULO]],[1]!Anexar1[[UNION]:[OPERADOR]],4,0)</f>
        <v>JOSE LUIS SOBREVILLA SOSA</v>
      </c>
      <c r="L3181" s="86" t="str" cm="1">
        <f t="array" aca="1" ref="L3181" ca="1">_xlfn.IFS(J3181&gt;=TIME(14,0,0),"SEGUNDO TURNO",J3181&lt;TIME(14,0,0),"PRIMER TURNO")</f>
        <v>SEGUNDO TURNO</v>
      </c>
      <c r="M3181" s="90"/>
    </row>
    <row r="3182" spans="1:13">
      <c r="A3182" s="86" t="str">
        <f ca="1">_xlfn.CONCAT(Tabla36[[#This Row],[NUM. ECO.]],Tabla36[[#This Row],[TURNO]],Tabla36[[#This Row],[FECHA]])</f>
        <v>T36SEGUNDO TURNO45430</v>
      </c>
      <c r="B3182" s="87">
        <v>6</v>
      </c>
      <c r="C3182" s="87">
        <v>5</v>
      </c>
      <c r="D3182" s="87" t="s">
        <v>51</v>
      </c>
      <c r="E3182" s="86"/>
      <c r="F3182" s="86">
        <f>VLOOKUP(Tabla36[[#This Row],[NUM. ECO.]],[2]!Tabla24[[NO.ECO]:[CUBICACION
M3]],4,0)</f>
        <v>16</v>
      </c>
      <c r="G3182" s="94">
        <v>45430</v>
      </c>
      <c r="H3182" s="86" t="str">
        <f>VLOOKUP(Tabla36[[#This Row],[NUM. ECO.]],[2]!Tabla24[[NO.ECO]:[MATERIAL]],8,0)</f>
        <v>BASE HIDRAULICA</v>
      </c>
      <c r="I3182" s="86" t="s">
        <v>79</v>
      </c>
      <c r="J3182" s="91">
        <f ca="1">J3181+TIME(0,RANDBETWEEN((144),(176)),0)</f>
        <v>0.7368055555555556</v>
      </c>
      <c r="K3182" s="86" t="str">
        <f ca="1">VLOOKUP(Tabla36[[#This Row],[CODIGO VINCULO]],[1]!Anexar1[[UNION]:[OPERADOR]],4,0)</f>
        <v>JOSE LUIS SOBREVILLA SOSA</v>
      </c>
      <c r="L3182" s="86" t="str" cm="1">
        <f t="array" aca="1" ref="L3182" ca="1">_xlfn.IFS(J3182&gt;=TIME(14,0,0),"SEGUNDO TURNO",J3182&lt;TIME(14,0,0),"PRIMER TURNO")</f>
        <v>SEGUNDO TURNO</v>
      </c>
      <c r="M3182" s="90"/>
    </row>
    <row r="3183" spans="1:13">
      <c r="A3183" s="86" t="str">
        <f ca="1">_xlfn.CONCAT(Tabla36[[#This Row],[NUM. ECO.]],Tabla36[[#This Row],[TURNO]],Tabla36[[#This Row],[FECHA]])</f>
        <v>T36SEGUNDO TURNO45430</v>
      </c>
      <c r="B3183" s="87">
        <v>6</v>
      </c>
      <c r="C3183" s="87">
        <v>6</v>
      </c>
      <c r="D3183" s="87" t="s">
        <v>51</v>
      </c>
      <c r="E3183" s="86"/>
      <c r="F3183" s="86">
        <f>VLOOKUP(Tabla36[[#This Row],[NUM. ECO.]],[2]!Tabla24[[NO.ECO]:[CUBICACION
M3]],4,0)</f>
        <v>16</v>
      </c>
      <c r="G3183" s="94">
        <v>45430</v>
      </c>
      <c r="H3183" s="86" t="str">
        <f>VLOOKUP(Tabla36[[#This Row],[NUM. ECO.]],[2]!Tabla24[[NO.ECO]:[MATERIAL]],8,0)</f>
        <v>BASE HIDRAULICA</v>
      </c>
      <c r="I3183" s="86" t="s">
        <v>79</v>
      </c>
      <c r="J3183" s="91">
        <f ca="1">J3182+TIME(0,RANDBETWEEN((144),(176)),0)</f>
        <v>0.84375</v>
      </c>
      <c r="K3183" s="86" t="str">
        <f ca="1">VLOOKUP(Tabla36[[#This Row],[CODIGO VINCULO]],[1]!Anexar1[[UNION]:[OPERADOR]],4,0)</f>
        <v>JOSE LUIS SOBREVILLA SOSA</v>
      </c>
      <c r="L3183" s="86" t="str" cm="1">
        <f t="array" aca="1" ref="L3183" ca="1">_xlfn.IFS(J3183&gt;=TIME(14,0,0),"SEGUNDO TURNO",J3183&lt;TIME(14,0,0),"PRIMER TURNO")</f>
        <v>SEGUNDO TURNO</v>
      </c>
      <c r="M3183" s="90"/>
    </row>
    <row r="3184" spans="1:13">
      <c r="A3184" s="86" t="str">
        <f ca="1">_xlfn.CONCAT(Tabla36[[#This Row],[NUM. ECO.]],Tabla36[[#This Row],[TURNO]],Tabla36[[#This Row],[FECHA]])</f>
        <v>T36PRIMER TURNO45432</v>
      </c>
      <c r="B3184" s="87">
        <v>6</v>
      </c>
      <c r="C3184" s="87">
        <v>1</v>
      </c>
      <c r="D3184" s="87" t="s">
        <v>51</v>
      </c>
      <c r="E3184" s="86"/>
      <c r="F3184" s="86">
        <f>VLOOKUP(Tabla36[[#This Row],[NUM. ECO.]],[2]!Tabla24[[NO.ECO]:[CUBICACION
M3]],4,0)</f>
        <v>16</v>
      </c>
      <c r="G3184" s="94">
        <v>45432</v>
      </c>
      <c r="H3184" s="86" t="str">
        <f>VLOOKUP(Tabla36[[#This Row],[NUM. ECO.]],[2]!Tabla24[[NO.ECO]:[MATERIAL]],8,0)</f>
        <v>BASE HIDRAULICA</v>
      </c>
      <c r="I3184" s="86" t="s">
        <v>79</v>
      </c>
      <c r="J3184" s="88">
        <f ca="1">TIME(RANDBETWEEN(5.5,6),RANDBETWEEN(1,29),0)</f>
        <v>0.25069444444444444</v>
      </c>
      <c r="K3184" s="86" t="str">
        <f ca="1">VLOOKUP(Tabla36[[#This Row],[CODIGO VINCULO]],[1]!Anexar1[[UNION]:[OPERADOR]],4,0)</f>
        <v>CECILIO BUSTAMANTE ESTEBAN</v>
      </c>
      <c r="L3184" s="86" t="str" cm="1">
        <f t="array" aca="1" ref="L3184" ca="1">_xlfn.IFS(J3184&gt;=TIME(14,0,0),"SEGUNDO TURNO",J3184&lt;TIME(14,0,0),"PRIMER TURNO")</f>
        <v>PRIMER TURNO</v>
      </c>
      <c r="M3184" s="90"/>
    </row>
    <row r="3185" spans="1:13">
      <c r="A3185" s="86" t="str">
        <f ca="1">_xlfn.CONCAT(Tabla36[[#This Row],[NUM. ECO.]],Tabla36[[#This Row],[TURNO]],Tabla36[[#This Row],[FECHA]])</f>
        <v>T36PRIMER TURNO45432</v>
      </c>
      <c r="B3185" s="87">
        <v>6</v>
      </c>
      <c r="C3185" s="87">
        <v>2</v>
      </c>
      <c r="D3185" s="87" t="s">
        <v>51</v>
      </c>
      <c r="E3185" s="86"/>
      <c r="F3185" s="86">
        <f>VLOOKUP(Tabla36[[#This Row],[NUM. ECO.]],[2]!Tabla24[[NO.ECO]:[CUBICACION
M3]],4,0)</f>
        <v>16</v>
      </c>
      <c r="G3185" s="94">
        <v>45432</v>
      </c>
      <c r="H3185" s="86" t="str">
        <f>VLOOKUP(Tabla36[[#This Row],[NUM. ECO.]],[2]!Tabla24[[NO.ECO]:[MATERIAL]],8,0)</f>
        <v>BASE HIDRAULICA</v>
      </c>
      <c r="I3185" s="86" t="s">
        <v>79</v>
      </c>
      <c r="J3185" s="88">
        <f ca="1">J3184+TIME(0,RANDBETWEEN((144),(176)),0)</f>
        <v>0.35972222222222222</v>
      </c>
      <c r="K3185" s="86" t="str">
        <f ca="1">VLOOKUP(Tabla36[[#This Row],[CODIGO VINCULO]],[1]!Anexar1[[UNION]:[OPERADOR]],4,0)</f>
        <v>CECILIO BUSTAMANTE ESTEBAN</v>
      </c>
      <c r="L3185" s="86" t="str" cm="1">
        <f t="array" aca="1" ref="L3185" ca="1">_xlfn.IFS(J3185&gt;=TIME(14,0,0),"SEGUNDO TURNO",J3185&lt;TIME(14,0,0),"PRIMER TURNO")</f>
        <v>PRIMER TURNO</v>
      </c>
      <c r="M3185" s="90"/>
    </row>
    <row r="3186" spans="1:13">
      <c r="A3186" s="86" t="str">
        <f ca="1">_xlfn.CONCAT(Tabla36[[#This Row],[NUM. ECO.]],Tabla36[[#This Row],[TURNO]],Tabla36[[#This Row],[FECHA]])</f>
        <v>T36PRIMER TURNO45432</v>
      </c>
      <c r="B3186" s="87">
        <v>6</v>
      </c>
      <c r="C3186" s="87">
        <v>3</v>
      </c>
      <c r="D3186" s="87" t="s">
        <v>51</v>
      </c>
      <c r="E3186" s="86"/>
      <c r="F3186" s="86">
        <f>VLOOKUP(Tabla36[[#This Row],[NUM. ECO.]],[2]!Tabla24[[NO.ECO]:[CUBICACION
M3]],4,0)</f>
        <v>16</v>
      </c>
      <c r="G3186" s="94">
        <v>45432</v>
      </c>
      <c r="H3186" s="86" t="str">
        <f>VLOOKUP(Tabla36[[#This Row],[NUM. ECO.]],[2]!Tabla24[[NO.ECO]:[MATERIAL]],8,0)</f>
        <v>BASE HIDRAULICA</v>
      </c>
      <c r="I3186" s="86" t="s">
        <v>79</v>
      </c>
      <c r="J3186" s="91">
        <f ca="1">J3185+TIME(0,RANDBETWEEN((144),(176)),0)</f>
        <v>0.46875</v>
      </c>
      <c r="K3186" s="86" t="str">
        <f ca="1">VLOOKUP(Tabla36[[#This Row],[CODIGO VINCULO]],[1]!Anexar1[[UNION]:[OPERADOR]],4,0)</f>
        <v>CECILIO BUSTAMANTE ESTEBAN</v>
      </c>
      <c r="L3186" s="86" t="str" cm="1">
        <f t="array" aca="1" ref="L3186" ca="1">_xlfn.IFS(J3186&gt;=TIME(14,0,0),"SEGUNDO TURNO",J3186&lt;TIME(14,0,0),"PRIMER TURNO")</f>
        <v>PRIMER TURNO</v>
      </c>
      <c r="M3186" s="90"/>
    </row>
    <row r="3187" spans="1:13">
      <c r="A3187" s="86" t="str">
        <f ca="1">_xlfn.CONCAT(Tabla36[[#This Row],[NUM. ECO.]],Tabla36[[#This Row],[TURNO]],Tabla36[[#This Row],[FECHA]])</f>
        <v>T36PRIMER TURNO45432</v>
      </c>
      <c r="B3187" s="87">
        <v>6</v>
      </c>
      <c r="C3187" s="87">
        <v>4</v>
      </c>
      <c r="D3187" s="87" t="s">
        <v>51</v>
      </c>
      <c r="E3187" s="86"/>
      <c r="F3187" s="86">
        <f>VLOOKUP(Tabla36[[#This Row],[NUM. ECO.]],[2]!Tabla24[[NO.ECO]:[CUBICACION
M3]],4,0)</f>
        <v>16</v>
      </c>
      <c r="G3187" s="94">
        <v>45432</v>
      </c>
      <c r="H3187" s="86" t="str">
        <f>VLOOKUP(Tabla36[[#This Row],[NUM. ECO.]],[2]!Tabla24[[NO.ECO]:[MATERIAL]],8,0)</f>
        <v>BASE HIDRAULICA</v>
      </c>
      <c r="I3187" s="86" t="s">
        <v>79</v>
      </c>
      <c r="J3187" s="91">
        <f ca="1">J3186+TIME(0,RANDBETWEEN((144),(176)),0)</f>
        <v>0.57152777777777775</v>
      </c>
      <c r="K3187" s="86" t="str">
        <f ca="1">VLOOKUP(Tabla36[[#This Row],[CODIGO VINCULO]],[1]!Anexar1[[UNION]:[OPERADOR]],4,0)</f>
        <v>CECILIO BUSTAMANTE ESTEBAN</v>
      </c>
      <c r="L3187" s="86" t="str" cm="1">
        <f t="array" aca="1" ref="L3187" ca="1">_xlfn.IFS(J3187&gt;=TIME(14,0,0),"SEGUNDO TURNO",J3187&lt;TIME(14,0,0),"PRIMER TURNO")</f>
        <v>PRIMER TURNO</v>
      </c>
      <c r="M3187" s="90"/>
    </row>
    <row r="3188" spans="1:13">
      <c r="A3188" s="86" t="str">
        <f ca="1">_xlfn.CONCAT(Tabla36[[#This Row],[NUM. ECO.]],Tabla36[[#This Row],[TURNO]],Tabla36[[#This Row],[FECHA]])</f>
        <v>T36SEGUNDO TURNO45432</v>
      </c>
      <c r="B3188" s="87">
        <v>6</v>
      </c>
      <c r="C3188" s="87">
        <v>5</v>
      </c>
      <c r="D3188" s="87" t="s">
        <v>51</v>
      </c>
      <c r="E3188" s="86"/>
      <c r="F3188" s="86">
        <f>VLOOKUP(Tabla36[[#This Row],[NUM. ECO.]],[2]!Tabla24[[NO.ECO]:[CUBICACION
M3]],4,0)</f>
        <v>16</v>
      </c>
      <c r="G3188" s="94">
        <v>45432</v>
      </c>
      <c r="H3188" s="86" t="str">
        <f>VLOOKUP(Tabla36[[#This Row],[NUM. ECO.]],[2]!Tabla24[[NO.ECO]:[MATERIAL]],8,0)</f>
        <v>BASE HIDRAULICA</v>
      </c>
      <c r="I3188" s="86" t="s">
        <v>79</v>
      </c>
      <c r="J3188" s="91">
        <f ca="1">J3187+TIME(0,RANDBETWEEN((144),(176)),0)</f>
        <v>0.68402777777777779</v>
      </c>
      <c r="K3188" s="86" t="str">
        <f ca="1">VLOOKUP(Tabla36[[#This Row],[CODIGO VINCULO]],[1]!Anexar1[[UNION]:[OPERADOR]],4,0)</f>
        <v>JOSE LUIS SOBREVILLA SOSA</v>
      </c>
      <c r="L3188" s="86" t="str" cm="1">
        <f t="array" aca="1" ref="L3188" ca="1">_xlfn.IFS(J3188&gt;=TIME(14,0,0),"SEGUNDO TURNO",J3188&lt;TIME(14,0,0),"PRIMER TURNO")</f>
        <v>SEGUNDO TURNO</v>
      </c>
      <c r="M3188" s="90"/>
    </row>
    <row r="3189" spans="1:13">
      <c r="A3189" s="86" t="str">
        <f ca="1">_xlfn.CONCAT(Tabla36[[#This Row],[NUM. ECO.]],Tabla36[[#This Row],[TURNO]],Tabla36[[#This Row],[FECHA]])</f>
        <v>T36SEGUNDO TURNO45432</v>
      </c>
      <c r="B3189" s="87">
        <v>6</v>
      </c>
      <c r="C3189" s="87">
        <v>6</v>
      </c>
      <c r="D3189" s="87" t="s">
        <v>51</v>
      </c>
      <c r="E3189" s="86"/>
      <c r="F3189" s="86">
        <f>VLOOKUP(Tabla36[[#This Row],[NUM. ECO.]],[2]!Tabla24[[NO.ECO]:[CUBICACION
M3]],4,0)</f>
        <v>16</v>
      </c>
      <c r="G3189" s="94">
        <v>45432</v>
      </c>
      <c r="H3189" s="86" t="str">
        <f>VLOOKUP(Tabla36[[#This Row],[NUM. ECO.]],[2]!Tabla24[[NO.ECO]:[MATERIAL]],8,0)</f>
        <v>BASE HIDRAULICA</v>
      </c>
      <c r="I3189" s="86" t="s">
        <v>79</v>
      </c>
      <c r="J3189" s="91">
        <f ca="1">J3188+TIME(0,RANDBETWEEN((144),(176)),0)</f>
        <v>0.80277777777777781</v>
      </c>
      <c r="K3189" s="86" t="str">
        <f ca="1">VLOOKUP(Tabla36[[#This Row],[CODIGO VINCULO]],[1]!Anexar1[[UNION]:[OPERADOR]],4,0)</f>
        <v>JOSE LUIS SOBREVILLA SOSA</v>
      </c>
      <c r="L3189" s="86" t="str" cm="1">
        <f t="array" aca="1" ref="L3189" ca="1">_xlfn.IFS(J3189&gt;=TIME(14,0,0),"SEGUNDO TURNO",J3189&lt;TIME(14,0,0),"PRIMER TURNO")</f>
        <v>SEGUNDO TURNO</v>
      </c>
      <c r="M3189" s="90"/>
    </row>
    <row r="3190" spans="1:13">
      <c r="A3190" s="86" t="str">
        <f ca="1">_xlfn.CONCAT(Tabla36[[#This Row],[NUM. ECO.]],Tabla36[[#This Row],[TURNO]],Tabla36[[#This Row],[FECHA]])</f>
        <v>T36PRIMER TURNO45433</v>
      </c>
      <c r="B3190" s="87">
        <v>6</v>
      </c>
      <c r="C3190" s="87">
        <v>1</v>
      </c>
      <c r="D3190" s="87" t="s">
        <v>51</v>
      </c>
      <c r="E3190" s="86"/>
      <c r="F3190" s="86">
        <f>VLOOKUP(Tabla36[[#This Row],[NUM. ECO.]],[2]!Tabla24[[NO.ECO]:[CUBICACION
M3]],4,0)</f>
        <v>16</v>
      </c>
      <c r="G3190" s="94">
        <v>45433</v>
      </c>
      <c r="H3190" s="86" t="str">
        <f>VLOOKUP(Tabla36[[#This Row],[NUM. ECO.]],[2]!Tabla24[[NO.ECO]:[MATERIAL]],8,0)</f>
        <v>BASE HIDRAULICA</v>
      </c>
      <c r="I3190" s="86" t="s">
        <v>79</v>
      </c>
      <c r="J3190" s="88">
        <f ca="1">TIME(RANDBETWEEN(5.5,6),RANDBETWEEN(1,29),0)</f>
        <v>0.25416666666666665</v>
      </c>
      <c r="K3190" s="86" t="str">
        <f ca="1">VLOOKUP(Tabla36[[#This Row],[CODIGO VINCULO]],[1]!Anexar1[[UNION]:[OPERADOR]],4,0)</f>
        <v>CECILIO BUSTAMANTE ESTEBAN</v>
      </c>
      <c r="L3190" s="86" t="str" cm="1">
        <f t="array" aca="1" ref="L3190" ca="1">_xlfn.IFS(J3190&gt;=TIME(14,0,0),"SEGUNDO TURNO",J3190&lt;TIME(14,0,0),"PRIMER TURNO")</f>
        <v>PRIMER TURNO</v>
      </c>
      <c r="M3190" s="90"/>
    </row>
    <row r="3191" spans="1:13">
      <c r="A3191" s="86" t="str">
        <f ca="1">_xlfn.CONCAT(Tabla36[[#This Row],[NUM. ECO.]],Tabla36[[#This Row],[TURNO]],Tabla36[[#This Row],[FECHA]])</f>
        <v>T36PRIMER TURNO45433</v>
      </c>
      <c r="B3191" s="87">
        <v>6</v>
      </c>
      <c r="C3191" s="87">
        <v>2</v>
      </c>
      <c r="D3191" s="87" t="s">
        <v>51</v>
      </c>
      <c r="E3191" s="86"/>
      <c r="F3191" s="86">
        <f>VLOOKUP(Tabla36[[#This Row],[NUM. ECO.]],[2]!Tabla24[[NO.ECO]:[CUBICACION
M3]],4,0)</f>
        <v>16</v>
      </c>
      <c r="G3191" s="94">
        <v>45433</v>
      </c>
      <c r="H3191" s="86" t="str">
        <f>VLOOKUP(Tabla36[[#This Row],[NUM. ECO.]],[2]!Tabla24[[NO.ECO]:[MATERIAL]],8,0)</f>
        <v>BASE HIDRAULICA</v>
      </c>
      <c r="I3191" s="86" t="s">
        <v>79</v>
      </c>
      <c r="J3191" s="88">
        <f ca="1">J3190+TIME(0,RANDBETWEEN((144),(176)),0)</f>
        <v>0.36666666666666664</v>
      </c>
      <c r="K3191" s="86" t="str">
        <f ca="1">VLOOKUP(Tabla36[[#This Row],[CODIGO VINCULO]],[1]!Anexar1[[UNION]:[OPERADOR]],4,0)</f>
        <v>CECILIO BUSTAMANTE ESTEBAN</v>
      </c>
      <c r="L3191" s="86" t="str" cm="1">
        <f t="array" aca="1" ref="L3191" ca="1">_xlfn.IFS(J3191&gt;=TIME(14,0,0),"SEGUNDO TURNO",J3191&lt;TIME(14,0,0),"PRIMER TURNO")</f>
        <v>PRIMER TURNO</v>
      </c>
      <c r="M3191" s="90"/>
    </row>
    <row r="3192" spans="1:13">
      <c r="A3192" s="86" t="str">
        <f ca="1">_xlfn.CONCAT(Tabla36[[#This Row],[NUM. ECO.]],Tabla36[[#This Row],[TURNO]],Tabla36[[#This Row],[FECHA]])</f>
        <v>T36PRIMER TURNO45433</v>
      </c>
      <c r="B3192" s="87">
        <v>6</v>
      </c>
      <c r="C3192" s="87">
        <v>3</v>
      </c>
      <c r="D3192" s="87" t="s">
        <v>51</v>
      </c>
      <c r="E3192" s="86"/>
      <c r="F3192" s="86">
        <f>VLOOKUP(Tabla36[[#This Row],[NUM. ECO.]],[2]!Tabla24[[NO.ECO]:[CUBICACION
M3]],4,0)</f>
        <v>16</v>
      </c>
      <c r="G3192" s="94">
        <v>45433</v>
      </c>
      <c r="H3192" s="86" t="str">
        <f>VLOOKUP(Tabla36[[#This Row],[NUM. ECO.]],[2]!Tabla24[[NO.ECO]:[MATERIAL]],8,0)</f>
        <v>BASE HIDRAULICA</v>
      </c>
      <c r="I3192" s="86" t="s">
        <v>79</v>
      </c>
      <c r="J3192" s="91">
        <f ca="1">J3191+TIME(0,RANDBETWEEN((144),(176)),0)</f>
        <v>0.48749999999999999</v>
      </c>
      <c r="K3192" s="86" t="str">
        <f ca="1">VLOOKUP(Tabla36[[#This Row],[CODIGO VINCULO]],[1]!Anexar1[[UNION]:[OPERADOR]],4,0)</f>
        <v>CECILIO BUSTAMANTE ESTEBAN</v>
      </c>
      <c r="L3192" s="86" t="str" cm="1">
        <f t="array" aca="1" ref="L3192" ca="1">_xlfn.IFS(J3192&gt;=TIME(14,0,0),"SEGUNDO TURNO",J3192&lt;TIME(14,0,0),"PRIMER TURNO")</f>
        <v>PRIMER TURNO</v>
      </c>
      <c r="M3192" s="90"/>
    </row>
    <row r="3193" spans="1:13">
      <c r="A3193" s="86" t="str">
        <f ca="1">_xlfn.CONCAT(Tabla36[[#This Row],[NUM. ECO.]],Tabla36[[#This Row],[TURNO]],Tabla36[[#This Row],[FECHA]])</f>
        <v>T36SEGUNDO TURNO45433</v>
      </c>
      <c r="B3193" s="87">
        <v>6</v>
      </c>
      <c r="C3193" s="87">
        <v>4</v>
      </c>
      <c r="D3193" s="87" t="s">
        <v>51</v>
      </c>
      <c r="E3193" s="86"/>
      <c r="F3193" s="86">
        <f>VLOOKUP(Tabla36[[#This Row],[NUM. ECO.]],[2]!Tabla24[[NO.ECO]:[CUBICACION
M3]],4,0)</f>
        <v>16</v>
      </c>
      <c r="G3193" s="94">
        <v>45433</v>
      </c>
      <c r="H3193" s="86" t="str">
        <f>VLOOKUP(Tabla36[[#This Row],[NUM. ECO.]],[2]!Tabla24[[NO.ECO]:[MATERIAL]],8,0)</f>
        <v>BASE HIDRAULICA</v>
      </c>
      <c r="I3193" s="86" t="s">
        <v>79</v>
      </c>
      <c r="J3193" s="91">
        <f ca="1">J3192+TIME(0,RANDBETWEEN((144),(176)),0)</f>
        <v>0.58888888888888891</v>
      </c>
      <c r="K3193" s="86" t="str">
        <f ca="1">VLOOKUP(Tabla36[[#This Row],[CODIGO VINCULO]],[1]!Anexar1[[UNION]:[OPERADOR]],4,0)</f>
        <v>JOSE LUIS SOBREVILLA SOSA</v>
      </c>
      <c r="L3193" s="86" t="str" cm="1">
        <f t="array" aca="1" ref="L3193" ca="1">_xlfn.IFS(J3193&gt;=TIME(14,0,0),"SEGUNDO TURNO",J3193&lt;TIME(14,0,0),"PRIMER TURNO")</f>
        <v>SEGUNDO TURNO</v>
      </c>
      <c r="M3193" s="90"/>
    </row>
    <row r="3194" spans="1:13">
      <c r="A3194" s="86" t="str">
        <f ca="1">_xlfn.CONCAT(Tabla36[[#This Row],[NUM. ECO.]],Tabla36[[#This Row],[TURNO]],Tabla36[[#This Row],[FECHA]])</f>
        <v>T36SEGUNDO TURNO45433</v>
      </c>
      <c r="B3194" s="87">
        <v>6</v>
      </c>
      <c r="C3194" s="87">
        <v>5</v>
      </c>
      <c r="D3194" s="87" t="s">
        <v>51</v>
      </c>
      <c r="E3194" s="86"/>
      <c r="F3194" s="86">
        <f>VLOOKUP(Tabla36[[#This Row],[NUM. ECO.]],[2]!Tabla24[[NO.ECO]:[CUBICACION
M3]],4,0)</f>
        <v>16</v>
      </c>
      <c r="G3194" s="94">
        <v>45433</v>
      </c>
      <c r="H3194" s="86" t="str">
        <f>VLOOKUP(Tabla36[[#This Row],[NUM. ECO.]],[2]!Tabla24[[NO.ECO]:[MATERIAL]],8,0)</f>
        <v>BASE HIDRAULICA</v>
      </c>
      <c r="I3194" s="86" t="s">
        <v>79</v>
      </c>
      <c r="J3194" s="91">
        <f ca="1">J3193+TIME(0,RANDBETWEEN((144),(176)),0)</f>
        <v>0.69791666666666674</v>
      </c>
      <c r="K3194" s="86" t="str">
        <f ca="1">VLOOKUP(Tabla36[[#This Row],[CODIGO VINCULO]],[1]!Anexar1[[UNION]:[OPERADOR]],4,0)</f>
        <v>JOSE LUIS SOBREVILLA SOSA</v>
      </c>
      <c r="L3194" s="86" t="str" cm="1">
        <f t="array" aca="1" ref="L3194" ca="1">_xlfn.IFS(J3194&gt;=TIME(14,0,0),"SEGUNDO TURNO",J3194&lt;TIME(14,0,0),"PRIMER TURNO")</f>
        <v>SEGUNDO TURNO</v>
      </c>
      <c r="M3194" s="90"/>
    </row>
    <row r="3195" spans="1:13">
      <c r="A3195" s="86" t="str">
        <f ca="1">_xlfn.CONCAT(Tabla36[[#This Row],[NUM. ECO.]],Tabla36[[#This Row],[TURNO]],Tabla36[[#This Row],[FECHA]])</f>
        <v>T36SEGUNDO TURNO45433</v>
      </c>
      <c r="B3195" s="87">
        <v>6</v>
      </c>
      <c r="C3195" s="87">
        <v>6</v>
      </c>
      <c r="D3195" s="87" t="s">
        <v>51</v>
      </c>
      <c r="E3195" s="86"/>
      <c r="F3195" s="86">
        <f>VLOOKUP(Tabla36[[#This Row],[NUM. ECO.]],[2]!Tabla24[[NO.ECO]:[CUBICACION
M3]],4,0)</f>
        <v>16</v>
      </c>
      <c r="G3195" s="94">
        <v>45433</v>
      </c>
      <c r="H3195" s="86" t="str">
        <f>VLOOKUP(Tabla36[[#This Row],[NUM. ECO.]],[2]!Tabla24[[NO.ECO]:[MATERIAL]],8,0)</f>
        <v>BASE HIDRAULICA</v>
      </c>
      <c r="I3195" s="86" t="s">
        <v>79</v>
      </c>
      <c r="J3195" s="91">
        <f ca="1">J3194+TIME(0,RANDBETWEEN((144),(176)),0)</f>
        <v>0.80138888888888893</v>
      </c>
      <c r="K3195" s="86" t="str">
        <f ca="1">VLOOKUP(Tabla36[[#This Row],[CODIGO VINCULO]],[1]!Anexar1[[UNION]:[OPERADOR]],4,0)</f>
        <v>JOSE LUIS SOBREVILLA SOSA</v>
      </c>
      <c r="L3195" s="86" t="str" cm="1">
        <f t="array" aca="1" ref="L3195" ca="1">_xlfn.IFS(J3195&gt;=TIME(14,0,0),"SEGUNDO TURNO",J3195&lt;TIME(14,0,0),"PRIMER TURNO")</f>
        <v>SEGUNDO TURNO</v>
      </c>
      <c r="M3195" s="90"/>
    </row>
    <row r="3196" spans="1:13">
      <c r="A3196" s="86" t="str">
        <f ca="1">_xlfn.CONCAT(Tabla36[[#This Row],[NUM. ECO.]],Tabla36[[#This Row],[TURNO]],Tabla36[[#This Row],[FECHA]])</f>
        <v>T37PRIMER TURNO45412</v>
      </c>
      <c r="B3196" s="87">
        <v>6</v>
      </c>
      <c r="C3196" s="87">
        <v>1</v>
      </c>
      <c r="D3196" s="87" t="s">
        <v>52</v>
      </c>
      <c r="E3196" s="86"/>
      <c r="F3196" s="86">
        <f>VLOOKUP(Tabla36[[#This Row],[NUM. ECO.]],[2]!Tabla24[[NO.ECO]:[CUBICACION
M3]],4,0)</f>
        <v>16</v>
      </c>
      <c r="G3196" s="94">
        <v>45412</v>
      </c>
      <c r="H3196" s="92" t="str">
        <f>VLOOKUP(Tabla36[[#This Row],[NUM. ECO.]],[2]!Tabla24[[NO.ECO]:[MATERIAL]],8,0)</f>
        <v>BASE HIDRAULICA</v>
      </c>
      <c r="I3196" s="86" t="s">
        <v>79</v>
      </c>
      <c r="J3196" s="88">
        <f ca="1">TIME(RANDBETWEEN(5.5,6),RANDBETWEEN(1,29),0)</f>
        <v>0.2590277777777778</v>
      </c>
      <c r="K3196" s="86" t="str">
        <f ca="1">VLOOKUP(Tabla36[[#This Row],[CODIGO VINCULO]],[1]!Anexar1[[UNION]:[OPERADOR]],4,0)</f>
        <v>CESAR ARTURO CAHUICH KAUIL</v>
      </c>
      <c r="L3196" s="92" t="str" cm="1">
        <f t="array" aca="1" ref="L3196" ca="1">_xlfn.IFS(J3196&gt;=TIME(14,0,0),"SEGUNDO TURNO",J3196&lt;TIME(14,0,0),"PRIMER TURNO")</f>
        <v>PRIMER TURNO</v>
      </c>
      <c r="M3196" s="90"/>
    </row>
    <row r="3197" spans="1:13">
      <c r="A3197" s="86" t="str">
        <f ca="1">_xlfn.CONCAT(Tabla36[[#This Row],[NUM. ECO.]],Tabla36[[#This Row],[TURNO]],Tabla36[[#This Row],[FECHA]])</f>
        <v>T37PRIMER TURNO45412</v>
      </c>
      <c r="B3197" s="87">
        <v>6</v>
      </c>
      <c r="C3197" s="87">
        <v>2</v>
      </c>
      <c r="D3197" s="87" t="s">
        <v>52</v>
      </c>
      <c r="E3197" s="86"/>
      <c r="F3197" s="86">
        <f>VLOOKUP(Tabla36[[#This Row],[NUM. ECO.]],[2]!Tabla24[[NO.ECO]:[CUBICACION
M3]],4,0)</f>
        <v>16</v>
      </c>
      <c r="G3197" s="94">
        <v>45412</v>
      </c>
      <c r="H3197" s="92" t="str">
        <f>VLOOKUP(Tabla36[[#This Row],[NUM. ECO.]],[2]!Tabla24[[NO.ECO]:[MATERIAL]],8,0)</f>
        <v>BASE HIDRAULICA</v>
      </c>
      <c r="I3197" s="86" t="s">
        <v>79</v>
      </c>
      <c r="J3197" s="88">
        <f ca="1">J3196+TIME(0,RANDBETWEEN((144),(176)),0)</f>
        <v>0.35902777777777783</v>
      </c>
      <c r="K3197" s="86" t="str">
        <f ca="1">VLOOKUP(Tabla36[[#This Row],[CODIGO VINCULO]],[1]!Anexar1[[UNION]:[OPERADOR]],4,0)</f>
        <v>CESAR ARTURO CAHUICH KAUIL</v>
      </c>
      <c r="L3197" s="92" t="str" cm="1">
        <f t="array" aca="1" ref="L3197" ca="1">_xlfn.IFS(J3197&gt;=TIME(14,0,0),"SEGUNDO TURNO",J3197&lt;TIME(14,0,0),"PRIMER TURNO")</f>
        <v>PRIMER TURNO</v>
      </c>
      <c r="M3197" s="90"/>
    </row>
    <row r="3198" spans="1:13">
      <c r="A3198" s="86" t="str">
        <f ca="1">_xlfn.CONCAT(Tabla36[[#This Row],[NUM. ECO.]],Tabla36[[#This Row],[TURNO]],Tabla36[[#This Row],[FECHA]])</f>
        <v>T37PRIMER TURNO45412</v>
      </c>
      <c r="B3198" s="87">
        <v>6</v>
      </c>
      <c r="C3198" s="87">
        <v>3</v>
      </c>
      <c r="D3198" s="87" t="s">
        <v>52</v>
      </c>
      <c r="E3198" s="86"/>
      <c r="F3198" s="86">
        <f>VLOOKUP(Tabla36[[#This Row],[NUM. ECO.]],[2]!Tabla24[[NO.ECO]:[CUBICACION
M3]],4,0)</f>
        <v>16</v>
      </c>
      <c r="G3198" s="94">
        <v>45412</v>
      </c>
      <c r="H3198" s="92" t="str">
        <f>VLOOKUP(Tabla36[[#This Row],[NUM. ECO.]],[2]!Tabla24[[NO.ECO]:[MATERIAL]],8,0)</f>
        <v>BASE HIDRAULICA</v>
      </c>
      <c r="I3198" s="86" t="s">
        <v>79</v>
      </c>
      <c r="J3198" s="91">
        <f ca="1">J3197+TIME(0,RANDBETWEEN((144),(176)),0)</f>
        <v>0.46736111111111117</v>
      </c>
      <c r="K3198" s="86" t="str">
        <f ca="1">VLOOKUP(Tabla36[[#This Row],[CODIGO VINCULO]],[1]!Anexar1[[UNION]:[OPERADOR]],4,0)</f>
        <v>CESAR ARTURO CAHUICH KAUIL</v>
      </c>
      <c r="L3198" s="92" t="str" cm="1">
        <f t="array" aca="1" ref="L3198" ca="1">_xlfn.IFS(J3198&gt;=TIME(14,0,0),"SEGUNDO TURNO",J3198&lt;TIME(14,0,0),"PRIMER TURNO")</f>
        <v>PRIMER TURNO</v>
      </c>
      <c r="M3198" s="90"/>
    </row>
    <row r="3199" spans="1:13">
      <c r="A3199" s="86" t="str">
        <f ca="1">_xlfn.CONCAT(Tabla36[[#This Row],[NUM. ECO.]],Tabla36[[#This Row],[TURNO]],Tabla36[[#This Row],[FECHA]])</f>
        <v>T37PRIMER TURNO45412</v>
      </c>
      <c r="B3199" s="87">
        <v>6</v>
      </c>
      <c r="C3199" s="87">
        <v>4</v>
      </c>
      <c r="D3199" s="87" t="s">
        <v>52</v>
      </c>
      <c r="E3199" s="86"/>
      <c r="F3199" s="86">
        <f>VLOOKUP(Tabla36[[#This Row],[NUM. ECO.]],[2]!Tabla24[[NO.ECO]:[CUBICACION
M3]],4,0)</f>
        <v>16</v>
      </c>
      <c r="G3199" s="94">
        <v>45412</v>
      </c>
      <c r="H3199" s="92" t="str">
        <f>VLOOKUP(Tabla36[[#This Row],[NUM. ECO.]],[2]!Tabla24[[NO.ECO]:[MATERIAL]],8,0)</f>
        <v>BASE HIDRAULICA</v>
      </c>
      <c r="I3199" s="86" t="s">
        <v>79</v>
      </c>
      <c r="J3199" s="91">
        <f ca="1">J3198+TIME(0,RANDBETWEEN((144),(176)),0)</f>
        <v>0.57916666666666672</v>
      </c>
      <c r="K3199" s="86" t="str">
        <f ca="1">VLOOKUP(Tabla36[[#This Row],[CODIGO VINCULO]],[1]!Anexar1[[UNION]:[OPERADOR]],4,0)</f>
        <v>CESAR ARTURO CAHUICH KAUIL</v>
      </c>
      <c r="L3199" s="92" t="str" cm="1">
        <f t="array" aca="1" ref="L3199" ca="1">_xlfn.IFS(J3199&gt;=TIME(14,0,0),"SEGUNDO TURNO",J3199&lt;TIME(14,0,0),"PRIMER TURNO")</f>
        <v>PRIMER TURNO</v>
      </c>
      <c r="M3199" s="90"/>
    </row>
    <row r="3200" spans="1:13">
      <c r="A3200" s="86" t="str">
        <f ca="1">_xlfn.CONCAT(Tabla36[[#This Row],[NUM. ECO.]],Tabla36[[#This Row],[TURNO]],Tabla36[[#This Row],[FECHA]])</f>
        <v>T37SEGUNDO TURNO45412</v>
      </c>
      <c r="B3200" s="87">
        <v>6</v>
      </c>
      <c r="C3200" s="87">
        <v>5</v>
      </c>
      <c r="D3200" s="87" t="s">
        <v>52</v>
      </c>
      <c r="E3200" s="86"/>
      <c r="F3200" s="86">
        <f>VLOOKUP(Tabla36[[#This Row],[NUM. ECO.]],[2]!Tabla24[[NO.ECO]:[CUBICACION
M3]],4,0)</f>
        <v>16</v>
      </c>
      <c r="G3200" s="94">
        <v>45412</v>
      </c>
      <c r="H3200" s="92" t="str">
        <f>VLOOKUP(Tabla36[[#This Row],[NUM. ECO.]],[2]!Tabla24[[NO.ECO]:[MATERIAL]],8,0)</f>
        <v>BASE HIDRAULICA</v>
      </c>
      <c r="I3200" s="86" t="s">
        <v>79</v>
      </c>
      <c r="J3200" s="91">
        <f ca="1">J3199+TIME(0,RANDBETWEEN((144),(176)),0)</f>
        <v>0.69583333333333341</v>
      </c>
      <c r="K3200" s="86" t="str">
        <f ca="1">VLOOKUP(Tabla36[[#This Row],[CODIGO VINCULO]],[1]!Anexar1[[UNION]:[OPERADOR]],4,0)</f>
        <v>JUBER IVAN CORDOVA</v>
      </c>
      <c r="L3200" s="92" t="str" cm="1">
        <f t="array" aca="1" ref="L3200" ca="1">_xlfn.IFS(J3200&gt;=TIME(14,0,0),"SEGUNDO TURNO",J3200&lt;TIME(14,0,0),"PRIMER TURNO")</f>
        <v>SEGUNDO TURNO</v>
      </c>
      <c r="M3200" s="90"/>
    </row>
    <row r="3201" spans="1:13">
      <c r="A3201" s="86" t="str">
        <f ca="1">_xlfn.CONCAT(Tabla36[[#This Row],[NUM. ECO.]],Tabla36[[#This Row],[TURNO]],Tabla36[[#This Row],[FECHA]])</f>
        <v>T37SEGUNDO TURNO45412</v>
      </c>
      <c r="B3201" s="87">
        <v>6</v>
      </c>
      <c r="C3201" s="87">
        <v>6</v>
      </c>
      <c r="D3201" s="87" t="s">
        <v>52</v>
      </c>
      <c r="E3201" s="86"/>
      <c r="F3201" s="86">
        <f>VLOOKUP(Tabla36[[#This Row],[NUM. ECO.]],[2]!Tabla24[[NO.ECO]:[CUBICACION
M3]],4,0)</f>
        <v>16</v>
      </c>
      <c r="G3201" s="94">
        <v>45412</v>
      </c>
      <c r="H3201" s="92" t="str">
        <f>VLOOKUP(Tabla36[[#This Row],[NUM. ECO.]],[2]!Tabla24[[NO.ECO]:[MATERIAL]],8,0)</f>
        <v>BASE HIDRAULICA</v>
      </c>
      <c r="I3201" s="86" t="s">
        <v>79</v>
      </c>
      <c r="J3201" s="91">
        <f ca="1">J3200+TIME(0,RANDBETWEEN((144),(176)),0)</f>
        <v>0.81458333333333344</v>
      </c>
      <c r="K3201" s="86" t="str">
        <f ca="1">VLOOKUP(Tabla36[[#This Row],[CODIGO VINCULO]],[1]!Anexar1[[UNION]:[OPERADOR]],4,0)</f>
        <v>JUBER IVAN CORDOVA</v>
      </c>
      <c r="L3201" s="92" t="str" cm="1">
        <f t="array" aca="1" ref="L3201" ca="1">_xlfn.IFS(J3201&gt;=TIME(14,0,0),"SEGUNDO TURNO",J3201&lt;TIME(14,0,0),"PRIMER TURNO")</f>
        <v>SEGUNDO TURNO</v>
      </c>
      <c r="M3201" s="90"/>
    </row>
    <row r="3202" spans="1:13">
      <c r="A3202" s="86" t="str">
        <f ca="1">_xlfn.CONCAT(Tabla36[[#This Row],[NUM. ECO.]],Tabla36[[#This Row],[TURNO]],Tabla36[[#This Row],[FECHA]])</f>
        <v>T37PRIMER TURNO45413</v>
      </c>
      <c r="B3202" s="87">
        <v>6</v>
      </c>
      <c r="C3202" s="87">
        <v>1</v>
      </c>
      <c r="D3202" s="87" t="s">
        <v>52</v>
      </c>
      <c r="E3202" s="86"/>
      <c r="F3202" s="86">
        <f>VLOOKUP(Tabla36[[#This Row],[NUM. ECO.]],[2]!Tabla24[[NO.ECO]:[CUBICACION
M3]],4,0)</f>
        <v>16</v>
      </c>
      <c r="G3202" s="94">
        <v>45413</v>
      </c>
      <c r="H3202" s="92" t="str">
        <f>VLOOKUP(Tabla36[[#This Row],[NUM. ECO.]],[2]!Tabla24[[NO.ECO]:[MATERIAL]],8,0)</f>
        <v>BASE HIDRAULICA</v>
      </c>
      <c r="I3202" s="86" t="s">
        <v>79</v>
      </c>
      <c r="J3202" s="88">
        <f ca="1">TIME(RANDBETWEEN(5.5,6),RANDBETWEEN(1,29),0)</f>
        <v>0.2590277777777778</v>
      </c>
      <c r="K3202" s="86" t="str">
        <f ca="1">VLOOKUP(Tabla36[[#This Row],[CODIGO VINCULO]],[1]!Anexar1[[UNION]:[OPERADOR]],4,0)</f>
        <v>CESAR ARTURO CAHUICH KAUIL</v>
      </c>
      <c r="L3202" s="92" t="str" cm="1">
        <f t="array" aca="1" ref="L3202" ca="1">_xlfn.IFS(J3202&gt;=TIME(14,0,0),"SEGUNDO TURNO",J3202&lt;TIME(14,0,0),"PRIMER TURNO")</f>
        <v>PRIMER TURNO</v>
      </c>
      <c r="M3202" s="90"/>
    </row>
    <row r="3203" spans="1:13">
      <c r="A3203" s="86" t="str">
        <f ca="1">_xlfn.CONCAT(Tabla36[[#This Row],[NUM. ECO.]],Tabla36[[#This Row],[TURNO]],Tabla36[[#This Row],[FECHA]])</f>
        <v>T37PRIMER TURNO45413</v>
      </c>
      <c r="B3203" s="87">
        <v>6</v>
      </c>
      <c r="C3203" s="87">
        <v>2</v>
      </c>
      <c r="D3203" s="87" t="s">
        <v>52</v>
      </c>
      <c r="E3203" s="86"/>
      <c r="F3203" s="86">
        <f>VLOOKUP(Tabla36[[#This Row],[NUM. ECO.]],[2]!Tabla24[[NO.ECO]:[CUBICACION
M3]],4,0)</f>
        <v>16</v>
      </c>
      <c r="G3203" s="94">
        <v>45413</v>
      </c>
      <c r="H3203" s="92" t="str">
        <f>VLOOKUP(Tabla36[[#This Row],[NUM. ECO.]],[2]!Tabla24[[NO.ECO]:[MATERIAL]],8,0)</f>
        <v>BASE HIDRAULICA</v>
      </c>
      <c r="I3203" s="86" t="s">
        <v>79</v>
      </c>
      <c r="J3203" s="88">
        <f ca="1">J3202+TIME(0,RANDBETWEEN((144),(176)),0)</f>
        <v>0.36736111111111114</v>
      </c>
      <c r="K3203" s="86" t="str">
        <f ca="1">VLOOKUP(Tabla36[[#This Row],[CODIGO VINCULO]],[1]!Anexar1[[UNION]:[OPERADOR]],4,0)</f>
        <v>CESAR ARTURO CAHUICH KAUIL</v>
      </c>
      <c r="L3203" s="92" t="str" cm="1">
        <f t="array" aca="1" ref="L3203" ca="1">_xlfn.IFS(J3203&gt;=TIME(14,0,0),"SEGUNDO TURNO",J3203&lt;TIME(14,0,0),"PRIMER TURNO")</f>
        <v>PRIMER TURNO</v>
      </c>
      <c r="M3203" s="90"/>
    </row>
    <row r="3204" spans="1:13">
      <c r="A3204" s="86" t="str">
        <f ca="1">_xlfn.CONCAT(Tabla36[[#This Row],[NUM. ECO.]],Tabla36[[#This Row],[TURNO]],Tabla36[[#This Row],[FECHA]])</f>
        <v>T37PRIMER TURNO45413</v>
      </c>
      <c r="B3204" s="87">
        <v>6</v>
      </c>
      <c r="C3204" s="87">
        <v>3</v>
      </c>
      <c r="D3204" s="87" t="s">
        <v>52</v>
      </c>
      <c r="E3204" s="86"/>
      <c r="F3204" s="86">
        <f>VLOOKUP(Tabla36[[#This Row],[NUM. ECO.]],[2]!Tabla24[[NO.ECO]:[CUBICACION
M3]],4,0)</f>
        <v>16</v>
      </c>
      <c r="G3204" s="94">
        <v>45413</v>
      </c>
      <c r="H3204" s="92" t="str">
        <f>VLOOKUP(Tabla36[[#This Row],[NUM. ECO.]],[2]!Tabla24[[NO.ECO]:[MATERIAL]],8,0)</f>
        <v>BASE HIDRAULICA</v>
      </c>
      <c r="I3204" s="86" t="s">
        <v>79</v>
      </c>
      <c r="J3204" s="91">
        <f ca="1">J3203+TIME(0,RANDBETWEEN((144),(176)),0)</f>
        <v>0.48611111111111116</v>
      </c>
      <c r="K3204" s="86" t="str">
        <f ca="1">VLOOKUP(Tabla36[[#This Row],[CODIGO VINCULO]],[1]!Anexar1[[UNION]:[OPERADOR]],4,0)</f>
        <v>CESAR ARTURO CAHUICH KAUIL</v>
      </c>
      <c r="L3204" s="92" t="str" cm="1">
        <f t="array" aca="1" ref="L3204" ca="1">_xlfn.IFS(J3204&gt;=TIME(14,0,0),"SEGUNDO TURNO",J3204&lt;TIME(14,0,0),"PRIMER TURNO")</f>
        <v>PRIMER TURNO</v>
      </c>
      <c r="M3204" s="90"/>
    </row>
    <row r="3205" spans="1:13">
      <c r="A3205" s="86" t="str">
        <f ca="1">_xlfn.CONCAT(Tabla36[[#This Row],[NUM. ECO.]],Tabla36[[#This Row],[TURNO]],Tabla36[[#This Row],[FECHA]])</f>
        <v>T37SEGUNDO TURNO45413</v>
      </c>
      <c r="B3205" s="87">
        <v>6</v>
      </c>
      <c r="C3205" s="87">
        <v>4</v>
      </c>
      <c r="D3205" s="87" t="s">
        <v>52</v>
      </c>
      <c r="E3205" s="86"/>
      <c r="F3205" s="86">
        <f>VLOOKUP(Tabla36[[#This Row],[NUM. ECO.]],[2]!Tabla24[[NO.ECO]:[CUBICACION
M3]],4,0)</f>
        <v>16</v>
      </c>
      <c r="G3205" s="94">
        <v>45413</v>
      </c>
      <c r="H3205" s="92" t="str">
        <f>VLOOKUP(Tabla36[[#This Row],[NUM. ECO.]],[2]!Tabla24[[NO.ECO]:[MATERIAL]],8,0)</f>
        <v>BASE HIDRAULICA</v>
      </c>
      <c r="I3205" s="86" t="s">
        <v>79</v>
      </c>
      <c r="J3205" s="91">
        <f ca="1">J3204+TIME(0,RANDBETWEEN((144),(176)),0)</f>
        <v>0.59236111111111112</v>
      </c>
      <c r="K3205" s="86" t="str">
        <f ca="1">VLOOKUP(Tabla36[[#This Row],[CODIGO VINCULO]],[1]!Anexar1[[UNION]:[OPERADOR]],4,0)</f>
        <v>JUBER IVAN CORDOVA</v>
      </c>
      <c r="L3205" s="92" t="str" cm="1">
        <f t="array" aca="1" ref="L3205" ca="1">_xlfn.IFS(J3205&gt;=TIME(14,0,0),"SEGUNDO TURNO",J3205&lt;TIME(14,0,0),"PRIMER TURNO")</f>
        <v>SEGUNDO TURNO</v>
      </c>
      <c r="M3205" s="90"/>
    </row>
    <row r="3206" spans="1:13">
      <c r="A3206" s="86" t="str">
        <f ca="1">_xlfn.CONCAT(Tabla36[[#This Row],[NUM. ECO.]],Tabla36[[#This Row],[TURNO]],Tabla36[[#This Row],[FECHA]])</f>
        <v>T37SEGUNDO TURNO45413</v>
      </c>
      <c r="B3206" s="87">
        <v>6</v>
      </c>
      <c r="C3206" s="87">
        <v>5</v>
      </c>
      <c r="D3206" s="87" t="s">
        <v>52</v>
      </c>
      <c r="E3206" s="86"/>
      <c r="F3206" s="86">
        <f>VLOOKUP(Tabla36[[#This Row],[NUM. ECO.]],[2]!Tabla24[[NO.ECO]:[CUBICACION
M3]],4,0)</f>
        <v>16</v>
      </c>
      <c r="G3206" s="94">
        <v>45413</v>
      </c>
      <c r="H3206" s="92" t="str">
        <f>VLOOKUP(Tabla36[[#This Row],[NUM. ECO.]],[2]!Tabla24[[NO.ECO]:[MATERIAL]],8,0)</f>
        <v>BASE HIDRAULICA</v>
      </c>
      <c r="I3206" s="86" t="s">
        <v>79</v>
      </c>
      <c r="J3206" s="91">
        <f ca="1">J3205+TIME(0,RANDBETWEEN((144),(176)),0)</f>
        <v>0.70486111111111116</v>
      </c>
      <c r="K3206" s="86" t="str">
        <f ca="1">VLOOKUP(Tabla36[[#This Row],[CODIGO VINCULO]],[1]!Anexar1[[UNION]:[OPERADOR]],4,0)</f>
        <v>JUBER IVAN CORDOVA</v>
      </c>
      <c r="L3206" s="92" t="str" cm="1">
        <f t="array" aca="1" ref="L3206" ca="1">_xlfn.IFS(J3206&gt;=TIME(14,0,0),"SEGUNDO TURNO",J3206&lt;TIME(14,0,0),"PRIMER TURNO")</f>
        <v>SEGUNDO TURNO</v>
      </c>
      <c r="M3206" s="90"/>
    </row>
    <row r="3207" spans="1:13">
      <c r="A3207" s="86" t="str">
        <f ca="1">_xlfn.CONCAT(Tabla36[[#This Row],[NUM. ECO.]],Tabla36[[#This Row],[TURNO]],Tabla36[[#This Row],[FECHA]])</f>
        <v>T37SEGUNDO TURNO45413</v>
      </c>
      <c r="B3207" s="87">
        <v>6</v>
      </c>
      <c r="C3207" s="87">
        <v>6</v>
      </c>
      <c r="D3207" s="87" t="s">
        <v>52</v>
      </c>
      <c r="E3207" s="86"/>
      <c r="F3207" s="86">
        <f>VLOOKUP(Tabla36[[#This Row],[NUM. ECO.]],[2]!Tabla24[[NO.ECO]:[CUBICACION
M3]],4,0)</f>
        <v>16</v>
      </c>
      <c r="G3207" s="94">
        <v>45413</v>
      </c>
      <c r="H3207" s="92" t="str">
        <f>VLOOKUP(Tabla36[[#This Row],[NUM. ECO.]],[2]!Tabla24[[NO.ECO]:[MATERIAL]],8,0)</f>
        <v>BASE HIDRAULICA</v>
      </c>
      <c r="I3207" s="86" t="s">
        <v>79</v>
      </c>
      <c r="J3207" s="91">
        <f ca="1">J3206+TIME(0,RANDBETWEEN((144),(176)),0)</f>
        <v>0.8222222222222223</v>
      </c>
      <c r="K3207" s="86" t="str">
        <f ca="1">VLOOKUP(Tabla36[[#This Row],[CODIGO VINCULO]],[1]!Anexar1[[UNION]:[OPERADOR]],4,0)</f>
        <v>JUBER IVAN CORDOVA</v>
      </c>
      <c r="L3207" s="92" t="str" cm="1">
        <f t="array" aca="1" ref="L3207" ca="1">_xlfn.IFS(J3207&gt;=TIME(14,0,0),"SEGUNDO TURNO",J3207&lt;TIME(14,0,0),"PRIMER TURNO")</f>
        <v>SEGUNDO TURNO</v>
      </c>
      <c r="M3207" s="90"/>
    </row>
    <row r="3208" spans="1:13">
      <c r="A3208" s="86" t="str">
        <f ca="1">_xlfn.CONCAT(Tabla36[[#This Row],[NUM. ECO.]],Tabla36[[#This Row],[TURNO]],Tabla36[[#This Row],[FECHA]])</f>
        <v>T37PRIMER TURNO45414</v>
      </c>
      <c r="B3208" s="87">
        <v>6</v>
      </c>
      <c r="C3208" s="87">
        <v>1</v>
      </c>
      <c r="D3208" s="87" t="s">
        <v>52</v>
      </c>
      <c r="E3208" s="86"/>
      <c r="F3208" s="86">
        <f>VLOOKUP(Tabla36[[#This Row],[NUM. ECO.]],[2]!Tabla24[[NO.ECO]:[CUBICACION
M3]],4,0)</f>
        <v>16</v>
      </c>
      <c r="G3208" s="94">
        <v>45414</v>
      </c>
      <c r="H3208" s="92" t="str">
        <f>VLOOKUP(Tabla36[[#This Row],[NUM. ECO.]],[2]!Tabla24[[NO.ECO]:[MATERIAL]],8,0)</f>
        <v>BASE HIDRAULICA</v>
      </c>
      <c r="I3208" s="86" t="s">
        <v>79</v>
      </c>
      <c r="J3208" s="88">
        <f ca="1">TIME(RANDBETWEEN(5.5,6),RANDBETWEEN(1,29),0)</f>
        <v>0.25833333333333336</v>
      </c>
      <c r="K3208" s="86" t="str">
        <f ca="1">VLOOKUP(Tabla36[[#This Row],[CODIGO VINCULO]],[1]!Anexar1[[UNION]:[OPERADOR]],4,0)</f>
        <v>CESAR ARTURO CAHUICH KAUIL</v>
      </c>
      <c r="L3208" s="92" t="str" cm="1">
        <f t="array" aca="1" ref="L3208" ca="1">_xlfn.IFS(J3208&gt;=TIME(14,0,0),"SEGUNDO TURNO",J3208&lt;TIME(14,0,0),"PRIMER TURNO")</f>
        <v>PRIMER TURNO</v>
      </c>
      <c r="M3208" s="90"/>
    </row>
    <row r="3209" spans="1:13">
      <c r="A3209" s="86" t="str">
        <f ca="1">_xlfn.CONCAT(Tabla36[[#This Row],[NUM. ECO.]],Tabla36[[#This Row],[TURNO]],Tabla36[[#This Row],[FECHA]])</f>
        <v>T37PRIMER TURNO45414</v>
      </c>
      <c r="B3209" s="87">
        <v>6</v>
      </c>
      <c r="C3209" s="87">
        <v>2</v>
      </c>
      <c r="D3209" s="87" t="s">
        <v>52</v>
      </c>
      <c r="E3209" s="86"/>
      <c r="F3209" s="86">
        <f>VLOOKUP(Tabla36[[#This Row],[NUM. ECO.]],[2]!Tabla24[[NO.ECO]:[CUBICACION
M3]],4,0)</f>
        <v>16</v>
      </c>
      <c r="G3209" s="94">
        <v>45414</v>
      </c>
      <c r="H3209" s="92" t="str">
        <f>VLOOKUP(Tabla36[[#This Row],[NUM. ECO.]],[2]!Tabla24[[NO.ECO]:[MATERIAL]],8,0)</f>
        <v>BASE HIDRAULICA</v>
      </c>
      <c r="I3209" s="86" t="s">
        <v>79</v>
      </c>
      <c r="J3209" s="88">
        <f ca="1">J3208+TIME(0,RANDBETWEEN((144),(176)),0)</f>
        <v>0.36458333333333337</v>
      </c>
      <c r="K3209" s="86" t="str">
        <f ca="1">VLOOKUP(Tabla36[[#This Row],[CODIGO VINCULO]],[1]!Anexar1[[UNION]:[OPERADOR]],4,0)</f>
        <v>CESAR ARTURO CAHUICH KAUIL</v>
      </c>
      <c r="L3209" s="92" t="str" cm="1">
        <f t="array" aca="1" ref="L3209" ca="1">_xlfn.IFS(J3209&gt;=TIME(14,0,0),"SEGUNDO TURNO",J3209&lt;TIME(14,0,0),"PRIMER TURNO")</f>
        <v>PRIMER TURNO</v>
      </c>
      <c r="M3209" s="90"/>
    </row>
    <row r="3210" spans="1:13">
      <c r="A3210" s="86" t="str">
        <f ca="1">_xlfn.CONCAT(Tabla36[[#This Row],[NUM. ECO.]],Tabla36[[#This Row],[TURNO]],Tabla36[[#This Row],[FECHA]])</f>
        <v>T37PRIMER TURNO45414</v>
      </c>
      <c r="B3210" s="87">
        <v>6</v>
      </c>
      <c r="C3210" s="87">
        <v>3</v>
      </c>
      <c r="D3210" s="87" t="s">
        <v>52</v>
      </c>
      <c r="E3210" s="86"/>
      <c r="F3210" s="86">
        <f>VLOOKUP(Tabla36[[#This Row],[NUM. ECO.]],[2]!Tabla24[[NO.ECO]:[CUBICACION
M3]],4,0)</f>
        <v>16</v>
      </c>
      <c r="G3210" s="94">
        <v>45414</v>
      </c>
      <c r="H3210" s="92" t="str">
        <f>VLOOKUP(Tabla36[[#This Row],[NUM. ECO.]],[2]!Tabla24[[NO.ECO]:[MATERIAL]],8,0)</f>
        <v>BASE HIDRAULICA</v>
      </c>
      <c r="I3210" s="86" t="s">
        <v>79</v>
      </c>
      <c r="J3210" s="91">
        <f ca="1">J3209+TIME(0,RANDBETWEEN((144),(176)),0)</f>
        <v>0.48333333333333339</v>
      </c>
      <c r="K3210" s="86" t="str">
        <f ca="1">VLOOKUP(Tabla36[[#This Row],[CODIGO VINCULO]],[1]!Anexar1[[UNION]:[OPERADOR]],4,0)</f>
        <v>CESAR ARTURO CAHUICH KAUIL</v>
      </c>
      <c r="L3210" s="92" t="str" cm="1">
        <f t="array" aca="1" ref="L3210" ca="1">_xlfn.IFS(J3210&gt;=TIME(14,0,0),"SEGUNDO TURNO",J3210&lt;TIME(14,0,0),"PRIMER TURNO")</f>
        <v>PRIMER TURNO</v>
      </c>
      <c r="M3210" s="90"/>
    </row>
    <row r="3211" spans="1:13">
      <c r="A3211" s="86" t="str">
        <f ca="1">_xlfn.CONCAT(Tabla36[[#This Row],[NUM. ECO.]],Tabla36[[#This Row],[TURNO]],Tabla36[[#This Row],[FECHA]])</f>
        <v>T37SEGUNDO TURNO45414</v>
      </c>
      <c r="B3211" s="87">
        <v>6</v>
      </c>
      <c r="C3211" s="87">
        <v>4</v>
      </c>
      <c r="D3211" s="87" t="s">
        <v>52</v>
      </c>
      <c r="E3211" s="86"/>
      <c r="F3211" s="86">
        <f>VLOOKUP(Tabla36[[#This Row],[NUM. ECO.]],[2]!Tabla24[[NO.ECO]:[CUBICACION
M3]],4,0)</f>
        <v>16</v>
      </c>
      <c r="G3211" s="94">
        <v>45414</v>
      </c>
      <c r="H3211" s="92" t="str">
        <f>VLOOKUP(Tabla36[[#This Row],[NUM. ECO.]],[2]!Tabla24[[NO.ECO]:[MATERIAL]],8,0)</f>
        <v>BASE HIDRAULICA</v>
      </c>
      <c r="I3211" s="86" t="s">
        <v>79</v>
      </c>
      <c r="J3211" s="91">
        <f ca="1">J3210+TIME(0,RANDBETWEEN((144),(176)),0)</f>
        <v>0.5986111111111112</v>
      </c>
      <c r="K3211" s="86" t="str">
        <f ca="1">VLOOKUP(Tabla36[[#This Row],[CODIGO VINCULO]],[1]!Anexar1[[UNION]:[OPERADOR]],4,0)</f>
        <v>JUBER IVAN CORDOVA</v>
      </c>
      <c r="L3211" s="92" t="str" cm="1">
        <f t="array" aca="1" ref="L3211" ca="1">_xlfn.IFS(J3211&gt;=TIME(14,0,0),"SEGUNDO TURNO",J3211&lt;TIME(14,0,0),"PRIMER TURNO")</f>
        <v>SEGUNDO TURNO</v>
      </c>
      <c r="M3211" s="90"/>
    </row>
    <row r="3212" spans="1:13">
      <c r="A3212" s="86" t="str">
        <f ca="1">_xlfn.CONCAT(Tabla36[[#This Row],[NUM. ECO.]],Tabla36[[#This Row],[TURNO]],Tabla36[[#This Row],[FECHA]])</f>
        <v>T37SEGUNDO TURNO45414</v>
      </c>
      <c r="B3212" s="87">
        <v>6</v>
      </c>
      <c r="C3212" s="87">
        <v>5</v>
      </c>
      <c r="D3212" s="87" t="s">
        <v>52</v>
      </c>
      <c r="E3212" s="86"/>
      <c r="F3212" s="86">
        <f>VLOOKUP(Tabla36[[#This Row],[NUM. ECO.]],[2]!Tabla24[[NO.ECO]:[CUBICACION
M3]],4,0)</f>
        <v>16</v>
      </c>
      <c r="G3212" s="94">
        <v>45414</v>
      </c>
      <c r="H3212" s="92" t="str">
        <f>VLOOKUP(Tabla36[[#This Row],[NUM. ECO.]],[2]!Tabla24[[NO.ECO]:[MATERIAL]],8,0)</f>
        <v>BASE HIDRAULICA</v>
      </c>
      <c r="I3212" s="86" t="s">
        <v>79</v>
      </c>
      <c r="J3212" s="91">
        <f ca="1">J3211+TIME(0,RANDBETWEEN((144),(176)),0)</f>
        <v>0.71319444444444458</v>
      </c>
      <c r="K3212" s="86" t="str">
        <f ca="1">VLOOKUP(Tabla36[[#This Row],[CODIGO VINCULO]],[1]!Anexar1[[UNION]:[OPERADOR]],4,0)</f>
        <v>JUBER IVAN CORDOVA</v>
      </c>
      <c r="L3212" s="92" t="str" cm="1">
        <f t="array" aca="1" ref="L3212" ca="1">_xlfn.IFS(J3212&gt;=TIME(14,0,0),"SEGUNDO TURNO",J3212&lt;TIME(14,0,0),"PRIMER TURNO")</f>
        <v>SEGUNDO TURNO</v>
      </c>
      <c r="M3212" s="90"/>
    </row>
    <row r="3213" spans="1:13">
      <c r="A3213" s="86" t="str">
        <f ca="1">_xlfn.CONCAT(Tabla36[[#This Row],[NUM. ECO.]],Tabla36[[#This Row],[TURNO]],Tabla36[[#This Row],[FECHA]])</f>
        <v>T37SEGUNDO TURNO45414</v>
      </c>
      <c r="B3213" s="87">
        <v>6</v>
      </c>
      <c r="C3213" s="87">
        <v>6</v>
      </c>
      <c r="D3213" s="87" t="s">
        <v>52</v>
      </c>
      <c r="E3213" s="86"/>
      <c r="F3213" s="86">
        <f>VLOOKUP(Tabla36[[#This Row],[NUM. ECO.]],[2]!Tabla24[[NO.ECO]:[CUBICACION
M3]],4,0)</f>
        <v>16</v>
      </c>
      <c r="G3213" s="94">
        <v>45414</v>
      </c>
      <c r="H3213" s="92" t="str">
        <f>VLOOKUP(Tabla36[[#This Row],[NUM. ECO.]],[2]!Tabla24[[NO.ECO]:[MATERIAL]],8,0)</f>
        <v>BASE HIDRAULICA</v>
      </c>
      <c r="I3213" s="86" t="s">
        <v>79</v>
      </c>
      <c r="J3213" s="91">
        <f ca="1">J3212+TIME(0,RANDBETWEEN((144),(176)),0)</f>
        <v>0.81458333333333344</v>
      </c>
      <c r="K3213" s="86" t="str">
        <f ca="1">VLOOKUP(Tabla36[[#This Row],[CODIGO VINCULO]],[1]!Anexar1[[UNION]:[OPERADOR]],4,0)</f>
        <v>JUBER IVAN CORDOVA</v>
      </c>
      <c r="L3213" s="92" t="str" cm="1">
        <f t="array" aca="1" ref="L3213" ca="1">_xlfn.IFS(J3213&gt;=TIME(14,0,0),"SEGUNDO TURNO",J3213&lt;TIME(14,0,0),"PRIMER TURNO")</f>
        <v>SEGUNDO TURNO</v>
      </c>
      <c r="M3213" s="90"/>
    </row>
    <row r="3214" spans="1:13">
      <c r="A3214" s="86" t="str">
        <f ca="1">_xlfn.CONCAT(Tabla36[[#This Row],[NUM. ECO.]],Tabla36[[#This Row],[TURNO]],Tabla36[[#This Row],[FECHA]])</f>
        <v>T37PRIMER TURNO45415</v>
      </c>
      <c r="B3214" s="87">
        <v>6</v>
      </c>
      <c r="C3214" s="87">
        <v>1</v>
      </c>
      <c r="D3214" s="87" t="s">
        <v>52</v>
      </c>
      <c r="E3214" s="86"/>
      <c r="F3214" s="86">
        <f>VLOOKUP(Tabla36[[#This Row],[NUM. ECO.]],[2]!Tabla24[[NO.ECO]:[CUBICACION
M3]],4,0)</f>
        <v>16</v>
      </c>
      <c r="G3214" s="94">
        <v>45415</v>
      </c>
      <c r="H3214" s="92" t="str">
        <f>VLOOKUP(Tabla36[[#This Row],[NUM. ECO.]],[2]!Tabla24[[NO.ECO]:[MATERIAL]],8,0)</f>
        <v>BASE HIDRAULICA</v>
      </c>
      <c r="I3214" s="86" t="s">
        <v>79</v>
      </c>
      <c r="J3214" s="88">
        <f ca="1">TIME(RANDBETWEEN(5.5,6),RANDBETWEEN(1,29),0)</f>
        <v>0.25069444444444444</v>
      </c>
      <c r="K3214" s="86" t="str">
        <f ca="1">VLOOKUP(Tabla36[[#This Row],[CODIGO VINCULO]],[1]!Anexar1[[UNION]:[OPERADOR]],4,0)</f>
        <v>CESAR ARTURO CAHUICH KAUIL</v>
      </c>
      <c r="L3214" s="92" t="str" cm="1">
        <f t="array" aca="1" ref="L3214" ca="1">_xlfn.IFS(J3214&gt;=TIME(14,0,0),"SEGUNDO TURNO",J3214&lt;TIME(14,0,0),"PRIMER TURNO")</f>
        <v>PRIMER TURNO</v>
      </c>
      <c r="M3214" s="90"/>
    </row>
    <row r="3215" spans="1:13">
      <c r="A3215" s="86" t="str">
        <f ca="1">_xlfn.CONCAT(Tabla36[[#This Row],[NUM. ECO.]],Tabla36[[#This Row],[TURNO]],Tabla36[[#This Row],[FECHA]])</f>
        <v>T37PRIMER TURNO45415</v>
      </c>
      <c r="B3215" s="87">
        <v>6</v>
      </c>
      <c r="C3215" s="87">
        <v>2</v>
      </c>
      <c r="D3215" s="87" t="s">
        <v>52</v>
      </c>
      <c r="E3215" s="86"/>
      <c r="F3215" s="86">
        <f>VLOOKUP(Tabla36[[#This Row],[NUM. ECO.]],[2]!Tabla24[[NO.ECO]:[CUBICACION
M3]],4,0)</f>
        <v>16</v>
      </c>
      <c r="G3215" s="94">
        <v>45415</v>
      </c>
      <c r="H3215" s="92" t="str">
        <f>VLOOKUP(Tabla36[[#This Row],[NUM. ECO.]],[2]!Tabla24[[NO.ECO]:[MATERIAL]],8,0)</f>
        <v>BASE HIDRAULICA</v>
      </c>
      <c r="I3215" s="86" t="s">
        <v>79</v>
      </c>
      <c r="J3215" s="88">
        <f ca="1">J3214+TIME(0,RANDBETWEEN((144),(176)),0)</f>
        <v>0.3520833333333333</v>
      </c>
      <c r="K3215" s="86" t="str">
        <f ca="1">VLOOKUP(Tabla36[[#This Row],[CODIGO VINCULO]],[1]!Anexar1[[UNION]:[OPERADOR]],4,0)</f>
        <v>CESAR ARTURO CAHUICH KAUIL</v>
      </c>
      <c r="L3215" s="92" t="str" cm="1">
        <f t="array" aca="1" ref="L3215" ca="1">_xlfn.IFS(J3215&gt;=TIME(14,0,0),"SEGUNDO TURNO",J3215&lt;TIME(14,0,0),"PRIMER TURNO")</f>
        <v>PRIMER TURNO</v>
      </c>
      <c r="M3215" s="90"/>
    </row>
    <row r="3216" spans="1:13">
      <c r="A3216" s="86" t="str">
        <f ca="1">_xlfn.CONCAT(Tabla36[[#This Row],[NUM. ECO.]],Tabla36[[#This Row],[TURNO]],Tabla36[[#This Row],[FECHA]])</f>
        <v>T37PRIMER TURNO45415</v>
      </c>
      <c r="B3216" s="87">
        <v>6</v>
      </c>
      <c r="C3216" s="87">
        <v>3</v>
      </c>
      <c r="D3216" s="87" t="s">
        <v>52</v>
      </c>
      <c r="E3216" s="86"/>
      <c r="F3216" s="86">
        <f>VLOOKUP(Tabla36[[#This Row],[NUM. ECO.]],[2]!Tabla24[[NO.ECO]:[CUBICACION
M3]],4,0)</f>
        <v>16</v>
      </c>
      <c r="G3216" s="94">
        <v>45415</v>
      </c>
      <c r="H3216" s="92" t="str">
        <f>VLOOKUP(Tabla36[[#This Row],[NUM. ECO.]],[2]!Tabla24[[NO.ECO]:[MATERIAL]],8,0)</f>
        <v>BASE HIDRAULICA</v>
      </c>
      <c r="I3216" s="86" t="s">
        <v>79</v>
      </c>
      <c r="J3216" s="91">
        <f ca="1">J3215+TIME(0,RANDBETWEEN((144),(176)),0)</f>
        <v>0.46180555555555552</v>
      </c>
      <c r="K3216" s="86" t="str">
        <f ca="1">VLOOKUP(Tabla36[[#This Row],[CODIGO VINCULO]],[1]!Anexar1[[UNION]:[OPERADOR]],4,0)</f>
        <v>CESAR ARTURO CAHUICH KAUIL</v>
      </c>
      <c r="L3216" s="92" t="str" cm="1">
        <f t="array" aca="1" ref="L3216" ca="1">_xlfn.IFS(J3216&gt;=TIME(14,0,0),"SEGUNDO TURNO",J3216&lt;TIME(14,0,0),"PRIMER TURNO")</f>
        <v>PRIMER TURNO</v>
      </c>
      <c r="M3216" s="90"/>
    </row>
    <row r="3217" spans="1:13">
      <c r="A3217" s="86" t="str">
        <f ca="1">_xlfn.CONCAT(Tabla36[[#This Row],[NUM. ECO.]],Tabla36[[#This Row],[TURNO]],Tabla36[[#This Row],[FECHA]])</f>
        <v>T37PRIMER TURNO45415</v>
      </c>
      <c r="B3217" s="87">
        <v>6</v>
      </c>
      <c r="C3217" s="87">
        <v>4</v>
      </c>
      <c r="D3217" s="87" t="s">
        <v>52</v>
      </c>
      <c r="E3217" s="86"/>
      <c r="F3217" s="86">
        <f>VLOOKUP(Tabla36[[#This Row],[NUM. ECO.]],[2]!Tabla24[[NO.ECO]:[CUBICACION
M3]],4,0)</f>
        <v>16</v>
      </c>
      <c r="G3217" s="94">
        <v>45415</v>
      </c>
      <c r="H3217" s="92" t="str">
        <f>VLOOKUP(Tabla36[[#This Row],[NUM. ECO.]],[2]!Tabla24[[NO.ECO]:[MATERIAL]],8,0)</f>
        <v>BASE HIDRAULICA</v>
      </c>
      <c r="I3217" s="86" t="s">
        <v>79</v>
      </c>
      <c r="J3217" s="91">
        <f ca="1">J3216+TIME(0,RANDBETWEEN((144),(176)),0)</f>
        <v>0.56319444444444444</v>
      </c>
      <c r="K3217" s="86" t="str">
        <f ca="1">VLOOKUP(Tabla36[[#This Row],[CODIGO VINCULO]],[1]!Anexar1[[UNION]:[OPERADOR]],4,0)</f>
        <v>CESAR ARTURO CAHUICH KAUIL</v>
      </c>
      <c r="L3217" s="92" t="str" cm="1">
        <f t="array" aca="1" ref="L3217" ca="1">_xlfn.IFS(J3217&gt;=TIME(14,0,0),"SEGUNDO TURNO",J3217&lt;TIME(14,0,0),"PRIMER TURNO")</f>
        <v>PRIMER TURNO</v>
      </c>
      <c r="M3217" s="90"/>
    </row>
    <row r="3218" spans="1:13">
      <c r="A3218" s="86" t="str">
        <f ca="1">_xlfn.CONCAT(Tabla36[[#This Row],[NUM. ECO.]],Tabla36[[#This Row],[TURNO]],Tabla36[[#This Row],[FECHA]])</f>
        <v>T37SEGUNDO TURNO45415</v>
      </c>
      <c r="B3218" s="87">
        <v>6</v>
      </c>
      <c r="C3218" s="87">
        <v>5</v>
      </c>
      <c r="D3218" s="87" t="s">
        <v>52</v>
      </c>
      <c r="E3218" s="86"/>
      <c r="F3218" s="86">
        <f>VLOOKUP(Tabla36[[#This Row],[NUM. ECO.]],[2]!Tabla24[[NO.ECO]:[CUBICACION
M3]],4,0)</f>
        <v>16</v>
      </c>
      <c r="G3218" s="94">
        <v>45415</v>
      </c>
      <c r="H3218" s="92" t="str">
        <f>VLOOKUP(Tabla36[[#This Row],[NUM. ECO.]],[2]!Tabla24[[NO.ECO]:[MATERIAL]],8,0)</f>
        <v>BASE HIDRAULICA</v>
      </c>
      <c r="I3218" s="86" t="s">
        <v>79</v>
      </c>
      <c r="J3218" s="91">
        <f ca="1">J3217+TIME(0,RANDBETWEEN((144),(176)),0)</f>
        <v>0.68472222222222223</v>
      </c>
      <c r="K3218" s="86" t="str">
        <f ca="1">VLOOKUP(Tabla36[[#This Row],[CODIGO VINCULO]],[1]!Anexar1[[UNION]:[OPERADOR]],4,0)</f>
        <v>JUBER IVAN CORDOVA</v>
      </c>
      <c r="L3218" s="92" t="str" cm="1">
        <f t="array" aca="1" ref="L3218" ca="1">_xlfn.IFS(J3218&gt;=TIME(14,0,0),"SEGUNDO TURNO",J3218&lt;TIME(14,0,0),"PRIMER TURNO")</f>
        <v>SEGUNDO TURNO</v>
      </c>
      <c r="M3218" s="90"/>
    </row>
    <row r="3219" spans="1:13">
      <c r="A3219" s="86" t="str">
        <f ca="1">_xlfn.CONCAT(Tabla36[[#This Row],[NUM. ECO.]],Tabla36[[#This Row],[TURNO]],Tabla36[[#This Row],[FECHA]])</f>
        <v>T37SEGUNDO TURNO45415</v>
      </c>
      <c r="B3219" s="87">
        <v>6</v>
      </c>
      <c r="C3219" s="87">
        <v>6</v>
      </c>
      <c r="D3219" s="87" t="s">
        <v>52</v>
      </c>
      <c r="E3219" s="86"/>
      <c r="F3219" s="86">
        <f>VLOOKUP(Tabla36[[#This Row],[NUM. ECO.]],[2]!Tabla24[[NO.ECO]:[CUBICACION
M3]],4,0)</f>
        <v>16</v>
      </c>
      <c r="G3219" s="94">
        <v>45415</v>
      </c>
      <c r="H3219" s="92" t="str">
        <f>VLOOKUP(Tabla36[[#This Row],[NUM. ECO.]],[2]!Tabla24[[NO.ECO]:[MATERIAL]],8,0)</f>
        <v>BASE HIDRAULICA</v>
      </c>
      <c r="I3219" s="86" t="s">
        <v>79</v>
      </c>
      <c r="J3219" s="91">
        <f ca="1">J3218+TIME(0,RANDBETWEEN((144),(176)),0)</f>
        <v>0.78680555555555554</v>
      </c>
      <c r="K3219" s="86" t="str">
        <f ca="1">VLOOKUP(Tabla36[[#This Row],[CODIGO VINCULO]],[1]!Anexar1[[UNION]:[OPERADOR]],4,0)</f>
        <v>JUBER IVAN CORDOVA</v>
      </c>
      <c r="L3219" s="92" t="str" cm="1">
        <f t="array" aca="1" ref="L3219" ca="1">_xlfn.IFS(J3219&gt;=TIME(14,0,0),"SEGUNDO TURNO",J3219&lt;TIME(14,0,0),"PRIMER TURNO")</f>
        <v>SEGUNDO TURNO</v>
      </c>
      <c r="M3219" s="90"/>
    </row>
    <row r="3220" spans="1:13">
      <c r="A3220" s="86" t="str">
        <f ca="1">_xlfn.CONCAT(Tabla36[[#This Row],[NUM. ECO.]],Tabla36[[#This Row],[TURNO]],Tabla36[[#This Row],[FECHA]])</f>
        <v>T37PRIMER TURNO45416</v>
      </c>
      <c r="B3220" s="87">
        <v>6</v>
      </c>
      <c r="C3220" s="87">
        <v>1</v>
      </c>
      <c r="D3220" s="87" t="s">
        <v>52</v>
      </c>
      <c r="E3220" s="86"/>
      <c r="F3220" s="86">
        <f>VLOOKUP(Tabla36[[#This Row],[NUM. ECO.]],[2]!Tabla24[[NO.ECO]:[CUBICACION
M3]],4,0)</f>
        <v>16</v>
      </c>
      <c r="G3220" s="94">
        <v>45416</v>
      </c>
      <c r="H3220" s="92" t="str">
        <f>VLOOKUP(Tabla36[[#This Row],[NUM. ECO.]],[2]!Tabla24[[NO.ECO]:[MATERIAL]],8,0)</f>
        <v>BASE HIDRAULICA</v>
      </c>
      <c r="I3220" s="86" t="s">
        <v>79</v>
      </c>
      <c r="J3220" s="88">
        <f ca="1">TIME(RANDBETWEEN(5.5,6),RANDBETWEEN(1,29),0)</f>
        <v>0.2638888888888889</v>
      </c>
      <c r="K3220" s="86" t="str">
        <f ca="1">VLOOKUP(Tabla36[[#This Row],[CODIGO VINCULO]],[1]!Anexar1[[UNION]:[OPERADOR]],4,0)</f>
        <v>CESAR ARTURO CAHUICH KAUIL</v>
      </c>
      <c r="L3220" s="92" t="str" cm="1">
        <f t="array" aca="1" ref="L3220" ca="1">_xlfn.IFS(J3220&gt;=TIME(14,0,0),"SEGUNDO TURNO",J3220&lt;TIME(14,0,0),"PRIMER TURNO")</f>
        <v>PRIMER TURNO</v>
      </c>
      <c r="M3220" s="90"/>
    </row>
    <row r="3221" spans="1:13">
      <c r="A3221" s="86" t="str">
        <f ca="1">_xlfn.CONCAT(Tabla36[[#This Row],[NUM. ECO.]],Tabla36[[#This Row],[TURNO]],Tabla36[[#This Row],[FECHA]])</f>
        <v>T37PRIMER TURNO45416</v>
      </c>
      <c r="B3221" s="87">
        <v>6</v>
      </c>
      <c r="C3221" s="87">
        <v>2</v>
      </c>
      <c r="D3221" s="87" t="s">
        <v>52</v>
      </c>
      <c r="E3221" s="86"/>
      <c r="F3221" s="86">
        <f>VLOOKUP(Tabla36[[#This Row],[NUM. ECO.]],[2]!Tabla24[[NO.ECO]:[CUBICACION
M3]],4,0)</f>
        <v>16</v>
      </c>
      <c r="G3221" s="94">
        <v>45416</v>
      </c>
      <c r="H3221" s="92" t="str">
        <f>VLOOKUP(Tabla36[[#This Row],[NUM. ECO.]],[2]!Tabla24[[NO.ECO]:[MATERIAL]],8,0)</f>
        <v>BASE HIDRAULICA</v>
      </c>
      <c r="I3221" s="86" t="s">
        <v>79</v>
      </c>
      <c r="J3221" s="88">
        <f ca="1">J3220+TIME(0,RANDBETWEEN((144),(176)),0)</f>
        <v>0.36388888888888893</v>
      </c>
      <c r="K3221" s="86" t="str">
        <f ca="1">VLOOKUP(Tabla36[[#This Row],[CODIGO VINCULO]],[1]!Anexar1[[UNION]:[OPERADOR]],4,0)</f>
        <v>CESAR ARTURO CAHUICH KAUIL</v>
      </c>
      <c r="L3221" s="92" t="str" cm="1">
        <f t="array" aca="1" ref="L3221" ca="1">_xlfn.IFS(J3221&gt;=TIME(14,0,0),"SEGUNDO TURNO",J3221&lt;TIME(14,0,0),"PRIMER TURNO")</f>
        <v>PRIMER TURNO</v>
      </c>
      <c r="M3221" s="90"/>
    </row>
    <row r="3222" spans="1:13">
      <c r="A3222" s="86" t="str">
        <f ca="1">_xlfn.CONCAT(Tabla36[[#This Row],[NUM. ECO.]],Tabla36[[#This Row],[TURNO]],Tabla36[[#This Row],[FECHA]])</f>
        <v>T37PRIMER TURNO45416</v>
      </c>
      <c r="B3222" s="87">
        <v>6</v>
      </c>
      <c r="C3222" s="87">
        <v>3</v>
      </c>
      <c r="D3222" s="87" t="s">
        <v>52</v>
      </c>
      <c r="E3222" s="86"/>
      <c r="F3222" s="86">
        <f>VLOOKUP(Tabla36[[#This Row],[NUM. ECO.]],[2]!Tabla24[[NO.ECO]:[CUBICACION
M3]],4,0)</f>
        <v>16</v>
      </c>
      <c r="G3222" s="94">
        <v>45416</v>
      </c>
      <c r="H3222" s="92" t="str">
        <f>VLOOKUP(Tabla36[[#This Row],[NUM. ECO.]],[2]!Tabla24[[NO.ECO]:[MATERIAL]],8,0)</f>
        <v>BASE HIDRAULICA</v>
      </c>
      <c r="I3222" s="86" t="s">
        <v>79</v>
      </c>
      <c r="J3222" s="91">
        <f ca="1">J3221+TIME(0,RANDBETWEEN((144),(176)),0)</f>
        <v>0.47361111111111115</v>
      </c>
      <c r="K3222" s="86" t="str">
        <f ca="1">VLOOKUP(Tabla36[[#This Row],[CODIGO VINCULO]],[1]!Anexar1[[UNION]:[OPERADOR]],4,0)</f>
        <v>CESAR ARTURO CAHUICH KAUIL</v>
      </c>
      <c r="L3222" s="92" t="str" cm="1">
        <f t="array" aca="1" ref="L3222" ca="1">_xlfn.IFS(J3222&gt;=TIME(14,0,0),"SEGUNDO TURNO",J3222&lt;TIME(14,0,0),"PRIMER TURNO")</f>
        <v>PRIMER TURNO</v>
      </c>
      <c r="M3222" s="90"/>
    </row>
    <row r="3223" spans="1:13">
      <c r="A3223" s="86" t="str">
        <f ca="1">_xlfn.CONCAT(Tabla36[[#This Row],[NUM. ECO.]],Tabla36[[#This Row],[TURNO]],Tabla36[[#This Row],[FECHA]])</f>
        <v>T37SEGUNDO TURNO45416</v>
      </c>
      <c r="B3223" s="87">
        <v>6</v>
      </c>
      <c r="C3223" s="87">
        <v>4</v>
      </c>
      <c r="D3223" s="87" t="s">
        <v>52</v>
      </c>
      <c r="E3223" s="86"/>
      <c r="F3223" s="86">
        <f>VLOOKUP(Tabla36[[#This Row],[NUM. ECO.]],[2]!Tabla24[[NO.ECO]:[CUBICACION
M3]],4,0)</f>
        <v>16</v>
      </c>
      <c r="G3223" s="94">
        <v>45416</v>
      </c>
      <c r="H3223" s="92" t="str">
        <f>VLOOKUP(Tabla36[[#This Row],[NUM. ECO.]],[2]!Tabla24[[NO.ECO]:[MATERIAL]],8,0)</f>
        <v>BASE HIDRAULICA</v>
      </c>
      <c r="I3223" s="86" t="s">
        <v>79</v>
      </c>
      <c r="J3223" s="91">
        <f ca="1">J3222+TIME(0,RANDBETWEEN((144),(176)),0)</f>
        <v>0.5854166666666667</v>
      </c>
      <c r="K3223" s="86" t="str">
        <f ca="1">VLOOKUP(Tabla36[[#This Row],[CODIGO VINCULO]],[1]!Anexar1[[UNION]:[OPERADOR]],4,0)</f>
        <v>JUBER IVAN CORDOVA</v>
      </c>
      <c r="L3223" s="92" t="str" cm="1">
        <f t="array" aca="1" ref="L3223" ca="1">_xlfn.IFS(J3223&gt;=TIME(14,0,0),"SEGUNDO TURNO",J3223&lt;TIME(14,0,0),"PRIMER TURNO")</f>
        <v>SEGUNDO TURNO</v>
      </c>
      <c r="M3223" s="90"/>
    </row>
    <row r="3224" spans="1:13">
      <c r="A3224" s="86" t="str">
        <f ca="1">_xlfn.CONCAT(Tabla36[[#This Row],[NUM. ECO.]],Tabla36[[#This Row],[TURNO]],Tabla36[[#This Row],[FECHA]])</f>
        <v>T37SEGUNDO TURNO45416</v>
      </c>
      <c r="B3224" s="87">
        <v>6</v>
      </c>
      <c r="C3224" s="87">
        <v>5</v>
      </c>
      <c r="D3224" s="87" t="s">
        <v>52</v>
      </c>
      <c r="E3224" s="86"/>
      <c r="F3224" s="86">
        <f>VLOOKUP(Tabla36[[#This Row],[NUM. ECO.]],[2]!Tabla24[[NO.ECO]:[CUBICACION
M3]],4,0)</f>
        <v>16</v>
      </c>
      <c r="G3224" s="94">
        <v>45416</v>
      </c>
      <c r="H3224" s="92" t="str">
        <f>VLOOKUP(Tabla36[[#This Row],[NUM. ECO.]],[2]!Tabla24[[NO.ECO]:[MATERIAL]],8,0)</f>
        <v>BASE HIDRAULICA</v>
      </c>
      <c r="I3224" s="86" t="s">
        <v>79</v>
      </c>
      <c r="J3224" s="91">
        <f ca="1">J3223+TIME(0,RANDBETWEEN((144),(176)),0)</f>
        <v>0.68541666666666667</v>
      </c>
      <c r="K3224" s="86" t="str">
        <f ca="1">VLOOKUP(Tabla36[[#This Row],[CODIGO VINCULO]],[1]!Anexar1[[UNION]:[OPERADOR]],4,0)</f>
        <v>JUBER IVAN CORDOVA</v>
      </c>
      <c r="L3224" s="92" t="str" cm="1">
        <f t="array" aca="1" ref="L3224" ca="1">_xlfn.IFS(J3224&gt;=TIME(14,0,0),"SEGUNDO TURNO",J3224&lt;TIME(14,0,0),"PRIMER TURNO")</f>
        <v>SEGUNDO TURNO</v>
      </c>
      <c r="M3224" s="90"/>
    </row>
    <row r="3225" spans="1:13">
      <c r="A3225" s="86" t="str">
        <f ca="1">_xlfn.CONCAT(Tabla36[[#This Row],[NUM. ECO.]],Tabla36[[#This Row],[TURNO]],Tabla36[[#This Row],[FECHA]])</f>
        <v>T37SEGUNDO TURNO45416</v>
      </c>
      <c r="B3225" s="87">
        <v>6</v>
      </c>
      <c r="C3225" s="87">
        <v>6</v>
      </c>
      <c r="D3225" s="87" t="s">
        <v>52</v>
      </c>
      <c r="E3225" s="86"/>
      <c r="F3225" s="86">
        <f>VLOOKUP(Tabla36[[#This Row],[NUM. ECO.]],[2]!Tabla24[[NO.ECO]:[CUBICACION
M3]],4,0)</f>
        <v>16</v>
      </c>
      <c r="G3225" s="94">
        <v>45416</v>
      </c>
      <c r="H3225" s="92" t="str">
        <f>VLOOKUP(Tabla36[[#This Row],[NUM. ECO.]],[2]!Tabla24[[NO.ECO]:[MATERIAL]],8,0)</f>
        <v>BASE HIDRAULICA</v>
      </c>
      <c r="I3225" s="86" t="s">
        <v>79</v>
      </c>
      <c r="J3225" s="91">
        <f ca="1">J3224+TIME(0,RANDBETWEEN((144),(176)),0)</f>
        <v>0.79861111111111116</v>
      </c>
      <c r="K3225" s="86" t="str">
        <f ca="1">VLOOKUP(Tabla36[[#This Row],[CODIGO VINCULO]],[1]!Anexar1[[UNION]:[OPERADOR]],4,0)</f>
        <v>JUBER IVAN CORDOVA</v>
      </c>
      <c r="L3225" s="92" t="str" cm="1">
        <f t="array" aca="1" ref="L3225" ca="1">_xlfn.IFS(J3225&gt;=TIME(14,0,0),"SEGUNDO TURNO",J3225&lt;TIME(14,0,0),"PRIMER TURNO")</f>
        <v>SEGUNDO TURNO</v>
      </c>
      <c r="M3225" s="90"/>
    </row>
    <row r="3226" spans="1:13">
      <c r="A3226" s="86" t="str">
        <f ca="1">_xlfn.CONCAT(Tabla36[[#This Row],[NUM. ECO.]],Tabla36[[#This Row],[TURNO]],Tabla36[[#This Row],[FECHA]])</f>
        <v>T37PRIMER TURNO45418</v>
      </c>
      <c r="B3226" s="87">
        <v>6</v>
      </c>
      <c r="C3226" s="87">
        <v>1</v>
      </c>
      <c r="D3226" s="87" t="s">
        <v>52</v>
      </c>
      <c r="E3226" s="86"/>
      <c r="F3226" s="86">
        <f>VLOOKUP(Tabla36[[#This Row],[NUM. ECO.]],[2]!Tabla24[[NO.ECO]:[CUBICACION
M3]],4,0)</f>
        <v>16</v>
      </c>
      <c r="G3226" s="94">
        <v>45418</v>
      </c>
      <c r="H3226" s="92" t="str">
        <f>VLOOKUP(Tabla36[[#This Row],[NUM. ECO.]],[2]!Tabla24[[NO.ECO]:[MATERIAL]],8,0)</f>
        <v>BASE HIDRAULICA</v>
      </c>
      <c r="I3226" s="86" t="s">
        <v>79</v>
      </c>
      <c r="J3226" s="88">
        <f ca="1">TIME(RANDBETWEEN(5.5,6),RANDBETWEEN(1,29),0)</f>
        <v>0.2673611111111111</v>
      </c>
      <c r="K3226" s="86" t="str">
        <f ca="1">VLOOKUP(Tabla36[[#This Row],[CODIGO VINCULO]],[1]!Anexar1[[UNION]:[OPERADOR]],4,0)</f>
        <v>CESAR ARTURO CAHUICH KAUIL</v>
      </c>
      <c r="L3226" s="92" t="str" cm="1">
        <f t="array" aca="1" ref="L3226" ca="1">_xlfn.IFS(J3226&gt;=TIME(14,0,0),"SEGUNDO TURNO",J3226&lt;TIME(14,0,0),"PRIMER TURNO")</f>
        <v>PRIMER TURNO</v>
      </c>
      <c r="M3226" s="90"/>
    </row>
    <row r="3227" spans="1:13">
      <c r="A3227" s="86" t="str">
        <f ca="1">_xlfn.CONCAT(Tabla36[[#This Row],[NUM. ECO.]],Tabla36[[#This Row],[TURNO]],Tabla36[[#This Row],[FECHA]])</f>
        <v>T37PRIMER TURNO45418</v>
      </c>
      <c r="B3227" s="87">
        <v>6</v>
      </c>
      <c r="C3227" s="87">
        <v>2</v>
      </c>
      <c r="D3227" s="87" t="s">
        <v>52</v>
      </c>
      <c r="E3227" s="86"/>
      <c r="F3227" s="86">
        <f>VLOOKUP(Tabla36[[#This Row],[NUM. ECO.]],[2]!Tabla24[[NO.ECO]:[CUBICACION
M3]],4,0)</f>
        <v>16</v>
      </c>
      <c r="G3227" s="94">
        <v>45418</v>
      </c>
      <c r="H3227" s="92" t="str">
        <f>VLOOKUP(Tabla36[[#This Row],[NUM. ECO.]],[2]!Tabla24[[NO.ECO]:[MATERIAL]],8,0)</f>
        <v>BASE HIDRAULICA</v>
      </c>
      <c r="I3227" s="86" t="s">
        <v>79</v>
      </c>
      <c r="J3227" s="88">
        <f ca="1">J3226+TIME(0,RANDBETWEEN((144),(176)),0)</f>
        <v>0.38541666666666663</v>
      </c>
      <c r="K3227" s="86" t="str">
        <f ca="1">VLOOKUP(Tabla36[[#This Row],[CODIGO VINCULO]],[1]!Anexar1[[UNION]:[OPERADOR]],4,0)</f>
        <v>CESAR ARTURO CAHUICH KAUIL</v>
      </c>
      <c r="L3227" s="92" t="str" cm="1">
        <f t="array" aca="1" ref="L3227" ca="1">_xlfn.IFS(J3227&gt;=TIME(14,0,0),"SEGUNDO TURNO",J3227&lt;TIME(14,0,0),"PRIMER TURNO")</f>
        <v>PRIMER TURNO</v>
      </c>
      <c r="M3227" s="90"/>
    </row>
    <row r="3228" spans="1:13">
      <c r="A3228" s="86" t="str">
        <f ca="1">_xlfn.CONCAT(Tabla36[[#This Row],[NUM. ECO.]],Tabla36[[#This Row],[TURNO]],Tabla36[[#This Row],[FECHA]])</f>
        <v>T37PRIMER TURNO45418</v>
      </c>
      <c r="B3228" s="87">
        <v>6</v>
      </c>
      <c r="C3228" s="87">
        <v>3</v>
      </c>
      <c r="D3228" s="87" t="s">
        <v>52</v>
      </c>
      <c r="E3228" s="86"/>
      <c r="F3228" s="86">
        <f>VLOOKUP(Tabla36[[#This Row],[NUM. ECO.]],[2]!Tabla24[[NO.ECO]:[CUBICACION
M3]],4,0)</f>
        <v>16</v>
      </c>
      <c r="G3228" s="94">
        <v>45418</v>
      </c>
      <c r="H3228" s="92" t="str">
        <f>VLOOKUP(Tabla36[[#This Row],[NUM. ECO.]],[2]!Tabla24[[NO.ECO]:[MATERIAL]],8,0)</f>
        <v>BASE HIDRAULICA</v>
      </c>
      <c r="I3228" s="86" t="s">
        <v>79</v>
      </c>
      <c r="J3228" s="91">
        <f ca="1">J3227+TIME(0,RANDBETWEEN((144),(176)),0)</f>
        <v>0.50347222222222221</v>
      </c>
      <c r="K3228" s="86" t="str">
        <f ca="1">VLOOKUP(Tabla36[[#This Row],[CODIGO VINCULO]],[1]!Anexar1[[UNION]:[OPERADOR]],4,0)</f>
        <v>CESAR ARTURO CAHUICH KAUIL</v>
      </c>
      <c r="L3228" s="92" t="str" cm="1">
        <f t="array" aca="1" ref="L3228" ca="1">_xlfn.IFS(J3228&gt;=TIME(14,0,0),"SEGUNDO TURNO",J3228&lt;TIME(14,0,0),"PRIMER TURNO")</f>
        <v>PRIMER TURNO</v>
      </c>
      <c r="M3228" s="90"/>
    </row>
    <row r="3229" spans="1:13">
      <c r="A3229" s="86" t="str">
        <f ca="1">_xlfn.CONCAT(Tabla36[[#This Row],[NUM. ECO.]],Tabla36[[#This Row],[TURNO]],Tabla36[[#This Row],[FECHA]])</f>
        <v>T37SEGUNDO TURNO45418</v>
      </c>
      <c r="B3229" s="87">
        <v>6</v>
      </c>
      <c r="C3229" s="87">
        <v>4</v>
      </c>
      <c r="D3229" s="87" t="s">
        <v>52</v>
      </c>
      <c r="E3229" s="86"/>
      <c r="F3229" s="86">
        <f>VLOOKUP(Tabla36[[#This Row],[NUM. ECO.]],[2]!Tabla24[[NO.ECO]:[CUBICACION
M3]],4,0)</f>
        <v>16</v>
      </c>
      <c r="G3229" s="94">
        <v>45418</v>
      </c>
      <c r="H3229" s="92" t="str">
        <f>VLOOKUP(Tabla36[[#This Row],[NUM. ECO.]],[2]!Tabla24[[NO.ECO]:[MATERIAL]],8,0)</f>
        <v>BASE HIDRAULICA</v>
      </c>
      <c r="I3229" s="86" t="s">
        <v>79</v>
      </c>
      <c r="J3229" s="91">
        <f ca="1">J3228+TIME(0,RANDBETWEEN((144),(176)),0)</f>
        <v>0.625</v>
      </c>
      <c r="K3229" s="86" t="str">
        <f ca="1">VLOOKUP(Tabla36[[#This Row],[CODIGO VINCULO]],[1]!Anexar1[[UNION]:[OPERADOR]],4,0)</f>
        <v>JUBER IVAN CORDOVA</v>
      </c>
      <c r="L3229" s="92" t="str" cm="1">
        <f t="array" aca="1" ref="L3229" ca="1">_xlfn.IFS(J3229&gt;=TIME(14,0,0),"SEGUNDO TURNO",J3229&lt;TIME(14,0,0),"PRIMER TURNO")</f>
        <v>SEGUNDO TURNO</v>
      </c>
      <c r="M3229" s="90"/>
    </row>
    <row r="3230" spans="1:13">
      <c r="A3230" s="86" t="str">
        <f ca="1">_xlfn.CONCAT(Tabla36[[#This Row],[NUM. ECO.]],Tabla36[[#This Row],[TURNO]],Tabla36[[#This Row],[FECHA]])</f>
        <v>T37SEGUNDO TURNO45418</v>
      </c>
      <c r="B3230" s="87">
        <v>6</v>
      </c>
      <c r="C3230" s="87">
        <v>5</v>
      </c>
      <c r="D3230" s="87" t="s">
        <v>52</v>
      </c>
      <c r="E3230" s="86"/>
      <c r="F3230" s="86">
        <f>VLOOKUP(Tabla36[[#This Row],[NUM. ECO.]],[2]!Tabla24[[NO.ECO]:[CUBICACION
M3]],4,0)</f>
        <v>16</v>
      </c>
      <c r="G3230" s="94">
        <v>45418</v>
      </c>
      <c r="H3230" s="92" t="str">
        <f>VLOOKUP(Tabla36[[#This Row],[NUM. ECO.]],[2]!Tabla24[[NO.ECO]:[MATERIAL]],8,0)</f>
        <v>BASE HIDRAULICA</v>
      </c>
      <c r="I3230" s="86" t="s">
        <v>79</v>
      </c>
      <c r="J3230" s="91">
        <f ca="1">J3229+TIME(0,RANDBETWEEN((144),(176)),0)</f>
        <v>0.73402777777777772</v>
      </c>
      <c r="K3230" s="86" t="str">
        <f ca="1">VLOOKUP(Tabla36[[#This Row],[CODIGO VINCULO]],[1]!Anexar1[[UNION]:[OPERADOR]],4,0)</f>
        <v>JUBER IVAN CORDOVA</v>
      </c>
      <c r="L3230" s="92" t="str" cm="1">
        <f t="array" aca="1" ref="L3230" ca="1">_xlfn.IFS(J3230&gt;=TIME(14,0,0),"SEGUNDO TURNO",J3230&lt;TIME(14,0,0),"PRIMER TURNO")</f>
        <v>SEGUNDO TURNO</v>
      </c>
      <c r="M3230" s="90"/>
    </row>
    <row r="3231" spans="1:13">
      <c r="A3231" s="86" t="str">
        <f ca="1">_xlfn.CONCAT(Tabla36[[#This Row],[NUM. ECO.]],Tabla36[[#This Row],[TURNO]],Tabla36[[#This Row],[FECHA]])</f>
        <v>T37SEGUNDO TURNO45418</v>
      </c>
      <c r="B3231" s="87">
        <v>6</v>
      </c>
      <c r="C3231" s="87">
        <v>6</v>
      </c>
      <c r="D3231" s="87" t="s">
        <v>52</v>
      </c>
      <c r="E3231" s="86"/>
      <c r="F3231" s="86">
        <f>VLOOKUP(Tabla36[[#This Row],[NUM. ECO.]],[2]!Tabla24[[NO.ECO]:[CUBICACION
M3]],4,0)</f>
        <v>16</v>
      </c>
      <c r="G3231" s="94">
        <v>45418</v>
      </c>
      <c r="H3231" s="92" t="str">
        <f>VLOOKUP(Tabla36[[#This Row],[NUM. ECO.]],[2]!Tabla24[[NO.ECO]:[MATERIAL]],8,0)</f>
        <v>BASE HIDRAULICA</v>
      </c>
      <c r="I3231" s="86" t="s">
        <v>79</v>
      </c>
      <c r="J3231" s="91">
        <f ca="1">J3230+TIME(0,RANDBETWEEN((144),(176)),0)</f>
        <v>0.84791666666666665</v>
      </c>
      <c r="K3231" s="86" t="str">
        <f ca="1">VLOOKUP(Tabla36[[#This Row],[CODIGO VINCULO]],[1]!Anexar1[[UNION]:[OPERADOR]],4,0)</f>
        <v>JUBER IVAN CORDOVA</v>
      </c>
      <c r="L3231" s="92" t="str" cm="1">
        <f t="array" aca="1" ref="L3231" ca="1">_xlfn.IFS(J3231&gt;=TIME(14,0,0),"SEGUNDO TURNO",J3231&lt;TIME(14,0,0),"PRIMER TURNO")</f>
        <v>SEGUNDO TURNO</v>
      </c>
      <c r="M3231" s="90"/>
    </row>
    <row r="3232" spans="1:13">
      <c r="A3232" s="86" t="str">
        <f ca="1">_xlfn.CONCAT(Tabla36[[#This Row],[NUM. ECO.]],Tabla36[[#This Row],[TURNO]],Tabla36[[#This Row],[FECHA]])</f>
        <v>T37PRIMER TURNO45419</v>
      </c>
      <c r="B3232" s="87">
        <v>6</v>
      </c>
      <c r="C3232" s="87">
        <v>1</v>
      </c>
      <c r="D3232" s="87" t="s">
        <v>52</v>
      </c>
      <c r="E3232" s="86"/>
      <c r="F3232" s="86">
        <f>VLOOKUP(Tabla36[[#This Row],[NUM. ECO.]],[2]!Tabla24[[NO.ECO]:[CUBICACION
M3]],4,0)</f>
        <v>16</v>
      </c>
      <c r="G3232" s="94">
        <v>45419</v>
      </c>
      <c r="H3232" s="92" t="str">
        <f>VLOOKUP(Tabla36[[#This Row],[NUM. ECO.]],[2]!Tabla24[[NO.ECO]:[MATERIAL]],8,0)</f>
        <v>BASE HIDRAULICA</v>
      </c>
      <c r="I3232" s="86" t="s">
        <v>79</v>
      </c>
      <c r="J3232" s="88">
        <f ca="1">TIME(RANDBETWEEN(5.5,6),RANDBETWEEN(1,29),0)</f>
        <v>0.26041666666666669</v>
      </c>
      <c r="K3232" s="86" t="str">
        <f ca="1">VLOOKUP(Tabla36[[#This Row],[CODIGO VINCULO]],[1]!Anexar1[[UNION]:[OPERADOR]],4,0)</f>
        <v>CESAR ARTURO CAHUICH KAUIL</v>
      </c>
      <c r="L3232" s="92" t="str" cm="1">
        <f t="array" aca="1" ref="L3232" ca="1">_xlfn.IFS(J3232&gt;=TIME(14,0,0),"SEGUNDO TURNO",J3232&lt;TIME(14,0,0),"PRIMER TURNO")</f>
        <v>PRIMER TURNO</v>
      </c>
      <c r="M3232" s="90"/>
    </row>
    <row r="3233" spans="1:13">
      <c r="A3233" s="86" t="str">
        <f ca="1">_xlfn.CONCAT(Tabla36[[#This Row],[NUM. ECO.]],Tabla36[[#This Row],[TURNO]],Tabla36[[#This Row],[FECHA]])</f>
        <v>T37PRIMER TURNO45419</v>
      </c>
      <c r="B3233" s="87">
        <v>6</v>
      </c>
      <c r="C3233" s="87">
        <v>2</v>
      </c>
      <c r="D3233" s="87" t="s">
        <v>52</v>
      </c>
      <c r="E3233" s="86"/>
      <c r="F3233" s="86">
        <f>VLOOKUP(Tabla36[[#This Row],[NUM. ECO.]],[2]!Tabla24[[NO.ECO]:[CUBICACION
M3]],4,0)</f>
        <v>16</v>
      </c>
      <c r="G3233" s="94">
        <v>45419</v>
      </c>
      <c r="H3233" s="92" t="str">
        <f>VLOOKUP(Tabla36[[#This Row],[NUM. ECO.]],[2]!Tabla24[[NO.ECO]:[MATERIAL]],8,0)</f>
        <v>BASE HIDRAULICA</v>
      </c>
      <c r="I3233" s="86" t="s">
        <v>79</v>
      </c>
      <c r="J3233" s="88">
        <f ca="1">J3232+TIME(0,RANDBETWEEN((144),(176)),0)</f>
        <v>0.3666666666666667</v>
      </c>
      <c r="K3233" s="86" t="str">
        <f ca="1">VLOOKUP(Tabla36[[#This Row],[CODIGO VINCULO]],[1]!Anexar1[[UNION]:[OPERADOR]],4,0)</f>
        <v>CESAR ARTURO CAHUICH KAUIL</v>
      </c>
      <c r="L3233" s="92" t="str" cm="1">
        <f t="array" aca="1" ref="L3233" ca="1">_xlfn.IFS(J3233&gt;=TIME(14,0,0),"SEGUNDO TURNO",J3233&lt;TIME(14,0,0),"PRIMER TURNO")</f>
        <v>PRIMER TURNO</v>
      </c>
      <c r="M3233" s="90"/>
    </row>
    <row r="3234" spans="1:13">
      <c r="A3234" s="86" t="str">
        <f ca="1">_xlfn.CONCAT(Tabla36[[#This Row],[NUM. ECO.]],Tabla36[[#This Row],[TURNO]],Tabla36[[#This Row],[FECHA]])</f>
        <v>T37PRIMER TURNO45419</v>
      </c>
      <c r="B3234" s="87">
        <v>6</v>
      </c>
      <c r="C3234" s="87">
        <v>3</v>
      </c>
      <c r="D3234" s="87" t="s">
        <v>52</v>
      </c>
      <c r="E3234" s="86"/>
      <c r="F3234" s="86">
        <f>VLOOKUP(Tabla36[[#This Row],[NUM. ECO.]],[2]!Tabla24[[NO.ECO]:[CUBICACION
M3]],4,0)</f>
        <v>16</v>
      </c>
      <c r="G3234" s="94">
        <v>45419</v>
      </c>
      <c r="H3234" s="92" t="str">
        <f>VLOOKUP(Tabla36[[#This Row],[NUM. ECO.]],[2]!Tabla24[[NO.ECO]:[MATERIAL]],8,0)</f>
        <v>BASE HIDRAULICA</v>
      </c>
      <c r="I3234" s="86" t="s">
        <v>79</v>
      </c>
      <c r="J3234" s="91">
        <f ca="1">J3233+TIME(0,RANDBETWEEN((144),(176)),0)</f>
        <v>0.47152777777777782</v>
      </c>
      <c r="K3234" s="86" t="str">
        <f ca="1">VLOOKUP(Tabla36[[#This Row],[CODIGO VINCULO]],[1]!Anexar1[[UNION]:[OPERADOR]],4,0)</f>
        <v>CESAR ARTURO CAHUICH KAUIL</v>
      </c>
      <c r="L3234" s="92" t="str" cm="1">
        <f t="array" aca="1" ref="L3234" ca="1">_xlfn.IFS(J3234&gt;=TIME(14,0,0),"SEGUNDO TURNO",J3234&lt;TIME(14,0,0),"PRIMER TURNO")</f>
        <v>PRIMER TURNO</v>
      </c>
      <c r="M3234" s="90"/>
    </row>
    <row r="3235" spans="1:13">
      <c r="A3235" s="86" t="str">
        <f ca="1">_xlfn.CONCAT(Tabla36[[#This Row],[NUM. ECO.]],Tabla36[[#This Row],[TURNO]],Tabla36[[#This Row],[FECHA]])</f>
        <v>T37SEGUNDO TURNO45419</v>
      </c>
      <c r="B3235" s="87">
        <v>6</v>
      </c>
      <c r="C3235" s="87">
        <v>4</v>
      </c>
      <c r="D3235" s="87" t="s">
        <v>52</v>
      </c>
      <c r="E3235" s="86"/>
      <c r="F3235" s="86">
        <f>VLOOKUP(Tabla36[[#This Row],[NUM. ECO.]],[2]!Tabla24[[NO.ECO]:[CUBICACION
M3]],4,0)</f>
        <v>16</v>
      </c>
      <c r="G3235" s="94">
        <v>45419</v>
      </c>
      <c r="H3235" s="92" t="str">
        <f>VLOOKUP(Tabla36[[#This Row],[NUM. ECO.]],[2]!Tabla24[[NO.ECO]:[MATERIAL]],8,0)</f>
        <v>BASE HIDRAULICA</v>
      </c>
      <c r="I3235" s="86" t="s">
        <v>79</v>
      </c>
      <c r="J3235" s="91">
        <f ca="1">J3234+TIME(0,RANDBETWEEN((144),(176)),0)</f>
        <v>0.59375</v>
      </c>
      <c r="K3235" s="86" t="str">
        <f ca="1">VLOOKUP(Tabla36[[#This Row],[CODIGO VINCULO]],[1]!Anexar1[[UNION]:[OPERADOR]],4,0)</f>
        <v>JUBER IVAN CORDOVA</v>
      </c>
      <c r="L3235" s="92" t="str" cm="1">
        <f t="array" aca="1" ref="L3235" ca="1">_xlfn.IFS(J3235&gt;=TIME(14,0,0),"SEGUNDO TURNO",J3235&lt;TIME(14,0,0),"PRIMER TURNO")</f>
        <v>SEGUNDO TURNO</v>
      </c>
      <c r="M3235" s="90"/>
    </row>
    <row r="3236" spans="1:13">
      <c r="A3236" s="86" t="str">
        <f ca="1">_xlfn.CONCAT(Tabla36[[#This Row],[NUM. ECO.]],Tabla36[[#This Row],[TURNO]],Tabla36[[#This Row],[FECHA]])</f>
        <v>T37SEGUNDO TURNO45419</v>
      </c>
      <c r="B3236" s="87">
        <v>6</v>
      </c>
      <c r="C3236" s="87">
        <v>5</v>
      </c>
      <c r="D3236" s="87" t="s">
        <v>52</v>
      </c>
      <c r="E3236" s="86"/>
      <c r="F3236" s="86">
        <f>VLOOKUP(Tabla36[[#This Row],[NUM. ECO.]],[2]!Tabla24[[NO.ECO]:[CUBICACION
M3]],4,0)</f>
        <v>16</v>
      </c>
      <c r="G3236" s="94">
        <v>45419</v>
      </c>
      <c r="H3236" s="92" t="str">
        <f>VLOOKUP(Tabla36[[#This Row],[NUM. ECO.]],[2]!Tabla24[[NO.ECO]:[MATERIAL]],8,0)</f>
        <v>BASE HIDRAULICA</v>
      </c>
      <c r="I3236" s="86" t="s">
        <v>79</v>
      </c>
      <c r="J3236" s="91">
        <f ca="1">J3235+TIME(0,RANDBETWEEN((144),(176)),0)</f>
        <v>0.71180555555555558</v>
      </c>
      <c r="K3236" s="86" t="str">
        <f ca="1">VLOOKUP(Tabla36[[#This Row],[CODIGO VINCULO]],[1]!Anexar1[[UNION]:[OPERADOR]],4,0)</f>
        <v>JUBER IVAN CORDOVA</v>
      </c>
      <c r="L3236" s="92" t="str" cm="1">
        <f t="array" aca="1" ref="L3236" ca="1">_xlfn.IFS(J3236&gt;=TIME(14,0,0),"SEGUNDO TURNO",J3236&lt;TIME(14,0,0),"PRIMER TURNO")</f>
        <v>SEGUNDO TURNO</v>
      </c>
      <c r="M3236" s="90"/>
    </row>
    <row r="3237" spans="1:13">
      <c r="A3237" s="86" t="str">
        <f ca="1">_xlfn.CONCAT(Tabla36[[#This Row],[NUM. ECO.]],Tabla36[[#This Row],[TURNO]],Tabla36[[#This Row],[FECHA]])</f>
        <v>T37SEGUNDO TURNO45419</v>
      </c>
      <c r="B3237" s="87">
        <v>6</v>
      </c>
      <c r="C3237" s="87">
        <v>6</v>
      </c>
      <c r="D3237" s="87" t="s">
        <v>52</v>
      </c>
      <c r="E3237" s="86"/>
      <c r="F3237" s="86">
        <f>VLOOKUP(Tabla36[[#This Row],[NUM. ECO.]],[2]!Tabla24[[NO.ECO]:[CUBICACION
M3]],4,0)</f>
        <v>16</v>
      </c>
      <c r="G3237" s="94">
        <v>45419</v>
      </c>
      <c r="H3237" s="92" t="str">
        <f>VLOOKUP(Tabla36[[#This Row],[NUM. ECO.]],[2]!Tabla24[[NO.ECO]:[MATERIAL]],8,0)</f>
        <v>BASE HIDRAULICA</v>
      </c>
      <c r="I3237" s="86" t="s">
        <v>79</v>
      </c>
      <c r="J3237" s="91">
        <f ca="1">J3236+TIME(0,RANDBETWEEN((144),(176)),0)</f>
        <v>0.83125000000000004</v>
      </c>
      <c r="K3237" s="86" t="str">
        <f ca="1">VLOOKUP(Tabla36[[#This Row],[CODIGO VINCULO]],[1]!Anexar1[[UNION]:[OPERADOR]],4,0)</f>
        <v>JUBER IVAN CORDOVA</v>
      </c>
      <c r="L3237" s="92" t="str" cm="1">
        <f t="array" aca="1" ref="L3237" ca="1">_xlfn.IFS(J3237&gt;=TIME(14,0,0),"SEGUNDO TURNO",J3237&lt;TIME(14,0,0),"PRIMER TURNO")</f>
        <v>SEGUNDO TURNO</v>
      </c>
      <c r="M3237" s="90"/>
    </row>
    <row r="3238" spans="1:13">
      <c r="A3238" s="86" t="str">
        <f ca="1">_xlfn.CONCAT(Tabla36[[#This Row],[NUM. ECO.]],Tabla36[[#This Row],[TURNO]],Tabla36[[#This Row],[FECHA]])</f>
        <v>T37PRIMER TURNO45420</v>
      </c>
      <c r="B3238" s="87">
        <v>6</v>
      </c>
      <c r="C3238" s="87">
        <v>1</v>
      </c>
      <c r="D3238" s="87" t="s">
        <v>52</v>
      </c>
      <c r="E3238" s="86"/>
      <c r="F3238" s="86">
        <f>VLOOKUP(Tabla36[[#This Row],[NUM. ECO.]],[2]!Tabla24[[NO.ECO]:[CUBICACION
M3]],4,0)</f>
        <v>16</v>
      </c>
      <c r="G3238" s="94">
        <v>45420</v>
      </c>
      <c r="H3238" s="92" t="str">
        <f>VLOOKUP(Tabla36[[#This Row],[NUM. ECO.]],[2]!Tabla24[[NO.ECO]:[MATERIAL]],8,0)</f>
        <v>BASE HIDRAULICA</v>
      </c>
      <c r="I3238" s="86" t="s">
        <v>79</v>
      </c>
      <c r="J3238" s="88">
        <f ca="1">TIME(RANDBETWEEN(5.5,6),RANDBETWEEN(1,29),0)</f>
        <v>0.25486111111111109</v>
      </c>
      <c r="K3238" s="86" t="str">
        <f ca="1">VLOOKUP(Tabla36[[#This Row],[CODIGO VINCULO]],[1]!Anexar1[[UNION]:[OPERADOR]],4,0)</f>
        <v>CESAR ARTURO CAHUICH KAUIL</v>
      </c>
      <c r="L3238" s="92" t="str" cm="1">
        <f t="array" aca="1" ref="L3238" ca="1">_xlfn.IFS(J3238&gt;=TIME(14,0,0),"SEGUNDO TURNO",J3238&lt;TIME(14,0,0),"PRIMER TURNO")</f>
        <v>PRIMER TURNO</v>
      </c>
      <c r="M3238" s="90"/>
    </row>
    <row r="3239" spans="1:13">
      <c r="A3239" s="86" t="str">
        <f ca="1">_xlfn.CONCAT(Tabla36[[#This Row],[NUM. ECO.]],Tabla36[[#This Row],[TURNO]],Tabla36[[#This Row],[FECHA]])</f>
        <v>T37PRIMER TURNO45420</v>
      </c>
      <c r="B3239" s="87">
        <v>6</v>
      </c>
      <c r="C3239" s="87">
        <v>2</v>
      </c>
      <c r="D3239" s="87" t="s">
        <v>52</v>
      </c>
      <c r="E3239" s="86"/>
      <c r="F3239" s="86">
        <f>VLOOKUP(Tabla36[[#This Row],[NUM. ECO.]],[2]!Tabla24[[NO.ECO]:[CUBICACION
M3]],4,0)</f>
        <v>16</v>
      </c>
      <c r="G3239" s="94">
        <v>45420</v>
      </c>
      <c r="H3239" s="92" t="str">
        <f>VLOOKUP(Tabla36[[#This Row],[NUM. ECO.]],[2]!Tabla24[[NO.ECO]:[MATERIAL]],8,0)</f>
        <v>BASE HIDRAULICA</v>
      </c>
      <c r="I3239" s="86" t="s">
        <v>79</v>
      </c>
      <c r="J3239" s="88">
        <f ca="1">J3238+TIME(0,RANDBETWEEN((144),(176)),0)</f>
        <v>0.3569444444444444</v>
      </c>
      <c r="K3239" s="86" t="str">
        <f ca="1">VLOOKUP(Tabla36[[#This Row],[CODIGO VINCULO]],[1]!Anexar1[[UNION]:[OPERADOR]],4,0)</f>
        <v>CESAR ARTURO CAHUICH KAUIL</v>
      </c>
      <c r="L3239" s="92" t="str" cm="1">
        <f t="array" aca="1" ref="L3239" ca="1">_xlfn.IFS(J3239&gt;=TIME(14,0,0),"SEGUNDO TURNO",J3239&lt;TIME(14,0,0),"PRIMER TURNO")</f>
        <v>PRIMER TURNO</v>
      </c>
      <c r="M3239" s="90"/>
    </row>
    <row r="3240" spans="1:13">
      <c r="A3240" s="86" t="str">
        <f ca="1">_xlfn.CONCAT(Tabla36[[#This Row],[NUM. ECO.]],Tabla36[[#This Row],[TURNO]],Tabla36[[#This Row],[FECHA]])</f>
        <v>T37PRIMER TURNO45420</v>
      </c>
      <c r="B3240" s="87">
        <v>6</v>
      </c>
      <c r="C3240" s="87">
        <v>3</v>
      </c>
      <c r="D3240" s="87" t="s">
        <v>52</v>
      </c>
      <c r="E3240" s="86"/>
      <c r="F3240" s="86">
        <f>VLOOKUP(Tabla36[[#This Row],[NUM. ECO.]],[2]!Tabla24[[NO.ECO]:[CUBICACION
M3]],4,0)</f>
        <v>16</v>
      </c>
      <c r="G3240" s="94">
        <v>45420</v>
      </c>
      <c r="H3240" s="92" t="str">
        <f>VLOOKUP(Tabla36[[#This Row],[NUM. ECO.]],[2]!Tabla24[[NO.ECO]:[MATERIAL]],8,0)</f>
        <v>BASE HIDRAULICA</v>
      </c>
      <c r="I3240" s="86" t="s">
        <v>79</v>
      </c>
      <c r="J3240" s="91">
        <f ca="1">J3239+TIME(0,RANDBETWEEN((144),(176)),0)</f>
        <v>0.47847222222222219</v>
      </c>
      <c r="K3240" s="86" t="str">
        <f ca="1">VLOOKUP(Tabla36[[#This Row],[CODIGO VINCULO]],[1]!Anexar1[[UNION]:[OPERADOR]],4,0)</f>
        <v>CESAR ARTURO CAHUICH KAUIL</v>
      </c>
      <c r="L3240" s="92" t="str" cm="1">
        <f t="array" aca="1" ref="L3240" ca="1">_xlfn.IFS(J3240&gt;=TIME(14,0,0),"SEGUNDO TURNO",J3240&lt;TIME(14,0,0),"PRIMER TURNO")</f>
        <v>PRIMER TURNO</v>
      </c>
      <c r="M3240" s="90"/>
    </row>
    <row r="3241" spans="1:13">
      <c r="A3241" s="86" t="str">
        <f ca="1">_xlfn.CONCAT(Tabla36[[#This Row],[NUM. ECO.]],Tabla36[[#This Row],[TURNO]],Tabla36[[#This Row],[FECHA]])</f>
        <v>T37PRIMER TURNO45420</v>
      </c>
      <c r="B3241" s="87">
        <v>6</v>
      </c>
      <c r="C3241" s="87">
        <v>4</v>
      </c>
      <c r="D3241" s="87" t="s">
        <v>52</v>
      </c>
      <c r="E3241" s="86"/>
      <c r="F3241" s="86">
        <f>VLOOKUP(Tabla36[[#This Row],[NUM. ECO.]],[2]!Tabla24[[NO.ECO]:[CUBICACION
M3]],4,0)</f>
        <v>16</v>
      </c>
      <c r="G3241" s="94">
        <v>45420</v>
      </c>
      <c r="H3241" s="92" t="str">
        <f>VLOOKUP(Tabla36[[#This Row],[NUM. ECO.]],[2]!Tabla24[[NO.ECO]:[MATERIAL]],8,0)</f>
        <v>BASE HIDRAULICA</v>
      </c>
      <c r="I3241" s="86" t="s">
        <v>79</v>
      </c>
      <c r="J3241" s="91">
        <f ca="1">J3240+TIME(0,RANDBETWEEN((144),(176)),0)</f>
        <v>0.58055555555555549</v>
      </c>
      <c r="K3241" s="86" t="str">
        <f ca="1">VLOOKUP(Tabla36[[#This Row],[CODIGO VINCULO]],[1]!Anexar1[[UNION]:[OPERADOR]],4,0)</f>
        <v>CESAR ARTURO CAHUICH KAUIL</v>
      </c>
      <c r="L3241" s="92" t="str" cm="1">
        <f t="array" aca="1" ref="L3241" ca="1">_xlfn.IFS(J3241&gt;=TIME(14,0,0),"SEGUNDO TURNO",J3241&lt;TIME(14,0,0),"PRIMER TURNO")</f>
        <v>PRIMER TURNO</v>
      </c>
      <c r="M3241" s="90"/>
    </row>
    <row r="3242" spans="1:13">
      <c r="A3242" s="86" t="str">
        <f ca="1">_xlfn.CONCAT(Tabla36[[#This Row],[NUM. ECO.]],Tabla36[[#This Row],[TURNO]],Tabla36[[#This Row],[FECHA]])</f>
        <v>T37SEGUNDO TURNO45420</v>
      </c>
      <c r="B3242" s="87">
        <v>6</v>
      </c>
      <c r="C3242" s="87">
        <v>5</v>
      </c>
      <c r="D3242" s="87" t="s">
        <v>52</v>
      </c>
      <c r="E3242" s="86"/>
      <c r="F3242" s="86">
        <f>VLOOKUP(Tabla36[[#This Row],[NUM. ECO.]],[2]!Tabla24[[NO.ECO]:[CUBICACION
M3]],4,0)</f>
        <v>16</v>
      </c>
      <c r="G3242" s="94">
        <v>45420</v>
      </c>
      <c r="H3242" s="92" t="str">
        <f>VLOOKUP(Tabla36[[#This Row],[NUM. ECO.]],[2]!Tabla24[[NO.ECO]:[MATERIAL]],8,0)</f>
        <v>BASE HIDRAULICA</v>
      </c>
      <c r="I3242" s="86" t="s">
        <v>79</v>
      </c>
      <c r="J3242" s="91">
        <f ca="1">J3241+TIME(0,RANDBETWEEN((144),(176)),0)</f>
        <v>0.69513888888888886</v>
      </c>
      <c r="K3242" s="86" t="str">
        <f ca="1">VLOOKUP(Tabla36[[#This Row],[CODIGO VINCULO]],[1]!Anexar1[[UNION]:[OPERADOR]],4,0)</f>
        <v>JUBER IVAN CORDOVA</v>
      </c>
      <c r="L3242" s="92" t="str" cm="1">
        <f t="array" aca="1" ref="L3242" ca="1">_xlfn.IFS(J3242&gt;=TIME(14,0,0),"SEGUNDO TURNO",J3242&lt;TIME(14,0,0),"PRIMER TURNO")</f>
        <v>SEGUNDO TURNO</v>
      </c>
      <c r="M3242" s="90"/>
    </row>
    <row r="3243" spans="1:13">
      <c r="A3243" s="86" t="str">
        <f ca="1">_xlfn.CONCAT(Tabla36[[#This Row],[NUM. ECO.]],Tabla36[[#This Row],[TURNO]],Tabla36[[#This Row],[FECHA]])</f>
        <v>T37SEGUNDO TURNO45420</v>
      </c>
      <c r="B3243" s="87">
        <v>6</v>
      </c>
      <c r="C3243" s="87">
        <v>6</v>
      </c>
      <c r="D3243" s="87" t="s">
        <v>52</v>
      </c>
      <c r="E3243" s="86"/>
      <c r="F3243" s="86">
        <f>VLOOKUP(Tabla36[[#This Row],[NUM. ECO.]],[2]!Tabla24[[NO.ECO]:[CUBICACION
M3]],4,0)</f>
        <v>16</v>
      </c>
      <c r="G3243" s="94">
        <v>45420</v>
      </c>
      <c r="H3243" s="92" t="str">
        <f>VLOOKUP(Tabla36[[#This Row],[NUM. ECO.]],[2]!Tabla24[[NO.ECO]:[MATERIAL]],8,0)</f>
        <v>BASE HIDRAULICA</v>
      </c>
      <c r="I3243" s="86" t="s">
        <v>79</v>
      </c>
      <c r="J3243" s="91">
        <f ca="1">J3242+TIME(0,RANDBETWEEN((144),(176)),0)</f>
        <v>0.79861111111111105</v>
      </c>
      <c r="K3243" s="86" t="str">
        <f ca="1">VLOOKUP(Tabla36[[#This Row],[CODIGO VINCULO]],[1]!Anexar1[[UNION]:[OPERADOR]],4,0)</f>
        <v>JUBER IVAN CORDOVA</v>
      </c>
      <c r="L3243" s="92" t="str" cm="1">
        <f t="array" aca="1" ref="L3243" ca="1">_xlfn.IFS(J3243&gt;=TIME(14,0,0),"SEGUNDO TURNO",J3243&lt;TIME(14,0,0),"PRIMER TURNO")</f>
        <v>SEGUNDO TURNO</v>
      </c>
      <c r="M3243" s="90"/>
    </row>
    <row r="3244" spans="1:13">
      <c r="A3244" s="86" t="str">
        <f ca="1">_xlfn.CONCAT(Tabla36[[#This Row],[NUM. ECO.]],Tabla36[[#This Row],[TURNO]],Tabla36[[#This Row],[FECHA]])</f>
        <v>T37PRIMER TURNO45421</v>
      </c>
      <c r="B3244" s="87">
        <v>6</v>
      </c>
      <c r="C3244" s="87">
        <v>1</v>
      </c>
      <c r="D3244" s="87" t="s">
        <v>52</v>
      </c>
      <c r="E3244" s="86"/>
      <c r="F3244" s="86">
        <f>VLOOKUP(Tabla36[[#This Row],[NUM. ECO.]],[2]!Tabla24[[NO.ECO]:[CUBICACION
M3]],4,0)</f>
        <v>16</v>
      </c>
      <c r="G3244" s="94">
        <v>45421</v>
      </c>
      <c r="H3244" s="92" t="str">
        <f>VLOOKUP(Tabla36[[#This Row],[NUM. ECO.]],[2]!Tabla24[[NO.ECO]:[MATERIAL]],8,0)</f>
        <v>BASE HIDRAULICA</v>
      </c>
      <c r="I3244" s="86" t="s">
        <v>79</v>
      </c>
      <c r="J3244" s="88">
        <f ca="1">TIME(RANDBETWEEN(5.5,6),RANDBETWEEN(1,29),0)</f>
        <v>0.25069444444444444</v>
      </c>
      <c r="K3244" s="86" t="str">
        <f ca="1">VLOOKUP(Tabla36[[#This Row],[CODIGO VINCULO]],[1]!Anexar1[[UNION]:[OPERADOR]],4,0)</f>
        <v>CESAR ARTURO CAHUICH KAUIL</v>
      </c>
      <c r="L3244" s="92" t="str" cm="1">
        <f t="array" aca="1" ref="L3244" ca="1">_xlfn.IFS(J3244&gt;=TIME(14,0,0),"SEGUNDO TURNO",J3244&lt;TIME(14,0,0),"PRIMER TURNO")</f>
        <v>PRIMER TURNO</v>
      </c>
      <c r="M3244" s="90"/>
    </row>
    <row r="3245" spans="1:13">
      <c r="A3245" s="86" t="str">
        <f ca="1">_xlfn.CONCAT(Tabla36[[#This Row],[NUM. ECO.]],Tabla36[[#This Row],[TURNO]],Tabla36[[#This Row],[FECHA]])</f>
        <v>T37PRIMER TURNO45421</v>
      </c>
      <c r="B3245" s="87">
        <v>6</v>
      </c>
      <c r="C3245" s="87">
        <v>2</v>
      </c>
      <c r="D3245" s="87" t="s">
        <v>52</v>
      </c>
      <c r="E3245" s="86"/>
      <c r="F3245" s="86">
        <f>VLOOKUP(Tabla36[[#This Row],[NUM. ECO.]],[2]!Tabla24[[NO.ECO]:[CUBICACION
M3]],4,0)</f>
        <v>16</v>
      </c>
      <c r="G3245" s="94">
        <v>45421</v>
      </c>
      <c r="H3245" s="92" t="str">
        <f>VLOOKUP(Tabla36[[#This Row],[NUM. ECO.]],[2]!Tabla24[[NO.ECO]:[MATERIAL]],8,0)</f>
        <v>BASE HIDRAULICA</v>
      </c>
      <c r="I3245" s="86" t="s">
        <v>79</v>
      </c>
      <c r="J3245" s="88">
        <f ca="1">J3244+TIME(0,RANDBETWEEN((144),(176)),0)</f>
        <v>0.37013888888888891</v>
      </c>
      <c r="K3245" s="86" t="str">
        <f ca="1">VLOOKUP(Tabla36[[#This Row],[CODIGO VINCULO]],[1]!Anexar1[[UNION]:[OPERADOR]],4,0)</f>
        <v>CESAR ARTURO CAHUICH KAUIL</v>
      </c>
      <c r="L3245" s="92" t="str" cm="1">
        <f t="array" aca="1" ref="L3245" ca="1">_xlfn.IFS(J3245&gt;=TIME(14,0,0),"SEGUNDO TURNO",J3245&lt;TIME(14,0,0),"PRIMER TURNO")</f>
        <v>PRIMER TURNO</v>
      </c>
      <c r="M3245" s="90"/>
    </row>
    <row r="3246" spans="1:13">
      <c r="A3246" s="86" t="str">
        <f ca="1">_xlfn.CONCAT(Tabla36[[#This Row],[NUM. ECO.]],Tabla36[[#This Row],[TURNO]],Tabla36[[#This Row],[FECHA]])</f>
        <v>T37PRIMER TURNO45421</v>
      </c>
      <c r="B3246" s="87">
        <v>6</v>
      </c>
      <c r="C3246" s="87">
        <v>3</v>
      </c>
      <c r="D3246" s="87" t="s">
        <v>52</v>
      </c>
      <c r="E3246" s="86"/>
      <c r="F3246" s="86">
        <f>VLOOKUP(Tabla36[[#This Row],[NUM. ECO.]],[2]!Tabla24[[NO.ECO]:[CUBICACION
M3]],4,0)</f>
        <v>16</v>
      </c>
      <c r="G3246" s="94">
        <v>45421</v>
      </c>
      <c r="H3246" s="92" t="str">
        <f>VLOOKUP(Tabla36[[#This Row],[NUM. ECO.]],[2]!Tabla24[[NO.ECO]:[MATERIAL]],8,0)</f>
        <v>BASE HIDRAULICA</v>
      </c>
      <c r="I3246" s="86" t="s">
        <v>79</v>
      </c>
      <c r="J3246" s="91">
        <f ca="1">J3245+TIME(0,RANDBETWEEN((144),(176)),0)</f>
        <v>0.48819444444444449</v>
      </c>
      <c r="K3246" s="86" t="str">
        <f ca="1">VLOOKUP(Tabla36[[#This Row],[CODIGO VINCULO]],[1]!Anexar1[[UNION]:[OPERADOR]],4,0)</f>
        <v>CESAR ARTURO CAHUICH KAUIL</v>
      </c>
      <c r="L3246" s="92" t="str" cm="1">
        <f t="array" aca="1" ref="L3246" ca="1">_xlfn.IFS(J3246&gt;=TIME(14,0,0),"SEGUNDO TURNO",J3246&lt;TIME(14,0,0),"PRIMER TURNO")</f>
        <v>PRIMER TURNO</v>
      </c>
      <c r="M3246" s="90"/>
    </row>
    <row r="3247" spans="1:13">
      <c r="A3247" s="86" t="str">
        <f ca="1">_xlfn.CONCAT(Tabla36[[#This Row],[NUM. ECO.]],Tabla36[[#This Row],[TURNO]],Tabla36[[#This Row],[FECHA]])</f>
        <v>T37SEGUNDO TURNO45421</v>
      </c>
      <c r="B3247" s="87">
        <v>6</v>
      </c>
      <c r="C3247" s="87">
        <v>4</v>
      </c>
      <c r="D3247" s="87" t="s">
        <v>52</v>
      </c>
      <c r="E3247" s="86"/>
      <c r="F3247" s="86">
        <f>VLOOKUP(Tabla36[[#This Row],[NUM. ECO.]],[2]!Tabla24[[NO.ECO]:[CUBICACION
M3]],4,0)</f>
        <v>16</v>
      </c>
      <c r="G3247" s="94">
        <v>45421</v>
      </c>
      <c r="H3247" s="92" t="str">
        <f>VLOOKUP(Tabla36[[#This Row],[NUM. ECO.]],[2]!Tabla24[[NO.ECO]:[MATERIAL]],8,0)</f>
        <v>BASE HIDRAULICA</v>
      </c>
      <c r="I3247" s="86" t="s">
        <v>79</v>
      </c>
      <c r="J3247" s="91">
        <f ca="1">J3246+TIME(0,RANDBETWEEN((144),(176)),0)</f>
        <v>0.58819444444444446</v>
      </c>
      <c r="K3247" s="86" t="str">
        <f ca="1">VLOOKUP(Tabla36[[#This Row],[CODIGO VINCULO]],[1]!Anexar1[[UNION]:[OPERADOR]],4,0)</f>
        <v>JUBER IVAN CORDOVA</v>
      </c>
      <c r="L3247" s="92" t="str" cm="1">
        <f t="array" aca="1" ref="L3247" ca="1">_xlfn.IFS(J3247&gt;=TIME(14,0,0),"SEGUNDO TURNO",J3247&lt;TIME(14,0,0),"PRIMER TURNO")</f>
        <v>SEGUNDO TURNO</v>
      </c>
      <c r="M3247" s="90"/>
    </row>
    <row r="3248" spans="1:13">
      <c r="A3248" s="86" t="str">
        <f ca="1">_xlfn.CONCAT(Tabla36[[#This Row],[NUM. ECO.]],Tabla36[[#This Row],[TURNO]],Tabla36[[#This Row],[FECHA]])</f>
        <v>T37SEGUNDO TURNO45421</v>
      </c>
      <c r="B3248" s="87">
        <v>6</v>
      </c>
      <c r="C3248" s="87">
        <v>5</v>
      </c>
      <c r="D3248" s="87" t="s">
        <v>52</v>
      </c>
      <c r="E3248" s="86"/>
      <c r="F3248" s="86">
        <f>VLOOKUP(Tabla36[[#This Row],[NUM. ECO.]],[2]!Tabla24[[NO.ECO]:[CUBICACION
M3]],4,0)</f>
        <v>16</v>
      </c>
      <c r="G3248" s="94">
        <v>45421</v>
      </c>
      <c r="H3248" s="92" t="str">
        <f>VLOOKUP(Tabla36[[#This Row],[NUM. ECO.]],[2]!Tabla24[[NO.ECO]:[MATERIAL]],8,0)</f>
        <v>BASE HIDRAULICA</v>
      </c>
      <c r="I3248" s="86" t="s">
        <v>79</v>
      </c>
      <c r="J3248" s="91">
        <f ca="1">J3247+TIME(0,RANDBETWEEN((144),(176)),0)</f>
        <v>0.70486111111111116</v>
      </c>
      <c r="K3248" s="86" t="str">
        <f ca="1">VLOOKUP(Tabla36[[#This Row],[CODIGO VINCULO]],[1]!Anexar1[[UNION]:[OPERADOR]],4,0)</f>
        <v>JUBER IVAN CORDOVA</v>
      </c>
      <c r="L3248" s="92" t="str" cm="1">
        <f t="array" aca="1" ref="L3248" ca="1">_xlfn.IFS(J3248&gt;=TIME(14,0,0),"SEGUNDO TURNO",J3248&lt;TIME(14,0,0),"PRIMER TURNO")</f>
        <v>SEGUNDO TURNO</v>
      </c>
      <c r="M3248" s="90"/>
    </row>
    <row r="3249" spans="1:13">
      <c r="A3249" s="86" t="str">
        <f ca="1">_xlfn.CONCAT(Tabla36[[#This Row],[NUM. ECO.]],Tabla36[[#This Row],[TURNO]],Tabla36[[#This Row],[FECHA]])</f>
        <v>T37SEGUNDO TURNO45421</v>
      </c>
      <c r="B3249" s="87">
        <v>6</v>
      </c>
      <c r="C3249" s="87">
        <v>6</v>
      </c>
      <c r="D3249" s="87" t="s">
        <v>52</v>
      </c>
      <c r="E3249" s="86"/>
      <c r="F3249" s="86">
        <f>VLOOKUP(Tabla36[[#This Row],[NUM. ECO.]],[2]!Tabla24[[NO.ECO]:[CUBICACION
M3]],4,0)</f>
        <v>16</v>
      </c>
      <c r="G3249" s="94">
        <v>45421</v>
      </c>
      <c r="H3249" s="92" t="str">
        <f>VLOOKUP(Tabla36[[#This Row],[NUM. ECO.]],[2]!Tabla24[[NO.ECO]:[MATERIAL]],8,0)</f>
        <v>BASE HIDRAULICA</v>
      </c>
      <c r="I3249" s="86" t="s">
        <v>79</v>
      </c>
      <c r="J3249" s="91">
        <f ca="1">J3248+TIME(0,RANDBETWEEN((144),(176)),0)</f>
        <v>0.80902777777777779</v>
      </c>
      <c r="K3249" s="86" t="str">
        <f ca="1">VLOOKUP(Tabla36[[#This Row],[CODIGO VINCULO]],[1]!Anexar1[[UNION]:[OPERADOR]],4,0)</f>
        <v>JUBER IVAN CORDOVA</v>
      </c>
      <c r="L3249" s="92" t="str" cm="1">
        <f t="array" aca="1" ref="L3249" ca="1">_xlfn.IFS(J3249&gt;=TIME(14,0,0),"SEGUNDO TURNO",J3249&lt;TIME(14,0,0),"PRIMER TURNO")</f>
        <v>SEGUNDO TURNO</v>
      </c>
      <c r="M3249" s="90"/>
    </row>
    <row r="3250" spans="1:13">
      <c r="A3250" s="86" t="str">
        <f ca="1">_xlfn.CONCAT(Tabla36[[#This Row],[NUM. ECO.]],Tabla36[[#This Row],[TURNO]],Tabla36[[#This Row],[FECHA]])</f>
        <v>T37PRIMER TURNO45422</v>
      </c>
      <c r="B3250" s="87">
        <v>6</v>
      </c>
      <c r="C3250" s="87">
        <v>1</v>
      </c>
      <c r="D3250" s="87" t="s">
        <v>52</v>
      </c>
      <c r="E3250" s="86"/>
      <c r="F3250" s="86">
        <f>VLOOKUP(Tabla36[[#This Row],[NUM. ECO.]],[2]!Tabla24[[NO.ECO]:[CUBICACION
M3]],4,0)</f>
        <v>16</v>
      </c>
      <c r="G3250" s="94">
        <v>45422</v>
      </c>
      <c r="H3250" s="92" t="str">
        <f>VLOOKUP(Tabla36[[#This Row],[NUM. ECO.]],[2]!Tabla24[[NO.ECO]:[MATERIAL]],8,0)</f>
        <v>BASE HIDRAULICA</v>
      </c>
      <c r="I3250" s="86" t="s">
        <v>79</v>
      </c>
      <c r="J3250" s="88">
        <f ca="1">TIME(RANDBETWEEN(5.5,6),RANDBETWEEN(1,29),0)</f>
        <v>0.25624999999999998</v>
      </c>
      <c r="K3250" s="86" t="str">
        <f ca="1">VLOOKUP(Tabla36[[#This Row],[CODIGO VINCULO]],[1]!Anexar1[[UNION]:[OPERADOR]],4,0)</f>
        <v>CESAR ARTURO CAHUICH KAUIL</v>
      </c>
      <c r="L3250" s="92" t="str" cm="1">
        <f t="array" aca="1" ref="L3250" ca="1">_xlfn.IFS(J3250&gt;=TIME(14,0,0),"SEGUNDO TURNO",J3250&lt;TIME(14,0,0),"PRIMER TURNO")</f>
        <v>PRIMER TURNO</v>
      </c>
      <c r="M3250" s="90"/>
    </row>
    <row r="3251" spans="1:13">
      <c r="A3251" s="86" t="str">
        <f ca="1">_xlfn.CONCAT(Tabla36[[#This Row],[NUM. ECO.]],Tabla36[[#This Row],[TURNO]],Tabla36[[#This Row],[FECHA]])</f>
        <v>T37PRIMER TURNO45422</v>
      </c>
      <c r="B3251" s="87">
        <v>6</v>
      </c>
      <c r="C3251" s="87">
        <v>2</v>
      </c>
      <c r="D3251" s="87" t="s">
        <v>52</v>
      </c>
      <c r="E3251" s="86"/>
      <c r="F3251" s="86">
        <f>VLOOKUP(Tabla36[[#This Row],[NUM. ECO.]],[2]!Tabla24[[NO.ECO]:[CUBICACION
M3]],4,0)</f>
        <v>16</v>
      </c>
      <c r="G3251" s="94">
        <v>45422</v>
      </c>
      <c r="H3251" s="92" t="str">
        <f>VLOOKUP(Tabla36[[#This Row],[NUM. ECO.]],[2]!Tabla24[[NO.ECO]:[MATERIAL]],8,0)</f>
        <v>BASE HIDRAULICA</v>
      </c>
      <c r="I3251" s="86" t="s">
        <v>79</v>
      </c>
      <c r="J3251" s="88">
        <f ca="1">J3250+TIME(0,RANDBETWEEN((144),(176)),0)</f>
        <v>0.36944444444444441</v>
      </c>
      <c r="K3251" s="86" t="str">
        <f ca="1">VLOOKUP(Tabla36[[#This Row],[CODIGO VINCULO]],[1]!Anexar1[[UNION]:[OPERADOR]],4,0)</f>
        <v>CESAR ARTURO CAHUICH KAUIL</v>
      </c>
      <c r="L3251" s="92" t="str" cm="1">
        <f t="array" aca="1" ref="L3251" ca="1">_xlfn.IFS(J3251&gt;=TIME(14,0,0),"SEGUNDO TURNO",J3251&lt;TIME(14,0,0),"PRIMER TURNO")</f>
        <v>PRIMER TURNO</v>
      </c>
      <c r="M3251" s="90"/>
    </row>
    <row r="3252" spans="1:13">
      <c r="A3252" s="86" t="str">
        <f ca="1">_xlfn.CONCAT(Tabla36[[#This Row],[NUM. ECO.]],Tabla36[[#This Row],[TURNO]],Tabla36[[#This Row],[FECHA]])</f>
        <v>T37PRIMER TURNO45422</v>
      </c>
      <c r="B3252" s="87">
        <v>6</v>
      </c>
      <c r="C3252" s="87">
        <v>3</v>
      </c>
      <c r="D3252" s="87" t="s">
        <v>52</v>
      </c>
      <c r="E3252" s="86"/>
      <c r="F3252" s="86">
        <f>VLOOKUP(Tabla36[[#This Row],[NUM. ECO.]],[2]!Tabla24[[NO.ECO]:[CUBICACION
M3]],4,0)</f>
        <v>16</v>
      </c>
      <c r="G3252" s="94">
        <v>45422</v>
      </c>
      <c r="H3252" s="92" t="str">
        <f>VLOOKUP(Tabla36[[#This Row],[NUM. ECO.]],[2]!Tabla24[[NO.ECO]:[MATERIAL]],8,0)</f>
        <v>BASE HIDRAULICA</v>
      </c>
      <c r="I3252" s="86" t="s">
        <v>79</v>
      </c>
      <c r="J3252" s="91">
        <f ca="1">J3251+TIME(0,RANDBETWEEN((144),(176)),0)</f>
        <v>0.47569444444444442</v>
      </c>
      <c r="K3252" s="86" t="str">
        <f ca="1">VLOOKUP(Tabla36[[#This Row],[CODIGO VINCULO]],[1]!Anexar1[[UNION]:[OPERADOR]],4,0)</f>
        <v>CESAR ARTURO CAHUICH KAUIL</v>
      </c>
      <c r="L3252" s="92" t="str" cm="1">
        <f t="array" aca="1" ref="L3252" ca="1">_xlfn.IFS(J3252&gt;=TIME(14,0,0),"SEGUNDO TURNO",J3252&lt;TIME(14,0,0),"PRIMER TURNO")</f>
        <v>PRIMER TURNO</v>
      </c>
      <c r="M3252" s="90"/>
    </row>
    <row r="3253" spans="1:13">
      <c r="A3253" s="86" t="str">
        <f ca="1">_xlfn.CONCAT(Tabla36[[#This Row],[NUM. ECO.]],Tabla36[[#This Row],[TURNO]],Tabla36[[#This Row],[FECHA]])</f>
        <v>T37PRIMER TURNO45422</v>
      </c>
      <c r="B3253" s="87">
        <v>6</v>
      </c>
      <c r="C3253" s="87">
        <v>4</v>
      </c>
      <c r="D3253" s="87" t="s">
        <v>52</v>
      </c>
      <c r="E3253" s="86"/>
      <c r="F3253" s="86">
        <f>VLOOKUP(Tabla36[[#This Row],[NUM. ECO.]],[2]!Tabla24[[NO.ECO]:[CUBICACION
M3]],4,0)</f>
        <v>16</v>
      </c>
      <c r="G3253" s="94">
        <v>45422</v>
      </c>
      <c r="H3253" s="92" t="str">
        <f>VLOOKUP(Tabla36[[#This Row],[NUM. ECO.]],[2]!Tabla24[[NO.ECO]:[MATERIAL]],8,0)</f>
        <v>BASE HIDRAULICA</v>
      </c>
      <c r="I3253" s="86" t="s">
        <v>79</v>
      </c>
      <c r="J3253" s="91">
        <f ca="1">J3252+TIME(0,RANDBETWEEN((144),(176)),0)</f>
        <v>0.57638888888888884</v>
      </c>
      <c r="K3253" s="86" t="str">
        <f ca="1">VLOOKUP(Tabla36[[#This Row],[CODIGO VINCULO]],[1]!Anexar1[[UNION]:[OPERADOR]],4,0)</f>
        <v>CESAR ARTURO CAHUICH KAUIL</v>
      </c>
      <c r="L3253" s="92" t="str" cm="1">
        <f t="array" aca="1" ref="L3253" ca="1">_xlfn.IFS(J3253&gt;=TIME(14,0,0),"SEGUNDO TURNO",J3253&lt;TIME(14,0,0),"PRIMER TURNO")</f>
        <v>PRIMER TURNO</v>
      </c>
      <c r="M3253" s="90"/>
    </row>
    <row r="3254" spans="1:13">
      <c r="A3254" s="86" t="str">
        <f ca="1">_xlfn.CONCAT(Tabla36[[#This Row],[NUM. ECO.]],Tabla36[[#This Row],[TURNO]],Tabla36[[#This Row],[FECHA]])</f>
        <v>T37SEGUNDO TURNO45422</v>
      </c>
      <c r="B3254" s="87">
        <v>6</v>
      </c>
      <c r="C3254" s="87">
        <v>5</v>
      </c>
      <c r="D3254" s="87" t="s">
        <v>52</v>
      </c>
      <c r="E3254" s="86"/>
      <c r="F3254" s="86">
        <f>VLOOKUP(Tabla36[[#This Row],[NUM. ECO.]],[2]!Tabla24[[NO.ECO]:[CUBICACION
M3]],4,0)</f>
        <v>16</v>
      </c>
      <c r="G3254" s="94">
        <v>45422</v>
      </c>
      <c r="H3254" s="92" t="str">
        <f>VLOOKUP(Tabla36[[#This Row],[NUM. ECO.]],[2]!Tabla24[[NO.ECO]:[MATERIAL]],8,0)</f>
        <v>BASE HIDRAULICA</v>
      </c>
      <c r="I3254" s="86" t="s">
        <v>79</v>
      </c>
      <c r="J3254" s="91">
        <f ca="1">J3253+TIME(0,RANDBETWEEN((144),(176)),0)</f>
        <v>0.68680555555555545</v>
      </c>
      <c r="K3254" s="86" t="str">
        <f ca="1">VLOOKUP(Tabla36[[#This Row],[CODIGO VINCULO]],[1]!Anexar1[[UNION]:[OPERADOR]],4,0)</f>
        <v>JUBER IVAN CORDOVA</v>
      </c>
      <c r="L3254" s="92" t="str" cm="1">
        <f t="array" aca="1" ref="L3254" ca="1">_xlfn.IFS(J3254&gt;=TIME(14,0,0),"SEGUNDO TURNO",J3254&lt;TIME(14,0,0),"PRIMER TURNO")</f>
        <v>SEGUNDO TURNO</v>
      </c>
      <c r="M3254" s="90"/>
    </row>
    <row r="3255" spans="1:13">
      <c r="A3255" s="86" t="str">
        <f ca="1">_xlfn.CONCAT(Tabla36[[#This Row],[NUM. ECO.]],Tabla36[[#This Row],[TURNO]],Tabla36[[#This Row],[FECHA]])</f>
        <v>T37SEGUNDO TURNO45422</v>
      </c>
      <c r="B3255" s="87">
        <v>6</v>
      </c>
      <c r="C3255" s="87">
        <v>6</v>
      </c>
      <c r="D3255" s="87" t="s">
        <v>52</v>
      </c>
      <c r="E3255" s="86"/>
      <c r="F3255" s="86">
        <f>VLOOKUP(Tabla36[[#This Row],[NUM. ECO.]],[2]!Tabla24[[NO.ECO]:[CUBICACION
M3]],4,0)</f>
        <v>16</v>
      </c>
      <c r="G3255" s="94">
        <v>45422</v>
      </c>
      <c r="H3255" s="92" t="str">
        <f>VLOOKUP(Tabla36[[#This Row],[NUM. ECO.]],[2]!Tabla24[[NO.ECO]:[MATERIAL]],8,0)</f>
        <v>BASE HIDRAULICA</v>
      </c>
      <c r="I3255" s="86" t="s">
        <v>79</v>
      </c>
      <c r="J3255" s="91">
        <f ca="1">J3254+TIME(0,RANDBETWEEN((144),(176)),0)</f>
        <v>0.80208333333333326</v>
      </c>
      <c r="K3255" s="86" t="str">
        <f ca="1">VLOOKUP(Tabla36[[#This Row],[CODIGO VINCULO]],[1]!Anexar1[[UNION]:[OPERADOR]],4,0)</f>
        <v>JUBER IVAN CORDOVA</v>
      </c>
      <c r="L3255" s="92" t="str" cm="1">
        <f t="array" aca="1" ref="L3255" ca="1">_xlfn.IFS(J3255&gt;=TIME(14,0,0),"SEGUNDO TURNO",J3255&lt;TIME(14,0,0),"PRIMER TURNO")</f>
        <v>SEGUNDO TURNO</v>
      </c>
      <c r="M3255" s="90"/>
    </row>
    <row r="3256" spans="1:13">
      <c r="A3256" s="86" t="str">
        <f ca="1">_xlfn.CONCAT(Tabla36[[#This Row],[NUM. ECO.]],Tabla36[[#This Row],[TURNO]],Tabla36[[#This Row],[FECHA]])</f>
        <v>T37PRIMER TURNO45423</v>
      </c>
      <c r="B3256" s="87">
        <v>6</v>
      </c>
      <c r="C3256" s="87">
        <v>1</v>
      </c>
      <c r="D3256" s="87" t="s">
        <v>52</v>
      </c>
      <c r="E3256" s="86"/>
      <c r="F3256" s="86">
        <f>VLOOKUP(Tabla36[[#This Row],[NUM. ECO.]],[2]!Tabla24[[NO.ECO]:[CUBICACION
M3]],4,0)</f>
        <v>16</v>
      </c>
      <c r="G3256" s="94">
        <v>45423</v>
      </c>
      <c r="H3256" s="92" t="str">
        <f>VLOOKUP(Tabla36[[#This Row],[NUM. ECO.]],[2]!Tabla24[[NO.ECO]:[MATERIAL]],8,0)</f>
        <v>BASE HIDRAULICA</v>
      </c>
      <c r="I3256" s="86" t="s">
        <v>79</v>
      </c>
      <c r="J3256" s="88">
        <f ca="1">TIME(RANDBETWEEN(5.5,6),RANDBETWEEN(1,29),0)</f>
        <v>0.26944444444444443</v>
      </c>
      <c r="K3256" s="86" t="str">
        <f ca="1">VLOOKUP(Tabla36[[#This Row],[CODIGO VINCULO]],[1]!Anexar1[[UNION]:[OPERADOR]],4,0)</f>
        <v>CESAR ARTURO CAHUICH KAUIL</v>
      </c>
      <c r="L3256" s="92" t="str" cm="1">
        <f t="array" aca="1" ref="L3256" ca="1">_xlfn.IFS(J3256&gt;=TIME(14,0,0),"SEGUNDO TURNO",J3256&lt;TIME(14,0,0),"PRIMER TURNO")</f>
        <v>PRIMER TURNO</v>
      </c>
      <c r="M3256" s="90"/>
    </row>
    <row r="3257" spans="1:13">
      <c r="A3257" s="86" t="str">
        <f ca="1">_xlfn.CONCAT(Tabla36[[#This Row],[NUM. ECO.]],Tabla36[[#This Row],[TURNO]],Tabla36[[#This Row],[FECHA]])</f>
        <v>T37PRIMER TURNO45423</v>
      </c>
      <c r="B3257" s="87">
        <v>6</v>
      </c>
      <c r="C3257" s="87">
        <v>2</v>
      </c>
      <c r="D3257" s="87" t="s">
        <v>52</v>
      </c>
      <c r="E3257" s="86"/>
      <c r="F3257" s="86">
        <f>VLOOKUP(Tabla36[[#This Row],[NUM. ECO.]],[2]!Tabla24[[NO.ECO]:[CUBICACION
M3]],4,0)</f>
        <v>16</v>
      </c>
      <c r="G3257" s="94">
        <v>45423</v>
      </c>
      <c r="H3257" s="92" t="str">
        <f>VLOOKUP(Tabla36[[#This Row],[NUM. ECO.]],[2]!Tabla24[[NO.ECO]:[MATERIAL]],8,0)</f>
        <v>BASE HIDRAULICA</v>
      </c>
      <c r="I3257" s="86" t="s">
        <v>79</v>
      </c>
      <c r="J3257" s="88">
        <f ca="1">J3256+TIME(0,RANDBETWEEN((144),(176)),0)</f>
        <v>0.38749999999999996</v>
      </c>
      <c r="K3257" s="86" t="str">
        <f ca="1">VLOOKUP(Tabla36[[#This Row],[CODIGO VINCULO]],[1]!Anexar1[[UNION]:[OPERADOR]],4,0)</f>
        <v>CESAR ARTURO CAHUICH KAUIL</v>
      </c>
      <c r="L3257" s="92" t="str" cm="1">
        <f t="array" aca="1" ref="L3257" ca="1">_xlfn.IFS(J3257&gt;=TIME(14,0,0),"SEGUNDO TURNO",J3257&lt;TIME(14,0,0),"PRIMER TURNO")</f>
        <v>PRIMER TURNO</v>
      </c>
      <c r="M3257" s="90"/>
    </row>
    <row r="3258" spans="1:13">
      <c r="A3258" s="86" t="str">
        <f ca="1">_xlfn.CONCAT(Tabla36[[#This Row],[NUM. ECO.]],Tabla36[[#This Row],[TURNO]],Tabla36[[#This Row],[FECHA]])</f>
        <v>T37PRIMER TURNO45423</v>
      </c>
      <c r="B3258" s="87">
        <v>6</v>
      </c>
      <c r="C3258" s="87">
        <v>3</v>
      </c>
      <c r="D3258" s="87" t="s">
        <v>52</v>
      </c>
      <c r="E3258" s="86"/>
      <c r="F3258" s="86">
        <f>VLOOKUP(Tabla36[[#This Row],[NUM. ECO.]],[2]!Tabla24[[NO.ECO]:[CUBICACION
M3]],4,0)</f>
        <v>16</v>
      </c>
      <c r="G3258" s="94">
        <v>45423</v>
      </c>
      <c r="H3258" s="92" t="str">
        <f>VLOOKUP(Tabla36[[#This Row],[NUM. ECO.]],[2]!Tabla24[[NO.ECO]:[MATERIAL]],8,0)</f>
        <v>BASE HIDRAULICA</v>
      </c>
      <c r="I3258" s="86" t="s">
        <v>79</v>
      </c>
      <c r="J3258" s="91">
        <f ca="1">J3257+TIME(0,RANDBETWEEN((144),(176)),0)</f>
        <v>0.48819444444444438</v>
      </c>
      <c r="K3258" s="86" t="str">
        <f ca="1">VLOOKUP(Tabla36[[#This Row],[CODIGO VINCULO]],[1]!Anexar1[[UNION]:[OPERADOR]],4,0)</f>
        <v>CESAR ARTURO CAHUICH KAUIL</v>
      </c>
      <c r="L3258" s="92" t="str" cm="1">
        <f t="array" aca="1" ref="L3258" ca="1">_xlfn.IFS(J3258&gt;=TIME(14,0,0),"SEGUNDO TURNO",J3258&lt;TIME(14,0,0),"PRIMER TURNO")</f>
        <v>PRIMER TURNO</v>
      </c>
      <c r="M3258" s="90"/>
    </row>
    <row r="3259" spans="1:13">
      <c r="A3259" s="86" t="str">
        <f ca="1">_xlfn.CONCAT(Tabla36[[#This Row],[NUM. ECO.]],Tabla36[[#This Row],[TURNO]],Tabla36[[#This Row],[FECHA]])</f>
        <v>T37SEGUNDO TURNO45423</v>
      </c>
      <c r="B3259" s="87">
        <v>6</v>
      </c>
      <c r="C3259" s="87">
        <v>4</v>
      </c>
      <c r="D3259" s="87" t="s">
        <v>52</v>
      </c>
      <c r="E3259" s="86"/>
      <c r="F3259" s="86">
        <f>VLOOKUP(Tabla36[[#This Row],[NUM. ECO.]],[2]!Tabla24[[NO.ECO]:[CUBICACION
M3]],4,0)</f>
        <v>16</v>
      </c>
      <c r="G3259" s="94">
        <v>45423</v>
      </c>
      <c r="H3259" s="92" t="str">
        <f>VLOOKUP(Tabla36[[#This Row],[NUM. ECO.]],[2]!Tabla24[[NO.ECO]:[MATERIAL]],8,0)</f>
        <v>BASE HIDRAULICA</v>
      </c>
      <c r="I3259" s="86" t="s">
        <v>79</v>
      </c>
      <c r="J3259" s="91">
        <f ca="1">J3258+TIME(0,RANDBETWEEN((144),(176)),0)</f>
        <v>0.59513888888888877</v>
      </c>
      <c r="K3259" s="86" t="str">
        <f ca="1">VLOOKUP(Tabla36[[#This Row],[CODIGO VINCULO]],[1]!Anexar1[[UNION]:[OPERADOR]],4,0)</f>
        <v>JUBER IVAN CORDOVA</v>
      </c>
      <c r="L3259" s="92" t="str" cm="1">
        <f t="array" aca="1" ref="L3259" ca="1">_xlfn.IFS(J3259&gt;=TIME(14,0,0),"SEGUNDO TURNO",J3259&lt;TIME(14,0,0),"PRIMER TURNO")</f>
        <v>SEGUNDO TURNO</v>
      </c>
      <c r="M3259" s="90"/>
    </row>
    <row r="3260" spans="1:13">
      <c r="A3260" s="86" t="str">
        <f ca="1">_xlfn.CONCAT(Tabla36[[#This Row],[NUM. ECO.]],Tabla36[[#This Row],[TURNO]],Tabla36[[#This Row],[FECHA]])</f>
        <v>T37SEGUNDO TURNO45423</v>
      </c>
      <c r="B3260" s="87">
        <v>6</v>
      </c>
      <c r="C3260" s="87">
        <v>5</v>
      </c>
      <c r="D3260" s="87" t="s">
        <v>52</v>
      </c>
      <c r="E3260" s="86"/>
      <c r="F3260" s="86">
        <f>VLOOKUP(Tabla36[[#This Row],[NUM. ECO.]],[2]!Tabla24[[NO.ECO]:[CUBICACION
M3]],4,0)</f>
        <v>16</v>
      </c>
      <c r="G3260" s="94">
        <v>45423</v>
      </c>
      <c r="H3260" s="92" t="str">
        <f>VLOOKUP(Tabla36[[#This Row],[NUM. ECO.]],[2]!Tabla24[[NO.ECO]:[MATERIAL]],8,0)</f>
        <v>BASE HIDRAULICA</v>
      </c>
      <c r="I3260" s="86" t="s">
        <v>79</v>
      </c>
      <c r="J3260" s="91">
        <f ca="1">J3259+TIME(0,RANDBETWEEN((144),(176)),0)</f>
        <v>0.70138888888888873</v>
      </c>
      <c r="K3260" s="86" t="str">
        <f ca="1">VLOOKUP(Tabla36[[#This Row],[CODIGO VINCULO]],[1]!Anexar1[[UNION]:[OPERADOR]],4,0)</f>
        <v>JUBER IVAN CORDOVA</v>
      </c>
      <c r="L3260" s="92" t="str" cm="1">
        <f t="array" aca="1" ref="L3260" ca="1">_xlfn.IFS(J3260&gt;=TIME(14,0,0),"SEGUNDO TURNO",J3260&lt;TIME(14,0,0),"PRIMER TURNO")</f>
        <v>SEGUNDO TURNO</v>
      </c>
      <c r="M3260" s="90"/>
    </row>
    <row r="3261" spans="1:13">
      <c r="A3261" s="86" t="str">
        <f ca="1">_xlfn.CONCAT(Tabla36[[#This Row],[NUM. ECO.]],Tabla36[[#This Row],[TURNO]],Tabla36[[#This Row],[FECHA]])</f>
        <v>T37SEGUNDO TURNO45423</v>
      </c>
      <c r="B3261" s="87">
        <v>6</v>
      </c>
      <c r="C3261" s="87">
        <v>6</v>
      </c>
      <c r="D3261" s="87" t="s">
        <v>52</v>
      </c>
      <c r="E3261" s="86"/>
      <c r="F3261" s="86">
        <f>VLOOKUP(Tabla36[[#This Row],[NUM. ECO.]],[2]!Tabla24[[NO.ECO]:[CUBICACION
M3]],4,0)</f>
        <v>16</v>
      </c>
      <c r="G3261" s="94">
        <v>45423</v>
      </c>
      <c r="H3261" s="92" t="str">
        <f>VLOOKUP(Tabla36[[#This Row],[NUM. ECO.]],[2]!Tabla24[[NO.ECO]:[MATERIAL]],8,0)</f>
        <v>BASE HIDRAULICA</v>
      </c>
      <c r="I3261" s="86" t="s">
        <v>79</v>
      </c>
      <c r="J3261" s="91">
        <f ca="1">J3260+TIME(0,RANDBETWEEN((144),(176)),0)</f>
        <v>0.8062499999999998</v>
      </c>
      <c r="K3261" s="86" t="str">
        <f ca="1">VLOOKUP(Tabla36[[#This Row],[CODIGO VINCULO]],[1]!Anexar1[[UNION]:[OPERADOR]],4,0)</f>
        <v>JUBER IVAN CORDOVA</v>
      </c>
      <c r="L3261" s="92" t="str" cm="1">
        <f t="array" aca="1" ref="L3261" ca="1">_xlfn.IFS(J3261&gt;=TIME(14,0,0),"SEGUNDO TURNO",J3261&lt;TIME(14,0,0),"PRIMER TURNO")</f>
        <v>SEGUNDO TURNO</v>
      </c>
      <c r="M3261" s="90"/>
    </row>
    <row r="3262" spans="1:13">
      <c r="A3262" s="86" t="str">
        <f ca="1">_xlfn.CONCAT(Tabla36[[#This Row],[NUM. ECO.]],Tabla36[[#This Row],[TURNO]],Tabla36[[#This Row],[FECHA]])</f>
        <v>T37PRIMER TURNO45425</v>
      </c>
      <c r="B3262" s="87">
        <v>6</v>
      </c>
      <c r="C3262" s="87">
        <v>1</v>
      </c>
      <c r="D3262" s="87" t="s">
        <v>52</v>
      </c>
      <c r="E3262" s="86"/>
      <c r="F3262" s="86">
        <f>VLOOKUP(Tabla36[[#This Row],[NUM. ECO.]],[2]!Tabla24[[NO.ECO]:[CUBICACION
M3]],4,0)</f>
        <v>16</v>
      </c>
      <c r="G3262" s="94">
        <v>45425</v>
      </c>
      <c r="H3262" s="92" t="str">
        <f>VLOOKUP(Tabla36[[#This Row],[NUM. ECO.]],[2]!Tabla24[[NO.ECO]:[MATERIAL]],8,0)</f>
        <v>BASE HIDRAULICA</v>
      </c>
      <c r="I3262" s="86" t="s">
        <v>79</v>
      </c>
      <c r="J3262" s="88">
        <f ca="1">TIME(RANDBETWEEN(5.5,6),RANDBETWEEN(1,29),0)</f>
        <v>0.25138888888888888</v>
      </c>
      <c r="K3262" s="86" t="str">
        <f ca="1">VLOOKUP(Tabla36[[#This Row],[CODIGO VINCULO]],[1]!Anexar1[[UNION]:[OPERADOR]],4,0)</f>
        <v>ARMANDO ANTONIO CRUZ</v>
      </c>
      <c r="L3262" s="92" t="str" cm="1">
        <f t="array" aca="1" ref="L3262" ca="1">_xlfn.IFS(J3262&gt;=TIME(14,0,0),"SEGUNDO TURNO",J3262&lt;TIME(14,0,0),"PRIMER TURNO")</f>
        <v>PRIMER TURNO</v>
      </c>
      <c r="M3262" s="90"/>
    </row>
    <row r="3263" spans="1:13">
      <c r="A3263" s="86" t="str">
        <f ca="1">_xlfn.CONCAT(Tabla36[[#This Row],[NUM. ECO.]],Tabla36[[#This Row],[TURNO]],Tabla36[[#This Row],[FECHA]])</f>
        <v>T37PRIMER TURNO45425</v>
      </c>
      <c r="B3263" s="87">
        <v>6</v>
      </c>
      <c r="C3263" s="87">
        <v>2</v>
      </c>
      <c r="D3263" s="87" t="s">
        <v>52</v>
      </c>
      <c r="E3263" s="86"/>
      <c r="F3263" s="86">
        <f>VLOOKUP(Tabla36[[#This Row],[NUM. ECO.]],[2]!Tabla24[[NO.ECO]:[CUBICACION
M3]],4,0)</f>
        <v>16</v>
      </c>
      <c r="G3263" s="94">
        <v>45425</v>
      </c>
      <c r="H3263" s="92" t="str">
        <f>VLOOKUP(Tabla36[[#This Row],[NUM. ECO.]],[2]!Tabla24[[NO.ECO]:[MATERIAL]],8,0)</f>
        <v>BASE HIDRAULICA</v>
      </c>
      <c r="I3263" s="86" t="s">
        <v>79</v>
      </c>
      <c r="J3263" s="88">
        <f ca="1">J3262+TIME(0,RANDBETWEEN((144),(176)),0)</f>
        <v>0.35277777777777775</v>
      </c>
      <c r="K3263" s="86" t="str">
        <f ca="1">VLOOKUP(Tabla36[[#This Row],[CODIGO VINCULO]],[1]!Anexar1[[UNION]:[OPERADOR]],4,0)</f>
        <v>ARMANDO ANTONIO CRUZ</v>
      </c>
      <c r="L3263" s="92" t="str" cm="1">
        <f t="array" aca="1" ref="L3263" ca="1">_xlfn.IFS(J3263&gt;=TIME(14,0,0),"SEGUNDO TURNO",J3263&lt;TIME(14,0,0),"PRIMER TURNO")</f>
        <v>PRIMER TURNO</v>
      </c>
      <c r="M3263" s="90"/>
    </row>
    <row r="3264" spans="1:13">
      <c r="A3264" s="86" t="str">
        <f ca="1">_xlfn.CONCAT(Tabla36[[#This Row],[NUM. ECO.]],Tabla36[[#This Row],[TURNO]],Tabla36[[#This Row],[FECHA]])</f>
        <v>T37PRIMER TURNO45425</v>
      </c>
      <c r="B3264" s="87">
        <v>6</v>
      </c>
      <c r="C3264" s="87">
        <v>3</v>
      </c>
      <c r="D3264" s="87" t="s">
        <v>52</v>
      </c>
      <c r="E3264" s="86"/>
      <c r="F3264" s="86">
        <f>VLOOKUP(Tabla36[[#This Row],[NUM. ECO.]],[2]!Tabla24[[NO.ECO]:[CUBICACION
M3]],4,0)</f>
        <v>16</v>
      </c>
      <c r="G3264" s="94">
        <v>45425</v>
      </c>
      <c r="H3264" s="92" t="str">
        <f>VLOOKUP(Tabla36[[#This Row],[NUM. ECO.]],[2]!Tabla24[[NO.ECO]:[MATERIAL]],8,0)</f>
        <v>BASE HIDRAULICA</v>
      </c>
      <c r="I3264" s="86" t="s">
        <v>79</v>
      </c>
      <c r="J3264" s="91">
        <f ca="1">J3263+TIME(0,RANDBETWEEN((144),(176)),0)</f>
        <v>0.46319444444444441</v>
      </c>
      <c r="K3264" s="86" t="str">
        <f ca="1">VLOOKUP(Tabla36[[#This Row],[CODIGO VINCULO]],[1]!Anexar1[[UNION]:[OPERADOR]],4,0)</f>
        <v>ARMANDO ANTONIO CRUZ</v>
      </c>
      <c r="L3264" s="92" t="str" cm="1">
        <f t="array" aca="1" ref="L3264" ca="1">_xlfn.IFS(J3264&gt;=TIME(14,0,0),"SEGUNDO TURNO",J3264&lt;TIME(14,0,0),"PRIMER TURNO")</f>
        <v>PRIMER TURNO</v>
      </c>
      <c r="M3264" s="90"/>
    </row>
    <row r="3265" spans="1:13">
      <c r="A3265" s="86" t="str">
        <f ca="1">_xlfn.CONCAT(Tabla36[[#This Row],[NUM. ECO.]],Tabla36[[#This Row],[TURNO]],Tabla36[[#This Row],[FECHA]])</f>
        <v>T37PRIMER TURNO45425</v>
      </c>
      <c r="B3265" s="87">
        <v>6</v>
      </c>
      <c r="C3265" s="87">
        <v>4</v>
      </c>
      <c r="D3265" s="87" t="s">
        <v>52</v>
      </c>
      <c r="E3265" s="86"/>
      <c r="F3265" s="86">
        <f>VLOOKUP(Tabla36[[#This Row],[NUM. ECO.]],[2]!Tabla24[[NO.ECO]:[CUBICACION
M3]],4,0)</f>
        <v>16</v>
      </c>
      <c r="G3265" s="94">
        <v>45425</v>
      </c>
      <c r="H3265" s="92" t="str">
        <f>VLOOKUP(Tabla36[[#This Row],[NUM. ECO.]],[2]!Tabla24[[NO.ECO]:[MATERIAL]],8,0)</f>
        <v>BASE HIDRAULICA</v>
      </c>
      <c r="I3265" s="86" t="s">
        <v>79</v>
      </c>
      <c r="J3265" s="91">
        <f ca="1">J3264+TIME(0,RANDBETWEEN((144),(176)),0)</f>
        <v>0.56666666666666665</v>
      </c>
      <c r="K3265" s="86" t="str">
        <f ca="1">VLOOKUP(Tabla36[[#This Row],[CODIGO VINCULO]],[1]!Anexar1[[UNION]:[OPERADOR]],4,0)</f>
        <v>ARMANDO ANTONIO CRUZ</v>
      </c>
      <c r="L3265" s="92" t="str" cm="1">
        <f t="array" aca="1" ref="L3265" ca="1">_xlfn.IFS(J3265&gt;=TIME(14,0,0),"SEGUNDO TURNO",J3265&lt;TIME(14,0,0),"PRIMER TURNO")</f>
        <v>PRIMER TURNO</v>
      </c>
      <c r="M3265" s="90"/>
    </row>
    <row r="3266" spans="1:13">
      <c r="A3266" s="86" t="str">
        <f ca="1">_xlfn.CONCAT(Tabla36[[#This Row],[NUM. ECO.]],Tabla36[[#This Row],[TURNO]],Tabla36[[#This Row],[FECHA]])</f>
        <v>T37SEGUNDO TURNO45425</v>
      </c>
      <c r="B3266" s="87">
        <v>6</v>
      </c>
      <c r="C3266" s="87">
        <v>5</v>
      </c>
      <c r="D3266" s="87" t="s">
        <v>52</v>
      </c>
      <c r="E3266" s="86"/>
      <c r="F3266" s="86">
        <f>VLOOKUP(Tabla36[[#This Row],[NUM. ECO.]],[2]!Tabla24[[NO.ECO]:[CUBICACION
M3]],4,0)</f>
        <v>16</v>
      </c>
      <c r="G3266" s="94">
        <v>45425</v>
      </c>
      <c r="H3266" s="92" t="str">
        <f>VLOOKUP(Tabla36[[#This Row],[NUM. ECO.]],[2]!Tabla24[[NO.ECO]:[MATERIAL]],8,0)</f>
        <v>BASE HIDRAULICA</v>
      </c>
      <c r="I3266" s="86" t="s">
        <v>79</v>
      </c>
      <c r="J3266" s="91">
        <f ca="1">J3265+TIME(0,RANDBETWEEN((144),(176)),0)</f>
        <v>0.67708333333333326</v>
      </c>
      <c r="K3266" s="86" t="str">
        <f ca="1">VLOOKUP(Tabla36[[#This Row],[CODIGO VINCULO]],[1]!Anexar1[[UNION]:[OPERADOR]],4,0)</f>
        <v>RAFAEL RAMIRO MEZA</v>
      </c>
      <c r="L3266" s="92" t="str" cm="1">
        <f t="array" aca="1" ref="L3266" ca="1">_xlfn.IFS(J3266&gt;=TIME(14,0,0),"SEGUNDO TURNO",J3266&lt;TIME(14,0,0),"PRIMER TURNO")</f>
        <v>SEGUNDO TURNO</v>
      </c>
      <c r="M3266" s="90"/>
    </row>
    <row r="3267" spans="1:13">
      <c r="A3267" s="86" t="str">
        <f ca="1">_xlfn.CONCAT(Tabla36[[#This Row],[NUM. ECO.]],Tabla36[[#This Row],[TURNO]],Tabla36[[#This Row],[FECHA]])</f>
        <v>T37SEGUNDO TURNO45425</v>
      </c>
      <c r="B3267" s="87">
        <v>6</v>
      </c>
      <c r="C3267" s="87">
        <v>6</v>
      </c>
      <c r="D3267" s="87" t="s">
        <v>52</v>
      </c>
      <c r="E3267" s="86"/>
      <c r="F3267" s="86">
        <f>VLOOKUP(Tabla36[[#This Row],[NUM. ECO.]],[2]!Tabla24[[NO.ECO]:[CUBICACION
M3]],4,0)</f>
        <v>16</v>
      </c>
      <c r="G3267" s="94">
        <v>45425</v>
      </c>
      <c r="H3267" s="92" t="str">
        <f>VLOOKUP(Tabla36[[#This Row],[NUM. ECO.]],[2]!Tabla24[[NO.ECO]:[MATERIAL]],8,0)</f>
        <v>BASE HIDRAULICA</v>
      </c>
      <c r="I3267" s="86" t="s">
        <v>79</v>
      </c>
      <c r="J3267" s="91">
        <f ca="1">J3266+TIME(0,RANDBETWEEN((144),(176)),0)</f>
        <v>0.78402777777777766</v>
      </c>
      <c r="K3267" s="86" t="str">
        <f ca="1">VLOOKUP(Tabla36[[#This Row],[CODIGO VINCULO]],[1]!Anexar1[[UNION]:[OPERADOR]],4,0)</f>
        <v>RAFAEL RAMIRO MEZA</v>
      </c>
      <c r="L3267" s="92" t="str" cm="1">
        <f t="array" aca="1" ref="L3267" ca="1">_xlfn.IFS(J3267&gt;=TIME(14,0,0),"SEGUNDO TURNO",J3267&lt;TIME(14,0,0),"PRIMER TURNO")</f>
        <v>SEGUNDO TURNO</v>
      </c>
      <c r="M3267" s="90"/>
    </row>
    <row r="3268" spans="1:13">
      <c r="A3268" s="86" t="str">
        <f ca="1">_xlfn.CONCAT(Tabla36[[#This Row],[NUM. ECO.]],Tabla36[[#This Row],[TURNO]],Tabla36[[#This Row],[FECHA]])</f>
        <v>T37PRIMER TURNO45426</v>
      </c>
      <c r="B3268" s="87">
        <v>6</v>
      </c>
      <c r="C3268" s="87">
        <v>1</v>
      </c>
      <c r="D3268" s="87" t="s">
        <v>52</v>
      </c>
      <c r="E3268" s="86"/>
      <c r="F3268" s="86">
        <f>VLOOKUP(Tabla36[[#This Row],[NUM. ECO.]],[2]!Tabla24[[NO.ECO]:[CUBICACION
M3]],4,0)</f>
        <v>16</v>
      </c>
      <c r="G3268" s="94">
        <v>45426</v>
      </c>
      <c r="H3268" s="92" t="str">
        <f>VLOOKUP(Tabla36[[#This Row],[NUM. ECO.]],[2]!Tabla24[[NO.ECO]:[MATERIAL]],8,0)</f>
        <v>BASE HIDRAULICA</v>
      </c>
      <c r="I3268" s="86" t="s">
        <v>79</v>
      </c>
      <c r="J3268" s="88">
        <f ca="1">TIME(RANDBETWEEN(5.5,6),RANDBETWEEN(1,29),0)</f>
        <v>0.25277777777777777</v>
      </c>
      <c r="K3268" s="86" t="str">
        <f ca="1">VLOOKUP(Tabla36[[#This Row],[CODIGO VINCULO]],[1]!Anexar1[[UNION]:[OPERADOR]],4,0)</f>
        <v>ARMANDO ANTONIO CRUZ</v>
      </c>
      <c r="L3268" s="92" t="str" cm="1">
        <f t="array" aca="1" ref="L3268" ca="1">_xlfn.IFS(J3268&gt;=TIME(14,0,0),"SEGUNDO TURNO",J3268&lt;TIME(14,0,0),"PRIMER TURNO")</f>
        <v>PRIMER TURNO</v>
      </c>
      <c r="M3268" s="90"/>
    </row>
    <row r="3269" spans="1:13">
      <c r="A3269" s="86" t="str">
        <f ca="1">_xlfn.CONCAT(Tabla36[[#This Row],[NUM. ECO.]],Tabla36[[#This Row],[TURNO]],Tabla36[[#This Row],[FECHA]])</f>
        <v>T37PRIMER TURNO45426</v>
      </c>
      <c r="B3269" s="87">
        <v>6</v>
      </c>
      <c r="C3269" s="87">
        <v>2</v>
      </c>
      <c r="D3269" s="87" t="s">
        <v>52</v>
      </c>
      <c r="E3269" s="86"/>
      <c r="F3269" s="86">
        <f>VLOOKUP(Tabla36[[#This Row],[NUM. ECO.]],[2]!Tabla24[[NO.ECO]:[CUBICACION
M3]],4,0)</f>
        <v>16</v>
      </c>
      <c r="G3269" s="94">
        <v>45426</v>
      </c>
      <c r="H3269" s="92" t="str">
        <f>VLOOKUP(Tabla36[[#This Row],[NUM. ECO.]],[2]!Tabla24[[NO.ECO]:[MATERIAL]],8,0)</f>
        <v>BASE HIDRAULICA</v>
      </c>
      <c r="I3269" s="86" t="s">
        <v>79</v>
      </c>
      <c r="J3269" s="88">
        <f ca="1">J3268+TIME(0,RANDBETWEEN((144),(176)),0)</f>
        <v>0.37152777777777779</v>
      </c>
      <c r="K3269" s="86" t="str">
        <f ca="1">VLOOKUP(Tabla36[[#This Row],[CODIGO VINCULO]],[1]!Anexar1[[UNION]:[OPERADOR]],4,0)</f>
        <v>ARMANDO ANTONIO CRUZ</v>
      </c>
      <c r="L3269" s="92" t="str" cm="1">
        <f t="array" aca="1" ref="L3269" ca="1">_xlfn.IFS(J3269&gt;=TIME(14,0,0),"SEGUNDO TURNO",J3269&lt;TIME(14,0,0),"PRIMER TURNO")</f>
        <v>PRIMER TURNO</v>
      </c>
      <c r="M3269" s="90"/>
    </row>
    <row r="3270" spans="1:13">
      <c r="A3270" s="86" t="str">
        <f ca="1">_xlfn.CONCAT(Tabla36[[#This Row],[NUM. ECO.]],Tabla36[[#This Row],[TURNO]],Tabla36[[#This Row],[FECHA]])</f>
        <v>T37PRIMER TURNO45426</v>
      </c>
      <c r="B3270" s="87">
        <v>6</v>
      </c>
      <c r="C3270" s="87">
        <v>3</v>
      </c>
      <c r="D3270" s="87" t="s">
        <v>52</v>
      </c>
      <c r="E3270" s="86"/>
      <c r="F3270" s="86">
        <f>VLOOKUP(Tabla36[[#This Row],[NUM. ECO.]],[2]!Tabla24[[NO.ECO]:[CUBICACION
M3]],4,0)</f>
        <v>16</v>
      </c>
      <c r="G3270" s="94">
        <v>45426</v>
      </c>
      <c r="H3270" s="92" t="str">
        <f>VLOOKUP(Tabla36[[#This Row],[NUM. ECO.]],[2]!Tabla24[[NO.ECO]:[MATERIAL]],8,0)</f>
        <v>BASE HIDRAULICA</v>
      </c>
      <c r="I3270" s="86" t="s">
        <v>79</v>
      </c>
      <c r="J3270" s="91">
        <f ca="1">J3269+TIME(0,RANDBETWEEN((144),(176)),0)</f>
        <v>0.47361111111111109</v>
      </c>
      <c r="K3270" s="86" t="str">
        <f ca="1">VLOOKUP(Tabla36[[#This Row],[CODIGO VINCULO]],[1]!Anexar1[[UNION]:[OPERADOR]],4,0)</f>
        <v>ARMANDO ANTONIO CRUZ</v>
      </c>
      <c r="L3270" s="92" t="str" cm="1">
        <f t="array" aca="1" ref="L3270" ca="1">_xlfn.IFS(J3270&gt;=TIME(14,0,0),"SEGUNDO TURNO",J3270&lt;TIME(14,0,0),"PRIMER TURNO")</f>
        <v>PRIMER TURNO</v>
      </c>
      <c r="M3270" s="90"/>
    </row>
    <row r="3271" spans="1:13">
      <c r="A3271" s="86" t="str">
        <f ca="1">_xlfn.CONCAT(Tabla36[[#This Row],[NUM. ECO.]],Tabla36[[#This Row],[TURNO]],Tabla36[[#This Row],[FECHA]])</f>
        <v>T37PRIMER TURNO45426</v>
      </c>
      <c r="B3271" s="87">
        <v>6</v>
      </c>
      <c r="C3271" s="87">
        <v>4</v>
      </c>
      <c r="D3271" s="87" t="s">
        <v>52</v>
      </c>
      <c r="E3271" s="86"/>
      <c r="F3271" s="86">
        <f>VLOOKUP(Tabla36[[#This Row],[NUM. ECO.]],[2]!Tabla24[[NO.ECO]:[CUBICACION
M3]],4,0)</f>
        <v>16</v>
      </c>
      <c r="G3271" s="94">
        <v>45426</v>
      </c>
      <c r="H3271" s="92" t="str">
        <f>VLOOKUP(Tabla36[[#This Row],[NUM. ECO.]],[2]!Tabla24[[NO.ECO]:[MATERIAL]],8,0)</f>
        <v>BASE HIDRAULICA</v>
      </c>
      <c r="I3271" s="86" t="s">
        <v>79</v>
      </c>
      <c r="J3271" s="91">
        <f ca="1">J3270+TIME(0,RANDBETWEEN((144),(176)),0)</f>
        <v>0.57986111111111105</v>
      </c>
      <c r="K3271" s="86" t="str">
        <f ca="1">VLOOKUP(Tabla36[[#This Row],[CODIGO VINCULO]],[1]!Anexar1[[UNION]:[OPERADOR]],4,0)</f>
        <v>ARMANDO ANTONIO CRUZ</v>
      </c>
      <c r="L3271" s="92" t="str" cm="1">
        <f t="array" aca="1" ref="L3271" ca="1">_xlfn.IFS(J3271&gt;=TIME(14,0,0),"SEGUNDO TURNO",J3271&lt;TIME(14,0,0),"PRIMER TURNO")</f>
        <v>PRIMER TURNO</v>
      </c>
      <c r="M3271" s="90"/>
    </row>
    <row r="3272" spans="1:13">
      <c r="A3272" s="86" t="str">
        <f ca="1">_xlfn.CONCAT(Tabla36[[#This Row],[NUM. ECO.]],Tabla36[[#This Row],[TURNO]],Tabla36[[#This Row],[FECHA]])</f>
        <v>T37SEGUNDO TURNO45426</v>
      </c>
      <c r="B3272" s="87">
        <v>6</v>
      </c>
      <c r="C3272" s="87">
        <v>5</v>
      </c>
      <c r="D3272" s="87" t="s">
        <v>52</v>
      </c>
      <c r="E3272" s="86"/>
      <c r="F3272" s="86">
        <f>VLOOKUP(Tabla36[[#This Row],[NUM. ECO.]],[2]!Tabla24[[NO.ECO]:[CUBICACION
M3]],4,0)</f>
        <v>16</v>
      </c>
      <c r="G3272" s="94">
        <v>45426</v>
      </c>
      <c r="H3272" s="92" t="str">
        <f>VLOOKUP(Tabla36[[#This Row],[NUM. ECO.]],[2]!Tabla24[[NO.ECO]:[MATERIAL]],8,0)</f>
        <v>BASE HIDRAULICA</v>
      </c>
      <c r="I3272" s="86" t="s">
        <v>79</v>
      </c>
      <c r="J3272" s="91">
        <f ca="1">J3271+TIME(0,RANDBETWEEN((144),(176)),0)</f>
        <v>0.67986111111111103</v>
      </c>
      <c r="K3272" s="86" t="str">
        <f ca="1">VLOOKUP(Tabla36[[#This Row],[CODIGO VINCULO]],[1]!Anexar1[[UNION]:[OPERADOR]],4,0)</f>
        <v>RAFAEL RAMIRO MEZA</v>
      </c>
      <c r="L3272" s="92" t="str" cm="1">
        <f t="array" aca="1" ref="L3272" ca="1">_xlfn.IFS(J3272&gt;=TIME(14,0,0),"SEGUNDO TURNO",J3272&lt;TIME(14,0,0),"PRIMER TURNO")</f>
        <v>SEGUNDO TURNO</v>
      </c>
      <c r="M3272" s="90"/>
    </row>
    <row r="3273" spans="1:13">
      <c r="A3273" s="86" t="str">
        <f ca="1">_xlfn.CONCAT(Tabla36[[#This Row],[NUM. ECO.]],Tabla36[[#This Row],[TURNO]],Tabla36[[#This Row],[FECHA]])</f>
        <v>T37SEGUNDO TURNO45426</v>
      </c>
      <c r="B3273" s="87">
        <v>6</v>
      </c>
      <c r="C3273" s="87">
        <v>6</v>
      </c>
      <c r="D3273" s="87" t="s">
        <v>52</v>
      </c>
      <c r="E3273" s="86"/>
      <c r="F3273" s="86">
        <f>VLOOKUP(Tabla36[[#This Row],[NUM. ECO.]],[2]!Tabla24[[NO.ECO]:[CUBICACION
M3]],4,0)</f>
        <v>16</v>
      </c>
      <c r="G3273" s="94">
        <v>45426</v>
      </c>
      <c r="H3273" s="92" t="str">
        <f>VLOOKUP(Tabla36[[#This Row],[NUM. ECO.]],[2]!Tabla24[[NO.ECO]:[MATERIAL]],8,0)</f>
        <v>BASE HIDRAULICA</v>
      </c>
      <c r="I3273" s="86" t="s">
        <v>79</v>
      </c>
      <c r="J3273" s="91">
        <f ca="1">J3272+TIME(0,RANDBETWEEN((144),(176)),0)</f>
        <v>0.79791666666666661</v>
      </c>
      <c r="K3273" s="86" t="str">
        <f ca="1">VLOOKUP(Tabla36[[#This Row],[CODIGO VINCULO]],[1]!Anexar1[[UNION]:[OPERADOR]],4,0)</f>
        <v>RAFAEL RAMIRO MEZA</v>
      </c>
      <c r="L3273" s="92" t="str" cm="1">
        <f t="array" aca="1" ref="L3273" ca="1">_xlfn.IFS(J3273&gt;=TIME(14,0,0),"SEGUNDO TURNO",J3273&lt;TIME(14,0,0),"PRIMER TURNO")</f>
        <v>SEGUNDO TURNO</v>
      </c>
      <c r="M3273" s="90"/>
    </row>
    <row r="3274" spans="1:13">
      <c r="A3274" s="86" t="str">
        <f ca="1">_xlfn.CONCAT(Tabla36[[#This Row],[NUM. ECO.]],Tabla36[[#This Row],[TURNO]],Tabla36[[#This Row],[FECHA]])</f>
        <v>T37PRIMER TURNO45427</v>
      </c>
      <c r="B3274" s="87">
        <v>6</v>
      </c>
      <c r="C3274" s="87">
        <v>1</v>
      </c>
      <c r="D3274" s="87" t="s">
        <v>52</v>
      </c>
      <c r="E3274" s="86"/>
      <c r="F3274" s="86">
        <f>VLOOKUP(Tabla36[[#This Row],[NUM. ECO.]],[2]!Tabla24[[NO.ECO]:[CUBICACION
M3]],4,0)</f>
        <v>16</v>
      </c>
      <c r="G3274" s="94">
        <v>45427</v>
      </c>
      <c r="H3274" s="92" t="str">
        <f>VLOOKUP(Tabla36[[#This Row],[NUM. ECO.]],[2]!Tabla24[[NO.ECO]:[MATERIAL]],8,0)</f>
        <v>BASE HIDRAULICA</v>
      </c>
      <c r="I3274" s="86" t="s">
        <v>79</v>
      </c>
      <c r="J3274" s="88">
        <f ca="1">TIME(RANDBETWEEN(5.5,6),RANDBETWEEN(1,29),0)</f>
        <v>0.26319444444444445</v>
      </c>
      <c r="K3274" s="86" t="str">
        <f ca="1">VLOOKUP(Tabla36[[#This Row],[CODIGO VINCULO]],[1]!Anexar1[[UNION]:[OPERADOR]],4,0)</f>
        <v>ARMANDO ANTONIO CRUZ</v>
      </c>
      <c r="L3274" s="92" t="str" cm="1">
        <f t="array" aca="1" ref="L3274" ca="1">_xlfn.IFS(J3274&gt;=TIME(14,0,0),"SEGUNDO TURNO",J3274&lt;TIME(14,0,0),"PRIMER TURNO")</f>
        <v>PRIMER TURNO</v>
      </c>
      <c r="M3274" s="90"/>
    </row>
    <row r="3275" spans="1:13">
      <c r="A3275" s="86" t="str">
        <f ca="1">_xlfn.CONCAT(Tabla36[[#This Row],[NUM. ECO.]],Tabla36[[#This Row],[TURNO]],Tabla36[[#This Row],[FECHA]])</f>
        <v>T37PRIMER TURNO45427</v>
      </c>
      <c r="B3275" s="87">
        <v>6</v>
      </c>
      <c r="C3275" s="87">
        <v>2</v>
      </c>
      <c r="D3275" s="87" t="s">
        <v>52</v>
      </c>
      <c r="E3275" s="86"/>
      <c r="F3275" s="86">
        <f>VLOOKUP(Tabla36[[#This Row],[NUM. ECO.]],[2]!Tabla24[[NO.ECO]:[CUBICACION
M3]],4,0)</f>
        <v>16</v>
      </c>
      <c r="G3275" s="94">
        <v>45427</v>
      </c>
      <c r="H3275" s="92" t="str">
        <f>VLOOKUP(Tabla36[[#This Row],[NUM. ECO.]],[2]!Tabla24[[NO.ECO]:[MATERIAL]],8,0)</f>
        <v>BASE HIDRAULICA</v>
      </c>
      <c r="I3275" s="86" t="s">
        <v>79</v>
      </c>
      <c r="J3275" s="88">
        <f ca="1">J3274+TIME(0,RANDBETWEEN((144),(176)),0)</f>
        <v>0.36388888888888893</v>
      </c>
      <c r="K3275" s="86" t="str">
        <f ca="1">VLOOKUP(Tabla36[[#This Row],[CODIGO VINCULO]],[1]!Anexar1[[UNION]:[OPERADOR]],4,0)</f>
        <v>ARMANDO ANTONIO CRUZ</v>
      </c>
      <c r="L3275" s="92" t="str" cm="1">
        <f t="array" aca="1" ref="L3275" ca="1">_xlfn.IFS(J3275&gt;=TIME(14,0,0),"SEGUNDO TURNO",J3275&lt;TIME(14,0,0),"PRIMER TURNO")</f>
        <v>PRIMER TURNO</v>
      </c>
      <c r="M3275" s="90"/>
    </row>
    <row r="3276" spans="1:13">
      <c r="A3276" s="86" t="str">
        <f ca="1">_xlfn.CONCAT(Tabla36[[#This Row],[NUM. ECO.]],Tabla36[[#This Row],[TURNO]],Tabla36[[#This Row],[FECHA]])</f>
        <v>T37PRIMER TURNO45427</v>
      </c>
      <c r="B3276" s="87">
        <v>6</v>
      </c>
      <c r="C3276" s="87">
        <v>3</v>
      </c>
      <c r="D3276" s="87" t="s">
        <v>52</v>
      </c>
      <c r="E3276" s="86"/>
      <c r="F3276" s="86">
        <f>VLOOKUP(Tabla36[[#This Row],[NUM. ECO.]],[2]!Tabla24[[NO.ECO]:[CUBICACION
M3]],4,0)</f>
        <v>16</v>
      </c>
      <c r="G3276" s="94">
        <v>45427</v>
      </c>
      <c r="H3276" s="92" t="str">
        <f>VLOOKUP(Tabla36[[#This Row],[NUM. ECO.]],[2]!Tabla24[[NO.ECO]:[MATERIAL]],8,0)</f>
        <v>BASE HIDRAULICA</v>
      </c>
      <c r="I3276" s="86" t="s">
        <v>79</v>
      </c>
      <c r="J3276" s="91">
        <f ca="1">J3275+TIME(0,RANDBETWEEN((144),(176)),0)</f>
        <v>0.4777777777777778</v>
      </c>
      <c r="K3276" s="86" t="str">
        <f ca="1">VLOOKUP(Tabla36[[#This Row],[CODIGO VINCULO]],[1]!Anexar1[[UNION]:[OPERADOR]],4,0)</f>
        <v>ARMANDO ANTONIO CRUZ</v>
      </c>
      <c r="L3276" s="92" t="str" cm="1">
        <f t="array" aca="1" ref="L3276" ca="1">_xlfn.IFS(J3276&gt;=TIME(14,0,0),"SEGUNDO TURNO",J3276&lt;TIME(14,0,0),"PRIMER TURNO")</f>
        <v>PRIMER TURNO</v>
      </c>
      <c r="M3276" s="90"/>
    </row>
    <row r="3277" spans="1:13">
      <c r="A3277" s="86" t="str">
        <f ca="1">_xlfn.CONCAT(Tabla36[[#This Row],[NUM. ECO.]],Tabla36[[#This Row],[TURNO]],Tabla36[[#This Row],[FECHA]])</f>
        <v>T37PRIMER TURNO45427</v>
      </c>
      <c r="B3277" s="87">
        <v>6</v>
      </c>
      <c r="C3277" s="87">
        <v>4</v>
      </c>
      <c r="D3277" s="87" t="s">
        <v>52</v>
      </c>
      <c r="E3277" s="86"/>
      <c r="F3277" s="86">
        <f>VLOOKUP(Tabla36[[#This Row],[NUM. ECO.]],[2]!Tabla24[[NO.ECO]:[CUBICACION
M3]],4,0)</f>
        <v>16</v>
      </c>
      <c r="G3277" s="94">
        <v>45427</v>
      </c>
      <c r="H3277" s="92" t="str">
        <f>VLOOKUP(Tabla36[[#This Row],[NUM. ECO.]],[2]!Tabla24[[NO.ECO]:[MATERIAL]],8,0)</f>
        <v>BASE HIDRAULICA</v>
      </c>
      <c r="I3277" s="86" t="s">
        <v>79</v>
      </c>
      <c r="J3277" s="91">
        <f ca="1">J3276+TIME(0,RANDBETWEEN((144),(176)),0)</f>
        <v>0.58194444444444449</v>
      </c>
      <c r="K3277" s="86" t="str">
        <f ca="1">VLOOKUP(Tabla36[[#This Row],[CODIGO VINCULO]],[1]!Anexar1[[UNION]:[OPERADOR]],4,0)</f>
        <v>ARMANDO ANTONIO CRUZ</v>
      </c>
      <c r="L3277" s="92" t="str" cm="1">
        <f t="array" aca="1" ref="L3277" ca="1">_xlfn.IFS(J3277&gt;=TIME(14,0,0),"SEGUNDO TURNO",J3277&lt;TIME(14,0,0),"PRIMER TURNO")</f>
        <v>PRIMER TURNO</v>
      </c>
      <c r="M3277" s="90"/>
    </row>
    <row r="3278" spans="1:13">
      <c r="A3278" s="86" t="str">
        <f ca="1">_xlfn.CONCAT(Tabla36[[#This Row],[NUM. ECO.]],Tabla36[[#This Row],[TURNO]],Tabla36[[#This Row],[FECHA]])</f>
        <v>T37SEGUNDO TURNO45427</v>
      </c>
      <c r="B3278" s="87">
        <v>6</v>
      </c>
      <c r="C3278" s="87">
        <v>5</v>
      </c>
      <c r="D3278" s="87" t="s">
        <v>52</v>
      </c>
      <c r="E3278" s="86"/>
      <c r="F3278" s="86">
        <f>VLOOKUP(Tabla36[[#This Row],[NUM. ECO.]],[2]!Tabla24[[NO.ECO]:[CUBICACION
M3]],4,0)</f>
        <v>16</v>
      </c>
      <c r="G3278" s="94">
        <v>45427</v>
      </c>
      <c r="H3278" s="92" t="str">
        <f>VLOOKUP(Tabla36[[#This Row],[NUM. ECO.]],[2]!Tabla24[[NO.ECO]:[MATERIAL]],8,0)</f>
        <v>BASE HIDRAULICA</v>
      </c>
      <c r="I3278" s="86" t="s">
        <v>79</v>
      </c>
      <c r="J3278" s="91">
        <f ca="1">J3277+TIME(0,RANDBETWEEN((144),(176)),0)</f>
        <v>0.69375000000000009</v>
      </c>
      <c r="K3278" s="86" t="str">
        <f ca="1">VLOOKUP(Tabla36[[#This Row],[CODIGO VINCULO]],[1]!Anexar1[[UNION]:[OPERADOR]],4,0)</f>
        <v>RAFAEL RAMIRO MEZA</v>
      </c>
      <c r="L3278" s="92" t="str" cm="1">
        <f t="array" aca="1" ref="L3278" ca="1">_xlfn.IFS(J3278&gt;=TIME(14,0,0),"SEGUNDO TURNO",J3278&lt;TIME(14,0,0),"PRIMER TURNO")</f>
        <v>SEGUNDO TURNO</v>
      </c>
      <c r="M3278" s="90"/>
    </row>
    <row r="3279" spans="1:13">
      <c r="A3279" s="86" t="str">
        <f ca="1">_xlfn.CONCAT(Tabla36[[#This Row],[NUM. ECO.]],Tabla36[[#This Row],[TURNO]],Tabla36[[#This Row],[FECHA]])</f>
        <v>T37SEGUNDO TURNO45427</v>
      </c>
      <c r="B3279" s="87">
        <v>6</v>
      </c>
      <c r="C3279" s="87">
        <v>6</v>
      </c>
      <c r="D3279" s="87" t="s">
        <v>52</v>
      </c>
      <c r="E3279" s="86"/>
      <c r="F3279" s="86">
        <f>VLOOKUP(Tabla36[[#This Row],[NUM. ECO.]],[2]!Tabla24[[NO.ECO]:[CUBICACION
M3]],4,0)</f>
        <v>16</v>
      </c>
      <c r="G3279" s="94">
        <v>45427</v>
      </c>
      <c r="H3279" s="92" t="str">
        <f>VLOOKUP(Tabla36[[#This Row],[NUM. ECO.]],[2]!Tabla24[[NO.ECO]:[MATERIAL]],8,0)</f>
        <v>BASE HIDRAULICA</v>
      </c>
      <c r="I3279" s="86" t="s">
        <v>79</v>
      </c>
      <c r="J3279" s="91">
        <f ca="1">J3278+TIME(0,RANDBETWEEN((144),(176)),0)</f>
        <v>0.79722222222222228</v>
      </c>
      <c r="K3279" s="86" t="str">
        <f ca="1">VLOOKUP(Tabla36[[#This Row],[CODIGO VINCULO]],[1]!Anexar1[[UNION]:[OPERADOR]],4,0)</f>
        <v>RAFAEL RAMIRO MEZA</v>
      </c>
      <c r="L3279" s="92" t="str" cm="1">
        <f t="array" aca="1" ref="L3279" ca="1">_xlfn.IFS(J3279&gt;=TIME(14,0,0),"SEGUNDO TURNO",J3279&lt;TIME(14,0,0),"PRIMER TURNO")</f>
        <v>SEGUNDO TURNO</v>
      </c>
      <c r="M3279" s="90"/>
    </row>
    <row r="3280" spans="1:13">
      <c r="A3280" s="86" t="str">
        <f ca="1">_xlfn.CONCAT(Tabla36[[#This Row],[NUM. ECO.]],Tabla36[[#This Row],[TURNO]],Tabla36[[#This Row],[FECHA]])</f>
        <v>T37PRIMER TURNO45428</v>
      </c>
      <c r="B3280" s="87">
        <v>6</v>
      </c>
      <c r="C3280" s="87">
        <v>1</v>
      </c>
      <c r="D3280" s="87" t="s">
        <v>52</v>
      </c>
      <c r="E3280" s="86"/>
      <c r="F3280" s="86">
        <f>VLOOKUP(Tabla36[[#This Row],[NUM. ECO.]],[2]!Tabla24[[NO.ECO]:[CUBICACION
M3]],4,0)</f>
        <v>16</v>
      </c>
      <c r="G3280" s="94">
        <v>45428</v>
      </c>
      <c r="H3280" s="92" t="str">
        <f>VLOOKUP(Tabla36[[#This Row],[NUM. ECO.]],[2]!Tabla24[[NO.ECO]:[MATERIAL]],8,0)</f>
        <v>BASE HIDRAULICA</v>
      </c>
      <c r="I3280" s="86" t="s">
        <v>79</v>
      </c>
      <c r="J3280" s="88">
        <f ca="1">TIME(RANDBETWEEN(5.5,6),RANDBETWEEN(1,29),0)</f>
        <v>0.26458333333333334</v>
      </c>
      <c r="K3280" s="86" t="str">
        <f ca="1">VLOOKUP(Tabla36[[#This Row],[CODIGO VINCULO]],[1]!Anexar1[[UNION]:[OPERADOR]],4,0)</f>
        <v>ARMANDO ANTONIO CRUZ</v>
      </c>
      <c r="L3280" s="92" t="str" cm="1">
        <f t="array" aca="1" ref="L3280" ca="1">_xlfn.IFS(J3280&gt;=TIME(14,0,0),"SEGUNDO TURNO",J3280&lt;TIME(14,0,0),"PRIMER TURNO")</f>
        <v>PRIMER TURNO</v>
      </c>
      <c r="M3280" s="90"/>
    </row>
    <row r="3281" spans="1:13">
      <c r="A3281" s="86" t="str">
        <f ca="1">_xlfn.CONCAT(Tabla36[[#This Row],[NUM. ECO.]],Tabla36[[#This Row],[TURNO]],Tabla36[[#This Row],[FECHA]])</f>
        <v>T37PRIMER TURNO45428</v>
      </c>
      <c r="B3281" s="87">
        <v>6</v>
      </c>
      <c r="C3281" s="87">
        <v>2</v>
      </c>
      <c r="D3281" s="87" t="s">
        <v>52</v>
      </c>
      <c r="E3281" s="86"/>
      <c r="F3281" s="86">
        <f>VLOOKUP(Tabla36[[#This Row],[NUM. ECO.]],[2]!Tabla24[[NO.ECO]:[CUBICACION
M3]],4,0)</f>
        <v>16</v>
      </c>
      <c r="G3281" s="94">
        <v>45428</v>
      </c>
      <c r="H3281" s="92" t="str">
        <f>VLOOKUP(Tabla36[[#This Row],[NUM. ECO.]],[2]!Tabla24[[NO.ECO]:[MATERIAL]],8,0)</f>
        <v>BASE HIDRAULICA</v>
      </c>
      <c r="I3281" s="86" t="s">
        <v>79</v>
      </c>
      <c r="J3281" s="88">
        <f ca="1">J3280+TIME(0,RANDBETWEEN((144),(176)),0)</f>
        <v>0.36597222222222225</v>
      </c>
      <c r="K3281" s="86" t="str">
        <f ca="1">VLOOKUP(Tabla36[[#This Row],[CODIGO VINCULO]],[1]!Anexar1[[UNION]:[OPERADOR]],4,0)</f>
        <v>ARMANDO ANTONIO CRUZ</v>
      </c>
      <c r="L3281" s="92" t="str" cm="1">
        <f t="array" aca="1" ref="L3281" ca="1">_xlfn.IFS(J3281&gt;=TIME(14,0,0),"SEGUNDO TURNO",J3281&lt;TIME(14,0,0),"PRIMER TURNO")</f>
        <v>PRIMER TURNO</v>
      </c>
      <c r="M3281" s="90"/>
    </row>
    <row r="3282" spans="1:13">
      <c r="A3282" s="86" t="str">
        <f ca="1">_xlfn.CONCAT(Tabla36[[#This Row],[NUM. ECO.]],Tabla36[[#This Row],[TURNO]],Tabla36[[#This Row],[FECHA]])</f>
        <v>T37PRIMER TURNO45428</v>
      </c>
      <c r="B3282" s="87">
        <v>6</v>
      </c>
      <c r="C3282" s="87">
        <v>3</v>
      </c>
      <c r="D3282" s="87" t="s">
        <v>52</v>
      </c>
      <c r="E3282" s="86"/>
      <c r="F3282" s="86">
        <f>VLOOKUP(Tabla36[[#This Row],[NUM. ECO.]],[2]!Tabla24[[NO.ECO]:[CUBICACION
M3]],4,0)</f>
        <v>16</v>
      </c>
      <c r="G3282" s="94">
        <v>45428</v>
      </c>
      <c r="H3282" s="92" t="str">
        <f>VLOOKUP(Tabla36[[#This Row],[NUM. ECO.]],[2]!Tabla24[[NO.ECO]:[MATERIAL]],8,0)</f>
        <v>BASE HIDRAULICA</v>
      </c>
      <c r="I3282" s="86" t="s">
        <v>79</v>
      </c>
      <c r="J3282" s="91">
        <f ca="1">J3281+TIME(0,RANDBETWEEN((144),(176)),0)</f>
        <v>0.47569444444444448</v>
      </c>
      <c r="K3282" s="86" t="str">
        <f ca="1">VLOOKUP(Tabla36[[#This Row],[CODIGO VINCULO]],[1]!Anexar1[[UNION]:[OPERADOR]],4,0)</f>
        <v>ARMANDO ANTONIO CRUZ</v>
      </c>
      <c r="L3282" s="92" t="str" cm="1">
        <f t="array" aca="1" ref="L3282" ca="1">_xlfn.IFS(J3282&gt;=TIME(14,0,0),"SEGUNDO TURNO",J3282&lt;TIME(14,0,0),"PRIMER TURNO")</f>
        <v>PRIMER TURNO</v>
      </c>
      <c r="M3282" s="90"/>
    </row>
    <row r="3283" spans="1:13">
      <c r="A3283" s="86" t="str">
        <f ca="1">_xlfn.CONCAT(Tabla36[[#This Row],[NUM. ECO.]],Tabla36[[#This Row],[TURNO]],Tabla36[[#This Row],[FECHA]])</f>
        <v>T37SEGUNDO TURNO45428</v>
      </c>
      <c r="B3283" s="87">
        <v>6</v>
      </c>
      <c r="C3283" s="87">
        <v>4</v>
      </c>
      <c r="D3283" s="87" t="s">
        <v>52</v>
      </c>
      <c r="E3283" s="86"/>
      <c r="F3283" s="86">
        <f>VLOOKUP(Tabla36[[#This Row],[NUM. ECO.]],[2]!Tabla24[[NO.ECO]:[CUBICACION
M3]],4,0)</f>
        <v>16</v>
      </c>
      <c r="G3283" s="94">
        <v>45428</v>
      </c>
      <c r="H3283" s="92" t="str">
        <f>VLOOKUP(Tabla36[[#This Row],[NUM. ECO.]],[2]!Tabla24[[NO.ECO]:[MATERIAL]],8,0)</f>
        <v>BASE HIDRAULICA</v>
      </c>
      <c r="I3283" s="86" t="s">
        <v>79</v>
      </c>
      <c r="J3283" s="91">
        <f ca="1">J3282+TIME(0,RANDBETWEEN((144),(176)),0)</f>
        <v>0.5854166666666667</v>
      </c>
      <c r="K3283" s="86" t="str">
        <f ca="1">VLOOKUP(Tabla36[[#This Row],[CODIGO VINCULO]],[1]!Anexar1[[UNION]:[OPERADOR]],4,0)</f>
        <v>RAFAEL RAMIRO MEZA</v>
      </c>
      <c r="L3283" s="92" t="str" cm="1">
        <f t="array" aca="1" ref="L3283" ca="1">_xlfn.IFS(J3283&gt;=TIME(14,0,0),"SEGUNDO TURNO",J3283&lt;TIME(14,0,0),"PRIMER TURNO")</f>
        <v>SEGUNDO TURNO</v>
      </c>
      <c r="M3283" s="90"/>
    </row>
    <row r="3284" spans="1:13">
      <c r="A3284" s="86" t="str">
        <f ca="1">_xlfn.CONCAT(Tabla36[[#This Row],[NUM. ECO.]],Tabla36[[#This Row],[TURNO]],Tabla36[[#This Row],[FECHA]])</f>
        <v>T37SEGUNDO TURNO45428</v>
      </c>
      <c r="B3284" s="87">
        <v>6</v>
      </c>
      <c r="C3284" s="87">
        <v>5</v>
      </c>
      <c r="D3284" s="87" t="s">
        <v>52</v>
      </c>
      <c r="E3284" s="86"/>
      <c r="F3284" s="86">
        <f>VLOOKUP(Tabla36[[#This Row],[NUM. ECO.]],[2]!Tabla24[[NO.ECO]:[CUBICACION
M3]],4,0)</f>
        <v>16</v>
      </c>
      <c r="G3284" s="94">
        <v>45428</v>
      </c>
      <c r="H3284" s="92" t="str">
        <f>VLOOKUP(Tabla36[[#This Row],[NUM. ECO.]],[2]!Tabla24[[NO.ECO]:[MATERIAL]],8,0)</f>
        <v>BASE HIDRAULICA</v>
      </c>
      <c r="I3284" s="86" t="s">
        <v>79</v>
      </c>
      <c r="J3284" s="91">
        <f ca="1">J3283+TIME(0,RANDBETWEEN((144),(176)),0)</f>
        <v>0.68680555555555556</v>
      </c>
      <c r="K3284" s="86" t="str">
        <f ca="1">VLOOKUP(Tabla36[[#This Row],[CODIGO VINCULO]],[1]!Anexar1[[UNION]:[OPERADOR]],4,0)</f>
        <v>RAFAEL RAMIRO MEZA</v>
      </c>
      <c r="L3284" s="92" t="str" cm="1">
        <f t="array" aca="1" ref="L3284" ca="1">_xlfn.IFS(J3284&gt;=TIME(14,0,0),"SEGUNDO TURNO",J3284&lt;TIME(14,0,0),"PRIMER TURNO")</f>
        <v>SEGUNDO TURNO</v>
      </c>
      <c r="M3284" s="90"/>
    </row>
    <row r="3285" spans="1:13">
      <c r="A3285" s="86" t="str">
        <f ca="1">_xlfn.CONCAT(Tabla36[[#This Row],[NUM. ECO.]],Tabla36[[#This Row],[TURNO]],Tabla36[[#This Row],[FECHA]])</f>
        <v>T37SEGUNDO TURNO45428</v>
      </c>
      <c r="B3285" s="87">
        <v>6</v>
      </c>
      <c r="C3285" s="87">
        <v>6</v>
      </c>
      <c r="D3285" s="87" t="s">
        <v>52</v>
      </c>
      <c r="E3285" s="86"/>
      <c r="F3285" s="86">
        <f>VLOOKUP(Tabla36[[#This Row],[NUM. ECO.]],[2]!Tabla24[[NO.ECO]:[CUBICACION
M3]],4,0)</f>
        <v>16</v>
      </c>
      <c r="G3285" s="94">
        <v>45428</v>
      </c>
      <c r="H3285" s="92" t="str">
        <f>VLOOKUP(Tabla36[[#This Row],[NUM. ECO.]],[2]!Tabla24[[NO.ECO]:[MATERIAL]],8,0)</f>
        <v>BASE HIDRAULICA</v>
      </c>
      <c r="I3285" s="86" t="s">
        <v>79</v>
      </c>
      <c r="J3285" s="91">
        <f ca="1">J3284+TIME(0,RANDBETWEEN((144),(176)),0)</f>
        <v>0.80625000000000002</v>
      </c>
      <c r="K3285" s="86" t="str">
        <f ca="1">VLOOKUP(Tabla36[[#This Row],[CODIGO VINCULO]],[1]!Anexar1[[UNION]:[OPERADOR]],4,0)</f>
        <v>RAFAEL RAMIRO MEZA</v>
      </c>
      <c r="L3285" s="92" t="str" cm="1">
        <f t="array" aca="1" ref="L3285" ca="1">_xlfn.IFS(J3285&gt;=TIME(14,0,0),"SEGUNDO TURNO",J3285&lt;TIME(14,0,0),"PRIMER TURNO")</f>
        <v>SEGUNDO TURNO</v>
      </c>
      <c r="M3285" s="90"/>
    </row>
    <row r="3286" spans="1:13">
      <c r="A3286" s="86" t="str">
        <f ca="1">_xlfn.CONCAT(Tabla36[[#This Row],[NUM. ECO.]],Tabla36[[#This Row],[TURNO]],Tabla36[[#This Row],[FECHA]])</f>
        <v>T37PRIMER TURNO45429</v>
      </c>
      <c r="B3286" s="87">
        <v>6</v>
      </c>
      <c r="C3286" s="87">
        <v>1</v>
      </c>
      <c r="D3286" s="87" t="s">
        <v>52</v>
      </c>
      <c r="E3286" s="86"/>
      <c r="F3286" s="86">
        <f>VLOOKUP(Tabla36[[#This Row],[NUM. ECO.]],[2]!Tabla24[[NO.ECO]:[CUBICACION
M3]],4,0)</f>
        <v>16</v>
      </c>
      <c r="G3286" s="94">
        <v>45429</v>
      </c>
      <c r="H3286" s="92" t="str">
        <f>VLOOKUP(Tabla36[[#This Row],[NUM. ECO.]],[2]!Tabla24[[NO.ECO]:[MATERIAL]],8,0)</f>
        <v>BASE HIDRAULICA</v>
      </c>
      <c r="I3286" s="86" t="s">
        <v>79</v>
      </c>
      <c r="J3286" s="88">
        <f ca="1">TIME(RANDBETWEEN(5.5,6),RANDBETWEEN(1,29),0)</f>
        <v>0.25624999999999998</v>
      </c>
      <c r="K3286" s="86" t="str">
        <f ca="1">VLOOKUP(Tabla36[[#This Row],[CODIGO VINCULO]],[1]!Anexar1[[UNION]:[OPERADOR]],4,0)</f>
        <v>ARMANDO ANTONIO CRUZ</v>
      </c>
      <c r="L3286" s="92" t="str" cm="1">
        <f t="array" aca="1" ref="L3286" ca="1">_xlfn.IFS(J3286&gt;=TIME(14,0,0),"SEGUNDO TURNO",J3286&lt;TIME(14,0,0),"PRIMER TURNO")</f>
        <v>PRIMER TURNO</v>
      </c>
      <c r="M3286" s="90"/>
    </row>
    <row r="3287" spans="1:13">
      <c r="A3287" s="86" t="str">
        <f ca="1">_xlfn.CONCAT(Tabla36[[#This Row],[NUM. ECO.]],Tabla36[[#This Row],[TURNO]],Tabla36[[#This Row],[FECHA]])</f>
        <v>T37PRIMER TURNO45429</v>
      </c>
      <c r="B3287" s="87">
        <v>6</v>
      </c>
      <c r="C3287" s="87">
        <v>2</v>
      </c>
      <c r="D3287" s="87" t="s">
        <v>52</v>
      </c>
      <c r="E3287" s="86"/>
      <c r="F3287" s="86">
        <f>VLOOKUP(Tabla36[[#This Row],[NUM. ECO.]],[2]!Tabla24[[NO.ECO]:[CUBICACION
M3]],4,0)</f>
        <v>16</v>
      </c>
      <c r="G3287" s="94">
        <v>45429</v>
      </c>
      <c r="H3287" s="92" t="str">
        <f>VLOOKUP(Tabla36[[#This Row],[NUM. ECO.]],[2]!Tabla24[[NO.ECO]:[MATERIAL]],8,0)</f>
        <v>BASE HIDRAULICA</v>
      </c>
      <c r="I3287" s="86" t="s">
        <v>79</v>
      </c>
      <c r="J3287" s="88">
        <f ca="1">J3286+TIME(0,RANDBETWEEN((144),(176)),0)</f>
        <v>0.36666666666666664</v>
      </c>
      <c r="K3287" s="86" t="str">
        <f ca="1">VLOOKUP(Tabla36[[#This Row],[CODIGO VINCULO]],[1]!Anexar1[[UNION]:[OPERADOR]],4,0)</f>
        <v>ARMANDO ANTONIO CRUZ</v>
      </c>
      <c r="L3287" s="92" t="str" cm="1">
        <f t="array" aca="1" ref="L3287" ca="1">_xlfn.IFS(J3287&gt;=TIME(14,0,0),"SEGUNDO TURNO",J3287&lt;TIME(14,0,0),"PRIMER TURNO")</f>
        <v>PRIMER TURNO</v>
      </c>
      <c r="M3287" s="90"/>
    </row>
    <row r="3288" spans="1:13">
      <c r="A3288" s="86" t="str">
        <f ca="1">_xlfn.CONCAT(Tabla36[[#This Row],[NUM. ECO.]],Tabla36[[#This Row],[TURNO]],Tabla36[[#This Row],[FECHA]])</f>
        <v>T37PRIMER TURNO45429</v>
      </c>
      <c r="B3288" s="87">
        <v>6</v>
      </c>
      <c r="C3288" s="87">
        <v>3</v>
      </c>
      <c r="D3288" s="87" t="s">
        <v>52</v>
      </c>
      <c r="E3288" s="86"/>
      <c r="F3288" s="86">
        <f>VLOOKUP(Tabla36[[#This Row],[NUM. ECO.]],[2]!Tabla24[[NO.ECO]:[CUBICACION
M3]],4,0)</f>
        <v>16</v>
      </c>
      <c r="G3288" s="94">
        <v>45429</v>
      </c>
      <c r="H3288" s="92" t="str">
        <f>VLOOKUP(Tabla36[[#This Row],[NUM. ECO.]],[2]!Tabla24[[NO.ECO]:[MATERIAL]],8,0)</f>
        <v>BASE HIDRAULICA</v>
      </c>
      <c r="I3288" s="86" t="s">
        <v>79</v>
      </c>
      <c r="J3288" s="91">
        <f ca="1">J3287+TIME(0,RANDBETWEEN((144),(176)),0)</f>
        <v>0.47291666666666665</v>
      </c>
      <c r="K3288" s="86" t="str">
        <f ca="1">VLOOKUP(Tabla36[[#This Row],[CODIGO VINCULO]],[1]!Anexar1[[UNION]:[OPERADOR]],4,0)</f>
        <v>ARMANDO ANTONIO CRUZ</v>
      </c>
      <c r="L3288" s="92" t="str" cm="1">
        <f t="array" aca="1" ref="L3288" ca="1">_xlfn.IFS(J3288&gt;=TIME(14,0,0),"SEGUNDO TURNO",J3288&lt;TIME(14,0,0),"PRIMER TURNO")</f>
        <v>PRIMER TURNO</v>
      </c>
      <c r="M3288" s="90"/>
    </row>
    <row r="3289" spans="1:13">
      <c r="A3289" s="86" t="str">
        <f ca="1">_xlfn.CONCAT(Tabla36[[#This Row],[NUM. ECO.]],Tabla36[[#This Row],[TURNO]],Tabla36[[#This Row],[FECHA]])</f>
        <v>T37PRIMER TURNO45429</v>
      </c>
      <c r="B3289" s="87">
        <v>6</v>
      </c>
      <c r="C3289" s="87">
        <v>4</v>
      </c>
      <c r="D3289" s="87" t="s">
        <v>52</v>
      </c>
      <c r="E3289" s="86"/>
      <c r="F3289" s="86">
        <f>VLOOKUP(Tabla36[[#This Row],[NUM. ECO.]],[2]!Tabla24[[NO.ECO]:[CUBICACION
M3]],4,0)</f>
        <v>16</v>
      </c>
      <c r="G3289" s="94">
        <v>45429</v>
      </c>
      <c r="H3289" s="92" t="str">
        <f>VLOOKUP(Tabla36[[#This Row],[NUM. ECO.]],[2]!Tabla24[[NO.ECO]:[MATERIAL]],8,0)</f>
        <v>BASE HIDRAULICA</v>
      </c>
      <c r="I3289" s="86" t="s">
        <v>79</v>
      </c>
      <c r="J3289" s="91">
        <f ca="1">J3288+TIME(0,RANDBETWEEN((144),(176)),0)</f>
        <v>0.57638888888888884</v>
      </c>
      <c r="K3289" s="86" t="str">
        <f ca="1">VLOOKUP(Tabla36[[#This Row],[CODIGO VINCULO]],[1]!Anexar1[[UNION]:[OPERADOR]],4,0)</f>
        <v>ARMANDO ANTONIO CRUZ</v>
      </c>
      <c r="L3289" s="92" t="str" cm="1">
        <f t="array" aca="1" ref="L3289" ca="1">_xlfn.IFS(J3289&gt;=TIME(14,0,0),"SEGUNDO TURNO",J3289&lt;TIME(14,0,0),"PRIMER TURNO")</f>
        <v>PRIMER TURNO</v>
      </c>
      <c r="M3289" s="90"/>
    </row>
    <row r="3290" spans="1:13">
      <c r="A3290" s="86" t="str">
        <f ca="1">_xlfn.CONCAT(Tabla36[[#This Row],[NUM. ECO.]],Tabla36[[#This Row],[TURNO]],Tabla36[[#This Row],[FECHA]])</f>
        <v>T37SEGUNDO TURNO45429</v>
      </c>
      <c r="B3290" s="87">
        <v>6</v>
      </c>
      <c r="C3290" s="87">
        <v>5</v>
      </c>
      <c r="D3290" s="87" t="s">
        <v>52</v>
      </c>
      <c r="E3290" s="86"/>
      <c r="F3290" s="86">
        <f>VLOOKUP(Tabla36[[#This Row],[NUM. ECO.]],[2]!Tabla24[[NO.ECO]:[CUBICACION
M3]],4,0)</f>
        <v>16</v>
      </c>
      <c r="G3290" s="94">
        <v>45429</v>
      </c>
      <c r="H3290" s="92" t="str">
        <f>VLOOKUP(Tabla36[[#This Row],[NUM. ECO.]],[2]!Tabla24[[NO.ECO]:[MATERIAL]],8,0)</f>
        <v>BASE HIDRAULICA</v>
      </c>
      <c r="I3290" s="86" t="s">
        <v>79</v>
      </c>
      <c r="J3290" s="91">
        <f ca="1">J3289+TIME(0,RANDBETWEEN((144),(176)),0)</f>
        <v>0.69791666666666663</v>
      </c>
      <c r="K3290" s="86" t="str">
        <f ca="1">VLOOKUP(Tabla36[[#This Row],[CODIGO VINCULO]],[1]!Anexar1[[UNION]:[OPERADOR]],4,0)</f>
        <v>RAFAEL RAMIRO MEZA</v>
      </c>
      <c r="L3290" s="92" t="str" cm="1">
        <f t="array" aca="1" ref="L3290" ca="1">_xlfn.IFS(J3290&gt;=TIME(14,0,0),"SEGUNDO TURNO",J3290&lt;TIME(14,0,0),"PRIMER TURNO")</f>
        <v>SEGUNDO TURNO</v>
      </c>
      <c r="M3290" s="90"/>
    </row>
    <row r="3291" spans="1:13">
      <c r="A3291" s="86" t="str">
        <f ca="1">_xlfn.CONCAT(Tabla36[[#This Row],[NUM. ECO.]],Tabla36[[#This Row],[TURNO]],Tabla36[[#This Row],[FECHA]])</f>
        <v>T37SEGUNDO TURNO45429</v>
      </c>
      <c r="B3291" s="87">
        <v>6</v>
      </c>
      <c r="C3291" s="87">
        <v>6</v>
      </c>
      <c r="D3291" s="87" t="s">
        <v>52</v>
      </c>
      <c r="E3291" s="86"/>
      <c r="F3291" s="86">
        <f>VLOOKUP(Tabla36[[#This Row],[NUM. ECO.]],[2]!Tabla24[[NO.ECO]:[CUBICACION
M3]],4,0)</f>
        <v>16</v>
      </c>
      <c r="G3291" s="94">
        <v>45429</v>
      </c>
      <c r="H3291" s="92" t="str">
        <f>VLOOKUP(Tabla36[[#This Row],[NUM. ECO.]],[2]!Tabla24[[NO.ECO]:[MATERIAL]],8,0)</f>
        <v>BASE HIDRAULICA</v>
      </c>
      <c r="I3291" s="86" t="s">
        <v>79</v>
      </c>
      <c r="J3291" s="91">
        <f ca="1">J3290+TIME(0,RANDBETWEEN((144),(176)),0)</f>
        <v>0.81388888888888888</v>
      </c>
      <c r="K3291" s="86" t="str">
        <f ca="1">VLOOKUP(Tabla36[[#This Row],[CODIGO VINCULO]],[1]!Anexar1[[UNION]:[OPERADOR]],4,0)</f>
        <v>RAFAEL RAMIRO MEZA</v>
      </c>
      <c r="L3291" s="92" t="str" cm="1">
        <f t="array" aca="1" ref="L3291" ca="1">_xlfn.IFS(J3291&gt;=TIME(14,0,0),"SEGUNDO TURNO",J3291&lt;TIME(14,0,0),"PRIMER TURNO")</f>
        <v>SEGUNDO TURNO</v>
      </c>
      <c r="M3291" s="90"/>
    </row>
    <row r="3292" spans="1:13">
      <c r="A3292" s="86" t="str">
        <f ca="1">_xlfn.CONCAT(Tabla36[[#This Row],[NUM. ECO.]],Tabla36[[#This Row],[TURNO]],Tabla36[[#This Row],[FECHA]])</f>
        <v>T37PRIMER TURNO45430</v>
      </c>
      <c r="B3292" s="87">
        <v>6</v>
      </c>
      <c r="C3292" s="87">
        <v>1</v>
      </c>
      <c r="D3292" s="87" t="s">
        <v>52</v>
      </c>
      <c r="E3292" s="86"/>
      <c r="F3292" s="86">
        <f>VLOOKUP(Tabla36[[#This Row],[NUM. ECO.]],[2]!Tabla24[[NO.ECO]:[CUBICACION
M3]],4,0)</f>
        <v>16</v>
      </c>
      <c r="G3292" s="94">
        <v>45430</v>
      </c>
      <c r="H3292" s="92" t="str">
        <f>VLOOKUP(Tabla36[[#This Row],[NUM. ECO.]],[2]!Tabla24[[NO.ECO]:[MATERIAL]],8,0)</f>
        <v>BASE HIDRAULICA</v>
      </c>
      <c r="I3292" s="86" t="s">
        <v>79</v>
      </c>
      <c r="J3292" s="88">
        <f ca="1">TIME(RANDBETWEEN(5.5,6),RANDBETWEEN(1,29),0)</f>
        <v>0.26041666666666669</v>
      </c>
      <c r="K3292" s="86" t="str">
        <f ca="1">VLOOKUP(Tabla36[[#This Row],[CODIGO VINCULO]],[1]!Anexar1[[UNION]:[OPERADOR]],4,0)</f>
        <v>ARMANDO ANTONIO CRUZ</v>
      </c>
      <c r="L3292" s="92" t="str" cm="1">
        <f t="array" aca="1" ref="L3292" ca="1">_xlfn.IFS(J3292&gt;=TIME(14,0,0),"SEGUNDO TURNO",J3292&lt;TIME(14,0,0),"PRIMER TURNO")</f>
        <v>PRIMER TURNO</v>
      </c>
      <c r="M3292" s="90"/>
    </row>
    <row r="3293" spans="1:13">
      <c r="A3293" s="86" t="str">
        <f ca="1">_xlfn.CONCAT(Tabla36[[#This Row],[NUM. ECO.]],Tabla36[[#This Row],[TURNO]],Tabla36[[#This Row],[FECHA]])</f>
        <v>T37PRIMER TURNO45430</v>
      </c>
      <c r="B3293" s="87">
        <v>6</v>
      </c>
      <c r="C3293" s="87">
        <v>2</v>
      </c>
      <c r="D3293" s="87" t="s">
        <v>52</v>
      </c>
      <c r="E3293" s="86"/>
      <c r="F3293" s="86">
        <f>VLOOKUP(Tabla36[[#This Row],[NUM. ECO.]],[2]!Tabla24[[NO.ECO]:[CUBICACION
M3]],4,0)</f>
        <v>16</v>
      </c>
      <c r="G3293" s="94">
        <v>45430</v>
      </c>
      <c r="H3293" s="92" t="str">
        <f>VLOOKUP(Tabla36[[#This Row],[NUM. ECO.]],[2]!Tabla24[[NO.ECO]:[MATERIAL]],8,0)</f>
        <v>BASE HIDRAULICA</v>
      </c>
      <c r="I3293" s="86" t="s">
        <v>79</v>
      </c>
      <c r="J3293" s="88">
        <f ca="1">J3292+TIME(0,RANDBETWEEN((144),(176)),0)</f>
        <v>0.36388888888888893</v>
      </c>
      <c r="K3293" s="86" t="str">
        <f ca="1">VLOOKUP(Tabla36[[#This Row],[CODIGO VINCULO]],[1]!Anexar1[[UNION]:[OPERADOR]],4,0)</f>
        <v>ARMANDO ANTONIO CRUZ</v>
      </c>
      <c r="L3293" s="92" t="str" cm="1">
        <f t="array" aca="1" ref="L3293" ca="1">_xlfn.IFS(J3293&gt;=TIME(14,0,0),"SEGUNDO TURNO",J3293&lt;TIME(14,0,0),"PRIMER TURNO")</f>
        <v>PRIMER TURNO</v>
      </c>
      <c r="M3293" s="90"/>
    </row>
    <row r="3294" spans="1:13">
      <c r="A3294" s="86" t="str">
        <f ca="1">_xlfn.CONCAT(Tabla36[[#This Row],[NUM. ECO.]],Tabla36[[#This Row],[TURNO]],Tabla36[[#This Row],[FECHA]])</f>
        <v>T37PRIMER TURNO45430</v>
      </c>
      <c r="B3294" s="87">
        <v>6</v>
      </c>
      <c r="C3294" s="87">
        <v>3</v>
      </c>
      <c r="D3294" s="87" t="s">
        <v>52</v>
      </c>
      <c r="E3294" s="86"/>
      <c r="F3294" s="86">
        <f>VLOOKUP(Tabla36[[#This Row],[NUM. ECO.]],[2]!Tabla24[[NO.ECO]:[CUBICACION
M3]],4,0)</f>
        <v>16</v>
      </c>
      <c r="G3294" s="94">
        <v>45430</v>
      </c>
      <c r="H3294" s="92" t="str">
        <f>VLOOKUP(Tabla36[[#This Row],[NUM. ECO.]],[2]!Tabla24[[NO.ECO]:[MATERIAL]],8,0)</f>
        <v>BASE HIDRAULICA</v>
      </c>
      <c r="I3294" s="86" t="s">
        <v>79</v>
      </c>
      <c r="J3294" s="91">
        <f ca="1">J3293+TIME(0,RANDBETWEEN((144),(176)),0)</f>
        <v>0.46597222222222223</v>
      </c>
      <c r="K3294" s="86" t="str">
        <f ca="1">VLOOKUP(Tabla36[[#This Row],[CODIGO VINCULO]],[1]!Anexar1[[UNION]:[OPERADOR]],4,0)</f>
        <v>ARMANDO ANTONIO CRUZ</v>
      </c>
      <c r="L3294" s="92" t="str" cm="1">
        <f t="array" aca="1" ref="L3294" ca="1">_xlfn.IFS(J3294&gt;=TIME(14,0,0),"SEGUNDO TURNO",J3294&lt;TIME(14,0,0),"PRIMER TURNO")</f>
        <v>PRIMER TURNO</v>
      </c>
      <c r="M3294" s="90"/>
    </row>
    <row r="3295" spans="1:13">
      <c r="A3295" s="86" t="str">
        <f ca="1">_xlfn.CONCAT(Tabla36[[#This Row],[NUM. ECO.]],Tabla36[[#This Row],[TURNO]],Tabla36[[#This Row],[FECHA]])</f>
        <v>T37SEGUNDO TURNO45430</v>
      </c>
      <c r="B3295" s="87">
        <v>6</v>
      </c>
      <c r="C3295" s="87">
        <v>4</v>
      </c>
      <c r="D3295" s="87" t="s">
        <v>52</v>
      </c>
      <c r="E3295" s="86"/>
      <c r="F3295" s="86">
        <f>VLOOKUP(Tabla36[[#This Row],[NUM. ECO.]],[2]!Tabla24[[NO.ECO]:[CUBICACION
M3]],4,0)</f>
        <v>16</v>
      </c>
      <c r="G3295" s="94">
        <v>45430</v>
      </c>
      <c r="H3295" s="92" t="str">
        <f>VLOOKUP(Tabla36[[#This Row],[NUM. ECO.]],[2]!Tabla24[[NO.ECO]:[MATERIAL]],8,0)</f>
        <v>BASE HIDRAULICA</v>
      </c>
      <c r="I3295" s="86" t="s">
        <v>79</v>
      </c>
      <c r="J3295" s="91">
        <f ca="1">J3294+TIME(0,RANDBETWEEN((144),(176)),0)</f>
        <v>0.58750000000000002</v>
      </c>
      <c r="K3295" s="86" t="str">
        <f ca="1">VLOOKUP(Tabla36[[#This Row],[CODIGO VINCULO]],[1]!Anexar1[[UNION]:[OPERADOR]],4,0)</f>
        <v>RAFAEL RAMIRO MEZA</v>
      </c>
      <c r="L3295" s="92" t="str" cm="1">
        <f t="array" aca="1" ref="L3295" ca="1">_xlfn.IFS(J3295&gt;=TIME(14,0,0),"SEGUNDO TURNO",J3295&lt;TIME(14,0,0),"PRIMER TURNO")</f>
        <v>SEGUNDO TURNO</v>
      </c>
      <c r="M3295" s="90"/>
    </row>
    <row r="3296" spans="1:13">
      <c r="A3296" s="86" t="str">
        <f ca="1">_xlfn.CONCAT(Tabla36[[#This Row],[NUM. ECO.]],Tabla36[[#This Row],[TURNO]],Tabla36[[#This Row],[FECHA]])</f>
        <v>T37SEGUNDO TURNO45430</v>
      </c>
      <c r="B3296" s="87">
        <v>6</v>
      </c>
      <c r="C3296" s="87">
        <v>5</v>
      </c>
      <c r="D3296" s="87" t="s">
        <v>52</v>
      </c>
      <c r="E3296" s="86"/>
      <c r="F3296" s="86">
        <f>VLOOKUP(Tabla36[[#This Row],[NUM. ECO.]],[2]!Tabla24[[NO.ECO]:[CUBICACION
M3]],4,0)</f>
        <v>16</v>
      </c>
      <c r="G3296" s="94">
        <v>45430</v>
      </c>
      <c r="H3296" s="92" t="str">
        <f>VLOOKUP(Tabla36[[#This Row],[NUM. ECO.]],[2]!Tabla24[[NO.ECO]:[MATERIAL]],8,0)</f>
        <v>BASE HIDRAULICA</v>
      </c>
      <c r="I3296" s="86" t="s">
        <v>79</v>
      </c>
      <c r="J3296" s="91">
        <f ca="1">J3295+TIME(0,RANDBETWEEN((144),(176)),0)</f>
        <v>0.69930555555555562</v>
      </c>
      <c r="K3296" s="86" t="str">
        <f ca="1">VLOOKUP(Tabla36[[#This Row],[CODIGO VINCULO]],[1]!Anexar1[[UNION]:[OPERADOR]],4,0)</f>
        <v>RAFAEL RAMIRO MEZA</v>
      </c>
      <c r="L3296" s="92" t="str" cm="1">
        <f t="array" aca="1" ref="L3296" ca="1">_xlfn.IFS(J3296&gt;=TIME(14,0,0),"SEGUNDO TURNO",J3296&lt;TIME(14,0,0),"PRIMER TURNO")</f>
        <v>SEGUNDO TURNO</v>
      </c>
      <c r="M3296" s="90"/>
    </row>
    <row r="3297" spans="1:13">
      <c r="A3297" s="86" t="str">
        <f ca="1">_xlfn.CONCAT(Tabla36[[#This Row],[NUM. ECO.]],Tabla36[[#This Row],[TURNO]],Tabla36[[#This Row],[FECHA]])</f>
        <v>T37SEGUNDO TURNO45430</v>
      </c>
      <c r="B3297" s="87">
        <v>6</v>
      </c>
      <c r="C3297" s="87">
        <v>6</v>
      </c>
      <c r="D3297" s="87" t="s">
        <v>52</v>
      </c>
      <c r="E3297" s="86"/>
      <c r="F3297" s="86">
        <f>VLOOKUP(Tabla36[[#This Row],[NUM. ECO.]],[2]!Tabla24[[NO.ECO]:[CUBICACION
M3]],4,0)</f>
        <v>16</v>
      </c>
      <c r="G3297" s="94">
        <v>45430</v>
      </c>
      <c r="H3297" s="92" t="str">
        <f>VLOOKUP(Tabla36[[#This Row],[NUM. ECO.]],[2]!Tabla24[[NO.ECO]:[MATERIAL]],8,0)</f>
        <v>BASE HIDRAULICA</v>
      </c>
      <c r="I3297" s="86" t="s">
        <v>79</v>
      </c>
      <c r="J3297" s="91">
        <f ca="1">J3296+TIME(0,RANDBETWEEN((144),(176)),0)</f>
        <v>0.80972222222222223</v>
      </c>
      <c r="K3297" s="86" t="str">
        <f ca="1">VLOOKUP(Tabla36[[#This Row],[CODIGO VINCULO]],[1]!Anexar1[[UNION]:[OPERADOR]],4,0)</f>
        <v>RAFAEL RAMIRO MEZA</v>
      </c>
      <c r="L3297" s="92" t="str" cm="1">
        <f t="array" aca="1" ref="L3297" ca="1">_xlfn.IFS(J3297&gt;=TIME(14,0,0),"SEGUNDO TURNO",J3297&lt;TIME(14,0,0),"PRIMER TURNO")</f>
        <v>SEGUNDO TURNO</v>
      </c>
      <c r="M3297" s="90"/>
    </row>
    <row r="3298" spans="1:13">
      <c r="A3298" s="86" t="str">
        <f ca="1">_xlfn.CONCAT(Tabla36[[#This Row],[NUM. ECO.]],Tabla36[[#This Row],[TURNO]],Tabla36[[#This Row],[FECHA]])</f>
        <v>T37PRIMER TURNO45432</v>
      </c>
      <c r="B3298" s="87">
        <v>6</v>
      </c>
      <c r="C3298" s="87">
        <v>1</v>
      </c>
      <c r="D3298" s="87" t="s">
        <v>52</v>
      </c>
      <c r="E3298" s="86"/>
      <c r="F3298" s="86">
        <f>VLOOKUP(Tabla36[[#This Row],[NUM. ECO.]],[2]!Tabla24[[NO.ECO]:[CUBICACION
M3]],4,0)</f>
        <v>16</v>
      </c>
      <c r="G3298" s="94">
        <v>45432</v>
      </c>
      <c r="H3298" s="92" t="str">
        <f>VLOOKUP(Tabla36[[#This Row],[NUM. ECO.]],[2]!Tabla24[[NO.ECO]:[MATERIAL]],8,0)</f>
        <v>BASE HIDRAULICA</v>
      </c>
      <c r="I3298" s="86" t="s">
        <v>79</v>
      </c>
      <c r="J3298" s="88">
        <f ca="1">TIME(RANDBETWEEN(5.5,6),RANDBETWEEN(1,29),0)</f>
        <v>0.26944444444444443</v>
      </c>
      <c r="K3298" s="86" t="str">
        <f ca="1">VLOOKUP(Tabla36[[#This Row],[CODIGO VINCULO]],[1]!Anexar1[[UNION]:[OPERADOR]],4,0)</f>
        <v>ARMANDO ANTONIO CRUZ</v>
      </c>
      <c r="L3298" s="92" t="str" cm="1">
        <f t="array" aca="1" ref="L3298" ca="1">_xlfn.IFS(J3298&gt;=TIME(14,0,0),"SEGUNDO TURNO",J3298&lt;TIME(14,0,0),"PRIMER TURNO")</f>
        <v>PRIMER TURNO</v>
      </c>
      <c r="M3298" s="90"/>
    </row>
    <row r="3299" spans="1:13">
      <c r="A3299" s="86" t="str">
        <f ca="1">_xlfn.CONCAT(Tabla36[[#This Row],[NUM. ECO.]],Tabla36[[#This Row],[TURNO]],Tabla36[[#This Row],[FECHA]])</f>
        <v>T37PRIMER TURNO45432</v>
      </c>
      <c r="B3299" s="87">
        <v>6</v>
      </c>
      <c r="C3299" s="87">
        <v>2</v>
      </c>
      <c r="D3299" s="87" t="s">
        <v>52</v>
      </c>
      <c r="E3299" s="86"/>
      <c r="F3299" s="86">
        <f>VLOOKUP(Tabla36[[#This Row],[NUM. ECO.]],[2]!Tabla24[[NO.ECO]:[CUBICACION
M3]],4,0)</f>
        <v>16</v>
      </c>
      <c r="G3299" s="94">
        <v>45432</v>
      </c>
      <c r="H3299" s="92" t="str">
        <f>VLOOKUP(Tabla36[[#This Row],[NUM. ECO.]],[2]!Tabla24[[NO.ECO]:[MATERIAL]],8,0)</f>
        <v>BASE HIDRAULICA</v>
      </c>
      <c r="I3299" s="86" t="s">
        <v>79</v>
      </c>
      <c r="J3299" s="88">
        <f ca="1">J3298+TIME(0,RANDBETWEEN((144),(176)),0)</f>
        <v>0.38958333333333334</v>
      </c>
      <c r="K3299" s="86" t="str">
        <f ca="1">VLOOKUP(Tabla36[[#This Row],[CODIGO VINCULO]],[1]!Anexar1[[UNION]:[OPERADOR]],4,0)</f>
        <v>ARMANDO ANTONIO CRUZ</v>
      </c>
      <c r="L3299" s="92" t="str" cm="1">
        <f t="array" aca="1" ref="L3299" ca="1">_xlfn.IFS(J3299&gt;=TIME(14,0,0),"SEGUNDO TURNO",J3299&lt;TIME(14,0,0),"PRIMER TURNO")</f>
        <v>PRIMER TURNO</v>
      </c>
      <c r="M3299" s="90"/>
    </row>
    <row r="3300" spans="1:13">
      <c r="A3300" s="86" t="str">
        <f ca="1">_xlfn.CONCAT(Tabla36[[#This Row],[NUM. ECO.]],Tabla36[[#This Row],[TURNO]],Tabla36[[#This Row],[FECHA]])</f>
        <v>T37PRIMER TURNO45432</v>
      </c>
      <c r="B3300" s="87">
        <v>6</v>
      </c>
      <c r="C3300" s="87">
        <v>3</v>
      </c>
      <c r="D3300" s="87" t="s">
        <v>52</v>
      </c>
      <c r="E3300" s="86"/>
      <c r="F3300" s="86">
        <f>VLOOKUP(Tabla36[[#This Row],[NUM. ECO.]],[2]!Tabla24[[NO.ECO]:[CUBICACION
M3]],4,0)</f>
        <v>16</v>
      </c>
      <c r="G3300" s="94">
        <v>45432</v>
      </c>
      <c r="H3300" s="92" t="str">
        <f>VLOOKUP(Tabla36[[#This Row],[NUM. ECO.]],[2]!Tabla24[[NO.ECO]:[MATERIAL]],8,0)</f>
        <v>BASE HIDRAULICA</v>
      </c>
      <c r="I3300" s="86" t="s">
        <v>79</v>
      </c>
      <c r="J3300" s="91">
        <f ca="1">J3299+TIME(0,RANDBETWEEN((144),(176)),0)</f>
        <v>0.49652777777777779</v>
      </c>
      <c r="K3300" s="86" t="str">
        <f ca="1">VLOOKUP(Tabla36[[#This Row],[CODIGO VINCULO]],[1]!Anexar1[[UNION]:[OPERADOR]],4,0)</f>
        <v>ARMANDO ANTONIO CRUZ</v>
      </c>
      <c r="L3300" s="92" t="str" cm="1">
        <f t="array" aca="1" ref="L3300" ca="1">_xlfn.IFS(J3300&gt;=TIME(14,0,0),"SEGUNDO TURNO",J3300&lt;TIME(14,0,0),"PRIMER TURNO")</f>
        <v>PRIMER TURNO</v>
      </c>
      <c r="M3300" s="90"/>
    </row>
    <row r="3301" spans="1:13">
      <c r="A3301" s="86" t="str">
        <f ca="1">_xlfn.CONCAT(Tabla36[[#This Row],[NUM. ECO.]],Tabla36[[#This Row],[TURNO]],Tabla36[[#This Row],[FECHA]])</f>
        <v>T37SEGUNDO TURNO45432</v>
      </c>
      <c r="B3301" s="87">
        <v>6</v>
      </c>
      <c r="C3301" s="87">
        <v>4</v>
      </c>
      <c r="D3301" s="87" t="s">
        <v>52</v>
      </c>
      <c r="E3301" s="86"/>
      <c r="F3301" s="86">
        <f>VLOOKUP(Tabla36[[#This Row],[NUM. ECO.]],[2]!Tabla24[[NO.ECO]:[CUBICACION
M3]],4,0)</f>
        <v>16</v>
      </c>
      <c r="G3301" s="94">
        <v>45432</v>
      </c>
      <c r="H3301" s="92" t="str">
        <f>VLOOKUP(Tabla36[[#This Row],[NUM. ECO.]],[2]!Tabla24[[NO.ECO]:[MATERIAL]],8,0)</f>
        <v>BASE HIDRAULICA</v>
      </c>
      <c r="I3301" s="86" t="s">
        <v>79</v>
      </c>
      <c r="J3301" s="91">
        <f ca="1">J3300+TIME(0,RANDBETWEEN((144),(176)),0)</f>
        <v>0.61458333333333337</v>
      </c>
      <c r="K3301" s="86" t="str">
        <f ca="1">VLOOKUP(Tabla36[[#This Row],[CODIGO VINCULO]],[1]!Anexar1[[UNION]:[OPERADOR]],4,0)</f>
        <v>RAFAEL RAMIRO MEZA</v>
      </c>
      <c r="L3301" s="92" t="str" cm="1">
        <f t="array" aca="1" ref="L3301" ca="1">_xlfn.IFS(J3301&gt;=TIME(14,0,0),"SEGUNDO TURNO",J3301&lt;TIME(14,0,0),"PRIMER TURNO")</f>
        <v>SEGUNDO TURNO</v>
      </c>
      <c r="M3301" s="90"/>
    </row>
    <row r="3302" spans="1:13">
      <c r="A3302" s="86" t="str">
        <f ca="1">_xlfn.CONCAT(Tabla36[[#This Row],[NUM. ECO.]],Tabla36[[#This Row],[TURNO]],Tabla36[[#This Row],[FECHA]])</f>
        <v>T37SEGUNDO TURNO45432</v>
      </c>
      <c r="B3302" s="87">
        <v>6</v>
      </c>
      <c r="C3302" s="87">
        <v>5</v>
      </c>
      <c r="D3302" s="87" t="s">
        <v>52</v>
      </c>
      <c r="E3302" s="86"/>
      <c r="F3302" s="86">
        <f>VLOOKUP(Tabla36[[#This Row],[NUM. ECO.]],[2]!Tabla24[[NO.ECO]:[CUBICACION
M3]],4,0)</f>
        <v>16</v>
      </c>
      <c r="G3302" s="94">
        <v>45432</v>
      </c>
      <c r="H3302" s="92" t="str">
        <f>VLOOKUP(Tabla36[[#This Row],[NUM. ECO.]],[2]!Tabla24[[NO.ECO]:[MATERIAL]],8,0)</f>
        <v>BASE HIDRAULICA</v>
      </c>
      <c r="I3302" s="86" t="s">
        <v>79</v>
      </c>
      <c r="J3302" s="91">
        <f ca="1">J3301+TIME(0,RANDBETWEEN((144),(176)),0)</f>
        <v>0.72013888888888888</v>
      </c>
      <c r="K3302" s="86" t="str">
        <f ca="1">VLOOKUP(Tabla36[[#This Row],[CODIGO VINCULO]],[1]!Anexar1[[UNION]:[OPERADOR]],4,0)</f>
        <v>RAFAEL RAMIRO MEZA</v>
      </c>
      <c r="L3302" s="92" t="str" cm="1">
        <f t="array" aca="1" ref="L3302" ca="1">_xlfn.IFS(J3302&gt;=TIME(14,0,0),"SEGUNDO TURNO",J3302&lt;TIME(14,0,0),"PRIMER TURNO")</f>
        <v>SEGUNDO TURNO</v>
      </c>
      <c r="M3302" s="90"/>
    </row>
    <row r="3303" spans="1:13">
      <c r="A3303" s="86" t="str">
        <f ca="1">_xlfn.CONCAT(Tabla36[[#This Row],[NUM. ECO.]],Tabla36[[#This Row],[TURNO]],Tabla36[[#This Row],[FECHA]])</f>
        <v>T37SEGUNDO TURNO45432</v>
      </c>
      <c r="B3303" s="87">
        <v>6</v>
      </c>
      <c r="C3303" s="87">
        <v>6</v>
      </c>
      <c r="D3303" s="87" t="s">
        <v>52</v>
      </c>
      <c r="E3303" s="86"/>
      <c r="F3303" s="86">
        <f>VLOOKUP(Tabla36[[#This Row],[NUM. ECO.]],[2]!Tabla24[[NO.ECO]:[CUBICACION
M3]],4,0)</f>
        <v>16</v>
      </c>
      <c r="G3303" s="94">
        <v>45432</v>
      </c>
      <c r="H3303" s="92" t="str">
        <f>VLOOKUP(Tabla36[[#This Row],[NUM. ECO.]],[2]!Tabla24[[NO.ECO]:[MATERIAL]],8,0)</f>
        <v>BASE HIDRAULICA</v>
      </c>
      <c r="I3303" s="86" t="s">
        <v>79</v>
      </c>
      <c r="J3303" s="91">
        <f ca="1">J3302+TIME(0,RANDBETWEEN((144),(176)),0)</f>
        <v>0.83194444444444449</v>
      </c>
      <c r="K3303" s="86" t="str">
        <f ca="1">VLOOKUP(Tabla36[[#This Row],[CODIGO VINCULO]],[1]!Anexar1[[UNION]:[OPERADOR]],4,0)</f>
        <v>RAFAEL RAMIRO MEZA</v>
      </c>
      <c r="L3303" s="92" t="str" cm="1">
        <f t="array" aca="1" ref="L3303" ca="1">_xlfn.IFS(J3303&gt;=TIME(14,0,0),"SEGUNDO TURNO",J3303&lt;TIME(14,0,0),"PRIMER TURNO")</f>
        <v>SEGUNDO TURNO</v>
      </c>
      <c r="M3303" s="90"/>
    </row>
    <row r="3304" spans="1:13">
      <c r="A3304" s="86" t="str">
        <f ca="1">_xlfn.CONCAT(Tabla36[[#This Row],[NUM. ECO.]],Tabla36[[#This Row],[TURNO]],Tabla36[[#This Row],[FECHA]])</f>
        <v>T37PRIMER TURNO45433</v>
      </c>
      <c r="B3304" s="87">
        <v>6</v>
      </c>
      <c r="C3304" s="87">
        <v>1</v>
      </c>
      <c r="D3304" s="87" t="s">
        <v>52</v>
      </c>
      <c r="E3304" s="86"/>
      <c r="F3304" s="86">
        <f>VLOOKUP(Tabla36[[#This Row],[NUM. ECO.]],[2]!Tabla24[[NO.ECO]:[CUBICACION
M3]],4,0)</f>
        <v>16</v>
      </c>
      <c r="G3304" s="94">
        <v>45433</v>
      </c>
      <c r="H3304" s="92" t="str">
        <f>VLOOKUP(Tabla36[[#This Row],[NUM. ECO.]],[2]!Tabla24[[NO.ECO]:[MATERIAL]],8,0)</f>
        <v>BASE HIDRAULICA</v>
      </c>
      <c r="I3304" s="86" t="s">
        <v>79</v>
      </c>
      <c r="J3304" s="88">
        <f ca="1">TIME(RANDBETWEEN(5.5,6),RANDBETWEEN(1,29),0)</f>
        <v>0.25833333333333336</v>
      </c>
      <c r="K3304" s="86" t="str">
        <f ca="1">VLOOKUP(Tabla36[[#This Row],[CODIGO VINCULO]],[1]!Anexar1[[UNION]:[OPERADOR]],4,0)</f>
        <v>ARMANDO ANTONIO CRUZ</v>
      </c>
      <c r="L3304" s="92" t="str" cm="1">
        <f t="array" aca="1" ref="L3304" ca="1">_xlfn.IFS(J3304&gt;=TIME(14,0,0),"SEGUNDO TURNO",J3304&lt;TIME(14,0,0),"PRIMER TURNO")</f>
        <v>PRIMER TURNO</v>
      </c>
      <c r="M3304" s="90"/>
    </row>
    <row r="3305" spans="1:13">
      <c r="A3305" s="86" t="str">
        <f ca="1">_xlfn.CONCAT(Tabla36[[#This Row],[NUM. ECO.]],Tabla36[[#This Row],[TURNO]],Tabla36[[#This Row],[FECHA]])</f>
        <v>T37PRIMER TURNO45433</v>
      </c>
      <c r="B3305" s="87">
        <v>6</v>
      </c>
      <c r="C3305" s="87">
        <v>2</v>
      </c>
      <c r="D3305" s="87" t="s">
        <v>52</v>
      </c>
      <c r="E3305" s="86"/>
      <c r="F3305" s="86">
        <f>VLOOKUP(Tabla36[[#This Row],[NUM. ECO.]],[2]!Tabla24[[NO.ECO]:[CUBICACION
M3]],4,0)</f>
        <v>16</v>
      </c>
      <c r="G3305" s="94">
        <v>45433</v>
      </c>
      <c r="H3305" s="92" t="str">
        <f>VLOOKUP(Tabla36[[#This Row],[NUM. ECO.]],[2]!Tabla24[[NO.ECO]:[MATERIAL]],8,0)</f>
        <v>BASE HIDRAULICA</v>
      </c>
      <c r="I3305" s="86" t="s">
        <v>79</v>
      </c>
      <c r="J3305" s="88">
        <f ca="1">J3304+TIME(0,RANDBETWEEN((144),(176)),0)</f>
        <v>0.37916666666666671</v>
      </c>
      <c r="K3305" s="86" t="str">
        <f ca="1">VLOOKUP(Tabla36[[#This Row],[CODIGO VINCULO]],[1]!Anexar1[[UNION]:[OPERADOR]],4,0)</f>
        <v>ARMANDO ANTONIO CRUZ</v>
      </c>
      <c r="L3305" s="92" t="str" cm="1">
        <f t="array" aca="1" ref="L3305" ca="1">_xlfn.IFS(J3305&gt;=TIME(14,0,0),"SEGUNDO TURNO",J3305&lt;TIME(14,0,0),"PRIMER TURNO")</f>
        <v>PRIMER TURNO</v>
      </c>
      <c r="M3305" s="90"/>
    </row>
    <row r="3306" spans="1:13">
      <c r="A3306" s="86" t="str">
        <f ca="1">_xlfn.CONCAT(Tabla36[[#This Row],[NUM. ECO.]],Tabla36[[#This Row],[TURNO]],Tabla36[[#This Row],[FECHA]])</f>
        <v>T37PRIMER TURNO45433</v>
      </c>
      <c r="B3306" s="87">
        <v>6</v>
      </c>
      <c r="C3306" s="87">
        <v>3</v>
      </c>
      <c r="D3306" s="87" t="s">
        <v>52</v>
      </c>
      <c r="E3306" s="86"/>
      <c r="F3306" s="86">
        <f>VLOOKUP(Tabla36[[#This Row],[NUM. ECO.]],[2]!Tabla24[[NO.ECO]:[CUBICACION
M3]],4,0)</f>
        <v>16</v>
      </c>
      <c r="G3306" s="94">
        <v>45433</v>
      </c>
      <c r="H3306" s="92" t="str">
        <f>VLOOKUP(Tabla36[[#This Row],[NUM. ECO.]],[2]!Tabla24[[NO.ECO]:[MATERIAL]],8,0)</f>
        <v>BASE HIDRAULICA</v>
      </c>
      <c r="I3306" s="86" t="s">
        <v>79</v>
      </c>
      <c r="J3306" s="91">
        <f ca="1">J3305+TIME(0,RANDBETWEEN((144),(176)),0)</f>
        <v>0.48055555555555562</v>
      </c>
      <c r="K3306" s="86" t="str">
        <f ca="1">VLOOKUP(Tabla36[[#This Row],[CODIGO VINCULO]],[1]!Anexar1[[UNION]:[OPERADOR]],4,0)</f>
        <v>ARMANDO ANTONIO CRUZ</v>
      </c>
      <c r="L3306" s="92" t="str" cm="1">
        <f t="array" aca="1" ref="L3306" ca="1">_xlfn.IFS(J3306&gt;=TIME(14,0,0),"SEGUNDO TURNO",J3306&lt;TIME(14,0,0),"PRIMER TURNO")</f>
        <v>PRIMER TURNO</v>
      </c>
      <c r="M3306" s="90"/>
    </row>
    <row r="3307" spans="1:13">
      <c r="A3307" s="86" t="str">
        <f ca="1">_xlfn.CONCAT(Tabla36[[#This Row],[NUM. ECO.]],Tabla36[[#This Row],[TURNO]],Tabla36[[#This Row],[FECHA]])</f>
        <v>T37SEGUNDO TURNO45433</v>
      </c>
      <c r="B3307" s="87">
        <v>6</v>
      </c>
      <c r="C3307" s="87">
        <v>4</v>
      </c>
      <c r="D3307" s="87" t="s">
        <v>52</v>
      </c>
      <c r="E3307" s="86"/>
      <c r="F3307" s="86">
        <f>VLOOKUP(Tabla36[[#This Row],[NUM. ECO.]],[2]!Tabla24[[NO.ECO]:[CUBICACION
M3]],4,0)</f>
        <v>16</v>
      </c>
      <c r="G3307" s="94">
        <v>45433</v>
      </c>
      <c r="H3307" s="92" t="str">
        <f>VLOOKUP(Tabla36[[#This Row],[NUM. ECO.]],[2]!Tabla24[[NO.ECO]:[MATERIAL]],8,0)</f>
        <v>BASE HIDRAULICA</v>
      </c>
      <c r="I3307" s="86" t="s">
        <v>79</v>
      </c>
      <c r="J3307" s="91">
        <f ca="1">J3306+TIME(0,RANDBETWEEN((144),(176)),0)</f>
        <v>0.58750000000000002</v>
      </c>
      <c r="K3307" s="86" t="str">
        <f ca="1">VLOOKUP(Tabla36[[#This Row],[CODIGO VINCULO]],[1]!Anexar1[[UNION]:[OPERADOR]],4,0)</f>
        <v>RAFAEL RAMIRO MEZA</v>
      </c>
      <c r="L3307" s="92" t="str" cm="1">
        <f t="array" aca="1" ref="L3307" ca="1">_xlfn.IFS(J3307&gt;=TIME(14,0,0),"SEGUNDO TURNO",J3307&lt;TIME(14,0,0),"PRIMER TURNO")</f>
        <v>SEGUNDO TURNO</v>
      </c>
      <c r="M3307" s="90"/>
    </row>
    <row r="3308" spans="1:13">
      <c r="A3308" s="86" t="str">
        <f ca="1">_xlfn.CONCAT(Tabla36[[#This Row],[NUM. ECO.]],Tabla36[[#This Row],[TURNO]],Tabla36[[#This Row],[FECHA]])</f>
        <v>T37SEGUNDO TURNO45433</v>
      </c>
      <c r="B3308" s="87">
        <v>6</v>
      </c>
      <c r="C3308" s="87">
        <v>5</v>
      </c>
      <c r="D3308" s="87" t="s">
        <v>52</v>
      </c>
      <c r="E3308" s="86"/>
      <c r="F3308" s="86">
        <f>VLOOKUP(Tabla36[[#This Row],[NUM. ECO.]],[2]!Tabla24[[NO.ECO]:[CUBICACION
M3]],4,0)</f>
        <v>16</v>
      </c>
      <c r="G3308" s="94">
        <v>45433</v>
      </c>
      <c r="H3308" s="92" t="str">
        <f>VLOOKUP(Tabla36[[#This Row],[NUM. ECO.]],[2]!Tabla24[[NO.ECO]:[MATERIAL]],8,0)</f>
        <v>BASE HIDRAULICA</v>
      </c>
      <c r="I3308" s="86" t="s">
        <v>79</v>
      </c>
      <c r="J3308" s="91">
        <f ca="1">J3307+TIME(0,RANDBETWEEN((144),(176)),0)</f>
        <v>0.70833333333333337</v>
      </c>
      <c r="K3308" s="86" t="str">
        <f ca="1">VLOOKUP(Tabla36[[#This Row],[CODIGO VINCULO]],[1]!Anexar1[[UNION]:[OPERADOR]],4,0)</f>
        <v>RAFAEL RAMIRO MEZA</v>
      </c>
      <c r="L3308" s="92" t="str" cm="1">
        <f t="array" aca="1" ref="L3308" ca="1">_xlfn.IFS(J3308&gt;=TIME(14,0,0),"SEGUNDO TURNO",J3308&lt;TIME(14,0,0),"PRIMER TURNO")</f>
        <v>SEGUNDO TURNO</v>
      </c>
      <c r="M3308" s="90"/>
    </row>
    <row r="3309" spans="1:13">
      <c r="A3309" s="86" t="str">
        <f ca="1">_xlfn.CONCAT(Tabla36[[#This Row],[NUM. ECO.]],Tabla36[[#This Row],[TURNO]],Tabla36[[#This Row],[FECHA]])</f>
        <v>T37SEGUNDO TURNO45433</v>
      </c>
      <c r="B3309" s="87">
        <v>6</v>
      </c>
      <c r="C3309" s="87">
        <v>6</v>
      </c>
      <c r="D3309" s="87" t="s">
        <v>52</v>
      </c>
      <c r="E3309" s="86"/>
      <c r="F3309" s="86">
        <f>VLOOKUP(Tabla36[[#This Row],[NUM. ECO.]],[2]!Tabla24[[NO.ECO]:[CUBICACION
M3]],4,0)</f>
        <v>16</v>
      </c>
      <c r="G3309" s="94">
        <v>45433</v>
      </c>
      <c r="H3309" s="92" t="str">
        <f>VLOOKUP(Tabla36[[#This Row],[NUM. ECO.]],[2]!Tabla24[[NO.ECO]:[MATERIAL]],8,0)</f>
        <v>BASE HIDRAULICA</v>
      </c>
      <c r="I3309" s="86" t="s">
        <v>79</v>
      </c>
      <c r="J3309" s="91">
        <f ca="1">J3308+TIME(0,RANDBETWEEN((144),(176)),0)</f>
        <v>0.81388888888888888</v>
      </c>
      <c r="K3309" s="86" t="str">
        <f ca="1">VLOOKUP(Tabla36[[#This Row],[CODIGO VINCULO]],[1]!Anexar1[[UNION]:[OPERADOR]],4,0)</f>
        <v>RAFAEL RAMIRO MEZA</v>
      </c>
      <c r="L3309" s="92" t="str" cm="1">
        <f t="array" aca="1" ref="L3309" ca="1">_xlfn.IFS(J3309&gt;=TIME(14,0,0),"SEGUNDO TURNO",J3309&lt;TIME(14,0,0),"PRIMER TURNO")</f>
        <v>SEGUNDO TURNO</v>
      </c>
      <c r="M3309" s="90"/>
    </row>
    <row r="3310" spans="1:13">
      <c r="A3310" s="86" t="str">
        <f ca="1">_xlfn.CONCAT(Tabla36[[#This Row],[NUM. ECO.]],Tabla36[[#This Row],[TURNO]],Tabla36[[#This Row],[FECHA]])</f>
        <v>T38PRIMER TURNO45412</v>
      </c>
      <c r="B3310" s="87">
        <v>8</v>
      </c>
      <c r="C3310" s="87">
        <v>1</v>
      </c>
      <c r="D3310" s="87" t="s">
        <v>53</v>
      </c>
      <c r="E3310" s="86"/>
      <c r="F3310" s="86">
        <f>VLOOKUP(Tabla36[[#This Row],[NUM. ECO.]],[2]!Tabla24[[NO.ECO]:[CUBICACION
M3]],4,0)</f>
        <v>17</v>
      </c>
      <c r="G3310" s="94">
        <v>45412</v>
      </c>
      <c r="H3310" s="92" t="str">
        <f>VLOOKUP(Tabla36[[#This Row],[NUM. ECO.]],[2]!Tabla24[[NO.ECO]:[MATERIAL]],8,0)</f>
        <v>VOLADURA</v>
      </c>
      <c r="I3310" s="86" t="s">
        <v>79</v>
      </c>
      <c r="J3310" s="88">
        <f ca="1">TIME(RANDBETWEEN(5.5,6),RANDBETWEEN(1,29),0)</f>
        <v>0.26805555555555555</v>
      </c>
      <c r="K3310" s="86" t="str">
        <f ca="1">VLOOKUP(Tabla36[[#This Row],[CODIGO VINCULO]],[1]!Anexar1[[UNION]:[OPERADOR]],4,0)</f>
        <v>FAUSTINO PUC MAY</v>
      </c>
      <c r="L3310" s="92" t="str" cm="1">
        <f t="array" aca="1" ref="L3310" ca="1">_xlfn.IFS(J3310&gt;=TIME(14,0,0),"SEGUNDO TURNO",J3310&lt;TIME(14,0,0),"PRIMER TURNO")</f>
        <v>PRIMER TURNO</v>
      </c>
      <c r="M3310" s="90"/>
    </row>
    <row r="3311" spans="1:13">
      <c r="A3311" s="86" t="str">
        <f ca="1">_xlfn.CONCAT(Tabla36[[#This Row],[NUM. ECO.]],Tabla36[[#This Row],[TURNO]],Tabla36[[#This Row],[FECHA]])</f>
        <v>T38PRIMER TURNO45412</v>
      </c>
      <c r="B3311" s="87">
        <v>8</v>
      </c>
      <c r="C3311" s="87">
        <v>2</v>
      </c>
      <c r="D3311" s="87" t="s">
        <v>53</v>
      </c>
      <c r="E3311" s="86"/>
      <c r="F3311" s="86">
        <f>VLOOKUP(Tabla36[[#This Row],[NUM. ECO.]],[2]!Tabla24[[NO.ECO]:[CUBICACION
M3]],4,0)</f>
        <v>17</v>
      </c>
      <c r="G3311" s="94">
        <v>45412</v>
      </c>
      <c r="H3311" s="92" t="str">
        <f>VLOOKUP(Tabla36[[#This Row],[NUM. ECO.]],[2]!Tabla24[[NO.ECO]:[MATERIAL]],8,0)</f>
        <v>VOLADURA</v>
      </c>
      <c r="I3311" s="86" t="s">
        <v>79</v>
      </c>
      <c r="J3311" s="91">
        <f ca="1">J3310+TIME(0,RANDBETWEEN((108),(132)),0)</f>
        <v>0.35138888888888886</v>
      </c>
      <c r="K3311" s="86" t="str">
        <f ca="1">VLOOKUP(Tabla36[[#This Row],[CODIGO VINCULO]],[1]!Anexar1[[UNION]:[OPERADOR]],4,0)</f>
        <v>FAUSTINO PUC MAY</v>
      </c>
      <c r="L3311" s="92" t="str" cm="1">
        <f t="array" aca="1" ref="L3311" ca="1">_xlfn.IFS(J3311&gt;=TIME(14,0,0),"SEGUNDO TURNO",J3311&lt;TIME(14,0,0),"PRIMER TURNO")</f>
        <v>PRIMER TURNO</v>
      </c>
      <c r="M3311" s="90"/>
    </row>
    <row r="3312" spans="1:13">
      <c r="A3312" s="86" t="str">
        <f ca="1">_xlfn.CONCAT(Tabla36[[#This Row],[NUM. ECO.]],Tabla36[[#This Row],[TURNO]],Tabla36[[#This Row],[FECHA]])</f>
        <v>T38PRIMER TURNO45412</v>
      </c>
      <c r="B3312" s="87">
        <v>8</v>
      </c>
      <c r="C3312" s="87">
        <v>3</v>
      </c>
      <c r="D3312" s="87" t="s">
        <v>53</v>
      </c>
      <c r="E3312" s="86"/>
      <c r="F3312" s="86">
        <f>VLOOKUP(Tabla36[[#This Row],[NUM. ECO.]],[2]!Tabla24[[NO.ECO]:[CUBICACION
M3]],4,0)</f>
        <v>17</v>
      </c>
      <c r="G3312" s="94">
        <v>45412</v>
      </c>
      <c r="H3312" s="92" t="str">
        <f>VLOOKUP(Tabla36[[#This Row],[NUM. ECO.]],[2]!Tabla24[[NO.ECO]:[MATERIAL]],8,0)</f>
        <v>VOLADURA</v>
      </c>
      <c r="I3312" s="86" t="s">
        <v>79</v>
      </c>
      <c r="J3312" s="91">
        <f ca="1">J3311+TIME(0,RANDBETWEEN((108),(132)),0)</f>
        <v>0.44166666666666665</v>
      </c>
      <c r="K3312" s="86" t="str">
        <f ca="1">VLOOKUP(Tabla36[[#This Row],[CODIGO VINCULO]],[1]!Anexar1[[UNION]:[OPERADOR]],4,0)</f>
        <v>FAUSTINO PUC MAY</v>
      </c>
      <c r="L3312" s="92" t="str" cm="1">
        <f t="array" aca="1" ref="L3312" ca="1">_xlfn.IFS(J3312&gt;=TIME(14,0,0),"SEGUNDO TURNO",J3312&lt;TIME(14,0,0),"PRIMER TURNO")</f>
        <v>PRIMER TURNO</v>
      </c>
      <c r="M3312" s="90"/>
    </row>
    <row r="3313" spans="1:13">
      <c r="A3313" s="86" t="str">
        <f ca="1">_xlfn.CONCAT(Tabla36[[#This Row],[NUM. ECO.]],Tabla36[[#This Row],[TURNO]],Tabla36[[#This Row],[FECHA]])</f>
        <v>T38PRIMER TURNO45412</v>
      </c>
      <c r="B3313" s="87">
        <v>8</v>
      </c>
      <c r="C3313" s="87">
        <v>4</v>
      </c>
      <c r="D3313" s="87" t="s">
        <v>53</v>
      </c>
      <c r="E3313" s="86"/>
      <c r="F3313" s="86">
        <f>VLOOKUP(Tabla36[[#This Row],[NUM. ECO.]],[2]!Tabla24[[NO.ECO]:[CUBICACION
M3]],4,0)</f>
        <v>17</v>
      </c>
      <c r="G3313" s="94">
        <v>45412</v>
      </c>
      <c r="H3313" s="92" t="str">
        <f>VLOOKUP(Tabla36[[#This Row],[NUM. ECO.]],[2]!Tabla24[[NO.ECO]:[MATERIAL]],8,0)</f>
        <v>VOLADURA</v>
      </c>
      <c r="I3313" s="86" t="s">
        <v>79</v>
      </c>
      <c r="J3313" s="91">
        <f ca="1">J3312+TIME(0,RANDBETWEEN((108),(132)),0)</f>
        <v>0.52361111111111114</v>
      </c>
      <c r="K3313" s="86" t="str">
        <f ca="1">VLOOKUP(Tabla36[[#This Row],[CODIGO VINCULO]],[1]!Anexar1[[UNION]:[OPERADOR]],4,0)</f>
        <v>FAUSTINO PUC MAY</v>
      </c>
      <c r="L3313" s="92" t="str" cm="1">
        <f t="array" aca="1" ref="L3313" ca="1">_xlfn.IFS(J3313&gt;=TIME(14,0,0),"SEGUNDO TURNO",J3313&lt;TIME(14,0,0),"PRIMER TURNO")</f>
        <v>PRIMER TURNO</v>
      </c>
      <c r="M3313" s="90"/>
    </row>
    <row r="3314" spans="1:13">
      <c r="A3314" s="86" t="str">
        <f ca="1">_xlfn.CONCAT(Tabla36[[#This Row],[NUM. ECO.]],Tabla36[[#This Row],[TURNO]],Tabla36[[#This Row],[FECHA]])</f>
        <v>T38SEGUNDO TURNO45412</v>
      </c>
      <c r="B3314" s="87">
        <v>8</v>
      </c>
      <c r="C3314" s="87">
        <v>5</v>
      </c>
      <c r="D3314" s="87" t="s">
        <v>53</v>
      </c>
      <c r="E3314" s="86"/>
      <c r="F3314" s="86">
        <f>VLOOKUP(Tabla36[[#This Row],[NUM. ECO.]],[2]!Tabla24[[NO.ECO]:[CUBICACION
M3]],4,0)</f>
        <v>17</v>
      </c>
      <c r="G3314" s="94">
        <v>45412</v>
      </c>
      <c r="H3314" s="92" t="str">
        <f>VLOOKUP(Tabla36[[#This Row],[NUM. ECO.]],[2]!Tabla24[[NO.ECO]:[MATERIAL]],8,0)</f>
        <v>VOLADURA</v>
      </c>
      <c r="I3314" s="86" t="s">
        <v>79</v>
      </c>
      <c r="J3314" s="91">
        <f ca="1">J3313+TIME(0,RANDBETWEEN((108),(132)),0)</f>
        <v>0.61250000000000004</v>
      </c>
      <c r="K3314" s="86" t="str">
        <f ca="1">VLOOKUP(Tabla36[[#This Row],[CODIGO VINCULO]],[1]!Anexar1[[UNION]:[OPERADOR]],4,0)</f>
        <v>EDWIN RICARDO UICAB COLLI</v>
      </c>
      <c r="L3314" s="92" t="str" cm="1">
        <f t="array" aca="1" ref="L3314" ca="1">_xlfn.IFS(J3314&gt;=TIME(14,0,0),"SEGUNDO TURNO",J3314&lt;TIME(14,0,0),"PRIMER TURNO")</f>
        <v>SEGUNDO TURNO</v>
      </c>
      <c r="M3314" s="90"/>
    </row>
    <row r="3315" spans="1:13">
      <c r="A3315" s="86" t="str">
        <f ca="1">_xlfn.CONCAT(Tabla36[[#This Row],[NUM. ECO.]],Tabla36[[#This Row],[TURNO]],Tabla36[[#This Row],[FECHA]])</f>
        <v>T38SEGUNDO TURNO45412</v>
      </c>
      <c r="B3315" s="87">
        <v>8</v>
      </c>
      <c r="C3315" s="87">
        <v>6</v>
      </c>
      <c r="D3315" s="87" t="s">
        <v>53</v>
      </c>
      <c r="E3315" s="86"/>
      <c r="F3315" s="86">
        <f>VLOOKUP(Tabla36[[#This Row],[NUM. ECO.]],[2]!Tabla24[[NO.ECO]:[CUBICACION
M3]],4,0)</f>
        <v>17</v>
      </c>
      <c r="G3315" s="94">
        <v>45412</v>
      </c>
      <c r="H3315" s="92" t="str">
        <f>VLOOKUP(Tabla36[[#This Row],[NUM. ECO.]],[2]!Tabla24[[NO.ECO]:[MATERIAL]],8,0)</f>
        <v>VOLADURA</v>
      </c>
      <c r="I3315" s="86" t="s">
        <v>79</v>
      </c>
      <c r="J3315" s="91">
        <f ca="1">J3314+TIME(0,RANDBETWEEN((108),(132)),0)</f>
        <v>0.70277777777777783</v>
      </c>
      <c r="K3315" s="86" t="str">
        <f ca="1">VLOOKUP(Tabla36[[#This Row],[CODIGO VINCULO]],[1]!Anexar1[[UNION]:[OPERADOR]],4,0)</f>
        <v>EDWIN RICARDO UICAB COLLI</v>
      </c>
      <c r="L3315" s="92" t="str" cm="1">
        <f t="array" aca="1" ref="L3315" ca="1">_xlfn.IFS(J3315&gt;=TIME(14,0,0),"SEGUNDO TURNO",J3315&lt;TIME(14,0,0),"PRIMER TURNO")</f>
        <v>SEGUNDO TURNO</v>
      </c>
      <c r="M3315" s="90"/>
    </row>
    <row r="3316" spans="1:13">
      <c r="A3316" s="86" t="str">
        <f ca="1">_xlfn.CONCAT(Tabla36[[#This Row],[NUM. ECO.]],Tabla36[[#This Row],[TURNO]],Tabla36[[#This Row],[FECHA]])</f>
        <v>T38SEGUNDO TURNO45412</v>
      </c>
      <c r="B3316" s="87">
        <v>8</v>
      </c>
      <c r="C3316" s="87">
        <v>7</v>
      </c>
      <c r="D3316" s="87" t="s">
        <v>53</v>
      </c>
      <c r="E3316" s="86"/>
      <c r="F3316" s="86">
        <f>VLOOKUP(Tabla36[[#This Row],[NUM. ECO.]],[2]!Tabla24[[NO.ECO]:[CUBICACION
M3]],4,0)</f>
        <v>17</v>
      </c>
      <c r="G3316" s="94">
        <v>45412</v>
      </c>
      <c r="H3316" s="92" t="str">
        <f>VLOOKUP(Tabla36[[#This Row],[NUM. ECO.]],[2]!Tabla24[[NO.ECO]:[MATERIAL]],8,0)</f>
        <v>VOLADURA</v>
      </c>
      <c r="I3316" s="86" t="s">
        <v>79</v>
      </c>
      <c r="J3316" s="91">
        <f ca="1">J3315+TIME(0,RANDBETWEEN((108),(132)),0)</f>
        <v>0.78194444444444455</v>
      </c>
      <c r="K3316" s="86" t="str">
        <f ca="1">VLOOKUP(Tabla36[[#This Row],[CODIGO VINCULO]],[1]!Anexar1[[UNION]:[OPERADOR]],4,0)</f>
        <v>EDWIN RICARDO UICAB COLLI</v>
      </c>
      <c r="L3316" s="92" t="str" cm="1">
        <f t="array" aca="1" ref="L3316" ca="1">_xlfn.IFS(J3316&gt;=TIME(14,0,0),"SEGUNDO TURNO",J3316&lt;TIME(14,0,0),"PRIMER TURNO")</f>
        <v>SEGUNDO TURNO</v>
      </c>
      <c r="M3316" s="90"/>
    </row>
    <row r="3317" spans="1:13">
      <c r="A3317" s="86" t="str">
        <f ca="1">_xlfn.CONCAT(Tabla36[[#This Row],[NUM. ECO.]],Tabla36[[#This Row],[TURNO]],Tabla36[[#This Row],[FECHA]])</f>
        <v>T38SEGUNDO TURNO45412</v>
      </c>
      <c r="B3317" s="87">
        <v>8</v>
      </c>
      <c r="C3317" s="87">
        <v>8</v>
      </c>
      <c r="D3317" s="87" t="s">
        <v>53</v>
      </c>
      <c r="E3317" s="86"/>
      <c r="F3317" s="86">
        <f>VLOOKUP(Tabla36[[#This Row],[NUM. ECO.]],[2]!Tabla24[[NO.ECO]:[CUBICACION
M3]],4,0)</f>
        <v>17</v>
      </c>
      <c r="G3317" s="94">
        <v>45412</v>
      </c>
      <c r="H3317" s="92" t="str">
        <f>VLOOKUP(Tabla36[[#This Row],[NUM. ECO.]],[2]!Tabla24[[NO.ECO]:[MATERIAL]],8,0)</f>
        <v>VOLADURA</v>
      </c>
      <c r="I3317" s="86" t="s">
        <v>79</v>
      </c>
      <c r="J3317" s="91">
        <f ca="1">J3316+TIME(0,RANDBETWEEN((108),(132)),0)</f>
        <v>0.87083333333333346</v>
      </c>
      <c r="K3317" s="86" t="str">
        <f ca="1">VLOOKUP(Tabla36[[#This Row],[CODIGO VINCULO]],[1]!Anexar1[[UNION]:[OPERADOR]],4,0)</f>
        <v>EDWIN RICARDO UICAB COLLI</v>
      </c>
      <c r="L3317" s="92" t="str" cm="1">
        <f t="array" aca="1" ref="L3317" ca="1">_xlfn.IFS(J3317&gt;=TIME(14,0,0),"SEGUNDO TURNO",J3317&lt;TIME(14,0,0),"PRIMER TURNO")</f>
        <v>SEGUNDO TURNO</v>
      </c>
      <c r="M3317" s="90"/>
    </row>
    <row r="3318" spans="1:13">
      <c r="A3318" s="86" t="str">
        <f ca="1">_xlfn.CONCAT(Tabla36[[#This Row],[NUM. ECO.]],Tabla36[[#This Row],[TURNO]],Tabla36[[#This Row],[FECHA]])</f>
        <v>T38PRIMER TURNO45413</v>
      </c>
      <c r="B3318" s="87">
        <v>8</v>
      </c>
      <c r="C3318" s="87">
        <v>1</v>
      </c>
      <c r="D3318" s="87" t="s">
        <v>53</v>
      </c>
      <c r="E3318" s="86"/>
      <c r="F3318" s="86">
        <f>VLOOKUP(Tabla36[[#This Row],[NUM. ECO.]],[2]!Tabla24[[NO.ECO]:[CUBICACION
M3]],4,0)</f>
        <v>17</v>
      </c>
      <c r="G3318" s="94">
        <v>45413</v>
      </c>
      <c r="H3318" s="92" t="str">
        <f>VLOOKUP(Tabla36[[#This Row],[NUM. ECO.]],[2]!Tabla24[[NO.ECO]:[MATERIAL]],8,0)</f>
        <v>VOLADURA</v>
      </c>
      <c r="I3318" s="86" t="s">
        <v>79</v>
      </c>
      <c r="J3318" s="88">
        <f ca="1">TIME(RANDBETWEEN(5.5,6),RANDBETWEEN(1,29),0)</f>
        <v>0.26319444444444445</v>
      </c>
      <c r="K3318" s="86" t="str">
        <f ca="1">VLOOKUP(Tabla36[[#This Row],[CODIGO VINCULO]],[1]!Anexar1[[UNION]:[OPERADOR]],4,0)</f>
        <v>FAUSTINO PUC MAY</v>
      </c>
      <c r="L3318" s="92" t="str" cm="1">
        <f t="array" aca="1" ref="L3318" ca="1">_xlfn.IFS(J3318&gt;=TIME(14,0,0),"SEGUNDO TURNO",J3318&lt;TIME(14,0,0),"PRIMER TURNO")</f>
        <v>PRIMER TURNO</v>
      </c>
      <c r="M3318" s="90"/>
    </row>
    <row r="3319" spans="1:13">
      <c r="A3319" s="86" t="str">
        <f ca="1">_xlfn.CONCAT(Tabla36[[#This Row],[NUM. ECO.]],Tabla36[[#This Row],[TURNO]],Tabla36[[#This Row],[FECHA]])</f>
        <v>T38PRIMER TURNO45413</v>
      </c>
      <c r="B3319" s="87">
        <v>8</v>
      </c>
      <c r="C3319" s="87">
        <v>2</v>
      </c>
      <c r="D3319" s="87" t="s">
        <v>53</v>
      </c>
      <c r="E3319" s="86"/>
      <c r="F3319" s="86">
        <f>VLOOKUP(Tabla36[[#This Row],[NUM. ECO.]],[2]!Tabla24[[NO.ECO]:[CUBICACION
M3]],4,0)</f>
        <v>17</v>
      </c>
      <c r="G3319" s="94">
        <v>45413</v>
      </c>
      <c r="H3319" s="92" t="str">
        <f>VLOOKUP(Tabla36[[#This Row],[NUM. ECO.]],[2]!Tabla24[[NO.ECO]:[MATERIAL]],8,0)</f>
        <v>VOLADURA</v>
      </c>
      <c r="I3319" s="86" t="s">
        <v>79</v>
      </c>
      <c r="J3319" s="91">
        <f ca="1">J3318+TIME(0,RANDBETWEEN((108),(132)),0)</f>
        <v>0.34861111111111109</v>
      </c>
      <c r="K3319" s="86" t="str">
        <f ca="1">VLOOKUP(Tabla36[[#This Row],[CODIGO VINCULO]],[1]!Anexar1[[UNION]:[OPERADOR]],4,0)</f>
        <v>FAUSTINO PUC MAY</v>
      </c>
      <c r="L3319" s="92" t="str" cm="1">
        <f t="array" aca="1" ref="L3319" ca="1">_xlfn.IFS(J3319&gt;=TIME(14,0,0),"SEGUNDO TURNO",J3319&lt;TIME(14,0,0),"PRIMER TURNO")</f>
        <v>PRIMER TURNO</v>
      </c>
      <c r="M3319" s="90"/>
    </row>
    <row r="3320" spans="1:13">
      <c r="A3320" s="86" t="str">
        <f ca="1">_xlfn.CONCAT(Tabla36[[#This Row],[NUM. ECO.]],Tabla36[[#This Row],[TURNO]],Tabla36[[#This Row],[FECHA]])</f>
        <v>T38PRIMER TURNO45413</v>
      </c>
      <c r="B3320" s="87">
        <v>8</v>
      </c>
      <c r="C3320" s="87">
        <v>3</v>
      </c>
      <c r="D3320" s="87" t="s">
        <v>53</v>
      </c>
      <c r="E3320" s="86"/>
      <c r="F3320" s="86">
        <f>VLOOKUP(Tabla36[[#This Row],[NUM. ECO.]],[2]!Tabla24[[NO.ECO]:[CUBICACION
M3]],4,0)</f>
        <v>17</v>
      </c>
      <c r="G3320" s="94">
        <v>45413</v>
      </c>
      <c r="H3320" s="92" t="str">
        <f>VLOOKUP(Tabla36[[#This Row],[NUM. ECO.]],[2]!Tabla24[[NO.ECO]:[MATERIAL]],8,0)</f>
        <v>VOLADURA</v>
      </c>
      <c r="I3320" s="86" t="s">
        <v>79</v>
      </c>
      <c r="J3320" s="91">
        <f ca="1">J3319+TIME(0,RANDBETWEEN((108),(132)),0)</f>
        <v>0.43888888888888888</v>
      </c>
      <c r="K3320" s="86" t="str">
        <f ca="1">VLOOKUP(Tabla36[[#This Row],[CODIGO VINCULO]],[1]!Anexar1[[UNION]:[OPERADOR]],4,0)</f>
        <v>FAUSTINO PUC MAY</v>
      </c>
      <c r="L3320" s="92" t="str" cm="1">
        <f t="array" aca="1" ref="L3320" ca="1">_xlfn.IFS(J3320&gt;=TIME(14,0,0),"SEGUNDO TURNO",J3320&lt;TIME(14,0,0),"PRIMER TURNO")</f>
        <v>PRIMER TURNO</v>
      </c>
      <c r="M3320" s="90"/>
    </row>
    <row r="3321" spans="1:13">
      <c r="A3321" s="86" t="str">
        <f ca="1">_xlfn.CONCAT(Tabla36[[#This Row],[NUM. ECO.]],Tabla36[[#This Row],[TURNO]],Tabla36[[#This Row],[FECHA]])</f>
        <v>T38PRIMER TURNO45413</v>
      </c>
      <c r="B3321" s="87">
        <v>8</v>
      </c>
      <c r="C3321" s="87">
        <v>4</v>
      </c>
      <c r="D3321" s="87" t="s">
        <v>53</v>
      </c>
      <c r="E3321" s="86"/>
      <c r="F3321" s="86">
        <f>VLOOKUP(Tabla36[[#This Row],[NUM. ECO.]],[2]!Tabla24[[NO.ECO]:[CUBICACION
M3]],4,0)</f>
        <v>17</v>
      </c>
      <c r="G3321" s="94">
        <v>45413</v>
      </c>
      <c r="H3321" s="92" t="str">
        <f>VLOOKUP(Tabla36[[#This Row],[NUM. ECO.]],[2]!Tabla24[[NO.ECO]:[MATERIAL]],8,0)</f>
        <v>VOLADURA</v>
      </c>
      <c r="I3321" s="86" t="s">
        <v>79</v>
      </c>
      <c r="J3321" s="91">
        <f ca="1">J3320+TIME(0,RANDBETWEEN((108),(132)),0)</f>
        <v>0.52638888888888891</v>
      </c>
      <c r="K3321" s="86" t="str">
        <f ca="1">VLOOKUP(Tabla36[[#This Row],[CODIGO VINCULO]],[1]!Anexar1[[UNION]:[OPERADOR]],4,0)</f>
        <v>FAUSTINO PUC MAY</v>
      </c>
      <c r="L3321" s="92" t="str" cm="1">
        <f t="array" aca="1" ref="L3321" ca="1">_xlfn.IFS(J3321&gt;=TIME(14,0,0),"SEGUNDO TURNO",J3321&lt;TIME(14,0,0),"PRIMER TURNO")</f>
        <v>PRIMER TURNO</v>
      </c>
      <c r="M3321" s="90"/>
    </row>
    <row r="3322" spans="1:13">
      <c r="A3322" s="86" t="str">
        <f ca="1">_xlfn.CONCAT(Tabla36[[#This Row],[NUM. ECO.]],Tabla36[[#This Row],[TURNO]],Tabla36[[#This Row],[FECHA]])</f>
        <v>T38SEGUNDO TURNO45413</v>
      </c>
      <c r="B3322" s="87">
        <v>8</v>
      </c>
      <c r="C3322" s="87">
        <v>5</v>
      </c>
      <c r="D3322" s="87" t="s">
        <v>53</v>
      </c>
      <c r="E3322" s="86"/>
      <c r="F3322" s="86">
        <f>VLOOKUP(Tabla36[[#This Row],[NUM. ECO.]],[2]!Tabla24[[NO.ECO]:[CUBICACION
M3]],4,0)</f>
        <v>17</v>
      </c>
      <c r="G3322" s="94">
        <v>45413</v>
      </c>
      <c r="H3322" s="92" t="str">
        <f>VLOOKUP(Tabla36[[#This Row],[NUM. ECO.]],[2]!Tabla24[[NO.ECO]:[MATERIAL]],8,0)</f>
        <v>VOLADURA</v>
      </c>
      <c r="I3322" s="86" t="s">
        <v>79</v>
      </c>
      <c r="J3322" s="91">
        <f ca="1">J3321+TIME(0,RANDBETWEEN((108),(132)),0)</f>
        <v>0.60486111111111107</v>
      </c>
      <c r="K3322" s="86" t="str">
        <f ca="1">VLOOKUP(Tabla36[[#This Row],[CODIGO VINCULO]],[1]!Anexar1[[UNION]:[OPERADOR]],4,0)</f>
        <v>EDWIN RICARDO UICAB COLLI</v>
      </c>
      <c r="L3322" s="92" t="str" cm="1">
        <f t="array" aca="1" ref="L3322" ca="1">_xlfn.IFS(J3322&gt;=TIME(14,0,0),"SEGUNDO TURNO",J3322&lt;TIME(14,0,0),"PRIMER TURNO")</f>
        <v>SEGUNDO TURNO</v>
      </c>
      <c r="M3322" s="90"/>
    </row>
    <row r="3323" spans="1:13">
      <c r="A3323" s="86" t="str">
        <f ca="1">_xlfn.CONCAT(Tabla36[[#This Row],[NUM. ECO.]],Tabla36[[#This Row],[TURNO]],Tabla36[[#This Row],[FECHA]])</f>
        <v>T38SEGUNDO TURNO45413</v>
      </c>
      <c r="B3323" s="87">
        <v>8</v>
      </c>
      <c r="C3323" s="87">
        <v>6</v>
      </c>
      <c r="D3323" s="87" t="s">
        <v>53</v>
      </c>
      <c r="E3323" s="86"/>
      <c r="F3323" s="86">
        <f>VLOOKUP(Tabla36[[#This Row],[NUM. ECO.]],[2]!Tabla24[[NO.ECO]:[CUBICACION
M3]],4,0)</f>
        <v>17</v>
      </c>
      <c r="G3323" s="94">
        <v>45413</v>
      </c>
      <c r="H3323" s="92" t="str">
        <f>VLOOKUP(Tabla36[[#This Row],[NUM. ECO.]],[2]!Tabla24[[NO.ECO]:[MATERIAL]],8,0)</f>
        <v>VOLADURA</v>
      </c>
      <c r="I3323" s="86" t="s">
        <v>79</v>
      </c>
      <c r="J3323" s="91">
        <f ca="1">J3322+TIME(0,RANDBETWEEN((108),(132)),0)</f>
        <v>0.69097222222222221</v>
      </c>
      <c r="K3323" s="86" t="str">
        <f ca="1">VLOOKUP(Tabla36[[#This Row],[CODIGO VINCULO]],[1]!Anexar1[[UNION]:[OPERADOR]],4,0)</f>
        <v>EDWIN RICARDO UICAB COLLI</v>
      </c>
      <c r="L3323" s="92" t="str" cm="1">
        <f t="array" aca="1" ref="L3323" ca="1">_xlfn.IFS(J3323&gt;=TIME(14,0,0),"SEGUNDO TURNO",J3323&lt;TIME(14,0,0),"PRIMER TURNO")</f>
        <v>SEGUNDO TURNO</v>
      </c>
      <c r="M3323" s="90"/>
    </row>
    <row r="3324" spans="1:13">
      <c r="A3324" s="86" t="str">
        <f ca="1">_xlfn.CONCAT(Tabla36[[#This Row],[NUM. ECO.]],Tabla36[[#This Row],[TURNO]],Tabla36[[#This Row],[FECHA]])</f>
        <v>T38SEGUNDO TURNO45413</v>
      </c>
      <c r="B3324" s="87">
        <v>8</v>
      </c>
      <c r="C3324" s="87">
        <v>7</v>
      </c>
      <c r="D3324" s="87" t="s">
        <v>53</v>
      </c>
      <c r="E3324" s="86"/>
      <c r="F3324" s="86">
        <f>VLOOKUP(Tabla36[[#This Row],[NUM. ECO.]],[2]!Tabla24[[NO.ECO]:[CUBICACION
M3]],4,0)</f>
        <v>17</v>
      </c>
      <c r="G3324" s="94">
        <v>45413</v>
      </c>
      <c r="H3324" s="92" t="str">
        <f>VLOOKUP(Tabla36[[#This Row],[NUM. ECO.]],[2]!Tabla24[[NO.ECO]:[MATERIAL]],8,0)</f>
        <v>VOLADURA</v>
      </c>
      <c r="I3324" s="86" t="s">
        <v>79</v>
      </c>
      <c r="J3324" s="91">
        <f ca="1">J3323+TIME(0,RANDBETWEEN((108),(132)),0)</f>
        <v>0.77569444444444446</v>
      </c>
      <c r="K3324" s="86" t="str">
        <f ca="1">VLOOKUP(Tabla36[[#This Row],[CODIGO VINCULO]],[1]!Anexar1[[UNION]:[OPERADOR]],4,0)</f>
        <v>EDWIN RICARDO UICAB COLLI</v>
      </c>
      <c r="L3324" s="92" t="str" cm="1">
        <f t="array" aca="1" ref="L3324" ca="1">_xlfn.IFS(J3324&gt;=TIME(14,0,0),"SEGUNDO TURNO",J3324&lt;TIME(14,0,0),"PRIMER TURNO")</f>
        <v>SEGUNDO TURNO</v>
      </c>
      <c r="M3324" s="90"/>
    </row>
    <row r="3325" spans="1:13">
      <c r="A3325" s="86" t="str">
        <f ca="1">_xlfn.CONCAT(Tabla36[[#This Row],[NUM. ECO.]],Tabla36[[#This Row],[TURNO]],Tabla36[[#This Row],[FECHA]])</f>
        <v>T38SEGUNDO TURNO45413</v>
      </c>
      <c r="B3325" s="87">
        <v>8</v>
      </c>
      <c r="C3325" s="87">
        <v>8</v>
      </c>
      <c r="D3325" s="87" t="s">
        <v>53</v>
      </c>
      <c r="E3325" s="86"/>
      <c r="F3325" s="86">
        <f>VLOOKUP(Tabla36[[#This Row],[NUM. ECO.]],[2]!Tabla24[[NO.ECO]:[CUBICACION
M3]],4,0)</f>
        <v>17</v>
      </c>
      <c r="G3325" s="94">
        <v>45413</v>
      </c>
      <c r="H3325" s="92" t="str">
        <f>VLOOKUP(Tabla36[[#This Row],[NUM. ECO.]],[2]!Tabla24[[NO.ECO]:[MATERIAL]],8,0)</f>
        <v>VOLADURA</v>
      </c>
      <c r="I3325" s="86" t="s">
        <v>79</v>
      </c>
      <c r="J3325" s="91">
        <f ca="1">J3324+TIME(0,RANDBETWEEN((108),(132)),0)</f>
        <v>0.86388888888888893</v>
      </c>
      <c r="K3325" s="86" t="str">
        <f ca="1">VLOOKUP(Tabla36[[#This Row],[CODIGO VINCULO]],[1]!Anexar1[[UNION]:[OPERADOR]],4,0)</f>
        <v>EDWIN RICARDO UICAB COLLI</v>
      </c>
      <c r="L3325" s="92" t="str" cm="1">
        <f t="array" aca="1" ref="L3325" ca="1">_xlfn.IFS(J3325&gt;=TIME(14,0,0),"SEGUNDO TURNO",J3325&lt;TIME(14,0,0),"PRIMER TURNO")</f>
        <v>SEGUNDO TURNO</v>
      </c>
      <c r="M3325" s="90"/>
    </row>
    <row r="3326" spans="1:13">
      <c r="A3326" s="86" t="str">
        <f ca="1">_xlfn.CONCAT(Tabla36[[#This Row],[NUM. ECO.]],Tabla36[[#This Row],[TURNO]],Tabla36[[#This Row],[FECHA]])</f>
        <v>T38PRIMER TURNO45414</v>
      </c>
      <c r="B3326" s="87">
        <v>8</v>
      </c>
      <c r="C3326" s="87">
        <v>1</v>
      </c>
      <c r="D3326" s="87" t="s">
        <v>53</v>
      </c>
      <c r="E3326" s="86"/>
      <c r="F3326" s="86">
        <f>VLOOKUP(Tabla36[[#This Row],[NUM. ECO.]],[2]!Tabla24[[NO.ECO]:[CUBICACION
M3]],4,0)</f>
        <v>17</v>
      </c>
      <c r="G3326" s="94">
        <v>45414</v>
      </c>
      <c r="H3326" s="92" t="str">
        <f>VLOOKUP(Tabla36[[#This Row],[NUM. ECO.]],[2]!Tabla24[[NO.ECO]:[MATERIAL]],8,0)</f>
        <v>VOLADURA</v>
      </c>
      <c r="I3326" s="86" t="s">
        <v>79</v>
      </c>
      <c r="J3326" s="88">
        <f ca="1">TIME(RANDBETWEEN(5.5,6),RANDBETWEEN(1,29),0)</f>
        <v>0.26597222222222222</v>
      </c>
      <c r="K3326" s="86" t="str">
        <f ca="1">VLOOKUP(Tabla36[[#This Row],[CODIGO VINCULO]],[1]!Anexar1[[UNION]:[OPERADOR]],4,0)</f>
        <v>FAUSTINO PUC MAY</v>
      </c>
      <c r="L3326" s="92" t="str" cm="1">
        <f t="array" aca="1" ref="L3326" ca="1">_xlfn.IFS(J3326&gt;=TIME(14,0,0),"SEGUNDO TURNO",J3326&lt;TIME(14,0,0),"PRIMER TURNO")</f>
        <v>PRIMER TURNO</v>
      </c>
      <c r="M3326" s="90"/>
    </row>
    <row r="3327" spans="1:13">
      <c r="A3327" s="86" t="str">
        <f ca="1">_xlfn.CONCAT(Tabla36[[#This Row],[NUM. ECO.]],Tabla36[[#This Row],[TURNO]],Tabla36[[#This Row],[FECHA]])</f>
        <v>T38PRIMER TURNO45414</v>
      </c>
      <c r="B3327" s="87">
        <v>8</v>
      </c>
      <c r="C3327" s="87">
        <v>2</v>
      </c>
      <c r="D3327" s="87" t="s">
        <v>53</v>
      </c>
      <c r="E3327" s="86"/>
      <c r="F3327" s="86">
        <f>VLOOKUP(Tabla36[[#This Row],[NUM. ECO.]],[2]!Tabla24[[NO.ECO]:[CUBICACION
M3]],4,0)</f>
        <v>17</v>
      </c>
      <c r="G3327" s="94">
        <v>45414</v>
      </c>
      <c r="H3327" s="92" t="str">
        <f>VLOOKUP(Tabla36[[#This Row],[NUM. ECO.]],[2]!Tabla24[[NO.ECO]:[MATERIAL]],8,0)</f>
        <v>VOLADURA</v>
      </c>
      <c r="I3327" s="86" t="s">
        <v>79</v>
      </c>
      <c r="J3327" s="91">
        <f ca="1">J3326+TIME(0,RANDBETWEEN((108),(132)),0)</f>
        <v>0.34305555555555556</v>
      </c>
      <c r="K3327" s="86" t="str">
        <f ca="1">VLOOKUP(Tabla36[[#This Row],[CODIGO VINCULO]],[1]!Anexar1[[UNION]:[OPERADOR]],4,0)</f>
        <v>FAUSTINO PUC MAY</v>
      </c>
      <c r="L3327" s="92" t="str" cm="1">
        <f t="array" aca="1" ref="L3327" ca="1">_xlfn.IFS(J3327&gt;=TIME(14,0,0),"SEGUNDO TURNO",J3327&lt;TIME(14,0,0),"PRIMER TURNO")</f>
        <v>PRIMER TURNO</v>
      </c>
      <c r="M3327" s="90"/>
    </row>
    <row r="3328" spans="1:13">
      <c r="A3328" s="86" t="str">
        <f ca="1">_xlfn.CONCAT(Tabla36[[#This Row],[NUM. ECO.]],Tabla36[[#This Row],[TURNO]],Tabla36[[#This Row],[FECHA]])</f>
        <v>T38PRIMER TURNO45414</v>
      </c>
      <c r="B3328" s="87">
        <v>8</v>
      </c>
      <c r="C3328" s="87">
        <v>3</v>
      </c>
      <c r="D3328" s="87" t="s">
        <v>53</v>
      </c>
      <c r="E3328" s="86"/>
      <c r="F3328" s="86">
        <f>VLOOKUP(Tabla36[[#This Row],[NUM. ECO.]],[2]!Tabla24[[NO.ECO]:[CUBICACION
M3]],4,0)</f>
        <v>17</v>
      </c>
      <c r="G3328" s="94">
        <v>45414</v>
      </c>
      <c r="H3328" s="92" t="str">
        <f>VLOOKUP(Tabla36[[#This Row],[NUM. ECO.]],[2]!Tabla24[[NO.ECO]:[MATERIAL]],8,0)</f>
        <v>VOLADURA</v>
      </c>
      <c r="I3328" s="86" t="s">
        <v>79</v>
      </c>
      <c r="J3328" s="91">
        <f ca="1">J3327+TIME(0,RANDBETWEEN((108),(132)),0)</f>
        <v>0.42291666666666666</v>
      </c>
      <c r="K3328" s="86" t="str">
        <f ca="1">VLOOKUP(Tabla36[[#This Row],[CODIGO VINCULO]],[1]!Anexar1[[UNION]:[OPERADOR]],4,0)</f>
        <v>FAUSTINO PUC MAY</v>
      </c>
      <c r="L3328" s="92" t="str" cm="1">
        <f t="array" aca="1" ref="L3328" ca="1">_xlfn.IFS(J3328&gt;=TIME(14,0,0),"SEGUNDO TURNO",J3328&lt;TIME(14,0,0),"PRIMER TURNO")</f>
        <v>PRIMER TURNO</v>
      </c>
      <c r="M3328" s="90"/>
    </row>
    <row r="3329" spans="1:13">
      <c r="A3329" s="86" t="str">
        <f ca="1">_xlfn.CONCAT(Tabla36[[#This Row],[NUM. ECO.]],Tabla36[[#This Row],[TURNO]],Tabla36[[#This Row],[FECHA]])</f>
        <v>T38PRIMER TURNO45414</v>
      </c>
      <c r="B3329" s="87">
        <v>8</v>
      </c>
      <c r="C3329" s="87">
        <v>4</v>
      </c>
      <c r="D3329" s="87" t="s">
        <v>53</v>
      </c>
      <c r="E3329" s="86"/>
      <c r="F3329" s="86">
        <f>VLOOKUP(Tabla36[[#This Row],[NUM. ECO.]],[2]!Tabla24[[NO.ECO]:[CUBICACION
M3]],4,0)</f>
        <v>17</v>
      </c>
      <c r="G3329" s="94">
        <v>45414</v>
      </c>
      <c r="H3329" s="92" t="str">
        <f>VLOOKUP(Tabla36[[#This Row],[NUM. ECO.]],[2]!Tabla24[[NO.ECO]:[MATERIAL]],8,0)</f>
        <v>VOLADURA</v>
      </c>
      <c r="I3329" s="86" t="s">
        <v>79</v>
      </c>
      <c r="J3329" s="91">
        <f ca="1">J3328+TIME(0,RANDBETWEEN((108),(132)),0)</f>
        <v>0.50763888888888886</v>
      </c>
      <c r="K3329" s="86" t="str">
        <f ca="1">VLOOKUP(Tabla36[[#This Row],[CODIGO VINCULO]],[1]!Anexar1[[UNION]:[OPERADOR]],4,0)</f>
        <v>FAUSTINO PUC MAY</v>
      </c>
      <c r="L3329" s="92" t="str" cm="1">
        <f t="array" aca="1" ref="L3329" ca="1">_xlfn.IFS(J3329&gt;=TIME(14,0,0),"SEGUNDO TURNO",J3329&lt;TIME(14,0,0),"PRIMER TURNO")</f>
        <v>PRIMER TURNO</v>
      </c>
      <c r="M3329" s="90"/>
    </row>
    <row r="3330" spans="1:13">
      <c r="A3330" s="86" t="str">
        <f ca="1">_xlfn.CONCAT(Tabla36[[#This Row],[NUM. ECO.]],Tabla36[[#This Row],[TURNO]],Tabla36[[#This Row],[FECHA]])</f>
        <v>T38SEGUNDO TURNO45414</v>
      </c>
      <c r="B3330" s="87">
        <v>8</v>
      </c>
      <c r="C3330" s="87">
        <v>5</v>
      </c>
      <c r="D3330" s="87" t="s">
        <v>53</v>
      </c>
      <c r="E3330" s="86"/>
      <c r="F3330" s="86">
        <f>VLOOKUP(Tabla36[[#This Row],[NUM. ECO.]],[2]!Tabla24[[NO.ECO]:[CUBICACION
M3]],4,0)</f>
        <v>17</v>
      </c>
      <c r="G3330" s="94">
        <v>45414</v>
      </c>
      <c r="H3330" s="92" t="str">
        <f>VLOOKUP(Tabla36[[#This Row],[NUM. ECO.]],[2]!Tabla24[[NO.ECO]:[MATERIAL]],8,0)</f>
        <v>VOLADURA</v>
      </c>
      <c r="I3330" s="86" t="s">
        <v>79</v>
      </c>
      <c r="J3330" s="91">
        <f ca="1">J3329+TIME(0,RANDBETWEEN((108),(132)),0)</f>
        <v>0.59583333333333333</v>
      </c>
      <c r="K3330" s="86" t="str">
        <f ca="1">VLOOKUP(Tabla36[[#This Row],[CODIGO VINCULO]],[1]!Anexar1[[UNION]:[OPERADOR]],4,0)</f>
        <v>EDWIN RICARDO UICAB COLLI</v>
      </c>
      <c r="L3330" s="92" t="str" cm="1">
        <f t="array" aca="1" ref="L3330" ca="1">_xlfn.IFS(J3330&gt;=TIME(14,0,0),"SEGUNDO TURNO",J3330&lt;TIME(14,0,0),"PRIMER TURNO")</f>
        <v>SEGUNDO TURNO</v>
      </c>
      <c r="M3330" s="90"/>
    </row>
    <row r="3331" spans="1:13">
      <c r="A3331" s="86" t="str">
        <f ca="1">_xlfn.CONCAT(Tabla36[[#This Row],[NUM. ECO.]],Tabla36[[#This Row],[TURNO]],Tabla36[[#This Row],[FECHA]])</f>
        <v>T38SEGUNDO TURNO45414</v>
      </c>
      <c r="B3331" s="87">
        <v>8</v>
      </c>
      <c r="C3331" s="87">
        <v>6</v>
      </c>
      <c r="D3331" s="87" t="s">
        <v>53</v>
      </c>
      <c r="E3331" s="86"/>
      <c r="F3331" s="86">
        <f>VLOOKUP(Tabla36[[#This Row],[NUM. ECO.]],[2]!Tabla24[[NO.ECO]:[CUBICACION
M3]],4,0)</f>
        <v>17</v>
      </c>
      <c r="G3331" s="94">
        <v>45414</v>
      </c>
      <c r="H3331" s="92" t="str">
        <f>VLOOKUP(Tabla36[[#This Row],[NUM. ECO.]],[2]!Tabla24[[NO.ECO]:[MATERIAL]],8,0)</f>
        <v>VOLADURA</v>
      </c>
      <c r="I3331" s="86" t="s">
        <v>79</v>
      </c>
      <c r="J3331" s="91">
        <f ca="1">J3330+TIME(0,RANDBETWEEN((108),(132)),0)</f>
        <v>0.67291666666666661</v>
      </c>
      <c r="K3331" s="86" t="str">
        <f ca="1">VLOOKUP(Tabla36[[#This Row],[CODIGO VINCULO]],[1]!Anexar1[[UNION]:[OPERADOR]],4,0)</f>
        <v>EDWIN RICARDO UICAB COLLI</v>
      </c>
      <c r="L3331" s="92" t="str" cm="1">
        <f t="array" aca="1" ref="L3331" ca="1">_xlfn.IFS(J3331&gt;=TIME(14,0,0),"SEGUNDO TURNO",J3331&lt;TIME(14,0,0),"PRIMER TURNO")</f>
        <v>SEGUNDO TURNO</v>
      </c>
      <c r="M3331" s="90"/>
    </row>
    <row r="3332" spans="1:13">
      <c r="A3332" s="86" t="str">
        <f ca="1">_xlfn.CONCAT(Tabla36[[#This Row],[NUM. ECO.]],Tabla36[[#This Row],[TURNO]],Tabla36[[#This Row],[FECHA]])</f>
        <v>T38SEGUNDO TURNO45414</v>
      </c>
      <c r="B3332" s="87">
        <v>8</v>
      </c>
      <c r="C3332" s="87">
        <v>7</v>
      </c>
      <c r="D3332" s="87" t="s">
        <v>53</v>
      </c>
      <c r="E3332" s="86"/>
      <c r="F3332" s="86">
        <f>VLOOKUP(Tabla36[[#This Row],[NUM. ECO.]],[2]!Tabla24[[NO.ECO]:[CUBICACION
M3]],4,0)</f>
        <v>17</v>
      </c>
      <c r="G3332" s="94">
        <v>45414</v>
      </c>
      <c r="H3332" s="92" t="str">
        <f>VLOOKUP(Tabla36[[#This Row],[NUM. ECO.]],[2]!Tabla24[[NO.ECO]:[MATERIAL]],8,0)</f>
        <v>VOLADURA</v>
      </c>
      <c r="I3332" s="86" t="s">
        <v>79</v>
      </c>
      <c r="J3332" s="91">
        <f ca="1">J3331+TIME(0,RANDBETWEEN((108),(132)),0)</f>
        <v>0.75</v>
      </c>
      <c r="K3332" s="86" t="str">
        <f ca="1">VLOOKUP(Tabla36[[#This Row],[CODIGO VINCULO]],[1]!Anexar1[[UNION]:[OPERADOR]],4,0)</f>
        <v>EDWIN RICARDO UICAB COLLI</v>
      </c>
      <c r="L3332" s="92" t="str" cm="1">
        <f t="array" aca="1" ref="L3332" ca="1">_xlfn.IFS(J3332&gt;=TIME(14,0,0),"SEGUNDO TURNO",J3332&lt;TIME(14,0,0),"PRIMER TURNO")</f>
        <v>SEGUNDO TURNO</v>
      </c>
      <c r="M3332" s="90"/>
    </row>
    <row r="3333" spans="1:13">
      <c r="A3333" s="86" t="str">
        <f ca="1">_xlfn.CONCAT(Tabla36[[#This Row],[NUM. ECO.]],Tabla36[[#This Row],[TURNO]],Tabla36[[#This Row],[FECHA]])</f>
        <v>T38SEGUNDO TURNO45414</v>
      </c>
      <c r="B3333" s="87">
        <v>8</v>
      </c>
      <c r="C3333" s="87">
        <v>8</v>
      </c>
      <c r="D3333" s="87" t="s">
        <v>53</v>
      </c>
      <c r="E3333" s="86"/>
      <c r="F3333" s="86">
        <f>VLOOKUP(Tabla36[[#This Row],[NUM. ECO.]],[2]!Tabla24[[NO.ECO]:[CUBICACION
M3]],4,0)</f>
        <v>17</v>
      </c>
      <c r="G3333" s="94">
        <v>45414</v>
      </c>
      <c r="H3333" s="92" t="str">
        <f>VLOOKUP(Tabla36[[#This Row],[NUM. ECO.]],[2]!Tabla24[[NO.ECO]:[MATERIAL]],8,0)</f>
        <v>VOLADURA</v>
      </c>
      <c r="I3333" s="86" t="s">
        <v>79</v>
      </c>
      <c r="J3333" s="91">
        <f ca="1">J3332+TIME(0,RANDBETWEEN((108),(132)),0)</f>
        <v>0.82986111111111116</v>
      </c>
      <c r="K3333" s="86" t="str">
        <f ca="1">VLOOKUP(Tabla36[[#This Row],[CODIGO VINCULO]],[1]!Anexar1[[UNION]:[OPERADOR]],4,0)</f>
        <v>EDWIN RICARDO UICAB COLLI</v>
      </c>
      <c r="L3333" s="92" t="str" cm="1">
        <f t="array" aca="1" ref="L3333" ca="1">_xlfn.IFS(J3333&gt;=TIME(14,0,0),"SEGUNDO TURNO",J3333&lt;TIME(14,0,0),"PRIMER TURNO")</f>
        <v>SEGUNDO TURNO</v>
      </c>
      <c r="M3333" s="90"/>
    </row>
    <row r="3334" spans="1:13">
      <c r="A3334" s="86" t="str">
        <f ca="1">_xlfn.CONCAT(Tabla36[[#This Row],[NUM. ECO.]],Tabla36[[#This Row],[TURNO]],Tabla36[[#This Row],[FECHA]])</f>
        <v>T38PRIMER TURNO45415</v>
      </c>
      <c r="B3334" s="87">
        <v>8</v>
      </c>
      <c r="C3334" s="87">
        <v>1</v>
      </c>
      <c r="D3334" s="87" t="s">
        <v>53</v>
      </c>
      <c r="E3334" s="86"/>
      <c r="F3334" s="86">
        <f>VLOOKUP(Tabla36[[#This Row],[NUM. ECO.]],[2]!Tabla24[[NO.ECO]:[CUBICACION
M3]],4,0)</f>
        <v>17</v>
      </c>
      <c r="G3334" s="94">
        <v>45415</v>
      </c>
      <c r="H3334" s="92" t="str">
        <f>VLOOKUP(Tabla36[[#This Row],[NUM. ECO.]],[2]!Tabla24[[NO.ECO]:[MATERIAL]],8,0)</f>
        <v>VOLADURA</v>
      </c>
      <c r="I3334" s="86" t="s">
        <v>79</v>
      </c>
      <c r="J3334" s="88">
        <f ca="1">TIME(RANDBETWEEN(5.5,6),RANDBETWEEN(1,29),0)</f>
        <v>0.26180555555555557</v>
      </c>
      <c r="K3334" s="86" t="str">
        <f ca="1">VLOOKUP(Tabla36[[#This Row],[CODIGO VINCULO]],[1]!Anexar1[[UNION]:[OPERADOR]],4,0)</f>
        <v>FAUSTINO PUC MAY</v>
      </c>
      <c r="L3334" s="92" t="str" cm="1">
        <f t="array" aca="1" ref="L3334" ca="1">_xlfn.IFS(J3334&gt;=TIME(14,0,0),"SEGUNDO TURNO",J3334&lt;TIME(14,0,0),"PRIMER TURNO")</f>
        <v>PRIMER TURNO</v>
      </c>
      <c r="M3334" s="90"/>
    </row>
    <row r="3335" spans="1:13">
      <c r="A3335" s="86" t="str">
        <f ca="1">_xlfn.CONCAT(Tabla36[[#This Row],[NUM. ECO.]],Tabla36[[#This Row],[TURNO]],Tabla36[[#This Row],[FECHA]])</f>
        <v>T38PRIMER TURNO45415</v>
      </c>
      <c r="B3335" s="87">
        <v>8</v>
      </c>
      <c r="C3335" s="87">
        <v>2</v>
      </c>
      <c r="D3335" s="87" t="s">
        <v>53</v>
      </c>
      <c r="E3335" s="86"/>
      <c r="F3335" s="86">
        <f>VLOOKUP(Tabla36[[#This Row],[NUM. ECO.]],[2]!Tabla24[[NO.ECO]:[CUBICACION
M3]],4,0)</f>
        <v>17</v>
      </c>
      <c r="G3335" s="94">
        <v>45415</v>
      </c>
      <c r="H3335" s="92" t="str">
        <f>VLOOKUP(Tabla36[[#This Row],[NUM. ECO.]],[2]!Tabla24[[NO.ECO]:[MATERIAL]],8,0)</f>
        <v>VOLADURA</v>
      </c>
      <c r="I3335" s="86" t="s">
        <v>79</v>
      </c>
      <c r="J3335" s="91">
        <f ca="1">J3334+TIME(0,RANDBETWEEN((108),(132)),0)</f>
        <v>0.34305555555555556</v>
      </c>
      <c r="K3335" s="86" t="str">
        <f ca="1">VLOOKUP(Tabla36[[#This Row],[CODIGO VINCULO]],[1]!Anexar1[[UNION]:[OPERADOR]],4,0)</f>
        <v>FAUSTINO PUC MAY</v>
      </c>
      <c r="L3335" s="92" t="str" cm="1">
        <f t="array" aca="1" ref="L3335" ca="1">_xlfn.IFS(J3335&gt;=TIME(14,0,0),"SEGUNDO TURNO",J3335&lt;TIME(14,0,0),"PRIMER TURNO")</f>
        <v>PRIMER TURNO</v>
      </c>
      <c r="M3335" s="90"/>
    </row>
    <row r="3336" spans="1:13">
      <c r="A3336" s="86" t="str">
        <f ca="1">_xlfn.CONCAT(Tabla36[[#This Row],[NUM. ECO.]],Tabla36[[#This Row],[TURNO]],Tabla36[[#This Row],[FECHA]])</f>
        <v>T38PRIMER TURNO45415</v>
      </c>
      <c r="B3336" s="87">
        <v>8</v>
      </c>
      <c r="C3336" s="87">
        <v>3</v>
      </c>
      <c r="D3336" s="87" t="s">
        <v>53</v>
      </c>
      <c r="E3336" s="86"/>
      <c r="F3336" s="86">
        <f>VLOOKUP(Tabla36[[#This Row],[NUM. ECO.]],[2]!Tabla24[[NO.ECO]:[CUBICACION
M3]],4,0)</f>
        <v>17</v>
      </c>
      <c r="G3336" s="94">
        <v>45415</v>
      </c>
      <c r="H3336" s="92" t="str">
        <f>VLOOKUP(Tabla36[[#This Row],[NUM. ECO.]],[2]!Tabla24[[NO.ECO]:[MATERIAL]],8,0)</f>
        <v>VOLADURA</v>
      </c>
      <c r="I3336" s="86" t="s">
        <v>79</v>
      </c>
      <c r="J3336" s="91">
        <f ca="1">J3335+TIME(0,RANDBETWEEN((108),(132)),0)</f>
        <v>0.4236111111111111</v>
      </c>
      <c r="K3336" s="86" t="str">
        <f ca="1">VLOOKUP(Tabla36[[#This Row],[CODIGO VINCULO]],[1]!Anexar1[[UNION]:[OPERADOR]],4,0)</f>
        <v>FAUSTINO PUC MAY</v>
      </c>
      <c r="L3336" s="92" t="str" cm="1">
        <f t="array" aca="1" ref="L3336" ca="1">_xlfn.IFS(J3336&gt;=TIME(14,0,0),"SEGUNDO TURNO",J3336&lt;TIME(14,0,0),"PRIMER TURNO")</f>
        <v>PRIMER TURNO</v>
      </c>
      <c r="M3336" s="90"/>
    </row>
    <row r="3337" spans="1:13">
      <c r="A3337" s="86" t="str">
        <f ca="1">_xlfn.CONCAT(Tabla36[[#This Row],[NUM. ECO.]],Tabla36[[#This Row],[TURNO]],Tabla36[[#This Row],[FECHA]])</f>
        <v>T38PRIMER TURNO45415</v>
      </c>
      <c r="B3337" s="87">
        <v>8</v>
      </c>
      <c r="C3337" s="87">
        <v>4</v>
      </c>
      <c r="D3337" s="87" t="s">
        <v>53</v>
      </c>
      <c r="E3337" s="86"/>
      <c r="F3337" s="86">
        <f>VLOOKUP(Tabla36[[#This Row],[NUM. ECO.]],[2]!Tabla24[[NO.ECO]:[CUBICACION
M3]],4,0)</f>
        <v>17</v>
      </c>
      <c r="G3337" s="94">
        <v>45415</v>
      </c>
      <c r="H3337" s="92" t="str">
        <f>VLOOKUP(Tabla36[[#This Row],[NUM. ECO.]],[2]!Tabla24[[NO.ECO]:[MATERIAL]],8,0)</f>
        <v>VOLADURA</v>
      </c>
      <c r="I3337" s="86" t="s">
        <v>79</v>
      </c>
      <c r="J3337" s="91">
        <f ca="1">J3336+TIME(0,RANDBETWEEN((108),(132)),0)</f>
        <v>0.50069444444444444</v>
      </c>
      <c r="K3337" s="86" t="str">
        <f ca="1">VLOOKUP(Tabla36[[#This Row],[CODIGO VINCULO]],[1]!Anexar1[[UNION]:[OPERADOR]],4,0)</f>
        <v>FAUSTINO PUC MAY</v>
      </c>
      <c r="L3337" s="92" t="str" cm="1">
        <f t="array" aca="1" ref="L3337" ca="1">_xlfn.IFS(J3337&gt;=TIME(14,0,0),"SEGUNDO TURNO",J3337&lt;TIME(14,0,0),"PRIMER TURNO")</f>
        <v>PRIMER TURNO</v>
      </c>
      <c r="M3337" s="90"/>
    </row>
    <row r="3338" spans="1:13">
      <c r="A3338" s="86" t="str">
        <f ca="1">_xlfn.CONCAT(Tabla36[[#This Row],[NUM. ECO.]],Tabla36[[#This Row],[TURNO]],Tabla36[[#This Row],[FECHA]])</f>
        <v>T38SEGUNDO TURNO45415</v>
      </c>
      <c r="B3338" s="87">
        <v>8</v>
      </c>
      <c r="C3338" s="87">
        <v>5</v>
      </c>
      <c r="D3338" s="87" t="s">
        <v>53</v>
      </c>
      <c r="E3338" s="86"/>
      <c r="F3338" s="86">
        <f>VLOOKUP(Tabla36[[#This Row],[NUM. ECO.]],[2]!Tabla24[[NO.ECO]:[CUBICACION
M3]],4,0)</f>
        <v>17</v>
      </c>
      <c r="G3338" s="94">
        <v>45415</v>
      </c>
      <c r="H3338" s="92" t="str">
        <f>VLOOKUP(Tabla36[[#This Row],[NUM. ECO.]],[2]!Tabla24[[NO.ECO]:[MATERIAL]],8,0)</f>
        <v>VOLADURA</v>
      </c>
      <c r="I3338" s="86" t="s">
        <v>79</v>
      </c>
      <c r="J3338" s="91">
        <f ca="1">J3337+TIME(0,RANDBETWEEN((108),(132)),0)</f>
        <v>0.59097222222222223</v>
      </c>
      <c r="K3338" s="86" t="str">
        <f ca="1">VLOOKUP(Tabla36[[#This Row],[CODIGO VINCULO]],[1]!Anexar1[[UNION]:[OPERADOR]],4,0)</f>
        <v>EDWIN RICARDO UICAB COLLI</v>
      </c>
      <c r="L3338" s="92" t="str" cm="1">
        <f t="array" aca="1" ref="L3338" ca="1">_xlfn.IFS(J3338&gt;=TIME(14,0,0),"SEGUNDO TURNO",J3338&lt;TIME(14,0,0),"PRIMER TURNO")</f>
        <v>SEGUNDO TURNO</v>
      </c>
      <c r="M3338" s="90"/>
    </row>
    <row r="3339" spans="1:13">
      <c r="A3339" s="86" t="str">
        <f ca="1">_xlfn.CONCAT(Tabla36[[#This Row],[NUM. ECO.]],Tabla36[[#This Row],[TURNO]],Tabla36[[#This Row],[FECHA]])</f>
        <v>T38SEGUNDO TURNO45415</v>
      </c>
      <c r="B3339" s="87">
        <v>8</v>
      </c>
      <c r="C3339" s="87">
        <v>6</v>
      </c>
      <c r="D3339" s="87" t="s">
        <v>53</v>
      </c>
      <c r="E3339" s="86"/>
      <c r="F3339" s="86">
        <f>VLOOKUP(Tabla36[[#This Row],[NUM. ECO.]],[2]!Tabla24[[NO.ECO]:[CUBICACION
M3]],4,0)</f>
        <v>17</v>
      </c>
      <c r="G3339" s="94">
        <v>45415</v>
      </c>
      <c r="H3339" s="92" t="str">
        <f>VLOOKUP(Tabla36[[#This Row],[NUM. ECO.]],[2]!Tabla24[[NO.ECO]:[MATERIAL]],8,0)</f>
        <v>VOLADURA</v>
      </c>
      <c r="I3339" s="86" t="s">
        <v>79</v>
      </c>
      <c r="J3339" s="91">
        <f ca="1">J3338+TIME(0,RANDBETWEEN((108),(132)),0)</f>
        <v>0.67847222222222225</v>
      </c>
      <c r="K3339" s="86" t="str">
        <f ca="1">VLOOKUP(Tabla36[[#This Row],[CODIGO VINCULO]],[1]!Anexar1[[UNION]:[OPERADOR]],4,0)</f>
        <v>EDWIN RICARDO UICAB COLLI</v>
      </c>
      <c r="L3339" s="92" t="str" cm="1">
        <f t="array" aca="1" ref="L3339" ca="1">_xlfn.IFS(J3339&gt;=TIME(14,0,0),"SEGUNDO TURNO",J3339&lt;TIME(14,0,0),"PRIMER TURNO")</f>
        <v>SEGUNDO TURNO</v>
      </c>
      <c r="M3339" s="90"/>
    </row>
    <row r="3340" spans="1:13">
      <c r="A3340" s="86" t="str">
        <f ca="1">_xlfn.CONCAT(Tabla36[[#This Row],[NUM. ECO.]],Tabla36[[#This Row],[TURNO]],Tabla36[[#This Row],[FECHA]])</f>
        <v>T38SEGUNDO TURNO45415</v>
      </c>
      <c r="B3340" s="87">
        <v>8</v>
      </c>
      <c r="C3340" s="87">
        <v>7</v>
      </c>
      <c r="D3340" s="87" t="s">
        <v>53</v>
      </c>
      <c r="E3340" s="86"/>
      <c r="F3340" s="86">
        <f>VLOOKUP(Tabla36[[#This Row],[NUM. ECO.]],[2]!Tabla24[[NO.ECO]:[CUBICACION
M3]],4,0)</f>
        <v>17</v>
      </c>
      <c r="G3340" s="94">
        <v>45415</v>
      </c>
      <c r="H3340" s="92" t="str">
        <f>VLOOKUP(Tabla36[[#This Row],[NUM. ECO.]],[2]!Tabla24[[NO.ECO]:[MATERIAL]],8,0)</f>
        <v>VOLADURA</v>
      </c>
      <c r="I3340" s="86" t="s">
        <v>79</v>
      </c>
      <c r="J3340" s="91">
        <f ca="1">J3339+TIME(0,RANDBETWEEN((108),(132)),0)</f>
        <v>0.7597222222222223</v>
      </c>
      <c r="K3340" s="86" t="str">
        <f ca="1">VLOOKUP(Tabla36[[#This Row],[CODIGO VINCULO]],[1]!Anexar1[[UNION]:[OPERADOR]],4,0)</f>
        <v>EDWIN RICARDO UICAB COLLI</v>
      </c>
      <c r="L3340" s="92" t="str" cm="1">
        <f t="array" aca="1" ref="L3340" ca="1">_xlfn.IFS(J3340&gt;=TIME(14,0,0),"SEGUNDO TURNO",J3340&lt;TIME(14,0,0),"PRIMER TURNO")</f>
        <v>SEGUNDO TURNO</v>
      </c>
      <c r="M3340" s="90"/>
    </row>
    <row r="3341" spans="1:13">
      <c r="A3341" s="86" t="str">
        <f ca="1">_xlfn.CONCAT(Tabla36[[#This Row],[NUM. ECO.]],Tabla36[[#This Row],[TURNO]],Tabla36[[#This Row],[FECHA]])</f>
        <v>T38SEGUNDO TURNO45415</v>
      </c>
      <c r="B3341" s="87">
        <v>8</v>
      </c>
      <c r="C3341" s="87">
        <v>8</v>
      </c>
      <c r="D3341" s="87" t="s">
        <v>53</v>
      </c>
      <c r="E3341" s="86"/>
      <c r="F3341" s="86">
        <f>VLOOKUP(Tabla36[[#This Row],[NUM. ECO.]],[2]!Tabla24[[NO.ECO]:[CUBICACION
M3]],4,0)</f>
        <v>17</v>
      </c>
      <c r="G3341" s="94">
        <v>45415</v>
      </c>
      <c r="H3341" s="92" t="str">
        <f>VLOOKUP(Tabla36[[#This Row],[NUM. ECO.]],[2]!Tabla24[[NO.ECO]:[MATERIAL]],8,0)</f>
        <v>VOLADURA</v>
      </c>
      <c r="I3341" s="86" t="s">
        <v>79</v>
      </c>
      <c r="J3341" s="91">
        <f ca="1">J3340+TIME(0,RANDBETWEEN((108),(132)),0)</f>
        <v>0.8354166666666667</v>
      </c>
      <c r="K3341" s="86" t="str">
        <f ca="1">VLOOKUP(Tabla36[[#This Row],[CODIGO VINCULO]],[1]!Anexar1[[UNION]:[OPERADOR]],4,0)</f>
        <v>EDWIN RICARDO UICAB COLLI</v>
      </c>
      <c r="L3341" s="92" t="str" cm="1">
        <f t="array" aca="1" ref="L3341" ca="1">_xlfn.IFS(J3341&gt;=TIME(14,0,0),"SEGUNDO TURNO",J3341&lt;TIME(14,0,0),"PRIMER TURNO")</f>
        <v>SEGUNDO TURNO</v>
      </c>
      <c r="M3341" s="90"/>
    </row>
    <row r="3342" spans="1:13">
      <c r="A3342" s="86" t="str">
        <f ca="1">_xlfn.CONCAT(Tabla36[[#This Row],[NUM. ECO.]],Tabla36[[#This Row],[TURNO]],Tabla36[[#This Row],[FECHA]])</f>
        <v>T38PRIMER TURNO45416</v>
      </c>
      <c r="B3342" s="87">
        <v>8</v>
      </c>
      <c r="C3342" s="87">
        <v>1</v>
      </c>
      <c r="D3342" s="87" t="s">
        <v>53</v>
      </c>
      <c r="E3342" s="86"/>
      <c r="F3342" s="86">
        <f>VLOOKUP(Tabla36[[#This Row],[NUM. ECO.]],[2]!Tabla24[[NO.ECO]:[CUBICACION
M3]],4,0)</f>
        <v>17</v>
      </c>
      <c r="G3342" s="94">
        <v>45416</v>
      </c>
      <c r="H3342" s="92" t="str">
        <f>VLOOKUP(Tabla36[[#This Row],[NUM. ECO.]],[2]!Tabla24[[NO.ECO]:[MATERIAL]],8,0)</f>
        <v>VOLADURA</v>
      </c>
      <c r="I3342" s="86" t="s">
        <v>79</v>
      </c>
      <c r="J3342" s="88">
        <f ca="1">TIME(RANDBETWEEN(5.5,6),RANDBETWEEN(1,29),0)</f>
        <v>0.26250000000000001</v>
      </c>
      <c r="K3342" s="86" t="str">
        <f ca="1">VLOOKUP(Tabla36[[#This Row],[CODIGO VINCULO]],[1]!Anexar1[[UNION]:[OPERADOR]],4,0)</f>
        <v>FAUSTINO PUC MAY</v>
      </c>
      <c r="L3342" s="92" t="str" cm="1">
        <f t="array" aca="1" ref="L3342" ca="1">_xlfn.IFS(J3342&gt;=TIME(14,0,0),"SEGUNDO TURNO",J3342&lt;TIME(14,0,0),"PRIMER TURNO")</f>
        <v>PRIMER TURNO</v>
      </c>
      <c r="M3342" s="90"/>
    </row>
    <row r="3343" spans="1:13">
      <c r="A3343" s="86" t="str">
        <f ca="1">_xlfn.CONCAT(Tabla36[[#This Row],[NUM. ECO.]],Tabla36[[#This Row],[TURNO]],Tabla36[[#This Row],[FECHA]])</f>
        <v>T38PRIMER TURNO45416</v>
      </c>
      <c r="B3343" s="87">
        <v>8</v>
      </c>
      <c r="C3343" s="87">
        <v>2</v>
      </c>
      <c r="D3343" s="87" t="s">
        <v>53</v>
      </c>
      <c r="E3343" s="86"/>
      <c r="F3343" s="86">
        <f>VLOOKUP(Tabla36[[#This Row],[NUM. ECO.]],[2]!Tabla24[[NO.ECO]:[CUBICACION
M3]],4,0)</f>
        <v>17</v>
      </c>
      <c r="G3343" s="94">
        <v>45416</v>
      </c>
      <c r="H3343" s="92" t="str">
        <f>VLOOKUP(Tabla36[[#This Row],[NUM. ECO.]],[2]!Tabla24[[NO.ECO]:[MATERIAL]],8,0)</f>
        <v>VOLADURA</v>
      </c>
      <c r="I3343" s="86" t="s">
        <v>79</v>
      </c>
      <c r="J3343" s="91">
        <f ca="1">J3342+TIME(0,RANDBETWEEN((108),(132)),0)</f>
        <v>0.33888888888888891</v>
      </c>
      <c r="K3343" s="86" t="str">
        <f ca="1">VLOOKUP(Tabla36[[#This Row],[CODIGO VINCULO]],[1]!Anexar1[[UNION]:[OPERADOR]],4,0)</f>
        <v>FAUSTINO PUC MAY</v>
      </c>
      <c r="L3343" s="92" t="str" cm="1">
        <f t="array" aca="1" ref="L3343" ca="1">_xlfn.IFS(J3343&gt;=TIME(14,0,0),"SEGUNDO TURNO",J3343&lt;TIME(14,0,0),"PRIMER TURNO")</f>
        <v>PRIMER TURNO</v>
      </c>
      <c r="M3343" s="90"/>
    </row>
    <row r="3344" spans="1:13">
      <c r="A3344" s="86" t="str">
        <f ca="1">_xlfn.CONCAT(Tabla36[[#This Row],[NUM. ECO.]],Tabla36[[#This Row],[TURNO]],Tabla36[[#This Row],[FECHA]])</f>
        <v>T38PRIMER TURNO45416</v>
      </c>
      <c r="B3344" s="87">
        <v>8</v>
      </c>
      <c r="C3344" s="87">
        <v>3</v>
      </c>
      <c r="D3344" s="87" t="s">
        <v>53</v>
      </c>
      <c r="E3344" s="86"/>
      <c r="F3344" s="86">
        <f>VLOOKUP(Tabla36[[#This Row],[NUM. ECO.]],[2]!Tabla24[[NO.ECO]:[CUBICACION
M3]],4,0)</f>
        <v>17</v>
      </c>
      <c r="G3344" s="94">
        <v>45416</v>
      </c>
      <c r="H3344" s="92" t="str">
        <f>VLOOKUP(Tabla36[[#This Row],[NUM. ECO.]],[2]!Tabla24[[NO.ECO]:[MATERIAL]],8,0)</f>
        <v>VOLADURA</v>
      </c>
      <c r="I3344" s="86" t="s">
        <v>79</v>
      </c>
      <c r="J3344" s="91">
        <f ca="1">J3343+TIME(0,RANDBETWEEN((108),(132)),0)</f>
        <v>0.4243055555555556</v>
      </c>
      <c r="K3344" s="86" t="str">
        <f ca="1">VLOOKUP(Tabla36[[#This Row],[CODIGO VINCULO]],[1]!Anexar1[[UNION]:[OPERADOR]],4,0)</f>
        <v>FAUSTINO PUC MAY</v>
      </c>
      <c r="L3344" s="92" t="str" cm="1">
        <f t="array" aca="1" ref="L3344" ca="1">_xlfn.IFS(J3344&gt;=TIME(14,0,0),"SEGUNDO TURNO",J3344&lt;TIME(14,0,0),"PRIMER TURNO")</f>
        <v>PRIMER TURNO</v>
      </c>
      <c r="M3344" s="90"/>
    </row>
    <row r="3345" spans="1:13">
      <c r="A3345" s="86" t="str">
        <f ca="1">_xlfn.CONCAT(Tabla36[[#This Row],[NUM. ECO.]],Tabla36[[#This Row],[TURNO]],Tabla36[[#This Row],[FECHA]])</f>
        <v>T38PRIMER TURNO45416</v>
      </c>
      <c r="B3345" s="87">
        <v>8</v>
      </c>
      <c r="C3345" s="87">
        <v>4</v>
      </c>
      <c r="D3345" s="87" t="s">
        <v>53</v>
      </c>
      <c r="E3345" s="86"/>
      <c r="F3345" s="86">
        <f>VLOOKUP(Tabla36[[#This Row],[NUM. ECO.]],[2]!Tabla24[[NO.ECO]:[CUBICACION
M3]],4,0)</f>
        <v>17</v>
      </c>
      <c r="G3345" s="94">
        <v>45416</v>
      </c>
      <c r="H3345" s="92" t="str">
        <f>VLOOKUP(Tabla36[[#This Row],[NUM. ECO.]],[2]!Tabla24[[NO.ECO]:[MATERIAL]],8,0)</f>
        <v>VOLADURA</v>
      </c>
      <c r="I3345" s="86" t="s">
        <v>79</v>
      </c>
      <c r="J3345" s="91">
        <f ca="1">J3344+TIME(0,RANDBETWEEN((108),(132)),0)</f>
        <v>0.5048611111111112</v>
      </c>
      <c r="K3345" s="86" t="str">
        <f ca="1">VLOOKUP(Tabla36[[#This Row],[CODIGO VINCULO]],[1]!Anexar1[[UNION]:[OPERADOR]],4,0)</f>
        <v>FAUSTINO PUC MAY</v>
      </c>
      <c r="L3345" s="92" t="str" cm="1">
        <f t="array" aca="1" ref="L3345" ca="1">_xlfn.IFS(J3345&gt;=TIME(14,0,0),"SEGUNDO TURNO",J3345&lt;TIME(14,0,0),"PRIMER TURNO")</f>
        <v>PRIMER TURNO</v>
      </c>
      <c r="M3345" s="90"/>
    </row>
    <row r="3346" spans="1:13">
      <c r="A3346" s="86" t="str">
        <f ca="1">_xlfn.CONCAT(Tabla36[[#This Row],[NUM. ECO.]],Tabla36[[#This Row],[TURNO]],Tabla36[[#This Row],[FECHA]])</f>
        <v>T38SEGUNDO TURNO45416</v>
      </c>
      <c r="B3346" s="87">
        <v>8</v>
      </c>
      <c r="C3346" s="87">
        <v>5</v>
      </c>
      <c r="D3346" s="87" t="s">
        <v>53</v>
      </c>
      <c r="E3346" s="86"/>
      <c r="F3346" s="86">
        <f>VLOOKUP(Tabla36[[#This Row],[NUM. ECO.]],[2]!Tabla24[[NO.ECO]:[CUBICACION
M3]],4,0)</f>
        <v>17</v>
      </c>
      <c r="G3346" s="94">
        <v>45416</v>
      </c>
      <c r="H3346" s="92" t="str">
        <f>VLOOKUP(Tabla36[[#This Row],[NUM. ECO.]],[2]!Tabla24[[NO.ECO]:[MATERIAL]],8,0)</f>
        <v>VOLADURA</v>
      </c>
      <c r="I3346" s="86" t="s">
        <v>79</v>
      </c>
      <c r="J3346" s="91">
        <f ca="1">J3345+TIME(0,RANDBETWEEN((108),(132)),0)</f>
        <v>0.58750000000000013</v>
      </c>
      <c r="K3346" s="86" t="str">
        <f ca="1">VLOOKUP(Tabla36[[#This Row],[CODIGO VINCULO]],[1]!Anexar1[[UNION]:[OPERADOR]],4,0)</f>
        <v>EDWIN RICARDO UICAB COLLI</v>
      </c>
      <c r="L3346" s="92" t="str" cm="1">
        <f t="array" aca="1" ref="L3346" ca="1">_xlfn.IFS(J3346&gt;=TIME(14,0,0),"SEGUNDO TURNO",J3346&lt;TIME(14,0,0),"PRIMER TURNO")</f>
        <v>SEGUNDO TURNO</v>
      </c>
      <c r="M3346" s="90"/>
    </row>
    <row r="3347" spans="1:13">
      <c r="A3347" s="86" t="str">
        <f ca="1">_xlfn.CONCAT(Tabla36[[#This Row],[NUM. ECO.]],Tabla36[[#This Row],[TURNO]],Tabla36[[#This Row],[FECHA]])</f>
        <v>T38SEGUNDO TURNO45416</v>
      </c>
      <c r="B3347" s="87">
        <v>8</v>
      </c>
      <c r="C3347" s="87">
        <v>6</v>
      </c>
      <c r="D3347" s="87" t="s">
        <v>53</v>
      </c>
      <c r="E3347" s="86"/>
      <c r="F3347" s="86">
        <f>VLOOKUP(Tabla36[[#This Row],[NUM. ECO.]],[2]!Tabla24[[NO.ECO]:[CUBICACION
M3]],4,0)</f>
        <v>17</v>
      </c>
      <c r="G3347" s="94">
        <v>45416</v>
      </c>
      <c r="H3347" s="92" t="str">
        <f>VLOOKUP(Tabla36[[#This Row],[NUM. ECO.]],[2]!Tabla24[[NO.ECO]:[MATERIAL]],8,0)</f>
        <v>VOLADURA</v>
      </c>
      <c r="I3347" s="86" t="s">
        <v>79</v>
      </c>
      <c r="J3347" s="91">
        <f ca="1">J3346+TIME(0,RANDBETWEEN((108),(132)),0)</f>
        <v>0.67013888888888906</v>
      </c>
      <c r="K3347" s="86" t="str">
        <f ca="1">VLOOKUP(Tabla36[[#This Row],[CODIGO VINCULO]],[1]!Anexar1[[UNION]:[OPERADOR]],4,0)</f>
        <v>EDWIN RICARDO UICAB COLLI</v>
      </c>
      <c r="L3347" s="92" t="str" cm="1">
        <f t="array" aca="1" ref="L3347" ca="1">_xlfn.IFS(J3347&gt;=TIME(14,0,0),"SEGUNDO TURNO",J3347&lt;TIME(14,0,0),"PRIMER TURNO")</f>
        <v>SEGUNDO TURNO</v>
      </c>
      <c r="M3347" s="90"/>
    </row>
    <row r="3348" spans="1:13">
      <c r="A3348" s="86" t="str">
        <f ca="1">_xlfn.CONCAT(Tabla36[[#This Row],[NUM. ECO.]],Tabla36[[#This Row],[TURNO]],Tabla36[[#This Row],[FECHA]])</f>
        <v>T38SEGUNDO TURNO45416</v>
      </c>
      <c r="B3348" s="87">
        <v>8</v>
      </c>
      <c r="C3348" s="87">
        <v>7</v>
      </c>
      <c r="D3348" s="87" t="s">
        <v>53</v>
      </c>
      <c r="E3348" s="86"/>
      <c r="F3348" s="86">
        <f>VLOOKUP(Tabla36[[#This Row],[NUM. ECO.]],[2]!Tabla24[[NO.ECO]:[CUBICACION
M3]],4,0)</f>
        <v>17</v>
      </c>
      <c r="G3348" s="94">
        <v>45416</v>
      </c>
      <c r="H3348" s="92" t="str">
        <f>VLOOKUP(Tabla36[[#This Row],[NUM. ECO.]],[2]!Tabla24[[NO.ECO]:[MATERIAL]],8,0)</f>
        <v>VOLADURA</v>
      </c>
      <c r="I3348" s="86" t="s">
        <v>79</v>
      </c>
      <c r="J3348" s="91">
        <f ca="1">J3347+TIME(0,RANDBETWEEN((108),(132)),0)</f>
        <v>0.74513888888888902</v>
      </c>
      <c r="K3348" s="86" t="str">
        <f ca="1">VLOOKUP(Tabla36[[#This Row],[CODIGO VINCULO]],[1]!Anexar1[[UNION]:[OPERADOR]],4,0)</f>
        <v>EDWIN RICARDO UICAB COLLI</v>
      </c>
      <c r="L3348" s="92" t="str" cm="1">
        <f t="array" aca="1" ref="L3348" ca="1">_xlfn.IFS(J3348&gt;=TIME(14,0,0),"SEGUNDO TURNO",J3348&lt;TIME(14,0,0),"PRIMER TURNO")</f>
        <v>SEGUNDO TURNO</v>
      </c>
      <c r="M3348" s="90"/>
    </row>
    <row r="3349" spans="1:13">
      <c r="A3349" s="86" t="str">
        <f ca="1">_xlfn.CONCAT(Tabla36[[#This Row],[NUM. ECO.]],Tabla36[[#This Row],[TURNO]],Tabla36[[#This Row],[FECHA]])</f>
        <v>T38SEGUNDO TURNO45416</v>
      </c>
      <c r="B3349" s="87">
        <v>8</v>
      </c>
      <c r="C3349" s="87">
        <v>8</v>
      </c>
      <c r="D3349" s="87" t="s">
        <v>53</v>
      </c>
      <c r="E3349" s="86"/>
      <c r="F3349" s="86">
        <f>VLOOKUP(Tabla36[[#This Row],[NUM. ECO.]],[2]!Tabla24[[NO.ECO]:[CUBICACION
M3]],4,0)</f>
        <v>17</v>
      </c>
      <c r="G3349" s="94">
        <v>45416</v>
      </c>
      <c r="H3349" s="92" t="str">
        <f>VLOOKUP(Tabla36[[#This Row],[NUM. ECO.]],[2]!Tabla24[[NO.ECO]:[MATERIAL]],8,0)</f>
        <v>VOLADURA</v>
      </c>
      <c r="I3349" s="86" t="s">
        <v>79</v>
      </c>
      <c r="J3349" s="91">
        <f ca="1">J3348+TIME(0,RANDBETWEEN((108),(132)),0)</f>
        <v>0.82083333333333341</v>
      </c>
      <c r="K3349" s="86" t="str">
        <f ca="1">VLOOKUP(Tabla36[[#This Row],[CODIGO VINCULO]],[1]!Anexar1[[UNION]:[OPERADOR]],4,0)</f>
        <v>EDWIN RICARDO UICAB COLLI</v>
      </c>
      <c r="L3349" s="92" t="str" cm="1">
        <f t="array" aca="1" ref="L3349" ca="1">_xlfn.IFS(J3349&gt;=TIME(14,0,0),"SEGUNDO TURNO",J3349&lt;TIME(14,0,0),"PRIMER TURNO")</f>
        <v>SEGUNDO TURNO</v>
      </c>
      <c r="M3349" s="90"/>
    </row>
    <row r="3350" spans="1:13">
      <c r="A3350" s="86" t="str">
        <f ca="1">_xlfn.CONCAT(Tabla36[[#This Row],[NUM. ECO.]],Tabla36[[#This Row],[TURNO]],Tabla36[[#This Row],[FECHA]])</f>
        <v>T38PRIMER TURNO45418</v>
      </c>
      <c r="B3350" s="87">
        <v>8</v>
      </c>
      <c r="C3350" s="87">
        <v>1</v>
      </c>
      <c r="D3350" s="87" t="s">
        <v>53</v>
      </c>
      <c r="E3350" s="86"/>
      <c r="F3350" s="86">
        <f>VLOOKUP(Tabla36[[#This Row],[NUM. ECO.]],[2]!Tabla24[[NO.ECO]:[CUBICACION
M3]],4,0)</f>
        <v>17</v>
      </c>
      <c r="G3350" s="94">
        <v>45418</v>
      </c>
      <c r="H3350" s="92" t="str">
        <f>VLOOKUP(Tabla36[[#This Row],[NUM. ECO.]],[2]!Tabla24[[NO.ECO]:[MATERIAL]],8,0)</f>
        <v>VOLADURA</v>
      </c>
      <c r="I3350" s="86" t="s">
        <v>79</v>
      </c>
      <c r="J3350" s="88">
        <f ca="1">TIME(RANDBETWEEN(5.5,6),RANDBETWEEN(1,29),0)</f>
        <v>0.26874999999999999</v>
      </c>
      <c r="K3350" s="86" t="str">
        <f ca="1">VLOOKUP(Tabla36[[#This Row],[CODIGO VINCULO]],[1]!Anexar1[[UNION]:[OPERADOR]],4,0)</f>
        <v>FAUSTINO PUC MAY</v>
      </c>
      <c r="L3350" s="92" t="str" cm="1">
        <f t="array" aca="1" ref="L3350" ca="1">_xlfn.IFS(J3350&gt;=TIME(14,0,0),"SEGUNDO TURNO",J3350&lt;TIME(14,0,0),"PRIMER TURNO")</f>
        <v>PRIMER TURNO</v>
      </c>
      <c r="M3350" s="90"/>
    </row>
    <row r="3351" spans="1:13">
      <c r="A3351" s="86" t="str">
        <f ca="1">_xlfn.CONCAT(Tabla36[[#This Row],[NUM. ECO.]],Tabla36[[#This Row],[TURNO]],Tabla36[[#This Row],[FECHA]])</f>
        <v>T38PRIMER TURNO45418</v>
      </c>
      <c r="B3351" s="87">
        <v>8</v>
      </c>
      <c r="C3351" s="87">
        <v>2</v>
      </c>
      <c r="D3351" s="87" t="s">
        <v>53</v>
      </c>
      <c r="E3351" s="86"/>
      <c r="F3351" s="86">
        <f>VLOOKUP(Tabla36[[#This Row],[NUM. ECO.]],[2]!Tabla24[[NO.ECO]:[CUBICACION
M3]],4,0)</f>
        <v>17</v>
      </c>
      <c r="G3351" s="94">
        <v>45418</v>
      </c>
      <c r="H3351" s="92" t="str">
        <f>VLOOKUP(Tabla36[[#This Row],[NUM. ECO.]],[2]!Tabla24[[NO.ECO]:[MATERIAL]],8,0)</f>
        <v>VOLADURA</v>
      </c>
      <c r="I3351" s="86" t="s">
        <v>79</v>
      </c>
      <c r="J3351" s="91">
        <f ca="1">J3350+TIME(0,RANDBETWEEN((108),(132)),0)</f>
        <v>0.35624999999999996</v>
      </c>
      <c r="K3351" s="86" t="str">
        <f ca="1">VLOOKUP(Tabla36[[#This Row],[CODIGO VINCULO]],[1]!Anexar1[[UNION]:[OPERADOR]],4,0)</f>
        <v>FAUSTINO PUC MAY</v>
      </c>
      <c r="L3351" s="92" t="str" cm="1">
        <f t="array" aca="1" ref="L3351" ca="1">_xlfn.IFS(J3351&gt;=TIME(14,0,0),"SEGUNDO TURNO",J3351&lt;TIME(14,0,0),"PRIMER TURNO")</f>
        <v>PRIMER TURNO</v>
      </c>
      <c r="M3351" s="90"/>
    </row>
    <row r="3352" spans="1:13">
      <c r="A3352" s="86" t="str">
        <f ca="1">_xlfn.CONCAT(Tabla36[[#This Row],[NUM. ECO.]],Tabla36[[#This Row],[TURNO]],Tabla36[[#This Row],[FECHA]])</f>
        <v>T38PRIMER TURNO45418</v>
      </c>
      <c r="B3352" s="87">
        <v>8</v>
      </c>
      <c r="C3352" s="87">
        <v>3</v>
      </c>
      <c r="D3352" s="87" t="s">
        <v>53</v>
      </c>
      <c r="E3352" s="86"/>
      <c r="F3352" s="86">
        <f>VLOOKUP(Tabla36[[#This Row],[NUM. ECO.]],[2]!Tabla24[[NO.ECO]:[CUBICACION
M3]],4,0)</f>
        <v>17</v>
      </c>
      <c r="G3352" s="94">
        <v>45418</v>
      </c>
      <c r="H3352" s="92" t="str">
        <f>VLOOKUP(Tabla36[[#This Row],[NUM. ECO.]],[2]!Tabla24[[NO.ECO]:[MATERIAL]],8,0)</f>
        <v>VOLADURA</v>
      </c>
      <c r="I3352" s="86" t="s">
        <v>79</v>
      </c>
      <c r="J3352" s="91">
        <f ca="1">J3351+TIME(0,RANDBETWEEN((108),(132)),0)</f>
        <v>0.43888888888888883</v>
      </c>
      <c r="K3352" s="86" t="str">
        <f ca="1">VLOOKUP(Tabla36[[#This Row],[CODIGO VINCULO]],[1]!Anexar1[[UNION]:[OPERADOR]],4,0)</f>
        <v>FAUSTINO PUC MAY</v>
      </c>
      <c r="L3352" s="92" t="str" cm="1">
        <f t="array" aca="1" ref="L3352" ca="1">_xlfn.IFS(J3352&gt;=TIME(14,0,0),"SEGUNDO TURNO",J3352&lt;TIME(14,0,0),"PRIMER TURNO")</f>
        <v>PRIMER TURNO</v>
      </c>
      <c r="M3352" s="90"/>
    </row>
    <row r="3353" spans="1:13">
      <c r="A3353" s="86" t="str">
        <f ca="1">_xlfn.CONCAT(Tabla36[[#This Row],[NUM. ECO.]],Tabla36[[#This Row],[TURNO]],Tabla36[[#This Row],[FECHA]])</f>
        <v>T38PRIMER TURNO45418</v>
      </c>
      <c r="B3353" s="87">
        <v>8</v>
      </c>
      <c r="C3353" s="87">
        <v>4</v>
      </c>
      <c r="D3353" s="87" t="s">
        <v>53</v>
      </c>
      <c r="E3353" s="86"/>
      <c r="F3353" s="86">
        <f>VLOOKUP(Tabla36[[#This Row],[NUM. ECO.]],[2]!Tabla24[[NO.ECO]:[CUBICACION
M3]],4,0)</f>
        <v>17</v>
      </c>
      <c r="G3353" s="94">
        <v>45418</v>
      </c>
      <c r="H3353" s="92" t="str">
        <f>VLOOKUP(Tabla36[[#This Row],[NUM. ECO.]],[2]!Tabla24[[NO.ECO]:[MATERIAL]],8,0)</f>
        <v>VOLADURA</v>
      </c>
      <c r="I3353" s="86" t="s">
        <v>79</v>
      </c>
      <c r="J3353" s="91">
        <f ca="1">J3352+TIME(0,RANDBETWEEN((108),(132)),0)</f>
        <v>0.51874999999999993</v>
      </c>
      <c r="K3353" s="86" t="str">
        <f ca="1">VLOOKUP(Tabla36[[#This Row],[CODIGO VINCULO]],[1]!Anexar1[[UNION]:[OPERADOR]],4,0)</f>
        <v>FAUSTINO PUC MAY</v>
      </c>
      <c r="L3353" s="92" t="str" cm="1">
        <f t="array" aca="1" ref="L3353" ca="1">_xlfn.IFS(J3353&gt;=TIME(14,0,0),"SEGUNDO TURNO",J3353&lt;TIME(14,0,0),"PRIMER TURNO")</f>
        <v>PRIMER TURNO</v>
      </c>
      <c r="M3353" s="90"/>
    </row>
    <row r="3354" spans="1:13">
      <c r="A3354" s="86" t="str">
        <f ca="1">_xlfn.CONCAT(Tabla36[[#This Row],[NUM. ECO.]],Tabla36[[#This Row],[TURNO]],Tabla36[[#This Row],[FECHA]])</f>
        <v>T38SEGUNDO TURNO45418</v>
      </c>
      <c r="B3354" s="87">
        <v>8</v>
      </c>
      <c r="C3354" s="87">
        <v>5</v>
      </c>
      <c r="D3354" s="87" t="s">
        <v>53</v>
      </c>
      <c r="E3354" s="86"/>
      <c r="F3354" s="86">
        <f>VLOOKUP(Tabla36[[#This Row],[NUM. ECO.]],[2]!Tabla24[[NO.ECO]:[CUBICACION
M3]],4,0)</f>
        <v>17</v>
      </c>
      <c r="G3354" s="94">
        <v>45418</v>
      </c>
      <c r="H3354" s="92" t="str">
        <f>VLOOKUP(Tabla36[[#This Row],[NUM. ECO.]],[2]!Tabla24[[NO.ECO]:[MATERIAL]],8,0)</f>
        <v>VOLADURA</v>
      </c>
      <c r="I3354" s="86" t="s">
        <v>79</v>
      </c>
      <c r="J3354" s="91">
        <f ca="1">J3353+TIME(0,RANDBETWEEN((108),(132)),0)</f>
        <v>0.6069444444444444</v>
      </c>
      <c r="K3354" s="86" t="str">
        <f ca="1">VLOOKUP(Tabla36[[#This Row],[CODIGO VINCULO]],[1]!Anexar1[[UNION]:[OPERADOR]],4,0)</f>
        <v>EDWIN RICARDO UICAB COLLI</v>
      </c>
      <c r="L3354" s="92" t="str" cm="1">
        <f t="array" aca="1" ref="L3354" ca="1">_xlfn.IFS(J3354&gt;=TIME(14,0,0),"SEGUNDO TURNO",J3354&lt;TIME(14,0,0),"PRIMER TURNO")</f>
        <v>SEGUNDO TURNO</v>
      </c>
      <c r="M3354" s="90"/>
    </row>
    <row r="3355" spans="1:13">
      <c r="A3355" s="86" t="str">
        <f ca="1">_xlfn.CONCAT(Tabla36[[#This Row],[NUM. ECO.]],Tabla36[[#This Row],[TURNO]],Tabla36[[#This Row],[FECHA]])</f>
        <v>T38SEGUNDO TURNO45418</v>
      </c>
      <c r="B3355" s="87">
        <v>8</v>
      </c>
      <c r="C3355" s="87">
        <v>6</v>
      </c>
      <c r="D3355" s="87" t="s">
        <v>53</v>
      </c>
      <c r="E3355" s="86"/>
      <c r="F3355" s="86">
        <f>VLOOKUP(Tabla36[[#This Row],[NUM. ECO.]],[2]!Tabla24[[NO.ECO]:[CUBICACION
M3]],4,0)</f>
        <v>17</v>
      </c>
      <c r="G3355" s="94">
        <v>45418</v>
      </c>
      <c r="H3355" s="92" t="str">
        <f>VLOOKUP(Tabla36[[#This Row],[NUM. ECO.]],[2]!Tabla24[[NO.ECO]:[MATERIAL]],8,0)</f>
        <v>VOLADURA</v>
      </c>
      <c r="I3355" s="86" t="s">
        <v>79</v>
      </c>
      <c r="J3355" s="91">
        <f ca="1">J3354+TIME(0,RANDBETWEEN((108),(132)),0)</f>
        <v>0.69236111111111109</v>
      </c>
      <c r="K3355" s="86" t="str">
        <f ca="1">VLOOKUP(Tabla36[[#This Row],[CODIGO VINCULO]],[1]!Anexar1[[UNION]:[OPERADOR]],4,0)</f>
        <v>EDWIN RICARDO UICAB COLLI</v>
      </c>
      <c r="L3355" s="92" t="str" cm="1">
        <f t="array" aca="1" ref="L3355" ca="1">_xlfn.IFS(J3355&gt;=TIME(14,0,0),"SEGUNDO TURNO",J3355&lt;TIME(14,0,0),"PRIMER TURNO")</f>
        <v>SEGUNDO TURNO</v>
      </c>
      <c r="M3355" s="90"/>
    </row>
    <row r="3356" spans="1:13">
      <c r="A3356" s="86" t="str">
        <f ca="1">_xlfn.CONCAT(Tabla36[[#This Row],[NUM. ECO.]],Tabla36[[#This Row],[TURNO]],Tabla36[[#This Row],[FECHA]])</f>
        <v>T38SEGUNDO TURNO45418</v>
      </c>
      <c r="B3356" s="87">
        <v>8</v>
      </c>
      <c r="C3356" s="87">
        <v>7</v>
      </c>
      <c r="D3356" s="87" t="s">
        <v>53</v>
      </c>
      <c r="E3356" s="86"/>
      <c r="F3356" s="86">
        <f>VLOOKUP(Tabla36[[#This Row],[NUM. ECO.]],[2]!Tabla24[[NO.ECO]:[CUBICACION
M3]],4,0)</f>
        <v>17</v>
      </c>
      <c r="G3356" s="94">
        <v>45418</v>
      </c>
      <c r="H3356" s="92" t="str">
        <f>VLOOKUP(Tabla36[[#This Row],[NUM. ECO.]],[2]!Tabla24[[NO.ECO]:[MATERIAL]],8,0)</f>
        <v>VOLADURA</v>
      </c>
      <c r="I3356" s="86" t="s">
        <v>79</v>
      </c>
      <c r="J3356" s="91">
        <f ca="1">J3355+TIME(0,RANDBETWEEN((108),(132)),0)</f>
        <v>0.78194444444444444</v>
      </c>
      <c r="K3356" s="86" t="str">
        <f ca="1">VLOOKUP(Tabla36[[#This Row],[CODIGO VINCULO]],[1]!Anexar1[[UNION]:[OPERADOR]],4,0)</f>
        <v>EDWIN RICARDO UICAB COLLI</v>
      </c>
      <c r="L3356" s="92" t="str" cm="1">
        <f t="array" aca="1" ref="L3356" ca="1">_xlfn.IFS(J3356&gt;=TIME(14,0,0),"SEGUNDO TURNO",J3356&lt;TIME(14,0,0),"PRIMER TURNO")</f>
        <v>SEGUNDO TURNO</v>
      </c>
      <c r="M3356" s="90"/>
    </row>
    <row r="3357" spans="1:13">
      <c r="A3357" s="86" t="str">
        <f ca="1">_xlfn.CONCAT(Tabla36[[#This Row],[NUM. ECO.]],Tabla36[[#This Row],[TURNO]],Tabla36[[#This Row],[FECHA]])</f>
        <v>T38SEGUNDO TURNO45418</v>
      </c>
      <c r="B3357" s="87">
        <v>8</v>
      </c>
      <c r="C3357" s="87">
        <v>8</v>
      </c>
      <c r="D3357" s="87" t="s">
        <v>53</v>
      </c>
      <c r="E3357" s="86"/>
      <c r="F3357" s="86">
        <f>VLOOKUP(Tabla36[[#This Row],[NUM. ECO.]],[2]!Tabla24[[NO.ECO]:[CUBICACION
M3]],4,0)</f>
        <v>17</v>
      </c>
      <c r="G3357" s="94">
        <v>45418</v>
      </c>
      <c r="H3357" s="92" t="str">
        <f>VLOOKUP(Tabla36[[#This Row],[NUM. ECO.]],[2]!Tabla24[[NO.ECO]:[MATERIAL]],8,0)</f>
        <v>VOLADURA</v>
      </c>
      <c r="I3357" s="86" t="s">
        <v>79</v>
      </c>
      <c r="J3357" s="91">
        <f ca="1">J3356+TIME(0,RANDBETWEEN((108),(132)),0)</f>
        <v>0.87361111111111112</v>
      </c>
      <c r="K3357" s="86" t="str">
        <f ca="1">VLOOKUP(Tabla36[[#This Row],[CODIGO VINCULO]],[1]!Anexar1[[UNION]:[OPERADOR]],4,0)</f>
        <v>EDWIN RICARDO UICAB COLLI</v>
      </c>
      <c r="L3357" s="92" t="str" cm="1">
        <f t="array" aca="1" ref="L3357" ca="1">_xlfn.IFS(J3357&gt;=TIME(14,0,0),"SEGUNDO TURNO",J3357&lt;TIME(14,0,0),"PRIMER TURNO")</f>
        <v>SEGUNDO TURNO</v>
      </c>
      <c r="M3357" s="90"/>
    </row>
    <row r="3358" spans="1:13">
      <c r="A3358" s="86" t="str">
        <f ca="1">_xlfn.CONCAT(Tabla36[[#This Row],[NUM. ECO.]],Tabla36[[#This Row],[TURNO]],Tabla36[[#This Row],[FECHA]])</f>
        <v>T38PRIMER TURNO45419</v>
      </c>
      <c r="B3358" s="87">
        <v>8</v>
      </c>
      <c r="C3358" s="87">
        <v>1</v>
      </c>
      <c r="D3358" s="87" t="s">
        <v>53</v>
      </c>
      <c r="E3358" s="86"/>
      <c r="F3358" s="86">
        <f>VLOOKUP(Tabla36[[#This Row],[NUM. ECO.]],[2]!Tabla24[[NO.ECO]:[CUBICACION
M3]],4,0)</f>
        <v>17</v>
      </c>
      <c r="G3358" s="94">
        <v>45419</v>
      </c>
      <c r="H3358" s="92" t="str">
        <f>VLOOKUP(Tabla36[[#This Row],[NUM. ECO.]],[2]!Tabla24[[NO.ECO]:[MATERIAL]],8,0)</f>
        <v>VOLADURA</v>
      </c>
      <c r="I3358" s="86" t="s">
        <v>79</v>
      </c>
      <c r="J3358" s="88">
        <f ca="1">TIME(RANDBETWEEN(5.5,6),RANDBETWEEN(1,29),0)</f>
        <v>0.26805555555555555</v>
      </c>
      <c r="K3358" s="86" t="str">
        <f ca="1">VLOOKUP(Tabla36[[#This Row],[CODIGO VINCULO]],[1]!Anexar1[[UNION]:[OPERADOR]],4,0)</f>
        <v>FAUSTINO PUC MAY</v>
      </c>
      <c r="L3358" s="92" t="str" cm="1">
        <f t="array" aca="1" ref="L3358" ca="1">_xlfn.IFS(J3358&gt;=TIME(14,0,0),"SEGUNDO TURNO",J3358&lt;TIME(14,0,0),"PRIMER TURNO")</f>
        <v>PRIMER TURNO</v>
      </c>
      <c r="M3358" s="90"/>
    </row>
    <row r="3359" spans="1:13">
      <c r="A3359" s="86" t="str">
        <f ca="1">_xlfn.CONCAT(Tabla36[[#This Row],[NUM. ECO.]],Tabla36[[#This Row],[TURNO]],Tabla36[[#This Row],[FECHA]])</f>
        <v>T38PRIMER TURNO45419</v>
      </c>
      <c r="B3359" s="87">
        <v>8</v>
      </c>
      <c r="C3359" s="87">
        <v>2</v>
      </c>
      <c r="D3359" s="87" t="s">
        <v>53</v>
      </c>
      <c r="E3359" s="86"/>
      <c r="F3359" s="86">
        <f>VLOOKUP(Tabla36[[#This Row],[NUM. ECO.]],[2]!Tabla24[[NO.ECO]:[CUBICACION
M3]],4,0)</f>
        <v>17</v>
      </c>
      <c r="G3359" s="94">
        <v>45419</v>
      </c>
      <c r="H3359" s="92" t="str">
        <f>VLOOKUP(Tabla36[[#This Row],[NUM. ECO.]],[2]!Tabla24[[NO.ECO]:[MATERIAL]],8,0)</f>
        <v>VOLADURA</v>
      </c>
      <c r="I3359" s="86" t="s">
        <v>79</v>
      </c>
      <c r="J3359" s="91">
        <f ca="1">J3358+TIME(0,RANDBETWEEN((108),(132)),0)</f>
        <v>0.35347222222222219</v>
      </c>
      <c r="K3359" s="86" t="str">
        <f ca="1">VLOOKUP(Tabla36[[#This Row],[CODIGO VINCULO]],[1]!Anexar1[[UNION]:[OPERADOR]],4,0)</f>
        <v>FAUSTINO PUC MAY</v>
      </c>
      <c r="L3359" s="92" t="str" cm="1">
        <f t="array" aca="1" ref="L3359" ca="1">_xlfn.IFS(J3359&gt;=TIME(14,0,0),"SEGUNDO TURNO",J3359&lt;TIME(14,0,0),"PRIMER TURNO")</f>
        <v>PRIMER TURNO</v>
      </c>
      <c r="M3359" s="90"/>
    </row>
    <row r="3360" spans="1:13">
      <c r="A3360" s="86" t="str">
        <f ca="1">_xlfn.CONCAT(Tabla36[[#This Row],[NUM. ECO.]],Tabla36[[#This Row],[TURNO]],Tabla36[[#This Row],[FECHA]])</f>
        <v>T38PRIMER TURNO45419</v>
      </c>
      <c r="B3360" s="87">
        <v>8</v>
      </c>
      <c r="C3360" s="87">
        <v>3</v>
      </c>
      <c r="D3360" s="87" t="s">
        <v>53</v>
      </c>
      <c r="E3360" s="86"/>
      <c r="F3360" s="86">
        <f>VLOOKUP(Tabla36[[#This Row],[NUM. ECO.]],[2]!Tabla24[[NO.ECO]:[CUBICACION
M3]],4,0)</f>
        <v>17</v>
      </c>
      <c r="G3360" s="94">
        <v>45419</v>
      </c>
      <c r="H3360" s="92" t="str">
        <f>VLOOKUP(Tabla36[[#This Row],[NUM. ECO.]],[2]!Tabla24[[NO.ECO]:[MATERIAL]],8,0)</f>
        <v>VOLADURA</v>
      </c>
      <c r="I3360" s="86" t="s">
        <v>79</v>
      </c>
      <c r="J3360" s="91">
        <f ca="1">J3359+TIME(0,RANDBETWEEN((108),(132)),0)</f>
        <v>0.43819444444444444</v>
      </c>
      <c r="K3360" s="86" t="str">
        <f ca="1">VLOOKUP(Tabla36[[#This Row],[CODIGO VINCULO]],[1]!Anexar1[[UNION]:[OPERADOR]],4,0)</f>
        <v>FAUSTINO PUC MAY</v>
      </c>
      <c r="L3360" s="92" t="str" cm="1">
        <f t="array" aca="1" ref="L3360" ca="1">_xlfn.IFS(J3360&gt;=TIME(14,0,0),"SEGUNDO TURNO",J3360&lt;TIME(14,0,0),"PRIMER TURNO")</f>
        <v>PRIMER TURNO</v>
      </c>
      <c r="M3360" s="90"/>
    </row>
    <row r="3361" spans="1:13">
      <c r="A3361" s="86" t="str">
        <f ca="1">_xlfn.CONCAT(Tabla36[[#This Row],[NUM. ECO.]],Tabla36[[#This Row],[TURNO]],Tabla36[[#This Row],[FECHA]])</f>
        <v>T38PRIMER TURNO45419</v>
      </c>
      <c r="B3361" s="87">
        <v>8</v>
      </c>
      <c r="C3361" s="87">
        <v>4</v>
      </c>
      <c r="D3361" s="87" t="s">
        <v>53</v>
      </c>
      <c r="E3361" s="86"/>
      <c r="F3361" s="86">
        <f>VLOOKUP(Tabla36[[#This Row],[NUM. ECO.]],[2]!Tabla24[[NO.ECO]:[CUBICACION
M3]],4,0)</f>
        <v>17</v>
      </c>
      <c r="G3361" s="94">
        <v>45419</v>
      </c>
      <c r="H3361" s="92" t="str">
        <f>VLOOKUP(Tabla36[[#This Row],[NUM. ECO.]],[2]!Tabla24[[NO.ECO]:[MATERIAL]],8,0)</f>
        <v>VOLADURA</v>
      </c>
      <c r="I3361" s="86" t="s">
        <v>79</v>
      </c>
      <c r="J3361" s="91">
        <f ca="1">J3360+TIME(0,RANDBETWEEN((108),(132)),0)</f>
        <v>0.5229166666666667</v>
      </c>
      <c r="K3361" s="86" t="str">
        <f ca="1">VLOOKUP(Tabla36[[#This Row],[CODIGO VINCULO]],[1]!Anexar1[[UNION]:[OPERADOR]],4,0)</f>
        <v>FAUSTINO PUC MAY</v>
      </c>
      <c r="L3361" s="92" t="str" cm="1">
        <f t="array" aca="1" ref="L3361" ca="1">_xlfn.IFS(J3361&gt;=TIME(14,0,0),"SEGUNDO TURNO",J3361&lt;TIME(14,0,0),"PRIMER TURNO")</f>
        <v>PRIMER TURNO</v>
      </c>
      <c r="M3361" s="90"/>
    </row>
    <row r="3362" spans="1:13">
      <c r="A3362" s="86" t="str">
        <f ca="1">_xlfn.CONCAT(Tabla36[[#This Row],[NUM. ECO.]],Tabla36[[#This Row],[TURNO]],Tabla36[[#This Row],[FECHA]])</f>
        <v>T38SEGUNDO TURNO45419</v>
      </c>
      <c r="B3362" s="87">
        <v>8</v>
      </c>
      <c r="C3362" s="87">
        <v>5</v>
      </c>
      <c r="D3362" s="87" t="s">
        <v>53</v>
      </c>
      <c r="E3362" s="86"/>
      <c r="F3362" s="86">
        <f>VLOOKUP(Tabla36[[#This Row],[NUM. ECO.]],[2]!Tabla24[[NO.ECO]:[CUBICACION
M3]],4,0)</f>
        <v>17</v>
      </c>
      <c r="G3362" s="94">
        <v>45419</v>
      </c>
      <c r="H3362" s="92" t="str">
        <f>VLOOKUP(Tabla36[[#This Row],[NUM. ECO.]],[2]!Tabla24[[NO.ECO]:[MATERIAL]],8,0)</f>
        <v>VOLADURA</v>
      </c>
      <c r="I3362" s="86" t="s">
        <v>79</v>
      </c>
      <c r="J3362" s="91">
        <f ca="1">J3361+TIME(0,RANDBETWEEN((108),(132)),0)</f>
        <v>0.61458333333333337</v>
      </c>
      <c r="K3362" s="86" t="str">
        <f ca="1">VLOOKUP(Tabla36[[#This Row],[CODIGO VINCULO]],[1]!Anexar1[[UNION]:[OPERADOR]],4,0)</f>
        <v>EDWIN RICARDO UICAB COLLI</v>
      </c>
      <c r="L3362" s="92" t="str" cm="1">
        <f t="array" aca="1" ref="L3362" ca="1">_xlfn.IFS(J3362&gt;=TIME(14,0,0),"SEGUNDO TURNO",J3362&lt;TIME(14,0,0),"PRIMER TURNO")</f>
        <v>SEGUNDO TURNO</v>
      </c>
      <c r="M3362" s="90"/>
    </row>
    <row r="3363" spans="1:13">
      <c r="A3363" s="86" t="str">
        <f ca="1">_xlfn.CONCAT(Tabla36[[#This Row],[NUM. ECO.]],Tabla36[[#This Row],[TURNO]],Tabla36[[#This Row],[FECHA]])</f>
        <v>T38SEGUNDO TURNO45419</v>
      </c>
      <c r="B3363" s="87">
        <v>8</v>
      </c>
      <c r="C3363" s="87">
        <v>6</v>
      </c>
      <c r="D3363" s="87" t="s">
        <v>53</v>
      </c>
      <c r="E3363" s="86"/>
      <c r="F3363" s="86">
        <f>VLOOKUP(Tabla36[[#This Row],[NUM. ECO.]],[2]!Tabla24[[NO.ECO]:[CUBICACION
M3]],4,0)</f>
        <v>17</v>
      </c>
      <c r="G3363" s="94">
        <v>45419</v>
      </c>
      <c r="H3363" s="92" t="str">
        <f>VLOOKUP(Tabla36[[#This Row],[NUM. ECO.]],[2]!Tabla24[[NO.ECO]:[MATERIAL]],8,0)</f>
        <v>VOLADURA</v>
      </c>
      <c r="I3363" s="86" t="s">
        <v>79</v>
      </c>
      <c r="J3363" s="91">
        <f ca="1">J3362+TIME(0,RANDBETWEEN((108),(132)),0)</f>
        <v>0.70000000000000007</v>
      </c>
      <c r="K3363" s="86" t="str">
        <f ca="1">VLOOKUP(Tabla36[[#This Row],[CODIGO VINCULO]],[1]!Anexar1[[UNION]:[OPERADOR]],4,0)</f>
        <v>EDWIN RICARDO UICAB COLLI</v>
      </c>
      <c r="L3363" s="92" t="str" cm="1">
        <f t="array" aca="1" ref="L3363" ca="1">_xlfn.IFS(J3363&gt;=TIME(14,0,0),"SEGUNDO TURNO",J3363&lt;TIME(14,0,0),"PRIMER TURNO")</f>
        <v>SEGUNDO TURNO</v>
      </c>
      <c r="M3363" s="90"/>
    </row>
    <row r="3364" spans="1:13">
      <c r="A3364" s="86" t="str">
        <f ca="1">_xlfn.CONCAT(Tabla36[[#This Row],[NUM. ECO.]],Tabla36[[#This Row],[TURNO]],Tabla36[[#This Row],[FECHA]])</f>
        <v>T38SEGUNDO TURNO45419</v>
      </c>
      <c r="B3364" s="87">
        <v>8</v>
      </c>
      <c r="C3364" s="87">
        <v>7</v>
      </c>
      <c r="D3364" s="87" t="s">
        <v>53</v>
      </c>
      <c r="E3364" s="86"/>
      <c r="F3364" s="86">
        <f>VLOOKUP(Tabla36[[#This Row],[NUM. ECO.]],[2]!Tabla24[[NO.ECO]:[CUBICACION
M3]],4,0)</f>
        <v>17</v>
      </c>
      <c r="G3364" s="94">
        <v>45419</v>
      </c>
      <c r="H3364" s="92" t="str">
        <f>VLOOKUP(Tabla36[[#This Row],[NUM. ECO.]],[2]!Tabla24[[NO.ECO]:[MATERIAL]],8,0)</f>
        <v>VOLADURA</v>
      </c>
      <c r="I3364" s="86" t="s">
        <v>79</v>
      </c>
      <c r="J3364" s="91">
        <f ca="1">J3363+TIME(0,RANDBETWEEN((108),(132)),0)</f>
        <v>0.77638888888888902</v>
      </c>
      <c r="K3364" s="86" t="str">
        <f ca="1">VLOOKUP(Tabla36[[#This Row],[CODIGO VINCULO]],[1]!Anexar1[[UNION]:[OPERADOR]],4,0)</f>
        <v>EDWIN RICARDO UICAB COLLI</v>
      </c>
      <c r="L3364" s="92" t="str" cm="1">
        <f t="array" aca="1" ref="L3364" ca="1">_xlfn.IFS(J3364&gt;=TIME(14,0,0),"SEGUNDO TURNO",J3364&lt;TIME(14,0,0),"PRIMER TURNO")</f>
        <v>SEGUNDO TURNO</v>
      </c>
      <c r="M3364" s="90"/>
    </row>
    <row r="3365" spans="1:13">
      <c r="A3365" s="86" t="str">
        <f ca="1">_xlfn.CONCAT(Tabla36[[#This Row],[NUM. ECO.]],Tabla36[[#This Row],[TURNO]],Tabla36[[#This Row],[FECHA]])</f>
        <v>T38SEGUNDO TURNO45419</v>
      </c>
      <c r="B3365" s="87">
        <v>8</v>
      </c>
      <c r="C3365" s="87">
        <v>8</v>
      </c>
      <c r="D3365" s="87" t="s">
        <v>53</v>
      </c>
      <c r="E3365" s="86"/>
      <c r="F3365" s="86">
        <f>VLOOKUP(Tabla36[[#This Row],[NUM. ECO.]],[2]!Tabla24[[NO.ECO]:[CUBICACION
M3]],4,0)</f>
        <v>17</v>
      </c>
      <c r="G3365" s="94">
        <v>45419</v>
      </c>
      <c r="H3365" s="92" t="str">
        <f>VLOOKUP(Tabla36[[#This Row],[NUM. ECO.]],[2]!Tabla24[[NO.ECO]:[MATERIAL]],8,0)</f>
        <v>VOLADURA</v>
      </c>
      <c r="I3365" s="86" t="s">
        <v>79</v>
      </c>
      <c r="J3365" s="91">
        <f ca="1">J3364+TIME(0,RANDBETWEEN((108),(132)),0)</f>
        <v>0.85138888888888897</v>
      </c>
      <c r="K3365" s="86" t="str">
        <f ca="1">VLOOKUP(Tabla36[[#This Row],[CODIGO VINCULO]],[1]!Anexar1[[UNION]:[OPERADOR]],4,0)</f>
        <v>EDWIN RICARDO UICAB COLLI</v>
      </c>
      <c r="L3365" s="92" t="str" cm="1">
        <f t="array" aca="1" ref="L3365" ca="1">_xlfn.IFS(J3365&gt;=TIME(14,0,0),"SEGUNDO TURNO",J3365&lt;TIME(14,0,0),"PRIMER TURNO")</f>
        <v>SEGUNDO TURNO</v>
      </c>
      <c r="M3365" s="90"/>
    </row>
    <row r="3366" spans="1:13">
      <c r="A3366" s="86" t="str">
        <f ca="1">_xlfn.CONCAT(Tabla36[[#This Row],[NUM. ECO.]],Tabla36[[#This Row],[TURNO]],Tabla36[[#This Row],[FECHA]])</f>
        <v>T38PRIMER TURNO45420</v>
      </c>
      <c r="B3366" s="87">
        <v>8</v>
      </c>
      <c r="C3366" s="87">
        <v>1</v>
      </c>
      <c r="D3366" s="87" t="s">
        <v>53</v>
      </c>
      <c r="E3366" s="86"/>
      <c r="F3366" s="86">
        <f>VLOOKUP(Tabla36[[#This Row],[NUM. ECO.]],[2]!Tabla24[[NO.ECO]:[CUBICACION
M3]],4,0)</f>
        <v>17</v>
      </c>
      <c r="G3366" s="94">
        <v>45420</v>
      </c>
      <c r="H3366" s="92" t="str">
        <f>VLOOKUP(Tabla36[[#This Row],[NUM. ECO.]],[2]!Tabla24[[NO.ECO]:[MATERIAL]],8,0)</f>
        <v>VOLADURA</v>
      </c>
      <c r="I3366" s="86" t="s">
        <v>79</v>
      </c>
      <c r="J3366" s="88">
        <f ca="1">TIME(RANDBETWEEN(5.5,6),RANDBETWEEN(1,29),0)</f>
        <v>0.25416666666666665</v>
      </c>
      <c r="K3366" s="86" t="str">
        <f ca="1">VLOOKUP(Tabla36[[#This Row],[CODIGO VINCULO]],[1]!Anexar1[[UNION]:[OPERADOR]],4,0)</f>
        <v>FAUSTINO PUC MAY</v>
      </c>
      <c r="L3366" s="92" t="str" cm="1">
        <f t="array" aca="1" ref="L3366" ca="1">_xlfn.IFS(J3366&gt;=TIME(14,0,0),"SEGUNDO TURNO",J3366&lt;TIME(14,0,0),"PRIMER TURNO")</f>
        <v>PRIMER TURNO</v>
      </c>
      <c r="M3366" s="90"/>
    </row>
    <row r="3367" spans="1:13">
      <c r="A3367" s="86" t="str">
        <f ca="1">_xlfn.CONCAT(Tabla36[[#This Row],[NUM. ECO.]],Tabla36[[#This Row],[TURNO]],Tabla36[[#This Row],[FECHA]])</f>
        <v>T38PRIMER TURNO45420</v>
      </c>
      <c r="B3367" s="87">
        <v>8</v>
      </c>
      <c r="C3367" s="87">
        <v>2</v>
      </c>
      <c r="D3367" s="87" t="s">
        <v>53</v>
      </c>
      <c r="E3367" s="86"/>
      <c r="F3367" s="86">
        <f>VLOOKUP(Tabla36[[#This Row],[NUM. ECO.]],[2]!Tabla24[[NO.ECO]:[CUBICACION
M3]],4,0)</f>
        <v>17</v>
      </c>
      <c r="G3367" s="94">
        <v>45420</v>
      </c>
      <c r="H3367" s="92" t="str">
        <f>VLOOKUP(Tabla36[[#This Row],[NUM. ECO.]],[2]!Tabla24[[NO.ECO]:[MATERIAL]],8,0)</f>
        <v>VOLADURA</v>
      </c>
      <c r="I3367" s="86" t="s">
        <v>79</v>
      </c>
      <c r="J3367" s="91">
        <f ca="1">J3366+TIME(0,RANDBETWEEN((108),(132)),0)</f>
        <v>0.34305555555555556</v>
      </c>
      <c r="K3367" s="86" t="str">
        <f ca="1">VLOOKUP(Tabla36[[#This Row],[CODIGO VINCULO]],[1]!Anexar1[[UNION]:[OPERADOR]],4,0)</f>
        <v>FAUSTINO PUC MAY</v>
      </c>
      <c r="L3367" s="92" t="str" cm="1">
        <f t="array" aca="1" ref="L3367" ca="1">_xlfn.IFS(J3367&gt;=TIME(14,0,0),"SEGUNDO TURNO",J3367&lt;TIME(14,0,0),"PRIMER TURNO")</f>
        <v>PRIMER TURNO</v>
      </c>
      <c r="M3367" s="90"/>
    </row>
    <row r="3368" spans="1:13">
      <c r="A3368" s="86" t="str">
        <f ca="1">_xlfn.CONCAT(Tabla36[[#This Row],[NUM. ECO.]],Tabla36[[#This Row],[TURNO]],Tabla36[[#This Row],[FECHA]])</f>
        <v>T38PRIMER TURNO45420</v>
      </c>
      <c r="B3368" s="87">
        <v>8</v>
      </c>
      <c r="C3368" s="87">
        <v>3</v>
      </c>
      <c r="D3368" s="87" t="s">
        <v>53</v>
      </c>
      <c r="E3368" s="86"/>
      <c r="F3368" s="86">
        <f>VLOOKUP(Tabla36[[#This Row],[NUM. ECO.]],[2]!Tabla24[[NO.ECO]:[CUBICACION
M3]],4,0)</f>
        <v>17</v>
      </c>
      <c r="G3368" s="94">
        <v>45420</v>
      </c>
      <c r="H3368" s="92" t="str">
        <f>VLOOKUP(Tabla36[[#This Row],[NUM. ECO.]],[2]!Tabla24[[NO.ECO]:[MATERIAL]],8,0)</f>
        <v>VOLADURA</v>
      </c>
      <c r="I3368" s="86" t="s">
        <v>79</v>
      </c>
      <c r="J3368" s="91">
        <f ca="1">J3367+TIME(0,RANDBETWEEN((108),(132)),0)</f>
        <v>0.42847222222222225</v>
      </c>
      <c r="K3368" s="86" t="str">
        <f ca="1">VLOOKUP(Tabla36[[#This Row],[CODIGO VINCULO]],[1]!Anexar1[[UNION]:[OPERADOR]],4,0)</f>
        <v>FAUSTINO PUC MAY</v>
      </c>
      <c r="L3368" s="92" t="str" cm="1">
        <f t="array" aca="1" ref="L3368" ca="1">_xlfn.IFS(J3368&gt;=TIME(14,0,0),"SEGUNDO TURNO",J3368&lt;TIME(14,0,0),"PRIMER TURNO")</f>
        <v>PRIMER TURNO</v>
      </c>
      <c r="M3368" s="90"/>
    </row>
    <row r="3369" spans="1:13">
      <c r="A3369" s="86" t="str">
        <f ca="1">_xlfn.CONCAT(Tabla36[[#This Row],[NUM. ECO.]],Tabla36[[#This Row],[TURNO]],Tabla36[[#This Row],[FECHA]])</f>
        <v>T38PRIMER TURNO45420</v>
      </c>
      <c r="B3369" s="87">
        <v>8</v>
      </c>
      <c r="C3369" s="87">
        <v>4</v>
      </c>
      <c r="D3369" s="87" t="s">
        <v>53</v>
      </c>
      <c r="E3369" s="86"/>
      <c r="F3369" s="86">
        <f>VLOOKUP(Tabla36[[#This Row],[NUM. ECO.]],[2]!Tabla24[[NO.ECO]:[CUBICACION
M3]],4,0)</f>
        <v>17</v>
      </c>
      <c r="G3369" s="94">
        <v>45420</v>
      </c>
      <c r="H3369" s="92" t="str">
        <f>VLOOKUP(Tabla36[[#This Row],[NUM. ECO.]],[2]!Tabla24[[NO.ECO]:[MATERIAL]],8,0)</f>
        <v>VOLADURA</v>
      </c>
      <c r="I3369" s="86" t="s">
        <v>79</v>
      </c>
      <c r="J3369" s="91">
        <f ca="1">J3368+TIME(0,RANDBETWEEN((108),(132)),0)</f>
        <v>0.51597222222222228</v>
      </c>
      <c r="K3369" s="86" t="str">
        <f ca="1">VLOOKUP(Tabla36[[#This Row],[CODIGO VINCULO]],[1]!Anexar1[[UNION]:[OPERADOR]],4,0)</f>
        <v>FAUSTINO PUC MAY</v>
      </c>
      <c r="L3369" s="92" t="str" cm="1">
        <f t="array" aca="1" ref="L3369" ca="1">_xlfn.IFS(J3369&gt;=TIME(14,0,0),"SEGUNDO TURNO",J3369&lt;TIME(14,0,0),"PRIMER TURNO")</f>
        <v>PRIMER TURNO</v>
      </c>
      <c r="M3369" s="90"/>
    </row>
    <row r="3370" spans="1:13">
      <c r="A3370" s="86" t="str">
        <f ca="1">_xlfn.CONCAT(Tabla36[[#This Row],[NUM. ECO.]],Tabla36[[#This Row],[TURNO]],Tabla36[[#This Row],[FECHA]])</f>
        <v>T38SEGUNDO TURNO45420</v>
      </c>
      <c r="B3370" s="87">
        <v>8</v>
      </c>
      <c r="C3370" s="87">
        <v>5</v>
      </c>
      <c r="D3370" s="87" t="s">
        <v>53</v>
      </c>
      <c r="E3370" s="86"/>
      <c r="F3370" s="86">
        <f>VLOOKUP(Tabla36[[#This Row],[NUM. ECO.]],[2]!Tabla24[[NO.ECO]:[CUBICACION
M3]],4,0)</f>
        <v>17</v>
      </c>
      <c r="G3370" s="94">
        <v>45420</v>
      </c>
      <c r="H3370" s="92" t="str">
        <f>VLOOKUP(Tabla36[[#This Row],[NUM. ECO.]],[2]!Tabla24[[NO.ECO]:[MATERIAL]],8,0)</f>
        <v>VOLADURA</v>
      </c>
      <c r="I3370" s="86" t="s">
        <v>79</v>
      </c>
      <c r="J3370" s="91">
        <f ca="1">J3369+TIME(0,RANDBETWEEN((108),(132)),0)</f>
        <v>0.60694444444444451</v>
      </c>
      <c r="K3370" s="86" t="str">
        <f ca="1">VLOOKUP(Tabla36[[#This Row],[CODIGO VINCULO]],[1]!Anexar1[[UNION]:[OPERADOR]],4,0)</f>
        <v>EDWIN RICARDO UICAB COLLI</v>
      </c>
      <c r="L3370" s="92" t="str" cm="1">
        <f t="array" aca="1" ref="L3370" ca="1">_xlfn.IFS(J3370&gt;=TIME(14,0,0),"SEGUNDO TURNO",J3370&lt;TIME(14,0,0),"PRIMER TURNO")</f>
        <v>SEGUNDO TURNO</v>
      </c>
      <c r="M3370" s="90"/>
    </row>
    <row r="3371" spans="1:13">
      <c r="A3371" s="86" t="str">
        <f ca="1">_xlfn.CONCAT(Tabla36[[#This Row],[NUM. ECO.]],Tabla36[[#This Row],[TURNO]],Tabla36[[#This Row],[FECHA]])</f>
        <v>T38SEGUNDO TURNO45420</v>
      </c>
      <c r="B3371" s="87">
        <v>8</v>
      </c>
      <c r="C3371" s="87">
        <v>6</v>
      </c>
      <c r="D3371" s="87" t="s">
        <v>53</v>
      </c>
      <c r="E3371" s="86"/>
      <c r="F3371" s="86">
        <f>VLOOKUP(Tabla36[[#This Row],[NUM. ECO.]],[2]!Tabla24[[NO.ECO]:[CUBICACION
M3]],4,0)</f>
        <v>17</v>
      </c>
      <c r="G3371" s="94">
        <v>45420</v>
      </c>
      <c r="H3371" s="92" t="str">
        <f>VLOOKUP(Tabla36[[#This Row],[NUM. ECO.]],[2]!Tabla24[[NO.ECO]:[MATERIAL]],8,0)</f>
        <v>VOLADURA</v>
      </c>
      <c r="I3371" s="86" t="s">
        <v>79</v>
      </c>
      <c r="J3371" s="91">
        <f ca="1">J3370+TIME(0,RANDBETWEEN((108),(132)),0)</f>
        <v>0.68194444444444446</v>
      </c>
      <c r="K3371" s="86" t="str">
        <f ca="1">VLOOKUP(Tabla36[[#This Row],[CODIGO VINCULO]],[1]!Anexar1[[UNION]:[OPERADOR]],4,0)</f>
        <v>EDWIN RICARDO UICAB COLLI</v>
      </c>
      <c r="L3371" s="92" t="str" cm="1">
        <f t="array" aca="1" ref="L3371" ca="1">_xlfn.IFS(J3371&gt;=TIME(14,0,0),"SEGUNDO TURNO",J3371&lt;TIME(14,0,0),"PRIMER TURNO")</f>
        <v>SEGUNDO TURNO</v>
      </c>
      <c r="M3371" s="90"/>
    </row>
    <row r="3372" spans="1:13">
      <c r="A3372" s="86" t="str">
        <f ca="1">_xlfn.CONCAT(Tabla36[[#This Row],[NUM. ECO.]],Tabla36[[#This Row],[TURNO]],Tabla36[[#This Row],[FECHA]])</f>
        <v>T38SEGUNDO TURNO45420</v>
      </c>
      <c r="B3372" s="87">
        <v>8</v>
      </c>
      <c r="C3372" s="87">
        <v>7</v>
      </c>
      <c r="D3372" s="87" t="s">
        <v>53</v>
      </c>
      <c r="E3372" s="86"/>
      <c r="F3372" s="86">
        <f>VLOOKUP(Tabla36[[#This Row],[NUM. ECO.]],[2]!Tabla24[[NO.ECO]:[CUBICACION
M3]],4,0)</f>
        <v>17</v>
      </c>
      <c r="G3372" s="94">
        <v>45420</v>
      </c>
      <c r="H3372" s="92" t="str">
        <f>VLOOKUP(Tabla36[[#This Row],[NUM. ECO.]],[2]!Tabla24[[NO.ECO]:[MATERIAL]],8,0)</f>
        <v>VOLADURA</v>
      </c>
      <c r="I3372" s="86" t="s">
        <v>79</v>
      </c>
      <c r="J3372" s="91">
        <f ca="1">J3371+TIME(0,RANDBETWEEN((108),(132)),0)</f>
        <v>0.7680555555555556</v>
      </c>
      <c r="K3372" s="86" t="str">
        <f ca="1">VLOOKUP(Tabla36[[#This Row],[CODIGO VINCULO]],[1]!Anexar1[[UNION]:[OPERADOR]],4,0)</f>
        <v>EDWIN RICARDO UICAB COLLI</v>
      </c>
      <c r="L3372" s="92" t="str" cm="1">
        <f t="array" aca="1" ref="L3372" ca="1">_xlfn.IFS(J3372&gt;=TIME(14,0,0),"SEGUNDO TURNO",J3372&lt;TIME(14,0,0),"PRIMER TURNO")</f>
        <v>SEGUNDO TURNO</v>
      </c>
      <c r="M3372" s="90"/>
    </row>
    <row r="3373" spans="1:13">
      <c r="A3373" s="86" t="str">
        <f ca="1">_xlfn.CONCAT(Tabla36[[#This Row],[NUM. ECO.]],Tabla36[[#This Row],[TURNO]],Tabla36[[#This Row],[FECHA]])</f>
        <v>T38SEGUNDO TURNO45420</v>
      </c>
      <c r="B3373" s="87">
        <v>8</v>
      </c>
      <c r="C3373" s="87">
        <v>8</v>
      </c>
      <c r="D3373" s="87" t="s">
        <v>53</v>
      </c>
      <c r="E3373" s="86"/>
      <c r="F3373" s="86">
        <f>VLOOKUP(Tabla36[[#This Row],[NUM. ECO.]],[2]!Tabla24[[NO.ECO]:[CUBICACION
M3]],4,0)</f>
        <v>17</v>
      </c>
      <c r="G3373" s="94">
        <v>45420</v>
      </c>
      <c r="H3373" s="92" t="str">
        <f>VLOOKUP(Tabla36[[#This Row],[NUM. ECO.]],[2]!Tabla24[[NO.ECO]:[MATERIAL]],8,0)</f>
        <v>VOLADURA</v>
      </c>
      <c r="I3373" s="86" t="s">
        <v>79</v>
      </c>
      <c r="J3373" s="91">
        <f ca="1">J3372+TIME(0,RANDBETWEEN((108),(132)),0)</f>
        <v>0.85694444444444451</v>
      </c>
      <c r="K3373" s="86" t="str">
        <f ca="1">VLOOKUP(Tabla36[[#This Row],[CODIGO VINCULO]],[1]!Anexar1[[UNION]:[OPERADOR]],4,0)</f>
        <v>EDWIN RICARDO UICAB COLLI</v>
      </c>
      <c r="L3373" s="92" t="str" cm="1">
        <f t="array" aca="1" ref="L3373" ca="1">_xlfn.IFS(J3373&gt;=TIME(14,0,0),"SEGUNDO TURNO",J3373&lt;TIME(14,0,0),"PRIMER TURNO")</f>
        <v>SEGUNDO TURNO</v>
      </c>
      <c r="M3373" s="90"/>
    </row>
    <row r="3374" spans="1:13">
      <c r="A3374" s="86" t="str">
        <f ca="1">_xlfn.CONCAT(Tabla36[[#This Row],[NUM. ECO.]],Tabla36[[#This Row],[TURNO]],Tabla36[[#This Row],[FECHA]])</f>
        <v>T38PRIMER TURNO45421</v>
      </c>
      <c r="B3374" s="87">
        <v>8</v>
      </c>
      <c r="C3374" s="87">
        <v>1</v>
      </c>
      <c r="D3374" s="87" t="s">
        <v>53</v>
      </c>
      <c r="E3374" s="86"/>
      <c r="F3374" s="86">
        <f>VLOOKUP(Tabla36[[#This Row],[NUM. ECO.]],[2]!Tabla24[[NO.ECO]:[CUBICACION
M3]],4,0)</f>
        <v>17</v>
      </c>
      <c r="G3374" s="94">
        <v>45421</v>
      </c>
      <c r="H3374" s="92" t="str">
        <f>VLOOKUP(Tabla36[[#This Row],[NUM. ECO.]],[2]!Tabla24[[NO.ECO]:[MATERIAL]],8,0)</f>
        <v>VOLADURA</v>
      </c>
      <c r="I3374" s="86" t="s">
        <v>79</v>
      </c>
      <c r="J3374" s="88">
        <f ca="1">TIME(RANDBETWEEN(5.5,6),RANDBETWEEN(1,29),0)</f>
        <v>0.26111111111111113</v>
      </c>
      <c r="K3374" s="86" t="str">
        <f ca="1">VLOOKUP(Tabla36[[#This Row],[CODIGO VINCULO]],[1]!Anexar1[[UNION]:[OPERADOR]],4,0)</f>
        <v>FAUSTINO PUC MAY</v>
      </c>
      <c r="L3374" s="92" t="str" cm="1">
        <f t="array" aca="1" ref="L3374" ca="1">_xlfn.IFS(J3374&gt;=TIME(14,0,0),"SEGUNDO TURNO",J3374&lt;TIME(14,0,0),"PRIMER TURNO")</f>
        <v>PRIMER TURNO</v>
      </c>
      <c r="M3374" s="90"/>
    </row>
    <row r="3375" spans="1:13">
      <c r="A3375" s="86" t="str">
        <f ca="1">_xlfn.CONCAT(Tabla36[[#This Row],[NUM. ECO.]],Tabla36[[#This Row],[TURNO]],Tabla36[[#This Row],[FECHA]])</f>
        <v>T38PRIMER TURNO45421</v>
      </c>
      <c r="B3375" s="87">
        <v>8</v>
      </c>
      <c r="C3375" s="87">
        <v>2</v>
      </c>
      <c r="D3375" s="87" t="s">
        <v>53</v>
      </c>
      <c r="E3375" s="86"/>
      <c r="F3375" s="86">
        <f>VLOOKUP(Tabla36[[#This Row],[NUM. ECO.]],[2]!Tabla24[[NO.ECO]:[CUBICACION
M3]],4,0)</f>
        <v>17</v>
      </c>
      <c r="G3375" s="94">
        <v>45421</v>
      </c>
      <c r="H3375" s="92" t="str">
        <f>VLOOKUP(Tabla36[[#This Row],[NUM. ECO.]],[2]!Tabla24[[NO.ECO]:[MATERIAL]],8,0)</f>
        <v>VOLADURA</v>
      </c>
      <c r="I3375" s="86" t="s">
        <v>79</v>
      </c>
      <c r="J3375" s="91">
        <f ca="1">J3374+TIME(0,RANDBETWEEN((108),(132)),0)</f>
        <v>0.34166666666666667</v>
      </c>
      <c r="K3375" s="86" t="str">
        <f ca="1">VLOOKUP(Tabla36[[#This Row],[CODIGO VINCULO]],[1]!Anexar1[[UNION]:[OPERADOR]],4,0)</f>
        <v>FAUSTINO PUC MAY</v>
      </c>
      <c r="L3375" s="92" t="str" cm="1">
        <f t="array" aca="1" ref="L3375" ca="1">_xlfn.IFS(J3375&gt;=TIME(14,0,0),"SEGUNDO TURNO",J3375&lt;TIME(14,0,0),"PRIMER TURNO")</f>
        <v>PRIMER TURNO</v>
      </c>
      <c r="M3375" s="90"/>
    </row>
    <row r="3376" spans="1:13">
      <c r="A3376" s="86" t="str">
        <f ca="1">_xlfn.CONCAT(Tabla36[[#This Row],[NUM. ECO.]],Tabla36[[#This Row],[TURNO]],Tabla36[[#This Row],[FECHA]])</f>
        <v>T38PRIMER TURNO45421</v>
      </c>
      <c r="B3376" s="87">
        <v>8</v>
      </c>
      <c r="C3376" s="87">
        <v>3</v>
      </c>
      <c r="D3376" s="87" t="s">
        <v>53</v>
      </c>
      <c r="E3376" s="86"/>
      <c r="F3376" s="86">
        <f>VLOOKUP(Tabla36[[#This Row],[NUM. ECO.]],[2]!Tabla24[[NO.ECO]:[CUBICACION
M3]],4,0)</f>
        <v>17</v>
      </c>
      <c r="G3376" s="94">
        <v>45421</v>
      </c>
      <c r="H3376" s="92" t="str">
        <f>VLOOKUP(Tabla36[[#This Row],[NUM. ECO.]],[2]!Tabla24[[NO.ECO]:[MATERIAL]],8,0)</f>
        <v>VOLADURA</v>
      </c>
      <c r="I3376" s="86" t="s">
        <v>79</v>
      </c>
      <c r="J3376" s="91">
        <f ca="1">J3375+TIME(0,RANDBETWEEN((108),(132)),0)</f>
        <v>0.41875000000000001</v>
      </c>
      <c r="K3376" s="86" t="str">
        <f ca="1">VLOOKUP(Tabla36[[#This Row],[CODIGO VINCULO]],[1]!Anexar1[[UNION]:[OPERADOR]],4,0)</f>
        <v>FAUSTINO PUC MAY</v>
      </c>
      <c r="L3376" s="92" t="str" cm="1">
        <f t="array" aca="1" ref="L3376" ca="1">_xlfn.IFS(J3376&gt;=TIME(14,0,0),"SEGUNDO TURNO",J3376&lt;TIME(14,0,0),"PRIMER TURNO")</f>
        <v>PRIMER TURNO</v>
      </c>
      <c r="M3376" s="90"/>
    </row>
    <row r="3377" spans="1:13">
      <c r="A3377" s="86" t="str">
        <f ca="1">_xlfn.CONCAT(Tabla36[[#This Row],[NUM. ECO.]],Tabla36[[#This Row],[TURNO]],Tabla36[[#This Row],[FECHA]])</f>
        <v>T38PRIMER TURNO45421</v>
      </c>
      <c r="B3377" s="87">
        <v>8</v>
      </c>
      <c r="C3377" s="87">
        <v>4</v>
      </c>
      <c r="D3377" s="87" t="s">
        <v>53</v>
      </c>
      <c r="E3377" s="86"/>
      <c r="F3377" s="86">
        <f>VLOOKUP(Tabla36[[#This Row],[NUM. ECO.]],[2]!Tabla24[[NO.ECO]:[CUBICACION
M3]],4,0)</f>
        <v>17</v>
      </c>
      <c r="G3377" s="94">
        <v>45421</v>
      </c>
      <c r="H3377" s="92" t="str">
        <f>VLOOKUP(Tabla36[[#This Row],[NUM. ECO.]],[2]!Tabla24[[NO.ECO]:[MATERIAL]],8,0)</f>
        <v>VOLADURA</v>
      </c>
      <c r="I3377" s="86" t="s">
        <v>79</v>
      </c>
      <c r="J3377" s="91">
        <f ca="1">J3376+TIME(0,RANDBETWEEN((108),(132)),0)</f>
        <v>0.50694444444444442</v>
      </c>
      <c r="K3377" s="86" t="str">
        <f ca="1">VLOOKUP(Tabla36[[#This Row],[CODIGO VINCULO]],[1]!Anexar1[[UNION]:[OPERADOR]],4,0)</f>
        <v>FAUSTINO PUC MAY</v>
      </c>
      <c r="L3377" s="92" t="str" cm="1">
        <f t="array" aca="1" ref="L3377" ca="1">_xlfn.IFS(J3377&gt;=TIME(14,0,0),"SEGUNDO TURNO",J3377&lt;TIME(14,0,0),"PRIMER TURNO")</f>
        <v>PRIMER TURNO</v>
      </c>
      <c r="M3377" s="90"/>
    </row>
    <row r="3378" spans="1:13">
      <c r="A3378" s="86" t="str">
        <f ca="1">_xlfn.CONCAT(Tabla36[[#This Row],[NUM. ECO.]],Tabla36[[#This Row],[TURNO]],Tabla36[[#This Row],[FECHA]])</f>
        <v>T38SEGUNDO TURNO45421</v>
      </c>
      <c r="B3378" s="87">
        <v>8</v>
      </c>
      <c r="C3378" s="87">
        <v>5</v>
      </c>
      <c r="D3378" s="87" t="s">
        <v>53</v>
      </c>
      <c r="E3378" s="86"/>
      <c r="F3378" s="86">
        <f>VLOOKUP(Tabla36[[#This Row],[NUM. ECO.]],[2]!Tabla24[[NO.ECO]:[CUBICACION
M3]],4,0)</f>
        <v>17</v>
      </c>
      <c r="G3378" s="94">
        <v>45421</v>
      </c>
      <c r="H3378" s="92" t="str">
        <f>VLOOKUP(Tabla36[[#This Row],[NUM. ECO.]],[2]!Tabla24[[NO.ECO]:[MATERIAL]],8,0)</f>
        <v>VOLADURA</v>
      </c>
      <c r="I3378" s="86" t="s">
        <v>79</v>
      </c>
      <c r="J3378" s="91">
        <f ca="1">J3377+TIME(0,RANDBETWEEN((108),(132)),0)</f>
        <v>0.59513888888888888</v>
      </c>
      <c r="K3378" s="86" t="str">
        <f ca="1">VLOOKUP(Tabla36[[#This Row],[CODIGO VINCULO]],[1]!Anexar1[[UNION]:[OPERADOR]],4,0)</f>
        <v>EDWIN RICARDO UICAB COLLI</v>
      </c>
      <c r="L3378" s="92" t="str" cm="1">
        <f t="array" aca="1" ref="L3378" ca="1">_xlfn.IFS(J3378&gt;=TIME(14,0,0),"SEGUNDO TURNO",J3378&lt;TIME(14,0,0),"PRIMER TURNO")</f>
        <v>SEGUNDO TURNO</v>
      </c>
      <c r="M3378" s="90"/>
    </row>
    <row r="3379" spans="1:13">
      <c r="A3379" s="86" t="str">
        <f ca="1">_xlfn.CONCAT(Tabla36[[#This Row],[NUM. ECO.]],Tabla36[[#This Row],[TURNO]],Tabla36[[#This Row],[FECHA]])</f>
        <v>T38SEGUNDO TURNO45421</v>
      </c>
      <c r="B3379" s="87">
        <v>8</v>
      </c>
      <c r="C3379" s="87">
        <v>6</v>
      </c>
      <c r="D3379" s="87" t="s">
        <v>53</v>
      </c>
      <c r="E3379" s="86"/>
      <c r="F3379" s="86">
        <f>VLOOKUP(Tabla36[[#This Row],[NUM. ECO.]],[2]!Tabla24[[NO.ECO]:[CUBICACION
M3]],4,0)</f>
        <v>17</v>
      </c>
      <c r="G3379" s="94">
        <v>45421</v>
      </c>
      <c r="H3379" s="92" t="str">
        <f>VLOOKUP(Tabla36[[#This Row],[NUM. ECO.]],[2]!Tabla24[[NO.ECO]:[MATERIAL]],8,0)</f>
        <v>VOLADURA</v>
      </c>
      <c r="I3379" s="86" t="s">
        <v>79</v>
      </c>
      <c r="J3379" s="91">
        <f ca="1">J3378+TIME(0,RANDBETWEEN((108),(132)),0)</f>
        <v>0.67986111111111114</v>
      </c>
      <c r="K3379" s="86" t="str">
        <f ca="1">VLOOKUP(Tabla36[[#This Row],[CODIGO VINCULO]],[1]!Anexar1[[UNION]:[OPERADOR]],4,0)</f>
        <v>EDWIN RICARDO UICAB COLLI</v>
      </c>
      <c r="L3379" s="92" t="str" cm="1">
        <f t="array" aca="1" ref="L3379" ca="1">_xlfn.IFS(J3379&gt;=TIME(14,0,0),"SEGUNDO TURNO",J3379&lt;TIME(14,0,0),"PRIMER TURNO")</f>
        <v>SEGUNDO TURNO</v>
      </c>
      <c r="M3379" s="90"/>
    </row>
    <row r="3380" spans="1:13">
      <c r="A3380" s="86" t="str">
        <f ca="1">_xlfn.CONCAT(Tabla36[[#This Row],[NUM. ECO.]],Tabla36[[#This Row],[TURNO]],Tabla36[[#This Row],[FECHA]])</f>
        <v>T38SEGUNDO TURNO45421</v>
      </c>
      <c r="B3380" s="87">
        <v>8</v>
      </c>
      <c r="C3380" s="87">
        <v>7</v>
      </c>
      <c r="D3380" s="87" t="s">
        <v>53</v>
      </c>
      <c r="E3380" s="86"/>
      <c r="F3380" s="86">
        <f>VLOOKUP(Tabla36[[#This Row],[NUM. ECO.]],[2]!Tabla24[[NO.ECO]:[CUBICACION
M3]],4,0)</f>
        <v>17</v>
      </c>
      <c r="G3380" s="94">
        <v>45421</v>
      </c>
      <c r="H3380" s="92" t="str">
        <f>VLOOKUP(Tabla36[[#This Row],[NUM. ECO.]],[2]!Tabla24[[NO.ECO]:[MATERIAL]],8,0)</f>
        <v>VOLADURA</v>
      </c>
      <c r="I3380" s="86" t="s">
        <v>79</v>
      </c>
      <c r="J3380" s="91">
        <f ca="1">J3379+TIME(0,RANDBETWEEN((108),(132)),0)</f>
        <v>0.76180555555555562</v>
      </c>
      <c r="K3380" s="86" t="str">
        <f ca="1">VLOOKUP(Tabla36[[#This Row],[CODIGO VINCULO]],[1]!Anexar1[[UNION]:[OPERADOR]],4,0)</f>
        <v>EDWIN RICARDO UICAB COLLI</v>
      </c>
      <c r="L3380" s="92" t="str" cm="1">
        <f t="array" aca="1" ref="L3380" ca="1">_xlfn.IFS(J3380&gt;=TIME(14,0,0),"SEGUNDO TURNO",J3380&lt;TIME(14,0,0),"PRIMER TURNO")</f>
        <v>SEGUNDO TURNO</v>
      </c>
      <c r="M3380" s="90"/>
    </row>
    <row r="3381" spans="1:13">
      <c r="A3381" s="86" t="str">
        <f ca="1">_xlfn.CONCAT(Tabla36[[#This Row],[NUM. ECO.]],Tabla36[[#This Row],[TURNO]],Tabla36[[#This Row],[FECHA]])</f>
        <v>T38SEGUNDO TURNO45421</v>
      </c>
      <c r="B3381" s="87">
        <v>8</v>
      </c>
      <c r="C3381" s="87">
        <v>8</v>
      </c>
      <c r="D3381" s="87" t="s">
        <v>53</v>
      </c>
      <c r="E3381" s="86"/>
      <c r="F3381" s="86">
        <f>VLOOKUP(Tabla36[[#This Row],[NUM. ECO.]],[2]!Tabla24[[NO.ECO]:[CUBICACION
M3]],4,0)</f>
        <v>17</v>
      </c>
      <c r="G3381" s="94">
        <v>45421</v>
      </c>
      <c r="H3381" s="92" t="str">
        <f>VLOOKUP(Tabla36[[#This Row],[NUM. ECO.]],[2]!Tabla24[[NO.ECO]:[MATERIAL]],8,0)</f>
        <v>VOLADURA</v>
      </c>
      <c r="I3381" s="86" t="s">
        <v>79</v>
      </c>
      <c r="J3381" s="91">
        <f ca="1">J3380+TIME(0,RANDBETWEEN((108),(132)),0)</f>
        <v>0.83750000000000002</v>
      </c>
      <c r="K3381" s="86" t="str">
        <f ca="1">VLOOKUP(Tabla36[[#This Row],[CODIGO VINCULO]],[1]!Anexar1[[UNION]:[OPERADOR]],4,0)</f>
        <v>EDWIN RICARDO UICAB COLLI</v>
      </c>
      <c r="L3381" s="92" t="str" cm="1">
        <f t="array" aca="1" ref="L3381" ca="1">_xlfn.IFS(J3381&gt;=TIME(14,0,0),"SEGUNDO TURNO",J3381&lt;TIME(14,0,0),"PRIMER TURNO")</f>
        <v>SEGUNDO TURNO</v>
      </c>
      <c r="M3381" s="90"/>
    </row>
    <row r="3382" spans="1:13">
      <c r="A3382" s="86" t="str">
        <f ca="1">_xlfn.CONCAT(Tabla36[[#This Row],[NUM. ECO.]],Tabla36[[#This Row],[TURNO]],Tabla36[[#This Row],[FECHA]])</f>
        <v>T38PRIMER TURNO45422</v>
      </c>
      <c r="B3382" s="87">
        <v>8</v>
      </c>
      <c r="C3382" s="87">
        <v>1</v>
      </c>
      <c r="D3382" s="87" t="s">
        <v>53</v>
      </c>
      <c r="E3382" s="86"/>
      <c r="F3382" s="86">
        <f>VLOOKUP(Tabla36[[#This Row],[NUM. ECO.]],[2]!Tabla24[[NO.ECO]:[CUBICACION
M3]],4,0)</f>
        <v>17</v>
      </c>
      <c r="G3382" s="94">
        <v>45422</v>
      </c>
      <c r="H3382" s="92" t="str">
        <f>VLOOKUP(Tabla36[[#This Row],[NUM. ECO.]],[2]!Tabla24[[NO.ECO]:[MATERIAL]],8,0)</f>
        <v>VOLADURA</v>
      </c>
      <c r="I3382" s="86" t="s">
        <v>79</v>
      </c>
      <c r="J3382" s="88">
        <f ca="1">TIME(RANDBETWEEN(5.5,6),RANDBETWEEN(1,29),0)</f>
        <v>0.2590277777777778</v>
      </c>
      <c r="K3382" s="86" t="str">
        <f ca="1">VLOOKUP(Tabla36[[#This Row],[CODIGO VINCULO]],[1]!Anexar1[[UNION]:[OPERADOR]],4,0)</f>
        <v>FAUSTINO PUC MAY</v>
      </c>
      <c r="L3382" s="92" t="str" cm="1">
        <f t="array" aca="1" ref="L3382" ca="1">_xlfn.IFS(J3382&gt;=TIME(14,0,0),"SEGUNDO TURNO",J3382&lt;TIME(14,0,0),"PRIMER TURNO")</f>
        <v>PRIMER TURNO</v>
      </c>
      <c r="M3382" s="90"/>
    </row>
    <row r="3383" spans="1:13">
      <c r="A3383" s="86" t="str">
        <f ca="1">_xlfn.CONCAT(Tabla36[[#This Row],[NUM. ECO.]],Tabla36[[#This Row],[TURNO]],Tabla36[[#This Row],[FECHA]])</f>
        <v>T38PRIMER TURNO45422</v>
      </c>
      <c r="B3383" s="87">
        <v>8</v>
      </c>
      <c r="C3383" s="87">
        <v>2</v>
      </c>
      <c r="D3383" s="87" t="s">
        <v>53</v>
      </c>
      <c r="E3383" s="86"/>
      <c r="F3383" s="86">
        <f>VLOOKUP(Tabla36[[#This Row],[NUM. ECO.]],[2]!Tabla24[[NO.ECO]:[CUBICACION
M3]],4,0)</f>
        <v>17</v>
      </c>
      <c r="G3383" s="94">
        <v>45422</v>
      </c>
      <c r="H3383" s="92" t="str">
        <f>VLOOKUP(Tabla36[[#This Row],[NUM. ECO.]],[2]!Tabla24[[NO.ECO]:[MATERIAL]],8,0)</f>
        <v>VOLADURA</v>
      </c>
      <c r="I3383" s="86" t="s">
        <v>79</v>
      </c>
      <c r="J3383" s="91">
        <f ca="1">J3382+TIME(0,RANDBETWEEN((108),(132)),0)</f>
        <v>0.33472222222222225</v>
      </c>
      <c r="K3383" s="86" t="str">
        <f ca="1">VLOOKUP(Tabla36[[#This Row],[CODIGO VINCULO]],[1]!Anexar1[[UNION]:[OPERADOR]],4,0)</f>
        <v>FAUSTINO PUC MAY</v>
      </c>
      <c r="L3383" s="92" t="str" cm="1">
        <f t="array" aca="1" ref="L3383" ca="1">_xlfn.IFS(J3383&gt;=TIME(14,0,0),"SEGUNDO TURNO",J3383&lt;TIME(14,0,0),"PRIMER TURNO")</f>
        <v>PRIMER TURNO</v>
      </c>
      <c r="M3383" s="90"/>
    </row>
    <row r="3384" spans="1:13">
      <c r="A3384" s="86" t="str">
        <f ca="1">_xlfn.CONCAT(Tabla36[[#This Row],[NUM. ECO.]],Tabla36[[#This Row],[TURNO]],Tabla36[[#This Row],[FECHA]])</f>
        <v>T38PRIMER TURNO45422</v>
      </c>
      <c r="B3384" s="87">
        <v>8</v>
      </c>
      <c r="C3384" s="87">
        <v>3</v>
      </c>
      <c r="D3384" s="87" t="s">
        <v>53</v>
      </c>
      <c r="E3384" s="86"/>
      <c r="F3384" s="86">
        <f>VLOOKUP(Tabla36[[#This Row],[NUM. ECO.]],[2]!Tabla24[[NO.ECO]:[CUBICACION
M3]],4,0)</f>
        <v>17</v>
      </c>
      <c r="G3384" s="94">
        <v>45422</v>
      </c>
      <c r="H3384" s="92" t="str">
        <f>VLOOKUP(Tabla36[[#This Row],[NUM. ECO.]],[2]!Tabla24[[NO.ECO]:[MATERIAL]],8,0)</f>
        <v>VOLADURA</v>
      </c>
      <c r="I3384" s="86" t="s">
        <v>79</v>
      </c>
      <c r="J3384" s="91">
        <f ca="1">J3383+TIME(0,RANDBETWEEN((108),(132)),0)</f>
        <v>0.41250000000000003</v>
      </c>
      <c r="K3384" s="86" t="str">
        <f ca="1">VLOOKUP(Tabla36[[#This Row],[CODIGO VINCULO]],[1]!Anexar1[[UNION]:[OPERADOR]],4,0)</f>
        <v>FAUSTINO PUC MAY</v>
      </c>
      <c r="L3384" s="92" t="str" cm="1">
        <f t="array" aca="1" ref="L3384" ca="1">_xlfn.IFS(J3384&gt;=TIME(14,0,0),"SEGUNDO TURNO",J3384&lt;TIME(14,0,0),"PRIMER TURNO")</f>
        <v>PRIMER TURNO</v>
      </c>
      <c r="M3384" s="90"/>
    </row>
    <row r="3385" spans="1:13">
      <c r="A3385" s="86" t="str">
        <f ca="1">_xlfn.CONCAT(Tabla36[[#This Row],[NUM. ECO.]],Tabla36[[#This Row],[TURNO]],Tabla36[[#This Row],[FECHA]])</f>
        <v>T38PRIMER TURNO45422</v>
      </c>
      <c r="B3385" s="87">
        <v>8</v>
      </c>
      <c r="C3385" s="87">
        <v>4</v>
      </c>
      <c r="D3385" s="87" t="s">
        <v>53</v>
      </c>
      <c r="E3385" s="86"/>
      <c r="F3385" s="86">
        <f>VLOOKUP(Tabla36[[#This Row],[NUM. ECO.]],[2]!Tabla24[[NO.ECO]:[CUBICACION
M3]],4,0)</f>
        <v>17</v>
      </c>
      <c r="G3385" s="94">
        <v>45422</v>
      </c>
      <c r="H3385" s="92" t="str">
        <f>VLOOKUP(Tabla36[[#This Row],[NUM. ECO.]],[2]!Tabla24[[NO.ECO]:[MATERIAL]],8,0)</f>
        <v>VOLADURA</v>
      </c>
      <c r="I3385" s="86" t="s">
        <v>79</v>
      </c>
      <c r="J3385" s="91">
        <f ca="1">J3384+TIME(0,RANDBETWEEN((108),(132)),0)</f>
        <v>0.49444444444444446</v>
      </c>
      <c r="K3385" s="86" t="str">
        <f ca="1">VLOOKUP(Tabla36[[#This Row],[CODIGO VINCULO]],[1]!Anexar1[[UNION]:[OPERADOR]],4,0)</f>
        <v>FAUSTINO PUC MAY</v>
      </c>
      <c r="L3385" s="92" t="str" cm="1">
        <f t="array" aca="1" ref="L3385" ca="1">_xlfn.IFS(J3385&gt;=TIME(14,0,0),"SEGUNDO TURNO",J3385&lt;TIME(14,0,0),"PRIMER TURNO")</f>
        <v>PRIMER TURNO</v>
      </c>
      <c r="M3385" s="90"/>
    </row>
    <row r="3386" spans="1:13">
      <c r="A3386" s="86" t="str">
        <f ca="1">_xlfn.CONCAT(Tabla36[[#This Row],[NUM. ECO.]],Tabla36[[#This Row],[TURNO]],Tabla36[[#This Row],[FECHA]])</f>
        <v>T38PRIMER TURNO45422</v>
      </c>
      <c r="B3386" s="87">
        <v>8</v>
      </c>
      <c r="C3386" s="87">
        <v>5</v>
      </c>
      <c r="D3386" s="87" t="s">
        <v>53</v>
      </c>
      <c r="E3386" s="86"/>
      <c r="F3386" s="86">
        <f>VLOOKUP(Tabla36[[#This Row],[NUM. ECO.]],[2]!Tabla24[[NO.ECO]:[CUBICACION
M3]],4,0)</f>
        <v>17</v>
      </c>
      <c r="G3386" s="94">
        <v>45422</v>
      </c>
      <c r="H3386" s="92" t="str">
        <f>VLOOKUP(Tabla36[[#This Row],[NUM. ECO.]],[2]!Tabla24[[NO.ECO]:[MATERIAL]],8,0)</f>
        <v>VOLADURA</v>
      </c>
      <c r="I3386" s="86" t="s">
        <v>79</v>
      </c>
      <c r="J3386" s="91">
        <f ca="1">J3385+TIME(0,RANDBETWEEN((108),(132)),0)</f>
        <v>0.57291666666666674</v>
      </c>
      <c r="K3386" s="86" t="str">
        <f ca="1">VLOOKUP(Tabla36[[#This Row],[CODIGO VINCULO]],[1]!Anexar1[[UNION]:[OPERADOR]],4,0)</f>
        <v>FAUSTINO PUC MAY</v>
      </c>
      <c r="L3386" s="92" t="str" cm="1">
        <f t="array" aca="1" ref="L3386" ca="1">_xlfn.IFS(J3386&gt;=TIME(14,0,0),"SEGUNDO TURNO",J3386&lt;TIME(14,0,0),"PRIMER TURNO")</f>
        <v>PRIMER TURNO</v>
      </c>
      <c r="M3386" s="90"/>
    </row>
    <row r="3387" spans="1:13">
      <c r="A3387" s="86" t="str">
        <f ca="1">_xlfn.CONCAT(Tabla36[[#This Row],[NUM. ECO.]],Tabla36[[#This Row],[TURNO]],Tabla36[[#This Row],[FECHA]])</f>
        <v>T38SEGUNDO TURNO45422</v>
      </c>
      <c r="B3387" s="87">
        <v>8</v>
      </c>
      <c r="C3387" s="87">
        <v>6</v>
      </c>
      <c r="D3387" s="87" t="s">
        <v>53</v>
      </c>
      <c r="E3387" s="86"/>
      <c r="F3387" s="86">
        <f>VLOOKUP(Tabla36[[#This Row],[NUM. ECO.]],[2]!Tabla24[[NO.ECO]:[CUBICACION
M3]],4,0)</f>
        <v>17</v>
      </c>
      <c r="G3387" s="94">
        <v>45422</v>
      </c>
      <c r="H3387" s="92" t="str">
        <f>VLOOKUP(Tabla36[[#This Row],[NUM. ECO.]],[2]!Tabla24[[NO.ECO]:[MATERIAL]],8,0)</f>
        <v>VOLADURA</v>
      </c>
      <c r="I3387" s="86" t="s">
        <v>79</v>
      </c>
      <c r="J3387" s="91">
        <f ca="1">J3386+TIME(0,RANDBETWEEN((108),(132)),0)</f>
        <v>0.65138888888888902</v>
      </c>
      <c r="K3387" s="86" t="str">
        <f ca="1">VLOOKUP(Tabla36[[#This Row],[CODIGO VINCULO]],[1]!Anexar1[[UNION]:[OPERADOR]],4,0)</f>
        <v>EDWIN RICARDO UICAB COLLI</v>
      </c>
      <c r="L3387" s="92" t="str" cm="1">
        <f t="array" aca="1" ref="L3387" ca="1">_xlfn.IFS(J3387&gt;=TIME(14,0,0),"SEGUNDO TURNO",J3387&lt;TIME(14,0,0),"PRIMER TURNO")</f>
        <v>SEGUNDO TURNO</v>
      </c>
      <c r="M3387" s="90"/>
    </row>
    <row r="3388" spans="1:13">
      <c r="A3388" s="86" t="str">
        <f ca="1">_xlfn.CONCAT(Tabla36[[#This Row],[NUM. ECO.]],Tabla36[[#This Row],[TURNO]],Tabla36[[#This Row],[FECHA]])</f>
        <v>T38SEGUNDO TURNO45422</v>
      </c>
      <c r="B3388" s="87">
        <v>8</v>
      </c>
      <c r="C3388" s="87">
        <v>7</v>
      </c>
      <c r="D3388" s="87" t="s">
        <v>53</v>
      </c>
      <c r="E3388" s="86"/>
      <c r="F3388" s="86">
        <f>VLOOKUP(Tabla36[[#This Row],[NUM. ECO.]],[2]!Tabla24[[NO.ECO]:[CUBICACION
M3]],4,0)</f>
        <v>17</v>
      </c>
      <c r="G3388" s="94">
        <v>45422</v>
      </c>
      <c r="H3388" s="92" t="str">
        <f>VLOOKUP(Tabla36[[#This Row],[NUM. ECO.]],[2]!Tabla24[[NO.ECO]:[MATERIAL]],8,0)</f>
        <v>VOLADURA</v>
      </c>
      <c r="I3388" s="86" t="s">
        <v>79</v>
      </c>
      <c r="J3388" s="91">
        <f ca="1">J3387+TIME(0,RANDBETWEEN((108),(132)),0)</f>
        <v>0.73402777777777795</v>
      </c>
      <c r="K3388" s="86" t="str">
        <f ca="1">VLOOKUP(Tabla36[[#This Row],[CODIGO VINCULO]],[1]!Anexar1[[UNION]:[OPERADOR]],4,0)</f>
        <v>EDWIN RICARDO UICAB COLLI</v>
      </c>
      <c r="L3388" s="92" t="str" cm="1">
        <f t="array" aca="1" ref="L3388" ca="1">_xlfn.IFS(J3388&gt;=TIME(14,0,0),"SEGUNDO TURNO",J3388&lt;TIME(14,0,0),"PRIMER TURNO")</f>
        <v>SEGUNDO TURNO</v>
      </c>
      <c r="M3388" s="90"/>
    </row>
    <row r="3389" spans="1:13">
      <c r="A3389" s="86" t="str">
        <f ca="1">_xlfn.CONCAT(Tabla36[[#This Row],[NUM. ECO.]],Tabla36[[#This Row],[TURNO]],Tabla36[[#This Row],[FECHA]])</f>
        <v>T38SEGUNDO TURNO45422</v>
      </c>
      <c r="B3389" s="87">
        <v>8</v>
      </c>
      <c r="C3389" s="87">
        <v>8</v>
      </c>
      <c r="D3389" s="87" t="s">
        <v>53</v>
      </c>
      <c r="E3389" s="86"/>
      <c r="F3389" s="86">
        <f>VLOOKUP(Tabla36[[#This Row],[NUM. ECO.]],[2]!Tabla24[[NO.ECO]:[CUBICACION
M3]],4,0)</f>
        <v>17</v>
      </c>
      <c r="G3389" s="94">
        <v>45422</v>
      </c>
      <c r="H3389" s="92" t="str">
        <f>VLOOKUP(Tabla36[[#This Row],[NUM. ECO.]],[2]!Tabla24[[NO.ECO]:[MATERIAL]],8,0)</f>
        <v>VOLADURA</v>
      </c>
      <c r="I3389" s="86" t="s">
        <v>79</v>
      </c>
      <c r="J3389" s="91">
        <f ca="1">J3388+TIME(0,RANDBETWEEN((108),(132)),0)</f>
        <v>0.82083333333333353</v>
      </c>
      <c r="K3389" s="86" t="str">
        <f ca="1">VLOOKUP(Tabla36[[#This Row],[CODIGO VINCULO]],[1]!Anexar1[[UNION]:[OPERADOR]],4,0)</f>
        <v>EDWIN RICARDO UICAB COLLI</v>
      </c>
      <c r="L3389" s="92" t="str" cm="1">
        <f t="array" aca="1" ref="L3389" ca="1">_xlfn.IFS(J3389&gt;=TIME(14,0,0),"SEGUNDO TURNO",J3389&lt;TIME(14,0,0),"PRIMER TURNO")</f>
        <v>SEGUNDO TURNO</v>
      </c>
      <c r="M3389" s="90"/>
    </row>
    <row r="3390" spans="1:13">
      <c r="A3390" s="86" t="str">
        <f ca="1">_xlfn.CONCAT(Tabla36[[#This Row],[NUM. ECO.]],Tabla36[[#This Row],[TURNO]],Tabla36[[#This Row],[FECHA]])</f>
        <v>T38PRIMER TURNO45423</v>
      </c>
      <c r="B3390" s="87">
        <v>8</v>
      </c>
      <c r="C3390" s="87">
        <v>1</v>
      </c>
      <c r="D3390" s="87" t="s">
        <v>53</v>
      </c>
      <c r="E3390" s="86"/>
      <c r="F3390" s="86">
        <f>VLOOKUP(Tabla36[[#This Row],[NUM. ECO.]],[2]!Tabla24[[NO.ECO]:[CUBICACION
M3]],4,0)</f>
        <v>17</v>
      </c>
      <c r="G3390" s="94">
        <v>45423</v>
      </c>
      <c r="H3390" s="92" t="str">
        <f>VLOOKUP(Tabla36[[#This Row],[NUM. ECO.]],[2]!Tabla24[[NO.ECO]:[MATERIAL]],8,0)</f>
        <v>VOLADURA</v>
      </c>
      <c r="I3390" s="86" t="s">
        <v>79</v>
      </c>
      <c r="J3390" s="88">
        <f ca="1">TIME(RANDBETWEEN(5.5,6),RANDBETWEEN(1,29),0)</f>
        <v>0.26944444444444443</v>
      </c>
      <c r="K3390" s="86" t="str">
        <f ca="1">VLOOKUP(Tabla36[[#This Row],[CODIGO VINCULO]],[1]!Anexar1[[UNION]:[OPERADOR]],4,0)</f>
        <v>FAUSTINO PUC MAY</v>
      </c>
      <c r="L3390" s="92" t="str" cm="1">
        <f t="array" aca="1" ref="L3390" ca="1">_xlfn.IFS(J3390&gt;=TIME(14,0,0),"SEGUNDO TURNO",J3390&lt;TIME(14,0,0),"PRIMER TURNO")</f>
        <v>PRIMER TURNO</v>
      </c>
      <c r="M3390" s="90"/>
    </row>
    <row r="3391" spans="1:13">
      <c r="A3391" s="86" t="str">
        <f ca="1">_xlfn.CONCAT(Tabla36[[#This Row],[NUM. ECO.]],Tabla36[[#This Row],[TURNO]],Tabla36[[#This Row],[FECHA]])</f>
        <v>T38PRIMER TURNO45423</v>
      </c>
      <c r="B3391" s="87">
        <v>8</v>
      </c>
      <c r="C3391" s="87">
        <v>2</v>
      </c>
      <c r="D3391" s="87" t="s">
        <v>53</v>
      </c>
      <c r="E3391" s="86"/>
      <c r="F3391" s="86">
        <f>VLOOKUP(Tabla36[[#This Row],[NUM. ECO.]],[2]!Tabla24[[NO.ECO]:[CUBICACION
M3]],4,0)</f>
        <v>17</v>
      </c>
      <c r="G3391" s="94">
        <v>45423</v>
      </c>
      <c r="H3391" s="92" t="str">
        <f>VLOOKUP(Tabla36[[#This Row],[NUM. ECO.]],[2]!Tabla24[[NO.ECO]:[MATERIAL]],8,0)</f>
        <v>VOLADURA</v>
      </c>
      <c r="I3391" s="86" t="s">
        <v>79</v>
      </c>
      <c r="J3391" s="91">
        <f ca="1">J3390+TIME(0,RANDBETWEEN((108),(132)),0)</f>
        <v>0.3576388888888889</v>
      </c>
      <c r="K3391" s="86" t="str">
        <f ca="1">VLOOKUP(Tabla36[[#This Row],[CODIGO VINCULO]],[1]!Anexar1[[UNION]:[OPERADOR]],4,0)</f>
        <v>FAUSTINO PUC MAY</v>
      </c>
      <c r="L3391" s="92" t="str" cm="1">
        <f t="array" aca="1" ref="L3391" ca="1">_xlfn.IFS(J3391&gt;=TIME(14,0,0),"SEGUNDO TURNO",J3391&lt;TIME(14,0,0),"PRIMER TURNO")</f>
        <v>PRIMER TURNO</v>
      </c>
      <c r="M3391" s="90"/>
    </row>
    <row r="3392" spans="1:13">
      <c r="A3392" s="86" t="str">
        <f ca="1">_xlfn.CONCAT(Tabla36[[#This Row],[NUM. ECO.]],Tabla36[[#This Row],[TURNO]],Tabla36[[#This Row],[FECHA]])</f>
        <v>T38PRIMER TURNO45423</v>
      </c>
      <c r="B3392" s="87">
        <v>8</v>
      </c>
      <c r="C3392" s="87">
        <v>3</v>
      </c>
      <c r="D3392" s="87" t="s">
        <v>53</v>
      </c>
      <c r="E3392" s="86"/>
      <c r="F3392" s="86">
        <f>VLOOKUP(Tabla36[[#This Row],[NUM. ECO.]],[2]!Tabla24[[NO.ECO]:[CUBICACION
M3]],4,0)</f>
        <v>17</v>
      </c>
      <c r="G3392" s="94">
        <v>45423</v>
      </c>
      <c r="H3392" s="92" t="str">
        <f>VLOOKUP(Tabla36[[#This Row],[NUM. ECO.]],[2]!Tabla24[[NO.ECO]:[MATERIAL]],8,0)</f>
        <v>VOLADURA</v>
      </c>
      <c r="I3392" s="86" t="s">
        <v>79</v>
      </c>
      <c r="J3392" s="91">
        <f ca="1">J3391+TIME(0,RANDBETWEEN((108),(132)),0)</f>
        <v>0.44027777777777777</v>
      </c>
      <c r="K3392" s="86" t="str">
        <f ca="1">VLOOKUP(Tabla36[[#This Row],[CODIGO VINCULO]],[1]!Anexar1[[UNION]:[OPERADOR]],4,0)</f>
        <v>FAUSTINO PUC MAY</v>
      </c>
      <c r="L3392" s="92" t="str" cm="1">
        <f t="array" aca="1" ref="L3392" ca="1">_xlfn.IFS(J3392&gt;=TIME(14,0,0),"SEGUNDO TURNO",J3392&lt;TIME(14,0,0),"PRIMER TURNO")</f>
        <v>PRIMER TURNO</v>
      </c>
      <c r="M3392" s="90"/>
    </row>
    <row r="3393" spans="1:13">
      <c r="A3393" s="86" t="str">
        <f ca="1">_xlfn.CONCAT(Tabla36[[#This Row],[NUM. ECO.]],Tabla36[[#This Row],[TURNO]],Tabla36[[#This Row],[FECHA]])</f>
        <v>T38PRIMER TURNO45423</v>
      </c>
      <c r="B3393" s="87">
        <v>8</v>
      </c>
      <c r="C3393" s="87">
        <v>4</v>
      </c>
      <c r="D3393" s="87" t="s">
        <v>53</v>
      </c>
      <c r="E3393" s="86"/>
      <c r="F3393" s="86">
        <f>VLOOKUP(Tabla36[[#This Row],[NUM. ECO.]],[2]!Tabla24[[NO.ECO]:[CUBICACION
M3]],4,0)</f>
        <v>17</v>
      </c>
      <c r="G3393" s="94">
        <v>45423</v>
      </c>
      <c r="H3393" s="92" t="str">
        <f>VLOOKUP(Tabla36[[#This Row],[NUM. ECO.]],[2]!Tabla24[[NO.ECO]:[MATERIAL]],8,0)</f>
        <v>VOLADURA</v>
      </c>
      <c r="I3393" s="86" t="s">
        <v>79</v>
      </c>
      <c r="J3393" s="91">
        <f ca="1">J3392+TIME(0,RANDBETWEEN((108),(132)),0)</f>
        <v>0.52430555555555558</v>
      </c>
      <c r="K3393" s="86" t="str">
        <f ca="1">VLOOKUP(Tabla36[[#This Row],[CODIGO VINCULO]],[1]!Anexar1[[UNION]:[OPERADOR]],4,0)</f>
        <v>FAUSTINO PUC MAY</v>
      </c>
      <c r="L3393" s="92" t="str" cm="1">
        <f t="array" aca="1" ref="L3393" ca="1">_xlfn.IFS(J3393&gt;=TIME(14,0,0),"SEGUNDO TURNO",J3393&lt;TIME(14,0,0),"PRIMER TURNO")</f>
        <v>PRIMER TURNO</v>
      </c>
      <c r="M3393" s="90"/>
    </row>
    <row r="3394" spans="1:13">
      <c r="A3394" s="86" t="str">
        <f ca="1">_xlfn.CONCAT(Tabla36[[#This Row],[NUM. ECO.]],Tabla36[[#This Row],[TURNO]],Tabla36[[#This Row],[FECHA]])</f>
        <v>T38SEGUNDO TURNO45423</v>
      </c>
      <c r="B3394" s="87">
        <v>8</v>
      </c>
      <c r="C3394" s="87">
        <v>5</v>
      </c>
      <c r="D3394" s="87" t="s">
        <v>53</v>
      </c>
      <c r="E3394" s="86"/>
      <c r="F3394" s="86">
        <f>VLOOKUP(Tabla36[[#This Row],[NUM. ECO.]],[2]!Tabla24[[NO.ECO]:[CUBICACION
M3]],4,0)</f>
        <v>17</v>
      </c>
      <c r="G3394" s="94">
        <v>45423</v>
      </c>
      <c r="H3394" s="92" t="str">
        <f>VLOOKUP(Tabla36[[#This Row],[NUM. ECO.]],[2]!Tabla24[[NO.ECO]:[MATERIAL]],8,0)</f>
        <v>VOLADURA</v>
      </c>
      <c r="I3394" s="86" t="s">
        <v>79</v>
      </c>
      <c r="J3394" s="91">
        <f ca="1">J3393+TIME(0,RANDBETWEEN((108),(132)),0)</f>
        <v>0.60833333333333339</v>
      </c>
      <c r="K3394" s="86" t="str">
        <f ca="1">VLOOKUP(Tabla36[[#This Row],[CODIGO VINCULO]],[1]!Anexar1[[UNION]:[OPERADOR]],4,0)</f>
        <v>EDWIN RICARDO UICAB COLLI</v>
      </c>
      <c r="L3394" s="92" t="str" cm="1">
        <f t="array" aca="1" ref="L3394" ca="1">_xlfn.IFS(J3394&gt;=TIME(14,0,0),"SEGUNDO TURNO",J3394&lt;TIME(14,0,0),"PRIMER TURNO")</f>
        <v>SEGUNDO TURNO</v>
      </c>
      <c r="M3394" s="90"/>
    </row>
    <row r="3395" spans="1:13">
      <c r="A3395" s="86" t="str">
        <f ca="1">_xlfn.CONCAT(Tabla36[[#This Row],[NUM. ECO.]],Tabla36[[#This Row],[TURNO]],Tabla36[[#This Row],[FECHA]])</f>
        <v>T38SEGUNDO TURNO45423</v>
      </c>
      <c r="B3395" s="87">
        <v>8</v>
      </c>
      <c r="C3395" s="87">
        <v>6</v>
      </c>
      <c r="D3395" s="87" t="s">
        <v>53</v>
      </c>
      <c r="E3395" s="86"/>
      <c r="F3395" s="86">
        <f>VLOOKUP(Tabla36[[#This Row],[NUM. ECO.]],[2]!Tabla24[[NO.ECO]:[CUBICACION
M3]],4,0)</f>
        <v>17</v>
      </c>
      <c r="G3395" s="94">
        <v>45423</v>
      </c>
      <c r="H3395" s="92" t="str">
        <f>VLOOKUP(Tabla36[[#This Row],[NUM. ECO.]],[2]!Tabla24[[NO.ECO]:[MATERIAL]],8,0)</f>
        <v>VOLADURA</v>
      </c>
      <c r="I3395" s="86" t="s">
        <v>79</v>
      </c>
      <c r="J3395" s="91">
        <f ca="1">J3394+TIME(0,RANDBETWEEN((108),(132)),0)</f>
        <v>0.69375000000000009</v>
      </c>
      <c r="K3395" s="86" t="str">
        <f ca="1">VLOOKUP(Tabla36[[#This Row],[CODIGO VINCULO]],[1]!Anexar1[[UNION]:[OPERADOR]],4,0)</f>
        <v>EDWIN RICARDO UICAB COLLI</v>
      </c>
      <c r="L3395" s="92" t="str" cm="1">
        <f t="array" aca="1" ref="L3395" ca="1">_xlfn.IFS(J3395&gt;=TIME(14,0,0),"SEGUNDO TURNO",J3395&lt;TIME(14,0,0),"PRIMER TURNO")</f>
        <v>SEGUNDO TURNO</v>
      </c>
      <c r="M3395" s="90"/>
    </row>
    <row r="3396" spans="1:13">
      <c r="A3396" s="86" t="str">
        <f ca="1">_xlfn.CONCAT(Tabla36[[#This Row],[NUM. ECO.]],Tabla36[[#This Row],[TURNO]],Tabla36[[#This Row],[FECHA]])</f>
        <v>T38SEGUNDO TURNO45423</v>
      </c>
      <c r="B3396" s="87">
        <v>8</v>
      </c>
      <c r="C3396" s="87">
        <v>7</v>
      </c>
      <c r="D3396" s="87" t="s">
        <v>53</v>
      </c>
      <c r="E3396" s="86"/>
      <c r="F3396" s="86">
        <f>VLOOKUP(Tabla36[[#This Row],[NUM. ECO.]],[2]!Tabla24[[NO.ECO]:[CUBICACION
M3]],4,0)</f>
        <v>17</v>
      </c>
      <c r="G3396" s="94">
        <v>45423</v>
      </c>
      <c r="H3396" s="92" t="str">
        <f>VLOOKUP(Tabla36[[#This Row],[NUM. ECO.]],[2]!Tabla24[[NO.ECO]:[MATERIAL]],8,0)</f>
        <v>VOLADURA</v>
      </c>
      <c r="I3396" s="86" t="s">
        <v>79</v>
      </c>
      <c r="J3396" s="91">
        <f ca="1">J3395+TIME(0,RANDBETWEEN((108),(132)),0)</f>
        <v>0.78194444444444455</v>
      </c>
      <c r="K3396" s="86" t="str">
        <f ca="1">VLOOKUP(Tabla36[[#This Row],[CODIGO VINCULO]],[1]!Anexar1[[UNION]:[OPERADOR]],4,0)</f>
        <v>EDWIN RICARDO UICAB COLLI</v>
      </c>
      <c r="L3396" s="92" t="str" cm="1">
        <f t="array" aca="1" ref="L3396" ca="1">_xlfn.IFS(J3396&gt;=TIME(14,0,0),"SEGUNDO TURNO",J3396&lt;TIME(14,0,0),"PRIMER TURNO")</f>
        <v>SEGUNDO TURNO</v>
      </c>
      <c r="M3396" s="90"/>
    </row>
    <row r="3397" spans="1:13">
      <c r="A3397" s="86" t="str">
        <f ca="1">_xlfn.CONCAT(Tabla36[[#This Row],[NUM. ECO.]],Tabla36[[#This Row],[TURNO]],Tabla36[[#This Row],[FECHA]])</f>
        <v>T38SEGUNDO TURNO45423</v>
      </c>
      <c r="B3397" s="87">
        <v>8</v>
      </c>
      <c r="C3397" s="87">
        <v>8</v>
      </c>
      <c r="D3397" s="87" t="s">
        <v>53</v>
      </c>
      <c r="E3397" s="86"/>
      <c r="F3397" s="86">
        <f>VLOOKUP(Tabla36[[#This Row],[NUM. ECO.]],[2]!Tabla24[[NO.ECO]:[CUBICACION
M3]],4,0)</f>
        <v>17</v>
      </c>
      <c r="G3397" s="94">
        <v>45423</v>
      </c>
      <c r="H3397" s="92" t="str">
        <f>VLOOKUP(Tabla36[[#This Row],[NUM. ECO.]],[2]!Tabla24[[NO.ECO]:[MATERIAL]],8,0)</f>
        <v>VOLADURA</v>
      </c>
      <c r="I3397" s="86" t="s">
        <v>79</v>
      </c>
      <c r="J3397" s="91">
        <f ca="1">J3396+TIME(0,RANDBETWEEN((108),(132)),0)</f>
        <v>0.87361111111111123</v>
      </c>
      <c r="K3397" s="86" t="str">
        <f ca="1">VLOOKUP(Tabla36[[#This Row],[CODIGO VINCULO]],[1]!Anexar1[[UNION]:[OPERADOR]],4,0)</f>
        <v>EDWIN RICARDO UICAB COLLI</v>
      </c>
      <c r="L3397" s="92" t="str" cm="1">
        <f t="array" aca="1" ref="L3397" ca="1">_xlfn.IFS(J3397&gt;=TIME(14,0,0),"SEGUNDO TURNO",J3397&lt;TIME(14,0,0),"PRIMER TURNO")</f>
        <v>SEGUNDO TURNO</v>
      </c>
      <c r="M3397" s="90"/>
    </row>
    <row r="3398" spans="1:13">
      <c r="A3398" s="86" t="str">
        <f ca="1">_xlfn.CONCAT(Tabla36[[#This Row],[NUM. ECO.]],Tabla36[[#This Row],[TURNO]],Tabla36[[#This Row],[FECHA]])</f>
        <v>T38PRIMER TURNO45425</v>
      </c>
      <c r="B3398" s="87">
        <v>8</v>
      </c>
      <c r="C3398" s="87">
        <v>1</v>
      </c>
      <c r="D3398" s="87" t="s">
        <v>53</v>
      </c>
      <c r="E3398" s="86"/>
      <c r="F3398" s="86">
        <f>VLOOKUP(Tabla36[[#This Row],[NUM. ECO.]],[2]!Tabla24[[NO.ECO]:[CUBICACION
M3]],4,0)</f>
        <v>17</v>
      </c>
      <c r="G3398" s="94">
        <v>45425</v>
      </c>
      <c r="H3398" s="92" t="str">
        <f>VLOOKUP(Tabla36[[#This Row],[NUM. ECO.]],[2]!Tabla24[[NO.ECO]:[MATERIAL]],8,0)</f>
        <v>VOLADURA</v>
      </c>
      <c r="I3398" s="86" t="s">
        <v>79</v>
      </c>
      <c r="J3398" s="88">
        <f ca="1">TIME(RANDBETWEEN(5.5,6),RANDBETWEEN(1,29),0)</f>
        <v>0.25694444444444442</v>
      </c>
      <c r="K3398" s="86" t="str">
        <f ca="1">VLOOKUP(Tabla36[[#This Row],[CODIGO VINCULO]],[1]!Anexar1[[UNION]:[OPERADOR]],4,0)</f>
        <v>ALEJANDRO PERALTA GONZALEZ</v>
      </c>
      <c r="L3398" s="92" t="str" cm="1">
        <f t="array" aca="1" ref="L3398" ca="1">_xlfn.IFS(J3398&gt;=TIME(14,0,0),"SEGUNDO TURNO",J3398&lt;TIME(14,0,0),"PRIMER TURNO")</f>
        <v>PRIMER TURNO</v>
      </c>
      <c r="M3398" s="90"/>
    </row>
    <row r="3399" spans="1:13">
      <c r="A3399" s="86" t="str">
        <f ca="1">_xlfn.CONCAT(Tabla36[[#This Row],[NUM. ECO.]],Tabla36[[#This Row],[TURNO]],Tabla36[[#This Row],[FECHA]])</f>
        <v>T38PRIMER TURNO45425</v>
      </c>
      <c r="B3399" s="87">
        <v>8</v>
      </c>
      <c r="C3399" s="87">
        <v>2</v>
      </c>
      <c r="D3399" s="87" t="s">
        <v>53</v>
      </c>
      <c r="E3399" s="86"/>
      <c r="F3399" s="86">
        <f>VLOOKUP(Tabla36[[#This Row],[NUM. ECO.]],[2]!Tabla24[[NO.ECO]:[CUBICACION
M3]],4,0)</f>
        <v>17</v>
      </c>
      <c r="G3399" s="94">
        <v>45425</v>
      </c>
      <c r="H3399" s="92" t="str">
        <f>VLOOKUP(Tabla36[[#This Row],[NUM. ECO.]],[2]!Tabla24[[NO.ECO]:[MATERIAL]],8,0)</f>
        <v>VOLADURA</v>
      </c>
      <c r="I3399" s="86" t="s">
        <v>79</v>
      </c>
      <c r="J3399" s="91">
        <f ca="1">J3398+TIME(0,RANDBETWEEN((108),(132)),0)</f>
        <v>0.34444444444444444</v>
      </c>
      <c r="K3399" s="86" t="str">
        <f ca="1">VLOOKUP(Tabla36[[#This Row],[CODIGO VINCULO]],[1]!Anexar1[[UNION]:[OPERADOR]],4,0)</f>
        <v>ALEJANDRO PERALTA GONZALEZ</v>
      </c>
      <c r="L3399" s="92" t="str" cm="1">
        <f t="array" aca="1" ref="L3399" ca="1">_xlfn.IFS(J3399&gt;=TIME(14,0,0),"SEGUNDO TURNO",J3399&lt;TIME(14,0,0),"PRIMER TURNO")</f>
        <v>PRIMER TURNO</v>
      </c>
      <c r="M3399" s="90"/>
    </row>
    <row r="3400" spans="1:13">
      <c r="A3400" s="86" t="str">
        <f ca="1">_xlfn.CONCAT(Tabla36[[#This Row],[NUM. ECO.]],Tabla36[[#This Row],[TURNO]],Tabla36[[#This Row],[FECHA]])</f>
        <v>T38PRIMER TURNO45425</v>
      </c>
      <c r="B3400" s="87">
        <v>8</v>
      </c>
      <c r="C3400" s="87">
        <v>3</v>
      </c>
      <c r="D3400" s="87" t="s">
        <v>53</v>
      </c>
      <c r="E3400" s="86"/>
      <c r="F3400" s="86">
        <f>VLOOKUP(Tabla36[[#This Row],[NUM. ECO.]],[2]!Tabla24[[NO.ECO]:[CUBICACION
M3]],4,0)</f>
        <v>17</v>
      </c>
      <c r="G3400" s="94">
        <v>45425</v>
      </c>
      <c r="H3400" s="92" t="str">
        <f>VLOOKUP(Tabla36[[#This Row],[NUM. ECO.]],[2]!Tabla24[[NO.ECO]:[MATERIAL]],8,0)</f>
        <v>VOLADURA</v>
      </c>
      <c r="I3400" s="86" t="s">
        <v>79</v>
      </c>
      <c r="J3400" s="91">
        <f ca="1">J3399+TIME(0,RANDBETWEEN((108),(132)),0)</f>
        <v>0.42708333333333331</v>
      </c>
      <c r="K3400" s="86" t="str">
        <f ca="1">VLOOKUP(Tabla36[[#This Row],[CODIGO VINCULO]],[1]!Anexar1[[UNION]:[OPERADOR]],4,0)</f>
        <v>ALEJANDRO PERALTA GONZALEZ</v>
      </c>
      <c r="L3400" s="92" t="str" cm="1">
        <f t="array" aca="1" ref="L3400" ca="1">_xlfn.IFS(J3400&gt;=TIME(14,0,0),"SEGUNDO TURNO",J3400&lt;TIME(14,0,0),"PRIMER TURNO")</f>
        <v>PRIMER TURNO</v>
      </c>
      <c r="M3400" s="90"/>
    </row>
    <row r="3401" spans="1:13">
      <c r="A3401" s="86" t="str">
        <f ca="1">_xlfn.CONCAT(Tabla36[[#This Row],[NUM. ECO.]],Tabla36[[#This Row],[TURNO]],Tabla36[[#This Row],[FECHA]])</f>
        <v>T38PRIMER TURNO45425</v>
      </c>
      <c r="B3401" s="87">
        <v>8</v>
      </c>
      <c r="C3401" s="87">
        <v>4</v>
      </c>
      <c r="D3401" s="87" t="s">
        <v>53</v>
      </c>
      <c r="E3401" s="86"/>
      <c r="F3401" s="86">
        <f>VLOOKUP(Tabla36[[#This Row],[NUM. ECO.]],[2]!Tabla24[[NO.ECO]:[CUBICACION
M3]],4,0)</f>
        <v>17</v>
      </c>
      <c r="G3401" s="94">
        <v>45425</v>
      </c>
      <c r="H3401" s="92" t="str">
        <f>VLOOKUP(Tabla36[[#This Row],[NUM. ECO.]],[2]!Tabla24[[NO.ECO]:[MATERIAL]],8,0)</f>
        <v>VOLADURA</v>
      </c>
      <c r="I3401" s="86" t="s">
        <v>79</v>
      </c>
      <c r="J3401" s="91">
        <f ca="1">J3400+TIME(0,RANDBETWEEN((108),(132)),0)</f>
        <v>0.50486111111111109</v>
      </c>
      <c r="K3401" s="86" t="str">
        <f ca="1">VLOOKUP(Tabla36[[#This Row],[CODIGO VINCULO]],[1]!Anexar1[[UNION]:[OPERADOR]],4,0)</f>
        <v>ALEJANDRO PERALTA GONZALEZ</v>
      </c>
      <c r="L3401" s="92" t="str" cm="1">
        <f t="array" aca="1" ref="L3401" ca="1">_xlfn.IFS(J3401&gt;=TIME(14,0,0),"SEGUNDO TURNO",J3401&lt;TIME(14,0,0),"PRIMER TURNO")</f>
        <v>PRIMER TURNO</v>
      </c>
      <c r="M3401" s="90"/>
    </row>
    <row r="3402" spans="1:13">
      <c r="A3402" s="86" t="str">
        <f ca="1">_xlfn.CONCAT(Tabla36[[#This Row],[NUM. ECO.]],Tabla36[[#This Row],[TURNO]],Tabla36[[#This Row],[FECHA]])</f>
        <v>T38SEGUNDO TURNO45425</v>
      </c>
      <c r="B3402" s="87">
        <v>8</v>
      </c>
      <c r="C3402" s="87">
        <v>5</v>
      </c>
      <c r="D3402" s="87" t="s">
        <v>53</v>
      </c>
      <c r="E3402" s="86"/>
      <c r="F3402" s="86">
        <f>VLOOKUP(Tabla36[[#This Row],[NUM. ECO.]],[2]!Tabla24[[NO.ECO]:[CUBICACION
M3]],4,0)</f>
        <v>17</v>
      </c>
      <c r="G3402" s="94">
        <v>45425</v>
      </c>
      <c r="H3402" s="92" t="str">
        <f>VLOOKUP(Tabla36[[#This Row],[NUM. ECO.]],[2]!Tabla24[[NO.ECO]:[MATERIAL]],8,0)</f>
        <v>VOLADURA</v>
      </c>
      <c r="I3402" s="86" t="s">
        <v>79</v>
      </c>
      <c r="J3402" s="91">
        <f ca="1">J3401+TIME(0,RANDBETWEEN((108),(132)),0)</f>
        <v>0.58680555555555558</v>
      </c>
      <c r="K3402" s="86" t="str">
        <f ca="1">VLOOKUP(Tabla36[[#This Row],[CODIGO VINCULO]],[1]!Anexar1[[UNION]:[OPERADOR]],4,0)</f>
        <v>DIEGO FLORES ALDUCIN</v>
      </c>
      <c r="L3402" s="92" t="str" cm="1">
        <f t="array" aca="1" ref="L3402" ca="1">_xlfn.IFS(J3402&gt;=TIME(14,0,0),"SEGUNDO TURNO",J3402&lt;TIME(14,0,0),"PRIMER TURNO")</f>
        <v>SEGUNDO TURNO</v>
      </c>
      <c r="M3402" s="90"/>
    </row>
    <row r="3403" spans="1:13">
      <c r="A3403" s="86" t="str">
        <f ca="1">_xlfn.CONCAT(Tabla36[[#This Row],[NUM. ECO.]],Tabla36[[#This Row],[TURNO]],Tabla36[[#This Row],[FECHA]])</f>
        <v>T38SEGUNDO TURNO45425</v>
      </c>
      <c r="B3403" s="87">
        <v>8</v>
      </c>
      <c r="C3403" s="87">
        <v>6</v>
      </c>
      <c r="D3403" s="87" t="s">
        <v>53</v>
      </c>
      <c r="E3403" s="86"/>
      <c r="F3403" s="86">
        <f>VLOOKUP(Tabla36[[#This Row],[NUM. ECO.]],[2]!Tabla24[[NO.ECO]:[CUBICACION
M3]],4,0)</f>
        <v>17</v>
      </c>
      <c r="G3403" s="94">
        <v>45425</v>
      </c>
      <c r="H3403" s="92" t="str">
        <f>VLOOKUP(Tabla36[[#This Row],[NUM. ECO.]],[2]!Tabla24[[NO.ECO]:[MATERIAL]],8,0)</f>
        <v>VOLADURA</v>
      </c>
      <c r="I3403" s="86" t="s">
        <v>79</v>
      </c>
      <c r="J3403" s="91">
        <f ca="1">J3402+TIME(0,RANDBETWEEN((108),(132)),0)</f>
        <v>0.66736111111111118</v>
      </c>
      <c r="K3403" s="86" t="str">
        <f ca="1">VLOOKUP(Tabla36[[#This Row],[CODIGO VINCULO]],[1]!Anexar1[[UNION]:[OPERADOR]],4,0)</f>
        <v>DIEGO FLORES ALDUCIN</v>
      </c>
      <c r="L3403" s="92" t="str" cm="1">
        <f t="array" aca="1" ref="L3403" ca="1">_xlfn.IFS(J3403&gt;=TIME(14,0,0),"SEGUNDO TURNO",J3403&lt;TIME(14,0,0),"PRIMER TURNO")</f>
        <v>SEGUNDO TURNO</v>
      </c>
      <c r="M3403" s="90"/>
    </row>
    <row r="3404" spans="1:13">
      <c r="A3404" s="86" t="str">
        <f ca="1">_xlfn.CONCAT(Tabla36[[#This Row],[NUM. ECO.]],Tabla36[[#This Row],[TURNO]],Tabla36[[#This Row],[FECHA]])</f>
        <v>T38SEGUNDO TURNO45425</v>
      </c>
      <c r="B3404" s="87">
        <v>8</v>
      </c>
      <c r="C3404" s="87">
        <v>7</v>
      </c>
      <c r="D3404" s="87" t="s">
        <v>53</v>
      </c>
      <c r="E3404" s="86"/>
      <c r="F3404" s="86">
        <f>VLOOKUP(Tabla36[[#This Row],[NUM. ECO.]],[2]!Tabla24[[NO.ECO]:[CUBICACION
M3]],4,0)</f>
        <v>17</v>
      </c>
      <c r="G3404" s="94">
        <v>45425</v>
      </c>
      <c r="H3404" s="92" t="str">
        <f>VLOOKUP(Tabla36[[#This Row],[NUM. ECO.]],[2]!Tabla24[[NO.ECO]:[MATERIAL]],8,0)</f>
        <v>VOLADURA</v>
      </c>
      <c r="I3404" s="86" t="s">
        <v>79</v>
      </c>
      <c r="J3404" s="91">
        <f ca="1">J3403+TIME(0,RANDBETWEEN((108),(132)),0)</f>
        <v>0.75347222222222232</v>
      </c>
      <c r="K3404" s="86" t="str">
        <f ca="1">VLOOKUP(Tabla36[[#This Row],[CODIGO VINCULO]],[1]!Anexar1[[UNION]:[OPERADOR]],4,0)</f>
        <v>DIEGO FLORES ALDUCIN</v>
      </c>
      <c r="L3404" s="92" t="str" cm="1">
        <f t="array" aca="1" ref="L3404" ca="1">_xlfn.IFS(J3404&gt;=TIME(14,0,0),"SEGUNDO TURNO",J3404&lt;TIME(14,0,0),"PRIMER TURNO")</f>
        <v>SEGUNDO TURNO</v>
      </c>
      <c r="M3404" s="90"/>
    </row>
    <row r="3405" spans="1:13">
      <c r="A3405" s="86" t="str">
        <f ca="1">_xlfn.CONCAT(Tabla36[[#This Row],[NUM. ECO.]],Tabla36[[#This Row],[TURNO]],Tabla36[[#This Row],[FECHA]])</f>
        <v>T38SEGUNDO TURNO45425</v>
      </c>
      <c r="B3405" s="87">
        <v>8</v>
      </c>
      <c r="C3405" s="87">
        <v>8</v>
      </c>
      <c r="D3405" s="87" t="s">
        <v>53</v>
      </c>
      <c r="E3405" s="86"/>
      <c r="F3405" s="86">
        <f>VLOOKUP(Tabla36[[#This Row],[NUM. ECO.]],[2]!Tabla24[[NO.ECO]:[CUBICACION
M3]],4,0)</f>
        <v>17</v>
      </c>
      <c r="G3405" s="94">
        <v>45425</v>
      </c>
      <c r="H3405" s="92" t="str">
        <f>VLOOKUP(Tabla36[[#This Row],[NUM. ECO.]],[2]!Tabla24[[NO.ECO]:[MATERIAL]],8,0)</f>
        <v>VOLADURA</v>
      </c>
      <c r="I3405" s="86" t="s">
        <v>79</v>
      </c>
      <c r="J3405" s="91">
        <f ca="1">J3404+TIME(0,RANDBETWEEN((108),(132)),0)</f>
        <v>0.8319444444444446</v>
      </c>
      <c r="K3405" s="86" t="str">
        <f ca="1">VLOOKUP(Tabla36[[#This Row],[CODIGO VINCULO]],[1]!Anexar1[[UNION]:[OPERADOR]],4,0)</f>
        <v>DIEGO FLORES ALDUCIN</v>
      </c>
      <c r="L3405" s="92" t="str" cm="1">
        <f t="array" aca="1" ref="L3405" ca="1">_xlfn.IFS(J3405&gt;=TIME(14,0,0),"SEGUNDO TURNO",J3405&lt;TIME(14,0,0),"PRIMER TURNO")</f>
        <v>SEGUNDO TURNO</v>
      </c>
      <c r="M3405" s="90"/>
    </row>
    <row r="3406" spans="1:13">
      <c r="A3406" s="86" t="str">
        <f ca="1">_xlfn.CONCAT(Tabla36[[#This Row],[NUM. ECO.]],Tabla36[[#This Row],[TURNO]],Tabla36[[#This Row],[FECHA]])</f>
        <v>T38PRIMER TURNO45426</v>
      </c>
      <c r="B3406" s="87">
        <v>8</v>
      </c>
      <c r="C3406" s="87">
        <v>1</v>
      </c>
      <c r="D3406" s="87" t="s">
        <v>53</v>
      </c>
      <c r="E3406" s="86"/>
      <c r="F3406" s="86">
        <f>VLOOKUP(Tabla36[[#This Row],[NUM. ECO.]],[2]!Tabla24[[NO.ECO]:[CUBICACION
M3]],4,0)</f>
        <v>17</v>
      </c>
      <c r="G3406" s="94">
        <v>45426</v>
      </c>
      <c r="H3406" s="92" t="str">
        <f>VLOOKUP(Tabla36[[#This Row],[NUM. ECO.]],[2]!Tabla24[[NO.ECO]:[MATERIAL]],8,0)</f>
        <v>VOLADURA</v>
      </c>
      <c r="I3406" s="86" t="s">
        <v>79</v>
      </c>
      <c r="J3406" s="88">
        <f ca="1">TIME(RANDBETWEEN(5.5,6),RANDBETWEEN(1,29),0)</f>
        <v>0.25972222222222224</v>
      </c>
      <c r="K3406" s="86" t="str">
        <f ca="1">VLOOKUP(Tabla36[[#This Row],[CODIGO VINCULO]],[1]!Anexar1[[UNION]:[OPERADOR]],4,0)</f>
        <v>ALEJANDRO PERALTA GONZALEZ</v>
      </c>
      <c r="L3406" s="92" t="str" cm="1">
        <f t="array" aca="1" ref="L3406" ca="1">_xlfn.IFS(J3406&gt;=TIME(14,0,0),"SEGUNDO TURNO",J3406&lt;TIME(14,0,0),"PRIMER TURNO")</f>
        <v>PRIMER TURNO</v>
      </c>
      <c r="M3406" s="90"/>
    </row>
    <row r="3407" spans="1:13">
      <c r="A3407" s="86" t="str">
        <f ca="1">_xlfn.CONCAT(Tabla36[[#This Row],[NUM. ECO.]],Tabla36[[#This Row],[TURNO]],Tabla36[[#This Row],[FECHA]])</f>
        <v>T38PRIMER TURNO45426</v>
      </c>
      <c r="B3407" s="87">
        <v>8</v>
      </c>
      <c r="C3407" s="87">
        <v>2</v>
      </c>
      <c r="D3407" s="87" t="s">
        <v>53</v>
      </c>
      <c r="E3407" s="86"/>
      <c r="F3407" s="86">
        <f>VLOOKUP(Tabla36[[#This Row],[NUM. ECO.]],[2]!Tabla24[[NO.ECO]:[CUBICACION
M3]],4,0)</f>
        <v>17</v>
      </c>
      <c r="G3407" s="94">
        <v>45426</v>
      </c>
      <c r="H3407" s="92" t="str">
        <f>VLOOKUP(Tabla36[[#This Row],[NUM. ECO.]],[2]!Tabla24[[NO.ECO]:[MATERIAL]],8,0)</f>
        <v>VOLADURA</v>
      </c>
      <c r="I3407" s="86" t="s">
        <v>79</v>
      </c>
      <c r="J3407" s="91">
        <f ca="1">J3406+TIME(0,RANDBETWEEN((108),(132)),0)</f>
        <v>0.34375</v>
      </c>
      <c r="K3407" s="86" t="str">
        <f ca="1">VLOOKUP(Tabla36[[#This Row],[CODIGO VINCULO]],[1]!Anexar1[[UNION]:[OPERADOR]],4,0)</f>
        <v>ALEJANDRO PERALTA GONZALEZ</v>
      </c>
      <c r="L3407" s="92" t="str" cm="1">
        <f t="array" aca="1" ref="L3407" ca="1">_xlfn.IFS(J3407&gt;=TIME(14,0,0),"SEGUNDO TURNO",J3407&lt;TIME(14,0,0),"PRIMER TURNO")</f>
        <v>PRIMER TURNO</v>
      </c>
      <c r="M3407" s="90"/>
    </row>
    <row r="3408" spans="1:13">
      <c r="A3408" s="86" t="str">
        <f ca="1">_xlfn.CONCAT(Tabla36[[#This Row],[NUM. ECO.]],Tabla36[[#This Row],[TURNO]],Tabla36[[#This Row],[FECHA]])</f>
        <v>T38PRIMER TURNO45426</v>
      </c>
      <c r="B3408" s="87">
        <v>8</v>
      </c>
      <c r="C3408" s="87">
        <v>3</v>
      </c>
      <c r="D3408" s="87" t="s">
        <v>53</v>
      </c>
      <c r="E3408" s="86"/>
      <c r="F3408" s="86">
        <f>VLOOKUP(Tabla36[[#This Row],[NUM. ECO.]],[2]!Tabla24[[NO.ECO]:[CUBICACION
M3]],4,0)</f>
        <v>17</v>
      </c>
      <c r="G3408" s="94">
        <v>45426</v>
      </c>
      <c r="H3408" s="92" t="str">
        <f>VLOOKUP(Tabla36[[#This Row],[NUM. ECO.]],[2]!Tabla24[[NO.ECO]:[MATERIAL]],8,0)</f>
        <v>VOLADURA</v>
      </c>
      <c r="I3408" s="86" t="s">
        <v>79</v>
      </c>
      <c r="J3408" s="91">
        <f ca="1">J3407+TIME(0,RANDBETWEEN((108),(132)),0)</f>
        <v>0.42986111111111114</v>
      </c>
      <c r="K3408" s="86" t="str">
        <f ca="1">VLOOKUP(Tabla36[[#This Row],[CODIGO VINCULO]],[1]!Anexar1[[UNION]:[OPERADOR]],4,0)</f>
        <v>ALEJANDRO PERALTA GONZALEZ</v>
      </c>
      <c r="L3408" s="92" t="str" cm="1">
        <f t="array" aca="1" ref="L3408" ca="1">_xlfn.IFS(J3408&gt;=TIME(14,0,0),"SEGUNDO TURNO",J3408&lt;TIME(14,0,0),"PRIMER TURNO")</f>
        <v>PRIMER TURNO</v>
      </c>
      <c r="M3408" s="90"/>
    </row>
    <row r="3409" spans="1:13">
      <c r="A3409" s="86" t="str">
        <f ca="1">_xlfn.CONCAT(Tabla36[[#This Row],[NUM. ECO.]],Tabla36[[#This Row],[TURNO]],Tabla36[[#This Row],[FECHA]])</f>
        <v>T38PRIMER TURNO45426</v>
      </c>
      <c r="B3409" s="87">
        <v>8</v>
      </c>
      <c r="C3409" s="87">
        <v>4</v>
      </c>
      <c r="D3409" s="87" t="s">
        <v>53</v>
      </c>
      <c r="E3409" s="86"/>
      <c r="F3409" s="86">
        <f>VLOOKUP(Tabla36[[#This Row],[NUM. ECO.]],[2]!Tabla24[[NO.ECO]:[CUBICACION
M3]],4,0)</f>
        <v>17</v>
      </c>
      <c r="G3409" s="94">
        <v>45426</v>
      </c>
      <c r="H3409" s="92" t="str">
        <f>VLOOKUP(Tabla36[[#This Row],[NUM. ECO.]],[2]!Tabla24[[NO.ECO]:[MATERIAL]],8,0)</f>
        <v>VOLADURA</v>
      </c>
      <c r="I3409" s="86" t="s">
        <v>79</v>
      </c>
      <c r="J3409" s="91">
        <f ca="1">J3408+TIME(0,RANDBETWEEN((108),(132)),0)</f>
        <v>0.50694444444444442</v>
      </c>
      <c r="K3409" s="86" t="str">
        <f ca="1">VLOOKUP(Tabla36[[#This Row],[CODIGO VINCULO]],[1]!Anexar1[[UNION]:[OPERADOR]],4,0)</f>
        <v>ALEJANDRO PERALTA GONZALEZ</v>
      </c>
      <c r="L3409" s="92" t="str" cm="1">
        <f t="array" aca="1" ref="L3409" ca="1">_xlfn.IFS(J3409&gt;=TIME(14,0,0),"SEGUNDO TURNO",J3409&lt;TIME(14,0,0),"PRIMER TURNO")</f>
        <v>PRIMER TURNO</v>
      </c>
      <c r="M3409" s="90"/>
    </row>
    <row r="3410" spans="1:13">
      <c r="A3410" s="86" t="str">
        <f ca="1">_xlfn.CONCAT(Tabla36[[#This Row],[NUM. ECO.]],Tabla36[[#This Row],[TURNO]],Tabla36[[#This Row],[FECHA]])</f>
        <v>T38SEGUNDO TURNO45426</v>
      </c>
      <c r="B3410" s="87">
        <v>8</v>
      </c>
      <c r="C3410" s="87">
        <v>5</v>
      </c>
      <c r="D3410" s="87" t="s">
        <v>53</v>
      </c>
      <c r="E3410" s="86"/>
      <c r="F3410" s="86">
        <f>VLOOKUP(Tabla36[[#This Row],[NUM. ECO.]],[2]!Tabla24[[NO.ECO]:[CUBICACION
M3]],4,0)</f>
        <v>17</v>
      </c>
      <c r="G3410" s="94">
        <v>45426</v>
      </c>
      <c r="H3410" s="92" t="str">
        <f>VLOOKUP(Tabla36[[#This Row],[NUM. ECO.]],[2]!Tabla24[[NO.ECO]:[MATERIAL]],8,0)</f>
        <v>VOLADURA</v>
      </c>
      <c r="I3410" s="86" t="s">
        <v>79</v>
      </c>
      <c r="J3410" s="91">
        <f ca="1">J3409+TIME(0,RANDBETWEEN((108),(132)),0)</f>
        <v>0.58333333333333326</v>
      </c>
      <c r="K3410" s="86" t="str">
        <f ca="1">VLOOKUP(Tabla36[[#This Row],[CODIGO VINCULO]],[1]!Anexar1[[UNION]:[OPERADOR]],4,0)</f>
        <v>DIEGO FLORES ALDUCIN</v>
      </c>
      <c r="L3410" s="92" t="str" cm="1">
        <f t="array" aca="1" ref="L3410" ca="1">_xlfn.IFS(J3410&gt;=TIME(14,0,0),"SEGUNDO TURNO",J3410&lt;TIME(14,0,0),"PRIMER TURNO")</f>
        <v>SEGUNDO TURNO</v>
      </c>
      <c r="M3410" s="90"/>
    </row>
    <row r="3411" spans="1:13">
      <c r="A3411" s="86" t="str">
        <f ca="1">_xlfn.CONCAT(Tabla36[[#This Row],[NUM. ECO.]],Tabla36[[#This Row],[TURNO]],Tabla36[[#This Row],[FECHA]])</f>
        <v>T38SEGUNDO TURNO45426</v>
      </c>
      <c r="B3411" s="87">
        <v>8</v>
      </c>
      <c r="C3411" s="87">
        <v>6</v>
      </c>
      <c r="D3411" s="87" t="s">
        <v>53</v>
      </c>
      <c r="E3411" s="86"/>
      <c r="F3411" s="86">
        <f>VLOOKUP(Tabla36[[#This Row],[NUM. ECO.]],[2]!Tabla24[[NO.ECO]:[CUBICACION
M3]],4,0)</f>
        <v>17</v>
      </c>
      <c r="G3411" s="94">
        <v>45426</v>
      </c>
      <c r="H3411" s="92" t="str">
        <f>VLOOKUP(Tabla36[[#This Row],[NUM. ECO.]],[2]!Tabla24[[NO.ECO]:[MATERIAL]],8,0)</f>
        <v>VOLADURA</v>
      </c>
      <c r="I3411" s="86" t="s">
        <v>79</v>
      </c>
      <c r="J3411" s="91">
        <f ca="1">J3410+TIME(0,RANDBETWEEN((108),(132)),0)</f>
        <v>0.67152777777777772</v>
      </c>
      <c r="K3411" s="86" t="str">
        <f ca="1">VLOOKUP(Tabla36[[#This Row],[CODIGO VINCULO]],[1]!Anexar1[[UNION]:[OPERADOR]],4,0)</f>
        <v>DIEGO FLORES ALDUCIN</v>
      </c>
      <c r="L3411" s="92" t="str" cm="1">
        <f t="array" aca="1" ref="L3411" ca="1">_xlfn.IFS(J3411&gt;=TIME(14,0,0),"SEGUNDO TURNO",J3411&lt;TIME(14,0,0),"PRIMER TURNO")</f>
        <v>SEGUNDO TURNO</v>
      </c>
      <c r="M3411" s="90"/>
    </row>
    <row r="3412" spans="1:13">
      <c r="A3412" s="86" t="str">
        <f ca="1">_xlfn.CONCAT(Tabla36[[#This Row],[NUM. ECO.]],Tabla36[[#This Row],[TURNO]],Tabla36[[#This Row],[FECHA]])</f>
        <v>T38SEGUNDO TURNO45426</v>
      </c>
      <c r="B3412" s="87">
        <v>8</v>
      </c>
      <c r="C3412" s="87">
        <v>7</v>
      </c>
      <c r="D3412" s="87" t="s">
        <v>53</v>
      </c>
      <c r="E3412" s="86"/>
      <c r="F3412" s="86">
        <f>VLOOKUP(Tabla36[[#This Row],[NUM. ECO.]],[2]!Tabla24[[NO.ECO]:[CUBICACION
M3]],4,0)</f>
        <v>17</v>
      </c>
      <c r="G3412" s="94">
        <v>45426</v>
      </c>
      <c r="H3412" s="92" t="str">
        <f>VLOOKUP(Tabla36[[#This Row],[NUM. ECO.]],[2]!Tabla24[[NO.ECO]:[MATERIAL]],8,0)</f>
        <v>VOLADURA</v>
      </c>
      <c r="I3412" s="86" t="s">
        <v>79</v>
      </c>
      <c r="J3412" s="91">
        <f ca="1">J3411+TIME(0,RANDBETWEEN((108),(132)),0)</f>
        <v>0.75694444444444442</v>
      </c>
      <c r="K3412" s="86" t="str">
        <f ca="1">VLOOKUP(Tabla36[[#This Row],[CODIGO VINCULO]],[1]!Anexar1[[UNION]:[OPERADOR]],4,0)</f>
        <v>DIEGO FLORES ALDUCIN</v>
      </c>
      <c r="L3412" s="92" t="str" cm="1">
        <f t="array" aca="1" ref="L3412" ca="1">_xlfn.IFS(J3412&gt;=TIME(14,0,0),"SEGUNDO TURNO",J3412&lt;TIME(14,0,0),"PRIMER TURNO")</f>
        <v>SEGUNDO TURNO</v>
      </c>
      <c r="M3412" s="90"/>
    </row>
    <row r="3413" spans="1:13">
      <c r="A3413" s="86" t="str">
        <f ca="1">_xlfn.CONCAT(Tabla36[[#This Row],[NUM. ECO.]],Tabla36[[#This Row],[TURNO]],Tabla36[[#This Row],[FECHA]])</f>
        <v>T38SEGUNDO TURNO45426</v>
      </c>
      <c r="B3413" s="87">
        <v>8</v>
      </c>
      <c r="C3413" s="87">
        <v>8</v>
      </c>
      <c r="D3413" s="87" t="s">
        <v>53</v>
      </c>
      <c r="E3413" s="86"/>
      <c r="F3413" s="86">
        <f>VLOOKUP(Tabla36[[#This Row],[NUM. ECO.]],[2]!Tabla24[[NO.ECO]:[CUBICACION
M3]],4,0)</f>
        <v>17</v>
      </c>
      <c r="G3413" s="94">
        <v>45426</v>
      </c>
      <c r="H3413" s="92" t="str">
        <f>VLOOKUP(Tabla36[[#This Row],[NUM. ECO.]],[2]!Tabla24[[NO.ECO]:[MATERIAL]],8,0)</f>
        <v>VOLADURA</v>
      </c>
      <c r="I3413" s="86" t="s">
        <v>79</v>
      </c>
      <c r="J3413" s="91">
        <f ca="1">J3412+TIME(0,RANDBETWEEN((108),(132)),0)</f>
        <v>0.83611111111111103</v>
      </c>
      <c r="K3413" s="86" t="str">
        <f ca="1">VLOOKUP(Tabla36[[#This Row],[CODIGO VINCULO]],[1]!Anexar1[[UNION]:[OPERADOR]],4,0)</f>
        <v>DIEGO FLORES ALDUCIN</v>
      </c>
      <c r="L3413" s="92" t="str" cm="1">
        <f t="array" aca="1" ref="L3413" ca="1">_xlfn.IFS(J3413&gt;=TIME(14,0,0),"SEGUNDO TURNO",J3413&lt;TIME(14,0,0),"PRIMER TURNO")</f>
        <v>SEGUNDO TURNO</v>
      </c>
      <c r="M3413" s="90"/>
    </row>
    <row r="3414" spans="1:13">
      <c r="A3414" s="86" t="str">
        <f ca="1">_xlfn.CONCAT(Tabla36[[#This Row],[NUM. ECO.]],Tabla36[[#This Row],[TURNO]],Tabla36[[#This Row],[FECHA]])</f>
        <v>T38PRIMER TURNO45427</v>
      </c>
      <c r="B3414" s="87">
        <v>8</v>
      </c>
      <c r="C3414" s="87">
        <v>1</v>
      </c>
      <c r="D3414" s="87" t="s">
        <v>53</v>
      </c>
      <c r="E3414" s="86"/>
      <c r="F3414" s="86">
        <f>VLOOKUP(Tabla36[[#This Row],[NUM. ECO.]],[2]!Tabla24[[NO.ECO]:[CUBICACION
M3]],4,0)</f>
        <v>17</v>
      </c>
      <c r="G3414" s="94">
        <v>45427</v>
      </c>
      <c r="H3414" s="92" t="str">
        <f>VLOOKUP(Tabla36[[#This Row],[NUM. ECO.]],[2]!Tabla24[[NO.ECO]:[MATERIAL]],8,0)</f>
        <v>VOLADURA</v>
      </c>
      <c r="I3414" s="86" t="s">
        <v>79</v>
      </c>
      <c r="J3414" s="88">
        <f ca="1">TIME(RANDBETWEEN(5.5,6),RANDBETWEEN(1,29),0)</f>
        <v>0.26180555555555557</v>
      </c>
      <c r="K3414" s="86" t="str">
        <f ca="1">VLOOKUP(Tabla36[[#This Row],[CODIGO VINCULO]],[1]!Anexar1[[UNION]:[OPERADOR]],4,0)</f>
        <v>ALEJANDRO PERALTA GONZALEZ</v>
      </c>
      <c r="L3414" s="92" t="str" cm="1">
        <f t="array" aca="1" ref="L3414" ca="1">_xlfn.IFS(J3414&gt;=TIME(14,0,0),"SEGUNDO TURNO",J3414&lt;TIME(14,0,0),"PRIMER TURNO")</f>
        <v>PRIMER TURNO</v>
      </c>
      <c r="M3414" s="90"/>
    </row>
    <row r="3415" spans="1:13">
      <c r="A3415" s="86" t="str">
        <f ca="1">_xlfn.CONCAT(Tabla36[[#This Row],[NUM. ECO.]],Tabla36[[#This Row],[TURNO]],Tabla36[[#This Row],[FECHA]])</f>
        <v>T38PRIMER TURNO45427</v>
      </c>
      <c r="B3415" s="87">
        <v>8</v>
      </c>
      <c r="C3415" s="87">
        <v>2</v>
      </c>
      <c r="D3415" s="87" t="s">
        <v>53</v>
      </c>
      <c r="E3415" s="86"/>
      <c r="F3415" s="86">
        <f>VLOOKUP(Tabla36[[#This Row],[NUM. ECO.]],[2]!Tabla24[[NO.ECO]:[CUBICACION
M3]],4,0)</f>
        <v>17</v>
      </c>
      <c r="G3415" s="94">
        <v>45427</v>
      </c>
      <c r="H3415" s="92" t="str">
        <f>VLOOKUP(Tabla36[[#This Row],[NUM. ECO.]],[2]!Tabla24[[NO.ECO]:[MATERIAL]],8,0)</f>
        <v>VOLADURA</v>
      </c>
      <c r="I3415" s="86" t="s">
        <v>79</v>
      </c>
      <c r="J3415" s="91">
        <f ca="1">J3414+TIME(0,RANDBETWEEN((108),(132)),0)</f>
        <v>0.34930555555555554</v>
      </c>
      <c r="K3415" s="86" t="str">
        <f ca="1">VLOOKUP(Tabla36[[#This Row],[CODIGO VINCULO]],[1]!Anexar1[[UNION]:[OPERADOR]],4,0)</f>
        <v>ALEJANDRO PERALTA GONZALEZ</v>
      </c>
      <c r="L3415" s="92" t="str" cm="1">
        <f t="array" aca="1" ref="L3415" ca="1">_xlfn.IFS(J3415&gt;=TIME(14,0,0),"SEGUNDO TURNO",J3415&lt;TIME(14,0,0),"PRIMER TURNO")</f>
        <v>PRIMER TURNO</v>
      </c>
      <c r="M3415" s="90"/>
    </row>
    <row r="3416" spans="1:13">
      <c r="A3416" s="86" t="str">
        <f ca="1">_xlfn.CONCAT(Tabla36[[#This Row],[NUM. ECO.]],Tabla36[[#This Row],[TURNO]],Tabla36[[#This Row],[FECHA]])</f>
        <v>T38PRIMER TURNO45427</v>
      </c>
      <c r="B3416" s="87">
        <v>8</v>
      </c>
      <c r="C3416" s="87">
        <v>3</v>
      </c>
      <c r="D3416" s="87" t="s">
        <v>53</v>
      </c>
      <c r="E3416" s="86"/>
      <c r="F3416" s="86">
        <f>VLOOKUP(Tabla36[[#This Row],[NUM. ECO.]],[2]!Tabla24[[NO.ECO]:[CUBICACION
M3]],4,0)</f>
        <v>17</v>
      </c>
      <c r="G3416" s="94">
        <v>45427</v>
      </c>
      <c r="H3416" s="92" t="str">
        <f>VLOOKUP(Tabla36[[#This Row],[NUM. ECO.]],[2]!Tabla24[[NO.ECO]:[MATERIAL]],8,0)</f>
        <v>VOLADURA</v>
      </c>
      <c r="I3416" s="86" t="s">
        <v>79</v>
      </c>
      <c r="J3416" s="91">
        <f ca="1">J3415+TIME(0,RANDBETWEEN((108),(132)),0)</f>
        <v>0.42569444444444443</v>
      </c>
      <c r="K3416" s="86" t="str">
        <f ca="1">VLOOKUP(Tabla36[[#This Row],[CODIGO VINCULO]],[1]!Anexar1[[UNION]:[OPERADOR]],4,0)</f>
        <v>ALEJANDRO PERALTA GONZALEZ</v>
      </c>
      <c r="L3416" s="92" t="str" cm="1">
        <f t="array" aca="1" ref="L3416" ca="1">_xlfn.IFS(J3416&gt;=TIME(14,0,0),"SEGUNDO TURNO",J3416&lt;TIME(14,0,0),"PRIMER TURNO")</f>
        <v>PRIMER TURNO</v>
      </c>
      <c r="M3416" s="90"/>
    </row>
    <row r="3417" spans="1:13">
      <c r="A3417" s="86" t="str">
        <f ca="1">_xlfn.CONCAT(Tabla36[[#This Row],[NUM. ECO.]],Tabla36[[#This Row],[TURNO]],Tabla36[[#This Row],[FECHA]])</f>
        <v>T38PRIMER TURNO45427</v>
      </c>
      <c r="B3417" s="87">
        <v>8</v>
      </c>
      <c r="C3417" s="87">
        <v>4</v>
      </c>
      <c r="D3417" s="87" t="s">
        <v>53</v>
      </c>
      <c r="E3417" s="86"/>
      <c r="F3417" s="86">
        <f>VLOOKUP(Tabla36[[#This Row],[NUM. ECO.]],[2]!Tabla24[[NO.ECO]:[CUBICACION
M3]],4,0)</f>
        <v>17</v>
      </c>
      <c r="G3417" s="94">
        <v>45427</v>
      </c>
      <c r="H3417" s="92" t="str">
        <f>VLOOKUP(Tabla36[[#This Row],[NUM. ECO.]],[2]!Tabla24[[NO.ECO]:[MATERIAL]],8,0)</f>
        <v>VOLADURA</v>
      </c>
      <c r="I3417" s="86" t="s">
        <v>79</v>
      </c>
      <c r="J3417" s="91">
        <f ca="1">J3416+TIME(0,RANDBETWEEN((108),(132)),0)</f>
        <v>0.50972222222222219</v>
      </c>
      <c r="K3417" s="86" t="str">
        <f ca="1">VLOOKUP(Tabla36[[#This Row],[CODIGO VINCULO]],[1]!Anexar1[[UNION]:[OPERADOR]],4,0)</f>
        <v>ALEJANDRO PERALTA GONZALEZ</v>
      </c>
      <c r="L3417" s="92" t="str" cm="1">
        <f t="array" aca="1" ref="L3417" ca="1">_xlfn.IFS(J3417&gt;=TIME(14,0,0),"SEGUNDO TURNO",J3417&lt;TIME(14,0,0),"PRIMER TURNO")</f>
        <v>PRIMER TURNO</v>
      </c>
      <c r="M3417" s="90"/>
    </row>
    <row r="3418" spans="1:13">
      <c r="A3418" s="86" t="str">
        <f ca="1">_xlfn.CONCAT(Tabla36[[#This Row],[NUM. ECO.]],Tabla36[[#This Row],[TURNO]],Tabla36[[#This Row],[FECHA]])</f>
        <v>T38SEGUNDO TURNO45427</v>
      </c>
      <c r="B3418" s="87">
        <v>8</v>
      </c>
      <c r="C3418" s="87">
        <v>5</v>
      </c>
      <c r="D3418" s="87" t="s">
        <v>53</v>
      </c>
      <c r="E3418" s="86"/>
      <c r="F3418" s="86">
        <f>VLOOKUP(Tabla36[[#This Row],[NUM. ECO.]],[2]!Tabla24[[NO.ECO]:[CUBICACION
M3]],4,0)</f>
        <v>17</v>
      </c>
      <c r="G3418" s="94">
        <v>45427</v>
      </c>
      <c r="H3418" s="92" t="str">
        <f>VLOOKUP(Tabla36[[#This Row],[NUM. ECO.]],[2]!Tabla24[[NO.ECO]:[MATERIAL]],8,0)</f>
        <v>VOLADURA</v>
      </c>
      <c r="I3418" s="86" t="s">
        <v>79</v>
      </c>
      <c r="J3418" s="91">
        <f ca="1">J3417+TIME(0,RANDBETWEEN((108),(132)),0)</f>
        <v>0.58749999999999991</v>
      </c>
      <c r="K3418" s="86" t="str">
        <f ca="1">VLOOKUP(Tabla36[[#This Row],[CODIGO VINCULO]],[1]!Anexar1[[UNION]:[OPERADOR]],4,0)</f>
        <v>DIEGO FLORES ALDUCIN</v>
      </c>
      <c r="L3418" s="92" t="str" cm="1">
        <f t="array" aca="1" ref="L3418" ca="1">_xlfn.IFS(J3418&gt;=TIME(14,0,0),"SEGUNDO TURNO",J3418&lt;TIME(14,0,0),"PRIMER TURNO")</f>
        <v>SEGUNDO TURNO</v>
      </c>
      <c r="M3418" s="90"/>
    </row>
    <row r="3419" spans="1:13">
      <c r="A3419" s="86" t="str">
        <f ca="1">_xlfn.CONCAT(Tabla36[[#This Row],[NUM. ECO.]],Tabla36[[#This Row],[TURNO]],Tabla36[[#This Row],[FECHA]])</f>
        <v>T38SEGUNDO TURNO45427</v>
      </c>
      <c r="B3419" s="87">
        <v>8</v>
      </c>
      <c r="C3419" s="87">
        <v>6</v>
      </c>
      <c r="D3419" s="87" t="s">
        <v>53</v>
      </c>
      <c r="E3419" s="86"/>
      <c r="F3419" s="86">
        <f>VLOOKUP(Tabla36[[#This Row],[NUM. ECO.]],[2]!Tabla24[[NO.ECO]:[CUBICACION
M3]],4,0)</f>
        <v>17</v>
      </c>
      <c r="G3419" s="94">
        <v>45427</v>
      </c>
      <c r="H3419" s="92" t="str">
        <f>VLOOKUP(Tabla36[[#This Row],[NUM. ECO.]],[2]!Tabla24[[NO.ECO]:[MATERIAL]],8,0)</f>
        <v>VOLADURA</v>
      </c>
      <c r="I3419" s="86" t="s">
        <v>79</v>
      </c>
      <c r="J3419" s="91">
        <f ca="1">J3418+TIME(0,RANDBETWEEN((108),(132)),0)</f>
        <v>0.66388888888888875</v>
      </c>
      <c r="K3419" s="86" t="str">
        <f ca="1">VLOOKUP(Tabla36[[#This Row],[CODIGO VINCULO]],[1]!Anexar1[[UNION]:[OPERADOR]],4,0)</f>
        <v>DIEGO FLORES ALDUCIN</v>
      </c>
      <c r="L3419" s="92" t="str" cm="1">
        <f t="array" aca="1" ref="L3419" ca="1">_xlfn.IFS(J3419&gt;=TIME(14,0,0),"SEGUNDO TURNO",J3419&lt;TIME(14,0,0),"PRIMER TURNO")</f>
        <v>SEGUNDO TURNO</v>
      </c>
      <c r="M3419" s="90"/>
    </row>
    <row r="3420" spans="1:13">
      <c r="A3420" s="86" t="str">
        <f ca="1">_xlfn.CONCAT(Tabla36[[#This Row],[NUM. ECO.]],Tabla36[[#This Row],[TURNO]],Tabla36[[#This Row],[FECHA]])</f>
        <v>T38SEGUNDO TURNO45427</v>
      </c>
      <c r="B3420" s="87">
        <v>8</v>
      </c>
      <c r="C3420" s="87">
        <v>7</v>
      </c>
      <c r="D3420" s="87" t="s">
        <v>53</v>
      </c>
      <c r="E3420" s="86"/>
      <c r="F3420" s="86">
        <f>VLOOKUP(Tabla36[[#This Row],[NUM. ECO.]],[2]!Tabla24[[NO.ECO]:[CUBICACION
M3]],4,0)</f>
        <v>17</v>
      </c>
      <c r="G3420" s="94">
        <v>45427</v>
      </c>
      <c r="H3420" s="92" t="str">
        <f>VLOOKUP(Tabla36[[#This Row],[NUM. ECO.]],[2]!Tabla24[[NO.ECO]:[MATERIAL]],8,0)</f>
        <v>VOLADURA</v>
      </c>
      <c r="I3420" s="86" t="s">
        <v>79</v>
      </c>
      <c r="J3420" s="91">
        <f ca="1">J3419+TIME(0,RANDBETWEEN((108),(132)),0)</f>
        <v>0.74930555555555545</v>
      </c>
      <c r="K3420" s="86" t="str">
        <f ca="1">VLOOKUP(Tabla36[[#This Row],[CODIGO VINCULO]],[1]!Anexar1[[UNION]:[OPERADOR]],4,0)</f>
        <v>DIEGO FLORES ALDUCIN</v>
      </c>
      <c r="L3420" s="92" t="str" cm="1">
        <f t="array" aca="1" ref="L3420" ca="1">_xlfn.IFS(J3420&gt;=TIME(14,0,0),"SEGUNDO TURNO",J3420&lt;TIME(14,0,0),"PRIMER TURNO")</f>
        <v>SEGUNDO TURNO</v>
      </c>
      <c r="M3420" s="90"/>
    </row>
    <row r="3421" spans="1:13">
      <c r="A3421" s="86" t="str">
        <f ca="1">_xlfn.CONCAT(Tabla36[[#This Row],[NUM. ECO.]],Tabla36[[#This Row],[TURNO]],Tabla36[[#This Row],[FECHA]])</f>
        <v>T38SEGUNDO TURNO45427</v>
      </c>
      <c r="B3421" s="87">
        <v>8</v>
      </c>
      <c r="C3421" s="87">
        <v>8</v>
      </c>
      <c r="D3421" s="87" t="s">
        <v>53</v>
      </c>
      <c r="E3421" s="86"/>
      <c r="F3421" s="86">
        <f>VLOOKUP(Tabla36[[#This Row],[NUM. ECO.]],[2]!Tabla24[[NO.ECO]:[CUBICACION
M3]],4,0)</f>
        <v>17</v>
      </c>
      <c r="G3421" s="94">
        <v>45427</v>
      </c>
      <c r="H3421" s="92" t="str">
        <f>VLOOKUP(Tabla36[[#This Row],[NUM. ECO.]],[2]!Tabla24[[NO.ECO]:[MATERIAL]],8,0)</f>
        <v>VOLADURA</v>
      </c>
      <c r="I3421" s="86" t="s">
        <v>79</v>
      </c>
      <c r="J3421" s="91">
        <f ca="1">J3420+TIME(0,RANDBETWEEN((108),(132)),0)</f>
        <v>0.83333333333333326</v>
      </c>
      <c r="K3421" s="86" t="str">
        <f ca="1">VLOOKUP(Tabla36[[#This Row],[CODIGO VINCULO]],[1]!Anexar1[[UNION]:[OPERADOR]],4,0)</f>
        <v>DIEGO FLORES ALDUCIN</v>
      </c>
      <c r="L3421" s="92" t="str" cm="1">
        <f t="array" aca="1" ref="L3421" ca="1">_xlfn.IFS(J3421&gt;=TIME(14,0,0),"SEGUNDO TURNO",J3421&lt;TIME(14,0,0),"PRIMER TURNO")</f>
        <v>SEGUNDO TURNO</v>
      </c>
      <c r="M3421" s="90"/>
    </row>
    <row r="3422" spans="1:13">
      <c r="A3422" s="86" t="str">
        <f ca="1">_xlfn.CONCAT(Tabla36[[#This Row],[NUM. ECO.]],Tabla36[[#This Row],[TURNO]],Tabla36[[#This Row],[FECHA]])</f>
        <v>T38PRIMER TURNO45428</v>
      </c>
      <c r="B3422" s="87">
        <v>8</v>
      </c>
      <c r="C3422" s="87">
        <v>1</v>
      </c>
      <c r="D3422" s="87" t="s">
        <v>53</v>
      </c>
      <c r="E3422" s="86"/>
      <c r="F3422" s="86">
        <f>VLOOKUP(Tabla36[[#This Row],[NUM. ECO.]],[2]!Tabla24[[NO.ECO]:[CUBICACION
M3]],4,0)</f>
        <v>17</v>
      </c>
      <c r="G3422" s="94">
        <v>45428</v>
      </c>
      <c r="H3422" s="92" t="str">
        <f>VLOOKUP(Tabla36[[#This Row],[NUM. ECO.]],[2]!Tabla24[[NO.ECO]:[MATERIAL]],8,0)</f>
        <v>VOLADURA</v>
      </c>
      <c r="I3422" s="86" t="s">
        <v>79</v>
      </c>
      <c r="J3422" s="88">
        <f ca="1">TIME(RANDBETWEEN(5.5,6),RANDBETWEEN(1,29),0)</f>
        <v>0.26874999999999999</v>
      </c>
      <c r="K3422" s="86" t="str">
        <f ca="1">VLOOKUP(Tabla36[[#This Row],[CODIGO VINCULO]],[1]!Anexar1[[UNION]:[OPERADOR]],4,0)</f>
        <v>ALEJANDRO PERALTA GONZALEZ</v>
      </c>
      <c r="L3422" s="92" t="str" cm="1">
        <f t="array" aca="1" ref="L3422" ca="1">_xlfn.IFS(J3422&gt;=TIME(14,0,0),"SEGUNDO TURNO",J3422&lt;TIME(14,0,0),"PRIMER TURNO")</f>
        <v>PRIMER TURNO</v>
      </c>
      <c r="M3422" s="90"/>
    </row>
    <row r="3423" spans="1:13">
      <c r="A3423" s="86" t="str">
        <f ca="1">_xlfn.CONCAT(Tabla36[[#This Row],[NUM. ECO.]],Tabla36[[#This Row],[TURNO]],Tabla36[[#This Row],[FECHA]])</f>
        <v>T38PRIMER TURNO45428</v>
      </c>
      <c r="B3423" s="87">
        <v>8</v>
      </c>
      <c r="C3423" s="87">
        <v>2</v>
      </c>
      <c r="D3423" s="87" t="s">
        <v>53</v>
      </c>
      <c r="E3423" s="86"/>
      <c r="F3423" s="86">
        <f>VLOOKUP(Tabla36[[#This Row],[NUM. ECO.]],[2]!Tabla24[[NO.ECO]:[CUBICACION
M3]],4,0)</f>
        <v>17</v>
      </c>
      <c r="G3423" s="94">
        <v>45428</v>
      </c>
      <c r="H3423" s="92" t="str">
        <f>VLOOKUP(Tabla36[[#This Row],[NUM. ECO.]],[2]!Tabla24[[NO.ECO]:[MATERIAL]],8,0)</f>
        <v>VOLADURA</v>
      </c>
      <c r="I3423" s="86" t="s">
        <v>79</v>
      </c>
      <c r="J3423" s="91">
        <f ca="1">J3422+TIME(0,RANDBETWEEN((108),(132)),0)</f>
        <v>0.34791666666666665</v>
      </c>
      <c r="K3423" s="86" t="str">
        <f ca="1">VLOOKUP(Tabla36[[#This Row],[CODIGO VINCULO]],[1]!Anexar1[[UNION]:[OPERADOR]],4,0)</f>
        <v>ALEJANDRO PERALTA GONZALEZ</v>
      </c>
      <c r="L3423" s="92" t="str" cm="1">
        <f t="array" aca="1" ref="L3423" ca="1">_xlfn.IFS(J3423&gt;=TIME(14,0,0),"SEGUNDO TURNO",J3423&lt;TIME(14,0,0),"PRIMER TURNO")</f>
        <v>PRIMER TURNO</v>
      </c>
      <c r="M3423" s="90"/>
    </row>
    <row r="3424" spans="1:13">
      <c r="A3424" s="86" t="str">
        <f ca="1">_xlfn.CONCAT(Tabla36[[#This Row],[NUM. ECO.]],Tabla36[[#This Row],[TURNO]],Tabla36[[#This Row],[FECHA]])</f>
        <v>T38PRIMER TURNO45428</v>
      </c>
      <c r="B3424" s="87">
        <v>8</v>
      </c>
      <c r="C3424" s="87">
        <v>3</v>
      </c>
      <c r="D3424" s="87" t="s">
        <v>53</v>
      </c>
      <c r="E3424" s="86"/>
      <c r="F3424" s="86">
        <f>VLOOKUP(Tabla36[[#This Row],[NUM. ECO.]],[2]!Tabla24[[NO.ECO]:[CUBICACION
M3]],4,0)</f>
        <v>17</v>
      </c>
      <c r="G3424" s="94">
        <v>45428</v>
      </c>
      <c r="H3424" s="92" t="str">
        <f>VLOOKUP(Tabla36[[#This Row],[NUM. ECO.]],[2]!Tabla24[[NO.ECO]:[MATERIAL]],8,0)</f>
        <v>VOLADURA</v>
      </c>
      <c r="I3424" s="86" t="s">
        <v>79</v>
      </c>
      <c r="J3424" s="91">
        <f ca="1">J3423+TIME(0,RANDBETWEEN((108),(132)),0)</f>
        <v>0.42430555555555555</v>
      </c>
      <c r="K3424" s="86" t="str">
        <f ca="1">VLOOKUP(Tabla36[[#This Row],[CODIGO VINCULO]],[1]!Anexar1[[UNION]:[OPERADOR]],4,0)</f>
        <v>ALEJANDRO PERALTA GONZALEZ</v>
      </c>
      <c r="L3424" s="92" t="str" cm="1">
        <f t="array" aca="1" ref="L3424" ca="1">_xlfn.IFS(J3424&gt;=TIME(14,0,0),"SEGUNDO TURNO",J3424&lt;TIME(14,0,0),"PRIMER TURNO")</f>
        <v>PRIMER TURNO</v>
      </c>
      <c r="M3424" s="90"/>
    </row>
    <row r="3425" spans="1:13">
      <c r="A3425" s="86" t="str">
        <f ca="1">_xlfn.CONCAT(Tabla36[[#This Row],[NUM. ECO.]],Tabla36[[#This Row],[TURNO]],Tabla36[[#This Row],[FECHA]])</f>
        <v>T38PRIMER TURNO45428</v>
      </c>
      <c r="B3425" s="87">
        <v>8</v>
      </c>
      <c r="C3425" s="87">
        <v>4</v>
      </c>
      <c r="D3425" s="87" t="s">
        <v>53</v>
      </c>
      <c r="E3425" s="86"/>
      <c r="F3425" s="86">
        <f>VLOOKUP(Tabla36[[#This Row],[NUM. ECO.]],[2]!Tabla24[[NO.ECO]:[CUBICACION
M3]],4,0)</f>
        <v>17</v>
      </c>
      <c r="G3425" s="94">
        <v>45428</v>
      </c>
      <c r="H3425" s="92" t="str">
        <f>VLOOKUP(Tabla36[[#This Row],[NUM. ECO.]],[2]!Tabla24[[NO.ECO]:[MATERIAL]],8,0)</f>
        <v>VOLADURA</v>
      </c>
      <c r="I3425" s="86" t="s">
        <v>79</v>
      </c>
      <c r="J3425" s="91">
        <f ca="1">J3424+TIME(0,RANDBETWEEN((108),(132)),0)</f>
        <v>0.51180555555555551</v>
      </c>
      <c r="K3425" s="86" t="str">
        <f ca="1">VLOOKUP(Tabla36[[#This Row],[CODIGO VINCULO]],[1]!Anexar1[[UNION]:[OPERADOR]],4,0)</f>
        <v>ALEJANDRO PERALTA GONZALEZ</v>
      </c>
      <c r="L3425" s="92" t="str" cm="1">
        <f t="array" aca="1" ref="L3425" ca="1">_xlfn.IFS(J3425&gt;=TIME(14,0,0),"SEGUNDO TURNO",J3425&lt;TIME(14,0,0),"PRIMER TURNO")</f>
        <v>PRIMER TURNO</v>
      </c>
      <c r="M3425" s="90"/>
    </row>
    <row r="3426" spans="1:13">
      <c r="A3426" s="86" t="str">
        <f ca="1">_xlfn.CONCAT(Tabla36[[#This Row],[NUM. ECO.]],Tabla36[[#This Row],[TURNO]],Tabla36[[#This Row],[FECHA]])</f>
        <v>T38SEGUNDO TURNO45428</v>
      </c>
      <c r="B3426" s="87">
        <v>8</v>
      </c>
      <c r="C3426" s="87">
        <v>5</v>
      </c>
      <c r="D3426" s="87" t="s">
        <v>53</v>
      </c>
      <c r="E3426" s="86"/>
      <c r="F3426" s="86">
        <f>VLOOKUP(Tabla36[[#This Row],[NUM. ECO.]],[2]!Tabla24[[NO.ECO]:[CUBICACION
M3]],4,0)</f>
        <v>17</v>
      </c>
      <c r="G3426" s="94">
        <v>45428</v>
      </c>
      <c r="H3426" s="92" t="str">
        <f>VLOOKUP(Tabla36[[#This Row],[NUM. ECO.]],[2]!Tabla24[[NO.ECO]:[MATERIAL]],8,0)</f>
        <v>VOLADURA</v>
      </c>
      <c r="I3426" s="86" t="s">
        <v>79</v>
      </c>
      <c r="J3426" s="91">
        <f ca="1">J3425+TIME(0,RANDBETWEEN((108),(132)),0)</f>
        <v>0.59444444444444444</v>
      </c>
      <c r="K3426" s="86" t="str">
        <f ca="1">VLOOKUP(Tabla36[[#This Row],[CODIGO VINCULO]],[1]!Anexar1[[UNION]:[OPERADOR]],4,0)</f>
        <v>DIEGO FLORES ALDUCIN</v>
      </c>
      <c r="L3426" s="92" t="str" cm="1">
        <f t="array" aca="1" ref="L3426" ca="1">_xlfn.IFS(J3426&gt;=TIME(14,0,0),"SEGUNDO TURNO",J3426&lt;TIME(14,0,0),"PRIMER TURNO")</f>
        <v>SEGUNDO TURNO</v>
      </c>
      <c r="M3426" s="90"/>
    </row>
    <row r="3427" spans="1:13">
      <c r="A3427" s="86" t="str">
        <f ca="1">_xlfn.CONCAT(Tabla36[[#This Row],[NUM. ECO.]],Tabla36[[#This Row],[TURNO]],Tabla36[[#This Row],[FECHA]])</f>
        <v>T38SEGUNDO TURNO45428</v>
      </c>
      <c r="B3427" s="87">
        <v>8</v>
      </c>
      <c r="C3427" s="87">
        <v>6</v>
      </c>
      <c r="D3427" s="87" t="s">
        <v>53</v>
      </c>
      <c r="E3427" s="86"/>
      <c r="F3427" s="86">
        <f>VLOOKUP(Tabla36[[#This Row],[NUM. ECO.]],[2]!Tabla24[[NO.ECO]:[CUBICACION
M3]],4,0)</f>
        <v>17</v>
      </c>
      <c r="G3427" s="94">
        <v>45428</v>
      </c>
      <c r="H3427" s="92" t="str">
        <f>VLOOKUP(Tabla36[[#This Row],[NUM. ECO.]],[2]!Tabla24[[NO.ECO]:[MATERIAL]],8,0)</f>
        <v>VOLADURA</v>
      </c>
      <c r="I3427" s="86" t="s">
        <v>79</v>
      </c>
      <c r="J3427" s="91">
        <f ca="1">J3426+TIME(0,RANDBETWEEN((108),(132)),0)</f>
        <v>0.68402777777777779</v>
      </c>
      <c r="K3427" s="86" t="str">
        <f ca="1">VLOOKUP(Tabla36[[#This Row],[CODIGO VINCULO]],[1]!Anexar1[[UNION]:[OPERADOR]],4,0)</f>
        <v>DIEGO FLORES ALDUCIN</v>
      </c>
      <c r="L3427" s="92" t="str" cm="1">
        <f t="array" aca="1" ref="L3427" ca="1">_xlfn.IFS(J3427&gt;=TIME(14,0,0),"SEGUNDO TURNO",J3427&lt;TIME(14,0,0),"PRIMER TURNO")</f>
        <v>SEGUNDO TURNO</v>
      </c>
      <c r="M3427" s="90"/>
    </row>
    <row r="3428" spans="1:13">
      <c r="A3428" s="86" t="str">
        <f ca="1">_xlfn.CONCAT(Tabla36[[#This Row],[NUM. ECO.]],Tabla36[[#This Row],[TURNO]],Tabla36[[#This Row],[FECHA]])</f>
        <v>T38SEGUNDO TURNO45428</v>
      </c>
      <c r="B3428" s="87">
        <v>8</v>
      </c>
      <c r="C3428" s="87">
        <v>7</v>
      </c>
      <c r="D3428" s="87" t="s">
        <v>53</v>
      </c>
      <c r="E3428" s="86"/>
      <c r="F3428" s="86">
        <f>VLOOKUP(Tabla36[[#This Row],[NUM. ECO.]],[2]!Tabla24[[NO.ECO]:[CUBICACION
M3]],4,0)</f>
        <v>17</v>
      </c>
      <c r="G3428" s="94">
        <v>45428</v>
      </c>
      <c r="H3428" s="92" t="str">
        <f>VLOOKUP(Tabla36[[#This Row],[NUM. ECO.]],[2]!Tabla24[[NO.ECO]:[MATERIAL]],8,0)</f>
        <v>VOLADURA</v>
      </c>
      <c r="I3428" s="86" t="s">
        <v>79</v>
      </c>
      <c r="J3428" s="91">
        <f ca="1">J3427+TIME(0,RANDBETWEEN((108),(132)),0)</f>
        <v>0.77361111111111114</v>
      </c>
      <c r="K3428" s="86" t="str">
        <f ca="1">VLOOKUP(Tabla36[[#This Row],[CODIGO VINCULO]],[1]!Anexar1[[UNION]:[OPERADOR]],4,0)</f>
        <v>DIEGO FLORES ALDUCIN</v>
      </c>
      <c r="L3428" s="92" t="str" cm="1">
        <f t="array" aca="1" ref="L3428" ca="1">_xlfn.IFS(J3428&gt;=TIME(14,0,0),"SEGUNDO TURNO",J3428&lt;TIME(14,0,0),"PRIMER TURNO")</f>
        <v>SEGUNDO TURNO</v>
      </c>
      <c r="M3428" s="90"/>
    </row>
    <row r="3429" spans="1:13">
      <c r="A3429" s="86" t="str">
        <f ca="1">_xlfn.CONCAT(Tabla36[[#This Row],[NUM. ECO.]],Tabla36[[#This Row],[TURNO]],Tabla36[[#This Row],[FECHA]])</f>
        <v>T38SEGUNDO TURNO45428</v>
      </c>
      <c r="B3429" s="87">
        <v>8</v>
      </c>
      <c r="C3429" s="87">
        <v>8</v>
      </c>
      <c r="D3429" s="87" t="s">
        <v>53</v>
      </c>
      <c r="E3429" s="86"/>
      <c r="F3429" s="86">
        <f>VLOOKUP(Tabla36[[#This Row],[NUM. ECO.]],[2]!Tabla24[[NO.ECO]:[CUBICACION
M3]],4,0)</f>
        <v>17</v>
      </c>
      <c r="G3429" s="94">
        <v>45428</v>
      </c>
      <c r="H3429" s="92" t="str">
        <f>VLOOKUP(Tabla36[[#This Row],[NUM. ECO.]],[2]!Tabla24[[NO.ECO]:[MATERIAL]],8,0)</f>
        <v>VOLADURA</v>
      </c>
      <c r="I3429" s="86" t="s">
        <v>79</v>
      </c>
      <c r="J3429" s="91">
        <f ca="1">J3428+TIME(0,RANDBETWEEN((108),(132)),0)</f>
        <v>0.85069444444444442</v>
      </c>
      <c r="K3429" s="86" t="str">
        <f ca="1">VLOOKUP(Tabla36[[#This Row],[CODIGO VINCULO]],[1]!Anexar1[[UNION]:[OPERADOR]],4,0)</f>
        <v>DIEGO FLORES ALDUCIN</v>
      </c>
      <c r="L3429" s="92" t="str" cm="1">
        <f t="array" aca="1" ref="L3429" ca="1">_xlfn.IFS(J3429&gt;=TIME(14,0,0),"SEGUNDO TURNO",J3429&lt;TIME(14,0,0),"PRIMER TURNO")</f>
        <v>SEGUNDO TURNO</v>
      </c>
      <c r="M3429" s="90"/>
    </row>
    <row r="3430" spans="1:13">
      <c r="A3430" s="86" t="str">
        <f ca="1">_xlfn.CONCAT(Tabla36[[#This Row],[NUM. ECO.]],Tabla36[[#This Row],[TURNO]],Tabla36[[#This Row],[FECHA]])</f>
        <v>T38PRIMER TURNO45429</v>
      </c>
      <c r="B3430" s="87">
        <v>8</v>
      </c>
      <c r="C3430" s="87">
        <v>1</v>
      </c>
      <c r="D3430" s="87" t="s">
        <v>53</v>
      </c>
      <c r="E3430" s="86"/>
      <c r="F3430" s="86">
        <f>VLOOKUP(Tabla36[[#This Row],[NUM. ECO.]],[2]!Tabla24[[NO.ECO]:[CUBICACION
M3]],4,0)</f>
        <v>17</v>
      </c>
      <c r="G3430" s="94">
        <v>45429</v>
      </c>
      <c r="H3430" s="92" t="str">
        <f>VLOOKUP(Tabla36[[#This Row],[NUM. ECO.]],[2]!Tabla24[[NO.ECO]:[MATERIAL]],8,0)</f>
        <v>VOLADURA</v>
      </c>
      <c r="I3430" s="86" t="s">
        <v>79</v>
      </c>
      <c r="J3430" s="88">
        <f ca="1">TIME(RANDBETWEEN(5.5,6),RANDBETWEEN(1,29),0)</f>
        <v>0.26666666666666666</v>
      </c>
      <c r="K3430" s="86" t="str">
        <f ca="1">VLOOKUP(Tabla36[[#This Row],[CODIGO VINCULO]],[1]!Anexar1[[UNION]:[OPERADOR]],4,0)</f>
        <v>ALEJANDRO PERALTA GONZALEZ</v>
      </c>
      <c r="L3430" s="92" t="str" cm="1">
        <f t="array" aca="1" ref="L3430" ca="1">_xlfn.IFS(J3430&gt;=TIME(14,0,0),"SEGUNDO TURNO",J3430&lt;TIME(14,0,0),"PRIMER TURNO")</f>
        <v>PRIMER TURNO</v>
      </c>
      <c r="M3430" s="90"/>
    </row>
    <row r="3431" spans="1:13">
      <c r="A3431" s="86" t="str">
        <f ca="1">_xlfn.CONCAT(Tabla36[[#This Row],[NUM. ECO.]],Tabla36[[#This Row],[TURNO]],Tabla36[[#This Row],[FECHA]])</f>
        <v>T38PRIMER TURNO45429</v>
      </c>
      <c r="B3431" s="87">
        <v>8</v>
      </c>
      <c r="C3431" s="87">
        <v>2</v>
      </c>
      <c r="D3431" s="87" t="s">
        <v>53</v>
      </c>
      <c r="E3431" s="86"/>
      <c r="F3431" s="86">
        <f>VLOOKUP(Tabla36[[#This Row],[NUM. ECO.]],[2]!Tabla24[[NO.ECO]:[CUBICACION
M3]],4,0)</f>
        <v>17</v>
      </c>
      <c r="G3431" s="94">
        <v>45429</v>
      </c>
      <c r="H3431" s="92" t="str">
        <f>VLOOKUP(Tabla36[[#This Row],[NUM. ECO.]],[2]!Tabla24[[NO.ECO]:[MATERIAL]],8,0)</f>
        <v>VOLADURA</v>
      </c>
      <c r="I3431" s="86" t="s">
        <v>79</v>
      </c>
      <c r="J3431" s="91">
        <f ca="1">J3430+TIME(0,RANDBETWEEN((108),(132)),0)</f>
        <v>0.34930555555555554</v>
      </c>
      <c r="K3431" s="86" t="str">
        <f ca="1">VLOOKUP(Tabla36[[#This Row],[CODIGO VINCULO]],[1]!Anexar1[[UNION]:[OPERADOR]],4,0)</f>
        <v>ALEJANDRO PERALTA GONZALEZ</v>
      </c>
      <c r="L3431" s="92" t="str" cm="1">
        <f t="array" aca="1" ref="L3431" ca="1">_xlfn.IFS(J3431&gt;=TIME(14,0,0),"SEGUNDO TURNO",J3431&lt;TIME(14,0,0),"PRIMER TURNO")</f>
        <v>PRIMER TURNO</v>
      </c>
      <c r="M3431" s="90"/>
    </row>
    <row r="3432" spans="1:13">
      <c r="A3432" s="86" t="str">
        <f ca="1">_xlfn.CONCAT(Tabla36[[#This Row],[NUM. ECO.]],Tabla36[[#This Row],[TURNO]],Tabla36[[#This Row],[FECHA]])</f>
        <v>T38PRIMER TURNO45429</v>
      </c>
      <c r="B3432" s="87">
        <v>8</v>
      </c>
      <c r="C3432" s="87">
        <v>3</v>
      </c>
      <c r="D3432" s="87" t="s">
        <v>53</v>
      </c>
      <c r="E3432" s="86"/>
      <c r="F3432" s="86">
        <f>VLOOKUP(Tabla36[[#This Row],[NUM. ECO.]],[2]!Tabla24[[NO.ECO]:[CUBICACION
M3]],4,0)</f>
        <v>17</v>
      </c>
      <c r="G3432" s="94">
        <v>45429</v>
      </c>
      <c r="H3432" s="92" t="str">
        <f>VLOOKUP(Tabla36[[#This Row],[NUM. ECO.]],[2]!Tabla24[[NO.ECO]:[MATERIAL]],8,0)</f>
        <v>VOLADURA</v>
      </c>
      <c r="I3432" s="86" t="s">
        <v>79</v>
      </c>
      <c r="J3432" s="91">
        <f ca="1">J3431+TIME(0,RANDBETWEEN((108),(132)),0)</f>
        <v>0.43541666666666667</v>
      </c>
      <c r="K3432" s="86" t="str">
        <f ca="1">VLOOKUP(Tabla36[[#This Row],[CODIGO VINCULO]],[1]!Anexar1[[UNION]:[OPERADOR]],4,0)</f>
        <v>ALEJANDRO PERALTA GONZALEZ</v>
      </c>
      <c r="L3432" s="92" t="str" cm="1">
        <f t="array" aca="1" ref="L3432" ca="1">_xlfn.IFS(J3432&gt;=TIME(14,0,0),"SEGUNDO TURNO",J3432&lt;TIME(14,0,0),"PRIMER TURNO")</f>
        <v>PRIMER TURNO</v>
      </c>
      <c r="M3432" s="90"/>
    </row>
    <row r="3433" spans="1:13">
      <c r="A3433" s="86" t="str">
        <f ca="1">_xlfn.CONCAT(Tabla36[[#This Row],[NUM. ECO.]],Tabla36[[#This Row],[TURNO]],Tabla36[[#This Row],[FECHA]])</f>
        <v>T38PRIMER TURNO45429</v>
      </c>
      <c r="B3433" s="87">
        <v>8</v>
      </c>
      <c r="C3433" s="87">
        <v>4</v>
      </c>
      <c r="D3433" s="87" t="s">
        <v>53</v>
      </c>
      <c r="E3433" s="86"/>
      <c r="F3433" s="86">
        <f>VLOOKUP(Tabla36[[#This Row],[NUM. ECO.]],[2]!Tabla24[[NO.ECO]:[CUBICACION
M3]],4,0)</f>
        <v>17</v>
      </c>
      <c r="G3433" s="94">
        <v>45429</v>
      </c>
      <c r="H3433" s="92" t="str">
        <f>VLOOKUP(Tabla36[[#This Row],[NUM. ECO.]],[2]!Tabla24[[NO.ECO]:[MATERIAL]],8,0)</f>
        <v>VOLADURA</v>
      </c>
      <c r="I3433" s="86" t="s">
        <v>79</v>
      </c>
      <c r="J3433" s="91">
        <f ca="1">J3432+TIME(0,RANDBETWEEN((108),(132)),0)</f>
        <v>0.5229166666666667</v>
      </c>
      <c r="K3433" s="86" t="str">
        <f ca="1">VLOOKUP(Tabla36[[#This Row],[CODIGO VINCULO]],[1]!Anexar1[[UNION]:[OPERADOR]],4,0)</f>
        <v>ALEJANDRO PERALTA GONZALEZ</v>
      </c>
      <c r="L3433" s="92" t="str" cm="1">
        <f t="array" aca="1" ref="L3433" ca="1">_xlfn.IFS(J3433&gt;=TIME(14,0,0),"SEGUNDO TURNO",J3433&lt;TIME(14,0,0),"PRIMER TURNO")</f>
        <v>PRIMER TURNO</v>
      </c>
      <c r="M3433" s="90"/>
    </row>
    <row r="3434" spans="1:13">
      <c r="A3434" s="86" t="str">
        <f ca="1">_xlfn.CONCAT(Tabla36[[#This Row],[NUM. ECO.]],Tabla36[[#This Row],[TURNO]],Tabla36[[#This Row],[FECHA]])</f>
        <v>T38SEGUNDO TURNO45429</v>
      </c>
      <c r="B3434" s="87">
        <v>8</v>
      </c>
      <c r="C3434" s="87">
        <v>5</v>
      </c>
      <c r="D3434" s="87" t="s">
        <v>53</v>
      </c>
      <c r="E3434" s="86"/>
      <c r="F3434" s="86">
        <f>VLOOKUP(Tabla36[[#This Row],[NUM. ECO.]],[2]!Tabla24[[NO.ECO]:[CUBICACION
M3]],4,0)</f>
        <v>17</v>
      </c>
      <c r="G3434" s="94">
        <v>45429</v>
      </c>
      <c r="H3434" s="92" t="str">
        <f>VLOOKUP(Tabla36[[#This Row],[NUM. ECO.]],[2]!Tabla24[[NO.ECO]:[MATERIAL]],8,0)</f>
        <v>VOLADURA</v>
      </c>
      <c r="I3434" s="86" t="s">
        <v>79</v>
      </c>
      <c r="J3434" s="91">
        <f ca="1">J3433+TIME(0,RANDBETWEEN((108),(132)),0)</f>
        <v>0.60486111111111118</v>
      </c>
      <c r="K3434" s="86" t="str">
        <f ca="1">VLOOKUP(Tabla36[[#This Row],[CODIGO VINCULO]],[1]!Anexar1[[UNION]:[OPERADOR]],4,0)</f>
        <v>DIEGO FLORES ALDUCIN</v>
      </c>
      <c r="L3434" s="92" t="str" cm="1">
        <f t="array" aca="1" ref="L3434" ca="1">_xlfn.IFS(J3434&gt;=TIME(14,0,0),"SEGUNDO TURNO",J3434&lt;TIME(14,0,0),"PRIMER TURNO")</f>
        <v>SEGUNDO TURNO</v>
      </c>
      <c r="M3434" s="90"/>
    </row>
    <row r="3435" spans="1:13">
      <c r="A3435" s="86" t="str">
        <f ca="1">_xlfn.CONCAT(Tabla36[[#This Row],[NUM. ECO.]],Tabla36[[#This Row],[TURNO]],Tabla36[[#This Row],[FECHA]])</f>
        <v>T38SEGUNDO TURNO45429</v>
      </c>
      <c r="B3435" s="87">
        <v>8</v>
      </c>
      <c r="C3435" s="87">
        <v>6</v>
      </c>
      <c r="D3435" s="87" t="s">
        <v>53</v>
      </c>
      <c r="E3435" s="86"/>
      <c r="F3435" s="86">
        <f>VLOOKUP(Tabla36[[#This Row],[NUM. ECO.]],[2]!Tabla24[[NO.ECO]:[CUBICACION
M3]],4,0)</f>
        <v>17</v>
      </c>
      <c r="G3435" s="94">
        <v>45429</v>
      </c>
      <c r="H3435" s="92" t="str">
        <f>VLOOKUP(Tabla36[[#This Row],[NUM. ECO.]],[2]!Tabla24[[NO.ECO]:[MATERIAL]],8,0)</f>
        <v>VOLADURA</v>
      </c>
      <c r="I3435" s="86" t="s">
        <v>79</v>
      </c>
      <c r="J3435" s="91">
        <f ca="1">J3434+TIME(0,RANDBETWEEN((108),(132)),0)</f>
        <v>0.68888888888888899</v>
      </c>
      <c r="K3435" s="86" t="str">
        <f ca="1">VLOOKUP(Tabla36[[#This Row],[CODIGO VINCULO]],[1]!Anexar1[[UNION]:[OPERADOR]],4,0)</f>
        <v>DIEGO FLORES ALDUCIN</v>
      </c>
      <c r="L3435" s="92" t="str" cm="1">
        <f t="array" aca="1" ref="L3435" ca="1">_xlfn.IFS(J3435&gt;=TIME(14,0,0),"SEGUNDO TURNO",J3435&lt;TIME(14,0,0),"PRIMER TURNO")</f>
        <v>SEGUNDO TURNO</v>
      </c>
      <c r="M3435" s="90"/>
    </row>
    <row r="3436" spans="1:13">
      <c r="A3436" s="86" t="str">
        <f ca="1">_xlfn.CONCAT(Tabla36[[#This Row],[NUM. ECO.]],Tabla36[[#This Row],[TURNO]],Tabla36[[#This Row],[FECHA]])</f>
        <v>T38SEGUNDO TURNO45429</v>
      </c>
      <c r="B3436" s="87">
        <v>8</v>
      </c>
      <c r="C3436" s="87">
        <v>7</v>
      </c>
      <c r="D3436" s="87" t="s">
        <v>53</v>
      </c>
      <c r="E3436" s="86"/>
      <c r="F3436" s="86">
        <f>VLOOKUP(Tabla36[[#This Row],[NUM. ECO.]],[2]!Tabla24[[NO.ECO]:[CUBICACION
M3]],4,0)</f>
        <v>17</v>
      </c>
      <c r="G3436" s="94">
        <v>45429</v>
      </c>
      <c r="H3436" s="92" t="str">
        <f>VLOOKUP(Tabla36[[#This Row],[NUM. ECO.]],[2]!Tabla24[[NO.ECO]:[MATERIAL]],8,0)</f>
        <v>VOLADURA</v>
      </c>
      <c r="I3436" s="86" t="s">
        <v>79</v>
      </c>
      <c r="J3436" s="91">
        <f ca="1">J3435+TIME(0,RANDBETWEEN((108),(132)),0)</f>
        <v>0.76388888888888895</v>
      </c>
      <c r="K3436" s="86" t="str">
        <f ca="1">VLOOKUP(Tabla36[[#This Row],[CODIGO VINCULO]],[1]!Anexar1[[UNION]:[OPERADOR]],4,0)</f>
        <v>DIEGO FLORES ALDUCIN</v>
      </c>
      <c r="L3436" s="92" t="str" cm="1">
        <f t="array" aca="1" ref="L3436" ca="1">_xlfn.IFS(J3436&gt;=TIME(14,0,0),"SEGUNDO TURNO",J3436&lt;TIME(14,0,0),"PRIMER TURNO")</f>
        <v>SEGUNDO TURNO</v>
      </c>
      <c r="M3436" s="90"/>
    </row>
    <row r="3437" spans="1:13">
      <c r="A3437" s="86" t="str">
        <f ca="1">_xlfn.CONCAT(Tabla36[[#This Row],[NUM. ECO.]],Tabla36[[#This Row],[TURNO]],Tabla36[[#This Row],[FECHA]])</f>
        <v>T38SEGUNDO TURNO45429</v>
      </c>
      <c r="B3437" s="87">
        <v>8</v>
      </c>
      <c r="C3437" s="87">
        <v>8</v>
      </c>
      <c r="D3437" s="87" t="s">
        <v>53</v>
      </c>
      <c r="E3437" s="86"/>
      <c r="F3437" s="86">
        <f>VLOOKUP(Tabla36[[#This Row],[NUM. ECO.]],[2]!Tabla24[[NO.ECO]:[CUBICACION
M3]],4,0)</f>
        <v>17</v>
      </c>
      <c r="G3437" s="94">
        <v>45429</v>
      </c>
      <c r="H3437" s="92" t="str">
        <f>VLOOKUP(Tabla36[[#This Row],[NUM. ECO.]],[2]!Tabla24[[NO.ECO]:[MATERIAL]],8,0)</f>
        <v>VOLADURA</v>
      </c>
      <c r="I3437" s="86" t="s">
        <v>79</v>
      </c>
      <c r="J3437" s="91">
        <f ca="1">J3436+TIME(0,RANDBETWEEN((108),(132)),0)</f>
        <v>0.84791666666666676</v>
      </c>
      <c r="K3437" s="86" t="str">
        <f ca="1">VLOOKUP(Tabla36[[#This Row],[CODIGO VINCULO]],[1]!Anexar1[[UNION]:[OPERADOR]],4,0)</f>
        <v>DIEGO FLORES ALDUCIN</v>
      </c>
      <c r="L3437" s="92" t="str" cm="1">
        <f t="array" aca="1" ref="L3437" ca="1">_xlfn.IFS(J3437&gt;=TIME(14,0,0),"SEGUNDO TURNO",J3437&lt;TIME(14,0,0),"PRIMER TURNO")</f>
        <v>SEGUNDO TURNO</v>
      </c>
      <c r="M3437" s="90"/>
    </row>
    <row r="3438" spans="1:13">
      <c r="A3438" s="86" t="str">
        <f ca="1">_xlfn.CONCAT(Tabla36[[#This Row],[NUM. ECO.]],Tabla36[[#This Row],[TURNO]],Tabla36[[#This Row],[FECHA]])</f>
        <v>T38PRIMER TURNO45430</v>
      </c>
      <c r="B3438" s="87">
        <v>8</v>
      </c>
      <c r="C3438" s="87">
        <v>1</v>
      </c>
      <c r="D3438" s="87" t="s">
        <v>53</v>
      </c>
      <c r="E3438" s="86"/>
      <c r="F3438" s="86">
        <f>VLOOKUP(Tabla36[[#This Row],[NUM. ECO.]],[2]!Tabla24[[NO.ECO]:[CUBICACION
M3]],4,0)</f>
        <v>17</v>
      </c>
      <c r="G3438" s="94">
        <v>45430</v>
      </c>
      <c r="H3438" s="92" t="str">
        <f>VLOOKUP(Tabla36[[#This Row],[NUM. ECO.]],[2]!Tabla24[[NO.ECO]:[MATERIAL]],8,0)</f>
        <v>VOLADURA</v>
      </c>
      <c r="I3438" s="86" t="s">
        <v>79</v>
      </c>
      <c r="J3438" s="88">
        <f ca="1">TIME(RANDBETWEEN(5.5,6),RANDBETWEEN(1,29),0)</f>
        <v>0.25555555555555554</v>
      </c>
      <c r="K3438" s="86" t="str">
        <f ca="1">VLOOKUP(Tabla36[[#This Row],[CODIGO VINCULO]],[1]!Anexar1[[UNION]:[OPERADOR]],4,0)</f>
        <v>ALEJANDRO PERALTA GONZALEZ</v>
      </c>
      <c r="L3438" s="92" t="str" cm="1">
        <f t="array" aca="1" ref="L3438" ca="1">_xlfn.IFS(J3438&gt;=TIME(14,0,0),"SEGUNDO TURNO",J3438&lt;TIME(14,0,0),"PRIMER TURNO")</f>
        <v>PRIMER TURNO</v>
      </c>
      <c r="M3438" s="90"/>
    </row>
    <row r="3439" spans="1:13">
      <c r="A3439" s="86" t="str">
        <f ca="1">_xlfn.CONCAT(Tabla36[[#This Row],[NUM. ECO.]],Tabla36[[#This Row],[TURNO]],Tabla36[[#This Row],[FECHA]])</f>
        <v>T38PRIMER TURNO45430</v>
      </c>
      <c r="B3439" s="87">
        <v>8</v>
      </c>
      <c r="C3439" s="87">
        <v>2</v>
      </c>
      <c r="D3439" s="87" t="s">
        <v>53</v>
      </c>
      <c r="E3439" s="86"/>
      <c r="F3439" s="86">
        <f>VLOOKUP(Tabla36[[#This Row],[NUM. ECO.]],[2]!Tabla24[[NO.ECO]:[CUBICACION
M3]],4,0)</f>
        <v>17</v>
      </c>
      <c r="G3439" s="94">
        <v>45430</v>
      </c>
      <c r="H3439" s="92" t="str">
        <f>VLOOKUP(Tabla36[[#This Row],[NUM. ECO.]],[2]!Tabla24[[NO.ECO]:[MATERIAL]],8,0)</f>
        <v>VOLADURA</v>
      </c>
      <c r="I3439" s="86" t="s">
        <v>79</v>
      </c>
      <c r="J3439" s="91">
        <f ca="1">J3438+TIME(0,RANDBETWEEN((108),(132)),0)</f>
        <v>0.33194444444444443</v>
      </c>
      <c r="K3439" s="86" t="str">
        <f ca="1">VLOOKUP(Tabla36[[#This Row],[CODIGO VINCULO]],[1]!Anexar1[[UNION]:[OPERADOR]],4,0)</f>
        <v>ALEJANDRO PERALTA GONZALEZ</v>
      </c>
      <c r="L3439" s="92" t="str" cm="1">
        <f t="array" aca="1" ref="L3439" ca="1">_xlfn.IFS(J3439&gt;=TIME(14,0,0),"SEGUNDO TURNO",J3439&lt;TIME(14,0,0),"PRIMER TURNO")</f>
        <v>PRIMER TURNO</v>
      </c>
      <c r="M3439" s="90"/>
    </row>
    <row r="3440" spans="1:13">
      <c r="A3440" s="86" t="str">
        <f ca="1">_xlfn.CONCAT(Tabla36[[#This Row],[NUM. ECO.]],Tabla36[[#This Row],[TURNO]],Tabla36[[#This Row],[FECHA]])</f>
        <v>T38PRIMER TURNO45430</v>
      </c>
      <c r="B3440" s="87">
        <v>8</v>
      </c>
      <c r="C3440" s="87">
        <v>3</v>
      </c>
      <c r="D3440" s="87" t="s">
        <v>53</v>
      </c>
      <c r="E3440" s="86"/>
      <c r="F3440" s="86">
        <f>VLOOKUP(Tabla36[[#This Row],[NUM. ECO.]],[2]!Tabla24[[NO.ECO]:[CUBICACION
M3]],4,0)</f>
        <v>17</v>
      </c>
      <c r="G3440" s="94">
        <v>45430</v>
      </c>
      <c r="H3440" s="92" t="str">
        <f>VLOOKUP(Tabla36[[#This Row],[NUM. ECO.]],[2]!Tabla24[[NO.ECO]:[MATERIAL]],8,0)</f>
        <v>VOLADURA</v>
      </c>
      <c r="I3440" s="86" t="s">
        <v>79</v>
      </c>
      <c r="J3440" s="91">
        <f ca="1">J3439+TIME(0,RANDBETWEEN((108),(132)),0)</f>
        <v>0.41874999999999996</v>
      </c>
      <c r="K3440" s="86" t="str">
        <f ca="1">VLOOKUP(Tabla36[[#This Row],[CODIGO VINCULO]],[1]!Anexar1[[UNION]:[OPERADOR]],4,0)</f>
        <v>ALEJANDRO PERALTA GONZALEZ</v>
      </c>
      <c r="L3440" s="92" t="str" cm="1">
        <f t="array" aca="1" ref="L3440" ca="1">_xlfn.IFS(J3440&gt;=TIME(14,0,0),"SEGUNDO TURNO",J3440&lt;TIME(14,0,0),"PRIMER TURNO")</f>
        <v>PRIMER TURNO</v>
      </c>
      <c r="M3440" s="90"/>
    </row>
    <row r="3441" spans="1:13">
      <c r="A3441" s="86" t="str">
        <f ca="1">_xlfn.CONCAT(Tabla36[[#This Row],[NUM. ECO.]],Tabla36[[#This Row],[TURNO]],Tabla36[[#This Row],[FECHA]])</f>
        <v>T38PRIMER TURNO45430</v>
      </c>
      <c r="B3441" s="87">
        <v>8</v>
      </c>
      <c r="C3441" s="87">
        <v>4</v>
      </c>
      <c r="D3441" s="87" t="s">
        <v>53</v>
      </c>
      <c r="E3441" s="86"/>
      <c r="F3441" s="86">
        <f>VLOOKUP(Tabla36[[#This Row],[NUM. ECO.]],[2]!Tabla24[[NO.ECO]:[CUBICACION
M3]],4,0)</f>
        <v>17</v>
      </c>
      <c r="G3441" s="94">
        <v>45430</v>
      </c>
      <c r="H3441" s="92" t="str">
        <f>VLOOKUP(Tabla36[[#This Row],[NUM. ECO.]],[2]!Tabla24[[NO.ECO]:[MATERIAL]],8,0)</f>
        <v>VOLADURA</v>
      </c>
      <c r="I3441" s="86" t="s">
        <v>79</v>
      </c>
      <c r="J3441" s="91">
        <f ca="1">J3440+TIME(0,RANDBETWEEN((108),(132)),0)</f>
        <v>0.50486111111111109</v>
      </c>
      <c r="K3441" s="86" t="str">
        <f ca="1">VLOOKUP(Tabla36[[#This Row],[CODIGO VINCULO]],[1]!Anexar1[[UNION]:[OPERADOR]],4,0)</f>
        <v>ALEJANDRO PERALTA GONZALEZ</v>
      </c>
      <c r="L3441" s="92" t="str" cm="1">
        <f t="array" aca="1" ref="L3441" ca="1">_xlfn.IFS(J3441&gt;=TIME(14,0,0),"SEGUNDO TURNO",J3441&lt;TIME(14,0,0),"PRIMER TURNO")</f>
        <v>PRIMER TURNO</v>
      </c>
      <c r="M3441" s="90"/>
    </row>
    <row r="3442" spans="1:13">
      <c r="A3442" s="86" t="str">
        <f ca="1">_xlfn.CONCAT(Tabla36[[#This Row],[NUM. ECO.]],Tabla36[[#This Row],[TURNO]],Tabla36[[#This Row],[FECHA]])</f>
        <v>T38SEGUNDO TURNO45430</v>
      </c>
      <c r="B3442" s="87">
        <v>8</v>
      </c>
      <c r="C3442" s="87">
        <v>5</v>
      </c>
      <c r="D3442" s="87" t="s">
        <v>53</v>
      </c>
      <c r="E3442" s="86"/>
      <c r="F3442" s="86">
        <f>VLOOKUP(Tabla36[[#This Row],[NUM. ECO.]],[2]!Tabla24[[NO.ECO]:[CUBICACION
M3]],4,0)</f>
        <v>17</v>
      </c>
      <c r="G3442" s="94">
        <v>45430</v>
      </c>
      <c r="H3442" s="92" t="str">
        <f>VLOOKUP(Tabla36[[#This Row],[NUM. ECO.]],[2]!Tabla24[[NO.ECO]:[MATERIAL]],8,0)</f>
        <v>VOLADURA</v>
      </c>
      <c r="I3442" s="86" t="s">
        <v>79</v>
      </c>
      <c r="J3442" s="91">
        <f ca="1">J3441+TIME(0,RANDBETWEEN((108),(132)),0)</f>
        <v>0.58333333333333326</v>
      </c>
      <c r="K3442" s="86" t="str">
        <f ca="1">VLOOKUP(Tabla36[[#This Row],[CODIGO VINCULO]],[1]!Anexar1[[UNION]:[OPERADOR]],4,0)</f>
        <v>DIEGO FLORES ALDUCIN</v>
      </c>
      <c r="L3442" s="92" t="str" cm="1">
        <f t="array" aca="1" ref="L3442" ca="1">_xlfn.IFS(J3442&gt;=TIME(14,0,0),"SEGUNDO TURNO",J3442&lt;TIME(14,0,0),"PRIMER TURNO")</f>
        <v>SEGUNDO TURNO</v>
      </c>
      <c r="M3442" s="90"/>
    </row>
    <row r="3443" spans="1:13">
      <c r="A3443" s="86" t="str">
        <f ca="1">_xlfn.CONCAT(Tabla36[[#This Row],[NUM. ECO.]],Tabla36[[#This Row],[TURNO]],Tabla36[[#This Row],[FECHA]])</f>
        <v>T38SEGUNDO TURNO45430</v>
      </c>
      <c r="B3443" s="87">
        <v>8</v>
      </c>
      <c r="C3443" s="87">
        <v>6</v>
      </c>
      <c r="D3443" s="87" t="s">
        <v>53</v>
      </c>
      <c r="E3443" s="86"/>
      <c r="F3443" s="86">
        <f>VLOOKUP(Tabla36[[#This Row],[NUM. ECO.]],[2]!Tabla24[[NO.ECO]:[CUBICACION
M3]],4,0)</f>
        <v>17</v>
      </c>
      <c r="G3443" s="94">
        <v>45430</v>
      </c>
      <c r="H3443" s="92" t="str">
        <f>VLOOKUP(Tabla36[[#This Row],[NUM. ECO.]],[2]!Tabla24[[NO.ECO]:[MATERIAL]],8,0)</f>
        <v>VOLADURA</v>
      </c>
      <c r="I3443" s="86" t="s">
        <v>79</v>
      </c>
      <c r="J3443" s="91">
        <f ca="1">J3442+TIME(0,RANDBETWEEN((108),(132)),0)</f>
        <v>0.66736111111111107</v>
      </c>
      <c r="K3443" s="86" t="str">
        <f ca="1">VLOOKUP(Tabla36[[#This Row],[CODIGO VINCULO]],[1]!Anexar1[[UNION]:[OPERADOR]],4,0)</f>
        <v>DIEGO FLORES ALDUCIN</v>
      </c>
      <c r="L3443" s="92" t="str" cm="1">
        <f t="array" aca="1" ref="L3443" ca="1">_xlfn.IFS(J3443&gt;=TIME(14,0,0),"SEGUNDO TURNO",J3443&lt;TIME(14,0,0),"PRIMER TURNO")</f>
        <v>SEGUNDO TURNO</v>
      </c>
      <c r="M3443" s="90"/>
    </row>
    <row r="3444" spans="1:13">
      <c r="A3444" s="86" t="str">
        <f ca="1">_xlfn.CONCAT(Tabla36[[#This Row],[NUM. ECO.]],Tabla36[[#This Row],[TURNO]],Tabla36[[#This Row],[FECHA]])</f>
        <v>T38SEGUNDO TURNO45430</v>
      </c>
      <c r="B3444" s="87">
        <v>8</v>
      </c>
      <c r="C3444" s="87">
        <v>7</v>
      </c>
      <c r="D3444" s="87" t="s">
        <v>53</v>
      </c>
      <c r="E3444" s="86"/>
      <c r="F3444" s="86">
        <f>VLOOKUP(Tabla36[[#This Row],[NUM. ECO.]],[2]!Tabla24[[NO.ECO]:[CUBICACION
M3]],4,0)</f>
        <v>17</v>
      </c>
      <c r="G3444" s="94">
        <v>45430</v>
      </c>
      <c r="H3444" s="92" t="str">
        <f>VLOOKUP(Tabla36[[#This Row],[NUM. ECO.]],[2]!Tabla24[[NO.ECO]:[MATERIAL]],8,0)</f>
        <v>VOLADURA</v>
      </c>
      <c r="I3444" s="86" t="s">
        <v>79</v>
      </c>
      <c r="J3444" s="91">
        <f ca="1">J3443+TIME(0,RANDBETWEEN((108),(132)),0)</f>
        <v>0.74930555555555556</v>
      </c>
      <c r="K3444" s="86" t="str">
        <f ca="1">VLOOKUP(Tabla36[[#This Row],[CODIGO VINCULO]],[1]!Anexar1[[UNION]:[OPERADOR]],4,0)</f>
        <v>DIEGO FLORES ALDUCIN</v>
      </c>
      <c r="L3444" s="92" t="str" cm="1">
        <f t="array" aca="1" ref="L3444" ca="1">_xlfn.IFS(J3444&gt;=TIME(14,0,0),"SEGUNDO TURNO",J3444&lt;TIME(14,0,0),"PRIMER TURNO")</f>
        <v>SEGUNDO TURNO</v>
      </c>
      <c r="M3444" s="90"/>
    </row>
    <row r="3445" spans="1:13">
      <c r="A3445" s="86" t="str">
        <f ca="1">_xlfn.CONCAT(Tabla36[[#This Row],[NUM. ECO.]],Tabla36[[#This Row],[TURNO]],Tabla36[[#This Row],[FECHA]])</f>
        <v>T38SEGUNDO TURNO45430</v>
      </c>
      <c r="B3445" s="87">
        <v>8</v>
      </c>
      <c r="C3445" s="87">
        <v>8</v>
      </c>
      <c r="D3445" s="87" t="s">
        <v>53</v>
      </c>
      <c r="E3445" s="86"/>
      <c r="F3445" s="86">
        <f>VLOOKUP(Tabla36[[#This Row],[NUM. ECO.]],[2]!Tabla24[[NO.ECO]:[CUBICACION
M3]],4,0)</f>
        <v>17</v>
      </c>
      <c r="G3445" s="94">
        <v>45430</v>
      </c>
      <c r="H3445" s="92" t="str">
        <f>VLOOKUP(Tabla36[[#This Row],[NUM. ECO.]],[2]!Tabla24[[NO.ECO]:[MATERIAL]],8,0)</f>
        <v>VOLADURA</v>
      </c>
      <c r="I3445" s="86" t="s">
        <v>79</v>
      </c>
      <c r="J3445" s="91">
        <f ca="1">J3444+TIME(0,RANDBETWEEN((108),(132)),0)</f>
        <v>0.83263888888888893</v>
      </c>
      <c r="K3445" s="86" t="str">
        <f ca="1">VLOOKUP(Tabla36[[#This Row],[CODIGO VINCULO]],[1]!Anexar1[[UNION]:[OPERADOR]],4,0)</f>
        <v>DIEGO FLORES ALDUCIN</v>
      </c>
      <c r="L3445" s="92" t="str" cm="1">
        <f t="array" aca="1" ref="L3445" ca="1">_xlfn.IFS(J3445&gt;=TIME(14,0,0),"SEGUNDO TURNO",J3445&lt;TIME(14,0,0),"PRIMER TURNO")</f>
        <v>SEGUNDO TURNO</v>
      </c>
      <c r="M3445" s="90"/>
    </row>
    <row r="3446" spans="1:13">
      <c r="A3446" s="86" t="str">
        <f ca="1">_xlfn.CONCAT(Tabla36[[#This Row],[NUM. ECO.]],Tabla36[[#This Row],[TURNO]],Tabla36[[#This Row],[FECHA]])</f>
        <v>T38PRIMER TURNO45432</v>
      </c>
      <c r="B3446" s="87">
        <v>8</v>
      </c>
      <c r="C3446" s="87">
        <v>1</v>
      </c>
      <c r="D3446" s="87" t="s">
        <v>53</v>
      </c>
      <c r="E3446" s="86"/>
      <c r="F3446" s="86">
        <f>VLOOKUP(Tabla36[[#This Row],[NUM. ECO.]],[2]!Tabla24[[NO.ECO]:[CUBICACION
M3]],4,0)</f>
        <v>17</v>
      </c>
      <c r="G3446" s="94">
        <v>45432</v>
      </c>
      <c r="H3446" s="92" t="str">
        <f>VLOOKUP(Tabla36[[#This Row],[NUM. ECO.]],[2]!Tabla24[[NO.ECO]:[MATERIAL]],8,0)</f>
        <v>VOLADURA</v>
      </c>
      <c r="I3446" s="86" t="s">
        <v>79</v>
      </c>
      <c r="J3446" s="88">
        <f ca="1">TIME(RANDBETWEEN(5.5,6),RANDBETWEEN(1,29),0)</f>
        <v>0.25138888888888888</v>
      </c>
      <c r="K3446" s="86" t="str">
        <f ca="1">VLOOKUP(Tabla36[[#This Row],[CODIGO VINCULO]],[1]!Anexar1[[UNION]:[OPERADOR]],4,0)</f>
        <v>ALEJANDRO PERALTA GONZALEZ</v>
      </c>
      <c r="L3446" s="92" t="str" cm="1">
        <f t="array" aca="1" ref="L3446" ca="1">_xlfn.IFS(J3446&gt;=TIME(14,0,0),"SEGUNDO TURNO",J3446&lt;TIME(14,0,0),"PRIMER TURNO")</f>
        <v>PRIMER TURNO</v>
      </c>
      <c r="M3446" s="90"/>
    </row>
    <row r="3447" spans="1:13">
      <c r="A3447" s="86" t="str">
        <f ca="1">_xlfn.CONCAT(Tabla36[[#This Row],[NUM. ECO.]],Tabla36[[#This Row],[TURNO]],Tabla36[[#This Row],[FECHA]])</f>
        <v>T38PRIMER TURNO45432</v>
      </c>
      <c r="B3447" s="87">
        <v>8</v>
      </c>
      <c r="C3447" s="87">
        <v>2</v>
      </c>
      <c r="D3447" s="87" t="s">
        <v>53</v>
      </c>
      <c r="E3447" s="86"/>
      <c r="F3447" s="86">
        <f>VLOOKUP(Tabla36[[#This Row],[NUM. ECO.]],[2]!Tabla24[[NO.ECO]:[CUBICACION
M3]],4,0)</f>
        <v>17</v>
      </c>
      <c r="G3447" s="94">
        <v>45432</v>
      </c>
      <c r="H3447" s="92" t="str">
        <f>VLOOKUP(Tabla36[[#This Row],[NUM. ECO.]],[2]!Tabla24[[NO.ECO]:[MATERIAL]],8,0)</f>
        <v>VOLADURA</v>
      </c>
      <c r="I3447" s="86" t="s">
        <v>79</v>
      </c>
      <c r="J3447" s="91">
        <f ca="1">J3446+TIME(0,RANDBETWEEN((108),(132)),0)</f>
        <v>0.33750000000000002</v>
      </c>
      <c r="K3447" s="86" t="str">
        <f ca="1">VLOOKUP(Tabla36[[#This Row],[CODIGO VINCULO]],[1]!Anexar1[[UNION]:[OPERADOR]],4,0)</f>
        <v>ALEJANDRO PERALTA GONZALEZ</v>
      </c>
      <c r="L3447" s="92" t="str" cm="1">
        <f t="array" aca="1" ref="L3447" ca="1">_xlfn.IFS(J3447&gt;=TIME(14,0,0),"SEGUNDO TURNO",J3447&lt;TIME(14,0,0),"PRIMER TURNO")</f>
        <v>PRIMER TURNO</v>
      </c>
      <c r="M3447" s="90"/>
    </row>
    <row r="3448" spans="1:13">
      <c r="A3448" s="86" t="str">
        <f ca="1">_xlfn.CONCAT(Tabla36[[#This Row],[NUM. ECO.]],Tabla36[[#This Row],[TURNO]],Tabla36[[#This Row],[FECHA]])</f>
        <v>T38PRIMER TURNO45432</v>
      </c>
      <c r="B3448" s="87">
        <v>8</v>
      </c>
      <c r="C3448" s="87">
        <v>3</v>
      </c>
      <c r="D3448" s="87" t="s">
        <v>53</v>
      </c>
      <c r="E3448" s="86"/>
      <c r="F3448" s="86">
        <f>VLOOKUP(Tabla36[[#This Row],[NUM. ECO.]],[2]!Tabla24[[NO.ECO]:[CUBICACION
M3]],4,0)</f>
        <v>17</v>
      </c>
      <c r="G3448" s="94">
        <v>45432</v>
      </c>
      <c r="H3448" s="92" t="str">
        <f>VLOOKUP(Tabla36[[#This Row],[NUM. ECO.]],[2]!Tabla24[[NO.ECO]:[MATERIAL]],8,0)</f>
        <v>VOLADURA</v>
      </c>
      <c r="I3448" s="86" t="s">
        <v>79</v>
      </c>
      <c r="J3448" s="91">
        <f ca="1">J3447+TIME(0,RANDBETWEEN((108),(132)),0)</f>
        <v>0.41875000000000001</v>
      </c>
      <c r="K3448" s="86" t="str">
        <f ca="1">VLOOKUP(Tabla36[[#This Row],[CODIGO VINCULO]],[1]!Anexar1[[UNION]:[OPERADOR]],4,0)</f>
        <v>ALEJANDRO PERALTA GONZALEZ</v>
      </c>
      <c r="L3448" s="92" t="str" cm="1">
        <f t="array" aca="1" ref="L3448" ca="1">_xlfn.IFS(J3448&gt;=TIME(14,0,0),"SEGUNDO TURNO",J3448&lt;TIME(14,0,0),"PRIMER TURNO")</f>
        <v>PRIMER TURNO</v>
      </c>
      <c r="M3448" s="90"/>
    </row>
    <row r="3449" spans="1:13">
      <c r="A3449" s="86" t="str">
        <f ca="1">_xlfn.CONCAT(Tabla36[[#This Row],[NUM. ECO.]],Tabla36[[#This Row],[TURNO]],Tabla36[[#This Row],[FECHA]])</f>
        <v>T38PRIMER TURNO45432</v>
      </c>
      <c r="B3449" s="87">
        <v>8</v>
      </c>
      <c r="C3449" s="87">
        <v>4</v>
      </c>
      <c r="D3449" s="87" t="s">
        <v>53</v>
      </c>
      <c r="E3449" s="86"/>
      <c r="F3449" s="86">
        <f>VLOOKUP(Tabla36[[#This Row],[NUM. ECO.]],[2]!Tabla24[[NO.ECO]:[CUBICACION
M3]],4,0)</f>
        <v>17</v>
      </c>
      <c r="G3449" s="94">
        <v>45432</v>
      </c>
      <c r="H3449" s="92" t="str">
        <f>VLOOKUP(Tabla36[[#This Row],[NUM. ECO.]],[2]!Tabla24[[NO.ECO]:[MATERIAL]],8,0)</f>
        <v>VOLADURA</v>
      </c>
      <c r="I3449" s="86" t="s">
        <v>79</v>
      </c>
      <c r="J3449" s="91">
        <f ca="1">J3448+TIME(0,RANDBETWEEN((108),(132)),0)</f>
        <v>0.50763888888888886</v>
      </c>
      <c r="K3449" s="86" t="str">
        <f ca="1">VLOOKUP(Tabla36[[#This Row],[CODIGO VINCULO]],[1]!Anexar1[[UNION]:[OPERADOR]],4,0)</f>
        <v>ALEJANDRO PERALTA GONZALEZ</v>
      </c>
      <c r="L3449" s="92" t="str" cm="1">
        <f t="array" aca="1" ref="L3449" ca="1">_xlfn.IFS(J3449&gt;=TIME(14,0,0),"SEGUNDO TURNO",J3449&lt;TIME(14,0,0),"PRIMER TURNO")</f>
        <v>PRIMER TURNO</v>
      </c>
      <c r="M3449" s="90"/>
    </row>
    <row r="3450" spans="1:13">
      <c r="A3450" s="86" t="str">
        <f ca="1">_xlfn.CONCAT(Tabla36[[#This Row],[NUM. ECO.]],Tabla36[[#This Row],[TURNO]],Tabla36[[#This Row],[FECHA]])</f>
        <v>T38SEGUNDO TURNO45432</v>
      </c>
      <c r="B3450" s="87">
        <v>8</v>
      </c>
      <c r="C3450" s="87">
        <v>5</v>
      </c>
      <c r="D3450" s="87" t="s">
        <v>53</v>
      </c>
      <c r="E3450" s="86"/>
      <c r="F3450" s="86">
        <f>VLOOKUP(Tabla36[[#This Row],[NUM. ECO.]],[2]!Tabla24[[NO.ECO]:[CUBICACION
M3]],4,0)</f>
        <v>17</v>
      </c>
      <c r="G3450" s="94">
        <v>45432</v>
      </c>
      <c r="H3450" s="92" t="str">
        <f>VLOOKUP(Tabla36[[#This Row],[NUM. ECO.]],[2]!Tabla24[[NO.ECO]:[MATERIAL]],8,0)</f>
        <v>VOLADURA</v>
      </c>
      <c r="I3450" s="86" t="s">
        <v>79</v>
      </c>
      <c r="J3450" s="91">
        <f ca="1">J3449+TIME(0,RANDBETWEEN((108),(132)),0)</f>
        <v>0.59513888888888888</v>
      </c>
      <c r="K3450" s="86" t="str">
        <f ca="1">VLOOKUP(Tabla36[[#This Row],[CODIGO VINCULO]],[1]!Anexar1[[UNION]:[OPERADOR]],4,0)</f>
        <v>DIEGO FLORES ALDUCIN</v>
      </c>
      <c r="L3450" s="92" t="str" cm="1">
        <f t="array" aca="1" ref="L3450" ca="1">_xlfn.IFS(J3450&gt;=TIME(14,0,0),"SEGUNDO TURNO",J3450&lt;TIME(14,0,0),"PRIMER TURNO")</f>
        <v>SEGUNDO TURNO</v>
      </c>
      <c r="M3450" s="90"/>
    </row>
    <row r="3451" spans="1:13">
      <c r="A3451" s="86" t="str">
        <f ca="1">_xlfn.CONCAT(Tabla36[[#This Row],[NUM. ECO.]],Tabla36[[#This Row],[TURNO]],Tabla36[[#This Row],[FECHA]])</f>
        <v>T38SEGUNDO TURNO45432</v>
      </c>
      <c r="B3451" s="87">
        <v>8</v>
      </c>
      <c r="C3451" s="87">
        <v>6</v>
      </c>
      <c r="D3451" s="87" t="s">
        <v>53</v>
      </c>
      <c r="E3451" s="86"/>
      <c r="F3451" s="86">
        <f>VLOOKUP(Tabla36[[#This Row],[NUM. ECO.]],[2]!Tabla24[[NO.ECO]:[CUBICACION
M3]],4,0)</f>
        <v>17</v>
      </c>
      <c r="G3451" s="94">
        <v>45432</v>
      </c>
      <c r="H3451" s="92" t="str">
        <f>VLOOKUP(Tabla36[[#This Row],[NUM. ECO.]],[2]!Tabla24[[NO.ECO]:[MATERIAL]],8,0)</f>
        <v>VOLADURA</v>
      </c>
      <c r="I3451" s="86" t="s">
        <v>79</v>
      </c>
      <c r="J3451" s="91">
        <f ca="1">J3450+TIME(0,RANDBETWEEN((108),(132)),0)</f>
        <v>0.68472222222222223</v>
      </c>
      <c r="K3451" s="86" t="str">
        <f ca="1">VLOOKUP(Tabla36[[#This Row],[CODIGO VINCULO]],[1]!Anexar1[[UNION]:[OPERADOR]],4,0)</f>
        <v>DIEGO FLORES ALDUCIN</v>
      </c>
      <c r="L3451" s="92" t="str" cm="1">
        <f t="array" aca="1" ref="L3451" ca="1">_xlfn.IFS(J3451&gt;=TIME(14,0,0),"SEGUNDO TURNO",J3451&lt;TIME(14,0,0),"PRIMER TURNO")</f>
        <v>SEGUNDO TURNO</v>
      </c>
      <c r="M3451" s="90"/>
    </row>
    <row r="3452" spans="1:13">
      <c r="A3452" s="86" t="str">
        <f ca="1">_xlfn.CONCAT(Tabla36[[#This Row],[NUM. ECO.]],Tabla36[[#This Row],[TURNO]],Tabla36[[#This Row],[FECHA]])</f>
        <v>T38SEGUNDO TURNO45432</v>
      </c>
      <c r="B3452" s="87">
        <v>8</v>
      </c>
      <c r="C3452" s="87">
        <v>7</v>
      </c>
      <c r="D3452" s="87" t="s">
        <v>53</v>
      </c>
      <c r="E3452" s="86"/>
      <c r="F3452" s="86">
        <f>VLOOKUP(Tabla36[[#This Row],[NUM. ECO.]],[2]!Tabla24[[NO.ECO]:[CUBICACION
M3]],4,0)</f>
        <v>17</v>
      </c>
      <c r="G3452" s="94">
        <v>45432</v>
      </c>
      <c r="H3452" s="92" t="str">
        <f>VLOOKUP(Tabla36[[#This Row],[NUM. ECO.]],[2]!Tabla24[[NO.ECO]:[MATERIAL]],8,0)</f>
        <v>VOLADURA</v>
      </c>
      <c r="I3452" s="86" t="s">
        <v>79</v>
      </c>
      <c r="J3452" s="91">
        <f ca="1">J3451+TIME(0,RANDBETWEEN((108),(132)),0)</f>
        <v>0.76458333333333339</v>
      </c>
      <c r="K3452" s="86" t="str">
        <f ca="1">VLOOKUP(Tabla36[[#This Row],[CODIGO VINCULO]],[1]!Anexar1[[UNION]:[OPERADOR]],4,0)</f>
        <v>DIEGO FLORES ALDUCIN</v>
      </c>
      <c r="L3452" s="92" t="str" cm="1">
        <f t="array" aca="1" ref="L3452" ca="1">_xlfn.IFS(J3452&gt;=TIME(14,0,0),"SEGUNDO TURNO",J3452&lt;TIME(14,0,0),"PRIMER TURNO")</f>
        <v>SEGUNDO TURNO</v>
      </c>
      <c r="M3452" s="90"/>
    </row>
    <row r="3453" spans="1:13">
      <c r="A3453" s="86" t="str">
        <f ca="1">_xlfn.CONCAT(Tabla36[[#This Row],[NUM. ECO.]],Tabla36[[#This Row],[TURNO]],Tabla36[[#This Row],[FECHA]])</f>
        <v>T38SEGUNDO TURNO45432</v>
      </c>
      <c r="B3453" s="87">
        <v>8</v>
      </c>
      <c r="C3453" s="87">
        <v>8</v>
      </c>
      <c r="D3453" s="87" t="s">
        <v>53</v>
      </c>
      <c r="E3453" s="86"/>
      <c r="F3453" s="86">
        <f>VLOOKUP(Tabla36[[#This Row],[NUM. ECO.]],[2]!Tabla24[[NO.ECO]:[CUBICACION
M3]],4,0)</f>
        <v>17</v>
      </c>
      <c r="G3453" s="94">
        <v>45432</v>
      </c>
      <c r="H3453" s="92" t="str">
        <f>VLOOKUP(Tabla36[[#This Row],[NUM. ECO.]],[2]!Tabla24[[NO.ECO]:[MATERIAL]],8,0)</f>
        <v>VOLADURA</v>
      </c>
      <c r="I3453" s="86" t="s">
        <v>79</v>
      </c>
      <c r="J3453" s="91">
        <f ca="1">J3452+TIME(0,RANDBETWEEN((108),(132)),0)</f>
        <v>0.84652777777777788</v>
      </c>
      <c r="K3453" s="86" t="str">
        <f ca="1">VLOOKUP(Tabla36[[#This Row],[CODIGO VINCULO]],[1]!Anexar1[[UNION]:[OPERADOR]],4,0)</f>
        <v>DIEGO FLORES ALDUCIN</v>
      </c>
      <c r="L3453" s="92" t="str" cm="1">
        <f t="array" aca="1" ref="L3453" ca="1">_xlfn.IFS(J3453&gt;=TIME(14,0,0),"SEGUNDO TURNO",J3453&lt;TIME(14,0,0),"PRIMER TURNO")</f>
        <v>SEGUNDO TURNO</v>
      </c>
      <c r="M3453" s="90"/>
    </row>
    <row r="3454" spans="1:13">
      <c r="A3454" s="86" t="str">
        <f ca="1">_xlfn.CONCAT(Tabla36[[#This Row],[NUM. ECO.]],Tabla36[[#This Row],[TURNO]],Tabla36[[#This Row],[FECHA]])</f>
        <v>T38PRIMER TURNO45433</v>
      </c>
      <c r="B3454" s="87">
        <v>8</v>
      </c>
      <c r="C3454" s="87">
        <v>1</v>
      </c>
      <c r="D3454" s="87" t="s">
        <v>53</v>
      </c>
      <c r="E3454" s="86"/>
      <c r="F3454" s="86">
        <f>VLOOKUP(Tabla36[[#This Row],[NUM. ECO.]],[2]!Tabla24[[NO.ECO]:[CUBICACION
M3]],4,0)</f>
        <v>17</v>
      </c>
      <c r="G3454" s="94">
        <v>45433</v>
      </c>
      <c r="H3454" s="92" t="str">
        <f>VLOOKUP(Tabla36[[#This Row],[NUM. ECO.]],[2]!Tabla24[[NO.ECO]:[MATERIAL]],8,0)</f>
        <v>VOLADURA</v>
      </c>
      <c r="I3454" s="86" t="s">
        <v>79</v>
      </c>
      <c r="J3454" s="88">
        <f ca="1">TIME(RANDBETWEEN(5.5,6),RANDBETWEEN(1,29),0)</f>
        <v>0.26319444444444445</v>
      </c>
      <c r="K3454" s="86" t="str">
        <f ca="1">VLOOKUP(Tabla36[[#This Row],[CODIGO VINCULO]],[1]!Anexar1[[UNION]:[OPERADOR]],4,0)</f>
        <v>ALEJANDRO PERALTA GONZALEZ</v>
      </c>
      <c r="L3454" s="92" t="str" cm="1">
        <f t="array" aca="1" ref="L3454" ca="1">_xlfn.IFS(J3454&gt;=TIME(14,0,0),"SEGUNDO TURNO",J3454&lt;TIME(14,0,0),"PRIMER TURNO")</f>
        <v>PRIMER TURNO</v>
      </c>
      <c r="M3454" s="90"/>
    </row>
    <row r="3455" spans="1:13">
      <c r="A3455" s="86" t="str">
        <f ca="1">_xlfn.CONCAT(Tabla36[[#This Row],[NUM. ECO.]],Tabla36[[#This Row],[TURNO]],Tabla36[[#This Row],[FECHA]])</f>
        <v>T38PRIMER TURNO45433</v>
      </c>
      <c r="B3455" s="87">
        <v>8</v>
      </c>
      <c r="C3455" s="87">
        <v>2</v>
      </c>
      <c r="D3455" s="87" t="s">
        <v>53</v>
      </c>
      <c r="E3455" s="86"/>
      <c r="F3455" s="86">
        <f>VLOOKUP(Tabla36[[#This Row],[NUM. ECO.]],[2]!Tabla24[[NO.ECO]:[CUBICACION
M3]],4,0)</f>
        <v>17</v>
      </c>
      <c r="G3455" s="94">
        <v>45433</v>
      </c>
      <c r="H3455" s="92" t="str">
        <f>VLOOKUP(Tabla36[[#This Row],[NUM. ECO.]],[2]!Tabla24[[NO.ECO]:[MATERIAL]],8,0)</f>
        <v>VOLADURA</v>
      </c>
      <c r="I3455" s="86" t="s">
        <v>79</v>
      </c>
      <c r="J3455" s="91">
        <f ca="1">J3454+TIME(0,RANDBETWEEN((108),(132)),0)</f>
        <v>0.34097222222222223</v>
      </c>
      <c r="K3455" s="86" t="str">
        <f ca="1">VLOOKUP(Tabla36[[#This Row],[CODIGO VINCULO]],[1]!Anexar1[[UNION]:[OPERADOR]],4,0)</f>
        <v>ALEJANDRO PERALTA GONZALEZ</v>
      </c>
      <c r="L3455" s="92" t="str" cm="1">
        <f t="array" aca="1" ref="L3455" ca="1">_xlfn.IFS(J3455&gt;=TIME(14,0,0),"SEGUNDO TURNO",J3455&lt;TIME(14,0,0),"PRIMER TURNO")</f>
        <v>PRIMER TURNO</v>
      </c>
      <c r="M3455" s="90"/>
    </row>
    <row r="3456" spans="1:13">
      <c r="A3456" s="86" t="str">
        <f ca="1">_xlfn.CONCAT(Tabla36[[#This Row],[NUM. ECO.]],Tabla36[[#This Row],[TURNO]],Tabla36[[#This Row],[FECHA]])</f>
        <v>T38PRIMER TURNO45433</v>
      </c>
      <c r="B3456" s="87">
        <v>8</v>
      </c>
      <c r="C3456" s="87">
        <v>3</v>
      </c>
      <c r="D3456" s="87" t="s">
        <v>53</v>
      </c>
      <c r="E3456" s="86"/>
      <c r="F3456" s="86">
        <f>VLOOKUP(Tabla36[[#This Row],[NUM. ECO.]],[2]!Tabla24[[NO.ECO]:[CUBICACION
M3]],4,0)</f>
        <v>17</v>
      </c>
      <c r="G3456" s="94">
        <v>45433</v>
      </c>
      <c r="H3456" s="92" t="str">
        <f>VLOOKUP(Tabla36[[#This Row],[NUM. ECO.]],[2]!Tabla24[[NO.ECO]:[MATERIAL]],8,0)</f>
        <v>VOLADURA</v>
      </c>
      <c r="I3456" s="86" t="s">
        <v>79</v>
      </c>
      <c r="J3456" s="91">
        <f ca="1">J3455+TIME(0,RANDBETWEEN((108),(132)),0)</f>
        <v>0.42569444444444449</v>
      </c>
      <c r="K3456" s="86" t="str">
        <f ca="1">VLOOKUP(Tabla36[[#This Row],[CODIGO VINCULO]],[1]!Anexar1[[UNION]:[OPERADOR]],4,0)</f>
        <v>ALEJANDRO PERALTA GONZALEZ</v>
      </c>
      <c r="L3456" s="92" t="str" cm="1">
        <f t="array" aca="1" ref="L3456" ca="1">_xlfn.IFS(J3456&gt;=TIME(14,0,0),"SEGUNDO TURNO",J3456&lt;TIME(14,0,0),"PRIMER TURNO")</f>
        <v>PRIMER TURNO</v>
      </c>
      <c r="M3456" s="90"/>
    </row>
    <row r="3457" spans="1:13">
      <c r="A3457" s="86" t="str">
        <f ca="1">_xlfn.CONCAT(Tabla36[[#This Row],[NUM. ECO.]],Tabla36[[#This Row],[TURNO]],Tabla36[[#This Row],[FECHA]])</f>
        <v>T38PRIMER TURNO45433</v>
      </c>
      <c r="B3457" s="87">
        <v>8</v>
      </c>
      <c r="C3457" s="87">
        <v>4</v>
      </c>
      <c r="D3457" s="87" t="s">
        <v>53</v>
      </c>
      <c r="E3457" s="86"/>
      <c r="F3457" s="86">
        <f>VLOOKUP(Tabla36[[#This Row],[NUM. ECO.]],[2]!Tabla24[[NO.ECO]:[CUBICACION
M3]],4,0)</f>
        <v>17</v>
      </c>
      <c r="G3457" s="94">
        <v>45433</v>
      </c>
      <c r="H3457" s="92" t="str">
        <f>VLOOKUP(Tabla36[[#This Row],[NUM. ECO.]],[2]!Tabla24[[NO.ECO]:[MATERIAL]],8,0)</f>
        <v>VOLADURA</v>
      </c>
      <c r="I3457" s="86" t="s">
        <v>79</v>
      </c>
      <c r="J3457" s="91">
        <f ca="1">J3456+TIME(0,RANDBETWEEN((108),(132)),0)</f>
        <v>0.50694444444444453</v>
      </c>
      <c r="K3457" s="86" t="str">
        <f ca="1">VLOOKUP(Tabla36[[#This Row],[CODIGO VINCULO]],[1]!Anexar1[[UNION]:[OPERADOR]],4,0)</f>
        <v>ALEJANDRO PERALTA GONZALEZ</v>
      </c>
      <c r="L3457" s="92" t="str" cm="1">
        <f t="array" aca="1" ref="L3457" ca="1">_xlfn.IFS(J3457&gt;=TIME(14,0,0),"SEGUNDO TURNO",J3457&lt;TIME(14,0,0),"PRIMER TURNO")</f>
        <v>PRIMER TURNO</v>
      </c>
      <c r="M3457" s="90"/>
    </row>
    <row r="3458" spans="1:13">
      <c r="A3458" s="86" t="str">
        <f ca="1">_xlfn.CONCAT(Tabla36[[#This Row],[NUM. ECO.]],Tabla36[[#This Row],[TURNO]],Tabla36[[#This Row],[FECHA]])</f>
        <v>T38SEGUNDO TURNO45433</v>
      </c>
      <c r="B3458" s="87">
        <v>8</v>
      </c>
      <c r="C3458" s="87">
        <v>5</v>
      </c>
      <c r="D3458" s="87" t="s">
        <v>53</v>
      </c>
      <c r="E3458" s="86"/>
      <c r="F3458" s="86">
        <f>VLOOKUP(Tabla36[[#This Row],[NUM. ECO.]],[2]!Tabla24[[NO.ECO]:[CUBICACION
M3]],4,0)</f>
        <v>17</v>
      </c>
      <c r="G3458" s="94">
        <v>45433</v>
      </c>
      <c r="H3458" s="92" t="str">
        <f>VLOOKUP(Tabla36[[#This Row],[NUM. ECO.]],[2]!Tabla24[[NO.ECO]:[MATERIAL]],8,0)</f>
        <v>VOLADURA</v>
      </c>
      <c r="I3458" s="86" t="s">
        <v>79</v>
      </c>
      <c r="J3458" s="91">
        <f ca="1">J3457+TIME(0,RANDBETWEEN((108),(132)),0)</f>
        <v>0.59444444444444455</v>
      </c>
      <c r="K3458" s="86" t="str">
        <f ca="1">VLOOKUP(Tabla36[[#This Row],[CODIGO VINCULO]],[1]!Anexar1[[UNION]:[OPERADOR]],4,0)</f>
        <v>DIEGO FLORES ALDUCIN</v>
      </c>
      <c r="L3458" s="92" t="str" cm="1">
        <f t="array" aca="1" ref="L3458" ca="1">_xlfn.IFS(J3458&gt;=TIME(14,0,0),"SEGUNDO TURNO",J3458&lt;TIME(14,0,0),"PRIMER TURNO")</f>
        <v>SEGUNDO TURNO</v>
      </c>
      <c r="M3458" s="90"/>
    </row>
    <row r="3459" spans="1:13">
      <c r="A3459" s="86" t="str">
        <f ca="1">_xlfn.CONCAT(Tabla36[[#This Row],[NUM. ECO.]],Tabla36[[#This Row],[TURNO]],Tabla36[[#This Row],[FECHA]])</f>
        <v>T38SEGUNDO TURNO45433</v>
      </c>
      <c r="B3459" s="87">
        <v>8</v>
      </c>
      <c r="C3459" s="87">
        <v>6</v>
      </c>
      <c r="D3459" s="87" t="s">
        <v>53</v>
      </c>
      <c r="E3459" s="86"/>
      <c r="F3459" s="86">
        <f>VLOOKUP(Tabla36[[#This Row],[NUM. ECO.]],[2]!Tabla24[[NO.ECO]:[CUBICACION
M3]],4,0)</f>
        <v>17</v>
      </c>
      <c r="G3459" s="94">
        <v>45433</v>
      </c>
      <c r="H3459" s="92" t="str">
        <f>VLOOKUP(Tabla36[[#This Row],[NUM. ECO.]],[2]!Tabla24[[NO.ECO]:[MATERIAL]],8,0)</f>
        <v>VOLADURA</v>
      </c>
      <c r="I3459" s="86" t="s">
        <v>79</v>
      </c>
      <c r="J3459" s="91">
        <f ca="1">J3458+TIME(0,RANDBETWEEN((108),(132)),0)</f>
        <v>0.67847222222222237</v>
      </c>
      <c r="K3459" s="86" t="str">
        <f ca="1">VLOOKUP(Tabla36[[#This Row],[CODIGO VINCULO]],[1]!Anexar1[[UNION]:[OPERADOR]],4,0)</f>
        <v>DIEGO FLORES ALDUCIN</v>
      </c>
      <c r="L3459" s="92" t="str" cm="1">
        <f t="array" aca="1" ref="L3459" ca="1">_xlfn.IFS(J3459&gt;=TIME(14,0,0),"SEGUNDO TURNO",J3459&lt;TIME(14,0,0),"PRIMER TURNO")</f>
        <v>SEGUNDO TURNO</v>
      </c>
      <c r="M3459" s="90"/>
    </row>
    <row r="3460" spans="1:13">
      <c r="A3460" s="86" t="str">
        <f ca="1">_xlfn.CONCAT(Tabla36[[#This Row],[NUM. ECO.]],Tabla36[[#This Row],[TURNO]],Tabla36[[#This Row],[FECHA]])</f>
        <v>T38SEGUNDO TURNO45433</v>
      </c>
      <c r="B3460" s="87">
        <v>8</v>
      </c>
      <c r="C3460" s="87">
        <v>7</v>
      </c>
      <c r="D3460" s="87" t="s">
        <v>53</v>
      </c>
      <c r="E3460" s="86"/>
      <c r="F3460" s="86">
        <f>VLOOKUP(Tabla36[[#This Row],[NUM. ECO.]],[2]!Tabla24[[NO.ECO]:[CUBICACION
M3]],4,0)</f>
        <v>17</v>
      </c>
      <c r="G3460" s="94">
        <v>45433</v>
      </c>
      <c r="H3460" s="92" t="str">
        <f>VLOOKUP(Tabla36[[#This Row],[NUM. ECO.]],[2]!Tabla24[[NO.ECO]:[MATERIAL]],8,0)</f>
        <v>VOLADURA</v>
      </c>
      <c r="I3460" s="86" t="s">
        <v>79</v>
      </c>
      <c r="J3460" s="91">
        <f ca="1">J3459+TIME(0,RANDBETWEEN((108),(132)),0)</f>
        <v>0.76527777777777795</v>
      </c>
      <c r="K3460" s="86" t="str">
        <f ca="1">VLOOKUP(Tabla36[[#This Row],[CODIGO VINCULO]],[1]!Anexar1[[UNION]:[OPERADOR]],4,0)</f>
        <v>DIEGO FLORES ALDUCIN</v>
      </c>
      <c r="L3460" s="92" t="str" cm="1">
        <f t="array" aca="1" ref="L3460" ca="1">_xlfn.IFS(J3460&gt;=TIME(14,0,0),"SEGUNDO TURNO",J3460&lt;TIME(14,0,0),"PRIMER TURNO")</f>
        <v>SEGUNDO TURNO</v>
      </c>
      <c r="M3460" s="90"/>
    </row>
    <row r="3461" spans="1:13">
      <c r="A3461" s="86" t="str">
        <f ca="1">_xlfn.CONCAT(Tabla36[[#This Row],[NUM. ECO.]],Tabla36[[#This Row],[TURNO]],Tabla36[[#This Row],[FECHA]])</f>
        <v>T38SEGUNDO TURNO45433</v>
      </c>
      <c r="B3461" s="87">
        <v>8</v>
      </c>
      <c r="C3461" s="87">
        <v>8</v>
      </c>
      <c r="D3461" s="87" t="s">
        <v>53</v>
      </c>
      <c r="E3461" s="86"/>
      <c r="F3461" s="86">
        <f>VLOOKUP(Tabla36[[#This Row],[NUM. ECO.]],[2]!Tabla24[[NO.ECO]:[CUBICACION
M3]],4,0)</f>
        <v>17</v>
      </c>
      <c r="G3461" s="94">
        <v>45433</v>
      </c>
      <c r="H3461" s="92" t="str">
        <f>VLOOKUP(Tabla36[[#This Row],[NUM. ECO.]],[2]!Tabla24[[NO.ECO]:[MATERIAL]],8,0)</f>
        <v>VOLADURA</v>
      </c>
      <c r="I3461" s="86" t="s">
        <v>79</v>
      </c>
      <c r="J3461" s="91">
        <f ca="1">J3460+TIME(0,RANDBETWEEN((108),(132)),0)</f>
        <v>0.84861111111111132</v>
      </c>
      <c r="K3461" s="86" t="str">
        <f ca="1">VLOOKUP(Tabla36[[#This Row],[CODIGO VINCULO]],[1]!Anexar1[[UNION]:[OPERADOR]],4,0)</f>
        <v>DIEGO FLORES ALDUCIN</v>
      </c>
      <c r="L3461" s="92" t="str" cm="1">
        <f t="array" aca="1" ref="L3461" ca="1">_xlfn.IFS(J3461&gt;=TIME(14,0,0),"SEGUNDO TURNO",J3461&lt;TIME(14,0,0),"PRIMER TURNO")</f>
        <v>SEGUNDO TURNO</v>
      </c>
      <c r="M3461" s="90"/>
    </row>
    <row r="3462" spans="1:13">
      <c r="A3462" s="86" t="str">
        <f ca="1">_xlfn.CONCAT(Tabla36[[#This Row],[NUM. ECO.]],Tabla36[[#This Row],[TURNO]],Tabla36[[#This Row],[FECHA]])</f>
        <v>T39PRIMER TURNO45412</v>
      </c>
      <c r="B3462" s="87">
        <v>7</v>
      </c>
      <c r="C3462" s="87">
        <v>1</v>
      </c>
      <c r="D3462" s="87" t="s">
        <v>54</v>
      </c>
      <c r="E3462" s="86"/>
      <c r="F3462" s="86">
        <f>VLOOKUP(Tabla36[[#This Row],[NUM. ECO.]],[2]!Tabla24[[NO.ECO]:[CUBICACION
M3]],4,0)</f>
        <v>15</v>
      </c>
      <c r="G3462" s="94">
        <v>45412</v>
      </c>
      <c r="H3462" s="92" t="str">
        <f>VLOOKUP(Tabla36[[#This Row],[NUM. ECO.]],[2]!Tabla24[[NO.ECO]:[MATERIAL]],8,0)</f>
        <v>BASE HIDRAULICA</v>
      </c>
      <c r="I3462" s="86" t="s">
        <v>79</v>
      </c>
      <c r="J3462" s="88">
        <f ca="1">TIME(RANDBETWEEN(5.5,6),RANDBETWEEN(1,29),0)</f>
        <v>0.26458333333333334</v>
      </c>
      <c r="K3462" s="86" t="str">
        <f ca="1">VLOOKUP(Tabla36[[#This Row],[CODIGO VINCULO]],[1]!Anexar1[[UNION]:[OPERADOR]],4,0)</f>
        <v>ABIEL GEOVANY MONTALVO NOH</v>
      </c>
      <c r="L3462" s="92" t="str" cm="1">
        <f t="array" aca="1" ref="L3462" ca="1">_xlfn.IFS(J3462&gt;=TIME(14,0,0),"SEGUNDO TURNO",J3462&lt;TIME(14,0,0),"PRIMER TURNO")</f>
        <v>PRIMER TURNO</v>
      </c>
      <c r="M3462" s="90"/>
    </row>
    <row r="3463" spans="1:13">
      <c r="A3463" s="86" t="str">
        <f ca="1">_xlfn.CONCAT(Tabla36[[#This Row],[NUM. ECO.]],Tabla36[[#This Row],[TURNO]],Tabla36[[#This Row],[FECHA]])</f>
        <v>T39PRIMER TURNO45412</v>
      </c>
      <c r="B3463" s="87">
        <v>7</v>
      </c>
      <c r="C3463" s="87">
        <v>2</v>
      </c>
      <c r="D3463" s="87" t="s">
        <v>54</v>
      </c>
      <c r="E3463" s="86"/>
      <c r="F3463" s="86">
        <f>VLOOKUP(Tabla36[[#This Row],[NUM. ECO.]],[2]!Tabla24[[NO.ECO]:[CUBICACION
M3]],4,0)</f>
        <v>15</v>
      </c>
      <c r="G3463" s="94">
        <v>45412</v>
      </c>
      <c r="H3463" s="92" t="str">
        <f>VLOOKUP(Tabla36[[#This Row],[NUM. ECO.]],[2]!Tabla24[[NO.ECO]:[MATERIAL]],8,0)</f>
        <v>BASE HIDRAULICA</v>
      </c>
      <c r="I3463" s="86" t="s">
        <v>79</v>
      </c>
      <c r="J3463" s="91">
        <f ca="1">J3462+TIME(0,RANDBETWEEN((123),(151)),0)</f>
        <v>0.35069444444444442</v>
      </c>
      <c r="K3463" s="86" t="str">
        <f ca="1">VLOOKUP(Tabla36[[#This Row],[CODIGO VINCULO]],[1]!Anexar1[[UNION]:[OPERADOR]],4,0)</f>
        <v>ABIEL GEOVANY MONTALVO NOH</v>
      </c>
      <c r="L3463" s="92" t="str" cm="1">
        <f t="array" aca="1" ref="L3463" ca="1">_xlfn.IFS(J3463&gt;=TIME(14,0,0),"SEGUNDO TURNO",J3463&lt;TIME(14,0,0),"PRIMER TURNO")</f>
        <v>PRIMER TURNO</v>
      </c>
      <c r="M3463" s="90"/>
    </row>
    <row r="3464" spans="1:13">
      <c r="A3464" s="86" t="str">
        <f ca="1">_xlfn.CONCAT(Tabla36[[#This Row],[NUM. ECO.]],Tabla36[[#This Row],[TURNO]],Tabla36[[#This Row],[FECHA]])</f>
        <v>T39PRIMER TURNO45412</v>
      </c>
      <c r="B3464" s="87">
        <v>7</v>
      </c>
      <c r="C3464" s="87">
        <v>3</v>
      </c>
      <c r="D3464" s="87" t="s">
        <v>54</v>
      </c>
      <c r="E3464" s="86"/>
      <c r="F3464" s="86">
        <f>VLOOKUP(Tabla36[[#This Row],[NUM. ECO.]],[2]!Tabla24[[NO.ECO]:[CUBICACION
M3]],4,0)</f>
        <v>15</v>
      </c>
      <c r="G3464" s="94">
        <v>45412</v>
      </c>
      <c r="H3464" s="92" t="str">
        <f>VLOOKUP(Tabla36[[#This Row],[NUM. ECO.]],[2]!Tabla24[[NO.ECO]:[MATERIAL]],8,0)</f>
        <v>BASE HIDRAULICA</v>
      </c>
      <c r="I3464" s="86" t="s">
        <v>79</v>
      </c>
      <c r="J3464" s="91">
        <f ca="1">J3463+TIME(0,RANDBETWEEN((123),(151)),0)</f>
        <v>0.43680555555555556</v>
      </c>
      <c r="K3464" s="86" t="str">
        <f ca="1">VLOOKUP(Tabla36[[#This Row],[CODIGO VINCULO]],[1]!Anexar1[[UNION]:[OPERADOR]],4,0)</f>
        <v>ABIEL GEOVANY MONTALVO NOH</v>
      </c>
      <c r="L3464" s="92" t="str" cm="1">
        <f t="array" aca="1" ref="L3464" ca="1">_xlfn.IFS(J3464&gt;=TIME(14,0,0),"SEGUNDO TURNO",J3464&lt;TIME(14,0,0),"PRIMER TURNO")</f>
        <v>PRIMER TURNO</v>
      </c>
      <c r="M3464" s="90"/>
    </row>
    <row r="3465" spans="1:13">
      <c r="A3465" s="86" t="str">
        <f ca="1">_xlfn.CONCAT(Tabla36[[#This Row],[NUM. ECO.]],Tabla36[[#This Row],[TURNO]],Tabla36[[#This Row],[FECHA]])</f>
        <v>T39PRIMER TURNO45412</v>
      </c>
      <c r="B3465" s="87">
        <v>7</v>
      </c>
      <c r="C3465" s="87">
        <v>4</v>
      </c>
      <c r="D3465" s="87" t="s">
        <v>54</v>
      </c>
      <c r="E3465" s="86"/>
      <c r="F3465" s="86">
        <f>VLOOKUP(Tabla36[[#This Row],[NUM. ECO.]],[2]!Tabla24[[NO.ECO]:[CUBICACION
M3]],4,0)</f>
        <v>15</v>
      </c>
      <c r="G3465" s="94">
        <v>45412</v>
      </c>
      <c r="H3465" s="92" t="str">
        <f>VLOOKUP(Tabla36[[#This Row],[NUM. ECO.]],[2]!Tabla24[[NO.ECO]:[MATERIAL]],8,0)</f>
        <v>BASE HIDRAULICA</v>
      </c>
      <c r="I3465" s="86" t="s">
        <v>79</v>
      </c>
      <c r="J3465" s="91">
        <f ca="1">J3464+TIME(0,RANDBETWEEN((123),(151)),0)</f>
        <v>0.53611111111111109</v>
      </c>
      <c r="K3465" s="86" t="str">
        <f ca="1">VLOOKUP(Tabla36[[#This Row],[CODIGO VINCULO]],[1]!Anexar1[[UNION]:[OPERADOR]],4,0)</f>
        <v>ABIEL GEOVANY MONTALVO NOH</v>
      </c>
      <c r="L3465" s="92" t="str" cm="1">
        <f t="array" aca="1" ref="L3465" ca="1">_xlfn.IFS(J3465&gt;=TIME(14,0,0),"SEGUNDO TURNO",J3465&lt;TIME(14,0,0),"PRIMER TURNO")</f>
        <v>PRIMER TURNO</v>
      </c>
      <c r="M3465" s="90"/>
    </row>
    <row r="3466" spans="1:13">
      <c r="A3466" s="86" t="str">
        <f ca="1">_xlfn.CONCAT(Tabla36[[#This Row],[NUM. ECO.]],Tabla36[[#This Row],[TURNO]],Tabla36[[#This Row],[FECHA]])</f>
        <v>T39SEGUNDO TURNO45412</v>
      </c>
      <c r="B3466" s="87">
        <v>7</v>
      </c>
      <c r="C3466" s="87">
        <v>5</v>
      </c>
      <c r="D3466" s="87" t="s">
        <v>54</v>
      </c>
      <c r="E3466" s="86"/>
      <c r="F3466" s="86">
        <f>VLOOKUP(Tabla36[[#This Row],[NUM. ECO.]],[2]!Tabla24[[NO.ECO]:[CUBICACION
M3]],4,0)</f>
        <v>15</v>
      </c>
      <c r="G3466" s="94">
        <v>45412</v>
      </c>
      <c r="H3466" s="92" t="str">
        <f>VLOOKUP(Tabla36[[#This Row],[NUM. ECO.]],[2]!Tabla24[[NO.ECO]:[MATERIAL]],8,0)</f>
        <v>BASE HIDRAULICA</v>
      </c>
      <c r="I3466" s="86" t="s">
        <v>79</v>
      </c>
      <c r="J3466" s="91">
        <f ca="1">J3465+TIME(0,RANDBETWEEN((123),(151)),0)</f>
        <v>0.64097222222222217</v>
      </c>
      <c r="K3466" s="86" t="str">
        <f ca="1">VLOOKUP(Tabla36[[#This Row],[CODIGO VINCULO]],[1]!Anexar1[[UNION]:[OPERADOR]],4,0)</f>
        <v>AGUSTIN JANAI DOMINGUEZ MONTALVO</v>
      </c>
      <c r="L3466" s="92" t="str" cm="1">
        <f t="array" aca="1" ref="L3466" ca="1">_xlfn.IFS(J3466&gt;=TIME(14,0,0),"SEGUNDO TURNO",J3466&lt;TIME(14,0,0),"PRIMER TURNO")</f>
        <v>SEGUNDO TURNO</v>
      </c>
      <c r="M3466" s="90"/>
    </row>
    <row r="3467" spans="1:13">
      <c r="A3467" s="86" t="str">
        <f ca="1">_xlfn.CONCAT(Tabla36[[#This Row],[NUM. ECO.]],Tabla36[[#This Row],[TURNO]],Tabla36[[#This Row],[FECHA]])</f>
        <v>T39SEGUNDO TURNO45412</v>
      </c>
      <c r="B3467" s="87">
        <v>7</v>
      </c>
      <c r="C3467" s="87">
        <v>6</v>
      </c>
      <c r="D3467" s="87" t="s">
        <v>54</v>
      </c>
      <c r="E3467" s="86"/>
      <c r="F3467" s="86">
        <f>VLOOKUP(Tabla36[[#This Row],[NUM. ECO.]],[2]!Tabla24[[NO.ECO]:[CUBICACION
M3]],4,0)</f>
        <v>15</v>
      </c>
      <c r="G3467" s="94">
        <v>45412</v>
      </c>
      <c r="H3467" s="92" t="str">
        <f>VLOOKUP(Tabla36[[#This Row],[NUM. ECO.]],[2]!Tabla24[[NO.ECO]:[MATERIAL]],8,0)</f>
        <v>BASE HIDRAULICA</v>
      </c>
      <c r="I3467" s="86" t="s">
        <v>79</v>
      </c>
      <c r="J3467" s="91">
        <f ca="1">J3466+TIME(0,RANDBETWEEN((123),(151)),0)</f>
        <v>0.74374999999999991</v>
      </c>
      <c r="K3467" s="86" t="str">
        <f ca="1">VLOOKUP(Tabla36[[#This Row],[CODIGO VINCULO]],[1]!Anexar1[[UNION]:[OPERADOR]],4,0)</f>
        <v>AGUSTIN JANAI DOMINGUEZ MONTALVO</v>
      </c>
      <c r="L3467" s="92" t="str" cm="1">
        <f t="array" aca="1" ref="L3467" ca="1">_xlfn.IFS(J3467&gt;=TIME(14,0,0),"SEGUNDO TURNO",J3467&lt;TIME(14,0,0),"PRIMER TURNO")</f>
        <v>SEGUNDO TURNO</v>
      </c>
      <c r="M3467" s="90"/>
    </row>
    <row r="3468" spans="1:13">
      <c r="A3468" s="86" t="str">
        <f ca="1">_xlfn.CONCAT(Tabla36[[#This Row],[NUM. ECO.]],Tabla36[[#This Row],[TURNO]],Tabla36[[#This Row],[FECHA]])</f>
        <v>T39SEGUNDO TURNO45412</v>
      </c>
      <c r="B3468" s="87">
        <v>7</v>
      </c>
      <c r="C3468" s="87">
        <v>7</v>
      </c>
      <c r="D3468" s="87" t="s">
        <v>54</v>
      </c>
      <c r="E3468" s="86"/>
      <c r="F3468" s="86">
        <f>VLOOKUP(Tabla36[[#This Row],[NUM. ECO.]],[2]!Tabla24[[NO.ECO]:[CUBICACION
M3]],4,0)</f>
        <v>15</v>
      </c>
      <c r="G3468" s="94">
        <v>45412</v>
      </c>
      <c r="H3468" s="92" t="str">
        <f>VLOOKUP(Tabla36[[#This Row],[NUM. ECO.]],[2]!Tabla24[[NO.ECO]:[MATERIAL]],8,0)</f>
        <v>BASE HIDRAULICA</v>
      </c>
      <c r="I3468" s="86" t="s">
        <v>79</v>
      </c>
      <c r="J3468" s="91">
        <f ca="1">J3467+TIME(0,RANDBETWEEN((123),(151)),0)</f>
        <v>0.83263888888888882</v>
      </c>
      <c r="K3468" s="86" t="str">
        <f ca="1">VLOOKUP(Tabla36[[#This Row],[CODIGO VINCULO]],[1]!Anexar1[[UNION]:[OPERADOR]],4,0)</f>
        <v>AGUSTIN JANAI DOMINGUEZ MONTALVO</v>
      </c>
      <c r="L3468" s="92" t="str" cm="1">
        <f t="array" aca="1" ref="L3468" ca="1">_xlfn.IFS(J3468&gt;=TIME(14,0,0),"SEGUNDO TURNO",J3468&lt;TIME(14,0,0),"PRIMER TURNO")</f>
        <v>SEGUNDO TURNO</v>
      </c>
      <c r="M3468" s="90"/>
    </row>
    <row r="3469" spans="1:13">
      <c r="A3469" s="86" t="str">
        <f ca="1">_xlfn.CONCAT(Tabla36[[#This Row],[NUM. ECO.]],Tabla36[[#This Row],[TURNO]],Tabla36[[#This Row],[FECHA]])</f>
        <v>T39PRIMER TURNO45413</v>
      </c>
      <c r="B3469" s="87">
        <v>7</v>
      </c>
      <c r="C3469" s="87">
        <v>1</v>
      </c>
      <c r="D3469" s="87" t="s">
        <v>54</v>
      </c>
      <c r="E3469" s="86"/>
      <c r="F3469" s="86">
        <f>VLOOKUP(Tabla36[[#This Row],[NUM. ECO.]],[2]!Tabla24[[NO.ECO]:[CUBICACION
M3]],4,0)</f>
        <v>15</v>
      </c>
      <c r="G3469" s="94">
        <v>45413</v>
      </c>
      <c r="H3469" s="92" t="str">
        <f>VLOOKUP(Tabla36[[#This Row],[NUM. ECO.]],[2]!Tabla24[[NO.ECO]:[MATERIAL]],8,0)</f>
        <v>BASE HIDRAULICA</v>
      </c>
      <c r="I3469" s="86" t="s">
        <v>79</v>
      </c>
      <c r="J3469" s="88">
        <f ca="1">TIME(RANDBETWEEN(5.5,6),RANDBETWEEN(1,29),0)</f>
        <v>0.26944444444444443</v>
      </c>
      <c r="K3469" s="86" t="str">
        <f ca="1">VLOOKUP(Tabla36[[#This Row],[CODIGO VINCULO]],[1]!Anexar1[[UNION]:[OPERADOR]],4,0)</f>
        <v>ABIEL GEOVANY MONTALVO NOH</v>
      </c>
      <c r="L3469" s="92" t="str" cm="1">
        <f t="array" aca="1" ref="L3469" ca="1">_xlfn.IFS(J3469&gt;=TIME(14,0,0),"SEGUNDO TURNO",J3469&lt;TIME(14,0,0),"PRIMER TURNO")</f>
        <v>PRIMER TURNO</v>
      </c>
      <c r="M3469" s="90"/>
    </row>
    <row r="3470" spans="1:13">
      <c r="A3470" s="86" t="str">
        <f ca="1">_xlfn.CONCAT(Tabla36[[#This Row],[NUM. ECO.]],Tabla36[[#This Row],[TURNO]],Tabla36[[#This Row],[FECHA]])</f>
        <v>T39PRIMER TURNO45413</v>
      </c>
      <c r="B3470" s="87">
        <v>7</v>
      </c>
      <c r="C3470" s="87">
        <v>2</v>
      </c>
      <c r="D3470" s="87" t="s">
        <v>54</v>
      </c>
      <c r="E3470" s="86"/>
      <c r="F3470" s="86">
        <f>VLOOKUP(Tabla36[[#This Row],[NUM. ECO.]],[2]!Tabla24[[NO.ECO]:[CUBICACION
M3]],4,0)</f>
        <v>15</v>
      </c>
      <c r="G3470" s="94">
        <v>45413</v>
      </c>
      <c r="H3470" s="92" t="str">
        <f>VLOOKUP(Tabla36[[#This Row],[NUM. ECO.]],[2]!Tabla24[[NO.ECO]:[MATERIAL]],8,0)</f>
        <v>BASE HIDRAULICA</v>
      </c>
      <c r="I3470" s="86" t="s">
        <v>79</v>
      </c>
      <c r="J3470" s="91">
        <f ca="1">J3469+TIME(0,RANDBETWEEN((123),(151)),0)</f>
        <v>0.3659722222222222</v>
      </c>
      <c r="K3470" s="86" t="str">
        <f ca="1">VLOOKUP(Tabla36[[#This Row],[CODIGO VINCULO]],[1]!Anexar1[[UNION]:[OPERADOR]],4,0)</f>
        <v>ABIEL GEOVANY MONTALVO NOH</v>
      </c>
      <c r="L3470" s="92" t="str" cm="1">
        <f t="array" aca="1" ref="L3470" ca="1">_xlfn.IFS(J3470&gt;=TIME(14,0,0),"SEGUNDO TURNO",J3470&lt;TIME(14,0,0),"PRIMER TURNO")</f>
        <v>PRIMER TURNO</v>
      </c>
      <c r="M3470" s="90"/>
    </row>
    <row r="3471" spans="1:13">
      <c r="A3471" s="86" t="str">
        <f ca="1">_xlfn.CONCAT(Tabla36[[#This Row],[NUM. ECO.]],Tabla36[[#This Row],[TURNO]],Tabla36[[#This Row],[FECHA]])</f>
        <v>T39PRIMER TURNO45413</v>
      </c>
      <c r="B3471" s="87">
        <v>7</v>
      </c>
      <c r="C3471" s="87">
        <v>3</v>
      </c>
      <c r="D3471" s="87" t="s">
        <v>54</v>
      </c>
      <c r="E3471" s="86"/>
      <c r="F3471" s="86">
        <f>VLOOKUP(Tabla36[[#This Row],[NUM. ECO.]],[2]!Tabla24[[NO.ECO]:[CUBICACION
M3]],4,0)</f>
        <v>15</v>
      </c>
      <c r="G3471" s="94">
        <v>45413</v>
      </c>
      <c r="H3471" s="92" t="str">
        <f>VLOOKUP(Tabla36[[#This Row],[NUM. ECO.]],[2]!Tabla24[[NO.ECO]:[MATERIAL]],8,0)</f>
        <v>BASE HIDRAULICA</v>
      </c>
      <c r="I3471" s="86" t="s">
        <v>79</v>
      </c>
      <c r="J3471" s="91">
        <f ca="1">J3470+TIME(0,RANDBETWEEN((123),(151)),0)</f>
        <v>0.45138888888888884</v>
      </c>
      <c r="K3471" s="86" t="str">
        <f ca="1">VLOOKUP(Tabla36[[#This Row],[CODIGO VINCULO]],[1]!Anexar1[[UNION]:[OPERADOR]],4,0)</f>
        <v>ABIEL GEOVANY MONTALVO NOH</v>
      </c>
      <c r="L3471" s="92" t="str" cm="1">
        <f t="array" aca="1" ref="L3471" ca="1">_xlfn.IFS(J3471&gt;=TIME(14,0,0),"SEGUNDO TURNO",J3471&lt;TIME(14,0,0),"PRIMER TURNO")</f>
        <v>PRIMER TURNO</v>
      </c>
      <c r="M3471" s="90"/>
    </row>
    <row r="3472" spans="1:13">
      <c r="A3472" s="86" t="str">
        <f ca="1">_xlfn.CONCAT(Tabla36[[#This Row],[NUM. ECO.]],Tabla36[[#This Row],[TURNO]],Tabla36[[#This Row],[FECHA]])</f>
        <v>T39PRIMER TURNO45413</v>
      </c>
      <c r="B3472" s="87">
        <v>7</v>
      </c>
      <c r="C3472" s="87">
        <v>4</v>
      </c>
      <c r="D3472" s="87" t="s">
        <v>54</v>
      </c>
      <c r="E3472" s="86"/>
      <c r="F3472" s="86">
        <f>VLOOKUP(Tabla36[[#This Row],[NUM. ECO.]],[2]!Tabla24[[NO.ECO]:[CUBICACION
M3]],4,0)</f>
        <v>15</v>
      </c>
      <c r="G3472" s="94">
        <v>45413</v>
      </c>
      <c r="H3472" s="92" t="str">
        <f>VLOOKUP(Tabla36[[#This Row],[NUM. ECO.]],[2]!Tabla24[[NO.ECO]:[MATERIAL]],8,0)</f>
        <v>BASE HIDRAULICA</v>
      </c>
      <c r="I3472" s="86" t="s">
        <v>79</v>
      </c>
      <c r="J3472" s="91">
        <f ca="1">J3471+TIME(0,RANDBETWEEN((123),(151)),0)</f>
        <v>0.55486111111111103</v>
      </c>
      <c r="K3472" s="86" t="str">
        <f ca="1">VLOOKUP(Tabla36[[#This Row],[CODIGO VINCULO]],[1]!Anexar1[[UNION]:[OPERADOR]],4,0)</f>
        <v>ABIEL GEOVANY MONTALVO NOH</v>
      </c>
      <c r="L3472" s="92" t="str" cm="1">
        <f t="array" aca="1" ref="L3472" ca="1">_xlfn.IFS(J3472&gt;=TIME(14,0,0),"SEGUNDO TURNO",J3472&lt;TIME(14,0,0),"PRIMER TURNO")</f>
        <v>PRIMER TURNO</v>
      </c>
      <c r="M3472" s="90"/>
    </row>
    <row r="3473" spans="1:13">
      <c r="A3473" s="86" t="str">
        <f ca="1">_xlfn.CONCAT(Tabla36[[#This Row],[NUM. ECO.]],Tabla36[[#This Row],[TURNO]],Tabla36[[#This Row],[FECHA]])</f>
        <v>T39SEGUNDO TURNO45413</v>
      </c>
      <c r="B3473" s="87">
        <v>7</v>
      </c>
      <c r="C3473" s="87">
        <v>5</v>
      </c>
      <c r="D3473" s="87" t="s">
        <v>54</v>
      </c>
      <c r="E3473" s="86"/>
      <c r="F3473" s="86">
        <f>VLOOKUP(Tabla36[[#This Row],[NUM. ECO.]],[2]!Tabla24[[NO.ECO]:[CUBICACION
M3]],4,0)</f>
        <v>15</v>
      </c>
      <c r="G3473" s="94">
        <v>45413</v>
      </c>
      <c r="H3473" s="92" t="str">
        <f>VLOOKUP(Tabla36[[#This Row],[NUM. ECO.]],[2]!Tabla24[[NO.ECO]:[MATERIAL]],8,0)</f>
        <v>BASE HIDRAULICA</v>
      </c>
      <c r="I3473" s="86" t="s">
        <v>79</v>
      </c>
      <c r="J3473" s="91">
        <f ca="1">J3472+TIME(0,RANDBETWEEN((123),(151)),0)</f>
        <v>0.64166666666666661</v>
      </c>
      <c r="K3473" s="86" t="str">
        <f ca="1">VLOOKUP(Tabla36[[#This Row],[CODIGO VINCULO]],[1]!Anexar1[[UNION]:[OPERADOR]],4,0)</f>
        <v>AGUSTIN JANAI DOMINGUEZ MONTALVO</v>
      </c>
      <c r="L3473" s="92" t="str" cm="1">
        <f t="array" aca="1" ref="L3473" ca="1">_xlfn.IFS(J3473&gt;=TIME(14,0,0),"SEGUNDO TURNO",J3473&lt;TIME(14,0,0),"PRIMER TURNO")</f>
        <v>SEGUNDO TURNO</v>
      </c>
      <c r="M3473" s="90"/>
    </row>
    <row r="3474" spans="1:13">
      <c r="A3474" s="86" t="str">
        <f ca="1">_xlfn.CONCAT(Tabla36[[#This Row],[NUM. ECO.]],Tabla36[[#This Row],[TURNO]],Tabla36[[#This Row],[FECHA]])</f>
        <v>T39SEGUNDO TURNO45413</v>
      </c>
      <c r="B3474" s="87">
        <v>7</v>
      </c>
      <c r="C3474" s="87">
        <v>6</v>
      </c>
      <c r="D3474" s="87" t="s">
        <v>54</v>
      </c>
      <c r="E3474" s="86"/>
      <c r="F3474" s="86">
        <f>VLOOKUP(Tabla36[[#This Row],[NUM. ECO.]],[2]!Tabla24[[NO.ECO]:[CUBICACION
M3]],4,0)</f>
        <v>15</v>
      </c>
      <c r="G3474" s="94">
        <v>45413</v>
      </c>
      <c r="H3474" s="92" t="str">
        <f>VLOOKUP(Tabla36[[#This Row],[NUM. ECO.]],[2]!Tabla24[[NO.ECO]:[MATERIAL]],8,0)</f>
        <v>BASE HIDRAULICA</v>
      </c>
      <c r="I3474" s="86" t="s">
        <v>79</v>
      </c>
      <c r="J3474" s="91">
        <f ca="1">J3473+TIME(0,RANDBETWEEN((123),(151)),0)</f>
        <v>0.74374999999999991</v>
      </c>
      <c r="K3474" s="86" t="str">
        <f ca="1">VLOOKUP(Tabla36[[#This Row],[CODIGO VINCULO]],[1]!Anexar1[[UNION]:[OPERADOR]],4,0)</f>
        <v>AGUSTIN JANAI DOMINGUEZ MONTALVO</v>
      </c>
      <c r="L3474" s="92" t="str" cm="1">
        <f t="array" aca="1" ref="L3474" ca="1">_xlfn.IFS(J3474&gt;=TIME(14,0,0),"SEGUNDO TURNO",J3474&lt;TIME(14,0,0),"PRIMER TURNO")</f>
        <v>SEGUNDO TURNO</v>
      </c>
      <c r="M3474" s="90"/>
    </row>
    <row r="3475" spans="1:13">
      <c r="A3475" s="86" t="str">
        <f ca="1">_xlfn.CONCAT(Tabla36[[#This Row],[NUM. ECO.]],Tabla36[[#This Row],[TURNO]],Tabla36[[#This Row],[FECHA]])</f>
        <v>T39SEGUNDO TURNO45413</v>
      </c>
      <c r="B3475" s="87">
        <v>7</v>
      </c>
      <c r="C3475" s="87">
        <v>7</v>
      </c>
      <c r="D3475" s="87" t="s">
        <v>54</v>
      </c>
      <c r="E3475" s="86"/>
      <c r="F3475" s="86">
        <f>VLOOKUP(Tabla36[[#This Row],[NUM. ECO.]],[2]!Tabla24[[NO.ECO]:[CUBICACION
M3]],4,0)</f>
        <v>15</v>
      </c>
      <c r="G3475" s="94">
        <v>45413</v>
      </c>
      <c r="H3475" s="92" t="str">
        <f>VLOOKUP(Tabla36[[#This Row],[NUM. ECO.]],[2]!Tabla24[[NO.ECO]:[MATERIAL]],8,0)</f>
        <v>BASE HIDRAULICA</v>
      </c>
      <c r="I3475" s="86" t="s">
        <v>79</v>
      </c>
      <c r="J3475" s="91">
        <f ca="1">J3474+TIME(0,RANDBETWEEN((123),(151)),0)</f>
        <v>0.84444444444444433</v>
      </c>
      <c r="K3475" s="86" t="str">
        <f ca="1">VLOOKUP(Tabla36[[#This Row],[CODIGO VINCULO]],[1]!Anexar1[[UNION]:[OPERADOR]],4,0)</f>
        <v>AGUSTIN JANAI DOMINGUEZ MONTALVO</v>
      </c>
      <c r="L3475" s="92" t="str" cm="1">
        <f t="array" aca="1" ref="L3475" ca="1">_xlfn.IFS(J3475&gt;=TIME(14,0,0),"SEGUNDO TURNO",J3475&lt;TIME(14,0,0),"PRIMER TURNO")</f>
        <v>SEGUNDO TURNO</v>
      </c>
      <c r="M3475" s="90"/>
    </row>
    <row r="3476" spans="1:13">
      <c r="A3476" s="86" t="str">
        <f ca="1">_xlfn.CONCAT(Tabla36[[#This Row],[NUM. ECO.]],Tabla36[[#This Row],[TURNO]],Tabla36[[#This Row],[FECHA]])</f>
        <v>T39PRIMER TURNO45414</v>
      </c>
      <c r="B3476" s="87">
        <v>7</v>
      </c>
      <c r="C3476" s="87">
        <v>1</v>
      </c>
      <c r="D3476" s="87" t="s">
        <v>54</v>
      </c>
      <c r="E3476" s="86"/>
      <c r="F3476" s="86">
        <f>VLOOKUP(Tabla36[[#This Row],[NUM. ECO.]],[2]!Tabla24[[NO.ECO]:[CUBICACION
M3]],4,0)</f>
        <v>15</v>
      </c>
      <c r="G3476" s="94">
        <v>45414</v>
      </c>
      <c r="H3476" s="92" t="str">
        <f>VLOOKUP(Tabla36[[#This Row],[NUM. ECO.]],[2]!Tabla24[[NO.ECO]:[MATERIAL]],8,0)</f>
        <v>BASE HIDRAULICA</v>
      </c>
      <c r="I3476" s="86" t="s">
        <v>79</v>
      </c>
      <c r="J3476" s="88">
        <f ca="1">TIME(RANDBETWEEN(5.5,6),RANDBETWEEN(1,29),0)</f>
        <v>0.26458333333333334</v>
      </c>
      <c r="K3476" s="86" t="str">
        <f ca="1">VLOOKUP(Tabla36[[#This Row],[CODIGO VINCULO]],[1]!Anexar1[[UNION]:[OPERADOR]],4,0)</f>
        <v>ABIEL GEOVANY MONTALVO NOH</v>
      </c>
      <c r="L3476" s="92" t="str" cm="1">
        <f t="array" aca="1" ref="L3476" ca="1">_xlfn.IFS(J3476&gt;=TIME(14,0,0),"SEGUNDO TURNO",J3476&lt;TIME(14,0,0),"PRIMER TURNO")</f>
        <v>PRIMER TURNO</v>
      </c>
      <c r="M3476" s="90"/>
    </row>
    <row r="3477" spans="1:13">
      <c r="A3477" s="86" t="str">
        <f ca="1">_xlfn.CONCAT(Tabla36[[#This Row],[NUM. ECO.]],Tabla36[[#This Row],[TURNO]],Tabla36[[#This Row],[FECHA]])</f>
        <v>T39PRIMER TURNO45414</v>
      </c>
      <c r="B3477" s="87">
        <v>7</v>
      </c>
      <c r="C3477" s="87">
        <v>2</v>
      </c>
      <c r="D3477" s="87" t="s">
        <v>54</v>
      </c>
      <c r="E3477" s="86"/>
      <c r="F3477" s="86">
        <f>VLOOKUP(Tabla36[[#This Row],[NUM. ECO.]],[2]!Tabla24[[NO.ECO]:[CUBICACION
M3]],4,0)</f>
        <v>15</v>
      </c>
      <c r="G3477" s="94">
        <v>45414</v>
      </c>
      <c r="H3477" s="92" t="str">
        <f>VLOOKUP(Tabla36[[#This Row],[NUM. ECO.]],[2]!Tabla24[[NO.ECO]:[MATERIAL]],8,0)</f>
        <v>BASE HIDRAULICA</v>
      </c>
      <c r="I3477" s="86" t="s">
        <v>79</v>
      </c>
      <c r="J3477" s="91">
        <f ca="1">J3476+TIME(0,RANDBETWEEN((123),(151)),0)</f>
        <v>0.3666666666666667</v>
      </c>
      <c r="K3477" s="86" t="str">
        <f ca="1">VLOOKUP(Tabla36[[#This Row],[CODIGO VINCULO]],[1]!Anexar1[[UNION]:[OPERADOR]],4,0)</f>
        <v>ABIEL GEOVANY MONTALVO NOH</v>
      </c>
      <c r="L3477" s="92" t="str" cm="1">
        <f t="array" aca="1" ref="L3477" ca="1">_xlfn.IFS(J3477&gt;=TIME(14,0,0),"SEGUNDO TURNO",J3477&lt;TIME(14,0,0),"PRIMER TURNO")</f>
        <v>PRIMER TURNO</v>
      </c>
      <c r="M3477" s="90"/>
    </row>
    <row r="3478" spans="1:13">
      <c r="A3478" s="86" t="str">
        <f ca="1">_xlfn.CONCAT(Tabla36[[#This Row],[NUM. ECO.]],Tabla36[[#This Row],[TURNO]],Tabla36[[#This Row],[FECHA]])</f>
        <v>T39PRIMER TURNO45414</v>
      </c>
      <c r="B3478" s="87">
        <v>7</v>
      </c>
      <c r="C3478" s="87">
        <v>3</v>
      </c>
      <c r="D3478" s="87" t="s">
        <v>54</v>
      </c>
      <c r="E3478" s="86"/>
      <c r="F3478" s="86">
        <f>VLOOKUP(Tabla36[[#This Row],[NUM. ECO.]],[2]!Tabla24[[NO.ECO]:[CUBICACION
M3]],4,0)</f>
        <v>15</v>
      </c>
      <c r="G3478" s="94">
        <v>45414</v>
      </c>
      <c r="H3478" s="92" t="str">
        <f>VLOOKUP(Tabla36[[#This Row],[NUM. ECO.]],[2]!Tabla24[[NO.ECO]:[MATERIAL]],8,0)</f>
        <v>BASE HIDRAULICA</v>
      </c>
      <c r="I3478" s="86" t="s">
        <v>79</v>
      </c>
      <c r="J3478" s="91">
        <f ca="1">J3477+TIME(0,RANDBETWEEN((123),(151)),0)</f>
        <v>0.45277777777777783</v>
      </c>
      <c r="K3478" s="86" t="str">
        <f ca="1">VLOOKUP(Tabla36[[#This Row],[CODIGO VINCULO]],[1]!Anexar1[[UNION]:[OPERADOR]],4,0)</f>
        <v>ABIEL GEOVANY MONTALVO NOH</v>
      </c>
      <c r="L3478" s="92" t="str" cm="1">
        <f t="array" aca="1" ref="L3478" ca="1">_xlfn.IFS(J3478&gt;=TIME(14,0,0),"SEGUNDO TURNO",J3478&lt;TIME(14,0,0),"PRIMER TURNO")</f>
        <v>PRIMER TURNO</v>
      </c>
      <c r="M3478" s="90"/>
    </row>
    <row r="3479" spans="1:13">
      <c r="A3479" s="86" t="str">
        <f ca="1">_xlfn.CONCAT(Tabla36[[#This Row],[NUM. ECO.]],Tabla36[[#This Row],[TURNO]],Tabla36[[#This Row],[FECHA]])</f>
        <v>T39PRIMER TURNO45414</v>
      </c>
      <c r="B3479" s="87">
        <v>7</v>
      </c>
      <c r="C3479" s="87">
        <v>4</v>
      </c>
      <c r="D3479" s="87" t="s">
        <v>54</v>
      </c>
      <c r="E3479" s="86"/>
      <c r="F3479" s="86">
        <f>VLOOKUP(Tabla36[[#This Row],[NUM. ECO.]],[2]!Tabla24[[NO.ECO]:[CUBICACION
M3]],4,0)</f>
        <v>15</v>
      </c>
      <c r="G3479" s="94">
        <v>45414</v>
      </c>
      <c r="H3479" s="92" t="str">
        <f>VLOOKUP(Tabla36[[#This Row],[NUM. ECO.]],[2]!Tabla24[[NO.ECO]:[MATERIAL]],8,0)</f>
        <v>BASE HIDRAULICA</v>
      </c>
      <c r="I3479" s="86" t="s">
        <v>79</v>
      </c>
      <c r="J3479" s="91">
        <f ca="1">J3478+TIME(0,RANDBETWEEN((123),(151)),0)</f>
        <v>0.54513888888888895</v>
      </c>
      <c r="K3479" s="86" t="str">
        <f ca="1">VLOOKUP(Tabla36[[#This Row],[CODIGO VINCULO]],[1]!Anexar1[[UNION]:[OPERADOR]],4,0)</f>
        <v>ABIEL GEOVANY MONTALVO NOH</v>
      </c>
      <c r="L3479" s="92" t="str" cm="1">
        <f t="array" aca="1" ref="L3479" ca="1">_xlfn.IFS(J3479&gt;=TIME(14,0,0),"SEGUNDO TURNO",J3479&lt;TIME(14,0,0),"PRIMER TURNO")</f>
        <v>PRIMER TURNO</v>
      </c>
      <c r="M3479" s="90"/>
    </row>
    <row r="3480" spans="1:13">
      <c r="A3480" s="86" t="str">
        <f ca="1">_xlfn.CONCAT(Tabla36[[#This Row],[NUM. ECO.]],Tabla36[[#This Row],[TURNO]],Tabla36[[#This Row],[FECHA]])</f>
        <v>T39SEGUNDO TURNO45414</v>
      </c>
      <c r="B3480" s="87">
        <v>7</v>
      </c>
      <c r="C3480" s="87">
        <v>5</v>
      </c>
      <c r="D3480" s="87" t="s">
        <v>54</v>
      </c>
      <c r="E3480" s="86"/>
      <c r="F3480" s="86">
        <f>VLOOKUP(Tabla36[[#This Row],[NUM. ECO.]],[2]!Tabla24[[NO.ECO]:[CUBICACION
M3]],4,0)</f>
        <v>15</v>
      </c>
      <c r="G3480" s="94">
        <v>45414</v>
      </c>
      <c r="H3480" s="92" t="str">
        <f>VLOOKUP(Tabla36[[#This Row],[NUM. ECO.]],[2]!Tabla24[[NO.ECO]:[MATERIAL]],8,0)</f>
        <v>BASE HIDRAULICA</v>
      </c>
      <c r="I3480" s="86" t="s">
        <v>79</v>
      </c>
      <c r="J3480" s="91">
        <f ca="1">J3479+TIME(0,RANDBETWEEN((123),(151)),0)</f>
        <v>0.63541666666666674</v>
      </c>
      <c r="K3480" s="86" t="str">
        <f ca="1">VLOOKUP(Tabla36[[#This Row],[CODIGO VINCULO]],[1]!Anexar1[[UNION]:[OPERADOR]],4,0)</f>
        <v>AGUSTIN JANAI DOMINGUEZ MONTALVO</v>
      </c>
      <c r="L3480" s="92" t="str" cm="1">
        <f t="array" aca="1" ref="L3480" ca="1">_xlfn.IFS(J3480&gt;=TIME(14,0,0),"SEGUNDO TURNO",J3480&lt;TIME(14,0,0),"PRIMER TURNO")</f>
        <v>SEGUNDO TURNO</v>
      </c>
      <c r="M3480" s="90"/>
    </row>
    <row r="3481" spans="1:13">
      <c r="A3481" s="86" t="str">
        <f ca="1">_xlfn.CONCAT(Tabla36[[#This Row],[NUM. ECO.]],Tabla36[[#This Row],[TURNO]],Tabla36[[#This Row],[FECHA]])</f>
        <v>T39SEGUNDO TURNO45414</v>
      </c>
      <c r="B3481" s="87">
        <v>7</v>
      </c>
      <c r="C3481" s="87">
        <v>6</v>
      </c>
      <c r="D3481" s="87" t="s">
        <v>54</v>
      </c>
      <c r="E3481" s="86"/>
      <c r="F3481" s="86">
        <f>VLOOKUP(Tabla36[[#This Row],[NUM. ECO.]],[2]!Tabla24[[NO.ECO]:[CUBICACION
M3]],4,0)</f>
        <v>15</v>
      </c>
      <c r="G3481" s="94">
        <v>45414</v>
      </c>
      <c r="H3481" s="92" t="str">
        <f>VLOOKUP(Tabla36[[#This Row],[NUM. ECO.]],[2]!Tabla24[[NO.ECO]:[MATERIAL]],8,0)</f>
        <v>BASE HIDRAULICA</v>
      </c>
      <c r="I3481" s="86" t="s">
        <v>79</v>
      </c>
      <c r="J3481" s="91">
        <f ca="1">J3480+TIME(0,RANDBETWEEN((123),(151)),0)</f>
        <v>0.73055555555555562</v>
      </c>
      <c r="K3481" s="86" t="str">
        <f ca="1">VLOOKUP(Tabla36[[#This Row],[CODIGO VINCULO]],[1]!Anexar1[[UNION]:[OPERADOR]],4,0)</f>
        <v>AGUSTIN JANAI DOMINGUEZ MONTALVO</v>
      </c>
      <c r="L3481" s="92" t="str" cm="1">
        <f t="array" aca="1" ref="L3481" ca="1">_xlfn.IFS(J3481&gt;=TIME(14,0,0),"SEGUNDO TURNO",J3481&lt;TIME(14,0,0),"PRIMER TURNO")</f>
        <v>SEGUNDO TURNO</v>
      </c>
      <c r="M3481" s="90"/>
    </row>
    <row r="3482" spans="1:13">
      <c r="A3482" s="86" t="str">
        <f ca="1">_xlfn.CONCAT(Tabla36[[#This Row],[NUM. ECO.]],Tabla36[[#This Row],[TURNO]],Tabla36[[#This Row],[FECHA]])</f>
        <v>T39SEGUNDO TURNO45414</v>
      </c>
      <c r="B3482" s="87">
        <v>7</v>
      </c>
      <c r="C3482" s="87">
        <v>7</v>
      </c>
      <c r="D3482" s="87" t="s">
        <v>54</v>
      </c>
      <c r="E3482" s="86"/>
      <c r="F3482" s="86">
        <f>VLOOKUP(Tabla36[[#This Row],[NUM. ECO.]],[2]!Tabla24[[NO.ECO]:[CUBICACION
M3]],4,0)</f>
        <v>15</v>
      </c>
      <c r="G3482" s="94">
        <v>45414</v>
      </c>
      <c r="H3482" s="92" t="str">
        <f>VLOOKUP(Tabla36[[#This Row],[NUM. ECO.]],[2]!Tabla24[[NO.ECO]:[MATERIAL]],8,0)</f>
        <v>BASE HIDRAULICA</v>
      </c>
      <c r="I3482" s="86" t="s">
        <v>79</v>
      </c>
      <c r="J3482" s="91">
        <f ca="1">J3481+TIME(0,RANDBETWEEN((123),(151)),0)</f>
        <v>0.83125000000000004</v>
      </c>
      <c r="K3482" s="86" t="str">
        <f ca="1">VLOOKUP(Tabla36[[#This Row],[CODIGO VINCULO]],[1]!Anexar1[[UNION]:[OPERADOR]],4,0)</f>
        <v>AGUSTIN JANAI DOMINGUEZ MONTALVO</v>
      </c>
      <c r="L3482" s="92" t="str" cm="1">
        <f t="array" aca="1" ref="L3482" ca="1">_xlfn.IFS(J3482&gt;=TIME(14,0,0),"SEGUNDO TURNO",J3482&lt;TIME(14,0,0),"PRIMER TURNO")</f>
        <v>SEGUNDO TURNO</v>
      </c>
      <c r="M3482" s="90"/>
    </row>
    <row r="3483" spans="1:13">
      <c r="A3483" s="86" t="str">
        <f ca="1">_xlfn.CONCAT(Tabla36[[#This Row],[NUM. ECO.]],Tabla36[[#This Row],[TURNO]],Tabla36[[#This Row],[FECHA]])</f>
        <v>T39PRIMER TURNO45415</v>
      </c>
      <c r="B3483" s="87">
        <v>7</v>
      </c>
      <c r="C3483" s="87">
        <v>1</v>
      </c>
      <c r="D3483" s="87" t="s">
        <v>54</v>
      </c>
      <c r="E3483" s="86"/>
      <c r="F3483" s="86">
        <f>VLOOKUP(Tabla36[[#This Row],[NUM. ECO.]],[2]!Tabla24[[NO.ECO]:[CUBICACION
M3]],4,0)</f>
        <v>15</v>
      </c>
      <c r="G3483" s="94">
        <v>45415</v>
      </c>
      <c r="H3483" s="92" t="str">
        <f>VLOOKUP(Tabla36[[#This Row],[NUM. ECO.]],[2]!Tabla24[[NO.ECO]:[MATERIAL]],8,0)</f>
        <v>BASE HIDRAULICA</v>
      </c>
      <c r="I3483" s="86" t="s">
        <v>79</v>
      </c>
      <c r="J3483" s="88">
        <f ca="1">TIME(RANDBETWEEN(5.5,6),RANDBETWEEN(1,29),0)</f>
        <v>0.25833333333333336</v>
      </c>
      <c r="K3483" s="86" t="str">
        <f ca="1">VLOOKUP(Tabla36[[#This Row],[CODIGO VINCULO]],[1]!Anexar1[[UNION]:[OPERADOR]],4,0)</f>
        <v>ABIEL GEOVANY MONTALVO NOH</v>
      </c>
      <c r="L3483" s="92" t="str" cm="1">
        <f t="array" aca="1" ref="L3483" ca="1">_xlfn.IFS(J3483&gt;=TIME(14,0,0),"SEGUNDO TURNO",J3483&lt;TIME(14,0,0),"PRIMER TURNO")</f>
        <v>PRIMER TURNO</v>
      </c>
      <c r="M3483" s="90"/>
    </row>
    <row r="3484" spans="1:13">
      <c r="A3484" s="86" t="str">
        <f ca="1">_xlfn.CONCAT(Tabla36[[#This Row],[NUM. ECO.]],Tabla36[[#This Row],[TURNO]],Tabla36[[#This Row],[FECHA]])</f>
        <v>T39PRIMER TURNO45415</v>
      </c>
      <c r="B3484" s="87">
        <v>7</v>
      </c>
      <c r="C3484" s="87">
        <v>2</v>
      </c>
      <c r="D3484" s="87" t="s">
        <v>54</v>
      </c>
      <c r="E3484" s="86"/>
      <c r="F3484" s="86">
        <f>VLOOKUP(Tabla36[[#This Row],[NUM. ECO.]],[2]!Tabla24[[NO.ECO]:[CUBICACION
M3]],4,0)</f>
        <v>15</v>
      </c>
      <c r="G3484" s="94">
        <v>45415</v>
      </c>
      <c r="H3484" s="92" t="str">
        <f>VLOOKUP(Tabla36[[#This Row],[NUM. ECO.]],[2]!Tabla24[[NO.ECO]:[MATERIAL]],8,0)</f>
        <v>BASE HIDRAULICA</v>
      </c>
      <c r="I3484" s="86" t="s">
        <v>79</v>
      </c>
      <c r="J3484" s="91">
        <f ca="1">J3483+TIME(0,RANDBETWEEN((123),(151)),0)</f>
        <v>0.35069444444444448</v>
      </c>
      <c r="K3484" s="86" t="str">
        <f ca="1">VLOOKUP(Tabla36[[#This Row],[CODIGO VINCULO]],[1]!Anexar1[[UNION]:[OPERADOR]],4,0)</f>
        <v>ABIEL GEOVANY MONTALVO NOH</v>
      </c>
      <c r="L3484" s="92" t="str" cm="1">
        <f t="array" aca="1" ref="L3484" ca="1">_xlfn.IFS(J3484&gt;=TIME(14,0,0),"SEGUNDO TURNO",J3484&lt;TIME(14,0,0),"PRIMER TURNO")</f>
        <v>PRIMER TURNO</v>
      </c>
      <c r="M3484" s="90"/>
    </row>
    <row r="3485" spans="1:13">
      <c r="A3485" s="86" t="str">
        <f ca="1">_xlfn.CONCAT(Tabla36[[#This Row],[NUM. ECO.]],Tabla36[[#This Row],[TURNO]],Tabla36[[#This Row],[FECHA]])</f>
        <v>T39PRIMER TURNO45415</v>
      </c>
      <c r="B3485" s="87">
        <v>7</v>
      </c>
      <c r="C3485" s="87">
        <v>3</v>
      </c>
      <c r="D3485" s="87" t="s">
        <v>54</v>
      </c>
      <c r="E3485" s="86"/>
      <c r="F3485" s="86">
        <f>VLOOKUP(Tabla36[[#This Row],[NUM. ECO.]],[2]!Tabla24[[NO.ECO]:[CUBICACION
M3]],4,0)</f>
        <v>15</v>
      </c>
      <c r="G3485" s="94">
        <v>45415</v>
      </c>
      <c r="H3485" s="92" t="str">
        <f>VLOOKUP(Tabla36[[#This Row],[NUM. ECO.]],[2]!Tabla24[[NO.ECO]:[MATERIAL]],8,0)</f>
        <v>BASE HIDRAULICA</v>
      </c>
      <c r="I3485" s="86" t="s">
        <v>79</v>
      </c>
      <c r="J3485" s="91">
        <f ca="1">J3484+TIME(0,RANDBETWEEN((123),(151)),0)</f>
        <v>0.44513888888888892</v>
      </c>
      <c r="K3485" s="86" t="str">
        <f ca="1">VLOOKUP(Tabla36[[#This Row],[CODIGO VINCULO]],[1]!Anexar1[[UNION]:[OPERADOR]],4,0)</f>
        <v>ABIEL GEOVANY MONTALVO NOH</v>
      </c>
      <c r="L3485" s="92" t="str" cm="1">
        <f t="array" aca="1" ref="L3485" ca="1">_xlfn.IFS(J3485&gt;=TIME(14,0,0),"SEGUNDO TURNO",J3485&lt;TIME(14,0,0),"PRIMER TURNO")</f>
        <v>PRIMER TURNO</v>
      </c>
      <c r="M3485" s="90"/>
    </row>
    <row r="3486" spans="1:13">
      <c r="A3486" s="86" t="str">
        <f ca="1">_xlfn.CONCAT(Tabla36[[#This Row],[NUM. ECO.]],Tabla36[[#This Row],[TURNO]],Tabla36[[#This Row],[FECHA]])</f>
        <v>T39PRIMER TURNO45415</v>
      </c>
      <c r="B3486" s="87">
        <v>7</v>
      </c>
      <c r="C3486" s="87">
        <v>4</v>
      </c>
      <c r="D3486" s="87" t="s">
        <v>54</v>
      </c>
      <c r="E3486" s="86"/>
      <c r="F3486" s="86">
        <f>VLOOKUP(Tabla36[[#This Row],[NUM. ECO.]],[2]!Tabla24[[NO.ECO]:[CUBICACION
M3]],4,0)</f>
        <v>15</v>
      </c>
      <c r="G3486" s="94">
        <v>45415</v>
      </c>
      <c r="H3486" s="92" t="str">
        <f>VLOOKUP(Tabla36[[#This Row],[NUM. ECO.]],[2]!Tabla24[[NO.ECO]:[MATERIAL]],8,0)</f>
        <v>BASE HIDRAULICA</v>
      </c>
      <c r="I3486" s="86" t="s">
        <v>79</v>
      </c>
      <c r="J3486" s="91">
        <f ca="1">J3485+TIME(0,RANDBETWEEN((123),(151)),0)</f>
        <v>0.54027777777777786</v>
      </c>
      <c r="K3486" s="86" t="str">
        <f ca="1">VLOOKUP(Tabla36[[#This Row],[CODIGO VINCULO]],[1]!Anexar1[[UNION]:[OPERADOR]],4,0)</f>
        <v>ABIEL GEOVANY MONTALVO NOH</v>
      </c>
      <c r="L3486" s="92" t="str" cm="1">
        <f t="array" aca="1" ref="L3486" ca="1">_xlfn.IFS(J3486&gt;=TIME(14,0,0),"SEGUNDO TURNO",J3486&lt;TIME(14,0,0),"PRIMER TURNO")</f>
        <v>PRIMER TURNO</v>
      </c>
      <c r="M3486" s="90"/>
    </row>
    <row r="3487" spans="1:13">
      <c r="A3487" s="86" t="str">
        <f ca="1">_xlfn.CONCAT(Tabla36[[#This Row],[NUM. ECO.]],Tabla36[[#This Row],[TURNO]],Tabla36[[#This Row],[FECHA]])</f>
        <v>T39SEGUNDO TURNO45415</v>
      </c>
      <c r="B3487" s="87">
        <v>7</v>
      </c>
      <c r="C3487" s="87">
        <v>5</v>
      </c>
      <c r="D3487" s="87" t="s">
        <v>54</v>
      </c>
      <c r="E3487" s="86"/>
      <c r="F3487" s="86">
        <f>VLOOKUP(Tabla36[[#This Row],[NUM. ECO.]],[2]!Tabla24[[NO.ECO]:[CUBICACION
M3]],4,0)</f>
        <v>15</v>
      </c>
      <c r="G3487" s="94">
        <v>45415</v>
      </c>
      <c r="H3487" s="92" t="str">
        <f>VLOOKUP(Tabla36[[#This Row],[NUM. ECO.]],[2]!Tabla24[[NO.ECO]:[MATERIAL]],8,0)</f>
        <v>BASE HIDRAULICA</v>
      </c>
      <c r="I3487" s="86" t="s">
        <v>79</v>
      </c>
      <c r="J3487" s="91">
        <f ca="1">J3486+TIME(0,RANDBETWEEN((123),(151)),0)</f>
        <v>0.6298611111111112</v>
      </c>
      <c r="K3487" s="86" t="str">
        <f ca="1">VLOOKUP(Tabla36[[#This Row],[CODIGO VINCULO]],[1]!Anexar1[[UNION]:[OPERADOR]],4,0)</f>
        <v>AGUSTIN JANAI DOMINGUEZ MONTALVO</v>
      </c>
      <c r="L3487" s="92" t="str" cm="1">
        <f t="array" aca="1" ref="L3487" ca="1">_xlfn.IFS(J3487&gt;=TIME(14,0,0),"SEGUNDO TURNO",J3487&lt;TIME(14,0,0),"PRIMER TURNO")</f>
        <v>SEGUNDO TURNO</v>
      </c>
      <c r="M3487" s="90"/>
    </row>
    <row r="3488" spans="1:13">
      <c r="A3488" s="86" t="str">
        <f ca="1">_xlfn.CONCAT(Tabla36[[#This Row],[NUM. ECO.]],Tabla36[[#This Row],[TURNO]],Tabla36[[#This Row],[FECHA]])</f>
        <v>T39SEGUNDO TURNO45415</v>
      </c>
      <c r="B3488" s="87">
        <v>7</v>
      </c>
      <c r="C3488" s="87">
        <v>6</v>
      </c>
      <c r="D3488" s="87" t="s">
        <v>54</v>
      </c>
      <c r="E3488" s="86"/>
      <c r="F3488" s="86">
        <f>VLOOKUP(Tabla36[[#This Row],[NUM. ECO.]],[2]!Tabla24[[NO.ECO]:[CUBICACION
M3]],4,0)</f>
        <v>15</v>
      </c>
      <c r="G3488" s="94">
        <v>45415</v>
      </c>
      <c r="H3488" s="92" t="str">
        <f>VLOOKUP(Tabla36[[#This Row],[NUM. ECO.]],[2]!Tabla24[[NO.ECO]:[MATERIAL]],8,0)</f>
        <v>BASE HIDRAULICA</v>
      </c>
      <c r="I3488" s="86" t="s">
        <v>79</v>
      </c>
      <c r="J3488" s="91">
        <f ca="1">J3487+TIME(0,RANDBETWEEN((123),(151)),0)</f>
        <v>0.72083333333333344</v>
      </c>
      <c r="K3488" s="86" t="str">
        <f ca="1">VLOOKUP(Tabla36[[#This Row],[CODIGO VINCULO]],[1]!Anexar1[[UNION]:[OPERADOR]],4,0)</f>
        <v>AGUSTIN JANAI DOMINGUEZ MONTALVO</v>
      </c>
      <c r="L3488" s="92" t="str" cm="1">
        <f t="array" aca="1" ref="L3488" ca="1">_xlfn.IFS(J3488&gt;=TIME(14,0,0),"SEGUNDO TURNO",J3488&lt;TIME(14,0,0),"PRIMER TURNO")</f>
        <v>SEGUNDO TURNO</v>
      </c>
      <c r="M3488" s="90"/>
    </row>
    <row r="3489" spans="1:13">
      <c r="A3489" s="86" t="str">
        <f ca="1">_xlfn.CONCAT(Tabla36[[#This Row],[NUM. ECO.]],Tabla36[[#This Row],[TURNO]],Tabla36[[#This Row],[FECHA]])</f>
        <v>T39SEGUNDO TURNO45415</v>
      </c>
      <c r="B3489" s="87">
        <v>7</v>
      </c>
      <c r="C3489" s="87">
        <v>7</v>
      </c>
      <c r="D3489" s="87" t="s">
        <v>54</v>
      </c>
      <c r="E3489" s="86"/>
      <c r="F3489" s="86">
        <f>VLOOKUP(Tabla36[[#This Row],[NUM. ECO.]],[2]!Tabla24[[NO.ECO]:[CUBICACION
M3]],4,0)</f>
        <v>15</v>
      </c>
      <c r="G3489" s="94">
        <v>45415</v>
      </c>
      <c r="H3489" s="92" t="str">
        <f>VLOOKUP(Tabla36[[#This Row],[NUM. ECO.]],[2]!Tabla24[[NO.ECO]:[MATERIAL]],8,0)</f>
        <v>BASE HIDRAULICA</v>
      </c>
      <c r="I3489" s="86" t="s">
        <v>79</v>
      </c>
      <c r="J3489" s="91">
        <f ca="1">J3488+TIME(0,RANDBETWEEN((123),(151)),0)</f>
        <v>0.82152777777777786</v>
      </c>
      <c r="K3489" s="86" t="str">
        <f ca="1">VLOOKUP(Tabla36[[#This Row],[CODIGO VINCULO]],[1]!Anexar1[[UNION]:[OPERADOR]],4,0)</f>
        <v>AGUSTIN JANAI DOMINGUEZ MONTALVO</v>
      </c>
      <c r="L3489" s="92" t="str" cm="1">
        <f t="array" aca="1" ref="L3489" ca="1">_xlfn.IFS(J3489&gt;=TIME(14,0,0),"SEGUNDO TURNO",J3489&lt;TIME(14,0,0),"PRIMER TURNO")</f>
        <v>SEGUNDO TURNO</v>
      </c>
      <c r="M3489" s="90"/>
    </row>
    <row r="3490" spans="1:13">
      <c r="A3490" s="86" t="str">
        <f ca="1">_xlfn.CONCAT(Tabla36[[#This Row],[NUM. ECO.]],Tabla36[[#This Row],[TURNO]],Tabla36[[#This Row],[FECHA]])</f>
        <v>T39PRIMER TURNO45416</v>
      </c>
      <c r="B3490" s="87">
        <v>7</v>
      </c>
      <c r="C3490" s="87">
        <v>1</v>
      </c>
      <c r="D3490" s="87" t="s">
        <v>54</v>
      </c>
      <c r="E3490" s="86"/>
      <c r="F3490" s="86">
        <f>VLOOKUP(Tabla36[[#This Row],[NUM. ECO.]],[2]!Tabla24[[NO.ECO]:[CUBICACION
M3]],4,0)</f>
        <v>15</v>
      </c>
      <c r="G3490" s="94">
        <v>45416</v>
      </c>
      <c r="H3490" s="92" t="str">
        <f>VLOOKUP(Tabla36[[#This Row],[NUM. ECO.]],[2]!Tabla24[[NO.ECO]:[MATERIAL]],8,0)</f>
        <v>BASE HIDRAULICA</v>
      </c>
      <c r="I3490" s="86" t="s">
        <v>79</v>
      </c>
      <c r="J3490" s="88">
        <f ca="1">TIME(RANDBETWEEN(5.5,6),RANDBETWEEN(1,29),0)</f>
        <v>0.25694444444444442</v>
      </c>
      <c r="K3490" s="86" t="str">
        <f ca="1">VLOOKUP(Tabla36[[#This Row],[CODIGO VINCULO]],[1]!Anexar1[[UNION]:[OPERADOR]],4,0)</f>
        <v>ABIEL GEOVANY MONTALVO NOH</v>
      </c>
      <c r="L3490" s="92" t="str" cm="1">
        <f t="array" aca="1" ref="L3490" ca="1">_xlfn.IFS(J3490&gt;=TIME(14,0,0),"SEGUNDO TURNO",J3490&lt;TIME(14,0,0),"PRIMER TURNO")</f>
        <v>PRIMER TURNO</v>
      </c>
      <c r="M3490" s="90"/>
    </row>
    <row r="3491" spans="1:13">
      <c r="A3491" s="86" t="str">
        <f ca="1">_xlfn.CONCAT(Tabla36[[#This Row],[NUM. ECO.]],Tabla36[[#This Row],[TURNO]],Tabla36[[#This Row],[FECHA]])</f>
        <v>T39PRIMER TURNO45416</v>
      </c>
      <c r="B3491" s="87">
        <v>7</v>
      </c>
      <c r="C3491" s="87">
        <v>2</v>
      </c>
      <c r="D3491" s="87" t="s">
        <v>54</v>
      </c>
      <c r="E3491" s="86"/>
      <c r="F3491" s="86">
        <f>VLOOKUP(Tabla36[[#This Row],[NUM. ECO.]],[2]!Tabla24[[NO.ECO]:[CUBICACION
M3]],4,0)</f>
        <v>15</v>
      </c>
      <c r="G3491" s="94">
        <v>45416</v>
      </c>
      <c r="H3491" s="92" t="str">
        <f>VLOOKUP(Tabla36[[#This Row],[NUM. ECO.]],[2]!Tabla24[[NO.ECO]:[MATERIAL]],8,0)</f>
        <v>BASE HIDRAULICA</v>
      </c>
      <c r="I3491" s="86" t="s">
        <v>79</v>
      </c>
      <c r="J3491" s="91">
        <f ca="1">J3490+TIME(0,RANDBETWEEN((123),(151)),0)</f>
        <v>0.35069444444444442</v>
      </c>
      <c r="K3491" s="86" t="str">
        <f ca="1">VLOOKUP(Tabla36[[#This Row],[CODIGO VINCULO]],[1]!Anexar1[[UNION]:[OPERADOR]],4,0)</f>
        <v>ABIEL GEOVANY MONTALVO NOH</v>
      </c>
      <c r="L3491" s="92" t="str" cm="1">
        <f t="array" aca="1" ref="L3491" ca="1">_xlfn.IFS(J3491&gt;=TIME(14,0,0),"SEGUNDO TURNO",J3491&lt;TIME(14,0,0),"PRIMER TURNO")</f>
        <v>PRIMER TURNO</v>
      </c>
      <c r="M3491" s="90"/>
    </row>
    <row r="3492" spans="1:13">
      <c r="A3492" s="86" t="str">
        <f ca="1">_xlfn.CONCAT(Tabla36[[#This Row],[NUM. ECO.]],Tabla36[[#This Row],[TURNO]],Tabla36[[#This Row],[FECHA]])</f>
        <v>T39PRIMER TURNO45416</v>
      </c>
      <c r="B3492" s="87">
        <v>7</v>
      </c>
      <c r="C3492" s="87">
        <v>3</v>
      </c>
      <c r="D3492" s="87" t="s">
        <v>54</v>
      </c>
      <c r="E3492" s="86"/>
      <c r="F3492" s="86">
        <f>VLOOKUP(Tabla36[[#This Row],[NUM. ECO.]],[2]!Tabla24[[NO.ECO]:[CUBICACION
M3]],4,0)</f>
        <v>15</v>
      </c>
      <c r="G3492" s="94">
        <v>45416</v>
      </c>
      <c r="H3492" s="92" t="str">
        <f>VLOOKUP(Tabla36[[#This Row],[NUM. ECO.]],[2]!Tabla24[[NO.ECO]:[MATERIAL]],8,0)</f>
        <v>BASE HIDRAULICA</v>
      </c>
      <c r="I3492" s="86" t="s">
        <v>79</v>
      </c>
      <c r="J3492" s="91">
        <f ca="1">J3491+TIME(0,RANDBETWEEN((123),(151)),0)</f>
        <v>0.4458333333333333</v>
      </c>
      <c r="K3492" s="86" t="str">
        <f ca="1">VLOOKUP(Tabla36[[#This Row],[CODIGO VINCULO]],[1]!Anexar1[[UNION]:[OPERADOR]],4,0)</f>
        <v>ABIEL GEOVANY MONTALVO NOH</v>
      </c>
      <c r="L3492" s="92" t="str" cm="1">
        <f t="array" aca="1" ref="L3492" ca="1">_xlfn.IFS(J3492&gt;=TIME(14,0,0),"SEGUNDO TURNO",J3492&lt;TIME(14,0,0),"PRIMER TURNO")</f>
        <v>PRIMER TURNO</v>
      </c>
      <c r="M3492" s="90"/>
    </row>
    <row r="3493" spans="1:13">
      <c r="A3493" s="86" t="str">
        <f ca="1">_xlfn.CONCAT(Tabla36[[#This Row],[NUM. ECO.]],Tabla36[[#This Row],[TURNO]],Tabla36[[#This Row],[FECHA]])</f>
        <v>T39PRIMER TURNO45416</v>
      </c>
      <c r="B3493" s="87">
        <v>7</v>
      </c>
      <c r="C3493" s="87">
        <v>4</v>
      </c>
      <c r="D3493" s="87" t="s">
        <v>54</v>
      </c>
      <c r="E3493" s="86"/>
      <c r="F3493" s="86">
        <f>VLOOKUP(Tabla36[[#This Row],[NUM. ECO.]],[2]!Tabla24[[NO.ECO]:[CUBICACION
M3]],4,0)</f>
        <v>15</v>
      </c>
      <c r="G3493" s="94">
        <v>45416</v>
      </c>
      <c r="H3493" s="92" t="str">
        <f>VLOOKUP(Tabla36[[#This Row],[NUM. ECO.]],[2]!Tabla24[[NO.ECO]:[MATERIAL]],8,0)</f>
        <v>BASE HIDRAULICA</v>
      </c>
      <c r="I3493" s="86" t="s">
        <v>79</v>
      </c>
      <c r="J3493" s="91">
        <f ca="1">J3492+TIME(0,RANDBETWEEN((123),(151)),0)</f>
        <v>0.53819444444444442</v>
      </c>
      <c r="K3493" s="86" t="str">
        <f ca="1">VLOOKUP(Tabla36[[#This Row],[CODIGO VINCULO]],[1]!Anexar1[[UNION]:[OPERADOR]],4,0)</f>
        <v>ABIEL GEOVANY MONTALVO NOH</v>
      </c>
      <c r="L3493" s="92" t="str" cm="1">
        <f t="array" aca="1" ref="L3493" ca="1">_xlfn.IFS(J3493&gt;=TIME(14,0,0),"SEGUNDO TURNO",J3493&lt;TIME(14,0,0),"PRIMER TURNO")</f>
        <v>PRIMER TURNO</v>
      </c>
      <c r="M3493" s="90"/>
    </row>
    <row r="3494" spans="1:13">
      <c r="A3494" s="86" t="str">
        <f ca="1">_xlfn.CONCAT(Tabla36[[#This Row],[NUM. ECO.]],Tabla36[[#This Row],[TURNO]],Tabla36[[#This Row],[FECHA]])</f>
        <v>T39SEGUNDO TURNO45416</v>
      </c>
      <c r="B3494" s="87">
        <v>7</v>
      </c>
      <c r="C3494" s="87">
        <v>5</v>
      </c>
      <c r="D3494" s="87" t="s">
        <v>54</v>
      </c>
      <c r="E3494" s="86"/>
      <c r="F3494" s="86">
        <f>VLOOKUP(Tabla36[[#This Row],[NUM. ECO.]],[2]!Tabla24[[NO.ECO]:[CUBICACION
M3]],4,0)</f>
        <v>15</v>
      </c>
      <c r="G3494" s="94">
        <v>45416</v>
      </c>
      <c r="H3494" s="92" t="str">
        <f>VLOOKUP(Tabla36[[#This Row],[NUM. ECO.]],[2]!Tabla24[[NO.ECO]:[MATERIAL]],8,0)</f>
        <v>BASE HIDRAULICA</v>
      </c>
      <c r="I3494" s="86" t="s">
        <v>79</v>
      </c>
      <c r="J3494" s="91">
        <f ca="1">J3493+TIME(0,RANDBETWEEN((123),(151)),0)</f>
        <v>0.63888888888888884</v>
      </c>
      <c r="K3494" s="86" t="str">
        <f ca="1">VLOOKUP(Tabla36[[#This Row],[CODIGO VINCULO]],[1]!Anexar1[[UNION]:[OPERADOR]],4,0)</f>
        <v>AGUSTIN JANAI DOMINGUEZ MONTALVO</v>
      </c>
      <c r="L3494" s="92" t="str" cm="1">
        <f t="array" aca="1" ref="L3494" ca="1">_xlfn.IFS(J3494&gt;=TIME(14,0,0),"SEGUNDO TURNO",J3494&lt;TIME(14,0,0),"PRIMER TURNO")</f>
        <v>SEGUNDO TURNO</v>
      </c>
      <c r="M3494" s="90"/>
    </row>
    <row r="3495" spans="1:13">
      <c r="A3495" s="86" t="str">
        <f ca="1">_xlfn.CONCAT(Tabla36[[#This Row],[NUM. ECO.]],Tabla36[[#This Row],[TURNO]],Tabla36[[#This Row],[FECHA]])</f>
        <v>T39SEGUNDO TURNO45416</v>
      </c>
      <c r="B3495" s="87">
        <v>7</v>
      </c>
      <c r="C3495" s="87">
        <v>6</v>
      </c>
      <c r="D3495" s="87" t="s">
        <v>54</v>
      </c>
      <c r="E3495" s="86"/>
      <c r="F3495" s="86">
        <f>VLOOKUP(Tabla36[[#This Row],[NUM. ECO.]],[2]!Tabla24[[NO.ECO]:[CUBICACION
M3]],4,0)</f>
        <v>15</v>
      </c>
      <c r="G3495" s="94">
        <v>45416</v>
      </c>
      <c r="H3495" s="92" t="str">
        <f>VLOOKUP(Tabla36[[#This Row],[NUM. ECO.]],[2]!Tabla24[[NO.ECO]:[MATERIAL]],8,0)</f>
        <v>BASE HIDRAULICA</v>
      </c>
      <c r="I3495" s="86" t="s">
        <v>79</v>
      </c>
      <c r="J3495" s="91">
        <f ca="1">J3494+TIME(0,RANDBETWEEN((123),(151)),0)</f>
        <v>0.72777777777777775</v>
      </c>
      <c r="K3495" s="86" t="str">
        <f ca="1">VLOOKUP(Tabla36[[#This Row],[CODIGO VINCULO]],[1]!Anexar1[[UNION]:[OPERADOR]],4,0)</f>
        <v>AGUSTIN JANAI DOMINGUEZ MONTALVO</v>
      </c>
      <c r="L3495" s="92" t="str" cm="1">
        <f t="array" aca="1" ref="L3495" ca="1">_xlfn.IFS(J3495&gt;=TIME(14,0,0),"SEGUNDO TURNO",J3495&lt;TIME(14,0,0),"PRIMER TURNO")</f>
        <v>SEGUNDO TURNO</v>
      </c>
      <c r="M3495" s="90"/>
    </row>
    <row r="3496" spans="1:13">
      <c r="A3496" s="86" t="str">
        <f ca="1">_xlfn.CONCAT(Tabla36[[#This Row],[NUM. ECO.]],Tabla36[[#This Row],[TURNO]],Tabla36[[#This Row],[FECHA]])</f>
        <v>T39SEGUNDO TURNO45416</v>
      </c>
      <c r="B3496" s="87">
        <v>7</v>
      </c>
      <c r="C3496" s="87">
        <v>7</v>
      </c>
      <c r="D3496" s="87" t="s">
        <v>54</v>
      </c>
      <c r="E3496" s="86"/>
      <c r="F3496" s="86">
        <f>VLOOKUP(Tabla36[[#This Row],[NUM. ECO.]],[2]!Tabla24[[NO.ECO]:[CUBICACION
M3]],4,0)</f>
        <v>15</v>
      </c>
      <c r="G3496" s="94">
        <v>45416</v>
      </c>
      <c r="H3496" s="92" t="str">
        <f>VLOOKUP(Tabla36[[#This Row],[NUM. ECO.]],[2]!Tabla24[[NO.ECO]:[MATERIAL]],8,0)</f>
        <v>BASE HIDRAULICA</v>
      </c>
      <c r="I3496" s="86" t="s">
        <v>79</v>
      </c>
      <c r="J3496" s="91">
        <f ca="1">J3495+TIME(0,RANDBETWEEN((123),(151)),0)</f>
        <v>0.83263888888888882</v>
      </c>
      <c r="K3496" s="86" t="str">
        <f ca="1">VLOOKUP(Tabla36[[#This Row],[CODIGO VINCULO]],[1]!Anexar1[[UNION]:[OPERADOR]],4,0)</f>
        <v>AGUSTIN JANAI DOMINGUEZ MONTALVO</v>
      </c>
      <c r="L3496" s="92" t="str" cm="1">
        <f t="array" aca="1" ref="L3496" ca="1">_xlfn.IFS(J3496&gt;=TIME(14,0,0),"SEGUNDO TURNO",J3496&lt;TIME(14,0,0),"PRIMER TURNO")</f>
        <v>SEGUNDO TURNO</v>
      </c>
      <c r="M3496" s="90"/>
    </row>
    <row r="3497" spans="1:13">
      <c r="A3497" s="86" t="str">
        <f ca="1">_xlfn.CONCAT(Tabla36[[#This Row],[NUM. ECO.]],Tabla36[[#This Row],[TURNO]],Tabla36[[#This Row],[FECHA]])</f>
        <v>T39PRIMER TURNO45418</v>
      </c>
      <c r="B3497" s="87">
        <v>7</v>
      </c>
      <c r="C3497" s="87">
        <v>1</v>
      </c>
      <c r="D3497" s="87" t="s">
        <v>54</v>
      </c>
      <c r="E3497" s="86"/>
      <c r="F3497" s="86">
        <f>VLOOKUP(Tabla36[[#This Row],[NUM. ECO.]],[2]!Tabla24[[NO.ECO]:[CUBICACION
M3]],4,0)</f>
        <v>15</v>
      </c>
      <c r="G3497" s="94">
        <v>45418</v>
      </c>
      <c r="H3497" s="92" t="str">
        <f>VLOOKUP(Tabla36[[#This Row],[NUM. ECO.]],[2]!Tabla24[[NO.ECO]:[MATERIAL]],8,0)</f>
        <v>BASE HIDRAULICA</v>
      </c>
      <c r="I3497" s="86" t="s">
        <v>79</v>
      </c>
      <c r="J3497" s="88">
        <f ca="1">TIME(RANDBETWEEN(5.5,6),RANDBETWEEN(1,29),0)</f>
        <v>0.2590277777777778</v>
      </c>
      <c r="K3497" s="86" t="str">
        <f ca="1">VLOOKUP(Tabla36[[#This Row],[CODIGO VINCULO]],[1]!Anexar1[[UNION]:[OPERADOR]],4,0)</f>
        <v>ABIEL GEOVANY MONTALVO NOH</v>
      </c>
      <c r="L3497" s="92" t="str" cm="1">
        <f t="array" aca="1" ref="L3497" ca="1">_xlfn.IFS(J3497&gt;=TIME(14,0,0),"SEGUNDO TURNO",J3497&lt;TIME(14,0,0),"PRIMER TURNO")</f>
        <v>PRIMER TURNO</v>
      </c>
      <c r="M3497" s="90"/>
    </row>
    <row r="3498" spans="1:13">
      <c r="A3498" s="86" t="str">
        <f ca="1">_xlfn.CONCAT(Tabla36[[#This Row],[NUM. ECO.]],Tabla36[[#This Row],[TURNO]],Tabla36[[#This Row],[FECHA]])</f>
        <v>T39PRIMER TURNO45418</v>
      </c>
      <c r="B3498" s="87">
        <v>7</v>
      </c>
      <c r="C3498" s="87">
        <v>2</v>
      </c>
      <c r="D3498" s="87" t="s">
        <v>54</v>
      </c>
      <c r="E3498" s="86"/>
      <c r="F3498" s="86">
        <f>VLOOKUP(Tabla36[[#This Row],[NUM. ECO.]],[2]!Tabla24[[NO.ECO]:[CUBICACION
M3]],4,0)</f>
        <v>15</v>
      </c>
      <c r="G3498" s="94">
        <v>45418</v>
      </c>
      <c r="H3498" s="92" t="str">
        <f>VLOOKUP(Tabla36[[#This Row],[NUM. ECO.]],[2]!Tabla24[[NO.ECO]:[MATERIAL]],8,0)</f>
        <v>BASE HIDRAULICA</v>
      </c>
      <c r="I3498" s="86" t="s">
        <v>79</v>
      </c>
      <c r="J3498" s="91">
        <f ca="1">J3497+TIME(0,RANDBETWEEN((123),(151)),0)</f>
        <v>0.35000000000000003</v>
      </c>
      <c r="K3498" s="86" t="str">
        <f ca="1">VLOOKUP(Tabla36[[#This Row],[CODIGO VINCULO]],[1]!Anexar1[[UNION]:[OPERADOR]],4,0)</f>
        <v>ABIEL GEOVANY MONTALVO NOH</v>
      </c>
      <c r="L3498" s="92" t="str" cm="1">
        <f t="array" aca="1" ref="L3498" ca="1">_xlfn.IFS(J3498&gt;=TIME(14,0,0),"SEGUNDO TURNO",J3498&lt;TIME(14,0,0),"PRIMER TURNO")</f>
        <v>PRIMER TURNO</v>
      </c>
      <c r="M3498" s="90"/>
    </row>
    <row r="3499" spans="1:13">
      <c r="A3499" s="86" t="str">
        <f ca="1">_xlfn.CONCAT(Tabla36[[#This Row],[NUM. ECO.]],Tabla36[[#This Row],[TURNO]],Tabla36[[#This Row],[FECHA]])</f>
        <v>T39PRIMER TURNO45418</v>
      </c>
      <c r="B3499" s="87">
        <v>7</v>
      </c>
      <c r="C3499" s="87">
        <v>3</v>
      </c>
      <c r="D3499" s="87" t="s">
        <v>54</v>
      </c>
      <c r="E3499" s="86"/>
      <c r="F3499" s="86">
        <f>VLOOKUP(Tabla36[[#This Row],[NUM. ECO.]],[2]!Tabla24[[NO.ECO]:[CUBICACION
M3]],4,0)</f>
        <v>15</v>
      </c>
      <c r="G3499" s="94">
        <v>45418</v>
      </c>
      <c r="H3499" s="92" t="str">
        <f>VLOOKUP(Tabla36[[#This Row],[NUM. ECO.]],[2]!Tabla24[[NO.ECO]:[MATERIAL]],8,0)</f>
        <v>BASE HIDRAULICA</v>
      </c>
      <c r="I3499" s="86" t="s">
        <v>79</v>
      </c>
      <c r="J3499" s="91">
        <f ca="1">J3498+TIME(0,RANDBETWEEN((123),(151)),0)</f>
        <v>0.43541666666666667</v>
      </c>
      <c r="K3499" s="86" t="str">
        <f ca="1">VLOOKUP(Tabla36[[#This Row],[CODIGO VINCULO]],[1]!Anexar1[[UNION]:[OPERADOR]],4,0)</f>
        <v>ABIEL GEOVANY MONTALVO NOH</v>
      </c>
      <c r="L3499" s="92" t="str" cm="1">
        <f t="array" aca="1" ref="L3499" ca="1">_xlfn.IFS(J3499&gt;=TIME(14,0,0),"SEGUNDO TURNO",J3499&lt;TIME(14,0,0),"PRIMER TURNO")</f>
        <v>PRIMER TURNO</v>
      </c>
      <c r="M3499" s="90"/>
    </row>
    <row r="3500" spans="1:13">
      <c r="A3500" s="86" t="str">
        <f ca="1">_xlfn.CONCAT(Tabla36[[#This Row],[NUM. ECO.]],Tabla36[[#This Row],[TURNO]],Tabla36[[#This Row],[FECHA]])</f>
        <v>T39PRIMER TURNO45418</v>
      </c>
      <c r="B3500" s="87">
        <v>7</v>
      </c>
      <c r="C3500" s="87">
        <v>4</v>
      </c>
      <c r="D3500" s="87" t="s">
        <v>54</v>
      </c>
      <c r="E3500" s="86"/>
      <c r="F3500" s="86">
        <f>VLOOKUP(Tabla36[[#This Row],[NUM. ECO.]],[2]!Tabla24[[NO.ECO]:[CUBICACION
M3]],4,0)</f>
        <v>15</v>
      </c>
      <c r="G3500" s="94">
        <v>45418</v>
      </c>
      <c r="H3500" s="92" t="str">
        <f>VLOOKUP(Tabla36[[#This Row],[NUM. ECO.]],[2]!Tabla24[[NO.ECO]:[MATERIAL]],8,0)</f>
        <v>BASE HIDRAULICA</v>
      </c>
      <c r="I3500" s="86" t="s">
        <v>79</v>
      </c>
      <c r="J3500" s="91">
        <f ca="1">J3499+TIME(0,RANDBETWEEN((123),(151)),0)</f>
        <v>0.53472222222222221</v>
      </c>
      <c r="K3500" s="86" t="str">
        <f ca="1">VLOOKUP(Tabla36[[#This Row],[CODIGO VINCULO]],[1]!Anexar1[[UNION]:[OPERADOR]],4,0)</f>
        <v>ABIEL GEOVANY MONTALVO NOH</v>
      </c>
      <c r="L3500" s="92" t="str" cm="1">
        <f t="array" aca="1" ref="L3500" ca="1">_xlfn.IFS(J3500&gt;=TIME(14,0,0),"SEGUNDO TURNO",J3500&lt;TIME(14,0,0),"PRIMER TURNO")</f>
        <v>PRIMER TURNO</v>
      </c>
      <c r="M3500" s="90"/>
    </row>
    <row r="3501" spans="1:13">
      <c r="A3501" s="86" t="str">
        <f ca="1">_xlfn.CONCAT(Tabla36[[#This Row],[NUM. ECO.]],Tabla36[[#This Row],[TURNO]],Tabla36[[#This Row],[FECHA]])</f>
        <v>T39SEGUNDO TURNO45418</v>
      </c>
      <c r="B3501" s="87">
        <v>7</v>
      </c>
      <c r="C3501" s="87">
        <v>5</v>
      </c>
      <c r="D3501" s="87" t="s">
        <v>54</v>
      </c>
      <c r="E3501" s="86"/>
      <c r="F3501" s="86">
        <f>VLOOKUP(Tabla36[[#This Row],[NUM. ECO.]],[2]!Tabla24[[NO.ECO]:[CUBICACION
M3]],4,0)</f>
        <v>15</v>
      </c>
      <c r="G3501" s="94">
        <v>45418</v>
      </c>
      <c r="H3501" s="92" t="str">
        <f>VLOOKUP(Tabla36[[#This Row],[NUM. ECO.]],[2]!Tabla24[[NO.ECO]:[MATERIAL]],8,0)</f>
        <v>BASE HIDRAULICA</v>
      </c>
      <c r="I3501" s="86" t="s">
        <v>79</v>
      </c>
      <c r="J3501" s="91">
        <f ca="1">J3500+TIME(0,RANDBETWEEN((123),(151)),0)</f>
        <v>0.62708333333333333</v>
      </c>
      <c r="K3501" s="86" t="str">
        <f ca="1">VLOOKUP(Tabla36[[#This Row],[CODIGO VINCULO]],[1]!Anexar1[[UNION]:[OPERADOR]],4,0)</f>
        <v>AGUSTIN JANAI DOMINGUEZ MONTALVO</v>
      </c>
      <c r="L3501" s="92" t="str" cm="1">
        <f t="array" aca="1" ref="L3501" ca="1">_xlfn.IFS(J3501&gt;=TIME(14,0,0),"SEGUNDO TURNO",J3501&lt;TIME(14,0,0),"PRIMER TURNO")</f>
        <v>SEGUNDO TURNO</v>
      </c>
      <c r="M3501" s="90"/>
    </row>
    <row r="3502" spans="1:13">
      <c r="A3502" s="86" t="str">
        <f ca="1">_xlfn.CONCAT(Tabla36[[#This Row],[NUM. ECO.]],Tabla36[[#This Row],[TURNO]],Tabla36[[#This Row],[FECHA]])</f>
        <v>T39SEGUNDO TURNO45418</v>
      </c>
      <c r="B3502" s="87">
        <v>7</v>
      </c>
      <c r="C3502" s="87">
        <v>6</v>
      </c>
      <c r="D3502" s="87" t="s">
        <v>54</v>
      </c>
      <c r="E3502" s="86"/>
      <c r="F3502" s="86">
        <f>VLOOKUP(Tabla36[[#This Row],[NUM. ECO.]],[2]!Tabla24[[NO.ECO]:[CUBICACION
M3]],4,0)</f>
        <v>15</v>
      </c>
      <c r="G3502" s="94">
        <v>45418</v>
      </c>
      <c r="H3502" s="92" t="str">
        <f>VLOOKUP(Tabla36[[#This Row],[NUM. ECO.]],[2]!Tabla24[[NO.ECO]:[MATERIAL]],8,0)</f>
        <v>BASE HIDRAULICA</v>
      </c>
      <c r="I3502" s="86" t="s">
        <v>79</v>
      </c>
      <c r="J3502" s="91">
        <f ca="1">J3501+TIME(0,RANDBETWEEN((123),(151)),0)</f>
        <v>0.72291666666666665</v>
      </c>
      <c r="K3502" s="86" t="str">
        <f ca="1">VLOOKUP(Tabla36[[#This Row],[CODIGO VINCULO]],[1]!Anexar1[[UNION]:[OPERADOR]],4,0)</f>
        <v>AGUSTIN JANAI DOMINGUEZ MONTALVO</v>
      </c>
      <c r="L3502" s="92" t="str" cm="1">
        <f t="array" aca="1" ref="L3502" ca="1">_xlfn.IFS(J3502&gt;=TIME(14,0,0),"SEGUNDO TURNO",J3502&lt;TIME(14,0,0),"PRIMER TURNO")</f>
        <v>SEGUNDO TURNO</v>
      </c>
      <c r="M3502" s="90"/>
    </row>
    <row r="3503" spans="1:13">
      <c r="A3503" s="86" t="str">
        <f ca="1">_xlfn.CONCAT(Tabla36[[#This Row],[NUM. ECO.]],Tabla36[[#This Row],[TURNO]],Tabla36[[#This Row],[FECHA]])</f>
        <v>T39SEGUNDO TURNO45418</v>
      </c>
      <c r="B3503" s="87">
        <v>7</v>
      </c>
      <c r="C3503" s="87">
        <v>7</v>
      </c>
      <c r="D3503" s="87" t="s">
        <v>54</v>
      </c>
      <c r="E3503" s="86"/>
      <c r="F3503" s="86">
        <f>VLOOKUP(Tabla36[[#This Row],[NUM. ECO.]],[2]!Tabla24[[NO.ECO]:[CUBICACION
M3]],4,0)</f>
        <v>15</v>
      </c>
      <c r="G3503" s="94">
        <v>45418</v>
      </c>
      <c r="H3503" s="92" t="str">
        <f>VLOOKUP(Tabla36[[#This Row],[NUM. ECO.]],[2]!Tabla24[[NO.ECO]:[MATERIAL]],8,0)</f>
        <v>BASE HIDRAULICA</v>
      </c>
      <c r="I3503" s="86" t="s">
        <v>79</v>
      </c>
      <c r="J3503" s="91">
        <f ca="1">J3502+TIME(0,RANDBETWEEN((123),(151)),0)</f>
        <v>0.82499999999999996</v>
      </c>
      <c r="K3503" s="86" t="str">
        <f ca="1">VLOOKUP(Tabla36[[#This Row],[CODIGO VINCULO]],[1]!Anexar1[[UNION]:[OPERADOR]],4,0)</f>
        <v>AGUSTIN JANAI DOMINGUEZ MONTALVO</v>
      </c>
      <c r="L3503" s="92" t="str" cm="1">
        <f t="array" aca="1" ref="L3503" ca="1">_xlfn.IFS(J3503&gt;=TIME(14,0,0),"SEGUNDO TURNO",J3503&lt;TIME(14,0,0),"PRIMER TURNO")</f>
        <v>SEGUNDO TURNO</v>
      </c>
      <c r="M3503" s="90"/>
    </row>
    <row r="3504" spans="1:13">
      <c r="A3504" s="86" t="str">
        <f ca="1">_xlfn.CONCAT(Tabla36[[#This Row],[NUM. ECO.]],Tabla36[[#This Row],[TURNO]],Tabla36[[#This Row],[FECHA]])</f>
        <v>T39PRIMER TURNO45419</v>
      </c>
      <c r="B3504" s="87">
        <v>7</v>
      </c>
      <c r="C3504" s="87">
        <v>1</v>
      </c>
      <c r="D3504" s="87" t="s">
        <v>54</v>
      </c>
      <c r="E3504" s="86"/>
      <c r="F3504" s="86">
        <f>VLOOKUP(Tabla36[[#This Row],[NUM. ECO.]],[2]!Tabla24[[NO.ECO]:[CUBICACION
M3]],4,0)</f>
        <v>15</v>
      </c>
      <c r="G3504" s="94">
        <v>45419</v>
      </c>
      <c r="H3504" s="92" t="str">
        <f>VLOOKUP(Tabla36[[#This Row],[NUM. ECO.]],[2]!Tabla24[[NO.ECO]:[MATERIAL]],8,0)</f>
        <v>BASE HIDRAULICA</v>
      </c>
      <c r="I3504" s="86" t="s">
        <v>79</v>
      </c>
      <c r="J3504" s="88">
        <f ca="1">TIME(RANDBETWEEN(5.5,6),RANDBETWEEN(1,29),0)</f>
        <v>0.26111111111111113</v>
      </c>
      <c r="K3504" s="86" t="str">
        <f ca="1">VLOOKUP(Tabla36[[#This Row],[CODIGO VINCULO]],[1]!Anexar1[[UNION]:[OPERADOR]],4,0)</f>
        <v>ABIEL GEOVANY MONTALVO NOH</v>
      </c>
      <c r="L3504" s="92" t="str" cm="1">
        <f t="array" aca="1" ref="L3504" ca="1">_xlfn.IFS(J3504&gt;=TIME(14,0,0),"SEGUNDO TURNO",J3504&lt;TIME(14,0,0),"PRIMER TURNO")</f>
        <v>PRIMER TURNO</v>
      </c>
      <c r="M3504" s="90"/>
    </row>
    <row r="3505" spans="1:13">
      <c r="A3505" s="86" t="str">
        <f ca="1">_xlfn.CONCAT(Tabla36[[#This Row],[NUM. ECO.]],Tabla36[[#This Row],[TURNO]],Tabla36[[#This Row],[FECHA]])</f>
        <v>T39PRIMER TURNO45419</v>
      </c>
      <c r="B3505" s="87">
        <v>7</v>
      </c>
      <c r="C3505" s="87">
        <v>2</v>
      </c>
      <c r="D3505" s="87" t="s">
        <v>54</v>
      </c>
      <c r="E3505" s="86"/>
      <c r="F3505" s="86">
        <f>VLOOKUP(Tabla36[[#This Row],[NUM. ECO.]],[2]!Tabla24[[NO.ECO]:[CUBICACION
M3]],4,0)</f>
        <v>15</v>
      </c>
      <c r="G3505" s="94">
        <v>45419</v>
      </c>
      <c r="H3505" s="92" t="str">
        <f>VLOOKUP(Tabla36[[#This Row],[NUM. ECO.]],[2]!Tabla24[[NO.ECO]:[MATERIAL]],8,0)</f>
        <v>BASE HIDRAULICA</v>
      </c>
      <c r="I3505" s="86" t="s">
        <v>79</v>
      </c>
      <c r="J3505" s="91">
        <f ca="1">J3504+TIME(0,RANDBETWEEN((123),(151)),0)</f>
        <v>0.36041666666666666</v>
      </c>
      <c r="K3505" s="86" t="str">
        <f ca="1">VLOOKUP(Tabla36[[#This Row],[CODIGO VINCULO]],[1]!Anexar1[[UNION]:[OPERADOR]],4,0)</f>
        <v>ABIEL GEOVANY MONTALVO NOH</v>
      </c>
      <c r="L3505" s="92" t="str" cm="1">
        <f t="array" aca="1" ref="L3505" ca="1">_xlfn.IFS(J3505&gt;=TIME(14,0,0),"SEGUNDO TURNO",J3505&lt;TIME(14,0,0),"PRIMER TURNO")</f>
        <v>PRIMER TURNO</v>
      </c>
      <c r="M3505" s="90"/>
    </row>
    <row r="3506" spans="1:13">
      <c r="A3506" s="86" t="str">
        <f ca="1">_xlfn.CONCAT(Tabla36[[#This Row],[NUM. ECO.]],Tabla36[[#This Row],[TURNO]],Tabla36[[#This Row],[FECHA]])</f>
        <v>T39PRIMER TURNO45419</v>
      </c>
      <c r="B3506" s="87">
        <v>7</v>
      </c>
      <c r="C3506" s="87">
        <v>3</v>
      </c>
      <c r="D3506" s="87" t="s">
        <v>54</v>
      </c>
      <c r="E3506" s="86"/>
      <c r="F3506" s="86">
        <f>VLOOKUP(Tabla36[[#This Row],[NUM. ECO.]],[2]!Tabla24[[NO.ECO]:[CUBICACION
M3]],4,0)</f>
        <v>15</v>
      </c>
      <c r="G3506" s="94">
        <v>45419</v>
      </c>
      <c r="H3506" s="92" t="str">
        <f>VLOOKUP(Tabla36[[#This Row],[NUM. ECO.]],[2]!Tabla24[[NO.ECO]:[MATERIAL]],8,0)</f>
        <v>BASE HIDRAULICA</v>
      </c>
      <c r="I3506" s="86" t="s">
        <v>79</v>
      </c>
      <c r="J3506" s="91">
        <f ca="1">J3505+TIME(0,RANDBETWEEN((123),(151)),0)</f>
        <v>0.46458333333333335</v>
      </c>
      <c r="K3506" s="86" t="str">
        <f ca="1">VLOOKUP(Tabla36[[#This Row],[CODIGO VINCULO]],[1]!Anexar1[[UNION]:[OPERADOR]],4,0)</f>
        <v>ABIEL GEOVANY MONTALVO NOH</v>
      </c>
      <c r="L3506" s="92" t="str" cm="1">
        <f t="array" aca="1" ref="L3506" ca="1">_xlfn.IFS(J3506&gt;=TIME(14,0,0),"SEGUNDO TURNO",J3506&lt;TIME(14,0,0),"PRIMER TURNO")</f>
        <v>PRIMER TURNO</v>
      </c>
      <c r="M3506" s="90"/>
    </row>
    <row r="3507" spans="1:13">
      <c r="A3507" s="86" t="str">
        <f ca="1">_xlfn.CONCAT(Tabla36[[#This Row],[NUM. ECO.]],Tabla36[[#This Row],[TURNO]],Tabla36[[#This Row],[FECHA]])</f>
        <v>T39PRIMER TURNO45419</v>
      </c>
      <c r="B3507" s="87">
        <v>7</v>
      </c>
      <c r="C3507" s="87">
        <v>4</v>
      </c>
      <c r="D3507" s="87" t="s">
        <v>54</v>
      </c>
      <c r="E3507" s="86"/>
      <c r="F3507" s="86">
        <f>VLOOKUP(Tabla36[[#This Row],[NUM. ECO.]],[2]!Tabla24[[NO.ECO]:[CUBICACION
M3]],4,0)</f>
        <v>15</v>
      </c>
      <c r="G3507" s="94">
        <v>45419</v>
      </c>
      <c r="H3507" s="92" t="str">
        <f>VLOOKUP(Tabla36[[#This Row],[NUM. ECO.]],[2]!Tabla24[[NO.ECO]:[MATERIAL]],8,0)</f>
        <v>BASE HIDRAULICA</v>
      </c>
      <c r="I3507" s="86" t="s">
        <v>79</v>
      </c>
      <c r="J3507" s="91">
        <f ca="1">J3506+TIME(0,RANDBETWEEN((123),(151)),0)</f>
        <v>0.56736111111111109</v>
      </c>
      <c r="K3507" s="86" t="str">
        <f ca="1">VLOOKUP(Tabla36[[#This Row],[CODIGO VINCULO]],[1]!Anexar1[[UNION]:[OPERADOR]],4,0)</f>
        <v>ABIEL GEOVANY MONTALVO NOH</v>
      </c>
      <c r="L3507" s="92" t="str" cm="1">
        <f t="array" aca="1" ref="L3507" ca="1">_xlfn.IFS(J3507&gt;=TIME(14,0,0),"SEGUNDO TURNO",J3507&lt;TIME(14,0,0),"PRIMER TURNO")</f>
        <v>PRIMER TURNO</v>
      </c>
      <c r="M3507" s="90"/>
    </row>
    <row r="3508" spans="1:13">
      <c r="A3508" s="86" t="str">
        <f ca="1">_xlfn.CONCAT(Tabla36[[#This Row],[NUM. ECO.]],Tabla36[[#This Row],[TURNO]],Tabla36[[#This Row],[FECHA]])</f>
        <v>T39SEGUNDO TURNO45419</v>
      </c>
      <c r="B3508" s="87">
        <v>7</v>
      </c>
      <c r="C3508" s="87">
        <v>5</v>
      </c>
      <c r="D3508" s="87" t="s">
        <v>54</v>
      </c>
      <c r="E3508" s="86"/>
      <c r="F3508" s="86">
        <f>VLOOKUP(Tabla36[[#This Row],[NUM. ECO.]],[2]!Tabla24[[NO.ECO]:[CUBICACION
M3]],4,0)</f>
        <v>15</v>
      </c>
      <c r="G3508" s="94">
        <v>45419</v>
      </c>
      <c r="H3508" s="92" t="str">
        <f>VLOOKUP(Tabla36[[#This Row],[NUM. ECO.]],[2]!Tabla24[[NO.ECO]:[MATERIAL]],8,0)</f>
        <v>BASE HIDRAULICA</v>
      </c>
      <c r="I3508" s="86" t="s">
        <v>79</v>
      </c>
      <c r="J3508" s="91">
        <f ca="1">J3507+TIME(0,RANDBETWEEN((123),(151)),0)</f>
        <v>0.65902777777777777</v>
      </c>
      <c r="K3508" s="86" t="str">
        <f ca="1">VLOOKUP(Tabla36[[#This Row],[CODIGO VINCULO]],[1]!Anexar1[[UNION]:[OPERADOR]],4,0)</f>
        <v>AGUSTIN JANAI DOMINGUEZ MONTALVO</v>
      </c>
      <c r="L3508" s="92" t="str" cm="1">
        <f t="array" aca="1" ref="L3508" ca="1">_xlfn.IFS(J3508&gt;=TIME(14,0,0),"SEGUNDO TURNO",J3508&lt;TIME(14,0,0),"PRIMER TURNO")</f>
        <v>SEGUNDO TURNO</v>
      </c>
      <c r="M3508" s="90"/>
    </row>
    <row r="3509" spans="1:13">
      <c r="A3509" s="86" t="str">
        <f ca="1">_xlfn.CONCAT(Tabla36[[#This Row],[NUM. ECO.]],Tabla36[[#This Row],[TURNO]],Tabla36[[#This Row],[FECHA]])</f>
        <v>T39SEGUNDO TURNO45419</v>
      </c>
      <c r="B3509" s="87">
        <v>7</v>
      </c>
      <c r="C3509" s="87">
        <v>6</v>
      </c>
      <c r="D3509" s="87" t="s">
        <v>54</v>
      </c>
      <c r="E3509" s="86"/>
      <c r="F3509" s="86">
        <f>VLOOKUP(Tabla36[[#This Row],[NUM. ECO.]],[2]!Tabla24[[NO.ECO]:[CUBICACION
M3]],4,0)</f>
        <v>15</v>
      </c>
      <c r="G3509" s="94">
        <v>45419</v>
      </c>
      <c r="H3509" s="92" t="str">
        <f>VLOOKUP(Tabla36[[#This Row],[NUM. ECO.]],[2]!Tabla24[[NO.ECO]:[MATERIAL]],8,0)</f>
        <v>BASE HIDRAULICA</v>
      </c>
      <c r="I3509" s="86" t="s">
        <v>79</v>
      </c>
      <c r="J3509" s="91">
        <f ca="1">J3508+TIME(0,RANDBETWEEN((123),(151)),0)</f>
        <v>0.74722222222222223</v>
      </c>
      <c r="K3509" s="86" t="str">
        <f ca="1">VLOOKUP(Tabla36[[#This Row],[CODIGO VINCULO]],[1]!Anexar1[[UNION]:[OPERADOR]],4,0)</f>
        <v>AGUSTIN JANAI DOMINGUEZ MONTALVO</v>
      </c>
      <c r="L3509" s="92" t="str" cm="1">
        <f t="array" aca="1" ref="L3509" ca="1">_xlfn.IFS(J3509&gt;=TIME(14,0,0),"SEGUNDO TURNO",J3509&lt;TIME(14,0,0),"PRIMER TURNO")</f>
        <v>SEGUNDO TURNO</v>
      </c>
      <c r="M3509" s="90"/>
    </row>
    <row r="3510" spans="1:13">
      <c r="A3510" s="86" t="str">
        <f ca="1">_xlfn.CONCAT(Tabla36[[#This Row],[NUM. ECO.]],Tabla36[[#This Row],[TURNO]],Tabla36[[#This Row],[FECHA]])</f>
        <v>T39SEGUNDO TURNO45419</v>
      </c>
      <c r="B3510" s="87">
        <v>7</v>
      </c>
      <c r="C3510" s="87">
        <v>7</v>
      </c>
      <c r="D3510" s="87" t="s">
        <v>54</v>
      </c>
      <c r="E3510" s="86"/>
      <c r="F3510" s="86">
        <f>VLOOKUP(Tabla36[[#This Row],[NUM. ECO.]],[2]!Tabla24[[NO.ECO]:[CUBICACION
M3]],4,0)</f>
        <v>15</v>
      </c>
      <c r="G3510" s="94">
        <v>45419</v>
      </c>
      <c r="H3510" s="92" t="str">
        <f>VLOOKUP(Tabla36[[#This Row],[NUM. ECO.]],[2]!Tabla24[[NO.ECO]:[MATERIAL]],8,0)</f>
        <v>BASE HIDRAULICA</v>
      </c>
      <c r="I3510" s="86" t="s">
        <v>79</v>
      </c>
      <c r="J3510" s="91">
        <f ca="1">J3509+TIME(0,RANDBETWEEN((123),(151)),0)</f>
        <v>0.84861111111111109</v>
      </c>
      <c r="K3510" s="86" t="str">
        <f ca="1">VLOOKUP(Tabla36[[#This Row],[CODIGO VINCULO]],[1]!Anexar1[[UNION]:[OPERADOR]],4,0)</f>
        <v>AGUSTIN JANAI DOMINGUEZ MONTALVO</v>
      </c>
      <c r="L3510" s="92" t="str" cm="1">
        <f t="array" aca="1" ref="L3510" ca="1">_xlfn.IFS(J3510&gt;=TIME(14,0,0),"SEGUNDO TURNO",J3510&lt;TIME(14,0,0),"PRIMER TURNO")</f>
        <v>SEGUNDO TURNO</v>
      </c>
      <c r="M3510" s="90"/>
    </row>
    <row r="3511" spans="1:13">
      <c r="A3511" s="86" t="str">
        <f ca="1">_xlfn.CONCAT(Tabla36[[#This Row],[NUM. ECO.]],Tabla36[[#This Row],[TURNO]],Tabla36[[#This Row],[FECHA]])</f>
        <v>T39PRIMER TURNO45420</v>
      </c>
      <c r="B3511" s="87">
        <v>7</v>
      </c>
      <c r="C3511" s="87">
        <v>1</v>
      </c>
      <c r="D3511" s="87" t="s">
        <v>54</v>
      </c>
      <c r="E3511" s="86"/>
      <c r="F3511" s="86">
        <f>VLOOKUP(Tabla36[[#This Row],[NUM. ECO.]],[2]!Tabla24[[NO.ECO]:[CUBICACION
M3]],4,0)</f>
        <v>15</v>
      </c>
      <c r="G3511" s="94">
        <v>45420</v>
      </c>
      <c r="H3511" s="92" t="str">
        <f>VLOOKUP(Tabla36[[#This Row],[NUM. ECO.]],[2]!Tabla24[[NO.ECO]:[MATERIAL]],8,0)</f>
        <v>BASE HIDRAULICA</v>
      </c>
      <c r="I3511" s="86" t="s">
        <v>79</v>
      </c>
      <c r="J3511" s="88">
        <f ca="1">TIME(RANDBETWEEN(5.5,6),RANDBETWEEN(1,29),0)</f>
        <v>0.25416666666666665</v>
      </c>
      <c r="K3511" s="86" t="str">
        <f ca="1">VLOOKUP(Tabla36[[#This Row],[CODIGO VINCULO]],[1]!Anexar1[[UNION]:[OPERADOR]],4,0)</f>
        <v>ABIEL GEOVANY MONTALVO NOH</v>
      </c>
      <c r="L3511" s="92" t="str" cm="1">
        <f t="array" aca="1" ref="L3511" ca="1">_xlfn.IFS(J3511&gt;=TIME(14,0,0),"SEGUNDO TURNO",J3511&lt;TIME(14,0,0),"PRIMER TURNO")</f>
        <v>PRIMER TURNO</v>
      </c>
      <c r="M3511" s="90"/>
    </row>
    <row r="3512" spans="1:13">
      <c r="A3512" s="86" t="str">
        <f ca="1">_xlfn.CONCAT(Tabla36[[#This Row],[NUM. ECO.]],Tabla36[[#This Row],[TURNO]],Tabla36[[#This Row],[FECHA]])</f>
        <v>T39PRIMER TURNO45420</v>
      </c>
      <c r="B3512" s="87">
        <v>7</v>
      </c>
      <c r="C3512" s="87">
        <v>2</v>
      </c>
      <c r="D3512" s="87" t="s">
        <v>54</v>
      </c>
      <c r="E3512" s="86"/>
      <c r="F3512" s="86">
        <f>VLOOKUP(Tabla36[[#This Row],[NUM. ECO.]],[2]!Tabla24[[NO.ECO]:[CUBICACION
M3]],4,0)</f>
        <v>15</v>
      </c>
      <c r="G3512" s="94">
        <v>45420</v>
      </c>
      <c r="H3512" s="92" t="str">
        <f>VLOOKUP(Tabla36[[#This Row],[NUM. ECO.]],[2]!Tabla24[[NO.ECO]:[MATERIAL]],8,0)</f>
        <v>BASE HIDRAULICA</v>
      </c>
      <c r="I3512" s="86" t="s">
        <v>79</v>
      </c>
      <c r="J3512" s="91">
        <f ca="1">J3511+TIME(0,RANDBETWEEN((123),(151)),0)</f>
        <v>0.35486111111111107</v>
      </c>
      <c r="K3512" s="86" t="str">
        <f ca="1">VLOOKUP(Tabla36[[#This Row],[CODIGO VINCULO]],[1]!Anexar1[[UNION]:[OPERADOR]],4,0)</f>
        <v>ABIEL GEOVANY MONTALVO NOH</v>
      </c>
      <c r="L3512" s="92" t="str" cm="1">
        <f t="array" aca="1" ref="L3512" ca="1">_xlfn.IFS(J3512&gt;=TIME(14,0,0),"SEGUNDO TURNO",J3512&lt;TIME(14,0,0),"PRIMER TURNO")</f>
        <v>PRIMER TURNO</v>
      </c>
      <c r="M3512" s="90"/>
    </row>
    <row r="3513" spans="1:13">
      <c r="A3513" s="86" t="str">
        <f ca="1">_xlfn.CONCAT(Tabla36[[#This Row],[NUM. ECO.]],Tabla36[[#This Row],[TURNO]],Tabla36[[#This Row],[FECHA]])</f>
        <v>T39PRIMER TURNO45420</v>
      </c>
      <c r="B3513" s="87">
        <v>7</v>
      </c>
      <c r="C3513" s="87">
        <v>3</v>
      </c>
      <c r="D3513" s="87" t="s">
        <v>54</v>
      </c>
      <c r="E3513" s="86"/>
      <c r="F3513" s="86">
        <f>VLOOKUP(Tabla36[[#This Row],[NUM. ECO.]],[2]!Tabla24[[NO.ECO]:[CUBICACION
M3]],4,0)</f>
        <v>15</v>
      </c>
      <c r="G3513" s="94">
        <v>45420</v>
      </c>
      <c r="H3513" s="92" t="str">
        <f>VLOOKUP(Tabla36[[#This Row],[NUM. ECO.]],[2]!Tabla24[[NO.ECO]:[MATERIAL]],8,0)</f>
        <v>BASE HIDRAULICA</v>
      </c>
      <c r="I3513" s="86" t="s">
        <v>79</v>
      </c>
      <c r="J3513" s="91">
        <f ca="1">J3512+TIME(0,RANDBETWEEN((123),(151)),0)</f>
        <v>0.44374999999999998</v>
      </c>
      <c r="K3513" s="86" t="str">
        <f ca="1">VLOOKUP(Tabla36[[#This Row],[CODIGO VINCULO]],[1]!Anexar1[[UNION]:[OPERADOR]],4,0)</f>
        <v>ABIEL GEOVANY MONTALVO NOH</v>
      </c>
      <c r="L3513" s="92" t="str" cm="1">
        <f t="array" aca="1" ref="L3513" ca="1">_xlfn.IFS(J3513&gt;=TIME(14,0,0),"SEGUNDO TURNO",J3513&lt;TIME(14,0,0),"PRIMER TURNO")</f>
        <v>PRIMER TURNO</v>
      </c>
      <c r="M3513" s="90"/>
    </row>
    <row r="3514" spans="1:13">
      <c r="A3514" s="86" t="str">
        <f ca="1">_xlfn.CONCAT(Tabla36[[#This Row],[NUM. ECO.]],Tabla36[[#This Row],[TURNO]],Tabla36[[#This Row],[FECHA]])</f>
        <v>T39PRIMER TURNO45420</v>
      </c>
      <c r="B3514" s="87">
        <v>7</v>
      </c>
      <c r="C3514" s="87">
        <v>4</v>
      </c>
      <c r="D3514" s="87" t="s">
        <v>54</v>
      </c>
      <c r="E3514" s="86"/>
      <c r="F3514" s="86">
        <f>VLOOKUP(Tabla36[[#This Row],[NUM. ECO.]],[2]!Tabla24[[NO.ECO]:[CUBICACION
M3]],4,0)</f>
        <v>15</v>
      </c>
      <c r="G3514" s="94">
        <v>45420</v>
      </c>
      <c r="H3514" s="92" t="str">
        <f>VLOOKUP(Tabla36[[#This Row],[NUM. ECO.]],[2]!Tabla24[[NO.ECO]:[MATERIAL]],8,0)</f>
        <v>BASE HIDRAULICA</v>
      </c>
      <c r="I3514" s="86" t="s">
        <v>79</v>
      </c>
      <c r="J3514" s="91">
        <f ca="1">J3513+TIME(0,RANDBETWEEN((123),(151)),0)</f>
        <v>0.5444444444444444</v>
      </c>
      <c r="K3514" s="86" t="str">
        <f ca="1">VLOOKUP(Tabla36[[#This Row],[CODIGO VINCULO]],[1]!Anexar1[[UNION]:[OPERADOR]],4,0)</f>
        <v>ABIEL GEOVANY MONTALVO NOH</v>
      </c>
      <c r="L3514" s="92" t="str" cm="1">
        <f t="array" aca="1" ref="L3514" ca="1">_xlfn.IFS(J3514&gt;=TIME(14,0,0),"SEGUNDO TURNO",J3514&lt;TIME(14,0,0),"PRIMER TURNO")</f>
        <v>PRIMER TURNO</v>
      </c>
      <c r="M3514" s="90"/>
    </row>
    <row r="3515" spans="1:13">
      <c r="A3515" s="86" t="str">
        <f ca="1">_xlfn.CONCAT(Tabla36[[#This Row],[NUM. ECO.]],Tabla36[[#This Row],[TURNO]],Tabla36[[#This Row],[FECHA]])</f>
        <v>T39SEGUNDO TURNO45420</v>
      </c>
      <c r="B3515" s="87">
        <v>7</v>
      </c>
      <c r="C3515" s="87">
        <v>5</v>
      </c>
      <c r="D3515" s="87" t="s">
        <v>54</v>
      </c>
      <c r="E3515" s="86"/>
      <c r="F3515" s="86">
        <f>VLOOKUP(Tabla36[[#This Row],[NUM. ECO.]],[2]!Tabla24[[NO.ECO]:[CUBICACION
M3]],4,0)</f>
        <v>15</v>
      </c>
      <c r="G3515" s="94">
        <v>45420</v>
      </c>
      <c r="H3515" s="92" t="str">
        <f>VLOOKUP(Tabla36[[#This Row],[NUM. ECO.]],[2]!Tabla24[[NO.ECO]:[MATERIAL]],8,0)</f>
        <v>BASE HIDRAULICA</v>
      </c>
      <c r="I3515" s="86" t="s">
        <v>79</v>
      </c>
      <c r="J3515" s="91">
        <f ca="1">J3514+TIME(0,RANDBETWEEN((123),(151)),0)</f>
        <v>0.63124999999999998</v>
      </c>
      <c r="K3515" s="86" t="str">
        <f ca="1">VLOOKUP(Tabla36[[#This Row],[CODIGO VINCULO]],[1]!Anexar1[[UNION]:[OPERADOR]],4,0)</f>
        <v>AGUSTIN JANAI DOMINGUEZ MONTALVO</v>
      </c>
      <c r="L3515" s="92" t="str" cm="1">
        <f t="array" aca="1" ref="L3515" ca="1">_xlfn.IFS(J3515&gt;=TIME(14,0,0),"SEGUNDO TURNO",J3515&lt;TIME(14,0,0),"PRIMER TURNO")</f>
        <v>SEGUNDO TURNO</v>
      </c>
      <c r="M3515" s="90"/>
    </row>
    <row r="3516" spans="1:13">
      <c r="A3516" s="86" t="str">
        <f ca="1">_xlfn.CONCAT(Tabla36[[#This Row],[NUM. ECO.]],Tabla36[[#This Row],[TURNO]],Tabla36[[#This Row],[FECHA]])</f>
        <v>T39SEGUNDO TURNO45420</v>
      </c>
      <c r="B3516" s="87">
        <v>7</v>
      </c>
      <c r="C3516" s="87">
        <v>6</v>
      </c>
      <c r="D3516" s="87" t="s">
        <v>54</v>
      </c>
      <c r="E3516" s="86"/>
      <c r="F3516" s="86">
        <f>VLOOKUP(Tabla36[[#This Row],[NUM. ECO.]],[2]!Tabla24[[NO.ECO]:[CUBICACION
M3]],4,0)</f>
        <v>15</v>
      </c>
      <c r="G3516" s="94">
        <v>45420</v>
      </c>
      <c r="H3516" s="92" t="str">
        <f>VLOOKUP(Tabla36[[#This Row],[NUM. ECO.]],[2]!Tabla24[[NO.ECO]:[MATERIAL]],8,0)</f>
        <v>BASE HIDRAULICA</v>
      </c>
      <c r="I3516" s="86" t="s">
        <v>79</v>
      </c>
      <c r="J3516" s="91">
        <f ca="1">J3515+TIME(0,RANDBETWEEN((123),(151)),0)</f>
        <v>0.73541666666666661</v>
      </c>
      <c r="K3516" s="86" t="str">
        <f ca="1">VLOOKUP(Tabla36[[#This Row],[CODIGO VINCULO]],[1]!Anexar1[[UNION]:[OPERADOR]],4,0)</f>
        <v>AGUSTIN JANAI DOMINGUEZ MONTALVO</v>
      </c>
      <c r="L3516" s="92" t="str" cm="1">
        <f t="array" aca="1" ref="L3516" ca="1">_xlfn.IFS(J3516&gt;=TIME(14,0,0),"SEGUNDO TURNO",J3516&lt;TIME(14,0,0),"PRIMER TURNO")</f>
        <v>SEGUNDO TURNO</v>
      </c>
      <c r="M3516" s="90"/>
    </row>
    <row r="3517" spans="1:13">
      <c r="A3517" s="86" t="str">
        <f ca="1">_xlfn.CONCAT(Tabla36[[#This Row],[NUM. ECO.]],Tabla36[[#This Row],[TURNO]],Tabla36[[#This Row],[FECHA]])</f>
        <v>T39SEGUNDO TURNO45420</v>
      </c>
      <c r="B3517" s="87">
        <v>7</v>
      </c>
      <c r="C3517" s="87">
        <v>7</v>
      </c>
      <c r="D3517" s="87" t="s">
        <v>54</v>
      </c>
      <c r="E3517" s="86"/>
      <c r="F3517" s="86">
        <f>VLOOKUP(Tabla36[[#This Row],[NUM. ECO.]],[2]!Tabla24[[NO.ECO]:[CUBICACION
M3]],4,0)</f>
        <v>15</v>
      </c>
      <c r="G3517" s="94">
        <v>45420</v>
      </c>
      <c r="H3517" s="92" t="str">
        <f>VLOOKUP(Tabla36[[#This Row],[NUM. ECO.]],[2]!Tabla24[[NO.ECO]:[MATERIAL]],8,0)</f>
        <v>BASE HIDRAULICA</v>
      </c>
      <c r="I3517" s="86" t="s">
        <v>79</v>
      </c>
      <c r="J3517" s="91">
        <f ca="1">J3516+TIME(0,RANDBETWEEN((123),(151)),0)</f>
        <v>0.83055555555555549</v>
      </c>
      <c r="K3517" s="86" t="str">
        <f ca="1">VLOOKUP(Tabla36[[#This Row],[CODIGO VINCULO]],[1]!Anexar1[[UNION]:[OPERADOR]],4,0)</f>
        <v>AGUSTIN JANAI DOMINGUEZ MONTALVO</v>
      </c>
      <c r="L3517" s="92" t="str" cm="1">
        <f t="array" aca="1" ref="L3517" ca="1">_xlfn.IFS(J3517&gt;=TIME(14,0,0),"SEGUNDO TURNO",J3517&lt;TIME(14,0,0),"PRIMER TURNO")</f>
        <v>SEGUNDO TURNO</v>
      </c>
      <c r="M3517" s="90"/>
    </row>
    <row r="3518" spans="1:13">
      <c r="A3518" s="86" t="str">
        <f ca="1">_xlfn.CONCAT(Tabla36[[#This Row],[NUM. ECO.]],Tabla36[[#This Row],[TURNO]],Tabla36[[#This Row],[FECHA]])</f>
        <v>T39PRIMER TURNO45421</v>
      </c>
      <c r="B3518" s="87">
        <v>7</v>
      </c>
      <c r="C3518" s="87">
        <v>1</v>
      </c>
      <c r="D3518" s="87" t="s">
        <v>54</v>
      </c>
      <c r="E3518" s="86"/>
      <c r="F3518" s="86">
        <f>VLOOKUP(Tabla36[[#This Row],[NUM. ECO.]],[2]!Tabla24[[NO.ECO]:[CUBICACION
M3]],4,0)</f>
        <v>15</v>
      </c>
      <c r="G3518" s="94">
        <v>45421</v>
      </c>
      <c r="H3518" s="92" t="str">
        <f>VLOOKUP(Tabla36[[#This Row],[NUM. ECO.]],[2]!Tabla24[[NO.ECO]:[MATERIAL]],8,0)</f>
        <v>BASE HIDRAULICA</v>
      </c>
      <c r="I3518" s="86" t="s">
        <v>79</v>
      </c>
      <c r="J3518" s="88">
        <f ca="1">TIME(RANDBETWEEN(5.5,6),RANDBETWEEN(1,29),0)</f>
        <v>0.2590277777777778</v>
      </c>
      <c r="K3518" s="86" t="str">
        <f ca="1">VLOOKUP(Tabla36[[#This Row],[CODIGO VINCULO]],[1]!Anexar1[[UNION]:[OPERADOR]],4,0)</f>
        <v>ABIEL GEOVANY MONTALVO NOH</v>
      </c>
      <c r="L3518" s="92" t="str" cm="1">
        <f t="array" aca="1" ref="L3518" ca="1">_xlfn.IFS(J3518&gt;=TIME(14,0,0),"SEGUNDO TURNO",J3518&lt;TIME(14,0,0),"PRIMER TURNO")</f>
        <v>PRIMER TURNO</v>
      </c>
      <c r="M3518" s="90"/>
    </row>
    <row r="3519" spans="1:13">
      <c r="A3519" s="86" t="str">
        <f ca="1">_xlfn.CONCAT(Tabla36[[#This Row],[NUM. ECO.]],Tabla36[[#This Row],[TURNO]],Tabla36[[#This Row],[FECHA]])</f>
        <v>T39PRIMER TURNO45421</v>
      </c>
      <c r="B3519" s="87">
        <v>7</v>
      </c>
      <c r="C3519" s="87">
        <v>2</v>
      </c>
      <c r="D3519" s="87" t="s">
        <v>54</v>
      </c>
      <c r="E3519" s="86"/>
      <c r="F3519" s="86">
        <f>VLOOKUP(Tabla36[[#This Row],[NUM. ECO.]],[2]!Tabla24[[NO.ECO]:[CUBICACION
M3]],4,0)</f>
        <v>15</v>
      </c>
      <c r="G3519" s="94">
        <v>45421</v>
      </c>
      <c r="H3519" s="92" t="str">
        <f>VLOOKUP(Tabla36[[#This Row],[NUM. ECO.]],[2]!Tabla24[[NO.ECO]:[MATERIAL]],8,0)</f>
        <v>BASE HIDRAULICA</v>
      </c>
      <c r="I3519" s="86" t="s">
        <v>79</v>
      </c>
      <c r="J3519" s="91">
        <f ca="1">J3518+TIME(0,RANDBETWEEN((123),(151)),0)</f>
        <v>0.34722222222222227</v>
      </c>
      <c r="K3519" s="86" t="str">
        <f ca="1">VLOOKUP(Tabla36[[#This Row],[CODIGO VINCULO]],[1]!Anexar1[[UNION]:[OPERADOR]],4,0)</f>
        <v>ABIEL GEOVANY MONTALVO NOH</v>
      </c>
      <c r="L3519" s="92" t="str" cm="1">
        <f t="array" aca="1" ref="L3519" ca="1">_xlfn.IFS(J3519&gt;=TIME(14,0,0),"SEGUNDO TURNO",J3519&lt;TIME(14,0,0),"PRIMER TURNO")</f>
        <v>PRIMER TURNO</v>
      </c>
      <c r="M3519" s="90"/>
    </row>
    <row r="3520" spans="1:13">
      <c r="A3520" s="86" t="str">
        <f ca="1">_xlfn.CONCAT(Tabla36[[#This Row],[NUM. ECO.]],Tabla36[[#This Row],[TURNO]],Tabla36[[#This Row],[FECHA]])</f>
        <v>T39PRIMER TURNO45421</v>
      </c>
      <c r="B3520" s="87">
        <v>7</v>
      </c>
      <c r="C3520" s="87">
        <v>3</v>
      </c>
      <c r="D3520" s="87" t="s">
        <v>54</v>
      </c>
      <c r="E3520" s="86"/>
      <c r="F3520" s="86">
        <f>VLOOKUP(Tabla36[[#This Row],[NUM. ECO.]],[2]!Tabla24[[NO.ECO]:[CUBICACION
M3]],4,0)</f>
        <v>15</v>
      </c>
      <c r="G3520" s="94">
        <v>45421</v>
      </c>
      <c r="H3520" s="92" t="str">
        <f>VLOOKUP(Tabla36[[#This Row],[NUM. ECO.]],[2]!Tabla24[[NO.ECO]:[MATERIAL]],8,0)</f>
        <v>BASE HIDRAULICA</v>
      </c>
      <c r="I3520" s="86" t="s">
        <v>79</v>
      </c>
      <c r="J3520" s="91">
        <f ca="1">J3519+TIME(0,RANDBETWEEN((123),(151)),0)</f>
        <v>0.43333333333333335</v>
      </c>
      <c r="K3520" s="86" t="str">
        <f ca="1">VLOOKUP(Tabla36[[#This Row],[CODIGO VINCULO]],[1]!Anexar1[[UNION]:[OPERADOR]],4,0)</f>
        <v>ABIEL GEOVANY MONTALVO NOH</v>
      </c>
      <c r="L3520" s="92" t="str" cm="1">
        <f t="array" aca="1" ref="L3520" ca="1">_xlfn.IFS(J3520&gt;=TIME(14,0,0),"SEGUNDO TURNO",J3520&lt;TIME(14,0,0),"PRIMER TURNO")</f>
        <v>PRIMER TURNO</v>
      </c>
      <c r="M3520" s="90"/>
    </row>
    <row r="3521" spans="1:13">
      <c r="A3521" s="86" t="str">
        <f ca="1">_xlfn.CONCAT(Tabla36[[#This Row],[NUM. ECO.]],Tabla36[[#This Row],[TURNO]],Tabla36[[#This Row],[FECHA]])</f>
        <v>T39PRIMER TURNO45421</v>
      </c>
      <c r="B3521" s="87">
        <v>7</v>
      </c>
      <c r="C3521" s="87">
        <v>4</v>
      </c>
      <c r="D3521" s="87" t="s">
        <v>54</v>
      </c>
      <c r="E3521" s="86"/>
      <c r="F3521" s="86">
        <f>VLOOKUP(Tabla36[[#This Row],[NUM. ECO.]],[2]!Tabla24[[NO.ECO]:[CUBICACION
M3]],4,0)</f>
        <v>15</v>
      </c>
      <c r="G3521" s="94">
        <v>45421</v>
      </c>
      <c r="H3521" s="92" t="str">
        <f>VLOOKUP(Tabla36[[#This Row],[NUM. ECO.]],[2]!Tabla24[[NO.ECO]:[MATERIAL]],8,0)</f>
        <v>BASE HIDRAULICA</v>
      </c>
      <c r="I3521" s="86" t="s">
        <v>79</v>
      </c>
      <c r="J3521" s="91">
        <f ca="1">J3520+TIME(0,RANDBETWEEN((123),(151)),0)</f>
        <v>0.52430555555555558</v>
      </c>
      <c r="K3521" s="86" t="str">
        <f ca="1">VLOOKUP(Tabla36[[#This Row],[CODIGO VINCULO]],[1]!Anexar1[[UNION]:[OPERADOR]],4,0)</f>
        <v>ABIEL GEOVANY MONTALVO NOH</v>
      </c>
      <c r="L3521" s="92" t="str" cm="1">
        <f t="array" aca="1" ref="L3521" ca="1">_xlfn.IFS(J3521&gt;=TIME(14,0,0),"SEGUNDO TURNO",J3521&lt;TIME(14,0,0),"PRIMER TURNO")</f>
        <v>PRIMER TURNO</v>
      </c>
      <c r="M3521" s="90"/>
    </row>
    <row r="3522" spans="1:13">
      <c r="A3522" s="86" t="str">
        <f ca="1">_xlfn.CONCAT(Tabla36[[#This Row],[NUM. ECO.]],Tabla36[[#This Row],[TURNO]],Tabla36[[#This Row],[FECHA]])</f>
        <v>T39SEGUNDO TURNO45421</v>
      </c>
      <c r="B3522" s="87">
        <v>7</v>
      </c>
      <c r="C3522" s="87">
        <v>5</v>
      </c>
      <c r="D3522" s="87" t="s">
        <v>54</v>
      </c>
      <c r="E3522" s="86"/>
      <c r="F3522" s="86">
        <f>VLOOKUP(Tabla36[[#This Row],[NUM. ECO.]],[2]!Tabla24[[NO.ECO]:[CUBICACION
M3]],4,0)</f>
        <v>15</v>
      </c>
      <c r="G3522" s="94">
        <v>45421</v>
      </c>
      <c r="H3522" s="92" t="str">
        <f>VLOOKUP(Tabla36[[#This Row],[NUM. ECO.]],[2]!Tabla24[[NO.ECO]:[MATERIAL]],8,0)</f>
        <v>BASE HIDRAULICA</v>
      </c>
      <c r="I3522" s="86" t="s">
        <v>79</v>
      </c>
      <c r="J3522" s="91">
        <f ca="1">J3521+TIME(0,RANDBETWEEN((123),(151)),0)</f>
        <v>0.61944444444444446</v>
      </c>
      <c r="K3522" s="86" t="str">
        <f ca="1">VLOOKUP(Tabla36[[#This Row],[CODIGO VINCULO]],[1]!Anexar1[[UNION]:[OPERADOR]],4,0)</f>
        <v>AGUSTIN JANAI DOMINGUEZ MONTALVO</v>
      </c>
      <c r="L3522" s="92" t="str" cm="1">
        <f t="array" aca="1" ref="L3522" ca="1">_xlfn.IFS(J3522&gt;=TIME(14,0,0),"SEGUNDO TURNO",J3522&lt;TIME(14,0,0),"PRIMER TURNO")</f>
        <v>SEGUNDO TURNO</v>
      </c>
      <c r="M3522" s="90"/>
    </row>
    <row r="3523" spans="1:13">
      <c r="A3523" s="86" t="str">
        <f ca="1">_xlfn.CONCAT(Tabla36[[#This Row],[NUM. ECO.]],Tabla36[[#This Row],[TURNO]],Tabla36[[#This Row],[FECHA]])</f>
        <v>T39SEGUNDO TURNO45421</v>
      </c>
      <c r="B3523" s="87">
        <v>7</v>
      </c>
      <c r="C3523" s="87">
        <v>6</v>
      </c>
      <c r="D3523" s="87" t="s">
        <v>54</v>
      </c>
      <c r="E3523" s="86"/>
      <c r="F3523" s="86">
        <f>VLOOKUP(Tabla36[[#This Row],[NUM. ECO.]],[2]!Tabla24[[NO.ECO]:[CUBICACION
M3]],4,0)</f>
        <v>15</v>
      </c>
      <c r="G3523" s="94">
        <v>45421</v>
      </c>
      <c r="H3523" s="92" t="str">
        <f>VLOOKUP(Tabla36[[#This Row],[NUM. ECO.]],[2]!Tabla24[[NO.ECO]:[MATERIAL]],8,0)</f>
        <v>BASE HIDRAULICA</v>
      </c>
      <c r="I3523" s="86" t="s">
        <v>79</v>
      </c>
      <c r="J3523" s="91">
        <f ca="1">J3522+TIME(0,RANDBETWEEN((123),(151)),0)</f>
        <v>0.72291666666666665</v>
      </c>
      <c r="K3523" s="86" t="str">
        <f ca="1">VLOOKUP(Tabla36[[#This Row],[CODIGO VINCULO]],[1]!Anexar1[[UNION]:[OPERADOR]],4,0)</f>
        <v>AGUSTIN JANAI DOMINGUEZ MONTALVO</v>
      </c>
      <c r="L3523" s="92" t="str" cm="1">
        <f t="array" aca="1" ref="L3523" ca="1">_xlfn.IFS(J3523&gt;=TIME(14,0,0),"SEGUNDO TURNO",J3523&lt;TIME(14,0,0),"PRIMER TURNO")</f>
        <v>SEGUNDO TURNO</v>
      </c>
      <c r="M3523" s="90"/>
    </row>
    <row r="3524" spans="1:13">
      <c r="A3524" s="86" t="str">
        <f ca="1">_xlfn.CONCAT(Tabla36[[#This Row],[NUM. ECO.]],Tabla36[[#This Row],[TURNO]],Tabla36[[#This Row],[FECHA]])</f>
        <v>T39SEGUNDO TURNO45421</v>
      </c>
      <c r="B3524" s="87">
        <v>7</v>
      </c>
      <c r="C3524" s="87">
        <v>7</v>
      </c>
      <c r="D3524" s="87" t="s">
        <v>54</v>
      </c>
      <c r="E3524" s="86"/>
      <c r="F3524" s="86">
        <f>VLOOKUP(Tabla36[[#This Row],[NUM. ECO.]],[2]!Tabla24[[NO.ECO]:[CUBICACION
M3]],4,0)</f>
        <v>15</v>
      </c>
      <c r="G3524" s="94">
        <v>45421</v>
      </c>
      <c r="H3524" s="92" t="str">
        <f>VLOOKUP(Tabla36[[#This Row],[NUM. ECO.]],[2]!Tabla24[[NO.ECO]:[MATERIAL]],8,0)</f>
        <v>BASE HIDRAULICA</v>
      </c>
      <c r="I3524" s="86" t="s">
        <v>79</v>
      </c>
      <c r="J3524" s="91">
        <f ca="1">J3523+TIME(0,RANDBETWEEN((123),(151)),0)</f>
        <v>0.82430555555555551</v>
      </c>
      <c r="K3524" s="86" t="str">
        <f ca="1">VLOOKUP(Tabla36[[#This Row],[CODIGO VINCULO]],[1]!Anexar1[[UNION]:[OPERADOR]],4,0)</f>
        <v>AGUSTIN JANAI DOMINGUEZ MONTALVO</v>
      </c>
      <c r="L3524" s="92" t="str" cm="1">
        <f t="array" aca="1" ref="L3524" ca="1">_xlfn.IFS(J3524&gt;=TIME(14,0,0),"SEGUNDO TURNO",J3524&lt;TIME(14,0,0),"PRIMER TURNO")</f>
        <v>SEGUNDO TURNO</v>
      </c>
      <c r="M3524" s="90"/>
    </row>
    <row r="3525" spans="1:13">
      <c r="A3525" s="86" t="str">
        <f ca="1">_xlfn.CONCAT(Tabla36[[#This Row],[NUM. ECO.]],Tabla36[[#This Row],[TURNO]],Tabla36[[#This Row],[FECHA]])</f>
        <v>T39PRIMER TURNO45422</v>
      </c>
      <c r="B3525" s="87">
        <v>7</v>
      </c>
      <c r="C3525" s="87">
        <v>1</v>
      </c>
      <c r="D3525" s="87" t="s">
        <v>54</v>
      </c>
      <c r="E3525" s="86"/>
      <c r="F3525" s="86">
        <f>VLOOKUP(Tabla36[[#This Row],[NUM. ECO.]],[2]!Tabla24[[NO.ECO]:[CUBICACION
M3]],4,0)</f>
        <v>15</v>
      </c>
      <c r="G3525" s="94">
        <v>45422</v>
      </c>
      <c r="H3525" s="92" t="str">
        <f>VLOOKUP(Tabla36[[#This Row],[NUM. ECO.]],[2]!Tabla24[[NO.ECO]:[MATERIAL]],8,0)</f>
        <v>BASE HIDRAULICA</v>
      </c>
      <c r="I3525" s="86" t="s">
        <v>79</v>
      </c>
      <c r="J3525" s="88">
        <f ca="1">TIME(RANDBETWEEN(5.5,6),RANDBETWEEN(1,29),0)</f>
        <v>0.25555555555555554</v>
      </c>
      <c r="K3525" s="86" t="str">
        <f ca="1">VLOOKUP(Tabla36[[#This Row],[CODIGO VINCULO]],[1]!Anexar1[[UNION]:[OPERADOR]],4,0)</f>
        <v>ABIEL GEOVANY MONTALVO NOH</v>
      </c>
      <c r="L3525" s="92" t="str" cm="1">
        <f t="array" aca="1" ref="L3525" ca="1">_xlfn.IFS(J3525&gt;=TIME(14,0,0),"SEGUNDO TURNO",J3525&lt;TIME(14,0,0),"PRIMER TURNO")</f>
        <v>PRIMER TURNO</v>
      </c>
      <c r="M3525" s="90"/>
    </row>
    <row r="3526" spans="1:13">
      <c r="A3526" s="86" t="str">
        <f ca="1">_xlfn.CONCAT(Tabla36[[#This Row],[NUM. ECO.]],Tabla36[[#This Row],[TURNO]],Tabla36[[#This Row],[FECHA]])</f>
        <v>T39PRIMER TURNO45422</v>
      </c>
      <c r="B3526" s="87">
        <v>7</v>
      </c>
      <c r="C3526" s="87">
        <v>2</v>
      </c>
      <c r="D3526" s="87" t="s">
        <v>54</v>
      </c>
      <c r="E3526" s="86"/>
      <c r="F3526" s="86">
        <f>VLOOKUP(Tabla36[[#This Row],[NUM. ECO.]],[2]!Tabla24[[NO.ECO]:[CUBICACION
M3]],4,0)</f>
        <v>15</v>
      </c>
      <c r="G3526" s="94">
        <v>45422</v>
      </c>
      <c r="H3526" s="92" t="str">
        <f>VLOOKUP(Tabla36[[#This Row],[NUM. ECO.]],[2]!Tabla24[[NO.ECO]:[MATERIAL]],8,0)</f>
        <v>BASE HIDRAULICA</v>
      </c>
      <c r="I3526" s="86" t="s">
        <v>79</v>
      </c>
      <c r="J3526" s="91">
        <f ca="1">J3525+TIME(0,RANDBETWEEN((123),(151)),0)</f>
        <v>0.34166666666666667</v>
      </c>
      <c r="K3526" s="86" t="str">
        <f ca="1">VLOOKUP(Tabla36[[#This Row],[CODIGO VINCULO]],[1]!Anexar1[[UNION]:[OPERADOR]],4,0)</f>
        <v>ABIEL GEOVANY MONTALVO NOH</v>
      </c>
      <c r="L3526" s="92" t="str" cm="1">
        <f t="array" aca="1" ref="L3526" ca="1">_xlfn.IFS(J3526&gt;=TIME(14,0,0),"SEGUNDO TURNO",J3526&lt;TIME(14,0,0),"PRIMER TURNO")</f>
        <v>PRIMER TURNO</v>
      </c>
      <c r="M3526" s="90"/>
    </row>
    <row r="3527" spans="1:13">
      <c r="A3527" s="86" t="str">
        <f ca="1">_xlfn.CONCAT(Tabla36[[#This Row],[NUM. ECO.]],Tabla36[[#This Row],[TURNO]],Tabla36[[#This Row],[FECHA]])</f>
        <v>T39PRIMER TURNO45422</v>
      </c>
      <c r="B3527" s="87">
        <v>7</v>
      </c>
      <c r="C3527" s="87">
        <v>3</v>
      </c>
      <c r="D3527" s="87" t="s">
        <v>54</v>
      </c>
      <c r="E3527" s="86"/>
      <c r="F3527" s="86">
        <f>VLOOKUP(Tabla36[[#This Row],[NUM. ECO.]],[2]!Tabla24[[NO.ECO]:[CUBICACION
M3]],4,0)</f>
        <v>15</v>
      </c>
      <c r="G3527" s="94">
        <v>45422</v>
      </c>
      <c r="H3527" s="92" t="str">
        <f>VLOOKUP(Tabla36[[#This Row],[NUM. ECO.]],[2]!Tabla24[[NO.ECO]:[MATERIAL]],8,0)</f>
        <v>BASE HIDRAULICA</v>
      </c>
      <c r="I3527" s="86" t="s">
        <v>79</v>
      </c>
      <c r="J3527" s="91">
        <f ca="1">J3526+TIME(0,RANDBETWEEN((123),(151)),0)</f>
        <v>0.43263888888888891</v>
      </c>
      <c r="K3527" s="86" t="str">
        <f ca="1">VLOOKUP(Tabla36[[#This Row],[CODIGO VINCULO]],[1]!Anexar1[[UNION]:[OPERADOR]],4,0)</f>
        <v>ABIEL GEOVANY MONTALVO NOH</v>
      </c>
      <c r="L3527" s="92" t="str" cm="1">
        <f t="array" aca="1" ref="L3527" ca="1">_xlfn.IFS(J3527&gt;=TIME(14,0,0),"SEGUNDO TURNO",J3527&lt;TIME(14,0,0),"PRIMER TURNO")</f>
        <v>PRIMER TURNO</v>
      </c>
      <c r="M3527" s="90"/>
    </row>
    <row r="3528" spans="1:13">
      <c r="A3528" s="86" t="str">
        <f ca="1">_xlfn.CONCAT(Tabla36[[#This Row],[NUM. ECO.]],Tabla36[[#This Row],[TURNO]],Tabla36[[#This Row],[FECHA]])</f>
        <v>T39PRIMER TURNO45422</v>
      </c>
      <c r="B3528" s="87">
        <v>7</v>
      </c>
      <c r="C3528" s="87">
        <v>4</v>
      </c>
      <c r="D3528" s="87" t="s">
        <v>54</v>
      </c>
      <c r="E3528" s="86"/>
      <c r="F3528" s="86">
        <f>VLOOKUP(Tabla36[[#This Row],[NUM. ECO.]],[2]!Tabla24[[NO.ECO]:[CUBICACION
M3]],4,0)</f>
        <v>15</v>
      </c>
      <c r="G3528" s="94">
        <v>45422</v>
      </c>
      <c r="H3528" s="92" t="str">
        <f>VLOOKUP(Tabla36[[#This Row],[NUM. ECO.]],[2]!Tabla24[[NO.ECO]:[MATERIAL]],8,0)</f>
        <v>BASE HIDRAULICA</v>
      </c>
      <c r="I3528" s="86" t="s">
        <v>79</v>
      </c>
      <c r="J3528" s="91">
        <f ca="1">J3527+TIME(0,RANDBETWEEN((123),(151)),0)</f>
        <v>0.53749999999999998</v>
      </c>
      <c r="K3528" s="86" t="str">
        <f ca="1">VLOOKUP(Tabla36[[#This Row],[CODIGO VINCULO]],[1]!Anexar1[[UNION]:[OPERADOR]],4,0)</f>
        <v>ABIEL GEOVANY MONTALVO NOH</v>
      </c>
      <c r="L3528" s="92" t="str" cm="1">
        <f t="array" aca="1" ref="L3528" ca="1">_xlfn.IFS(J3528&gt;=TIME(14,0,0),"SEGUNDO TURNO",J3528&lt;TIME(14,0,0),"PRIMER TURNO")</f>
        <v>PRIMER TURNO</v>
      </c>
      <c r="M3528" s="90"/>
    </row>
    <row r="3529" spans="1:13">
      <c r="A3529" s="86" t="str">
        <f ca="1">_xlfn.CONCAT(Tabla36[[#This Row],[NUM. ECO.]],Tabla36[[#This Row],[TURNO]],Tabla36[[#This Row],[FECHA]])</f>
        <v>T39SEGUNDO TURNO45422</v>
      </c>
      <c r="B3529" s="87">
        <v>7</v>
      </c>
      <c r="C3529" s="87">
        <v>5</v>
      </c>
      <c r="D3529" s="87" t="s">
        <v>54</v>
      </c>
      <c r="E3529" s="86"/>
      <c r="F3529" s="86">
        <f>VLOOKUP(Tabla36[[#This Row],[NUM. ECO.]],[2]!Tabla24[[NO.ECO]:[CUBICACION
M3]],4,0)</f>
        <v>15</v>
      </c>
      <c r="G3529" s="94">
        <v>45422</v>
      </c>
      <c r="H3529" s="92" t="str">
        <f>VLOOKUP(Tabla36[[#This Row],[NUM. ECO.]],[2]!Tabla24[[NO.ECO]:[MATERIAL]],8,0)</f>
        <v>BASE HIDRAULICA</v>
      </c>
      <c r="I3529" s="86" t="s">
        <v>79</v>
      </c>
      <c r="J3529" s="91">
        <f ca="1">J3528+TIME(0,RANDBETWEEN((123),(151)),0)</f>
        <v>0.62638888888888888</v>
      </c>
      <c r="K3529" s="86" t="str">
        <f ca="1">VLOOKUP(Tabla36[[#This Row],[CODIGO VINCULO]],[1]!Anexar1[[UNION]:[OPERADOR]],4,0)</f>
        <v>AGUSTIN JANAI DOMINGUEZ MONTALVO</v>
      </c>
      <c r="L3529" s="92" t="str" cm="1">
        <f t="array" aca="1" ref="L3529" ca="1">_xlfn.IFS(J3529&gt;=TIME(14,0,0),"SEGUNDO TURNO",J3529&lt;TIME(14,0,0),"PRIMER TURNO")</f>
        <v>SEGUNDO TURNO</v>
      </c>
      <c r="M3529" s="90"/>
    </row>
    <row r="3530" spans="1:13">
      <c r="A3530" s="86" t="str">
        <f ca="1">_xlfn.CONCAT(Tabla36[[#This Row],[NUM. ECO.]],Tabla36[[#This Row],[TURNO]],Tabla36[[#This Row],[FECHA]])</f>
        <v>T39SEGUNDO TURNO45422</v>
      </c>
      <c r="B3530" s="87">
        <v>7</v>
      </c>
      <c r="C3530" s="87">
        <v>6</v>
      </c>
      <c r="D3530" s="87" t="s">
        <v>54</v>
      </c>
      <c r="E3530" s="86"/>
      <c r="F3530" s="86">
        <f>VLOOKUP(Tabla36[[#This Row],[NUM. ECO.]],[2]!Tabla24[[NO.ECO]:[CUBICACION
M3]],4,0)</f>
        <v>15</v>
      </c>
      <c r="G3530" s="94">
        <v>45422</v>
      </c>
      <c r="H3530" s="92" t="str">
        <f>VLOOKUP(Tabla36[[#This Row],[NUM. ECO.]],[2]!Tabla24[[NO.ECO]:[MATERIAL]],8,0)</f>
        <v>BASE HIDRAULICA</v>
      </c>
      <c r="I3530" s="86" t="s">
        <v>79</v>
      </c>
      <c r="J3530" s="91">
        <f ca="1">J3529+TIME(0,RANDBETWEEN((123),(151)),0)</f>
        <v>0.71180555555555558</v>
      </c>
      <c r="K3530" s="86" t="str">
        <f ca="1">VLOOKUP(Tabla36[[#This Row],[CODIGO VINCULO]],[1]!Anexar1[[UNION]:[OPERADOR]],4,0)</f>
        <v>AGUSTIN JANAI DOMINGUEZ MONTALVO</v>
      </c>
      <c r="L3530" s="92" t="str" cm="1">
        <f t="array" aca="1" ref="L3530" ca="1">_xlfn.IFS(J3530&gt;=TIME(14,0,0),"SEGUNDO TURNO",J3530&lt;TIME(14,0,0),"PRIMER TURNO")</f>
        <v>SEGUNDO TURNO</v>
      </c>
      <c r="M3530" s="90"/>
    </row>
    <row r="3531" spans="1:13">
      <c r="A3531" s="86" t="str">
        <f ca="1">_xlfn.CONCAT(Tabla36[[#This Row],[NUM. ECO.]],Tabla36[[#This Row],[TURNO]],Tabla36[[#This Row],[FECHA]])</f>
        <v>T39SEGUNDO TURNO45422</v>
      </c>
      <c r="B3531" s="87">
        <v>7</v>
      </c>
      <c r="C3531" s="87">
        <v>7</v>
      </c>
      <c r="D3531" s="87" t="s">
        <v>54</v>
      </c>
      <c r="E3531" s="86"/>
      <c r="F3531" s="86">
        <f>VLOOKUP(Tabla36[[#This Row],[NUM. ECO.]],[2]!Tabla24[[NO.ECO]:[CUBICACION
M3]],4,0)</f>
        <v>15</v>
      </c>
      <c r="G3531" s="94">
        <v>45422</v>
      </c>
      <c r="H3531" s="92" t="str">
        <f>VLOOKUP(Tabla36[[#This Row],[NUM. ECO.]],[2]!Tabla24[[NO.ECO]:[MATERIAL]],8,0)</f>
        <v>BASE HIDRAULICA</v>
      </c>
      <c r="I3531" s="86" t="s">
        <v>79</v>
      </c>
      <c r="J3531" s="91">
        <f ca="1">J3530+TIME(0,RANDBETWEEN((123),(151)),0)</f>
        <v>0.81319444444444444</v>
      </c>
      <c r="K3531" s="86" t="str">
        <f ca="1">VLOOKUP(Tabla36[[#This Row],[CODIGO VINCULO]],[1]!Anexar1[[UNION]:[OPERADOR]],4,0)</f>
        <v>AGUSTIN JANAI DOMINGUEZ MONTALVO</v>
      </c>
      <c r="L3531" s="92" t="str" cm="1">
        <f t="array" aca="1" ref="L3531" ca="1">_xlfn.IFS(J3531&gt;=TIME(14,0,0),"SEGUNDO TURNO",J3531&lt;TIME(14,0,0),"PRIMER TURNO")</f>
        <v>SEGUNDO TURNO</v>
      </c>
      <c r="M3531" s="90"/>
    </row>
    <row r="3532" spans="1:13">
      <c r="A3532" s="86" t="str">
        <f ca="1">_xlfn.CONCAT(Tabla36[[#This Row],[NUM. ECO.]],Tabla36[[#This Row],[TURNO]],Tabla36[[#This Row],[FECHA]])</f>
        <v>T39PRIMER TURNO45423</v>
      </c>
      <c r="B3532" s="87">
        <v>7</v>
      </c>
      <c r="C3532" s="87">
        <v>1</v>
      </c>
      <c r="D3532" s="87" t="s">
        <v>54</v>
      </c>
      <c r="E3532" s="86"/>
      <c r="F3532" s="86">
        <f>VLOOKUP(Tabla36[[#This Row],[NUM. ECO.]],[2]!Tabla24[[NO.ECO]:[CUBICACION
M3]],4,0)</f>
        <v>15</v>
      </c>
      <c r="G3532" s="94">
        <v>45423</v>
      </c>
      <c r="H3532" s="92" t="str">
        <f>VLOOKUP(Tabla36[[#This Row],[NUM. ECO.]],[2]!Tabla24[[NO.ECO]:[MATERIAL]],8,0)</f>
        <v>BASE HIDRAULICA</v>
      </c>
      <c r="I3532" s="86" t="s">
        <v>79</v>
      </c>
      <c r="J3532" s="88">
        <f ca="1">TIME(RANDBETWEEN(5.5,6),RANDBETWEEN(1,29),0)</f>
        <v>0.25208333333333333</v>
      </c>
      <c r="K3532" s="86" t="str">
        <f ca="1">VLOOKUP(Tabla36[[#This Row],[CODIGO VINCULO]],[1]!Anexar1[[UNION]:[OPERADOR]],4,0)</f>
        <v>ABIEL GEOVANY MONTALVO NOH</v>
      </c>
      <c r="L3532" s="92" t="str" cm="1">
        <f t="array" aca="1" ref="L3532" ca="1">_xlfn.IFS(J3532&gt;=TIME(14,0,0),"SEGUNDO TURNO",J3532&lt;TIME(14,0,0),"PRIMER TURNO")</f>
        <v>PRIMER TURNO</v>
      </c>
      <c r="M3532" s="90"/>
    </row>
    <row r="3533" spans="1:13">
      <c r="A3533" s="86" t="str">
        <f ca="1">_xlfn.CONCAT(Tabla36[[#This Row],[NUM. ECO.]],Tabla36[[#This Row],[TURNO]],Tabla36[[#This Row],[FECHA]])</f>
        <v>T39PRIMER TURNO45423</v>
      </c>
      <c r="B3533" s="87">
        <v>7</v>
      </c>
      <c r="C3533" s="87">
        <v>2</v>
      </c>
      <c r="D3533" s="87" t="s">
        <v>54</v>
      </c>
      <c r="E3533" s="86"/>
      <c r="F3533" s="86">
        <f>VLOOKUP(Tabla36[[#This Row],[NUM. ECO.]],[2]!Tabla24[[NO.ECO]:[CUBICACION
M3]],4,0)</f>
        <v>15</v>
      </c>
      <c r="G3533" s="94">
        <v>45423</v>
      </c>
      <c r="H3533" s="92" t="str">
        <f>VLOOKUP(Tabla36[[#This Row],[NUM. ECO.]],[2]!Tabla24[[NO.ECO]:[MATERIAL]],8,0)</f>
        <v>BASE HIDRAULICA</v>
      </c>
      <c r="I3533" s="86" t="s">
        <v>79</v>
      </c>
      <c r="J3533" s="91">
        <f ca="1">J3532+TIME(0,RANDBETWEEN((123),(151)),0)</f>
        <v>0.34652777777777777</v>
      </c>
      <c r="K3533" s="86" t="str">
        <f ca="1">VLOOKUP(Tabla36[[#This Row],[CODIGO VINCULO]],[1]!Anexar1[[UNION]:[OPERADOR]],4,0)</f>
        <v>ABIEL GEOVANY MONTALVO NOH</v>
      </c>
      <c r="L3533" s="92" t="str" cm="1">
        <f t="array" aca="1" ref="L3533" ca="1">_xlfn.IFS(J3533&gt;=TIME(14,0,0),"SEGUNDO TURNO",J3533&lt;TIME(14,0,0),"PRIMER TURNO")</f>
        <v>PRIMER TURNO</v>
      </c>
      <c r="M3533" s="90"/>
    </row>
    <row r="3534" spans="1:13">
      <c r="A3534" s="86" t="str">
        <f ca="1">_xlfn.CONCAT(Tabla36[[#This Row],[NUM. ECO.]],Tabla36[[#This Row],[TURNO]],Tabla36[[#This Row],[FECHA]])</f>
        <v>T39PRIMER TURNO45423</v>
      </c>
      <c r="B3534" s="87">
        <v>7</v>
      </c>
      <c r="C3534" s="87">
        <v>3</v>
      </c>
      <c r="D3534" s="87" t="s">
        <v>54</v>
      </c>
      <c r="E3534" s="86"/>
      <c r="F3534" s="86">
        <f>VLOOKUP(Tabla36[[#This Row],[NUM. ECO.]],[2]!Tabla24[[NO.ECO]:[CUBICACION
M3]],4,0)</f>
        <v>15</v>
      </c>
      <c r="G3534" s="94">
        <v>45423</v>
      </c>
      <c r="H3534" s="92" t="str">
        <f>VLOOKUP(Tabla36[[#This Row],[NUM. ECO.]],[2]!Tabla24[[NO.ECO]:[MATERIAL]],8,0)</f>
        <v>BASE HIDRAULICA</v>
      </c>
      <c r="I3534" s="86" t="s">
        <v>79</v>
      </c>
      <c r="J3534" s="91">
        <f ca="1">J3533+TIME(0,RANDBETWEEN((123),(151)),0)</f>
        <v>0.44097222222222221</v>
      </c>
      <c r="K3534" s="86" t="str">
        <f ca="1">VLOOKUP(Tabla36[[#This Row],[CODIGO VINCULO]],[1]!Anexar1[[UNION]:[OPERADOR]],4,0)</f>
        <v>ABIEL GEOVANY MONTALVO NOH</v>
      </c>
      <c r="L3534" s="92" t="str" cm="1">
        <f t="array" aca="1" ref="L3534" ca="1">_xlfn.IFS(J3534&gt;=TIME(14,0,0),"SEGUNDO TURNO",J3534&lt;TIME(14,0,0),"PRIMER TURNO")</f>
        <v>PRIMER TURNO</v>
      </c>
      <c r="M3534" s="90"/>
    </row>
    <row r="3535" spans="1:13">
      <c r="A3535" s="86" t="str">
        <f ca="1">_xlfn.CONCAT(Tabla36[[#This Row],[NUM. ECO.]],Tabla36[[#This Row],[TURNO]],Tabla36[[#This Row],[FECHA]])</f>
        <v>T39PRIMER TURNO45423</v>
      </c>
      <c r="B3535" s="87">
        <v>7</v>
      </c>
      <c r="C3535" s="87">
        <v>4</v>
      </c>
      <c r="D3535" s="87" t="s">
        <v>54</v>
      </c>
      <c r="E3535" s="86"/>
      <c r="F3535" s="86">
        <f>VLOOKUP(Tabla36[[#This Row],[NUM. ECO.]],[2]!Tabla24[[NO.ECO]:[CUBICACION
M3]],4,0)</f>
        <v>15</v>
      </c>
      <c r="G3535" s="94">
        <v>45423</v>
      </c>
      <c r="H3535" s="92" t="str">
        <f>VLOOKUP(Tabla36[[#This Row],[NUM. ECO.]],[2]!Tabla24[[NO.ECO]:[MATERIAL]],8,0)</f>
        <v>BASE HIDRAULICA</v>
      </c>
      <c r="I3535" s="86" t="s">
        <v>79</v>
      </c>
      <c r="J3535" s="91">
        <f ca="1">J3534+TIME(0,RANDBETWEEN((123),(151)),0)</f>
        <v>0.53125</v>
      </c>
      <c r="K3535" s="86" t="str">
        <f ca="1">VLOOKUP(Tabla36[[#This Row],[CODIGO VINCULO]],[1]!Anexar1[[UNION]:[OPERADOR]],4,0)</f>
        <v>ABIEL GEOVANY MONTALVO NOH</v>
      </c>
      <c r="L3535" s="92" t="str" cm="1">
        <f t="array" aca="1" ref="L3535" ca="1">_xlfn.IFS(J3535&gt;=TIME(14,0,0),"SEGUNDO TURNO",J3535&lt;TIME(14,0,0),"PRIMER TURNO")</f>
        <v>PRIMER TURNO</v>
      </c>
      <c r="M3535" s="90"/>
    </row>
    <row r="3536" spans="1:13">
      <c r="A3536" s="86" t="str">
        <f ca="1">_xlfn.CONCAT(Tabla36[[#This Row],[NUM. ECO.]],Tabla36[[#This Row],[TURNO]],Tabla36[[#This Row],[FECHA]])</f>
        <v>T39SEGUNDO TURNO45423</v>
      </c>
      <c r="B3536" s="87">
        <v>7</v>
      </c>
      <c r="C3536" s="87">
        <v>5</v>
      </c>
      <c r="D3536" s="87" t="s">
        <v>54</v>
      </c>
      <c r="E3536" s="86"/>
      <c r="F3536" s="86">
        <f>VLOOKUP(Tabla36[[#This Row],[NUM. ECO.]],[2]!Tabla24[[NO.ECO]:[CUBICACION
M3]],4,0)</f>
        <v>15</v>
      </c>
      <c r="G3536" s="94">
        <v>45423</v>
      </c>
      <c r="H3536" s="92" t="str">
        <f>VLOOKUP(Tabla36[[#This Row],[NUM. ECO.]],[2]!Tabla24[[NO.ECO]:[MATERIAL]],8,0)</f>
        <v>BASE HIDRAULICA</v>
      </c>
      <c r="I3536" s="86" t="s">
        <v>79</v>
      </c>
      <c r="J3536" s="91">
        <f ca="1">J3535+TIME(0,RANDBETWEEN((123),(151)),0)</f>
        <v>0.62916666666666665</v>
      </c>
      <c r="K3536" s="86" t="str">
        <f ca="1">VLOOKUP(Tabla36[[#This Row],[CODIGO VINCULO]],[1]!Anexar1[[UNION]:[OPERADOR]],4,0)</f>
        <v>AGUSTIN JANAI DOMINGUEZ MONTALVO</v>
      </c>
      <c r="L3536" s="92" t="str" cm="1">
        <f t="array" aca="1" ref="L3536" ca="1">_xlfn.IFS(J3536&gt;=TIME(14,0,0),"SEGUNDO TURNO",J3536&lt;TIME(14,0,0),"PRIMER TURNO")</f>
        <v>SEGUNDO TURNO</v>
      </c>
      <c r="M3536" s="90"/>
    </row>
    <row r="3537" spans="1:13">
      <c r="A3537" s="86" t="str">
        <f ca="1">_xlfn.CONCAT(Tabla36[[#This Row],[NUM. ECO.]],Tabla36[[#This Row],[TURNO]],Tabla36[[#This Row],[FECHA]])</f>
        <v>T39SEGUNDO TURNO45423</v>
      </c>
      <c r="B3537" s="87">
        <v>7</v>
      </c>
      <c r="C3537" s="87">
        <v>6</v>
      </c>
      <c r="D3537" s="87" t="s">
        <v>54</v>
      </c>
      <c r="E3537" s="86"/>
      <c r="F3537" s="86">
        <f>VLOOKUP(Tabla36[[#This Row],[NUM. ECO.]],[2]!Tabla24[[NO.ECO]:[CUBICACION
M3]],4,0)</f>
        <v>15</v>
      </c>
      <c r="G3537" s="94">
        <v>45423</v>
      </c>
      <c r="H3537" s="92" t="str">
        <f>VLOOKUP(Tabla36[[#This Row],[NUM. ECO.]],[2]!Tabla24[[NO.ECO]:[MATERIAL]],8,0)</f>
        <v>BASE HIDRAULICA</v>
      </c>
      <c r="I3537" s="86" t="s">
        <v>79</v>
      </c>
      <c r="J3537" s="91">
        <f ca="1">J3536+TIME(0,RANDBETWEEN((123),(151)),0)</f>
        <v>0.7270833333333333</v>
      </c>
      <c r="K3537" s="86" t="str">
        <f ca="1">VLOOKUP(Tabla36[[#This Row],[CODIGO VINCULO]],[1]!Anexar1[[UNION]:[OPERADOR]],4,0)</f>
        <v>AGUSTIN JANAI DOMINGUEZ MONTALVO</v>
      </c>
      <c r="L3537" s="92" t="str" cm="1">
        <f t="array" aca="1" ref="L3537" ca="1">_xlfn.IFS(J3537&gt;=TIME(14,0,0),"SEGUNDO TURNO",J3537&lt;TIME(14,0,0),"PRIMER TURNO")</f>
        <v>SEGUNDO TURNO</v>
      </c>
      <c r="M3537" s="90"/>
    </row>
    <row r="3538" spans="1:13">
      <c r="A3538" s="86" t="str">
        <f ca="1">_xlfn.CONCAT(Tabla36[[#This Row],[NUM. ECO.]],Tabla36[[#This Row],[TURNO]],Tabla36[[#This Row],[FECHA]])</f>
        <v>T39SEGUNDO TURNO45423</v>
      </c>
      <c r="B3538" s="87">
        <v>7</v>
      </c>
      <c r="C3538" s="87">
        <v>7</v>
      </c>
      <c r="D3538" s="87" t="s">
        <v>54</v>
      </c>
      <c r="E3538" s="86"/>
      <c r="F3538" s="86">
        <f>VLOOKUP(Tabla36[[#This Row],[NUM. ECO.]],[2]!Tabla24[[NO.ECO]:[CUBICACION
M3]],4,0)</f>
        <v>15</v>
      </c>
      <c r="G3538" s="94">
        <v>45423</v>
      </c>
      <c r="H3538" s="92" t="str">
        <f>VLOOKUP(Tabla36[[#This Row],[NUM. ECO.]],[2]!Tabla24[[NO.ECO]:[MATERIAL]],8,0)</f>
        <v>BASE HIDRAULICA</v>
      </c>
      <c r="I3538" s="86" t="s">
        <v>79</v>
      </c>
      <c r="J3538" s="91">
        <f ca="1">J3537+TIME(0,RANDBETWEEN((123),(151)),0)</f>
        <v>0.82499999999999996</v>
      </c>
      <c r="K3538" s="86" t="str">
        <f ca="1">VLOOKUP(Tabla36[[#This Row],[CODIGO VINCULO]],[1]!Anexar1[[UNION]:[OPERADOR]],4,0)</f>
        <v>AGUSTIN JANAI DOMINGUEZ MONTALVO</v>
      </c>
      <c r="L3538" s="92" t="str" cm="1">
        <f t="array" aca="1" ref="L3538" ca="1">_xlfn.IFS(J3538&gt;=TIME(14,0,0),"SEGUNDO TURNO",J3538&lt;TIME(14,0,0),"PRIMER TURNO")</f>
        <v>SEGUNDO TURNO</v>
      </c>
      <c r="M3538" s="90"/>
    </row>
    <row r="3539" spans="1:13">
      <c r="A3539" s="86" t="str">
        <f ca="1">_xlfn.CONCAT(Tabla36[[#This Row],[NUM. ECO.]],Tabla36[[#This Row],[TURNO]],Tabla36[[#This Row],[FECHA]])</f>
        <v>T39PRIMER TURNO45425</v>
      </c>
      <c r="B3539" s="87">
        <v>7</v>
      </c>
      <c r="C3539" s="87">
        <v>1</v>
      </c>
      <c r="D3539" s="87" t="s">
        <v>54</v>
      </c>
      <c r="E3539" s="86"/>
      <c r="F3539" s="86">
        <f>VLOOKUP(Tabla36[[#This Row],[NUM. ECO.]],[2]!Tabla24[[NO.ECO]:[CUBICACION
M3]],4,0)</f>
        <v>15</v>
      </c>
      <c r="G3539" s="94">
        <v>45425</v>
      </c>
      <c r="H3539" s="92" t="str">
        <f>VLOOKUP(Tabla36[[#This Row],[NUM. ECO.]],[2]!Tabla24[[NO.ECO]:[MATERIAL]],8,0)</f>
        <v>BASE HIDRAULICA</v>
      </c>
      <c r="I3539" s="86" t="s">
        <v>79</v>
      </c>
      <c r="J3539" s="88">
        <f ca="1">TIME(RANDBETWEEN(5.5,6),RANDBETWEEN(1,29),0)</f>
        <v>0.26041666666666669</v>
      </c>
      <c r="K3539" s="86" t="str">
        <f ca="1">VLOOKUP(Tabla36[[#This Row],[CODIGO VINCULO]],[1]!Anexar1[[UNION]:[OPERADOR]],4,0)</f>
        <v>CARLOS ALEJANDRO CHAN ROSADO</v>
      </c>
      <c r="L3539" s="92" t="str" cm="1">
        <f t="array" aca="1" ref="L3539" ca="1">_xlfn.IFS(J3539&gt;=TIME(14,0,0),"SEGUNDO TURNO",J3539&lt;TIME(14,0,0),"PRIMER TURNO")</f>
        <v>PRIMER TURNO</v>
      </c>
      <c r="M3539" s="90"/>
    </row>
    <row r="3540" spans="1:13">
      <c r="A3540" s="86" t="str">
        <f ca="1">_xlfn.CONCAT(Tabla36[[#This Row],[NUM. ECO.]],Tabla36[[#This Row],[TURNO]],Tabla36[[#This Row],[FECHA]])</f>
        <v>T39PRIMER TURNO45425</v>
      </c>
      <c r="B3540" s="87">
        <v>7</v>
      </c>
      <c r="C3540" s="87">
        <v>2</v>
      </c>
      <c r="D3540" s="87" t="s">
        <v>54</v>
      </c>
      <c r="E3540" s="86"/>
      <c r="F3540" s="86">
        <f>VLOOKUP(Tabla36[[#This Row],[NUM. ECO.]],[2]!Tabla24[[NO.ECO]:[CUBICACION
M3]],4,0)</f>
        <v>15</v>
      </c>
      <c r="G3540" s="94">
        <v>45425</v>
      </c>
      <c r="H3540" s="92" t="str">
        <f>VLOOKUP(Tabla36[[#This Row],[NUM. ECO.]],[2]!Tabla24[[NO.ECO]:[MATERIAL]],8,0)</f>
        <v>BASE HIDRAULICA</v>
      </c>
      <c r="I3540" s="86" t="s">
        <v>79</v>
      </c>
      <c r="J3540" s="91">
        <f ca="1">J3539+TIME(0,RANDBETWEEN((123),(151)),0)</f>
        <v>0.36041666666666672</v>
      </c>
      <c r="K3540" s="86" t="str">
        <f ca="1">VLOOKUP(Tabla36[[#This Row],[CODIGO VINCULO]],[1]!Anexar1[[UNION]:[OPERADOR]],4,0)</f>
        <v>CARLOS ALEJANDRO CHAN ROSADO</v>
      </c>
      <c r="L3540" s="92" t="str" cm="1">
        <f t="array" aca="1" ref="L3540" ca="1">_xlfn.IFS(J3540&gt;=TIME(14,0,0),"SEGUNDO TURNO",J3540&lt;TIME(14,0,0),"PRIMER TURNO")</f>
        <v>PRIMER TURNO</v>
      </c>
      <c r="M3540" s="90"/>
    </row>
    <row r="3541" spans="1:13">
      <c r="A3541" s="86" t="str">
        <f ca="1">_xlfn.CONCAT(Tabla36[[#This Row],[NUM. ECO.]],Tabla36[[#This Row],[TURNO]],Tabla36[[#This Row],[FECHA]])</f>
        <v>T39PRIMER TURNO45425</v>
      </c>
      <c r="B3541" s="87">
        <v>7</v>
      </c>
      <c r="C3541" s="87">
        <v>3</v>
      </c>
      <c r="D3541" s="87" t="s">
        <v>54</v>
      </c>
      <c r="E3541" s="86"/>
      <c r="F3541" s="86">
        <f>VLOOKUP(Tabla36[[#This Row],[NUM. ECO.]],[2]!Tabla24[[NO.ECO]:[CUBICACION
M3]],4,0)</f>
        <v>15</v>
      </c>
      <c r="G3541" s="94">
        <v>45425</v>
      </c>
      <c r="H3541" s="92" t="str">
        <f>VLOOKUP(Tabla36[[#This Row],[NUM. ECO.]],[2]!Tabla24[[NO.ECO]:[MATERIAL]],8,0)</f>
        <v>BASE HIDRAULICA</v>
      </c>
      <c r="I3541" s="86" t="s">
        <v>79</v>
      </c>
      <c r="J3541" s="91">
        <f ca="1">J3540+TIME(0,RANDBETWEEN((123),(151)),0)</f>
        <v>0.44652777777777786</v>
      </c>
      <c r="K3541" s="86" t="str">
        <f ca="1">VLOOKUP(Tabla36[[#This Row],[CODIGO VINCULO]],[1]!Anexar1[[UNION]:[OPERADOR]],4,0)</f>
        <v>CARLOS ALEJANDRO CHAN ROSADO</v>
      </c>
      <c r="L3541" s="92" t="str" cm="1">
        <f t="array" aca="1" ref="L3541" ca="1">_xlfn.IFS(J3541&gt;=TIME(14,0,0),"SEGUNDO TURNO",J3541&lt;TIME(14,0,0),"PRIMER TURNO")</f>
        <v>PRIMER TURNO</v>
      </c>
      <c r="M3541" s="90"/>
    </row>
    <row r="3542" spans="1:13">
      <c r="A3542" s="86" t="str">
        <f ca="1">_xlfn.CONCAT(Tabla36[[#This Row],[NUM. ECO.]],Tabla36[[#This Row],[TURNO]],Tabla36[[#This Row],[FECHA]])</f>
        <v>T39PRIMER TURNO45425</v>
      </c>
      <c r="B3542" s="87">
        <v>7</v>
      </c>
      <c r="C3542" s="87">
        <v>4</v>
      </c>
      <c r="D3542" s="87" t="s">
        <v>54</v>
      </c>
      <c r="E3542" s="86"/>
      <c r="F3542" s="86">
        <f>VLOOKUP(Tabla36[[#This Row],[NUM. ECO.]],[2]!Tabla24[[NO.ECO]:[CUBICACION
M3]],4,0)</f>
        <v>15</v>
      </c>
      <c r="G3542" s="94">
        <v>45425</v>
      </c>
      <c r="H3542" s="92" t="str">
        <f>VLOOKUP(Tabla36[[#This Row],[NUM. ECO.]],[2]!Tabla24[[NO.ECO]:[MATERIAL]],8,0)</f>
        <v>BASE HIDRAULICA</v>
      </c>
      <c r="I3542" s="86" t="s">
        <v>79</v>
      </c>
      <c r="J3542" s="91">
        <f ca="1">J3541+TIME(0,RANDBETWEEN((123),(151)),0)</f>
        <v>0.5493055555555556</v>
      </c>
      <c r="K3542" s="86" t="str">
        <f ca="1">VLOOKUP(Tabla36[[#This Row],[CODIGO VINCULO]],[1]!Anexar1[[UNION]:[OPERADOR]],4,0)</f>
        <v>CARLOS ALEJANDRO CHAN ROSADO</v>
      </c>
      <c r="L3542" s="92" t="str" cm="1">
        <f t="array" aca="1" ref="L3542" ca="1">_xlfn.IFS(J3542&gt;=TIME(14,0,0),"SEGUNDO TURNO",J3542&lt;TIME(14,0,0),"PRIMER TURNO")</f>
        <v>PRIMER TURNO</v>
      </c>
      <c r="M3542" s="90"/>
    </row>
    <row r="3543" spans="1:13">
      <c r="A3543" s="86" t="str">
        <f ca="1">_xlfn.CONCAT(Tabla36[[#This Row],[NUM. ECO.]],Tabla36[[#This Row],[TURNO]],Tabla36[[#This Row],[FECHA]])</f>
        <v>T39SEGUNDO TURNO45425</v>
      </c>
      <c r="B3543" s="87">
        <v>7</v>
      </c>
      <c r="C3543" s="87">
        <v>5</v>
      </c>
      <c r="D3543" s="87" t="s">
        <v>54</v>
      </c>
      <c r="E3543" s="86"/>
      <c r="F3543" s="86">
        <f>VLOOKUP(Tabla36[[#This Row],[NUM. ECO.]],[2]!Tabla24[[NO.ECO]:[CUBICACION
M3]],4,0)</f>
        <v>15</v>
      </c>
      <c r="G3543" s="94">
        <v>45425</v>
      </c>
      <c r="H3543" s="92" t="str">
        <f>VLOOKUP(Tabla36[[#This Row],[NUM. ECO.]],[2]!Tabla24[[NO.ECO]:[MATERIAL]],8,0)</f>
        <v>BASE HIDRAULICA</v>
      </c>
      <c r="I3543" s="86" t="s">
        <v>79</v>
      </c>
      <c r="J3543" s="91">
        <f ca="1">J3542+TIME(0,RANDBETWEEN((123),(151)),0)</f>
        <v>0.63819444444444451</v>
      </c>
      <c r="K3543" s="86" t="str">
        <f ca="1">VLOOKUP(Tabla36[[#This Row],[CODIGO VINCULO]],[1]!Anexar1[[UNION]:[OPERADOR]],4,0)</f>
        <v>SERGIO GUADALUPE CARRILLO ROMERO</v>
      </c>
      <c r="L3543" s="92" t="str" cm="1">
        <f t="array" aca="1" ref="L3543" ca="1">_xlfn.IFS(J3543&gt;=TIME(14,0,0),"SEGUNDO TURNO",J3543&lt;TIME(14,0,0),"PRIMER TURNO")</f>
        <v>SEGUNDO TURNO</v>
      </c>
      <c r="M3543" s="90"/>
    </row>
    <row r="3544" spans="1:13">
      <c r="A3544" s="86" t="str">
        <f ca="1">_xlfn.CONCAT(Tabla36[[#This Row],[NUM. ECO.]],Tabla36[[#This Row],[TURNO]],Tabla36[[#This Row],[FECHA]])</f>
        <v>T39SEGUNDO TURNO45425</v>
      </c>
      <c r="B3544" s="87">
        <v>7</v>
      </c>
      <c r="C3544" s="87">
        <v>6</v>
      </c>
      <c r="D3544" s="87" t="s">
        <v>54</v>
      </c>
      <c r="E3544" s="86"/>
      <c r="F3544" s="86">
        <f>VLOOKUP(Tabla36[[#This Row],[NUM. ECO.]],[2]!Tabla24[[NO.ECO]:[CUBICACION
M3]],4,0)</f>
        <v>15</v>
      </c>
      <c r="G3544" s="94">
        <v>45425</v>
      </c>
      <c r="H3544" s="92" t="str">
        <f>VLOOKUP(Tabla36[[#This Row],[NUM. ECO.]],[2]!Tabla24[[NO.ECO]:[MATERIAL]],8,0)</f>
        <v>BASE HIDRAULICA</v>
      </c>
      <c r="I3544" s="86" t="s">
        <v>79</v>
      </c>
      <c r="J3544" s="91">
        <f ca="1">J3543+TIME(0,RANDBETWEEN((123),(151)),0)</f>
        <v>0.72638888888888897</v>
      </c>
      <c r="K3544" s="86" t="str">
        <f ca="1">VLOOKUP(Tabla36[[#This Row],[CODIGO VINCULO]],[1]!Anexar1[[UNION]:[OPERADOR]],4,0)</f>
        <v>SERGIO GUADALUPE CARRILLO ROMERO</v>
      </c>
      <c r="L3544" s="92" t="str" cm="1">
        <f t="array" aca="1" ref="L3544" ca="1">_xlfn.IFS(J3544&gt;=TIME(14,0,0),"SEGUNDO TURNO",J3544&lt;TIME(14,0,0),"PRIMER TURNO")</f>
        <v>SEGUNDO TURNO</v>
      </c>
      <c r="M3544" s="90"/>
    </row>
    <row r="3545" spans="1:13">
      <c r="A3545" s="86" t="str">
        <f ca="1">_xlfn.CONCAT(Tabla36[[#This Row],[NUM. ECO.]],Tabla36[[#This Row],[TURNO]],Tabla36[[#This Row],[FECHA]])</f>
        <v>T39SEGUNDO TURNO45425</v>
      </c>
      <c r="B3545" s="87">
        <v>7</v>
      </c>
      <c r="C3545" s="87">
        <v>7</v>
      </c>
      <c r="D3545" s="87" t="s">
        <v>54</v>
      </c>
      <c r="E3545" s="86"/>
      <c r="F3545" s="86">
        <f>VLOOKUP(Tabla36[[#This Row],[NUM. ECO.]],[2]!Tabla24[[NO.ECO]:[CUBICACION
M3]],4,0)</f>
        <v>15</v>
      </c>
      <c r="G3545" s="94">
        <v>45425</v>
      </c>
      <c r="H3545" s="92" t="str">
        <f>VLOOKUP(Tabla36[[#This Row],[NUM. ECO.]],[2]!Tabla24[[NO.ECO]:[MATERIAL]],8,0)</f>
        <v>BASE HIDRAULICA</v>
      </c>
      <c r="I3545" s="86" t="s">
        <v>79</v>
      </c>
      <c r="J3545" s="91">
        <f ca="1">J3544+TIME(0,RANDBETWEEN((123),(151)),0)</f>
        <v>0.82361111111111118</v>
      </c>
      <c r="K3545" s="86" t="str">
        <f ca="1">VLOOKUP(Tabla36[[#This Row],[CODIGO VINCULO]],[1]!Anexar1[[UNION]:[OPERADOR]],4,0)</f>
        <v>SERGIO GUADALUPE CARRILLO ROMERO</v>
      </c>
      <c r="L3545" s="92" t="str" cm="1">
        <f t="array" aca="1" ref="L3545" ca="1">_xlfn.IFS(J3545&gt;=TIME(14,0,0),"SEGUNDO TURNO",J3545&lt;TIME(14,0,0),"PRIMER TURNO")</f>
        <v>SEGUNDO TURNO</v>
      </c>
      <c r="M3545" s="90"/>
    </row>
    <row r="3546" spans="1:13">
      <c r="A3546" s="86" t="str">
        <f ca="1">_xlfn.CONCAT(Tabla36[[#This Row],[NUM. ECO.]],Tabla36[[#This Row],[TURNO]],Tabla36[[#This Row],[FECHA]])</f>
        <v>T39PRIMER TURNO45426</v>
      </c>
      <c r="B3546" s="87">
        <v>7</v>
      </c>
      <c r="C3546" s="87">
        <v>1</v>
      </c>
      <c r="D3546" s="87" t="s">
        <v>54</v>
      </c>
      <c r="E3546" s="86"/>
      <c r="F3546" s="86">
        <f>VLOOKUP(Tabla36[[#This Row],[NUM. ECO.]],[2]!Tabla24[[NO.ECO]:[CUBICACION
M3]],4,0)</f>
        <v>15</v>
      </c>
      <c r="G3546" s="94">
        <v>45426</v>
      </c>
      <c r="H3546" s="92" t="str">
        <f>VLOOKUP(Tabla36[[#This Row],[NUM. ECO.]],[2]!Tabla24[[NO.ECO]:[MATERIAL]],8,0)</f>
        <v>BASE HIDRAULICA</v>
      </c>
      <c r="I3546" s="86" t="s">
        <v>79</v>
      </c>
      <c r="J3546" s="88">
        <f ca="1">TIME(RANDBETWEEN(5.5,6),RANDBETWEEN(1,29),0)</f>
        <v>0.25138888888888888</v>
      </c>
      <c r="K3546" s="86" t="str">
        <f ca="1">VLOOKUP(Tabla36[[#This Row],[CODIGO VINCULO]],[1]!Anexar1[[UNION]:[OPERADOR]],4,0)</f>
        <v>CARLOS ALEJANDRO CHAN ROSADO</v>
      </c>
      <c r="L3546" s="92" t="str" cm="1">
        <f t="array" aca="1" ref="L3546" ca="1">_xlfn.IFS(J3546&gt;=TIME(14,0,0),"SEGUNDO TURNO",J3546&lt;TIME(14,0,0),"PRIMER TURNO")</f>
        <v>PRIMER TURNO</v>
      </c>
      <c r="M3546" s="90"/>
    </row>
    <row r="3547" spans="1:13">
      <c r="A3547" s="86" t="str">
        <f ca="1">_xlfn.CONCAT(Tabla36[[#This Row],[NUM. ECO.]],Tabla36[[#This Row],[TURNO]],Tabla36[[#This Row],[FECHA]])</f>
        <v>T39PRIMER TURNO45426</v>
      </c>
      <c r="B3547" s="87">
        <v>7</v>
      </c>
      <c r="C3547" s="87">
        <v>2</v>
      </c>
      <c r="D3547" s="87" t="s">
        <v>54</v>
      </c>
      <c r="E3547" s="86"/>
      <c r="F3547" s="86">
        <f>VLOOKUP(Tabla36[[#This Row],[NUM. ECO.]],[2]!Tabla24[[NO.ECO]:[CUBICACION
M3]],4,0)</f>
        <v>15</v>
      </c>
      <c r="G3547" s="94">
        <v>45426</v>
      </c>
      <c r="H3547" s="92" t="str">
        <f>VLOOKUP(Tabla36[[#This Row],[NUM. ECO.]],[2]!Tabla24[[NO.ECO]:[MATERIAL]],8,0)</f>
        <v>BASE HIDRAULICA</v>
      </c>
      <c r="I3547" s="86" t="s">
        <v>79</v>
      </c>
      <c r="J3547" s="91">
        <f ca="1">J3546+TIME(0,RANDBETWEEN((123),(151)),0)</f>
        <v>0.35625000000000001</v>
      </c>
      <c r="K3547" s="86" t="str">
        <f ca="1">VLOOKUP(Tabla36[[#This Row],[CODIGO VINCULO]],[1]!Anexar1[[UNION]:[OPERADOR]],4,0)</f>
        <v>CARLOS ALEJANDRO CHAN ROSADO</v>
      </c>
      <c r="L3547" s="92" t="str" cm="1">
        <f t="array" aca="1" ref="L3547" ca="1">_xlfn.IFS(J3547&gt;=TIME(14,0,0),"SEGUNDO TURNO",J3547&lt;TIME(14,0,0),"PRIMER TURNO")</f>
        <v>PRIMER TURNO</v>
      </c>
      <c r="M3547" s="90"/>
    </row>
    <row r="3548" spans="1:13">
      <c r="A3548" s="86" t="str">
        <f ca="1">_xlfn.CONCAT(Tabla36[[#This Row],[NUM. ECO.]],Tabla36[[#This Row],[TURNO]],Tabla36[[#This Row],[FECHA]])</f>
        <v>T39PRIMER TURNO45426</v>
      </c>
      <c r="B3548" s="87">
        <v>7</v>
      </c>
      <c r="C3548" s="87">
        <v>3</v>
      </c>
      <c r="D3548" s="87" t="s">
        <v>54</v>
      </c>
      <c r="E3548" s="86"/>
      <c r="F3548" s="86">
        <f>VLOOKUP(Tabla36[[#This Row],[NUM. ECO.]],[2]!Tabla24[[NO.ECO]:[CUBICACION
M3]],4,0)</f>
        <v>15</v>
      </c>
      <c r="G3548" s="94">
        <v>45426</v>
      </c>
      <c r="H3548" s="92" t="str">
        <f>VLOOKUP(Tabla36[[#This Row],[NUM. ECO.]],[2]!Tabla24[[NO.ECO]:[MATERIAL]],8,0)</f>
        <v>BASE HIDRAULICA</v>
      </c>
      <c r="I3548" s="86" t="s">
        <v>79</v>
      </c>
      <c r="J3548" s="91">
        <f ca="1">J3547+TIME(0,RANDBETWEEN((123),(151)),0)</f>
        <v>0.4465277777777778</v>
      </c>
      <c r="K3548" s="86" t="str">
        <f ca="1">VLOOKUP(Tabla36[[#This Row],[CODIGO VINCULO]],[1]!Anexar1[[UNION]:[OPERADOR]],4,0)</f>
        <v>CARLOS ALEJANDRO CHAN ROSADO</v>
      </c>
      <c r="L3548" s="92" t="str" cm="1">
        <f t="array" aca="1" ref="L3548" ca="1">_xlfn.IFS(J3548&gt;=TIME(14,0,0),"SEGUNDO TURNO",J3548&lt;TIME(14,0,0),"PRIMER TURNO")</f>
        <v>PRIMER TURNO</v>
      </c>
      <c r="M3548" s="90"/>
    </row>
    <row r="3549" spans="1:13">
      <c r="A3549" s="86" t="str">
        <f ca="1">_xlfn.CONCAT(Tabla36[[#This Row],[NUM. ECO.]],Tabla36[[#This Row],[TURNO]],Tabla36[[#This Row],[FECHA]])</f>
        <v>T39PRIMER TURNO45426</v>
      </c>
      <c r="B3549" s="87">
        <v>7</v>
      </c>
      <c r="C3549" s="87">
        <v>4</v>
      </c>
      <c r="D3549" s="87" t="s">
        <v>54</v>
      </c>
      <c r="E3549" s="86"/>
      <c r="F3549" s="86">
        <f>VLOOKUP(Tabla36[[#This Row],[NUM. ECO.]],[2]!Tabla24[[NO.ECO]:[CUBICACION
M3]],4,0)</f>
        <v>15</v>
      </c>
      <c r="G3549" s="94">
        <v>45426</v>
      </c>
      <c r="H3549" s="92" t="str">
        <f>VLOOKUP(Tabla36[[#This Row],[NUM. ECO.]],[2]!Tabla24[[NO.ECO]:[MATERIAL]],8,0)</f>
        <v>BASE HIDRAULICA</v>
      </c>
      <c r="I3549" s="86" t="s">
        <v>79</v>
      </c>
      <c r="J3549" s="91">
        <f ca="1">J3548+TIME(0,RANDBETWEEN((123),(151)),0)</f>
        <v>0.55138888888888893</v>
      </c>
      <c r="K3549" s="86" t="str">
        <f ca="1">VLOOKUP(Tabla36[[#This Row],[CODIGO VINCULO]],[1]!Anexar1[[UNION]:[OPERADOR]],4,0)</f>
        <v>CARLOS ALEJANDRO CHAN ROSADO</v>
      </c>
      <c r="L3549" s="92" t="str" cm="1">
        <f t="array" aca="1" ref="L3549" ca="1">_xlfn.IFS(J3549&gt;=TIME(14,0,0),"SEGUNDO TURNO",J3549&lt;TIME(14,0,0),"PRIMER TURNO")</f>
        <v>PRIMER TURNO</v>
      </c>
      <c r="M3549" s="90"/>
    </row>
    <row r="3550" spans="1:13">
      <c r="A3550" s="86" t="str">
        <f ca="1">_xlfn.CONCAT(Tabla36[[#This Row],[NUM. ECO.]],Tabla36[[#This Row],[TURNO]],Tabla36[[#This Row],[FECHA]])</f>
        <v>T39SEGUNDO TURNO45426</v>
      </c>
      <c r="B3550" s="87">
        <v>7</v>
      </c>
      <c r="C3550" s="87">
        <v>5</v>
      </c>
      <c r="D3550" s="87" t="s">
        <v>54</v>
      </c>
      <c r="E3550" s="86"/>
      <c r="F3550" s="86">
        <f>VLOOKUP(Tabla36[[#This Row],[NUM. ECO.]],[2]!Tabla24[[NO.ECO]:[CUBICACION
M3]],4,0)</f>
        <v>15</v>
      </c>
      <c r="G3550" s="94">
        <v>45426</v>
      </c>
      <c r="H3550" s="92" t="str">
        <f>VLOOKUP(Tabla36[[#This Row],[NUM. ECO.]],[2]!Tabla24[[NO.ECO]:[MATERIAL]],8,0)</f>
        <v>BASE HIDRAULICA</v>
      </c>
      <c r="I3550" s="86" t="s">
        <v>79</v>
      </c>
      <c r="J3550" s="91">
        <f ca="1">J3549+TIME(0,RANDBETWEEN((123),(151)),0)</f>
        <v>0.64444444444444449</v>
      </c>
      <c r="K3550" s="86" t="str">
        <f ca="1">VLOOKUP(Tabla36[[#This Row],[CODIGO VINCULO]],[1]!Anexar1[[UNION]:[OPERADOR]],4,0)</f>
        <v>SERGIO GUADALUPE CARRILLO ROMERO</v>
      </c>
      <c r="L3550" s="92" t="str" cm="1">
        <f t="array" aca="1" ref="L3550" ca="1">_xlfn.IFS(J3550&gt;=TIME(14,0,0),"SEGUNDO TURNO",J3550&lt;TIME(14,0,0),"PRIMER TURNO")</f>
        <v>SEGUNDO TURNO</v>
      </c>
      <c r="M3550" s="90"/>
    </row>
    <row r="3551" spans="1:13">
      <c r="A3551" s="86" t="str">
        <f ca="1">_xlfn.CONCAT(Tabla36[[#This Row],[NUM. ECO.]],Tabla36[[#This Row],[TURNO]],Tabla36[[#This Row],[FECHA]])</f>
        <v>T39SEGUNDO TURNO45426</v>
      </c>
      <c r="B3551" s="87">
        <v>7</v>
      </c>
      <c r="C3551" s="87">
        <v>6</v>
      </c>
      <c r="D3551" s="87" t="s">
        <v>54</v>
      </c>
      <c r="E3551" s="86"/>
      <c r="F3551" s="86">
        <f>VLOOKUP(Tabla36[[#This Row],[NUM. ECO.]],[2]!Tabla24[[NO.ECO]:[CUBICACION
M3]],4,0)</f>
        <v>15</v>
      </c>
      <c r="G3551" s="94">
        <v>45426</v>
      </c>
      <c r="H3551" s="92" t="str">
        <f>VLOOKUP(Tabla36[[#This Row],[NUM. ECO.]],[2]!Tabla24[[NO.ECO]:[MATERIAL]],8,0)</f>
        <v>BASE HIDRAULICA</v>
      </c>
      <c r="I3551" s="86" t="s">
        <v>79</v>
      </c>
      <c r="J3551" s="91">
        <f ca="1">J3550+TIME(0,RANDBETWEEN((123),(151)),0)</f>
        <v>0.74444444444444446</v>
      </c>
      <c r="K3551" s="86" t="str">
        <f ca="1">VLOOKUP(Tabla36[[#This Row],[CODIGO VINCULO]],[1]!Anexar1[[UNION]:[OPERADOR]],4,0)</f>
        <v>SERGIO GUADALUPE CARRILLO ROMERO</v>
      </c>
      <c r="L3551" s="92" t="str" cm="1">
        <f t="array" aca="1" ref="L3551" ca="1">_xlfn.IFS(J3551&gt;=TIME(14,0,0),"SEGUNDO TURNO",J3551&lt;TIME(14,0,0),"PRIMER TURNO")</f>
        <v>SEGUNDO TURNO</v>
      </c>
      <c r="M3551" s="90"/>
    </row>
    <row r="3552" spans="1:13">
      <c r="A3552" s="86" t="str">
        <f ca="1">_xlfn.CONCAT(Tabla36[[#This Row],[NUM. ECO.]],Tabla36[[#This Row],[TURNO]],Tabla36[[#This Row],[FECHA]])</f>
        <v>T39SEGUNDO TURNO45426</v>
      </c>
      <c r="B3552" s="87">
        <v>7</v>
      </c>
      <c r="C3552" s="87">
        <v>7</v>
      </c>
      <c r="D3552" s="87" t="s">
        <v>54</v>
      </c>
      <c r="E3552" s="86"/>
      <c r="F3552" s="86">
        <f>VLOOKUP(Tabla36[[#This Row],[NUM. ECO.]],[2]!Tabla24[[NO.ECO]:[CUBICACION
M3]],4,0)</f>
        <v>15</v>
      </c>
      <c r="G3552" s="94">
        <v>45426</v>
      </c>
      <c r="H3552" s="92" t="str">
        <f>VLOOKUP(Tabla36[[#This Row],[NUM. ECO.]],[2]!Tabla24[[NO.ECO]:[MATERIAL]],8,0)</f>
        <v>BASE HIDRAULICA</v>
      </c>
      <c r="I3552" s="86" t="s">
        <v>79</v>
      </c>
      <c r="J3552" s="91">
        <f ca="1">J3551+TIME(0,RANDBETWEEN((123),(151)),0)</f>
        <v>0.84791666666666665</v>
      </c>
      <c r="K3552" s="86" t="str">
        <f ca="1">VLOOKUP(Tabla36[[#This Row],[CODIGO VINCULO]],[1]!Anexar1[[UNION]:[OPERADOR]],4,0)</f>
        <v>SERGIO GUADALUPE CARRILLO ROMERO</v>
      </c>
      <c r="L3552" s="92" t="str" cm="1">
        <f t="array" aca="1" ref="L3552" ca="1">_xlfn.IFS(J3552&gt;=TIME(14,0,0),"SEGUNDO TURNO",J3552&lt;TIME(14,0,0),"PRIMER TURNO")</f>
        <v>SEGUNDO TURNO</v>
      </c>
      <c r="M3552" s="90"/>
    </row>
    <row r="3553" spans="1:13">
      <c r="A3553" s="86" t="str">
        <f ca="1">_xlfn.CONCAT(Tabla36[[#This Row],[NUM. ECO.]],Tabla36[[#This Row],[TURNO]],Tabla36[[#This Row],[FECHA]])</f>
        <v>T39PRIMER TURNO45427</v>
      </c>
      <c r="B3553" s="87">
        <v>7</v>
      </c>
      <c r="C3553" s="87">
        <v>1</v>
      </c>
      <c r="D3553" s="87" t="s">
        <v>54</v>
      </c>
      <c r="E3553" s="86"/>
      <c r="F3553" s="86">
        <f>VLOOKUP(Tabla36[[#This Row],[NUM. ECO.]],[2]!Tabla24[[NO.ECO]:[CUBICACION
M3]],4,0)</f>
        <v>15</v>
      </c>
      <c r="G3553" s="94">
        <v>45427</v>
      </c>
      <c r="H3553" s="92" t="str">
        <f>VLOOKUP(Tabla36[[#This Row],[NUM. ECO.]],[2]!Tabla24[[NO.ECO]:[MATERIAL]],8,0)</f>
        <v>BASE HIDRAULICA</v>
      </c>
      <c r="I3553" s="86" t="s">
        <v>79</v>
      </c>
      <c r="J3553" s="88">
        <f ca="1">TIME(RANDBETWEEN(5.5,6),RANDBETWEEN(1,29),0)</f>
        <v>0.25763888888888886</v>
      </c>
      <c r="K3553" s="86" t="str">
        <f ca="1">VLOOKUP(Tabla36[[#This Row],[CODIGO VINCULO]],[1]!Anexar1[[UNION]:[OPERADOR]],4,0)</f>
        <v>CARLOS ALEJANDRO CHAN ROSADO</v>
      </c>
      <c r="L3553" s="92" t="str" cm="1">
        <f t="array" aca="1" ref="L3553" ca="1">_xlfn.IFS(J3553&gt;=TIME(14,0,0),"SEGUNDO TURNO",J3553&lt;TIME(14,0,0),"PRIMER TURNO")</f>
        <v>PRIMER TURNO</v>
      </c>
      <c r="M3553" s="90"/>
    </row>
    <row r="3554" spans="1:13">
      <c r="A3554" s="86" t="str">
        <f ca="1">_xlfn.CONCAT(Tabla36[[#This Row],[NUM. ECO.]],Tabla36[[#This Row],[TURNO]],Tabla36[[#This Row],[FECHA]])</f>
        <v>T39PRIMER TURNO45427</v>
      </c>
      <c r="B3554" s="87">
        <v>7</v>
      </c>
      <c r="C3554" s="87">
        <v>2</v>
      </c>
      <c r="D3554" s="87" t="s">
        <v>54</v>
      </c>
      <c r="E3554" s="86"/>
      <c r="F3554" s="86">
        <f>VLOOKUP(Tabla36[[#This Row],[NUM. ECO.]],[2]!Tabla24[[NO.ECO]:[CUBICACION
M3]],4,0)</f>
        <v>15</v>
      </c>
      <c r="G3554" s="94">
        <v>45427</v>
      </c>
      <c r="H3554" s="92" t="str">
        <f>VLOOKUP(Tabla36[[#This Row],[NUM. ECO.]],[2]!Tabla24[[NO.ECO]:[MATERIAL]],8,0)</f>
        <v>BASE HIDRAULICA</v>
      </c>
      <c r="I3554" s="86" t="s">
        <v>79</v>
      </c>
      <c r="J3554" s="91">
        <f ca="1">J3553+TIME(0,RANDBETWEEN((123),(151)),0)</f>
        <v>0.35972222222222217</v>
      </c>
      <c r="K3554" s="86" t="str">
        <f ca="1">VLOOKUP(Tabla36[[#This Row],[CODIGO VINCULO]],[1]!Anexar1[[UNION]:[OPERADOR]],4,0)</f>
        <v>CARLOS ALEJANDRO CHAN ROSADO</v>
      </c>
      <c r="L3554" s="92" t="str" cm="1">
        <f t="array" aca="1" ref="L3554" ca="1">_xlfn.IFS(J3554&gt;=TIME(14,0,0),"SEGUNDO TURNO",J3554&lt;TIME(14,0,0),"PRIMER TURNO")</f>
        <v>PRIMER TURNO</v>
      </c>
      <c r="M3554" s="90"/>
    </row>
    <row r="3555" spans="1:13">
      <c r="A3555" s="86" t="str">
        <f ca="1">_xlfn.CONCAT(Tabla36[[#This Row],[NUM. ECO.]],Tabla36[[#This Row],[TURNO]],Tabla36[[#This Row],[FECHA]])</f>
        <v>T39PRIMER TURNO45427</v>
      </c>
      <c r="B3555" s="87">
        <v>7</v>
      </c>
      <c r="C3555" s="87">
        <v>3</v>
      </c>
      <c r="D3555" s="87" t="s">
        <v>54</v>
      </c>
      <c r="E3555" s="86"/>
      <c r="F3555" s="86">
        <f>VLOOKUP(Tabla36[[#This Row],[NUM. ECO.]],[2]!Tabla24[[NO.ECO]:[CUBICACION
M3]],4,0)</f>
        <v>15</v>
      </c>
      <c r="G3555" s="94">
        <v>45427</v>
      </c>
      <c r="H3555" s="92" t="str">
        <f>VLOOKUP(Tabla36[[#This Row],[NUM. ECO.]],[2]!Tabla24[[NO.ECO]:[MATERIAL]],8,0)</f>
        <v>BASE HIDRAULICA</v>
      </c>
      <c r="I3555" s="86" t="s">
        <v>79</v>
      </c>
      <c r="J3555" s="91">
        <f ca="1">J3554+TIME(0,RANDBETWEEN((123),(151)),0)</f>
        <v>0.44999999999999996</v>
      </c>
      <c r="K3555" s="86" t="str">
        <f ca="1">VLOOKUP(Tabla36[[#This Row],[CODIGO VINCULO]],[1]!Anexar1[[UNION]:[OPERADOR]],4,0)</f>
        <v>CARLOS ALEJANDRO CHAN ROSADO</v>
      </c>
      <c r="L3555" s="92" t="str" cm="1">
        <f t="array" aca="1" ref="L3555" ca="1">_xlfn.IFS(J3555&gt;=TIME(14,0,0),"SEGUNDO TURNO",J3555&lt;TIME(14,0,0),"PRIMER TURNO")</f>
        <v>PRIMER TURNO</v>
      </c>
      <c r="M3555" s="90"/>
    </row>
    <row r="3556" spans="1:13">
      <c r="A3556" s="86" t="str">
        <f ca="1">_xlfn.CONCAT(Tabla36[[#This Row],[NUM. ECO.]],Tabla36[[#This Row],[TURNO]],Tabla36[[#This Row],[FECHA]])</f>
        <v>T39PRIMER TURNO45427</v>
      </c>
      <c r="B3556" s="87">
        <v>7</v>
      </c>
      <c r="C3556" s="87">
        <v>4</v>
      </c>
      <c r="D3556" s="87" t="s">
        <v>54</v>
      </c>
      <c r="E3556" s="86"/>
      <c r="F3556" s="86">
        <f>VLOOKUP(Tabla36[[#This Row],[NUM. ECO.]],[2]!Tabla24[[NO.ECO]:[CUBICACION
M3]],4,0)</f>
        <v>15</v>
      </c>
      <c r="G3556" s="94">
        <v>45427</v>
      </c>
      <c r="H3556" s="92" t="str">
        <f>VLOOKUP(Tabla36[[#This Row],[NUM. ECO.]],[2]!Tabla24[[NO.ECO]:[MATERIAL]],8,0)</f>
        <v>BASE HIDRAULICA</v>
      </c>
      <c r="I3556" s="86" t="s">
        <v>79</v>
      </c>
      <c r="J3556" s="91">
        <f ca="1">J3555+TIME(0,RANDBETWEEN((123),(151)),0)</f>
        <v>0.54374999999999996</v>
      </c>
      <c r="K3556" s="86" t="str">
        <f ca="1">VLOOKUP(Tabla36[[#This Row],[CODIGO VINCULO]],[1]!Anexar1[[UNION]:[OPERADOR]],4,0)</f>
        <v>CARLOS ALEJANDRO CHAN ROSADO</v>
      </c>
      <c r="L3556" s="92" t="str" cm="1">
        <f t="array" aca="1" ref="L3556" ca="1">_xlfn.IFS(J3556&gt;=TIME(14,0,0),"SEGUNDO TURNO",J3556&lt;TIME(14,0,0),"PRIMER TURNO")</f>
        <v>PRIMER TURNO</v>
      </c>
      <c r="M3556" s="90"/>
    </row>
    <row r="3557" spans="1:13">
      <c r="A3557" s="86" t="str">
        <f ca="1">_xlfn.CONCAT(Tabla36[[#This Row],[NUM. ECO.]],Tabla36[[#This Row],[TURNO]],Tabla36[[#This Row],[FECHA]])</f>
        <v>T39SEGUNDO TURNO45427</v>
      </c>
      <c r="B3557" s="87">
        <v>7</v>
      </c>
      <c r="C3557" s="87">
        <v>5</v>
      </c>
      <c r="D3557" s="87" t="s">
        <v>54</v>
      </c>
      <c r="E3557" s="86"/>
      <c r="F3557" s="86">
        <f>VLOOKUP(Tabla36[[#This Row],[NUM. ECO.]],[2]!Tabla24[[NO.ECO]:[CUBICACION
M3]],4,0)</f>
        <v>15</v>
      </c>
      <c r="G3557" s="94">
        <v>45427</v>
      </c>
      <c r="H3557" s="92" t="str">
        <f>VLOOKUP(Tabla36[[#This Row],[NUM. ECO.]],[2]!Tabla24[[NO.ECO]:[MATERIAL]],8,0)</f>
        <v>BASE HIDRAULICA</v>
      </c>
      <c r="I3557" s="86" t="s">
        <v>79</v>
      </c>
      <c r="J3557" s="91">
        <f ca="1">J3556+TIME(0,RANDBETWEEN((123),(151)),0)</f>
        <v>0.63541666666666663</v>
      </c>
      <c r="K3557" s="86" t="str">
        <f ca="1">VLOOKUP(Tabla36[[#This Row],[CODIGO VINCULO]],[1]!Anexar1[[UNION]:[OPERADOR]],4,0)</f>
        <v>SERGIO GUADALUPE CARRILLO ROMERO</v>
      </c>
      <c r="L3557" s="92" t="str" cm="1">
        <f t="array" aca="1" ref="L3557" ca="1">_xlfn.IFS(J3557&gt;=TIME(14,0,0),"SEGUNDO TURNO",J3557&lt;TIME(14,0,0),"PRIMER TURNO")</f>
        <v>SEGUNDO TURNO</v>
      </c>
      <c r="M3557" s="90"/>
    </row>
    <row r="3558" spans="1:13">
      <c r="A3558" s="86" t="str">
        <f ca="1">_xlfn.CONCAT(Tabla36[[#This Row],[NUM. ECO.]],Tabla36[[#This Row],[TURNO]],Tabla36[[#This Row],[FECHA]])</f>
        <v>T39SEGUNDO TURNO45427</v>
      </c>
      <c r="B3558" s="87">
        <v>7</v>
      </c>
      <c r="C3558" s="87">
        <v>6</v>
      </c>
      <c r="D3558" s="87" t="s">
        <v>54</v>
      </c>
      <c r="E3558" s="86"/>
      <c r="F3558" s="86">
        <f>VLOOKUP(Tabla36[[#This Row],[NUM. ECO.]],[2]!Tabla24[[NO.ECO]:[CUBICACION
M3]],4,0)</f>
        <v>15</v>
      </c>
      <c r="G3558" s="94">
        <v>45427</v>
      </c>
      <c r="H3558" s="92" t="str">
        <f>VLOOKUP(Tabla36[[#This Row],[NUM. ECO.]],[2]!Tabla24[[NO.ECO]:[MATERIAL]],8,0)</f>
        <v>BASE HIDRAULICA</v>
      </c>
      <c r="I3558" s="86" t="s">
        <v>79</v>
      </c>
      <c r="J3558" s="91">
        <f ca="1">J3557+TIME(0,RANDBETWEEN((123),(151)),0)</f>
        <v>0.73749999999999993</v>
      </c>
      <c r="K3558" s="86" t="str">
        <f ca="1">VLOOKUP(Tabla36[[#This Row],[CODIGO VINCULO]],[1]!Anexar1[[UNION]:[OPERADOR]],4,0)</f>
        <v>SERGIO GUADALUPE CARRILLO ROMERO</v>
      </c>
      <c r="L3558" s="92" t="str" cm="1">
        <f t="array" aca="1" ref="L3558" ca="1">_xlfn.IFS(J3558&gt;=TIME(14,0,0),"SEGUNDO TURNO",J3558&lt;TIME(14,0,0),"PRIMER TURNO")</f>
        <v>SEGUNDO TURNO</v>
      </c>
      <c r="M3558" s="90"/>
    </row>
    <row r="3559" spans="1:13">
      <c r="A3559" s="86" t="str">
        <f ca="1">_xlfn.CONCAT(Tabla36[[#This Row],[NUM. ECO.]],Tabla36[[#This Row],[TURNO]],Tabla36[[#This Row],[FECHA]])</f>
        <v>T39SEGUNDO TURNO45427</v>
      </c>
      <c r="B3559" s="87">
        <v>7</v>
      </c>
      <c r="C3559" s="87">
        <v>7</v>
      </c>
      <c r="D3559" s="87" t="s">
        <v>54</v>
      </c>
      <c r="E3559" s="86"/>
      <c r="F3559" s="86">
        <f>VLOOKUP(Tabla36[[#This Row],[NUM. ECO.]],[2]!Tabla24[[NO.ECO]:[CUBICACION
M3]],4,0)</f>
        <v>15</v>
      </c>
      <c r="G3559" s="94">
        <v>45427</v>
      </c>
      <c r="H3559" s="92" t="str">
        <f>VLOOKUP(Tabla36[[#This Row],[NUM. ECO.]],[2]!Tabla24[[NO.ECO]:[MATERIAL]],8,0)</f>
        <v>BASE HIDRAULICA</v>
      </c>
      <c r="I3559" s="86" t="s">
        <v>79</v>
      </c>
      <c r="J3559" s="91">
        <f ca="1">J3558+TIME(0,RANDBETWEEN((123),(151)),0)</f>
        <v>0.83680555555555547</v>
      </c>
      <c r="K3559" s="86" t="str">
        <f ca="1">VLOOKUP(Tabla36[[#This Row],[CODIGO VINCULO]],[1]!Anexar1[[UNION]:[OPERADOR]],4,0)</f>
        <v>SERGIO GUADALUPE CARRILLO ROMERO</v>
      </c>
      <c r="L3559" s="92" t="str" cm="1">
        <f t="array" aca="1" ref="L3559" ca="1">_xlfn.IFS(J3559&gt;=TIME(14,0,0),"SEGUNDO TURNO",J3559&lt;TIME(14,0,0),"PRIMER TURNO")</f>
        <v>SEGUNDO TURNO</v>
      </c>
      <c r="M3559" s="90"/>
    </row>
    <row r="3560" spans="1:13">
      <c r="A3560" s="86" t="str">
        <f ca="1">_xlfn.CONCAT(Tabla36[[#This Row],[NUM. ECO.]],Tabla36[[#This Row],[TURNO]],Tabla36[[#This Row],[FECHA]])</f>
        <v>T39PRIMER TURNO45428</v>
      </c>
      <c r="B3560" s="87">
        <v>7</v>
      </c>
      <c r="C3560" s="87">
        <v>1</v>
      </c>
      <c r="D3560" s="87" t="s">
        <v>54</v>
      </c>
      <c r="E3560" s="86"/>
      <c r="F3560" s="86">
        <f>VLOOKUP(Tabla36[[#This Row],[NUM. ECO.]],[2]!Tabla24[[NO.ECO]:[CUBICACION
M3]],4,0)</f>
        <v>15</v>
      </c>
      <c r="G3560" s="94">
        <v>45428</v>
      </c>
      <c r="H3560" s="92" t="str">
        <f>VLOOKUP(Tabla36[[#This Row],[NUM. ECO.]],[2]!Tabla24[[NO.ECO]:[MATERIAL]],8,0)</f>
        <v>BASE HIDRAULICA</v>
      </c>
      <c r="I3560" s="86" t="s">
        <v>79</v>
      </c>
      <c r="J3560" s="88">
        <f ca="1">TIME(RANDBETWEEN(5.5,6),RANDBETWEEN(1,29),0)</f>
        <v>0.25972222222222224</v>
      </c>
      <c r="K3560" s="86" t="str">
        <f ca="1">VLOOKUP(Tabla36[[#This Row],[CODIGO VINCULO]],[1]!Anexar1[[UNION]:[OPERADOR]],4,0)</f>
        <v>CARLOS ALEJANDRO CHAN ROSADO</v>
      </c>
      <c r="L3560" s="92" t="str" cm="1">
        <f t="array" aca="1" ref="L3560" ca="1">_xlfn.IFS(J3560&gt;=TIME(14,0,0),"SEGUNDO TURNO",J3560&lt;TIME(14,0,0),"PRIMER TURNO")</f>
        <v>PRIMER TURNO</v>
      </c>
      <c r="M3560" s="90"/>
    </row>
    <row r="3561" spans="1:13">
      <c r="A3561" s="86" t="str">
        <f ca="1">_xlfn.CONCAT(Tabla36[[#This Row],[NUM. ECO.]],Tabla36[[#This Row],[TURNO]],Tabla36[[#This Row],[FECHA]])</f>
        <v>T39PRIMER TURNO45428</v>
      </c>
      <c r="B3561" s="87">
        <v>7</v>
      </c>
      <c r="C3561" s="87">
        <v>2</v>
      </c>
      <c r="D3561" s="87" t="s">
        <v>54</v>
      </c>
      <c r="E3561" s="86"/>
      <c r="F3561" s="86">
        <f>VLOOKUP(Tabla36[[#This Row],[NUM. ECO.]],[2]!Tabla24[[NO.ECO]:[CUBICACION
M3]],4,0)</f>
        <v>15</v>
      </c>
      <c r="G3561" s="94">
        <v>45428</v>
      </c>
      <c r="H3561" s="92" t="str">
        <f>VLOOKUP(Tabla36[[#This Row],[NUM. ECO.]],[2]!Tabla24[[NO.ECO]:[MATERIAL]],8,0)</f>
        <v>BASE HIDRAULICA</v>
      </c>
      <c r="I3561" s="86" t="s">
        <v>79</v>
      </c>
      <c r="J3561" s="91">
        <f ca="1">J3560+TIME(0,RANDBETWEEN((123),(151)),0)</f>
        <v>0.34791666666666671</v>
      </c>
      <c r="K3561" s="86" t="str">
        <f ca="1">VLOOKUP(Tabla36[[#This Row],[CODIGO VINCULO]],[1]!Anexar1[[UNION]:[OPERADOR]],4,0)</f>
        <v>CARLOS ALEJANDRO CHAN ROSADO</v>
      </c>
      <c r="L3561" s="92" t="str" cm="1">
        <f t="array" aca="1" ref="L3561" ca="1">_xlfn.IFS(J3561&gt;=TIME(14,0,0),"SEGUNDO TURNO",J3561&lt;TIME(14,0,0),"PRIMER TURNO")</f>
        <v>PRIMER TURNO</v>
      </c>
      <c r="M3561" s="90"/>
    </row>
    <row r="3562" spans="1:13">
      <c r="A3562" s="86" t="str">
        <f ca="1">_xlfn.CONCAT(Tabla36[[#This Row],[NUM. ECO.]],Tabla36[[#This Row],[TURNO]],Tabla36[[#This Row],[FECHA]])</f>
        <v>T39PRIMER TURNO45428</v>
      </c>
      <c r="B3562" s="87">
        <v>7</v>
      </c>
      <c r="C3562" s="87">
        <v>3</v>
      </c>
      <c r="D3562" s="87" t="s">
        <v>54</v>
      </c>
      <c r="E3562" s="86"/>
      <c r="F3562" s="86">
        <f>VLOOKUP(Tabla36[[#This Row],[NUM. ECO.]],[2]!Tabla24[[NO.ECO]:[CUBICACION
M3]],4,0)</f>
        <v>15</v>
      </c>
      <c r="G3562" s="94">
        <v>45428</v>
      </c>
      <c r="H3562" s="92" t="str">
        <f>VLOOKUP(Tabla36[[#This Row],[NUM. ECO.]],[2]!Tabla24[[NO.ECO]:[MATERIAL]],8,0)</f>
        <v>BASE HIDRAULICA</v>
      </c>
      <c r="I3562" s="86" t="s">
        <v>79</v>
      </c>
      <c r="J3562" s="91">
        <f ca="1">J3561+TIME(0,RANDBETWEEN((123),(151)),0)</f>
        <v>0.43541666666666667</v>
      </c>
      <c r="K3562" s="86" t="str">
        <f ca="1">VLOOKUP(Tabla36[[#This Row],[CODIGO VINCULO]],[1]!Anexar1[[UNION]:[OPERADOR]],4,0)</f>
        <v>CARLOS ALEJANDRO CHAN ROSADO</v>
      </c>
      <c r="L3562" s="92" t="str" cm="1">
        <f t="array" aca="1" ref="L3562" ca="1">_xlfn.IFS(J3562&gt;=TIME(14,0,0),"SEGUNDO TURNO",J3562&lt;TIME(14,0,0),"PRIMER TURNO")</f>
        <v>PRIMER TURNO</v>
      </c>
      <c r="M3562" s="90"/>
    </row>
    <row r="3563" spans="1:13">
      <c r="A3563" s="86" t="str">
        <f ca="1">_xlfn.CONCAT(Tabla36[[#This Row],[NUM. ECO.]],Tabla36[[#This Row],[TURNO]],Tabla36[[#This Row],[FECHA]])</f>
        <v>T39PRIMER TURNO45428</v>
      </c>
      <c r="B3563" s="87">
        <v>7</v>
      </c>
      <c r="C3563" s="87">
        <v>4</v>
      </c>
      <c r="D3563" s="87" t="s">
        <v>54</v>
      </c>
      <c r="E3563" s="86"/>
      <c r="F3563" s="86">
        <f>VLOOKUP(Tabla36[[#This Row],[NUM. ECO.]],[2]!Tabla24[[NO.ECO]:[CUBICACION
M3]],4,0)</f>
        <v>15</v>
      </c>
      <c r="G3563" s="94">
        <v>45428</v>
      </c>
      <c r="H3563" s="92" t="str">
        <f>VLOOKUP(Tabla36[[#This Row],[NUM. ECO.]],[2]!Tabla24[[NO.ECO]:[MATERIAL]],8,0)</f>
        <v>BASE HIDRAULICA</v>
      </c>
      <c r="I3563" s="86" t="s">
        <v>79</v>
      </c>
      <c r="J3563" s="91">
        <f ca="1">J3562+TIME(0,RANDBETWEEN((123),(151)),0)</f>
        <v>0.52569444444444446</v>
      </c>
      <c r="K3563" s="86" t="str">
        <f ca="1">VLOOKUP(Tabla36[[#This Row],[CODIGO VINCULO]],[1]!Anexar1[[UNION]:[OPERADOR]],4,0)</f>
        <v>CARLOS ALEJANDRO CHAN ROSADO</v>
      </c>
      <c r="L3563" s="92" t="str" cm="1">
        <f t="array" aca="1" ref="L3563" ca="1">_xlfn.IFS(J3563&gt;=TIME(14,0,0),"SEGUNDO TURNO",J3563&lt;TIME(14,0,0),"PRIMER TURNO")</f>
        <v>PRIMER TURNO</v>
      </c>
      <c r="M3563" s="90"/>
    </row>
    <row r="3564" spans="1:13">
      <c r="A3564" s="86" t="str">
        <f ca="1">_xlfn.CONCAT(Tabla36[[#This Row],[NUM. ECO.]],Tabla36[[#This Row],[TURNO]],Tabla36[[#This Row],[FECHA]])</f>
        <v>T39SEGUNDO TURNO45428</v>
      </c>
      <c r="B3564" s="87">
        <v>7</v>
      </c>
      <c r="C3564" s="87">
        <v>5</v>
      </c>
      <c r="D3564" s="87" t="s">
        <v>54</v>
      </c>
      <c r="E3564" s="86"/>
      <c r="F3564" s="86">
        <f>VLOOKUP(Tabla36[[#This Row],[NUM. ECO.]],[2]!Tabla24[[NO.ECO]:[CUBICACION
M3]],4,0)</f>
        <v>15</v>
      </c>
      <c r="G3564" s="94">
        <v>45428</v>
      </c>
      <c r="H3564" s="92" t="str">
        <f>VLOOKUP(Tabla36[[#This Row],[NUM. ECO.]],[2]!Tabla24[[NO.ECO]:[MATERIAL]],8,0)</f>
        <v>BASE HIDRAULICA</v>
      </c>
      <c r="I3564" s="86" t="s">
        <v>79</v>
      </c>
      <c r="J3564" s="91">
        <f ca="1">J3563+TIME(0,RANDBETWEEN((123),(151)),0)</f>
        <v>0.62638888888888888</v>
      </c>
      <c r="K3564" s="86" t="str">
        <f ca="1">VLOOKUP(Tabla36[[#This Row],[CODIGO VINCULO]],[1]!Anexar1[[UNION]:[OPERADOR]],4,0)</f>
        <v>SERGIO GUADALUPE CARRILLO ROMERO</v>
      </c>
      <c r="L3564" s="92" t="str" cm="1">
        <f t="array" aca="1" ref="L3564" ca="1">_xlfn.IFS(J3564&gt;=TIME(14,0,0),"SEGUNDO TURNO",J3564&lt;TIME(14,0,0),"PRIMER TURNO")</f>
        <v>SEGUNDO TURNO</v>
      </c>
      <c r="M3564" s="90"/>
    </row>
    <row r="3565" spans="1:13">
      <c r="A3565" s="86" t="str">
        <f ca="1">_xlfn.CONCAT(Tabla36[[#This Row],[NUM. ECO.]],Tabla36[[#This Row],[TURNO]],Tabla36[[#This Row],[FECHA]])</f>
        <v>T39SEGUNDO TURNO45428</v>
      </c>
      <c r="B3565" s="87">
        <v>7</v>
      </c>
      <c r="C3565" s="87">
        <v>6</v>
      </c>
      <c r="D3565" s="87" t="s">
        <v>54</v>
      </c>
      <c r="E3565" s="86"/>
      <c r="F3565" s="86">
        <f>VLOOKUP(Tabla36[[#This Row],[NUM. ECO.]],[2]!Tabla24[[NO.ECO]:[CUBICACION
M3]],4,0)</f>
        <v>15</v>
      </c>
      <c r="G3565" s="94">
        <v>45428</v>
      </c>
      <c r="H3565" s="92" t="str">
        <f>VLOOKUP(Tabla36[[#This Row],[NUM. ECO.]],[2]!Tabla24[[NO.ECO]:[MATERIAL]],8,0)</f>
        <v>BASE HIDRAULICA</v>
      </c>
      <c r="I3565" s="86" t="s">
        <v>79</v>
      </c>
      <c r="J3565" s="91">
        <f ca="1">J3564+TIME(0,RANDBETWEEN((123),(151)),0)</f>
        <v>0.72569444444444442</v>
      </c>
      <c r="K3565" s="86" t="str">
        <f ca="1">VLOOKUP(Tabla36[[#This Row],[CODIGO VINCULO]],[1]!Anexar1[[UNION]:[OPERADOR]],4,0)</f>
        <v>SERGIO GUADALUPE CARRILLO ROMERO</v>
      </c>
      <c r="L3565" s="92" t="str" cm="1">
        <f t="array" aca="1" ref="L3565" ca="1">_xlfn.IFS(J3565&gt;=TIME(14,0,0),"SEGUNDO TURNO",J3565&lt;TIME(14,0,0),"PRIMER TURNO")</f>
        <v>SEGUNDO TURNO</v>
      </c>
      <c r="M3565" s="90"/>
    </row>
    <row r="3566" spans="1:13">
      <c r="A3566" s="86" t="str">
        <f ca="1">_xlfn.CONCAT(Tabla36[[#This Row],[NUM. ECO.]],Tabla36[[#This Row],[TURNO]],Tabla36[[#This Row],[FECHA]])</f>
        <v>T39SEGUNDO TURNO45428</v>
      </c>
      <c r="B3566" s="87">
        <v>7</v>
      </c>
      <c r="C3566" s="87">
        <v>7</v>
      </c>
      <c r="D3566" s="87" t="s">
        <v>54</v>
      </c>
      <c r="E3566" s="86"/>
      <c r="F3566" s="86">
        <f>VLOOKUP(Tabla36[[#This Row],[NUM. ECO.]],[2]!Tabla24[[NO.ECO]:[CUBICACION
M3]],4,0)</f>
        <v>15</v>
      </c>
      <c r="G3566" s="94">
        <v>45428</v>
      </c>
      <c r="H3566" s="92" t="str">
        <f>VLOOKUP(Tabla36[[#This Row],[NUM. ECO.]],[2]!Tabla24[[NO.ECO]:[MATERIAL]],8,0)</f>
        <v>BASE HIDRAULICA</v>
      </c>
      <c r="I3566" s="86" t="s">
        <v>79</v>
      </c>
      <c r="J3566" s="91">
        <f ca="1">J3565+TIME(0,RANDBETWEEN((123),(151)),0)</f>
        <v>0.82291666666666663</v>
      </c>
      <c r="K3566" s="86" t="str">
        <f ca="1">VLOOKUP(Tabla36[[#This Row],[CODIGO VINCULO]],[1]!Anexar1[[UNION]:[OPERADOR]],4,0)</f>
        <v>SERGIO GUADALUPE CARRILLO ROMERO</v>
      </c>
      <c r="L3566" s="92" t="str" cm="1">
        <f t="array" aca="1" ref="L3566" ca="1">_xlfn.IFS(J3566&gt;=TIME(14,0,0),"SEGUNDO TURNO",J3566&lt;TIME(14,0,0),"PRIMER TURNO")</f>
        <v>SEGUNDO TURNO</v>
      </c>
      <c r="M3566" s="90"/>
    </row>
    <row r="3567" spans="1:13">
      <c r="A3567" s="86" t="str">
        <f ca="1">_xlfn.CONCAT(Tabla36[[#This Row],[NUM. ECO.]],Tabla36[[#This Row],[TURNO]],Tabla36[[#This Row],[FECHA]])</f>
        <v>T39PRIMER TURNO45429</v>
      </c>
      <c r="B3567" s="87">
        <v>7</v>
      </c>
      <c r="C3567" s="87">
        <v>1</v>
      </c>
      <c r="D3567" s="87" t="s">
        <v>54</v>
      </c>
      <c r="E3567" s="86"/>
      <c r="F3567" s="86">
        <f>VLOOKUP(Tabla36[[#This Row],[NUM. ECO.]],[2]!Tabla24[[NO.ECO]:[CUBICACION
M3]],4,0)</f>
        <v>15</v>
      </c>
      <c r="G3567" s="94">
        <v>45429</v>
      </c>
      <c r="H3567" s="92" t="str">
        <f>VLOOKUP(Tabla36[[#This Row],[NUM. ECO.]],[2]!Tabla24[[NO.ECO]:[MATERIAL]],8,0)</f>
        <v>BASE HIDRAULICA</v>
      </c>
      <c r="I3567" s="86" t="s">
        <v>79</v>
      </c>
      <c r="J3567" s="88">
        <f ca="1">TIME(RANDBETWEEN(5.5,6),RANDBETWEEN(1,29),0)</f>
        <v>0.26180555555555557</v>
      </c>
      <c r="K3567" s="86" t="str">
        <f ca="1">VLOOKUP(Tabla36[[#This Row],[CODIGO VINCULO]],[1]!Anexar1[[UNION]:[OPERADOR]],4,0)</f>
        <v>CARLOS ALEJANDRO CHAN ROSADO</v>
      </c>
      <c r="L3567" s="92" t="str" cm="1">
        <f t="array" aca="1" ref="L3567" ca="1">_xlfn.IFS(J3567&gt;=TIME(14,0,0),"SEGUNDO TURNO",J3567&lt;TIME(14,0,0),"PRIMER TURNO")</f>
        <v>PRIMER TURNO</v>
      </c>
      <c r="M3567" s="90"/>
    </row>
    <row r="3568" spans="1:13">
      <c r="A3568" s="86" t="str">
        <f ca="1">_xlfn.CONCAT(Tabla36[[#This Row],[NUM. ECO.]],Tabla36[[#This Row],[TURNO]],Tabla36[[#This Row],[FECHA]])</f>
        <v>T39PRIMER TURNO45429</v>
      </c>
      <c r="B3568" s="87">
        <v>7</v>
      </c>
      <c r="C3568" s="87">
        <v>2</v>
      </c>
      <c r="D3568" s="87" t="s">
        <v>54</v>
      </c>
      <c r="E3568" s="86"/>
      <c r="F3568" s="86">
        <f>VLOOKUP(Tabla36[[#This Row],[NUM. ECO.]],[2]!Tabla24[[NO.ECO]:[CUBICACION
M3]],4,0)</f>
        <v>15</v>
      </c>
      <c r="G3568" s="94">
        <v>45429</v>
      </c>
      <c r="H3568" s="92" t="str">
        <f>VLOOKUP(Tabla36[[#This Row],[NUM. ECO.]],[2]!Tabla24[[NO.ECO]:[MATERIAL]],8,0)</f>
        <v>BASE HIDRAULICA</v>
      </c>
      <c r="I3568" s="86" t="s">
        <v>79</v>
      </c>
      <c r="J3568" s="91">
        <f ca="1">J3567+TIME(0,RANDBETWEEN((123),(151)),0)</f>
        <v>0.36527777777777781</v>
      </c>
      <c r="K3568" s="86" t="str">
        <f ca="1">VLOOKUP(Tabla36[[#This Row],[CODIGO VINCULO]],[1]!Anexar1[[UNION]:[OPERADOR]],4,0)</f>
        <v>CARLOS ALEJANDRO CHAN ROSADO</v>
      </c>
      <c r="L3568" s="92" t="str" cm="1">
        <f t="array" aca="1" ref="L3568" ca="1">_xlfn.IFS(J3568&gt;=TIME(14,0,0),"SEGUNDO TURNO",J3568&lt;TIME(14,0,0),"PRIMER TURNO")</f>
        <v>PRIMER TURNO</v>
      </c>
      <c r="M3568" s="90"/>
    </row>
    <row r="3569" spans="1:13">
      <c r="A3569" s="86" t="str">
        <f ca="1">_xlfn.CONCAT(Tabla36[[#This Row],[NUM. ECO.]],Tabla36[[#This Row],[TURNO]],Tabla36[[#This Row],[FECHA]])</f>
        <v>T39PRIMER TURNO45429</v>
      </c>
      <c r="B3569" s="87">
        <v>7</v>
      </c>
      <c r="C3569" s="87">
        <v>3</v>
      </c>
      <c r="D3569" s="87" t="s">
        <v>54</v>
      </c>
      <c r="E3569" s="86"/>
      <c r="F3569" s="86">
        <f>VLOOKUP(Tabla36[[#This Row],[NUM. ECO.]],[2]!Tabla24[[NO.ECO]:[CUBICACION
M3]],4,0)</f>
        <v>15</v>
      </c>
      <c r="G3569" s="94">
        <v>45429</v>
      </c>
      <c r="H3569" s="92" t="str">
        <f>VLOOKUP(Tabla36[[#This Row],[NUM. ECO.]],[2]!Tabla24[[NO.ECO]:[MATERIAL]],8,0)</f>
        <v>BASE HIDRAULICA</v>
      </c>
      <c r="I3569" s="86" t="s">
        <v>79</v>
      </c>
      <c r="J3569" s="91">
        <f ca="1">J3568+TIME(0,RANDBETWEEN((123),(151)),0)</f>
        <v>0.45763888888888893</v>
      </c>
      <c r="K3569" s="86" t="str">
        <f ca="1">VLOOKUP(Tabla36[[#This Row],[CODIGO VINCULO]],[1]!Anexar1[[UNION]:[OPERADOR]],4,0)</f>
        <v>CARLOS ALEJANDRO CHAN ROSADO</v>
      </c>
      <c r="L3569" s="92" t="str" cm="1">
        <f t="array" aca="1" ref="L3569" ca="1">_xlfn.IFS(J3569&gt;=TIME(14,0,0),"SEGUNDO TURNO",J3569&lt;TIME(14,0,0),"PRIMER TURNO")</f>
        <v>PRIMER TURNO</v>
      </c>
      <c r="M3569" s="90"/>
    </row>
    <row r="3570" spans="1:13">
      <c r="A3570" s="86" t="str">
        <f ca="1">_xlfn.CONCAT(Tabla36[[#This Row],[NUM. ECO.]],Tabla36[[#This Row],[TURNO]],Tabla36[[#This Row],[FECHA]])</f>
        <v>T39PRIMER TURNO45429</v>
      </c>
      <c r="B3570" s="87">
        <v>7</v>
      </c>
      <c r="C3570" s="87">
        <v>4</v>
      </c>
      <c r="D3570" s="87" t="s">
        <v>54</v>
      </c>
      <c r="E3570" s="86"/>
      <c r="F3570" s="86">
        <f>VLOOKUP(Tabla36[[#This Row],[NUM. ECO.]],[2]!Tabla24[[NO.ECO]:[CUBICACION
M3]],4,0)</f>
        <v>15</v>
      </c>
      <c r="G3570" s="94">
        <v>45429</v>
      </c>
      <c r="H3570" s="92" t="str">
        <f>VLOOKUP(Tabla36[[#This Row],[NUM. ECO.]],[2]!Tabla24[[NO.ECO]:[MATERIAL]],8,0)</f>
        <v>BASE HIDRAULICA</v>
      </c>
      <c r="I3570" s="86" t="s">
        <v>79</v>
      </c>
      <c r="J3570" s="91">
        <f ca="1">J3569+TIME(0,RANDBETWEEN((123),(151)),0)</f>
        <v>0.54444444444444451</v>
      </c>
      <c r="K3570" s="86" t="str">
        <f ca="1">VLOOKUP(Tabla36[[#This Row],[CODIGO VINCULO]],[1]!Anexar1[[UNION]:[OPERADOR]],4,0)</f>
        <v>CARLOS ALEJANDRO CHAN ROSADO</v>
      </c>
      <c r="L3570" s="92" t="str" cm="1">
        <f t="array" aca="1" ref="L3570" ca="1">_xlfn.IFS(J3570&gt;=TIME(14,0,0),"SEGUNDO TURNO",J3570&lt;TIME(14,0,0),"PRIMER TURNO")</f>
        <v>PRIMER TURNO</v>
      </c>
      <c r="M3570" s="90"/>
    </row>
    <row r="3571" spans="1:13">
      <c r="A3571" s="86" t="str">
        <f ca="1">_xlfn.CONCAT(Tabla36[[#This Row],[NUM. ECO.]],Tabla36[[#This Row],[TURNO]],Tabla36[[#This Row],[FECHA]])</f>
        <v>T39SEGUNDO TURNO45429</v>
      </c>
      <c r="B3571" s="87">
        <v>7</v>
      </c>
      <c r="C3571" s="87">
        <v>5</v>
      </c>
      <c r="D3571" s="87" t="s">
        <v>54</v>
      </c>
      <c r="E3571" s="86"/>
      <c r="F3571" s="86">
        <f>VLOOKUP(Tabla36[[#This Row],[NUM. ECO.]],[2]!Tabla24[[NO.ECO]:[CUBICACION
M3]],4,0)</f>
        <v>15</v>
      </c>
      <c r="G3571" s="94">
        <v>45429</v>
      </c>
      <c r="H3571" s="92" t="str">
        <f>VLOOKUP(Tabla36[[#This Row],[NUM. ECO.]],[2]!Tabla24[[NO.ECO]:[MATERIAL]],8,0)</f>
        <v>BASE HIDRAULICA</v>
      </c>
      <c r="I3571" s="86" t="s">
        <v>79</v>
      </c>
      <c r="J3571" s="91">
        <f ca="1">J3570+TIME(0,RANDBETWEEN((123),(151)),0)</f>
        <v>0.63333333333333341</v>
      </c>
      <c r="K3571" s="86" t="str">
        <f ca="1">VLOOKUP(Tabla36[[#This Row],[CODIGO VINCULO]],[1]!Anexar1[[UNION]:[OPERADOR]],4,0)</f>
        <v>SERGIO GUADALUPE CARRILLO ROMERO</v>
      </c>
      <c r="L3571" s="92" t="str" cm="1">
        <f t="array" aca="1" ref="L3571" ca="1">_xlfn.IFS(J3571&gt;=TIME(14,0,0),"SEGUNDO TURNO",J3571&lt;TIME(14,0,0),"PRIMER TURNO")</f>
        <v>SEGUNDO TURNO</v>
      </c>
      <c r="M3571" s="90"/>
    </row>
    <row r="3572" spans="1:13">
      <c r="A3572" s="86" t="str">
        <f ca="1">_xlfn.CONCAT(Tabla36[[#This Row],[NUM. ECO.]],Tabla36[[#This Row],[TURNO]],Tabla36[[#This Row],[FECHA]])</f>
        <v>T39SEGUNDO TURNO45429</v>
      </c>
      <c r="B3572" s="87">
        <v>7</v>
      </c>
      <c r="C3572" s="87">
        <v>6</v>
      </c>
      <c r="D3572" s="87" t="s">
        <v>54</v>
      </c>
      <c r="E3572" s="86"/>
      <c r="F3572" s="86">
        <f>VLOOKUP(Tabla36[[#This Row],[NUM. ECO.]],[2]!Tabla24[[NO.ECO]:[CUBICACION
M3]],4,0)</f>
        <v>15</v>
      </c>
      <c r="G3572" s="94">
        <v>45429</v>
      </c>
      <c r="H3572" s="92" t="str">
        <f>VLOOKUP(Tabla36[[#This Row],[NUM. ECO.]],[2]!Tabla24[[NO.ECO]:[MATERIAL]],8,0)</f>
        <v>BASE HIDRAULICA</v>
      </c>
      <c r="I3572" s="86" t="s">
        <v>79</v>
      </c>
      <c r="J3572" s="91">
        <f ca="1">J3571+TIME(0,RANDBETWEEN((123),(151)),0)</f>
        <v>0.73541666666666672</v>
      </c>
      <c r="K3572" s="86" t="str">
        <f ca="1">VLOOKUP(Tabla36[[#This Row],[CODIGO VINCULO]],[1]!Anexar1[[UNION]:[OPERADOR]],4,0)</f>
        <v>SERGIO GUADALUPE CARRILLO ROMERO</v>
      </c>
      <c r="L3572" s="92" t="str" cm="1">
        <f t="array" aca="1" ref="L3572" ca="1">_xlfn.IFS(J3572&gt;=TIME(14,0,0),"SEGUNDO TURNO",J3572&lt;TIME(14,0,0),"PRIMER TURNO")</f>
        <v>SEGUNDO TURNO</v>
      </c>
      <c r="M3572" s="90"/>
    </row>
    <row r="3573" spans="1:13">
      <c r="A3573" s="86" t="str">
        <f ca="1">_xlfn.CONCAT(Tabla36[[#This Row],[NUM. ECO.]],Tabla36[[#This Row],[TURNO]],Tabla36[[#This Row],[FECHA]])</f>
        <v>T39SEGUNDO TURNO45429</v>
      </c>
      <c r="B3573" s="87">
        <v>7</v>
      </c>
      <c r="C3573" s="87">
        <v>7</v>
      </c>
      <c r="D3573" s="87" t="s">
        <v>54</v>
      </c>
      <c r="E3573" s="86"/>
      <c r="F3573" s="86">
        <f>VLOOKUP(Tabla36[[#This Row],[NUM. ECO.]],[2]!Tabla24[[NO.ECO]:[CUBICACION
M3]],4,0)</f>
        <v>15</v>
      </c>
      <c r="G3573" s="94">
        <v>45429</v>
      </c>
      <c r="H3573" s="92" t="str">
        <f>VLOOKUP(Tabla36[[#This Row],[NUM. ECO.]],[2]!Tabla24[[NO.ECO]:[MATERIAL]],8,0)</f>
        <v>BASE HIDRAULICA</v>
      </c>
      <c r="I3573" s="86" t="s">
        <v>79</v>
      </c>
      <c r="J3573" s="91">
        <f ca="1">J3572+TIME(0,RANDBETWEEN((123),(151)),0)</f>
        <v>0.82083333333333341</v>
      </c>
      <c r="K3573" s="86" t="str">
        <f ca="1">VLOOKUP(Tabla36[[#This Row],[CODIGO VINCULO]],[1]!Anexar1[[UNION]:[OPERADOR]],4,0)</f>
        <v>SERGIO GUADALUPE CARRILLO ROMERO</v>
      </c>
      <c r="L3573" s="92" t="str" cm="1">
        <f t="array" aca="1" ref="L3573" ca="1">_xlfn.IFS(J3573&gt;=TIME(14,0,0),"SEGUNDO TURNO",J3573&lt;TIME(14,0,0),"PRIMER TURNO")</f>
        <v>SEGUNDO TURNO</v>
      </c>
      <c r="M3573" s="90"/>
    </row>
    <row r="3574" spans="1:13">
      <c r="A3574" s="86" t="str">
        <f ca="1">_xlfn.CONCAT(Tabla36[[#This Row],[NUM. ECO.]],Tabla36[[#This Row],[TURNO]],Tabla36[[#This Row],[FECHA]])</f>
        <v>T39PRIMER TURNO45430</v>
      </c>
      <c r="B3574" s="87">
        <v>7</v>
      </c>
      <c r="C3574" s="87">
        <v>1</v>
      </c>
      <c r="D3574" s="87" t="s">
        <v>54</v>
      </c>
      <c r="E3574" s="86"/>
      <c r="F3574" s="86">
        <f>VLOOKUP(Tabla36[[#This Row],[NUM. ECO.]],[2]!Tabla24[[NO.ECO]:[CUBICACION
M3]],4,0)</f>
        <v>15</v>
      </c>
      <c r="G3574" s="94">
        <v>45430</v>
      </c>
      <c r="H3574" s="92" t="str">
        <f>VLOOKUP(Tabla36[[#This Row],[NUM. ECO.]],[2]!Tabla24[[NO.ECO]:[MATERIAL]],8,0)</f>
        <v>BASE HIDRAULICA</v>
      </c>
      <c r="I3574" s="86" t="s">
        <v>79</v>
      </c>
      <c r="J3574" s="88">
        <f ca="1">TIME(RANDBETWEEN(5.5,6),RANDBETWEEN(1,29),0)</f>
        <v>0.26111111111111113</v>
      </c>
      <c r="K3574" s="86" t="str">
        <f ca="1">VLOOKUP(Tabla36[[#This Row],[CODIGO VINCULO]],[1]!Anexar1[[UNION]:[OPERADOR]],4,0)</f>
        <v>CARLOS ALEJANDRO CHAN ROSADO</v>
      </c>
      <c r="L3574" s="92" t="str" cm="1">
        <f t="array" aca="1" ref="L3574" ca="1">_xlfn.IFS(J3574&gt;=TIME(14,0,0),"SEGUNDO TURNO",J3574&lt;TIME(14,0,0),"PRIMER TURNO")</f>
        <v>PRIMER TURNO</v>
      </c>
      <c r="M3574" s="90"/>
    </row>
    <row r="3575" spans="1:13">
      <c r="A3575" s="86" t="str">
        <f ca="1">_xlfn.CONCAT(Tabla36[[#This Row],[NUM. ECO.]],Tabla36[[#This Row],[TURNO]],Tabla36[[#This Row],[FECHA]])</f>
        <v>T39PRIMER TURNO45430</v>
      </c>
      <c r="B3575" s="87">
        <v>7</v>
      </c>
      <c r="C3575" s="87">
        <v>2</v>
      </c>
      <c r="D3575" s="87" t="s">
        <v>54</v>
      </c>
      <c r="E3575" s="86"/>
      <c r="F3575" s="86">
        <f>VLOOKUP(Tabla36[[#This Row],[NUM. ECO.]],[2]!Tabla24[[NO.ECO]:[CUBICACION
M3]],4,0)</f>
        <v>15</v>
      </c>
      <c r="G3575" s="94">
        <v>45430</v>
      </c>
      <c r="H3575" s="92" t="str">
        <f>VLOOKUP(Tabla36[[#This Row],[NUM. ECO.]],[2]!Tabla24[[NO.ECO]:[MATERIAL]],8,0)</f>
        <v>BASE HIDRAULICA</v>
      </c>
      <c r="I3575" s="86" t="s">
        <v>79</v>
      </c>
      <c r="J3575" s="91">
        <f ca="1">J3574+TIME(0,RANDBETWEEN((123),(151)),0)</f>
        <v>0.35138888888888892</v>
      </c>
      <c r="K3575" s="86" t="str">
        <f ca="1">VLOOKUP(Tabla36[[#This Row],[CODIGO VINCULO]],[1]!Anexar1[[UNION]:[OPERADOR]],4,0)</f>
        <v>CARLOS ALEJANDRO CHAN ROSADO</v>
      </c>
      <c r="L3575" s="92" t="str" cm="1">
        <f t="array" aca="1" ref="L3575" ca="1">_xlfn.IFS(J3575&gt;=TIME(14,0,0),"SEGUNDO TURNO",J3575&lt;TIME(14,0,0),"PRIMER TURNO")</f>
        <v>PRIMER TURNO</v>
      </c>
      <c r="M3575" s="90"/>
    </row>
    <row r="3576" spans="1:13">
      <c r="A3576" s="86" t="str">
        <f ca="1">_xlfn.CONCAT(Tabla36[[#This Row],[NUM. ECO.]],Tabla36[[#This Row],[TURNO]],Tabla36[[#This Row],[FECHA]])</f>
        <v>T39PRIMER TURNO45430</v>
      </c>
      <c r="B3576" s="87">
        <v>7</v>
      </c>
      <c r="C3576" s="87">
        <v>3</v>
      </c>
      <c r="D3576" s="87" t="s">
        <v>54</v>
      </c>
      <c r="E3576" s="86"/>
      <c r="F3576" s="86">
        <f>VLOOKUP(Tabla36[[#This Row],[NUM. ECO.]],[2]!Tabla24[[NO.ECO]:[CUBICACION
M3]],4,0)</f>
        <v>15</v>
      </c>
      <c r="G3576" s="94">
        <v>45430</v>
      </c>
      <c r="H3576" s="92" t="str">
        <f>VLOOKUP(Tabla36[[#This Row],[NUM. ECO.]],[2]!Tabla24[[NO.ECO]:[MATERIAL]],8,0)</f>
        <v>BASE HIDRAULICA</v>
      </c>
      <c r="I3576" s="86" t="s">
        <v>79</v>
      </c>
      <c r="J3576" s="91">
        <f ca="1">J3575+TIME(0,RANDBETWEEN((123),(151)),0)</f>
        <v>0.44513888888888892</v>
      </c>
      <c r="K3576" s="86" t="str">
        <f ca="1">VLOOKUP(Tabla36[[#This Row],[CODIGO VINCULO]],[1]!Anexar1[[UNION]:[OPERADOR]],4,0)</f>
        <v>CARLOS ALEJANDRO CHAN ROSADO</v>
      </c>
      <c r="L3576" s="92" t="str" cm="1">
        <f t="array" aca="1" ref="L3576" ca="1">_xlfn.IFS(J3576&gt;=TIME(14,0,0),"SEGUNDO TURNO",J3576&lt;TIME(14,0,0),"PRIMER TURNO")</f>
        <v>PRIMER TURNO</v>
      </c>
      <c r="M3576" s="90"/>
    </row>
    <row r="3577" spans="1:13">
      <c r="A3577" s="86" t="str">
        <f ca="1">_xlfn.CONCAT(Tabla36[[#This Row],[NUM. ECO.]],Tabla36[[#This Row],[TURNO]],Tabla36[[#This Row],[FECHA]])</f>
        <v>T39PRIMER TURNO45430</v>
      </c>
      <c r="B3577" s="87">
        <v>7</v>
      </c>
      <c r="C3577" s="87">
        <v>4</v>
      </c>
      <c r="D3577" s="87" t="s">
        <v>54</v>
      </c>
      <c r="E3577" s="86"/>
      <c r="F3577" s="86">
        <f>VLOOKUP(Tabla36[[#This Row],[NUM. ECO.]],[2]!Tabla24[[NO.ECO]:[CUBICACION
M3]],4,0)</f>
        <v>15</v>
      </c>
      <c r="G3577" s="94">
        <v>45430</v>
      </c>
      <c r="H3577" s="92" t="str">
        <f>VLOOKUP(Tabla36[[#This Row],[NUM. ECO.]],[2]!Tabla24[[NO.ECO]:[MATERIAL]],8,0)</f>
        <v>BASE HIDRAULICA</v>
      </c>
      <c r="I3577" s="86" t="s">
        <v>79</v>
      </c>
      <c r="J3577" s="91">
        <f ca="1">J3576+TIME(0,RANDBETWEEN((123),(151)),0)</f>
        <v>0.53819444444444442</v>
      </c>
      <c r="K3577" s="86" t="str">
        <f ca="1">VLOOKUP(Tabla36[[#This Row],[CODIGO VINCULO]],[1]!Anexar1[[UNION]:[OPERADOR]],4,0)</f>
        <v>CARLOS ALEJANDRO CHAN ROSADO</v>
      </c>
      <c r="L3577" s="92" t="str" cm="1">
        <f t="array" aca="1" ref="L3577" ca="1">_xlfn.IFS(J3577&gt;=TIME(14,0,0),"SEGUNDO TURNO",J3577&lt;TIME(14,0,0),"PRIMER TURNO")</f>
        <v>PRIMER TURNO</v>
      </c>
      <c r="M3577" s="90"/>
    </row>
    <row r="3578" spans="1:13">
      <c r="A3578" s="86" t="str">
        <f ca="1">_xlfn.CONCAT(Tabla36[[#This Row],[NUM. ECO.]],Tabla36[[#This Row],[TURNO]],Tabla36[[#This Row],[FECHA]])</f>
        <v>T39SEGUNDO TURNO45430</v>
      </c>
      <c r="B3578" s="87">
        <v>7</v>
      </c>
      <c r="C3578" s="87">
        <v>5</v>
      </c>
      <c r="D3578" s="87" t="s">
        <v>54</v>
      </c>
      <c r="E3578" s="86"/>
      <c r="F3578" s="86">
        <f>VLOOKUP(Tabla36[[#This Row],[NUM. ECO.]],[2]!Tabla24[[NO.ECO]:[CUBICACION
M3]],4,0)</f>
        <v>15</v>
      </c>
      <c r="G3578" s="94">
        <v>45430</v>
      </c>
      <c r="H3578" s="92" t="str">
        <f>VLOOKUP(Tabla36[[#This Row],[NUM. ECO.]],[2]!Tabla24[[NO.ECO]:[MATERIAL]],8,0)</f>
        <v>BASE HIDRAULICA</v>
      </c>
      <c r="I3578" s="86" t="s">
        <v>79</v>
      </c>
      <c r="J3578" s="91">
        <f ca="1">J3577+TIME(0,RANDBETWEEN((123),(151)),0)</f>
        <v>0.62638888888888888</v>
      </c>
      <c r="K3578" s="86" t="str">
        <f ca="1">VLOOKUP(Tabla36[[#This Row],[CODIGO VINCULO]],[1]!Anexar1[[UNION]:[OPERADOR]],4,0)</f>
        <v>SERGIO GUADALUPE CARRILLO ROMERO</v>
      </c>
      <c r="L3578" s="92" t="str" cm="1">
        <f t="array" aca="1" ref="L3578" ca="1">_xlfn.IFS(J3578&gt;=TIME(14,0,0),"SEGUNDO TURNO",J3578&lt;TIME(14,0,0),"PRIMER TURNO")</f>
        <v>SEGUNDO TURNO</v>
      </c>
      <c r="M3578" s="90"/>
    </row>
    <row r="3579" spans="1:13">
      <c r="A3579" s="86" t="str">
        <f ca="1">_xlfn.CONCAT(Tabla36[[#This Row],[NUM. ECO.]],Tabla36[[#This Row],[TURNO]],Tabla36[[#This Row],[FECHA]])</f>
        <v>T39SEGUNDO TURNO45430</v>
      </c>
      <c r="B3579" s="87">
        <v>7</v>
      </c>
      <c r="C3579" s="87">
        <v>6</v>
      </c>
      <c r="D3579" s="87" t="s">
        <v>54</v>
      </c>
      <c r="E3579" s="86"/>
      <c r="F3579" s="86">
        <f>VLOOKUP(Tabla36[[#This Row],[NUM. ECO.]],[2]!Tabla24[[NO.ECO]:[CUBICACION
M3]],4,0)</f>
        <v>15</v>
      </c>
      <c r="G3579" s="94">
        <v>45430</v>
      </c>
      <c r="H3579" s="92" t="str">
        <f>VLOOKUP(Tabla36[[#This Row],[NUM. ECO.]],[2]!Tabla24[[NO.ECO]:[MATERIAL]],8,0)</f>
        <v>BASE HIDRAULICA</v>
      </c>
      <c r="I3579" s="86" t="s">
        <v>79</v>
      </c>
      <c r="J3579" s="91">
        <f ca="1">J3578+TIME(0,RANDBETWEEN((123),(151)),0)</f>
        <v>0.71666666666666667</v>
      </c>
      <c r="K3579" s="86" t="str">
        <f ca="1">VLOOKUP(Tabla36[[#This Row],[CODIGO VINCULO]],[1]!Anexar1[[UNION]:[OPERADOR]],4,0)</f>
        <v>SERGIO GUADALUPE CARRILLO ROMERO</v>
      </c>
      <c r="L3579" s="92" t="str" cm="1">
        <f t="array" aca="1" ref="L3579" ca="1">_xlfn.IFS(J3579&gt;=TIME(14,0,0),"SEGUNDO TURNO",J3579&lt;TIME(14,0,0),"PRIMER TURNO")</f>
        <v>SEGUNDO TURNO</v>
      </c>
      <c r="M3579" s="90"/>
    </row>
    <row r="3580" spans="1:13">
      <c r="A3580" s="86" t="str">
        <f ca="1">_xlfn.CONCAT(Tabla36[[#This Row],[NUM. ECO.]],Tabla36[[#This Row],[TURNO]],Tabla36[[#This Row],[FECHA]])</f>
        <v>T39SEGUNDO TURNO45430</v>
      </c>
      <c r="B3580" s="87">
        <v>7</v>
      </c>
      <c r="C3580" s="87">
        <v>7</v>
      </c>
      <c r="D3580" s="87" t="s">
        <v>54</v>
      </c>
      <c r="E3580" s="86"/>
      <c r="F3580" s="86">
        <f>VLOOKUP(Tabla36[[#This Row],[NUM. ECO.]],[2]!Tabla24[[NO.ECO]:[CUBICACION
M3]],4,0)</f>
        <v>15</v>
      </c>
      <c r="G3580" s="94">
        <v>45430</v>
      </c>
      <c r="H3580" s="92" t="str">
        <f>VLOOKUP(Tabla36[[#This Row],[NUM. ECO.]],[2]!Tabla24[[NO.ECO]:[MATERIAL]],8,0)</f>
        <v>BASE HIDRAULICA</v>
      </c>
      <c r="I3580" s="86" t="s">
        <v>79</v>
      </c>
      <c r="J3580" s="91">
        <f ca="1">J3579+TIME(0,RANDBETWEEN((123),(151)),0)</f>
        <v>0.82152777777777775</v>
      </c>
      <c r="K3580" s="86" t="str">
        <f ca="1">VLOOKUP(Tabla36[[#This Row],[CODIGO VINCULO]],[1]!Anexar1[[UNION]:[OPERADOR]],4,0)</f>
        <v>SERGIO GUADALUPE CARRILLO ROMERO</v>
      </c>
      <c r="L3580" s="92" t="str" cm="1">
        <f t="array" aca="1" ref="L3580" ca="1">_xlfn.IFS(J3580&gt;=TIME(14,0,0),"SEGUNDO TURNO",J3580&lt;TIME(14,0,0),"PRIMER TURNO")</f>
        <v>SEGUNDO TURNO</v>
      </c>
      <c r="M3580" s="90"/>
    </row>
    <row r="3581" spans="1:13">
      <c r="A3581" s="86" t="str">
        <f ca="1">_xlfn.CONCAT(Tabla36[[#This Row],[NUM. ECO.]],Tabla36[[#This Row],[TURNO]],Tabla36[[#This Row],[FECHA]])</f>
        <v>T39PRIMER TURNO45432</v>
      </c>
      <c r="B3581" s="87">
        <v>7</v>
      </c>
      <c r="C3581" s="87">
        <v>1</v>
      </c>
      <c r="D3581" s="87" t="s">
        <v>54</v>
      </c>
      <c r="E3581" s="86"/>
      <c r="F3581" s="86">
        <f>VLOOKUP(Tabla36[[#This Row],[NUM. ECO.]],[2]!Tabla24[[NO.ECO]:[CUBICACION
M3]],4,0)</f>
        <v>15</v>
      </c>
      <c r="G3581" s="94">
        <v>45432</v>
      </c>
      <c r="H3581" s="92" t="str">
        <f>VLOOKUP(Tabla36[[#This Row],[NUM. ECO.]],[2]!Tabla24[[NO.ECO]:[MATERIAL]],8,0)</f>
        <v>BASE HIDRAULICA</v>
      </c>
      <c r="I3581" s="86" t="s">
        <v>79</v>
      </c>
      <c r="J3581" s="88">
        <f ca="1">TIME(RANDBETWEEN(5.5,6),RANDBETWEEN(1,29),0)</f>
        <v>0.25694444444444442</v>
      </c>
      <c r="K3581" s="86" t="str">
        <f ca="1">VLOOKUP(Tabla36[[#This Row],[CODIGO VINCULO]],[1]!Anexar1[[UNION]:[OPERADOR]],4,0)</f>
        <v>CARLOS ALEJANDRO CHAN ROSADO</v>
      </c>
      <c r="L3581" s="92" t="str" cm="1">
        <f t="array" aca="1" ref="L3581" ca="1">_xlfn.IFS(J3581&gt;=TIME(14,0,0),"SEGUNDO TURNO",J3581&lt;TIME(14,0,0),"PRIMER TURNO")</f>
        <v>PRIMER TURNO</v>
      </c>
      <c r="M3581" s="90"/>
    </row>
    <row r="3582" spans="1:13">
      <c r="A3582" s="86" t="str">
        <f ca="1">_xlfn.CONCAT(Tabla36[[#This Row],[NUM. ECO.]],Tabla36[[#This Row],[TURNO]],Tabla36[[#This Row],[FECHA]])</f>
        <v>T39PRIMER TURNO45432</v>
      </c>
      <c r="B3582" s="87">
        <v>7</v>
      </c>
      <c r="C3582" s="87">
        <v>2</v>
      </c>
      <c r="D3582" s="87" t="s">
        <v>54</v>
      </c>
      <c r="E3582" s="86"/>
      <c r="F3582" s="86">
        <f>VLOOKUP(Tabla36[[#This Row],[NUM. ECO.]],[2]!Tabla24[[NO.ECO]:[CUBICACION
M3]],4,0)</f>
        <v>15</v>
      </c>
      <c r="G3582" s="94">
        <v>45432</v>
      </c>
      <c r="H3582" s="92" t="str">
        <f>VLOOKUP(Tabla36[[#This Row],[NUM. ECO.]],[2]!Tabla24[[NO.ECO]:[MATERIAL]],8,0)</f>
        <v>BASE HIDRAULICA</v>
      </c>
      <c r="I3582" s="86" t="s">
        <v>79</v>
      </c>
      <c r="J3582" s="91">
        <f ca="1">J3581+TIME(0,RANDBETWEEN((123),(151)),0)</f>
        <v>0.3520833333333333</v>
      </c>
      <c r="K3582" s="86" t="str">
        <f ca="1">VLOOKUP(Tabla36[[#This Row],[CODIGO VINCULO]],[1]!Anexar1[[UNION]:[OPERADOR]],4,0)</f>
        <v>CARLOS ALEJANDRO CHAN ROSADO</v>
      </c>
      <c r="L3582" s="92" t="str" cm="1">
        <f t="array" aca="1" ref="L3582" ca="1">_xlfn.IFS(J3582&gt;=TIME(14,0,0),"SEGUNDO TURNO",J3582&lt;TIME(14,0,0),"PRIMER TURNO")</f>
        <v>PRIMER TURNO</v>
      </c>
      <c r="M3582" s="90"/>
    </row>
    <row r="3583" spans="1:13">
      <c r="A3583" s="86" t="str">
        <f ca="1">_xlfn.CONCAT(Tabla36[[#This Row],[NUM. ECO.]],Tabla36[[#This Row],[TURNO]],Tabla36[[#This Row],[FECHA]])</f>
        <v>T39PRIMER TURNO45432</v>
      </c>
      <c r="B3583" s="87">
        <v>7</v>
      </c>
      <c r="C3583" s="87">
        <v>3</v>
      </c>
      <c r="D3583" s="87" t="s">
        <v>54</v>
      </c>
      <c r="E3583" s="86"/>
      <c r="F3583" s="86">
        <f>VLOOKUP(Tabla36[[#This Row],[NUM. ECO.]],[2]!Tabla24[[NO.ECO]:[CUBICACION
M3]],4,0)</f>
        <v>15</v>
      </c>
      <c r="G3583" s="94">
        <v>45432</v>
      </c>
      <c r="H3583" s="92" t="str">
        <f>VLOOKUP(Tabla36[[#This Row],[NUM. ECO.]],[2]!Tabla24[[NO.ECO]:[MATERIAL]],8,0)</f>
        <v>BASE HIDRAULICA</v>
      </c>
      <c r="I3583" s="86" t="s">
        <v>79</v>
      </c>
      <c r="J3583" s="91">
        <f ca="1">J3582+TIME(0,RANDBETWEEN((123),(151)),0)</f>
        <v>0.45624999999999999</v>
      </c>
      <c r="K3583" s="86" t="str">
        <f ca="1">VLOOKUP(Tabla36[[#This Row],[CODIGO VINCULO]],[1]!Anexar1[[UNION]:[OPERADOR]],4,0)</f>
        <v>CARLOS ALEJANDRO CHAN ROSADO</v>
      </c>
      <c r="L3583" s="92" t="str" cm="1">
        <f t="array" aca="1" ref="L3583" ca="1">_xlfn.IFS(J3583&gt;=TIME(14,0,0),"SEGUNDO TURNO",J3583&lt;TIME(14,0,0),"PRIMER TURNO")</f>
        <v>PRIMER TURNO</v>
      </c>
      <c r="M3583" s="90"/>
    </row>
    <row r="3584" spans="1:13">
      <c r="A3584" s="86" t="str">
        <f ca="1">_xlfn.CONCAT(Tabla36[[#This Row],[NUM. ECO.]],Tabla36[[#This Row],[TURNO]],Tabla36[[#This Row],[FECHA]])</f>
        <v>T39PRIMER TURNO45432</v>
      </c>
      <c r="B3584" s="87">
        <v>7</v>
      </c>
      <c r="C3584" s="87">
        <v>4</v>
      </c>
      <c r="D3584" s="87" t="s">
        <v>54</v>
      </c>
      <c r="E3584" s="86"/>
      <c r="F3584" s="86">
        <f>VLOOKUP(Tabla36[[#This Row],[NUM. ECO.]],[2]!Tabla24[[NO.ECO]:[CUBICACION
M3]],4,0)</f>
        <v>15</v>
      </c>
      <c r="G3584" s="94">
        <v>45432</v>
      </c>
      <c r="H3584" s="92" t="str">
        <f>VLOOKUP(Tabla36[[#This Row],[NUM. ECO.]],[2]!Tabla24[[NO.ECO]:[MATERIAL]],8,0)</f>
        <v>BASE HIDRAULICA</v>
      </c>
      <c r="I3584" s="86" t="s">
        <v>79</v>
      </c>
      <c r="J3584" s="91">
        <f ca="1">J3583+TIME(0,RANDBETWEEN((123),(151)),0)</f>
        <v>0.54166666666666663</v>
      </c>
      <c r="K3584" s="86" t="str">
        <f ca="1">VLOOKUP(Tabla36[[#This Row],[CODIGO VINCULO]],[1]!Anexar1[[UNION]:[OPERADOR]],4,0)</f>
        <v>CARLOS ALEJANDRO CHAN ROSADO</v>
      </c>
      <c r="L3584" s="92" t="str" cm="1">
        <f t="array" aca="1" ref="L3584" ca="1">_xlfn.IFS(J3584&gt;=TIME(14,0,0),"SEGUNDO TURNO",J3584&lt;TIME(14,0,0),"PRIMER TURNO")</f>
        <v>PRIMER TURNO</v>
      </c>
      <c r="M3584" s="90"/>
    </row>
    <row r="3585" spans="1:13">
      <c r="A3585" s="86" t="str">
        <f ca="1">_xlfn.CONCAT(Tabla36[[#This Row],[NUM. ECO.]],Tabla36[[#This Row],[TURNO]],Tabla36[[#This Row],[FECHA]])</f>
        <v>T39SEGUNDO TURNO45432</v>
      </c>
      <c r="B3585" s="87">
        <v>7</v>
      </c>
      <c r="C3585" s="87">
        <v>5</v>
      </c>
      <c r="D3585" s="87" t="s">
        <v>54</v>
      </c>
      <c r="E3585" s="86"/>
      <c r="F3585" s="86">
        <f>VLOOKUP(Tabla36[[#This Row],[NUM. ECO.]],[2]!Tabla24[[NO.ECO]:[CUBICACION
M3]],4,0)</f>
        <v>15</v>
      </c>
      <c r="G3585" s="94">
        <v>45432</v>
      </c>
      <c r="H3585" s="92" t="str">
        <f>VLOOKUP(Tabla36[[#This Row],[NUM. ECO.]],[2]!Tabla24[[NO.ECO]:[MATERIAL]],8,0)</f>
        <v>BASE HIDRAULICA</v>
      </c>
      <c r="I3585" s="86" t="s">
        <v>79</v>
      </c>
      <c r="J3585" s="91">
        <f ca="1">J3584+TIME(0,RANDBETWEEN((123),(151)),0)</f>
        <v>0.62847222222222221</v>
      </c>
      <c r="K3585" s="86" t="str">
        <f ca="1">VLOOKUP(Tabla36[[#This Row],[CODIGO VINCULO]],[1]!Anexar1[[UNION]:[OPERADOR]],4,0)</f>
        <v>SERGIO GUADALUPE CARRILLO ROMERO</v>
      </c>
      <c r="L3585" s="92" t="str" cm="1">
        <f t="array" aca="1" ref="L3585" ca="1">_xlfn.IFS(J3585&gt;=TIME(14,0,0),"SEGUNDO TURNO",J3585&lt;TIME(14,0,0),"PRIMER TURNO")</f>
        <v>SEGUNDO TURNO</v>
      </c>
      <c r="M3585" s="90"/>
    </row>
    <row r="3586" spans="1:13">
      <c r="A3586" s="86" t="str">
        <f ca="1">_xlfn.CONCAT(Tabla36[[#This Row],[NUM. ECO.]],Tabla36[[#This Row],[TURNO]],Tabla36[[#This Row],[FECHA]])</f>
        <v>T39SEGUNDO TURNO45432</v>
      </c>
      <c r="B3586" s="87">
        <v>7</v>
      </c>
      <c r="C3586" s="87">
        <v>6</v>
      </c>
      <c r="D3586" s="87" t="s">
        <v>54</v>
      </c>
      <c r="E3586" s="86"/>
      <c r="F3586" s="86">
        <f>VLOOKUP(Tabla36[[#This Row],[NUM. ECO.]],[2]!Tabla24[[NO.ECO]:[CUBICACION
M3]],4,0)</f>
        <v>15</v>
      </c>
      <c r="G3586" s="94">
        <v>45432</v>
      </c>
      <c r="H3586" s="92" t="str">
        <f>VLOOKUP(Tabla36[[#This Row],[NUM. ECO.]],[2]!Tabla24[[NO.ECO]:[MATERIAL]],8,0)</f>
        <v>BASE HIDRAULICA</v>
      </c>
      <c r="I3586" s="86" t="s">
        <v>79</v>
      </c>
      <c r="J3586" s="91">
        <f ca="1">J3585+TIME(0,RANDBETWEEN((123),(151)),0)</f>
        <v>0.71805555555555556</v>
      </c>
      <c r="K3586" s="86" t="str">
        <f ca="1">VLOOKUP(Tabla36[[#This Row],[CODIGO VINCULO]],[1]!Anexar1[[UNION]:[OPERADOR]],4,0)</f>
        <v>SERGIO GUADALUPE CARRILLO ROMERO</v>
      </c>
      <c r="L3586" s="92" t="str" cm="1">
        <f t="array" aca="1" ref="L3586" ca="1">_xlfn.IFS(J3586&gt;=TIME(14,0,0),"SEGUNDO TURNO",J3586&lt;TIME(14,0,0),"PRIMER TURNO")</f>
        <v>SEGUNDO TURNO</v>
      </c>
      <c r="M3586" s="90"/>
    </row>
    <row r="3587" spans="1:13">
      <c r="A3587" s="86" t="str">
        <f ca="1">_xlfn.CONCAT(Tabla36[[#This Row],[NUM. ECO.]],Tabla36[[#This Row],[TURNO]],Tabla36[[#This Row],[FECHA]])</f>
        <v>T39SEGUNDO TURNO45432</v>
      </c>
      <c r="B3587" s="87">
        <v>7</v>
      </c>
      <c r="C3587" s="87">
        <v>7</v>
      </c>
      <c r="D3587" s="87" t="s">
        <v>54</v>
      </c>
      <c r="E3587" s="86"/>
      <c r="F3587" s="86">
        <f>VLOOKUP(Tabla36[[#This Row],[NUM. ECO.]],[2]!Tabla24[[NO.ECO]:[CUBICACION
M3]],4,0)</f>
        <v>15</v>
      </c>
      <c r="G3587" s="94">
        <v>45432</v>
      </c>
      <c r="H3587" s="92" t="str">
        <f>VLOOKUP(Tabla36[[#This Row],[NUM. ECO.]],[2]!Tabla24[[NO.ECO]:[MATERIAL]],8,0)</f>
        <v>BASE HIDRAULICA</v>
      </c>
      <c r="I3587" s="86" t="s">
        <v>79</v>
      </c>
      <c r="J3587" s="91">
        <f ca="1">J3586+TIME(0,RANDBETWEEN((123),(151)),0)</f>
        <v>0.81874999999999998</v>
      </c>
      <c r="K3587" s="86" t="str">
        <f ca="1">VLOOKUP(Tabla36[[#This Row],[CODIGO VINCULO]],[1]!Anexar1[[UNION]:[OPERADOR]],4,0)</f>
        <v>SERGIO GUADALUPE CARRILLO ROMERO</v>
      </c>
      <c r="L3587" s="92" t="str" cm="1">
        <f t="array" aca="1" ref="L3587" ca="1">_xlfn.IFS(J3587&gt;=TIME(14,0,0),"SEGUNDO TURNO",J3587&lt;TIME(14,0,0),"PRIMER TURNO")</f>
        <v>SEGUNDO TURNO</v>
      </c>
      <c r="M3587" s="90"/>
    </row>
    <row r="3588" spans="1:13">
      <c r="A3588" s="86" t="str">
        <f ca="1">_xlfn.CONCAT(Tabla36[[#This Row],[NUM. ECO.]],Tabla36[[#This Row],[TURNO]],Tabla36[[#This Row],[FECHA]])</f>
        <v>T39PRIMER TURNO45433</v>
      </c>
      <c r="B3588" s="87">
        <v>7</v>
      </c>
      <c r="C3588" s="87">
        <v>1</v>
      </c>
      <c r="D3588" s="87" t="s">
        <v>54</v>
      </c>
      <c r="E3588" s="86"/>
      <c r="F3588" s="86">
        <f>VLOOKUP(Tabla36[[#This Row],[NUM. ECO.]],[2]!Tabla24[[NO.ECO]:[CUBICACION
M3]],4,0)</f>
        <v>15</v>
      </c>
      <c r="G3588" s="94">
        <v>45433</v>
      </c>
      <c r="H3588" s="92" t="str">
        <f>VLOOKUP(Tabla36[[#This Row],[NUM. ECO.]],[2]!Tabla24[[NO.ECO]:[MATERIAL]],8,0)</f>
        <v>BASE HIDRAULICA</v>
      </c>
      <c r="I3588" s="86" t="s">
        <v>79</v>
      </c>
      <c r="J3588" s="88">
        <f ca="1">TIME(RANDBETWEEN(5.5,6),RANDBETWEEN(1,29),0)</f>
        <v>0.25277777777777777</v>
      </c>
      <c r="K3588" s="86" t="str">
        <f ca="1">VLOOKUP(Tabla36[[#This Row],[CODIGO VINCULO]],[1]!Anexar1[[UNION]:[OPERADOR]],4,0)</f>
        <v>CARLOS ALEJANDRO CHAN ROSADO</v>
      </c>
      <c r="L3588" s="92" t="str" cm="1">
        <f t="array" aca="1" ref="L3588" ca="1">_xlfn.IFS(J3588&gt;=TIME(14,0,0),"SEGUNDO TURNO",J3588&lt;TIME(14,0,0),"PRIMER TURNO")</f>
        <v>PRIMER TURNO</v>
      </c>
      <c r="M3588" s="90"/>
    </row>
    <row r="3589" spans="1:13">
      <c r="A3589" s="86" t="str">
        <f ca="1">_xlfn.CONCAT(Tabla36[[#This Row],[NUM. ECO.]],Tabla36[[#This Row],[TURNO]],Tabla36[[#This Row],[FECHA]])</f>
        <v>T39PRIMER TURNO45433</v>
      </c>
      <c r="B3589" s="87">
        <v>7</v>
      </c>
      <c r="C3589" s="87">
        <v>2</v>
      </c>
      <c r="D3589" s="87" t="s">
        <v>54</v>
      </c>
      <c r="E3589" s="86"/>
      <c r="F3589" s="86">
        <f>VLOOKUP(Tabla36[[#This Row],[NUM. ECO.]],[2]!Tabla24[[NO.ECO]:[CUBICACION
M3]],4,0)</f>
        <v>15</v>
      </c>
      <c r="G3589" s="94">
        <v>45433</v>
      </c>
      <c r="H3589" s="92" t="str">
        <f>VLOOKUP(Tabla36[[#This Row],[NUM. ECO.]],[2]!Tabla24[[NO.ECO]:[MATERIAL]],8,0)</f>
        <v>BASE HIDRAULICA</v>
      </c>
      <c r="I3589" s="86" t="s">
        <v>79</v>
      </c>
      <c r="J3589" s="91">
        <f ca="1">J3588+TIME(0,RANDBETWEEN((123),(151)),0)</f>
        <v>0.34930555555555554</v>
      </c>
      <c r="K3589" s="86" t="str">
        <f ca="1">VLOOKUP(Tabla36[[#This Row],[CODIGO VINCULO]],[1]!Anexar1[[UNION]:[OPERADOR]],4,0)</f>
        <v>CARLOS ALEJANDRO CHAN ROSADO</v>
      </c>
      <c r="L3589" s="92" t="str" cm="1">
        <f t="array" aca="1" ref="L3589" ca="1">_xlfn.IFS(J3589&gt;=TIME(14,0,0),"SEGUNDO TURNO",J3589&lt;TIME(14,0,0),"PRIMER TURNO")</f>
        <v>PRIMER TURNO</v>
      </c>
      <c r="M3589" s="90"/>
    </row>
    <row r="3590" spans="1:13">
      <c r="A3590" s="86" t="str">
        <f ca="1">_xlfn.CONCAT(Tabla36[[#This Row],[NUM. ECO.]],Tabla36[[#This Row],[TURNO]],Tabla36[[#This Row],[FECHA]])</f>
        <v>T39PRIMER TURNO45433</v>
      </c>
      <c r="B3590" s="87">
        <v>7</v>
      </c>
      <c r="C3590" s="87">
        <v>3</v>
      </c>
      <c r="D3590" s="87" t="s">
        <v>54</v>
      </c>
      <c r="E3590" s="86"/>
      <c r="F3590" s="86">
        <f>VLOOKUP(Tabla36[[#This Row],[NUM. ECO.]],[2]!Tabla24[[NO.ECO]:[CUBICACION
M3]],4,0)</f>
        <v>15</v>
      </c>
      <c r="G3590" s="94">
        <v>45433</v>
      </c>
      <c r="H3590" s="92" t="str">
        <f>VLOOKUP(Tabla36[[#This Row],[NUM. ECO.]],[2]!Tabla24[[NO.ECO]:[MATERIAL]],8,0)</f>
        <v>BASE HIDRAULICA</v>
      </c>
      <c r="I3590" s="86" t="s">
        <v>79</v>
      </c>
      <c r="J3590" s="91">
        <f ca="1">J3589+TIME(0,RANDBETWEEN((123),(151)),0)</f>
        <v>0.44374999999999998</v>
      </c>
      <c r="K3590" s="86" t="str">
        <f ca="1">VLOOKUP(Tabla36[[#This Row],[CODIGO VINCULO]],[1]!Anexar1[[UNION]:[OPERADOR]],4,0)</f>
        <v>CARLOS ALEJANDRO CHAN ROSADO</v>
      </c>
      <c r="L3590" s="92" t="str" cm="1">
        <f t="array" aca="1" ref="L3590" ca="1">_xlfn.IFS(J3590&gt;=TIME(14,0,0),"SEGUNDO TURNO",J3590&lt;TIME(14,0,0),"PRIMER TURNO")</f>
        <v>PRIMER TURNO</v>
      </c>
      <c r="M3590" s="90"/>
    </row>
    <row r="3591" spans="1:13">
      <c r="A3591" s="86" t="str">
        <f ca="1">_xlfn.CONCAT(Tabla36[[#This Row],[NUM. ECO.]],Tabla36[[#This Row],[TURNO]],Tabla36[[#This Row],[FECHA]])</f>
        <v>T39PRIMER TURNO45433</v>
      </c>
      <c r="B3591" s="87">
        <v>7</v>
      </c>
      <c r="C3591" s="87">
        <v>4</v>
      </c>
      <c r="D3591" s="87" t="s">
        <v>54</v>
      </c>
      <c r="E3591" s="86"/>
      <c r="F3591" s="86">
        <f>VLOOKUP(Tabla36[[#This Row],[NUM. ECO.]],[2]!Tabla24[[NO.ECO]:[CUBICACION
M3]],4,0)</f>
        <v>15</v>
      </c>
      <c r="G3591" s="94">
        <v>45433</v>
      </c>
      <c r="H3591" s="92" t="str">
        <f>VLOOKUP(Tabla36[[#This Row],[NUM. ECO.]],[2]!Tabla24[[NO.ECO]:[MATERIAL]],8,0)</f>
        <v>BASE HIDRAULICA</v>
      </c>
      <c r="I3591" s="86" t="s">
        <v>79</v>
      </c>
      <c r="J3591" s="91">
        <f ca="1">J3590+TIME(0,RANDBETWEEN((123),(151)),0)</f>
        <v>0.54513888888888884</v>
      </c>
      <c r="K3591" s="86" t="str">
        <f ca="1">VLOOKUP(Tabla36[[#This Row],[CODIGO VINCULO]],[1]!Anexar1[[UNION]:[OPERADOR]],4,0)</f>
        <v>CARLOS ALEJANDRO CHAN ROSADO</v>
      </c>
      <c r="L3591" s="92" t="str" cm="1">
        <f t="array" aca="1" ref="L3591" ca="1">_xlfn.IFS(J3591&gt;=TIME(14,0,0),"SEGUNDO TURNO",J3591&lt;TIME(14,0,0),"PRIMER TURNO")</f>
        <v>PRIMER TURNO</v>
      </c>
      <c r="M3591" s="90"/>
    </row>
    <row r="3592" spans="1:13">
      <c r="A3592" s="86" t="str">
        <f ca="1">_xlfn.CONCAT(Tabla36[[#This Row],[NUM. ECO.]],Tabla36[[#This Row],[TURNO]],Tabla36[[#This Row],[FECHA]])</f>
        <v>T39SEGUNDO TURNO45433</v>
      </c>
      <c r="B3592" s="87">
        <v>7</v>
      </c>
      <c r="C3592" s="87">
        <v>5</v>
      </c>
      <c r="D3592" s="87" t="s">
        <v>54</v>
      </c>
      <c r="E3592" s="86"/>
      <c r="F3592" s="86">
        <f>VLOOKUP(Tabla36[[#This Row],[NUM. ECO.]],[2]!Tabla24[[NO.ECO]:[CUBICACION
M3]],4,0)</f>
        <v>15</v>
      </c>
      <c r="G3592" s="94">
        <v>45433</v>
      </c>
      <c r="H3592" s="92" t="str">
        <f>VLOOKUP(Tabla36[[#This Row],[NUM. ECO.]],[2]!Tabla24[[NO.ECO]:[MATERIAL]],8,0)</f>
        <v>BASE HIDRAULICA</v>
      </c>
      <c r="I3592" s="86" t="s">
        <v>79</v>
      </c>
      <c r="J3592" s="91">
        <f ca="1">J3591+TIME(0,RANDBETWEEN((123),(151)),0)</f>
        <v>0.6381944444444444</v>
      </c>
      <c r="K3592" s="86" t="str">
        <f ca="1">VLOOKUP(Tabla36[[#This Row],[CODIGO VINCULO]],[1]!Anexar1[[UNION]:[OPERADOR]],4,0)</f>
        <v>SERGIO GUADALUPE CARRILLO ROMERO</v>
      </c>
      <c r="L3592" s="92" t="str" cm="1">
        <f t="array" aca="1" ref="L3592" ca="1">_xlfn.IFS(J3592&gt;=TIME(14,0,0),"SEGUNDO TURNO",J3592&lt;TIME(14,0,0),"PRIMER TURNO")</f>
        <v>SEGUNDO TURNO</v>
      </c>
      <c r="M3592" s="90"/>
    </row>
    <row r="3593" spans="1:13">
      <c r="A3593" s="86" t="str">
        <f ca="1">_xlfn.CONCAT(Tabla36[[#This Row],[NUM. ECO.]],Tabla36[[#This Row],[TURNO]],Tabla36[[#This Row],[FECHA]])</f>
        <v>T39SEGUNDO TURNO45433</v>
      </c>
      <c r="B3593" s="87">
        <v>7</v>
      </c>
      <c r="C3593" s="87">
        <v>6</v>
      </c>
      <c r="D3593" s="87" t="s">
        <v>54</v>
      </c>
      <c r="E3593" s="86"/>
      <c r="F3593" s="86">
        <f>VLOOKUP(Tabla36[[#This Row],[NUM. ECO.]],[2]!Tabla24[[NO.ECO]:[CUBICACION
M3]],4,0)</f>
        <v>15</v>
      </c>
      <c r="G3593" s="94">
        <v>45433</v>
      </c>
      <c r="H3593" s="92" t="str">
        <f>VLOOKUP(Tabla36[[#This Row],[NUM. ECO.]],[2]!Tabla24[[NO.ECO]:[MATERIAL]],8,0)</f>
        <v>BASE HIDRAULICA</v>
      </c>
      <c r="I3593" s="86" t="s">
        <v>79</v>
      </c>
      <c r="J3593" s="91">
        <f ca="1">J3592+TIME(0,RANDBETWEEN((123),(151)),0)</f>
        <v>0.73680555555555549</v>
      </c>
      <c r="K3593" s="86" t="str">
        <f ca="1">VLOOKUP(Tabla36[[#This Row],[CODIGO VINCULO]],[1]!Anexar1[[UNION]:[OPERADOR]],4,0)</f>
        <v>SERGIO GUADALUPE CARRILLO ROMERO</v>
      </c>
      <c r="L3593" s="92" t="str" cm="1">
        <f t="array" aca="1" ref="L3593" ca="1">_xlfn.IFS(J3593&gt;=TIME(14,0,0),"SEGUNDO TURNO",J3593&lt;TIME(14,0,0),"PRIMER TURNO")</f>
        <v>SEGUNDO TURNO</v>
      </c>
      <c r="M3593" s="90"/>
    </row>
    <row r="3594" spans="1:13">
      <c r="A3594" s="86" t="str">
        <f ca="1">_xlfn.CONCAT(Tabla36[[#This Row],[NUM. ECO.]],Tabla36[[#This Row],[TURNO]],Tabla36[[#This Row],[FECHA]])</f>
        <v>T39SEGUNDO TURNO45433</v>
      </c>
      <c r="B3594" s="87">
        <v>7</v>
      </c>
      <c r="C3594" s="87">
        <v>7</v>
      </c>
      <c r="D3594" s="87" t="s">
        <v>54</v>
      </c>
      <c r="E3594" s="86"/>
      <c r="F3594" s="86">
        <f>VLOOKUP(Tabla36[[#This Row],[NUM. ECO.]],[2]!Tabla24[[NO.ECO]:[CUBICACION
M3]],4,0)</f>
        <v>15</v>
      </c>
      <c r="G3594" s="94">
        <v>45433</v>
      </c>
      <c r="H3594" s="92" t="str">
        <f>VLOOKUP(Tabla36[[#This Row],[NUM. ECO.]],[2]!Tabla24[[NO.ECO]:[MATERIAL]],8,0)</f>
        <v>BASE HIDRAULICA</v>
      </c>
      <c r="I3594" s="86" t="s">
        <v>79</v>
      </c>
      <c r="J3594" s="91">
        <f ca="1">J3593+TIME(0,RANDBETWEEN((123),(151)),0)</f>
        <v>0.82499999999999996</v>
      </c>
      <c r="K3594" s="86" t="str">
        <f ca="1">VLOOKUP(Tabla36[[#This Row],[CODIGO VINCULO]],[1]!Anexar1[[UNION]:[OPERADOR]],4,0)</f>
        <v>SERGIO GUADALUPE CARRILLO ROMERO</v>
      </c>
      <c r="L3594" s="92" t="str" cm="1">
        <f t="array" aca="1" ref="L3594" ca="1">_xlfn.IFS(J3594&gt;=TIME(14,0,0),"SEGUNDO TURNO",J3594&lt;TIME(14,0,0),"PRIMER TURNO")</f>
        <v>SEGUNDO TURNO</v>
      </c>
      <c r="M3594" s="90"/>
    </row>
    <row r="3595" spans="1:13">
      <c r="A3595" s="86" t="str">
        <f ca="1">_xlfn.CONCAT(Tabla36[[#This Row],[NUM. ECO.]],Tabla36[[#This Row],[TURNO]],Tabla36[[#This Row],[FECHA]])</f>
        <v>T4PRIMER TURNO45412</v>
      </c>
      <c r="B3595" s="87">
        <v>6</v>
      </c>
      <c r="C3595" s="87">
        <v>1</v>
      </c>
      <c r="D3595" s="87" t="s">
        <v>55</v>
      </c>
      <c r="E3595" s="86"/>
      <c r="F3595" s="86">
        <f>VLOOKUP(Tabla36[[#This Row],[NUM. ECO.]],[2]!Tabla24[[NO.ECO]:[CUBICACION
M3]],4,0)</f>
        <v>30</v>
      </c>
      <c r="G3595" s="94">
        <v>45412</v>
      </c>
      <c r="H3595" s="92" t="str">
        <f>VLOOKUP(Tabla36[[#This Row],[NUM. ECO.]],[2]!Tabla24[[NO.ECO]:[MATERIAL]],8,0)</f>
        <v>VOLADURA</v>
      </c>
      <c r="I3595" s="86" t="s">
        <v>79</v>
      </c>
      <c r="J3595" s="88">
        <f ca="1">TIME(RANDBETWEEN(5.5,6),RANDBETWEEN(1,29),0)</f>
        <v>0.25624999999999998</v>
      </c>
      <c r="K3595" s="86" t="str">
        <f ca="1">VLOOKUP(Tabla36[[#This Row],[CODIGO VINCULO]],[1]!Anexar1[[UNION]:[OPERADOR]],4,0)</f>
        <v>JARED TUN CASTILLO</v>
      </c>
      <c r="L3595" s="92" t="str" cm="1">
        <f t="array" aca="1" ref="L3595" ca="1">_xlfn.IFS(J3595&gt;=TIME(14,0,0),"SEGUNDO TURNO",J3595&lt;TIME(14,0,0),"PRIMER TURNO")</f>
        <v>PRIMER TURNO</v>
      </c>
      <c r="M3595" s="90"/>
    </row>
    <row r="3596" spans="1:13">
      <c r="A3596" s="86" t="str">
        <f ca="1">_xlfn.CONCAT(Tabla36[[#This Row],[NUM. ECO.]],Tabla36[[#This Row],[TURNO]],Tabla36[[#This Row],[FECHA]])</f>
        <v>T4PRIMER TURNO45412</v>
      </c>
      <c r="B3596" s="87">
        <v>6</v>
      </c>
      <c r="C3596" s="87">
        <v>2</v>
      </c>
      <c r="D3596" s="87" t="s">
        <v>55</v>
      </c>
      <c r="E3596" s="86"/>
      <c r="F3596" s="86">
        <f>VLOOKUP(Tabla36[[#This Row],[NUM. ECO.]],[2]!Tabla24[[NO.ECO]:[CUBICACION
M3]],4,0)</f>
        <v>30</v>
      </c>
      <c r="G3596" s="94">
        <v>45412</v>
      </c>
      <c r="H3596" s="92" t="str">
        <f>VLOOKUP(Tabla36[[#This Row],[NUM. ECO.]],[2]!Tabla24[[NO.ECO]:[MATERIAL]],8,0)</f>
        <v>VOLADURA</v>
      </c>
      <c r="I3596" s="86" t="s">
        <v>79</v>
      </c>
      <c r="J3596" s="88">
        <f ca="1">J3595+TIME(0,RANDBETWEEN((144),(176)),0)</f>
        <v>0.3611111111111111</v>
      </c>
      <c r="K3596" s="86" t="str">
        <f ca="1">VLOOKUP(Tabla36[[#This Row],[CODIGO VINCULO]],[1]!Anexar1[[UNION]:[OPERADOR]],4,0)</f>
        <v>JARED TUN CASTILLO</v>
      </c>
      <c r="L3596" s="92" t="str" cm="1">
        <f t="array" aca="1" ref="L3596" ca="1">_xlfn.IFS(J3596&gt;=TIME(14,0,0),"SEGUNDO TURNO",J3596&lt;TIME(14,0,0),"PRIMER TURNO")</f>
        <v>PRIMER TURNO</v>
      </c>
      <c r="M3596" s="90"/>
    </row>
    <row r="3597" spans="1:13">
      <c r="A3597" s="86" t="str">
        <f ca="1">_xlfn.CONCAT(Tabla36[[#This Row],[NUM. ECO.]],Tabla36[[#This Row],[TURNO]],Tabla36[[#This Row],[FECHA]])</f>
        <v>T4PRIMER TURNO45412</v>
      </c>
      <c r="B3597" s="87">
        <v>6</v>
      </c>
      <c r="C3597" s="87">
        <v>3</v>
      </c>
      <c r="D3597" s="87" t="s">
        <v>55</v>
      </c>
      <c r="E3597" s="86"/>
      <c r="F3597" s="86">
        <f>VLOOKUP(Tabla36[[#This Row],[NUM. ECO.]],[2]!Tabla24[[NO.ECO]:[CUBICACION
M3]],4,0)</f>
        <v>30</v>
      </c>
      <c r="G3597" s="94">
        <v>45412</v>
      </c>
      <c r="H3597" s="92" t="str">
        <f>VLOOKUP(Tabla36[[#This Row],[NUM. ECO.]],[2]!Tabla24[[NO.ECO]:[MATERIAL]],8,0)</f>
        <v>VOLADURA</v>
      </c>
      <c r="I3597" s="86" t="s">
        <v>79</v>
      </c>
      <c r="J3597" s="91">
        <f ca="1">J3596+TIME(0,RANDBETWEEN((144),(176)),0)</f>
        <v>0.46944444444444444</v>
      </c>
      <c r="K3597" s="86" t="str">
        <f ca="1">VLOOKUP(Tabla36[[#This Row],[CODIGO VINCULO]],[1]!Anexar1[[UNION]:[OPERADOR]],4,0)</f>
        <v>JARED TUN CASTILLO</v>
      </c>
      <c r="L3597" s="92" t="str" cm="1">
        <f t="array" aca="1" ref="L3597" ca="1">_xlfn.IFS(J3597&gt;=TIME(14,0,0),"SEGUNDO TURNO",J3597&lt;TIME(14,0,0),"PRIMER TURNO")</f>
        <v>PRIMER TURNO</v>
      </c>
      <c r="M3597" s="90"/>
    </row>
    <row r="3598" spans="1:13">
      <c r="A3598" s="86" t="str">
        <f ca="1">_xlfn.CONCAT(Tabla36[[#This Row],[NUM. ECO.]],Tabla36[[#This Row],[TURNO]],Tabla36[[#This Row],[FECHA]])</f>
        <v>T4SEGUNDO TURNO45412</v>
      </c>
      <c r="B3598" s="87">
        <v>6</v>
      </c>
      <c r="C3598" s="87">
        <v>4</v>
      </c>
      <c r="D3598" s="87" t="s">
        <v>55</v>
      </c>
      <c r="E3598" s="86"/>
      <c r="F3598" s="86">
        <f>VLOOKUP(Tabla36[[#This Row],[NUM. ECO.]],[2]!Tabla24[[NO.ECO]:[CUBICACION
M3]],4,0)</f>
        <v>30</v>
      </c>
      <c r="G3598" s="94">
        <v>45412</v>
      </c>
      <c r="H3598" s="92" t="str">
        <f>VLOOKUP(Tabla36[[#This Row],[NUM. ECO.]],[2]!Tabla24[[NO.ECO]:[MATERIAL]],8,0)</f>
        <v>VOLADURA</v>
      </c>
      <c r="I3598" s="86" t="s">
        <v>79</v>
      </c>
      <c r="J3598" s="91">
        <f ca="1">J3597+TIME(0,RANDBETWEEN((144),(176)),0)</f>
        <v>0.58958333333333335</v>
      </c>
      <c r="K3598" s="86" t="str">
        <f ca="1">VLOOKUP(Tabla36[[#This Row],[CODIGO VINCULO]],[1]!Anexar1[[UNION]:[OPERADOR]],4,0)</f>
        <v>HECTOR ENRIQUE MORALES HUERTA</v>
      </c>
      <c r="L3598" s="92" t="str" cm="1">
        <f t="array" aca="1" ref="L3598" ca="1">_xlfn.IFS(J3598&gt;=TIME(14,0,0),"SEGUNDO TURNO",J3598&lt;TIME(14,0,0),"PRIMER TURNO")</f>
        <v>SEGUNDO TURNO</v>
      </c>
      <c r="M3598" s="90"/>
    </row>
    <row r="3599" spans="1:13">
      <c r="A3599" s="86" t="str">
        <f ca="1">_xlfn.CONCAT(Tabla36[[#This Row],[NUM. ECO.]],Tabla36[[#This Row],[TURNO]],Tabla36[[#This Row],[FECHA]])</f>
        <v>T4SEGUNDO TURNO45412</v>
      </c>
      <c r="B3599" s="87">
        <v>6</v>
      </c>
      <c r="C3599" s="87">
        <v>5</v>
      </c>
      <c r="D3599" s="87" t="s">
        <v>55</v>
      </c>
      <c r="E3599" s="86"/>
      <c r="F3599" s="86">
        <f>VLOOKUP(Tabla36[[#This Row],[NUM. ECO.]],[2]!Tabla24[[NO.ECO]:[CUBICACION
M3]],4,0)</f>
        <v>30</v>
      </c>
      <c r="G3599" s="94">
        <v>45412</v>
      </c>
      <c r="H3599" s="92" t="str">
        <f>VLOOKUP(Tabla36[[#This Row],[NUM. ECO.]],[2]!Tabla24[[NO.ECO]:[MATERIAL]],8,0)</f>
        <v>VOLADURA</v>
      </c>
      <c r="I3599" s="86" t="s">
        <v>79</v>
      </c>
      <c r="J3599" s="91">
        <f ca="1">J3598+TIME(0,RANDBETWEEN((144),(176)),0)</f>
        <v>0.69305555555555554</v>
      </c>
      <c r="K3599" s="86" t="str">
        <f ca="1">VLOOKUP(Tabla36[[#This Row],[CODIGO VINCULO]],[1]!Anexar1[[UNION]:[OPERADOR]],4,0)</f>
        <v>HECTOR ENRIQUE MORALES HUERTA</v>
      </c>
      <c r="L3599" s="92" t="str" cm="1">
        <f t="array" aca="1" ref="L3599" ca="1">_xlfn.IFS(J3599&gt;=TIME(14,0,0),"SEGUNDO TURNO",J3599&lt;TIME(14,0,0),"PRIMER TURNO")</f>
        <v>SEGUNDO TURNO</v>
      </c>
      <c r="M3599" s="90"/>
    </row>
    <row r="3600" spans="1:13">
      <c r="A3600" s="86" t="str">
        <f ca="1">_xlfn.CONCAT(Tabla36[[#This Row],[NUM. ECO.]],Tabla36[[#This Row],[TURNO]],Tabla36[[#This Row],[FECHA]])</f>
        <v>T4SEGUNDO TURNO45412</v>
      </c>
      <c r="B3600" s="87">
        <v>6</v>
      </c>
      <c r="C3600" s="87">
        <v>6</v>
      </c>
      <c r="D3600" s="87" t="s">
        <v>55</v>
      </c>
      <c r="E3600" s="86"/>
      <c r="F3600" s="86">
        <f>VLOOKUP(Tabla36[[#This Row],[NUM. ECO.]],[2]!Tabla24[[NO.ECO]:[CUBICACION
M3]],4,0)</f>
        <v>30</v>
      </c>
      <c r="G3600" s="94">
        <v>45412</v>
      </c>
      <c r="H3600" s="92" t="str">
        <f>VLOOKUP(Tabla36[[#This Row],[NUM. ECO.]],[2]!Tabla24[[NO.ECO]:[MATERIAL]],8,0)</f>
        <v>VOLADURA</v>
      </c>
      <c r="I3600" s="86" t="s">
        <v>79</v>
      </c>
      <c r="J3600" s="91">
        <f ca="1">J3599+TIME(0,RANDBETWEEN((144),(176)),0)</f>
        <v>0.79722222222222217</v>
      </c>
      <c r="K3600" s="86" t="str">
        <f ca="1">VLOOKUP(Tabla36[[#This Row],[CODIGO VINCULO]],[1]!Anexar1[[UNION]:[OPERADOR]],4,0)</f>
        <v>HECTOR ENRIQUE MORALES HUERTA</v>
      </c>
      <c r="L3600" s="92" t="str" cm="1">
        <f t="array" aca="1" ref="L3600" ca="1">_xlfn.IFS(J3600&gt;=TIME(14,0,0),"SEGUNDO TURNO",J3600&lt;TIME(14,0,0),"PRIMER TURNO")</f>
        <v>SEGUNDO TURNO</v>
      </c>
      <c r="M3600" s="90"/>
    </row>
    <row r="3601" spans="1:13">
      <c r="A3601" s="86" t="str">
        <f ca="1">_xlfn.CONCAT(Tabla36[[#This Row],[NUM. ECO.]],Tabla36[[#This Row],[TURNO]],Tabla36[[#This Row],[FECHA]])</f>
        <v>T4PRIMER TURNO45413</v>
      </c>
      <c r="B3601" s="87">
        <v>6</v>
      </c>
      <c r="C3601" s="87">
        <v>1</v>
      </c>
      <c r="D3601" s="87" t="s">
        <v>55</v>
      </c>
      <c r="E3601" s="86"/>
      <c r="F3601" s="86">
        <f>VLOOKUP(Tabla36[[#This Row],[NUM. ECO.]],[2]!Tabla24[[NO.ECO]:[CUBICACION
M3]],4,0)</f>
        <v>30</v>
      </c>
      <c r="G3601" s="94">
        <v>45413</v>
      </c>
      <c r="H3601" s="92" t="str">
        <f>VLOOKUP(Tabla36[[#This Row],[NUM. ECO.]],[2]!Tabla24[[NO.ECO]:[MATERIAL]],8,0)</f>
        <v>VOLADURA</v>
      </c>
      <c r="I3601" s="86" t="s">
        <v>79</v>
      </c>
      <c r="J3601" s="88">
        <f ca="1">TIME(RANDBETWEEN(5.5,6),RANDBETWEEN(1,29),0)</f>
        <v>0.26944444444444443</v>
      </c>
      <c r="K3601" s="86" t="str">
        <f ca="1">VLOOKUP(Tabla36[[#This Row],[CODIGO VINCULO]],[1]!Anexar1[[UNION]:[OPERADOR]],4,0)</f>
        <v>JARED TUN CASTILLO</v>
      </c>
      <c r="L3601" s="92" t="str" cm="1">
        <f t="array" aca="1" ref="L3601" ca="1">_xlfn.IFS(J3601&gt;=TIME(14,0,0),"SEGUNDO TURNO",J3601&lt;TIME(14,0,0),"PRIMER TURNO")</f>
        <v>PRIMER TURNO</v>
      </c>
      <c r="M3601" s="90"/>
    </row>
    <row r="3602" spans="1:13">
      <c r="A3602" s="86" t="str">
        <f ca="1">_xlfn.CONCAT(Tabla36[[#This Row],[NUM. ECO.]],Tabla36[[#This Row],[TURNO]],Tabla36[[#This Row],[FECHA]])</f>
        <v>T4PRIMER TURNO45413</v>
      </c>
      <c r="B3602" s="87">
        <v>6</v>
      </c>
      <c r="C3602" s="87">
        <v>2</v>
      </c>
      <c r="D3602" s="87" t="s">
        <v>55</v>
      </c>
      <c r="E3602" s="86"/>
      <c r="F3602" s="86">
        <f>VLOOKUP(Tabla36[[#This Row],[NUM. ECO.]],[2]!Tabla24[[NO.ECO]:[CUBICACION
M3]],4,0)</f>
        <v>30</v>
      </c>
      <c r="G3602" s="94">
        <v>45413</v>
      </c>
      <c r="H3602" s="92" t="str">
        <f>VLOOKUP(Tabla36[[#This Row],[NUM. ECO.]],[2]!Tabla24[[NO.ECO]:[MATERIAL]],8,0)</f>
        <v>VOLADURA</v>
      </c>
      <c r="I3602" s="86" t="s">
        <v>79</v>
      </c>
      <c r="J3602" s="88">
        <f ca="1">J3601+TIME(0,RANDBETWEEN((144),(176)),0)</f>
        <v>0.3833333333333333</v>
      </c>
      <c r="K3602" s="86" t="str">
        <f ca="1">VLOOKUP(Tabla36[[#This Row],[CODIGO VINCULO]],[1]!Anexar1[[UNION]:[OPERADOR]],4,0)</f>
        <v>JARED TUN CASTILLO</v>
      </c>
      <c r="L3602" s="92" t="str" cm="1">
        <f t="array" aca="1" ref="L3602" ca="1">_xlfn.IFS(J3602&gt;=TIME(14,0,0),"SEGUNDO TURNO",J3602&lt;TIME(14,0,0),"PRIMER TURNO")</f>
        <v>PRIMER TURNO</v>
      </c>
      <c r="M3602" s="90"/>
    </row>
    <row r="3603" spans="1:13">
      <c r="A3603" s="86" t="str">
        <f ca="1">_xlfn.CONCAT(Tabla36[[#This Row],[NUM. ECO.]],Tabla36[[#This Row],[TURNO]],Tabla36[[#This Row],[FECHA]])</f>
        <v>T4PRIMER TURNO45413</v>
      </c>
      <c r="B3603" s="87">
        <v>6</v>
      </c>
      <c r="C3603" s="87">
        <v>3</v>
      </c>
      <c r="D3603" s="87" t="s">
        <v>55</v>
      </c>
      <c r="E3603" s="86"/>
      <c r="F3603" s="86">
        <f>VLOOKUP(Tabla36[[#This Row],[NUM. ECO.]],[2]!Tabla24[[NO.ECO]:[CUBICACION
M3]],4,0)</f>
        <v>30</v>
      </c>
      <c r="G3603" s="94">
        <v>45413</v>
      </c>
      <c r="H3603" s="92" t="str">
        <f>VLOOKUP(Tabla36[[#This Row],[NUM. ECO.]],[2]!Tabla24[[NO.ECO]:[MATERIAL]],8,0)</f>
        <v>VOLADURA</v>
      </c>
      <c r="I3603" s="86" t="s">
        <v>79</v>
      </c>
      <c r="J3603" s="91">
        <f ca="1">J3602+TIME(0,RANDBETWEEN((144),(176)),0)</f>
        <v>0.49652777777777773</v>
      </c>
      <c r="K3603" s="86" t="str">
        <f ca="1">VLOOKUP(Tabla36[[#This Row],[CODIGO VINCULO]],[1]!Anexar1[[UNION]:[OPERADOR]],4,0)</f>
        <v>JARED TUN CASTILLO</v>
      </c>
      <c r="L3603" s="92" t="str" cm="1">
        <f t="array" aca="1" ref="L3603" ca="1">_xlfn.IFS(J3603&gt;=TIME(14,0,0),"SEGUNDO TURNO",J3603&lt;TIME(14,0,0),"PRIMER TURNO")</f>
        <v>PRIMER TURNO</v>
      </c>
      <c r="M3603" s="90"/>
    </row>
    <row r="3604" spans="1:13">
      <c r="A3604" s="86" t="str">
        <f ca="1">_xlfn.CONCAT(Tabla36[[#This Row],[NUM. ECO.]],Tabla36[[#This Row],[TURNO]],Tabla36[[#This Row],[FECHA]])</f>
        <v>T4SEGUNDO TURNO45413</v>
      </c>
      <c r="B3604" s="87">
        <v>6</v>
      </c>
      <c r="C3604" s="87">
        <v>4</v>
      </c>
      <c r="D3604" s="87" t="s">
        <v>55</v>
      </c>
      <c r="E3604" s="86"/>
      <c r="F3604" s="86">
        <f>VLOOKUP(Tabla36[[#This Row],[NUM. ECO.]],[2]!Tabla24[[NO.ECO]:[CUBICACION
M3]],4,0)</f>
        <v>30</v>
      </c>
      <c r="G3604" s="94">
        <v>45413</v>
      </c>
      <c r="H3604" s="92" t="str">
        <f>VLOOKUP(Tabla36[[#This Row],[NUM. ECO.]],[2]!Tabla24[[NO.ECO]:[MATERIAL]],8,0)</f>
        <v>VOLADURA</v>
      </c>
      <c r="I3604" s="86" t="s">
        <v>79</v>
      </c>
      <c r="J3604" s="91">
        <f ca="1">J3603+TIME(0,RANDBETWEEN((144),(176)),0)</f>
        <v>0.60972222222222217</v>
      </c>
      <c r="K3604" s="86" t="str">
        <f ca="1">VLOOKUP(Tabla36[[#This Row],[CODIGO VINCULO]],[1]!Anexar1[[UNION]:[OPERADOR]],4,0)</f>
        <v>HECTOR ENRIQUE MORALES HUERTA</v>
      </c>
      <c r="L3604" s="92" t="str" cm="1">
        <f t="array" aca="1" ref="L3604" ca="1">_xlfn.IFS(J3604&gt;=TIME(14,0,0),"SEGUNDO TURNO",J3604&lt;TIME(14,0,0),"PRIMER TURNO")</f>
        <v>SEGUNDO TURNO</v>
      </c>
      <c r="M3604" s="90"/>
    </row>
    <row r="3605" spans="1:13">
      <c r="A3605" s="86" t="str">
        <f ca="1">_xlfn.CONCAT(Tabla36[[#This Row],[NUM. ECO.]],Tabla36[[#This Row],[TURNO]],Tabla36[[#This Row],[FECHA]])</f>
        <v>T4SEGUNDO TURNO45413</v>
      </c>
      <c r="B3605" s="87">
        <v>6</v>
      </c>
      <c r="C3605" s="87">
        <v>5</v>
      </c>
      <c r="D3605" s="87" t="s">
        <v>55</v>
      </c>
      <c r="E3605" s="86"/>
      <c r="F3605" s="86">
        <f>VLOOKUP(Tabla36[[#This Row],[NUM. ECO.]],[2]!Tabla24[[NO.ECO]:[CUBICACION
M3]],4,0)</f>
        <v>30</v>
      </c>
      <c r="G3605" s="94">
        <v>45413</v>
      </c>
      <c r="H3605" s="92" t="str">
        <f>VLOOKUP(Tabla36[[#This Row],[NUM. ECO.]],[2]!Tabla24[[NO.ECO]:[MATERIAL]],8,0)</f>
        <v>VOLADURA</v>
      </c>
      <c r="I3605" s="86" t="s">
        <v>79</v>
      </c>
      <c r="J3605" s="91">
        <f ca="1">J3604+TIME(0,RANDBETWEEN((144),(176)),0)</f>
        <v>0.72013888888888888</v>
      </c>
      <c r="K3605" s="86" t="str">
        <f ca="1">VLOOKUP(Tabla36[[#This Row],[CODIGO VINCULO]],[1]!Anexar1[[UNION]:[OPERADOR]],4,0)</f>
        <v>HECTOR ENRIQUE MORALES HUERTA</v>
      </c>
      <c r="L3605" s="92" t="str" cm="1">
        <f t="array" aca="1" ref="L3605" ca="1">_xlfn.IFS(J3605&gt;=TIME(14,0,0),"SEGUNDO TURNO",J3605&lt;TIME(14,0,0),"PRIMER TURNO")</f>
        <v>SEGUNDO TURNO</v>
      </c>
      <c r="M3605" s="90"/>
    </row>
    <row r="3606" spans="1:13">
      <c r="A3606" s="86" t="str">
        <f ca="1">_xlfn.CONCAT(Tabla36[[#This Row],[NUM. ECO.]],Tabla36[[#This Row],[TURNO]],Tabla36[[#This Row],[FECHA]])</f>
        <v>T4SEGUNDO TURNO45413</v>
      </c>
      <c r="B3606" s="87">
        <v>6</v>
      </c>
      <c r="C3606" s="87">
        <v>6</v>
      </c>
      <c r="D3606" s="87" t="s">
        <v>55</v>
      </c>
      <c r="E3606" s="86"/>
      <c r="F3606" s="86">
        <f>VLOOKUP(Tabla36[[#This Row],[NUM. ECO.]],[2]!Tabla24[[NO.ECO]:[CUBICACION
M3]],4,0)</f>
        <v>30</v>
      </c>
      <c r="G3606" s="94">
        <v>45413</v>
      </c>
      <c r="H3606" s="92" t="str">
        <f>VLOOKUP(Tabla36[[#This Row],[NUM. ECO.]],[2]!Tabla24[[NO.ECO]:[MATERIAL]],8,0)</f>
        <v>VOLADURA</v>
      </c>
      <c r="I3606" s="86" t="s">
        <v>79</v>
      </c>
      <c r="J3606" s="91">
        <f ca="1">J3605+TIME(0,RANDBETWEEN((144),(176)),0)</f>
        <v>0.83680555555555558</v>
      </c>
      <c r="K3606" s="86" t="str">
        <f ca="1">VLOOKUP(Tabla36[[#This Row],[CODIGO VINCULO]],[1]!Anexar1[[UNION]:[OPERADOR]],4,0)</f>
        <v>HECTOR ENRIQUE MORALES HUERTA</v>
      </c>
      <c r="L3606" s="92" t="str" cm="1">
        <f t="array" aca="1" ref="L3606" ca="1">_xlfn.IFS(J3606&gt;=TIME(14,0,0),"SEGUNDO TURNO",J3606&lt;TIME(14,0,0),"PRIMER TURNO")</f>
        <v>SEGUNDO TURNO</v>
      </c>
      <c r="M3606" s="90"/>
    </row>
    <row r="3607" spans="1:13">
      <c r="A3607" s="86" t="str">
        <f ca="1">_xlfn.CONCAT(Tabla36[[#This Row],[NUM. ECO.]],Tabla36[[#This Row],[TURNO]],Tabla36[[#This Row],[FECHA]])</f>
        <v>T4PRIMER TURNO45414</v>
      </c>
      <c r="B3607" s="87">
        <v>6</v>
      </c>
      <c r="C3607" s="87">
        <v>1</v>
      </c>
      <c r="D3607" s="87" t="s">
        <v>55</v>
      </c>
      <c r="E3607" s="86"/>
      <c r="F3607" s="86">
        <f>VLOOKUP(Tabla36[[#This Row],[NUM. ECO.]],[2]!Tabla24[[NO.ECO]:[CUBICACION
M3]],4,0)</f>
        <v>30</v>
      </c>
      <c r="G3607" s="94">
        <v>45414</v>
      </c>
      <c r="H3607" s="92" t="str">
        <f>VLOOKUP(Tabla36[[#This Row],[NUM. ECO.]],[2]!Tabla24[[NO.ECO]:[MATERIAL]],8,0)</f>
        <v>VOLADURA</v>
      </c>
      <c r="I3607" s="86" t="s">
        <v>79</v>
      </c>
      <c r="J3607" s="88">
        <f ca="1">TIME(RANDBETWEEN(5.5,6),RANDBETWEEN(1,29),0)</f>
        <v>0.25972222222222224</v>
      </c>
      <c r="K3607" s="86" t="str">
        <f ca="1">VLOOKUP(Tabla36[[#This Row],[CODIGO VINCULO]],[1]!Anexar1[[UNION]:[OPERADOR]],4,0)</f>
        <v>JARED TUN CASTILLO</v>
      </c>
      <c r="L3607" s="92" t="str" cm="1">
        <f t="array" aca="1" ref="L3607" ca="1">_xlfn.IFS(J3607&gt;=TIME(14,0,0),"SEGUNDO TURNO",J3607&lt;TIME(14,0,0),"PRIMER TURNO")</f>
        <v>PRIMER TURNO</v>
      </c>
      <c r="M3607" s="90"/>
    </row>
    <row r="3608" spans="1:13">
      <c r="A3608" s="86" t="str">
        <f ca="1">_xlfn.CONCAT(Tabla36[[#This Row],[NUM. ECO.]],Tabla36[[#This Row],[TURNO]],Tabla36[[#This Row],[FECHA]])</f>
        <v>T4PRIMER TURNO45414</v>
      </c>
      <c r="B3608" s="87">
        <v>6</v>
      </c>
      <c r="C3608" s="87">
        <v>2</v>
      </c>
      <c r="D3608" s="87" t="s">
        <v>55</v>
      </c>
      <c r="E3608" s="86"/>
      <c r="F3608" s="86">
        <f>VLOOKUP(Tabla36[[#This Row],[NUM. ECO.]],[2]!Tabla24[[NO.ECO]:[CUBICACION
M3]],4,0)</f>
        <v>30</v>
      </c>
      <c r="G3608" s="94">
        <v>45414</v>
      </c>
      <c r="H3608" s="92" t="str">
        <f>VLOOKUP(Tabla36[[#This Row],[NUM. ECO.]],[2]!Tabla24[[NO.ECO]:[MATERIAL]],8,0)</f>
        <v>VOLADURA</v>
      </c>
      <c r="I3608" s="86" t="s">
        <v>79</v>
      </c>
      <c r="J3608" s="88">
        <f ca="1">J3607+TIME(0,RANDBETWEEN((144),(176)),0)</f>
        <v>0.37777777777777777</v>
      </c>
      <c r="K3608" s="86" t="str">
        <f ca="1">VLOOKUP(Tabla36[[#This Row],[CODIGO VINCULO]],[1]!Anexar1[[UNION]:[OPERADOR]],4,0)</f>
        <v>JARED TUN CASTILLO</v>
      </c>
      <c r="L3608" s="92" t="str" cm="1">
        <f t="array" aca="1" ref="L3608" ca="1">_xlfn.IFS(J3608&gt;=TIME(14,0,0),"SEGUNDO TURNO",J3608&lt;TIME(14,0,0),"PRIMER TURNO")</f>
        <v>PRIMER TURNO</v>
      </c>
      <c r="M3608" s="90"/>
    </row>
    <row r="3609" spans="1:13">
      <c r="A3609" s="86" t="str">
        <f ca="1">_xlfn.CONCAT(Tabla36[[#This Row],[NUM. ECO.]],Tabla36[[#This Row],[TURNO]],Tabla36[[#This Row],[FECHA]])</f>
        <v>T4PRIMER TURNO45414</v>
      </c>
      <c r="B3609" s="87">
        <v>6</v>
      </c>
      <c r="C3609" s="87">
        <v>3</v>
      </c>
      <c r="D3609" s="87" t="s">
        <v>55</v>
      </c>
      <c r="E3609" s="86"/>
      <c r="F3609" s="86">
        <f>VLOOKUP(Tabla36[[#This Row],[NUM. ECO.]],[2]!Tabla24[[NO.ECO]:[CUBICACION
M3]],4,0)</f>
        <v>30</v>
      </c>
      <c r="G3609" s="94">
        <v>45414</v>
      </c>
      <c r="H3609" s="92" t="str">
        <f>VLOOKUP(Tabla36[[#This Row],[NUM. ECO.]],[2]!Tabla24[[NO.ECO]:[MATERIAL]],8,0)</f>
        <v>VOLADURA</v>
      </c>
      <c r="I3609" s="86" t="s">
        <v>79</v>
      </c>
      <c r="J3609" s="91">
        <f ca="1">J3608+TIME(0,RANDBETWEEN((144),(176)),0)</f>
        <v>0.48958333333333331</v>
      </c>
      <c r="K3609" s="86" t="str">
        <f ca="1">VLOOKUP(Tabla36[[#This Row],[CODIGO VINCULO]],[1]!Anexar1[[UNION]:[OPERADOR]],4,0)</f>
        <v>JARED TUN CASTILLO</v>
      </c>
      <c r="L3609" s="92" t="str" cm="1">
        <f t="array" aca="1" ref="L3609" ca="1">_xlfn.IFS(J3609&gt;=TIME(14,0,0),"SEGUNDO TURNO",J3609&lt;TIME(14,0,0),"PRIMER TURNO")</f>
        <v>PRIMER TURNO</v>
      </c>
      <c r="M3609" s="90"/>
    </row>
    <row r="3610" spans="1:13">
      <c r="A3610" s="86" t="str">
        <f ca="1">_xlfn.CONCAT(Tabla36[[#This Row],[NUM. ECO.]],Tabla36[[#This Row],[TURNO]],Tabla36[[#This Row],[FECHA]])</f>
        <v>T4SEGUNDO TURNO45414</v>
      </c>
      <c r="B3610" s="87">
        <v>6</v>
      </c>
      <c r="C3610" s="87">
        <v>4</v>
      </c>
      <c r="D3610" s="87" t="s">
        <v>55</v>
      </c>
      <c r="E3610" s="86"/>
      <c r="F3610" s="86">
        <f>VLOOKUP(Tabla36[[#This Row],[NUM. ECO.]],[2]!Tabla24[[NO.ECO]:[CUBICACION
M3]],4,0)</f>
        <v>30</v>
      </c>
      <c r="G3610" s="94">
        <v>45414</v>
      </c>
      <c r="H3610" s="92" t="str">
        <f>VLOOKUP(Tabla36[[#This Row],[NUM. ECO.]],[2]!Tabla24[[NO.ECO]:[MATERIAL]],8,0)</f>
        <v>VOLADURA</v>
      </c>
      <c r="I3610" s="86" t="s">
        <v>79</v>
      </c>
      <c r="J3610" s="91">
        <f ca="1">J3609+TIME(0,RANDBETWEEN((144),(176)),0)</f>
        <v>0.60972222222222217</v>
      </c>
      <c r="K3610" s="86" t="str">
        <f ca="1">VLOOKUP(Tabla36[[#This Row],[CODIGO VINCULO]],[1]!Anexar1[[UNION]:[OPERADOR]],4,0)</f>
        <v>HECTOR ENRIQUE MORALES HUERTA</v>
      </c>
      <c r="L3610" s="92" t="str" cm="1">
        <f t="array" aca="1" ref="L3610" ca="1">_xlfn.IFS(J3610&gt;=TIME(14,0,0),"SEGUNDO TURNO",J3610&lt;TIME(14,0,0),"PRIMER TURNO")</f>
        <v>SEGUNDO TURNO</v>
      </c>
      <c r="M3610" s="90"/>
    </row>
    <row r="3611" spans="1:13">
      <c r="A3611" s="86" t="str">
        <f ca="1">_xlfn.CONCAT(Tabla36[[#This Row],[NUM. ECO.]],Tabla36[[#This Row],[TURNO]],Tabla36[[#This Row],[FECHA]])</f>
        <v>T4SEGUNDO TURNO45414</v>
      </c>
      <c r="B3611" s="87">
        <v>6</v>
      </c>
      <c r="C3611" s="87">
        <v>5</v>
      </c>
      <c r="D3611" s="87" t="s">
        <v>55</v>
      </c>
      <c r="E3611" s="86"/>
      <c r="F3611" s="86">
        <f>VLOOKUP(Tabla36[[#This Row],[NUM. ECO.]],[2]!Tabla24[[NO.ECO]:[CUBICACION
M3]],4,0)</f>
        <v>30</v>
      </c>
      <c r="G3611" s="94">
        <v>45414</v>
      </c>
      <c r="H3611" s="92" t="str">
        <f>VLOOKUP(Tabla36[[#This Row],[NUM. ECO.]],[2]!Tabla24[[NO.ECO]:[MATERIAL]],8,0)</f>
        <v>VOLADURA</v>
      </c>
      <c r="I3611" s="86" t="s">
        <v>79</v>
      </c>
      <c r="J3611" s="91">
        <f ca="1">J3610+TIME(0,RANDBETWEEN((144),(176)),0)</f>
        <v>0.71319444444444435</v>
      </c>
      <c r="K3611" s="86" t="str">
        <f ca="1">VLOOKUP(Tabla36[[#This Row],[CODIGO VINCULO]],[1]!Anexar1[[UNION]:[OPERADOR]],4,0)</f>
        <v>HECTOR ENRIQUE MORALES HUERTA</v>
      </c>
      <c r="L3611" s="92" t="str" cm="1">
        <f t="array" aca="1" ref="L3611" ca="1">_xlfn.IFS(J3611&gt;=TIME(14,0,0),"SEGUNDO TURNO",J3611&lt;TIME(14,0,0),"PRIMER TURNO")</f>
        <v>SEGUNDO TURNO</v>
      </c>
      <c r="M3611" s="90"/>
    </row>
    <row r="3612" spans="1:13">
      <c r="A3612" s="86" t="str">
        <f ca="1">_xlfn.CONCAT(Tabla36[[#This Row],[NUM. ECO.]],Tabla36[[#This Row],[TURNO]],Tabla36[[#This Row],[FECHA]])</f>
        <v>T4SEGUNDO TURNO45414</v>
      </c>
      <c r="B3612" s="87">
        <v>6</v>
      </c>
      <c r="C3612" s="87">
        <v>6</v>
      </c>
      <c r="D3612" s="87" t="s">
        <v>55</v>
      </c>
      <c r="E3612" s="86"/>
      <c r="F3612" s="86">
        <f>VLOOKUP(Tabla36[[#This Row],[NUM. ECO.]],[2]!Tabla24[[NO.ECO]:[CUBICACION
M3]],4,0)</f>
        <v>30</v>
      </c>
      <c r="G3612" s="94">
        <v>45414</v>
      </c>
      <c r="H3612" s="92" t="str">
        <f>VLOOKUP(Tabla36[[#This Row],[NUM. ECO.]],[2]!Tabla24[[NO.ECO]:[MATERIAL]],8,0)</f>
        <v>VOLADURA</v>
      </c>
      <c r="I3612" s="86" t="s">
        <v>79</v>
      </c>
      <c r="J3612" s="91">
        <f ca="1">J3611+TIME(0,RANDBETWEEN((144),(176)),0)</f>
        <v>0.83541666666666659</v>
      </c>
      <c r="K3612" s="86" t="str">
        <f ca="1">VLOOKUP(Tabla36[[#This Row],[CODIGO VINCULO]],[1]!Anexar1[[UNION]:[OPERADOR]],4,0)</f>
        <v>HECTOR ENRIQUE MORALES HUERTA</v>
      </c>
      <c r="L3612" s="92" t="str" cm="1">
        <f t="array" aca="1" ref="L3612" ca="1">_xlfn.IFS(J3612&gt;=TIME(14,0,0),"SEGUNDO TURNO",J3612&lt;TIME(14,0,0),"PRIMER TURNO")</f>
        <v>SEGUNDO TURNO</v>
      </c>
      <c r="M3612" s="90"/>
    </row>
    <row r="3613" spans="1:13">
      <c r="A3613" s="86" t="str">
        <f ca="1">_xlfn.CONCAT(Tabla36[[#This Row],[NUM. ECO.]],Tabla36[[#This Row],[TURNO]],Tabla36[[#This Row],[FECHA]])</f>
        <v>T4PRIMER TURNO45415</v>
      </c>
      <c r="B3613" s="87">
        <v>6</v>
      </c>
      <c r="C3613" s="87">
        <v>1</v>
      </c>
      <c r="D3613" s="87" t="s">
        <v>55</v>
      </c>
      <c r="E3613" s="86"/>
      <c r="F3613" s="86">
        <f>VLOOKUP(Tabla36[[#This Row],[NUM. ECO.]],[2]!Tabla24[[NO.ECO]:[CUBICACION
M3]],4,0)</f>
        <v>30</v>
      </c>
      <c r="G3613" s="94">
        <v>45415</v>
      </c>
      <c r="H3613" s="92" t="str">
        <f>VLOOKUP(Tabla36[[#This Row],[NUM. ECO.]],[2]!Tabla24[[NO.ECO]:[MATERIAL]],8,0)</f>
        <v>VOLADURA</v>
      </c>
      <c r="I3613" s="86" t="s">
        <v>79</v>
      </c>
      <c r="J3613" s="88">
        <f ca="1">TIME(RANDBETWEEN(5.5,6),RANDBETWEEN(1,29),0)</f>
        <v>0.2673611111111111</v>
      </c>
      <c r="K3613" s="86" t="str">
        <f ca="1">VLOOKUP(Tabla36[[#This Row],[CODIGO VINCULO]],[1]!Anexar1[[UNION]:[OPERADOR]],4,0)</f>
        <v>JARED TUN CASTILLO</v>
      </c>
      <c r="L3613" s="92" t="str" cm="1">
        <f t="array" aca="1" ref="L3613" ca="1">_xlfn.IFS(J3613&gt;=TIME(14,0,0),"SEGUNDO TURNO",J3613&lt;TIME(14,0,0),"PRIMER TURNO")</f>
        <v>PRIMER TURNO</v>
      </c>
      <c r="M3613" s="90"/>
    </row>
    <row r="3614" spans="1:13">
      <c r="A3614" s="86" t="str">
        <f ca="1">_xlfn.CONCAT(Tabla36[[#This Row],[NUM. ECO.]],Tabla36[[#This Row],[TURNO]],Tabla36[[#This Row],[FECHA]])</f>
        <v>T4PRIMER TURNO45415</v>
      </c>
      <c r="B3614" s="87">
        <v>6</v>
      </c>
      <c r="C3614" s="87">
        <v>2</v>
      </c>
      <c r="D3614" s="87" t="s">
        <v>55</v>
      </c>
      <c r="E3614" s="86"/>
      <c r="F3614" s="86">
        <f>VLOOKUP(Tabla36[[#This Row],[NUM. ECO.]],[2]!Tabla24[[NO.ECO]:[CUBICACION
M3]],4,0)</f>
        <v>30</v>
      </c>
      <c r="G3614" s="94">
        <v>45415</v>
      </c>
      <c r="H3614" s="92" t="str">
        <f>VLOOKUP(Tabla36[[#This Row],[NUM. ECO.]],[2]!Tabla24[[NO.ECO]:[MATERIAL]],8,0)</f>
        <v>VOLADURA</v>
      </c>
      <c r="I3614" s="86" t="s">
        <v>79</v>
      </c>
      <c r="J3614" s="88">
        <f ca="1">J3613+TIME(0,RANDBETWEEN((144),(176)),0)</f>
        <v>0.38819444444444445</v>
      </c>
      <c r="K3614" s="86" t="str">
        <f ca="1">VLOOKUP(Tabla36[[#This Row],[CODIGO VINCULO]],[1]!Anexar1[[UNION]:[OPERADOR]],4,0)</f>
        <v>JARED TUN CASTILLO</v>
      </c>
      <c r="L3614" s="92" t="str" cm="1">
        <f t="array" aca="1" ref="L3614" ca="1">_xlfn.IFS(J3614&gt;=TIME(14,0,0),"SEGUNDO TURNO",J3614&lt;TIME(14,0,0),"PRIMER TURNO")</f>
        <v>PRIMER TURNO</v>
      </c>
      <c r="M3614" s="90"/>
    </row>
    <row r="3615" spans="1:13">
      <c r="A3615" s="86" t="str">
        <f ca="1">_xlfn.CONCAT(Tabla36[[#This Row],[NUM. ECO.]],Tabla36[[#This Row],[TURNO]],Tabla36[[#This Row],[FECHA]])</f>
        <v>T4PRIMER TURNO45415</v>
      </c>
      <c r="B3615" s="87">
        <v>6</v>
      </c>
      <c r="C3615" s="87">
        <v>3</v>
      </c>
      <c r="D3615" s="87" t="s">
        <v>55</v>
      </c>
      <c r="E3615" s="86"/>
      <c r="F3615" s="86">
        <f>VLOOKUP(Tabla36[[#This Row],[NUM. ECO.]],[2]!Tabla24[[NO.ECO]:[CUBICACION
M3]],4,0)</f>
        <v>30</v>
      </c>
      <c r="G3615" s="94">
        <v>45415</v>
      </c>
      <c r="H3615" s="92" t="str">
        <f>VLOOKUP(Tabla36[[#This Row],[NUM. ECO.]],[2]!Tabla24[[NO.ECO]:[MATERIAL]],8,0)</f>
        <v>VOLADURA</v>
      </c>
      <c r="I3615" s="86" t="s">
        <v>79</v>
      </c>
      <c r="J3615" s="91">
        <f ca="1">J3614+TIME(0,RANDBETWEEN((144),(176)),0)</f>
        <v>0.50347222222222221</v>
      </c>
      <c r="K3615" s="86" t="str">
        <f ca="1">VLOOKUP(Tabla36[[#This Row],[CODIGO VINCULO]],[1]!Anexar1[[UNION]:[OPERADOR]],4,0)</f>
        <v>JARED TUN CASTILLO</v>
      </c>
      <c r="L3615" s="92" t="str" cm="1">
        <f t="array" aca="1" ref="L3615" ca="1">_xlfn.IFS(J3615&gt;=TIME(14,0,0),"SEGUNDO TURNO",J3615&lt;TIME(14,0,0),"PRIMER TURNO")</f>
        <v>PRIMER TURNO</v>
      </c>
      <c r="M3615" s="90"/>
    </row>
    <row r="3616" spans="1:13">
      <c r="A3616" s="86" t="str">
        <f ca="1">_xlfn.CONCAT(Tabla36[[#This Row],[NUM. ECO.]],Tabla36[[#This Row],[TURNO]],Tabla36[[#This Row],[FECHA]])</f>
        <v>T4SEGUNDO TURNO45415</v>
      </c>
      <c r="B3616" s="87">
        <v>6</v>
      </c>
      <c r="C3616" s="87">
        <v>4</v>
      </c>
      <c r="D3616" s="87" t="s">
        <v>55</v>
      </c>
      <c r="E3616" s="86"/>
      <c r="F3616" s="86">
        <f>VLOOKUP(Tabla36[[#This Row],[NUM. ECO.]],[2]!Tabla24[[NO.ECO]:[CUBICACION
M3]],4,0)</f>
        <v>30</v>
      </c>
      <c r="G3616" s="94">
        <v>45415</v>
      </c>
      <c r="H3616" s="92" t="str">
        <f>VLOOKUP(Tabla36[[#This Row],[NUM. ECO.]],[2]!Tabla24[[NO.ECO]:[MATERIAL]],8,0)</f>
        <v>VOLADURA</v>
      </c>
      <c r="I3616" s="86" t="s">
        <v>79</v>
      </c>
      <c r="J3616" s="91">
        <f ca="1">J3615+TIME(0,RANDBETWEEN((144),(176)),0)</f>
        <v>0.6069444444444444</v>
      </c>
      <c r="K3616" s="86" t="str">
        <f ca="1">VLOOKUP(Tabla36[[#This Row],[CODIGO VINCULO]],[1]!Anexar1[[UNION]:[OPERADOR]],4,0)</f>
        <v>HECTOR ENRIQUE MORALES HUERTA</v>
      </c>
      <c r="L3616" s="92" t="str" cm="1">
        <f t="array" aca="1" ref="L3616" ca="1">_xlfn.IFS(J3616&gt;=TIME(14,0,0),"SEGUNDO TURNO",J3616&lt;TIME(14,0,0),"PRIMER TURNO")</f>
        <v>SEGUNDO TURNO</v>
      </c>
      <c r="M3616" s="90"/>
    </row>
    <row r="3617" spans="1:13">
      <c r="A3617" s="86" t="str">
        <f ca="1">_xlfn.CONCAT(Tabla36[[#This Row],[NUM. ECO.]],Tabla36[[#This Row],[TURNO]],Tabla36[[#This Row],[FECHA]])</f>
        <v>T4SEGUNDO TURNO45415</v>
      </c>
      <c r="B3617" s="87">
        <v>6</v>
      </c>
      <c r="C3617" s="87">
        <v>5</v>
      </c>
      <c r="D3617" s="87" t="s">
        <v>55</v>
      </c>
      <c r="E3617" s="86"/>
      <c r="F3617" s="86">
        <f>VLOOKUP(Tabla36[[#This Row],[NUM. ECO.]],[2]!Tabla24[[NO.ECO]:[CUBICACION
M3]],4,0)</f>
        <v>30</v>
      </c>
      <c r="G3617" s="94">
        <v>45415</v>
      </c>
      <c r="H3617" s="92" t="str">
        <f>VLOOKUP(Tabla36[[#This Row],[NUM. ECO.]],[2]!Tabla24[[NO.ECO]:[MATERIAL]],8,0)</f>
        <v>VOLADURA</v>
      </c>
      <c r="I3617" s="86" t="s">
        <v>79</v>
      </c>
      <c r="J3617" s="91">
        <f ca="1">J3616+TIME(0,RANDBETWEEN((144),(176)),0)</f>
        <v>0.71875</v>
      </c>
      <c r="K3617" s="86" t="str">
        <f ca="1">VLOOKUP(Tabla36[[#This Row],[CODIGO VINCULO]],[1]!Anexar1[[UNION]:[OPERADOR]],4,0)</f>
        <v>HECTOR ENRIQUE MORALES HUERTA</v>
      </c>
      <c r="L3617" s="92" t="str" cm="1">
        <f t="array" aca="1" ref="L3617" ca="1">_xlfn.IFS(J3617&gt;=TIME(14,0,0),"SEGUNDO TURNO",J3617&lt;TIME(14,0,0),"PRIMER TURNO")</f>
        <v>SEGUNDO TURNO</v>
      </c>
      <c r="M3617" s="90"/>
    </row>
    <row r="3618" spans="1:13">
      <c r="A3618" s="86" t="str">
        <f ca="1">_xlfn.CONCAT(Tabla36[[#This Row],[NUM. ECO.]],Tabla36[[#This Row],[TURNO]],Tabla36[[#This Row],[FECHA]])</f>
        <v>T4SEGUNDO TURNO45415</v>
      </c>
      <c r="B3618" s="87">
        <v>6</v>
      </c>
      <c r="C3618" s="87">
        <v>6</v>
      </c>
      <c r="D3618" s="87" t="s">
        <v>55</v>
      </c>
      <c r="E3618" s="86"/>
      <c r="F3618" s="86">
        <f>VLOOKUP(Tabla36[[#This Row],[NUM. ECO.]],[2]!Tabla24[[NO.ECO]:[CUBICACION
M3]],4,0)</f>
        <v>30</v>
      </c>
      <c r="G3618" s="94">
        <v>45415</v>
      </c>
      <c r="H3618" s="92" t="str">
        <f>VLOOKUP(Tabla36[[#This Row],[NUM. ECO.]],[2]!Tabla24[[NO.ECO]:[MATERIAL]],8,0)</f>
        <v>VOLADURA</v>
      </c>
      <c r="I3618" s="86" t="s">
        <v>79</v>
      </c>
      <c r="J3618" s="91">
        <f ca="1">J3617+TIME(0,RANDBETWEEN((144),(176)),0)</f>
        <v>0.83611111111111114</v>
      </c>
      <c r="K3618" s="86" t="str">
        <f ca="1">VLOOKUP(Tabla36[[#This Row],[CODIGO VINCULO]],[1]!Anexar1[[UNION]:[OPERADOR]],4,0)</f>
        <v>HECTOR ENRIQUE MORALES HUERTA</v>
      </c>
      <c r="L3618" s="92" t="str" cm="1">
        <f t="array" aca="1" ref="L3618" ca="1">_xlfn.IFS(J3618&gt;=TIME(14,0,0),"SEGUNDO TURNO",J3618&lt;TIME(14,0,0),"PRIMER TURNO")</f>
        <v>SEGUNDO TURNO</v>
      </c>
      <c r="M3618" s="90"/>
    </row>
    <row r="3619" spans="1:13">
      <c r="A3619" s="86" t="str">
        <f ca="1">_xlfn.CONCAT(Tabla36[[#This Row],[NUM. ECO.]],Tabla36[[#This Row],[TURNO]],Tabla36[[#This Row],[FECHA]])</f>
        <v>T4PRIMER TURNO45416</v>
      </c>
      <c r="B3619" s="87">
        <v>6</v>
      </c>
      <c r="C3619" s="87">
        <v>1</v>
      </c>
      <c r="D3619" s="87" t="s">
        <v>55</v>
      </c>
      <c r="E3619" s="86"/>
      <c r="F3619" s="86">
        <f>VLOOKUP(Tabla36[[#This Row],[NUM. ECO.]],[2]!Tabla24[[NO.ECO]:[CUBICACION
M3]],4,0)</f>
        <v>30</v>
      </c>
      <c r="G3619" s="94">
        <v>45416</v>
      </c>
      <c r="H3619" s="92" t="str">
        <f>VLOOKUP(Tabla36[[#This Row],[NUM. ECO.]],[2]!Tabla24[[NO.ECO]:[MATERIAL]],8,0)</f>
        <v>VOLADURA</v>
      </c>
      <c r="I3619" s="86" t="s">
        <v>79</v>
      </c>
      <c r="J3619" s="88">
        <f ca="1">TIME(RANDBETWEEN(5.5,6),RANDBETWEEN(1,29),0)</f>
        <v>0.26041666666666669</v>
      </c>
      <c r="K3619" s="86" t="str">
        <f ca="1">VLOOKUP(Tabla36[[#This Row],[CODIGO VINCULO]],[1]!Anexar1[[UNION]:[OPERADOR]],4,0)</f>
        <v>JARED TUN CASTILLO</v>
      </c>
      <c r="L3619" s="92" t="str" cm="1">
        <f t="array" aca="1" ref="L3619" ca="1">_xlfn.IFS(J3619&gt;=TIME(14,0,0),"SEGUNDO TURNO",J3619&lt;TIME(14,0,0),"PRIMER TURNO")</f>
        <v>PRIMER TURNO</v>
      </c>
      <c r="M3619" s="90"/>
    </row>
    <row r="3620" spans="1:13">
      <c r="A3620" s="86" t="str">
        <f ca="1">_xlfn.CONCAT(Tabla36[[#This Row],[NUM. ECO.]],Tabla36[[#This Row],[TURNO]],Tabla36[[#This Row],[FECHA]])</f>
        <v>T4PRIMER TURNO45416</v>
      </c>
      <c r="B3620" s="87">
        <v>6</v>
      </c>
      <c r="C3620" s="87">
        <v>2</v>
      </c>
      <c r="D3620" s="87" t="s">
        <v>55</v>
      </c>
      <c r="E3620" s="86"/>
      <c r="F3620" s="86">
        <f>VLOOKUP(Tabla36[[#This Row],[NUM. ECO.]],[2]!Tabla24[[NO.ECO]:[CUBICACION
M3]],4,0)</f>
        <v>30</v>
      </c>
      <c r="G3620" s="94">
        <v>45416</v>
      </c>
      <c r="H3620" s="92" t="str">
        <f>VLOOKUP(Tabla36[[#This Row],[NUM. ECO.]],[2]!Tabla24[[NO.ECO]:[MATERIAL]],8,0)</f>
        <v>VOLADURA</v>
      </c>
      <c r="I3620" s="86" t="s">
        <v>79</v>
      </c>
      <c r="J3620" s="88">
        <f ca="1">J3619+TIME(0,RANDBETWEEN((144),(176)),0)</f>
        <v>0.38055555555555559</v>
      </c>
      <c r="K3620" s="86" t="str">
        <f ca="1">VLOOKUP(Tabla36[[#This Row],[CODIGO VINCULO]],[1]!Anexar1[[UNION]:[OPERADOR]],4,0)</f>
        <v>JARED TUN CASTILLO</v>
      </c>
      <c r="L3620" s="92" t="str" cm="1">
        <f t="array" aca="1" ref="L3620" ca="1">_xlfn.IFS(J3620&gt;=TIME(14,0,0),"SEGUNDO TURNO",J3620&lt;TIME(14,0,0),"PRIMER TURNO")</f>
        <v>PRIMER TURNO</v>
      </c>
      <c r="M3620" s="90"/>
    </row>
    <row r="3621" spans="1:13">
      <c r="A3621" s="86" t="str">
        <f ca="1">_xlfn.CONCAT(Tabla36[[#This Row],[NUM. ECO.]],Tabla36[[#This Row],[TURNO]],Tabla36[[#This Row],[FECHA]])</f>
        <v>T4PRIMER TURNO45416</v>
      </c>
      <c r="B3621" s="87">
        <v>6</v>
      </c>
      <c r="C3621" s="87">
        <v>3</v>
      </c>
      <c r="D3621" s="87" t="s">
        <v>55</v>
      </c>
      <c r="E3621" s="86"/>
      <c r="F3621" s="86">
        <f>VLOOKUP(Tabla36[[#This Row],[NUM. ECO.]],[2]!Tabla24[[NO.ECO]:[CUBICACION
M3]],4,0)</f>
        <v>30</v>
      </c>
      <c r="G3621" s="94">
        <v>45416</v>
      </c>
      <c r="H3621" s="92" t="str">
        <f>VLOOKUP(Tabla36[[#This Row],[NUM. ECO.]],[2]!Tabla24[[NO.ECO]:[MATERIAL]],8,0)</f>
        <v>VOLADURA</v>
      </c>
      <c r="I3621" s="86" t="s">
        <v>79</v>
      </c>
      <c r="J3621" s="91">
        <f ca="1">J3620+TIME(0,RANDBETWEEN((144),(176)),0)</f>
        <v>0.49861111111111112</v>
      </c>
      <c r="K3621" s="86" t="str">
        <f ca="1">VLOOKUP(Tabla36[[#This Row],[CODIGO VINCULO]],[1]!Anexar1[[UNION]:[OPERADOR]],4,0)</f>
        <v>JARED TUN CASTILLO</v>
      </c>
      <c r="L3621" s="92" t="str" cm="1">
        <f t="array" aca="1" ref="L3621" ca="1">_xlfn.IFS(J3621&gt;=TIME(14,0,0),"SEGUNDO TURNO",J3621&lt;TIME(14,0,0),"PRIMER TURNO")</f>
        <v>PRIMER TURNO</v>
      </c>
      <c r="M3621" s="90"/>
    </row>
    <row r="3622" spans="1:13">
      <c r="A3622" s="86" t="str">
        <f ca="1">_xlfn.CONCAT(Tabla36[[#This Row],[NUM. ECO.]],Tabla36[[#This Row],[TURNO]],Tabla36[[#This Row],[FECHA]])</f>
        <v>T4SEGUNDO TURNO45416</v>
      </c>
      <c r="B3622" s="87">
        <v>6</v>
      </c>
      <c r="C3622" s="87">
        <v>4</v>
      </c>
      <c r="D3622" s="87" t="s">
        <v>55</v>
      </c>
      <c r="E3622" s="86"/>
      <c r="F3622" s="86">
        <f>VLOOKUP(Tabla36[[#This Row],[NUM. ECO.]],[2]!Tabla24[[NO.ECO]:[CUBICACION
M3]],4,0)</f>
        <v>30</v>
      </c>
      <c r="G3622" s="94">
        <v>45416</v>
      </c>
      <c r="H3622" s="92" t="str">
        <f>VLOOKUP(Tabla36[[#This Row],[NUM. ECO.]],[2]!Tabla24[[NO.ECO]:[MATERIAL]],8,0)</f>
        <v>VOLADURA</v>
      </c>
      <c r="I3622" s="86" t="s">
        <v>79</v>
      </c>
      <c r="J3622" s="91">
        <f ca="1">J3621+TIME(0,RANDBETWEEN((144),(176)),0)</f>
        <v>0.6</v>
      </c>
      <c r="K3622" s="86" t="str">
        <f ca="1">VLOOKUP(Tabla36[[#This Row],[CODIGO VINCULO]],[1]!Anexar1[[UNION]:[OPERADOR]],4,0)</f>
        <v>HECTOR ENRIQUE MORALES HUERTA</v>
      </c>
      <c r="L3622" s="92" t="str" cm="1">
        <f t="array" aca="1" ref="L3622" ca="1">_xlfn.IFS(J3622&gt;=TIME(14,0,0),"SEGUNDO TURNO",J3622&lt;TIME(14,0,0),"PRIMER TURNO")</f>
        <v>SEGUNDO TURNO</v>
      </c>
      <c r="M3622" s="90"/>
    </row>
    <row r="3623" spans="1:13">
      <c r="A3623" s="86" t="str">
        <f ca="1">_xlfn.CONCAT(Tabla36[[#This Row],[NUM. ECO.]],Tabla36[[#This Row],[TURNO]],Tabla36[[#This Row],[FECHA]])</f>
        <v>T4SEGUNDO TURNO45416</v>
      </c>
      <c r="B3623" s="87">
        <v>6</v>
      </c>
      <c r="C3623" s="87">
        <v>5</v>
      </c>
      <c r="D3623" s="87" t="s">
        <v>55</v>
      </c>
      <c r="E3623" s="86"/>
      <c r="F3623" s="86">
        <f>VLOOKUP(Tabla36[[#This Row],[NUM. ECO.]],[2]!Tabla24[[NO.ECO]:[CUBICACION
M3]],4,0)</f>
        <v>30</v>
      </c>
      <c r="G3623" s="94">
        <v>45416</v>
      </c>
      <c r="H3623" s="92" t="str">
        <f>VLOOKUP(Tabla36[[#This Row],[NUM. ECO.]],[2]!Tabla24[[NO.ECO]:[MATERIAL]],8,0)</f>
        <v>VOLADURA</v>
      </c>
      <c r="I3623" s="86" t="s">
        <v>79</v>
      </c>
      <c r="J3623" s="91">
        <f ca="1">J3622+TIME(0,RANDBETWEEN((144),(176)),0)</f>
        <v>0.70902777777777781</v>
      </c>
      <c r="K3623" s="86" t="str">
        <f ca="1">VLOOKUP(Tabla36[[#This Row],[CODIGO VINCULO]],[1]!Anexar1[[UNION]:[OPERADOR]],4,0)</f>
        <v>HECTOR ENRIQUE MORALES HUERTA</v>
      </c>
      <c r="L3623" s="92" t="str" cm="1">
        <f t="array" aca="1" ref="L3623" ca="1">_xlfn.IFS(J3623&gt;=TIME(14,0,0),"SEGUNDO TURNO",J3623&lt;TIME(14,0,0),"PRIMER TURNO")</f>
        <v>SEGUNDO TURNO</v>
      </c>
      <c r="M3623" s="90"/>
    </row>
    <row r="3624" spans="1:13">
      <c r="A3624" s="86" t="str">
        <f ca="1">_xlfn.CONCAT(Tabla36[[#This Row],[NUM. ECO.]],Tabla36[[#This Row],[TURNO]],Tabla36[[#This Row],[FECHA]])</f>
        <v>T4SEGUNDO TURNO45416</v>
      </c>
      <c r="B3624" s="87">
        <v>6</v>
      </c>
      <c r="C3624" s="87">
        <v>6</v>
      </c>
      <c r="D3624" s="87" t="s">
        <v>55</v>
      </c>
      <c r="E3624" s="86"/>
      <c r="F3624" s="86">
        <f>VLOOKUP(Tabla36[[#This Row],[NUM. ECO.]],[2]!Tabla24[[NO.ECO]:[CUBICACION
M3]],4,0)</f>
        <v>30</v>
      </c>
      <c r="G3624" s="94">
        <v>45416</v>
      </c>
      <c r="H3624" s="92" t="str">
        <f>VLOOKUP(Tabla36[[#This Row],[NUM. ECO.]],[2]!Tabla24[[NO.ECO]:[MATERIAL]],8,0)</f>
        <v>VOLADURA</v>
      </c>
      <c r="I3624" s="86" t="s">
        <v>79</v>
      </c>
      <c r="J3624" s="91">
        <f ca="1">J3623+TIME(0,RANDBETWEEN((144),(176)),0)</f>
        <v>0.80902777777777779</v>
      </c>
      <c r="K3624" s="86" t="str">
        <f ca="1">VLOOKUP(Tabla36[[#This Row],[CODIGO VINCULO]],[1]!Anexar1[[UNION]:[OPERADOR]],4,0)</f>
        <v>HECTOR ENRIQUE MORALES HUERTA</v>
      </c>
      <c r="L3624" s="92" t="str" cm="1">
        <f t="array" aca="1" ref="L3624" ca="1">_xlfn.IFS(J3624&gt;=TIME(14,0,0),"SEGUNDO TURNO",J3624&lt;TIME(14,0,0),"PRIMER TURNO")</f>
        <v>SEGUNDO TURNO</v>
      </c>
      <c r="M3624" s="90"/>
    </row>
    <row r="3625" spans="1:13">
      <c r="A3625" s="86" t="str">
        <f ca="1">_xlfn.CONCAT(Tabla36[[#This Row],[NUM. ECO.]],Tabla36[[#This Row],[TURNO]],Tabla36[[#This Row],[FECHA]])</f>
        <v>T4PRIMER TURNO45418</v>
      </c>
      <c r="B3625" s="87">
        <v>6</v>
      </c>
      <c r="C3625" s="87">
        <v>1</v>
      </c>
      <c r="D3625" s="87" t="s">
        <v>55</v>
      </c>
      <c r="E3625" s="86"/>
      <c r="F3625" s="86">
        <f>VLOOKUP(Tabla36[[#This Row],[NUM. ECO.]],[2]!Tabla24[[NO.ECO]:[CUBICACION
M3]],4,0)</f>
        <v>30</v>
      </c>
      <c r="G3625" s="94">
        <v>45418</v>
      </c>
      <c r="H3625" s="92" t="str">
        <f>VLOOKUP(Tabla36[[#This Row],[NUM. ECO.]],[2]!Tabla24[[NO.ECO]:[MATERIAL]],8,0)</f>
        <v>VOLADURA</v>
      </c>
      <c r="I3625" s="86" t="s">
        <v>79</v>
      </c>
      <c r="J3625" s="88">
        <f ca="1">TIME(RANDBETWEEN(5.5,6),RANDBETWEEN(1,29),0)</f>
        <v>0.26111111111111113</v>
      </c>
      <c r="K3625" s="86" t="str">
        <f ca="1">VLOOKUP(Tabla36[[#This Row],[CODIGO VINCULO]],[1]!Anexar1[[UNION]:[OPERADOR]],4,0)</f>
        <v>JARED TUN CASTILLO</v>
      </c>
      <c r="L3625" s="92" t="str" cm="1">
        <f t="array" aca="1" ref="L3625" ca="1">_xlfn.IFS(J3625&gt;=TIME(14,0,0),"SEGUNDO TURNO",J3625&lt;TIME(14,0,0),"PRIMER TURNO")</f>
        <v>PRIMER TURNO</v>
      </c>
      <c r="M3625" s="90"/>
    </row>
    <row r="3626" spans="1:13">
      <c r="A3626" s="86" t="str">
        <f ca="1">_xlfn.CONCAT(Tabla36[[#This Row],[NUM. ECO.]],Tabla36[[#This Row],[TURNO]],Tabla36[[#This Row],[FECHA]])</f>
        <v>T4PRIMER TURNO45418</v>
      </c>
      <c r="B3626" s="87">
        <v>6</v>
      </c>
      <c r="C3626" s="87">
        <v>2</v>
      </c>
      <c r="D3626" s="87" t="s">
        <v>55</v>
      </c>
      <c r="E3626" s="86"/>
      <c r="F3626" s="86">
        <f>VLOOKUP(Tabla36[[#This Row],[NUM. ECO.]],[2]!Tabla24[[NO.ECO]:[CUBICACION
M3]],4,0)</f>
        <v>30</v>
      </c>
      <c r="G3626" s="94">
        <v>45418</v>
      </c>
      <c r="H3626" s="92" t="str">
        <f>VLOOKUP(Tabla36[[#This Row],[NUM. ECO.]],[2]!Tabla24[[NO.ECO]:[MATERIAL]],8,0)</f>
        <v>VOLADURA</v>
      </c>
      <c r="I3626" s="86" t="s">
        <v>79</v>
      </c>
      <c r="J3626" s="88">
        <f ca="1">J3625+TIME(0,RANDBETWEEN((144),(176)),0)</f>
        <v>0.37916666666666665</v>
      </c>
      <c r="K3626" s="86" t="str">
        <f ca="1">VLOOKUP(Tabla36[[#This Row],[CODIGO VINCULO]],[1]!Anexar1[[UNION]:[OPERADOR]],4,0)</f>
        <v>JARED TUN CASTILLO</v>
      </c>
      <c r="L3626" s="92" t="str" cm="1">
        <f t="array" aca="1" ref="L3626" ca="1">_xlfn.IFS(J3626&gt;=TIME(14,0,0),"SEGUNDO TURNO",J3626&lt;TIME(14,0,0),"PRIMER TURNO")</f>
        <v>PRIMER TURNO</v>
      </c>
      <c r="M3626" s="90"/>
    </row>
    <row r="3627" spans="1:13">
      <c r="A3627" s="86" t="str">
        <f ca="1">_xlfn.CONCAT(Tabla36[[#This Row],[NUM. ECO.]],Tabla36[[#This Row],[TURNO]],Tabla36[[#This Row],[FECHA]])</f>
        <v>T4PRIMER TURNO45418</v>
      </c>
      <c r="B3627" s="87">
        <v>6</v>
      </c>
      <c r="C3627" s="87">
        <v>3</v>
      </c>
      <c r="D3627" s="87" t="s">
        <v>55</v>
      </c>
      <c r="E3627" s="86"/>
      <c r="F3627" s="86">
        <f>VLOOKUP(Tabla36[[#This Row],[NUM. ECO.]],[2]!Tabla24[[NO.ECO]:[CUBICACION
M3]],4,0)</f>
        <v>30</v>
      </c>
      <c r="G3627" s="94">
        <v>45418</v>
      </c>
      <c r="H3627" s="92" t="str">
        <f>VLOOKUP(Tabla36[[#This Row],[NUM. ECO.]],[2]!Tabla24[[NO.ECO]:[MATERIAL]],8,0)</f>
        <v>VOLADURA</v>
      </c>
      <c r="I3627" s="86" t="s">
        <v>79</v>
      </c>
      <c r="J3627" s="91">
        <f ca="1">J3626+TIME(0,RANDBETWEEN((144),(176)),0)</f>
        <v>0.48124999999999996</v>
      </c>
      <c r="K3627" s="86" t="str">
        <f ca="1">VLOOKUP(Tabla36[[#This Row],[CODIGO VINCULO]],[1]!Anexar1[[UNION]:[OPERADOR]],4,0)</f>
        <v>JARED TUN CASTILLO</v>
      </c>
      <c r="L3627" s="92" t="str" cm="1">
        <f t="array" aca="1" ref="L3627" ca="1">_xlfn.IFS(J3627&gt;=TIME(14,0,0),"SEGUNDO TURNO",J3627&lt;TIME(14,0,0),"PRIMER TURNO")</f>
        <v>PRIMER TURNO</v>
      </c>
      <c r="M3627" s="90"/>
    </row>
    <row r="3628" spans="1:13">
      <c r="A3628" s="86" t="str">
        <f ca="1">_xlfn.CONCAT(Tabla36[[#This Row],[NUM. ECO.]],Tabla36[[#This Row],[TURNO]],Tabla36[[#This Row],[FECHA]])</f>
        <v>T4SEGUNDO TURNO45418</v>
      </c>
      <c r="B3628" s="87">
        <v>6</v>
      </c>
      <c r="C3628" s="87">
        <v>4</v>
      </c>
      <c r="D3628" s="87" t="s">
        <v>55</v>
      </c>
      <c r="E3628" s="86"/>
      <c r="F3628" s="86">
        <f>VLOOKUP(Tabla36[[#This Row],[NUM. ECO.]],[2]!Tabla24[[NO.ECO]:[CUBICACION
M3]],4,0)</f>
        <v>30</v>
      </c>
      <c r="G3628" s="94">
        <v>45418</v>
      </c>
      <c r="H3628" s="92" t="str">
        <f>VLOOKUP(Tabla36[[#This Row],[NUM. ECO.]],[2]!Tabla24[[NO.ECO]:[MATERIAL]],8,0)</f>
        <v>VOLADURA</v>
      </c>
      <c r="I3628" s="86" t="s">
        <v>79</v>
      </c>
      <c r="J3628" s="91">
        <f ca="1">J3627+TIME(0,RANDBETWEEN((144),(176)),0)</f>
        <v>0.58958333333333335</v>
      </c>
      <c r="K3628" s="86" t="str">
        <f ca="1">VLOOKUP(Tabla36[[#This Row],[CODIGO VINCULO]],[1]!Anexar1[[UNION]:[OPERADOR]],4,0)</f>
        <v>HECTOR ENRIQUE MORALES HUERTA</v>
      </c>
      <c r="L3628" s="92" t="str" cm="1">
        <f t="array" aca="1" ref="L3628" ca="1">_xlfn.IFS(J3628&gt;=TIME(14,0,0),"SEGUNDO TURNO",J3628&lt;TIME(14,0,0),"PRIMER TURNO")</f>
        <v>SEGUNDO TURNO</v>
      </c>
      <c r="M3628" s="90"/>
    </row>
    <row r="3629" spans="1:13">
      <c r="A3629" s="86" t="str">
        <f ca="1">_xlfn.CONCAT(Tabla36[[#This Row],[NUM. ECO.]],Tabla36[[#This Row],[TURNO]],Tabla36[[#This Row],[FECHA]])</f>
        <v>T4SEGUNDO TURNO45418</v>
      </c>
      <c r="B3629" s="87">
        <v>6</v>
      </c>
      <c r="C3629" s="87">
        <v>5</v>
      </c>
      <c r="D3629" s="87" t="s">
        <v>55</v>
      </c>
      <c r="E3629" s="86"/>
      <c r="F3629" s="86">
        <f>VLOOKUP(Tabla36[[#This Row],[NUM. ECO.]],[2]!Tabla24[[NO.ECO]:[CUBICACION
M3]],4,0)</f>
        <v>30</v>
      </c>
      <c r="G3629" s="94">
        <v>45418</v>
      </c>
      <c r="H3629" s="92" t="str">
        <f>VLOOKUP(Tabla36[[#This Row],[NUM. ECO.]],[2]!Tabla24[[NO.ECO]:[MATERIAL]],8,0)</f>
        <v>VOLADURA</v>
      </c>
      <c r="I3629" s="86" t="s">
        <v>79</v>
      </c>
      <c r="J3629" s="91">
        <f ca="1">J3628+TIME(0,RANDBETWEEN((144),(176)),0)</f>
        <v>0.69513888888888886</v>
      </c>
      <c r="K3629" s="86" t="str">
        <f ca="1">VLOOKUP(Tabla36[[#This Row],[CODIGO VINCULO]],[1]!Anexar1[[UNION]:[OPERADOR]],4,0)</f>
        <v>HECTOR ENRIQUE MORALES HUERTA</v>
      </c>
      <c r="L3629" s="92" t="str" cm="1">
        <f t="array" aca="1" ref="L3629" ca="1">_xlfn.IFS(J3629&gt;=TIME(14,0,0),"SEGUNDO TURNO",J3629&lt;TIME(14,0,0),"PRIMER TURNO")</f>
        <v>SEGUNDO TURNO</v>
      </c>
      <c r="M3629" s="90"/>
    </row>
    <row r="3630" spans="1:13">
      <c r="A3630" s="86" t="str">
        <f ca="1">_xlfn.CONCAT(Tabla36[[#This Row],[NUM. ECO.]],Tabla36[[#This Row],[TURNO]],Tabla36[[#This Row],[FECHA]])</f>
        <v>T4SEGUNDO TURNO45418</v>
      </c>
      <c r="B3630" s="87">
        <v>6</v>
      </c>
      <c r="C3630" s="87">
        <v>6</v>
      </c>
      <c r="D3630" s="87" t="s">
        <v>55</v>
      </c>
      <c r="E3630" s="86"/>
      <c r="F3630" s="86">
        <f>VLOOKUP(Tabla36[[#This Row],[NUM. ECO.]],[2]!Tabla24[[NO.ECO]:[CUBICACION
M3]],4,0)</f>
        <v>30</v>
      </c>
      <c r="G3630" s="94">
        <v>45418</v>
      </c>
      <c r="H3630" s="92" t="str">
        <f>VLOOKUP(Tabla36[[#This Row],[NUM. ECO.]],[2]!Tabla24[[NO.ECO]:[MATERIAL]],8,0)</f>
        <v>VOLADURA</v>
      </c>
      <c r="I3630" s="86" t="s">
        <v>79</v>
      </c>
      <c r="J3630" s="91">
        <f ca="1">J3629+TIME(0,RANDBETWEEN((144),(176)),0)</f>
        <v>0.80555555555555558</v>
      </c>
      <c r="K3630" s="86" t="str">
        <f ca="1">VLOOKUP(Tabla36[[#This Row],[CODIGO VINCULO]],[1]!Anexar1[[UNION]:[OPERADOR]],4,0)</f>
        <v>HECTOR ENRIQUE MORALES HUERTA</v>
      </c>
      <c r="L3630" s="92" t="str" cm="1">
        <f t="array" aca="1" ref="L3630" ca="1">_xlfn.IFS(J3630&gt;=TIME(14,0,0),"SEGUNDO TURNO",J3630&lt;TIME(14,0,0),"PRIMER TURNO")</f>
        <v>SEGUNDO TURNO</v>
      </c>
      <c r="M3630" s="90"/>
    </row>
    <row r="3631" spans="1:13">
      <c r="A3631" s="86" t="str">
        <f ca="1">_xlfn.CONCAT(Tabla36[[#This Row],[NUM. ECO.]],Tabla36[[#This Row],[TURNO]],Tabla36[[#This Row],[FECHA]])</f>
        <v>T4PRIMER TURNO45419</v>
      </c>
      <c r="B3631" s="87">
        <v>6</v>
      </c>
      <c r="C3631" s="87">
        <v>1</v>
      </c>
      <c r="D3631" s="87" t="s">
        <v>55</v>
      </c>
      <c r="E3631" s="86"/>
      <c r="F3631" s="86">
        <f>VLOOKUP(Tabla36[[#This Row],[NUM. ECO.]],[2]!Tabla24[[NO.ECO]:[CUBICACION
M3]],4,0)</f>
        <v>30</v>
      </c>
      <c r="G3631" s="94">
        <v>45419</v>
      </c>
      <c r="H3631" s="92" t="str">
        <f>VLOOKUP(Tabla36[[#This Row],[NUM. ECO.]],[2]!Tabla24[[NO.ECO]:[MATERIAL]],8,0)</f>
        <v>VOLADURA</v>
      </c>
      <c r="I3631" s="86" t="s">
        <v>79</v>
      </c>
      <c r="J3631" s="88">
        <f ca="1">TIME(RANDBETWEEN(5.5,6),RANDBETWEEN(1,29),0)</f>
        <v>0.26874999999999999</v>
      </c>
      <c r="K3631" s="86" t="str">
        <f ca="1">VLOOKUP(Tabla36[[#This Row],[CODIGO VINCULO]],[1]!Anexar1[[UNION]:[OPERADOR]],4,0)</f>
        <v>JARED TUN CASTILLO</v>
      </c>
      <c r="L3631" s="92" t="str" cm="1">
        <f t="array" aca="1" ref="L3631" ca="1">_xlfn.IFS(J3631&gt;=TIME(14,0,0),"SEGUNDO TURNO",J3631&lt;TIME(14,0,0),"PRIMER TURNO")</f>
        <v>PRIMER TURNO</v>
      </c>
      <c r="M3631" s="90"/>
    </row>
    <row r="3632" spans="1:13">
      <c r="A3632" s="86" t="str">
        <f ca="1">_xlfn.CONCAT(Tabla36[[#This Row],[NUM. ECO.]],Tabla36[[#This Row],[TURNO]],Tabla36[[#This Row],[FECHA]])</f>
        <v>T4PRIMER TURNO45419</v>
      </c>
      <c r="B3632" s="87">
        <v>6</v>
      </c>
      <c r="C3632" s="87">
        <v>2</v>
      </c>
      <c r="D3632" s="87" t="s">
        <v>55</v>
      </c>
      <c r="E3632" s="86"/>
      <c r="F3632" s="86">
        <f>VLOOKUP(Tabla36[[#This Row],[NUM. ECO.]],[2]!Tabla24[[NO.ECO]:[CUBICACION
M3]],4,0)</f>
        <v>30</v>
      </c>
      <c r="G3632" s="94">
        <v>45419</v>
      </c>
      <c r="H3632" s="92" t="str">
        <f>VLOOKUP(Tabla36[[#This Row],[NUM. ECO.]],[2]!Tabla24[[NO.ECO]:[MATERIAL]],8,0)</f>
        <v>VOLADURA</v>
      </c>
      <c r="I3632" s="86" t="s">
        <v>79</v>
      </c>
      <c r="J3632" s="88">
        <f ca="1">J3631+TIME(0,RANDBETWEEN((144),(176)),0)</f>
        <v>0.36944444444444446</v>
      </c>
      <c r="K3632" s="86" t="str">
        <f ca="1">VLOOKUP(Tabla36[[#This Row],[CODIGO VINCULO]],[1]!Anexar1[[UNION]:[OPERADOR]],4,0)</f>
        <v>JARED TUN CASTILLO</v>
      </c>
      <c r="L3632" s="92" t="str" cm="1">
        <f t="array" aca="1" ref="L3632" ca="1">_xlfn.IFS(J3632&gt;=TIME(14,0,0),"SEGUNDO TURNO",J3632&lt;TIME(14,0,0),"PRIMER TURNO")</f>
        <v>PRIMER TURNO</v>
      </c>
      <c r="M3632" s="90"/>
    </row>
    <row r="3633" spans="1:13">
      <c r="A3633" s="86" t="str">
        <f ca="1">_xlfn.CONCAT(Tabla36[[#This Row],[NUM. ECO.]],Tabla36[[#This Row],[TURNO]],Tabla36[[#This Row],[FECHA]])</f>
        <v>T4PRIMER TURNO45419</v>
      </c>
      <c r="B3633" s="87">
        <v>6</v>
      </c>
      <c r="C3633" s="87">
        <v>3</v>
      </c>
      <c r="D3633" s="87" t="s">
        <v>55</v>
      </c>
      <c r="E3633" s="86"/>
      <c r="F3633" s="86">
        <f>VLOOKUP(Tabla36[[#This Row],[NUM. ECO.]],[2]!Tabla24[[NO.ECO]:[CUBICACION
M3]],4,0)</f>
        <v>30</v>
      </c>
      <c r="G3633" s="94">
        <v>45419</v>
      </c>
      <c r="H3633" s="92" t="str">
        <f>VLOOKUP(Tabla36[[#This Row],[NUM. ECO.]],[2]!Tabla24[[NO.ECO]:[MATERIAL]],8,0)</f>
        <v>VOLADURA</v>
      </c>
      <c r="I3633" s="86" t="s">
        <v>79</v>
      </c>
      <c r="J3633" s="91">
        <f ca="1">J3632+TIME(0,RANDBETWEEN((144),(176)),0)</f>
        <v>0.49027777777777781</v>
      </c>
      <c r="K3633" s="86" t="str">
        <f ca="1">VLOOKUP(Tabla36[[#This Row],[CODIGO VINCULO]],[1]!Anexar1[[UNION]:[OPERADOR]],4,0)</f>
        <v>JARED TUN CASTILLO</v>
      </c>
      <c r="L3633" s="92" t="str" cm="1">
        <f t="array" aca="1" ref="L3633" ca="1">_xlfn.IFS(J3633&gt;=TIME(14,0,0),"SEGUNDO TURNO",J3633&lt;TIME(14,0,0),"PRIMER TURNO")</f>
        <v>PRIMER TURNO</v>
      </c>
      <c r="M3633" s="90"/>
    </row>
    <row r="3634" spans="1:13">
      <c r="A3634" s="86" t="str">
        <f ca="1">_xlfn.CONCAT(Tabla36[[#This Row],[NUM. ECO.]],Tabla36[[#This Row],[TURNO]],Tabla36[[#This Row],[FECHA]])</f>
        <v>T4SEGUNDO TURNO45419</v>
      </c>
      <c r="B3634" s="87">
        <v>6</v>
      </c>
      <c r="C3634" s="87">
        <v>4</v>
      </c>
      <c r="D3634" s="87" t="s">
        <v>55</v>
      </c>
      <c r="E3634" s="86"/>
      <c r="F3634" s="86">
        <f>VLOOKUP(Tabla36[[#This Row],[NUM. ECO.]],[2]!Tabla24[[NO.ECO]:[CUBICACION
M3]],4,0)</f>
        <v>30</v>
      </c>
      <c r="G3634" s="94">
        <v>45419</v>
      </c>
      <c r="H3634" s="92" t="str">
        <f>VLOOKUP(Tabla36[[#This Row],[NUM. ECO.]],[2]!Tabla24[[NO.ECO]:[MATERIAL]],8,0)</f>
        <v>VOLADURA</v>
      </c>
      <c r="I3634" s="86" t="s">
        <v>79</v>
      </c>
      <c r="J3634" s="91">
        <f ca="1">J3633+TIME(0,RANDBETWEEN((144),(176)),0)</f>
        <v>0.60763888888888895</v>
      </c>
      <c r="K3634" s="86" t="str">
        <f ca="1">VLOOKUP(Tabla36[[#This Row],[CODIGO VINCULO]],[1]!Anexar1[[UNION]:[OPERADOR]],4,0)</f>
        <v>HECTOR ENRIQUE MORALES HUERTA</v>
      </c>
      <c r="L3634" s="92" t="str" cm="1">
        <f t="array" aca="1" ref="L3634" ca="1">_xlfn.IFS(J3634&gt;=TIME(14,0,0),"SEGUNDO TURNO",J3634&lt;TIME(14,0,0),"PRIMER TURNO")</f>
        <v>SEGUNDO TURNO</v>
      </c>
      <c r="M3634" s="90"/>
    </row>
    <row r="3635" spans="1:13">
      <c r="A3635" s="86" t="str">
        <f ca="1">_xlfn.CONCAT(Tabla36[[#This Row],[NUM. ECO.]],Tabla36[[#This Row],[TURNO]],Tabla36[[#This Row],[FECHA]])</f>
        <v>T4SEGUNDO TURNO45419</v>
      </c>
      <c r="B3635" s="87">
        <v>6</v>
      </c>
      <c r="C3635" s="87">
        <v>5</v>
      </c>
      <c r="D3635" s="87" t="s">
        <v>55</v>
      </c>
      <c r="E3635" s="86"/>
      <c r="F3635" s="86">
        <f>VLOOKUP(Tabla36[[#This Row],[NUM. ECO.]],[2]!Tabla24[[NO.ECO]:[CUBICACION
M3]],4,0)</f>
        <v>30</v>
      </c>
      <c r="G3635" s="94">
        <v>45419</v>
      </c>
      <c r="H3635" s="92" t="str">
        <f>VLOOKUP(Tabla36[[#This Row],[NUM. ECO.]],[2]!Tabla24[[NO.ECO]:[MATERIAL]],8,0)</f>
        <v>VOLADURA</v>
      </c>
      <c r="I3635" s="86" t="s">
        <v>79</v>
      </c>
      <c r="J3635" s="91">
        <f ca="1">J3634+TIME(0,RANDBETWEEN((144),(176)),0)</f>
        <v>0.71111111111111114</v>
      </c>
      <c r="K3635" s="86" t="str">
        <f ca="1">VLOOKUP(Tabla36[[#This Row],[CODIGO VINCULO]],[1]!Anexar1[[UNION]:[OPERADOR]],4,0)</f>
        <v>HECTOR ENRIQUE MORALES HUERTA</v>
      </c>
      <c r="L3635" s="92" t="str" cm="1">
        <f t="array" aca="1" ref="L3635" ca="1">_xlfn.IFS(J3635&gt;=TIME(14,0,0),"SEGUNDO TURNO",J3635&lt;TIME(14,0,0),"PRIMER TURNO")</f>
        <v>SEGUNDO TURNO</v>
      </c>
      <c r="M3635" s="90"/>
    </row>
    <row r="3636" spans="1:13">
      <c r="A3636" s="86" t="str">
        <f ca="1">_xlfn.CONCAT(Tabla36[[#This Row],[NUM. ECO.]],Tabla36[[#This Row],[TURNO]],Tabla36[[#This Row],[FECHA]])</f>
        <v>T4SEGUNDO TURNO45419</v>
      </c>
      <c r="B3636" s="87">
        <v>6</v>
      </c>
      <c r="C3636" s="87">
        <v>6</v>
      </c>
      <c r="D3636" s="87" t="s">
        <v>55</v>
      </c>
      <c r="E3636" s="86"/>
      <c r="F3636" s="86">
        <f>VLOOKUP(Tabla36[[#This Row],[NUM. ECO.]],[2]!Tabla24[[NO.ECO]:[CUBICACION
M3]],4,0)</f>
        <v>30</v>
      </c>
      <c r="G3636" s="94">
        <v>45419</v>
      </c>
      <c r="H3636" s="92" t="str">
        <f>VLOOKUP(Tabla36[[#This Row],[NUM. ECO.]],[2]!Tabla24[[NO.ECO]:[MATERIAL]],8,0)</f>
        <v>VOLADURA</v>
      </c>
      <c r="I3636" s="86" t="s">
        <v>79</v>
      </c>
      <c r="J3636" s="91">
        <f ca="1">J3635+TIME(0,RANDBETWEEN((144),(176)),0)</f>
        <v>0.8208333333333333</v>
      </c>
      <c r="K3636" s="86" t="str">
        <f ca="1">VLOOKUP(Tabla36[[#This Row],[CODIGO VINCULO]],[1]!Anexar1[[UNION]:[OPERADOR]],4,0)</f>
        <v>HECTOR ENRIQUE MORALES HUERTA</v>
      </c>
      <c r="L3636" s="92" t="str" cm="1">
        <f t="array" aca="1" ref="L3636" ca="1">_xlfn.IFS(J3636&gt;=TIME(14,0,0),"SEGUNDO TURNO",J3636&lt;TIME(14,0,0),"PRIMER TURNO")</f>
        <v>SEGUNDO TURNO</v>
      </c>
      <c r="M3636" s="90"/>
    </row>
    <row r="3637" spans="1:13">
      <c r="A3637" s="86" t="str">
        <f ca="1">_xlfn.CONCAT(Tabla36[[#This Row],[NUM. ECO.]],Tabla36[[#This Row],[TURNO]],Tabla36[[#This Row],[FECHA]])</f>
        <v>T4PRIMER TURNO45420</v>
      </c>
      <c r="B3637" s="87">
        <v>6</v>
      </c>
      <c r="C3637" s="87">
        <v>1</v>
      </c>
      <c r="D3637" s="87" t="s">
        <v>55</v>
      </c>
      <c r="E3637" s="86"/>
      <c r="F3637" s="86">
        <f>VLOOKUP(Tabla36[[#This Row],[NUM. ECO.]],[2]!Tabla24[[NO.ECO]:[CUBICACION
M3]],4,0)</f>
        <v>30</v>
      </c>
      <c r="G3637" s="94">
        <v>45420</v>
      </c>
      <c r="H3637" s="92" t="str">
        <f>VLOOKUP(Tabla36[[#This Row],[NUM. ECO.]],[2]!Tabla24[[NO.ECO]:[MATERIAL]],8,0)</f>
        <v>VOLADURA</v>
      </c>
      <c r="I3637" s="86" t="s">
        <v>79</v>
      </c>
      <c r="J3637" s="88">
        <f ca="1">TIME(RANDBETWEEN(5.5,6),RANDBETWEEN(1,29),0)</f>
        <v>0.25624999999999998</v>
      </c>
      <c r="K3637" s="86" t="str">
        <f ca="1">VLOOKUP(Tabla36[[#This Row],[CODIGO VINCULO]],[1]!Anexar1[[UNION]:[OPERADOR]],4,0)</f>
        <v>JARED TUN CASTILLO</v>
      </c>
      <c r="L3637" s="92" t="str" cm="1">
        <f t="array" aca="1" ref="L3637" ca="1">_xlfn.IFS(J3637&gt;=TIME(14,0,0),"SEGUNDO TURNO",J3637&lt;TIME(14,0,0),"PRIMER TURNO")</f>
        <v>PRIMER TURNO</v>
      </c>
      <c r="M3637" s="90"/>
    </row>
    <row r="3638" spans="1:13">
      <c r="A3638" s="86" t="str">
        <f ca="1">_xlfn.CONCAT(Tabla36[[#This Row],[NUM. ECO.]],Tabla36[[#This Row],[TURNO]],Tabla36[[#This Row],[FECHA]])</f>
        <v>T4PRIMER TURNO45420</v>
      </c>
      <c r="B3638" s="87">
        <v>6</v>
      </c>
      <c r="C3638" s="87">
        <v>2</v>
      </c>
      <c r="D3638" s="87" t="s">
        <v>55</v>
      </c>
      <c r="E3638" s="86"/>
      <c r="F3638" s="86">
        <f>VLOOKUP(Tabla36[[#This Row],[NUM. ECO.]],[2]!Tabla24[[NO.ECO]:[CUBICACION
M3]],4,0)</f>
        <v>30</v>
      </c>
      <c r="G3638" s="94">
        <v>45420</v>
      </c>
      <c r="H3638" s="92" t="str">
        <f>VLOOKUP(Tabla36[[#This Row],[NUM. ECO.]],[2]!Tabla24[[NO.ECO]:[MATERIAL]],8,0)</f>
        <v>VOLADURA</v>
      </c>
      <c r="I3638" s="86" t="s">
        <v>79</v>
      </c>
      <c r="J3638" s="88">
        <f ca="1">J3637+TIME(0,RANDBETWEEN((144),(176)),0)</f>
        <v>0.37708333333333333</v>
      </c>
      <c r="K3638" s="86" t="str">
        <f ca="1">VLOOKUP(Tabla36[[#This Row],[CODIGO VINCULO]],[1]!Anexar1[[UNION]:[OPERADOR]],4,0)</f>
        <v>JARED TUN CASTILLO</v>
      </c>
      <c r="L3638" s="92" t="str" cm="1">
        <f t="array" aca="1" ref="L3638" ca="1">_xlfn.IFS(J3638&gt;=TIME(14,0,0),"SEGUNDO TURNO",J3638&lt;TIME(14,0,0),"PRIMER TURNO")</f>
        <v>PRIMER TURNO</v>
      </c>
      <c r="M3638" s="90"/>
    </row>
    <row r="3639" spans="1:13">
      <c r="A3639" s="86" t="str">
        <f ca="1">_xlfn.CONCAT(Tabla36[[#This Row],[NUM. ECO.]],Tabla36[[#This Row],[TURNO]],Tabla36[[#This Row],[FECHA]])</f>
        <v>T4PRIMER TURNO45420</v>
      </c>
      <c r="B3639" s="87">
        <v>6</v>
      </c>
      <c r="C3639" s="87">
        <v>3</v>
      </c>
      <c r="D3639" s="87" t="s">
        <v>55</v>
      </c>
      <c r="E3639" s="86"/>
      <c r="F3639" s="86">
        <f>VLOOKUP(Tabla36[[#This Row],[NUM. ECO.]],[2]!Tabla24[[NO.ECO]:[CUBICACION
M3]],4,0)</f>
        <v>30</v>
      </c>
      <c r="G3639" s="94">
        <v>45420</v>
      </c>
      <c r="H3639" s="92" t="str">
        <f>VLOOKUP(Tabla36[[#This Row],[NUM. ECO.]],[2]!Tabla24[[NO.ECO]:[MATERIAL]],8,0)</f>
        <v>VOLADURA</v>
      </c>
      <c r="I3639" s="86" t="s">
        <v>79</v>
      </c>
      <c r="J3639" s="91">
        <f ca="1">J3638+TIME(0,RANDBETWEEN((144),(176)),0)</f>
        <v>0.48749999999999999</v>
      </c>
      <c r="K3639" s="86" t="str">
        <f ca="1">VLOOKUP(Tabla36[[#This Row],[CODIGO VINCULO]],[1]!Anexar1[[UNION]:[OPERADOR]],4,0)</f>
        <v>JARED TUN CASTILLO</v>
      </c>
      <c r="L3639" s="92" t="str" cm="1">
        <f t="array" aca="1" ref="L3639" ca="1">_xlfn.IFS(J3639&gt;=TIME(14,0,0),"SEGUNDO TURNO",J3639&lt;TIME(14,0,0),"PRIMER TURNO")</f>
        <v>PRIMER TURNO</v>
      </c>
      <c r="M3639" s="90"/>
    </row>
    <row r="3640" spans="1:13">
      <c r="A3640" s="86" t="str">
        <f ca="1">_xlfn.CONCAT(Tabla36[[#This Row],[NUM. ECO.]],Tabla36[[#This Row],[TURNO]],Tabla36[[#This Row],[FECHA]])</f>
        <v>T4SEGUNDO TURNO45420</v>
      </c>
      <c r="B3640" s="87">
        <v>6</v>
      </c>
      <c r="C3640" s="87">
        <v>4</v>
      </c>
      <c r="D3640" s="87" t="s">
        <v>55</v>
      </c>
      <c r="E3640" s="86"/>
      <c r="F3640" s="86">
        <f>VLOOKUP(Tabla36[[#This Row],[NUM. ECO.]],[2]!Tabla24[[NO.ECO]:[CUBICACION
M3]],4,0)</f>
        <v>30</v>
      </c>
      <c r="G3640" s="94">
        <v>45420</v>
      </c>
      <c r="H3640" s="92" t="str">
        <f>VLOOKUP(Tabla36[[#This Row],[NUM. ECO.]],[2]!Tabla24[[NO.ECO]:[MATERIAL]],8,0)</f>
        <v>VOLADURA</v>
      </c>
      <c r="I3640" s="86" t="s">
        <v>79</v>
      </c>
      <c r="J3640" s="91">
        <f ca="1">J3639+TIME(0,RANDBETWEEN((144),(176)),0)</f>
        <v>0.58750000000000002</v>
      </c>
      <c r="K3640" s="86" t="str">
        <f ca="1">VLOOKUP(Tabla36[[#This Row],[CODIGO VINCULO]],[1]!Anexar1[[UNION]:[OPERADOR]],4,0)</f>
        <v>HECTOR ENRIQUE MORALES HUERTA</v>
      </c>
      <c r="L3640" s="92" t="str" cm="1">
        <f t="array" aca="1" ref="L3640" ca="1">_xlfn.IFS(J3640&gt;=TIME(14,0,0),"SEGUNDO TURNO",J3640&lt;TIME(14,0,0),"PRIMER TURNO")</f>
        <v>SEGUNDO TURNO</v>
      </c>
      <c r="M3640" s="90"/>
    </row>
    <row r="3641" spans="1:13">
      <c r="A3641" s="86" t="str">
        <f ca="1">_xlfn.CONCAT(Tabla36[[#This Row],[NUM. ECO.]],Tabla36[[#This Row],[TURNO]],Tabla36[[#This Row],[FECHA]])</f>
        <v>T4SEGUNDO TURNO45420</v>
      </c>
      <c r="B3641" s="87">
        <v>6</v>
      </c>
      <c r="C3641" s="87">
        <v>5</v>
      </c>
      <c r="D3641" s="87" t="s">
        <v>55</v>
      </c>
      <c r="E3641" s="86"/>
      <c r="F3641" s="86">
        <f>VLOOKUP(Tabla36[[#This Row],[NUM. ECO.]],[2]!Tabla24[[NO.ECO]:[CUBICACION
M3]],4,0)</f>
        <v>30</v>
      </c>
      <c r="G3641" s="94">
        <v>45420</v>
      </c>
      <c r="H3641" s="92" t="str">
        <f>VLOOKUP(Tabla36[[#This Row],[NUM. ECO.]],[2]!Tabla24[[NO.ECO]:[MATERIAL]],8,0)</f>
        <v>VOLADURA</v>
      </c>
      <c r="I3641" s="86" t="s">
        <v>79</v>
      </c>
      <c r="J3641" s="91">
        <f ca="1">J3640+TIME(0,RANDBETWEEN((144),(176)),0)</f>
        <v>0.70625000000000004</v>
      </c>
      <c r="K3641" s="86" t="str">
        <f ca="1">VLOOKUP(Tabla36[[#This Row],[CODIGO VINCULO]],[1]!Anexar1[[UNION]:[OPERADOR]],4,0)</f>
        <v>HECTOR ENRIQUE MORALES HUERTA</v>
      </c>
      <c r="L3641" s="92" t="str" cm="1">
        <f t="array" aca="1" ref="L3641" ca="1">_xlfn.IFS(J3641&gt;=TIME(14,0,0),"SEGUNDO TURNO",J3641&lt;TIME(14,0,0),"PRIMER TURNO")</f>
        <v>SEGUNDO TURNO</v>
      </c>
      <c r="M3641" s="90"/>
    </row>
    <row r="3642" spans="1:13">
      <c r="A3642" s="86" t="str">
        <f ca="1">_xlfn.CONCAT(Tabla36[[#This Row],[NUM. ECO.]],Tabla36[[#This Row],[TURNO]],Tabla36[[#This Row],[FECHA]])</f>
        <v>T4SEGUNDO TURNO45420</v>
      </c>
      <c r="B3642" s="87">
        <v>6</v>
      </c>
      <c r="C3642" s="87">
        <v>6</v>
      </c>
      <c r="D3642" s="87" t="s">
        <v>55</v>
      </c>
      <c r="E3642" s="86"/>
      <c r="F3642" s="86">
        <f>VLOOKUP(Tabla36[[#This Row],[NUM. ECO.]],[2]!Tabla24[[NO.ECO]:[CUBICACION
M3]],4,0)</f>
        <v>30</v>
      </c>
      <c r="G3642" s="94">
        <v>45420</v>
      </c>
      <c r="H3642" s="92" t="str">
        <f>VLOOKUP(Tabla36[[#This Row],[NUM. ECO.]],[2]!Tabla24[[NO.ECO]:[MATERIAL]],8,0)</f>
        <v>VOLADURA</v>
      </c>
      <c r="I3642" s="86" t="s">
        <v>79</v>
      </c>
      <c r="J3642" s="91">
        <f ca="1">J3641+TIME(0,RANDBETWEEN((144),(176)),0)</f>
        <v>0.81666666666666665</v>
      </c>
      <c r="K3642" s="86" t="str">
        <f ca="1">VLOOKUP(Tabla36[[#This Row],[CODIGO VINCULO]],[1]!Anexar1[[UNION]:[OPERADOR]],4,0)</f>
        <v>HECTOR ENRIQUE MORALES HUERTA</v>
      </c>
      <c r="L3642" s="92" t="str" cm="1">
        <f t="array" aca="1" ref="L3642" ca="1">_xlfn.IFS(J3642&gt;=TIME(14,0,0),"SEGUNDO TURNO",J3642&lt;TIME(14,0,0),"PRIMER TURNO")</f>
        <v>SEGUNDO TURNO</v>
      </c>
      <c r="M3642" s="90"/>
    </row>
    <row r="3643" spans="1:13">
      <c r="A3643" s="86" t="str">
        <f ca="1">_xlfn.CONCAT(Tabla36[[#This Row],[NUM. ECO.]],Tabla36[[#This Row],[TURNO]],Tabla36[[#This Row],[FECHA]])</f>
        <v>T4PRIMER TURNO45421</v>
      </c>
      <c r="B3643" s="87">
        <v>6</v>
      </c>
      <c r="C3643" s="87">
        <v>1</v>
      </c>
      <c r="D3643" s="87" t="s">
        <v>55</v>
      </c>
      <c r="E3643" s="86"/>
      <c r="F3643" s="86">
        <f>VLOOKUP(Tabla36[[#This Row],[NUM. ECO.]],[2]!Tabla24[[NO.ECO]:[CUBICACION
M3]],4,0)</f>
        <v>30</v>
      </c>
      <c r="G3643" s="94">
        <v>45421</v>
      </c>
      <c r="H3643" s="92" t="str">
        <f>VLOOKUP(Tabla36[[#This Row],[NUM. ECO.]],[2]!Tabla24[[NO.ECO]:[MATERIAL]],8,0)</f>
        <v>VOLADURA</v>
      </c>
      <c r="I3643" s="86" t="s">
        <v>79</v>
      </c>
      <c r="J3643" s="88">
        <f ca="1">TIME(RANDBETWEEN(5.5,6),RANDBETWEEN(1,29),0)</f>
        <v>0.26319444444444445</v>
      </c>
      <c r="K3643" s="86" t="str">
        <f ca="1">VLOOKUP(Tabla36[[#This Row],[CODIGO VINCULO]],[1]!Anexar1[[UNION]:[OPERADOR]],4,0)</f>
        <v>JARED TUN CASTILLO</v>
      </c>
      <c r="L3643" s="92" t="str" cm="1">
        <f t="array" aca="1" ref="L3643" ca="1">_xlfn.IFS(J3643&gt;=TIME(14,0,0),"SEGUNDO TURNO",J3643&lt;TIME(14,0,0),"PRIMER TURNO")</f>
        <v>PRIMER TURNO</v>
      </c>
      <c r="M3643" s="90"/>
    </row>
    <row r="3644" spans="1:13">
      <c r="A3644" s="86" t="str">
        <f ca="1">_xlfn.CONCAT(Tabla36[[#This Row],[NUM. ECO.]],Tabla36[[#This Row],[TURNO]],Tabla36[[#This Row],[FECHA]])</f>
        <v>T4PRIMER TURNO45421</v>
      </c>
      <c r="B3644" s="87">
        <v>6</v>
      </c>
      <c r="C3644" s="87">
        <v>2</v>
      </c>
      <c r="D3644" s="87" t="s">
        <v>55</v>
      </c>
      <c r="E3644" s="86"/>
      <c r="F3644" s="86">
        <f>VLOOKUP(Tabla36[[#This Row],[NUM. ECO.]],[2]!Tabla24[[NO.ECO]:[CUBICACION
M3]],4,0)</f>
        <v>30</v>
      </c>
      <c r="G3644" s="94">
        <v>45421</v>
      </c>
      <c r="H3644" s="92" t="str">
        <f>VLOOKUP(Tabla36[[#This Row],[NUM. ECO.]],[2]!Tabla24[[NO.ECO]:[MATERIAL]],8,0)</f>
        <v>VOLADURA</v>
      </c>
      <c r="I3644" s="86" t="s">
        <v>79</v>
      </c>
      <c r="J3644" s="88">
        <f ca="1">J3643+TIME(0,RANDBETWEEN((144),(176)),0)</f>
        <v>0.3666666666666667</v>
      </c>
      <c r="K3644" s="86" t="str">
        <f ca="1">VLOOKUP(Tabla36[[#This Row],[CODIGO VINCULO]],[1]!Anexar1[[UNION]:[OPERADOR]],4,0)</f>
        <v>JARED TUN CASTILLO</v>
      </c>
      <c r="L3644" s="92" t="str" cm="1">
        <f t="array" aca="1" ref="L3644" ca="1">_xlfn.IFS(J3644&gt;=TIME(14,0,0),"SEGUNDO TURNO",J3644&lt;TIME(14,0,0),"PRIMER TURNO")</f>
        <v>PRIMER TURNO</v>
      </c>
      <c r="M3644" s="90"/>
    </row>
    <row r="3645" spans="1:13">
      <c r="A3645" s="86" t="str">
        <f ca="1">_xlfn.CONCAT(Tabla36[[#This Row],[NUM. ECO.]],Tabla36[[#This Row],[TURNO]],Tabla36[[#This Row],[FECHA]])</f>
        <v>T4PRIMER TURNO45421</v>
      </c>
      <c r="B3645" s="87">
        <v>6</v>
      </c>
      <c r="C3645" s="87">
        <v>3</v>
      </c>
      <c r="D3645" s="87" t="s">
        <v>55</v>
      </c>
      <c r="E3645" s="86"/>
      <c r="F3645" s="86">
        <f>VLOOKUP(Tabla36[[#This Row],[NUM. ECO.]],[2]!Tabla24[[NO.ECO]:[CUBICACION
M3]],4,0)</f>
        <v>30</v>
      </c>
      <c r="G3645" s="94">
        <v>45421</v>
      </c>
      <c r="H3645" s="92" t="str">
        <f>VLOOKUP(Tabla36[[#This Row],[NUM. ECO.]],[2]!Tabla24[[NO.ECO]:[MATERIAL]],8,0)</f>
        <v>VOLADURA</v>
      </c>
      <c r="I3645" s="86" t="s">
        <v>79</v>
      </c>
      <c r="J3645" s="91">
        <f ca="1">J3644+TIME(0,RANDBETWEEN((144),(176)),0)</f>
        <v>0.47013888888888888</v>
      </c>
      <c r="K3645" s="86" t="str">
        <f ca="1">VLOOKUP(Tabla36[[#This Row],[CODIGO VINCULO]],[1]!Anexar1[[UNION]:[OPERADOR]],4,0)</f>
        <v>JARED TUN CASTILLO</v>
      </c>
      <c r="L3645" s="92" t="str" cm="1">
        <f t="array" aca="1" ref="L3645" ca="1">_xlfn.IFS(J3645&gt;=TIME(14,0,0),"SEGUNDO TURNO",J3645&lt;TIME(14,0,0),"PRIMER TURNO")</f>
        <v>PRIMER TURNO</v>
      </c>
      <c r="M3645" s="90"/>
    </row>
    <row r="3646" spans="1:13">
      <c r="A3646" s="86" t="str">
        <f ca="1">_xlfn.CONCAT(Tabla36[[#This Row],[NUM. ECO.]],Tabla36[[#This Row],[TURNO]],Tabla36[[#This Row],[FECHA]])</f>
        <v>T4PRIMER TURNO45421</v>
      </c>
      <c r="B3646" s="87">
        <v>6</v>
      </c>
      <c r="C3646" s="87">
        <v>4</v>
      </c>
      <c r="D3646" s="87" t="s">
        <v>55</v>
      </c>
      <c r="E3646" s="86"/>
      <c r="F3646" s="86">
        <f>VLOOKUP(Tabla36[[#This Row],[NUM. ECO.]],[2]!Tabla24[[NO.ECO]:[CUBICACION
M3]],4,0)</f>
        <v>30</v>
      </c>
      <c r="G3646" s="94">
        <v>45421</v>
      </c>
      <c r="H3646" s="92" t="str">
        <f>VLOOKUP(Tabla36[[#This Row],[NUM. ECO.]],[2]!Tabla24[[NO.ECO]:[MATERIAL]],8,0)</f>
        <v>VOLADURA</v>
      </c>
      <c r="I3646" s="86" t="s">
        <v>79</v>
      </c>
      <c r="J3646" s="91">
        <f ca="1">J3645+TIME(0,RANDBETWEEN((144),(176)),0)</f>
        <v>0.57847222222222228</v>
      </c>
      <c r="K3646" s="86" t="str">
        <f ca="1">VLOOKUP(Tabla36[[#This Row],[CODIGO VINCULO]],[1]!Anexar1[[UNION]:[OPERADOR]],4,0)</f>
        <v>JARED TUN CASTILLO</v>
      </c>
      <c r="L3646" s="92" t="str" cm="1">
        <f t="array" aca="1" ref="L3646" ca="1">_xlfn.IFS(J3646&gt;=TIME(14,0,0),"SEGUNDO TURNO",J3646&lt;TIME(14,0,0),"PRIMER TURNO")</f>
        <v>PRIMER TURNO</v>
      </c>
      <c r="M3646" s="90"/>
    </row>
    <row r="3647" spans="1:13">
      <c r="A3647" s="86" t="str">
        <f ca="1">_xlfn.CONCAT(Tabla36[[#This Row],[NUM. ECO.]],Tabla36[[#This Row],[TURNO]],Tabla36[[#This Row],[FECHA]])</f>
        <v>T4SEGUNDO TURNO45421</v>
      </c>
      <c r="B3647" s="87">
        <v>6</v>
      </c>
      <c r="C3647" s="87">
        <v>5</v>
      </c>
      <c r="D3647" s="87" t="s">
        <v>55</v>
      </c>
      <c r="E3647" s="86"/>
      <c r="F3647" s="86">
        <f>VLOOKUP(Tabla36[[#This Row],[NUM. ECO.]],[2]!Tabla24[[NO.ECO]:[CUBICACION
M3]],4,0)</f>
        <v>30</v>
      </c>
      <c r="G3647" s="94">
        <v>45421</v>
      </c>
      <c r="H3647" s="92" t="str">
        <f>VLOOKUP(Tabla36[[#This Row],[NUM. ECO.]],[2]!Tabla24[[NO.ECO]:[MATERIAL]],8,0)</f>
        <v>VOLADURA</v>
      </c>
      <c r="I3647" s="86" t="s">
        <v>79</v>
      </c>
      <c r="J3647" s="91">
        <f ca="1">J3646+TIME(0,RANDBETWEEN((144),(176)),0)</f>
        <v>0.6875</v>
      </c>
      <c r="K3647" s="86" t="str">
        <f ca="1">VLOOKUP(Tabla36[[#This Row],[CODIGO VINCULO]],[1]!Anexar1[[UNION]:[OPERADOR]],4,0)</f>
        <v>HECTOR ENRIQUE MORALES HUERTA</v>
      </c>
      <c r="L3647" s="92" t="str" cm="1">
        <f t="array" aca="1" ref="L3647" ca="1">_xlfn.IFS(J3647&gt;=TIME(14,0,0),"SEGUNDO TURNO",J3647&lt;TIME(14,0,0),"PRIMER TURNO")</f>
        <v>SEGUNDO TURNO</v>
      </c>
      <c r="M3647" s="90"/>
    </row>
    <row r="3648" spans="1:13">
      <c r="A3648" s="86" t="str">
        <f ca="1">_xlfn.CONCAT(Tabla36[[#This Row],[NUM. ECO.]],Tabla36[[#This Row],[TURNO]],Tabla36[[#This Row],[FECHA]])</f>
        <v>T4SEGUNDO TURNO45421</v>
      </c>
      <c r="B3648" s="87">
        <v>6</v>
      </c>
      <c r="C3648" s="87">
        <v>6</v>
      </c>
      <c r="D3648" s="87" t="s">
        <v>55</v>
      </c>
      <c r="E3648" s="86"/>
      <c r="F3648" s="86">
        <f>VLOOKUP(Tabla36[[#This Row],[NUM. ECO.]],[2]!Tabla24[[NO.ECO]:[CUBICACION
M3]],4,0)</f>
        <v>30</v>
      </c>
      <c r="G3648" s="94">
        <v>45421</v>
      </c>
      <c r="H3648" s="92" t="str">
        <f>VLOOKUP(Tabla36[[#This Row],[NUM. ECO.]],[2]!Tabla24[[NO.ECO]:[MATERIAL]],8,0)</f>
        <v>VOLADURA</v>
      </c>
      <c r="I3648" s="86" t="s">
        <v>79</v>
      </c>
      <c r="J3648" s="91">
        <f ca="1">J3647+TIME(0,RANDBETWEEN((144),(176)),0)</f>
        <v>0.80902777777777779</v>
      </c>
      <c r="K3648" s="86" t="str">
        <f ca="1">VLOOKUP(Tabla36[[#This Row],[CODIGO VINCULO]],[1]!Anexar1[[UNION]:[OPERADOR]],4,0)</f>
        <v>HECTOR ENRIQUE MORALES HUERTA</v>
      </c>
      <c r="L3648" s="92" t="str" cm="1">
        <f t="array" aca="1" ref="L3648" ca="1">_xlfn.IFS(J3648&gt;=TIME(14,0,0),"SEGUNDO TURNO",J3648&lt;TIME(14,0,0),"PRIMER TURNO")</f>
        <v>SEGUNDO TURNO</v>
      </c>
      <c r="M3648" s="90"/>
    </row>
    <row r="3649" spans="1:13">
      <c r="A3649" s="86" t="str">
        <f ca="1">_xlfn.CONCAT(Tabla36[[#This Row],[NUM. ECO.]],Tabla36[[#This Row],[TURNO]],Tabla36[[#This Row],[FECHA]])</f>
        <v>T4PRIMER TURNO45422</v>
      </c>
      <c r="B3649" s="87">
        <v>6</v>
      </c>
      <c r="C3649" s="87">
        <v>1</v>
      </c>
      <c r="D3649" s="87" t="s">
        <v>55</v>
      </c>
      <c r="E3649" s="86"/>
      <c r="F3649" s="86">
        <f>VLOOKUP(Tabla36[[#This Row],[NUM. ECO.]],[2]!Tabla24[[NO.ECO]:[CUBICACION
M3]],4,0)</f>
        <v>30</v>
      </c>
      <c r="G3649" s="94">
        <v>45422</v>
      </c>
      <c r="H3649" s="92" t="str">
        <f>VLOOKUP(Tabla36[[#This Row],[NUM. ECO.]],[2]!Tabla24[[NO.ECO]:[MATERIAL]],8,0)</f>
        <v>VOLADURA</v>
      </c>
      <c r="I3649" s="86" t="s">
        <v>79</v>
      </c>
      <c r="J3649" s="88">
        <f ca="1">TIME(RANDBETWEEN(5.5,6),RANDBETWEEN(1,29),0)</f>
        <v>0.25416666666666665</v>
      </c>
      <c r="K3649" s="86" t="str">
        <f ca="1">VLOOKUP(Tabla36[[#This Row],[CODIGO VINCULO]],[1]!Anexar1[[UNION]:[OPERADOR]],4,0)</f>
        <v>JARED TUN CASTILLO</v>
      </c>
      <c r="L3649" s="92" t="str" cm="1">
        <f t="array" aca="1" ref="L3649" ca="1">_xlfn.IFS(J3649&gt;=TIME(14,0,0),"SEGUNDO TURNO",J3649&lt;TIME(14,0,0),"PRIMER TURNO")</f>
        <v>PRIMER TURNO</v>
      </c>
      <c r="M3649" s="90"/>
    </row>
    <row r="3650" spans="1:13">
      <c r="A3650" s="86" t="str">
        <f ca="1">_xlfn.CONCAT(Tabla36[[#This Row],[NUM. ECO.]],Tabla36[[#This Row],[TURNO]],Tabla36[[#This Row],[FECHA]])</f>
        <v>T4PRIMER TURNO45422</v>
      </c>
      <c r="B3650" s="87">
        <v>6</v>
      </c>
      <c r="C3650" s="87">
        <v>2</v>
      </c>
      <c r="D3650" s="87" t="s">
        <v>55</v>
      </c>
      <c r="E3650" s="86"/>
      <c r="F3650" s="86">
        <f>VLOOKUP(Tabla36[[#This Row],[NUM. ECO.]],[2]!Tabla24[[NO.ECO]:[CUBICACION
M3]],4,0)</f>
        <v>30</v>
      </c>
      <c r="G3650" s="94">
        <v>45422</v>
      </c>
      <c r="H3650" s="92" t="str">
        <f>VLOOKUP(Tabla36[[#This Row],[NUM. ECO.]],[2]!Tabla24[[NO.ECO]:[MATERIAL]],8,0)</f>
        <v>VOLADURA</v>
      </c>
      <c r="I3650" s="86" t="s">
        <v>79</v>
      </c>
      <c r="J3650" s="88">
        <f ca="1">J3649+TIME(0,RANDBETWEEN((144),(176)),0)</f>
        <v>0.37569444444444444</v>
      </c>
      <c r="K3650" s="86" t="str">
        <f ca="1">VLOOKUP(Tabla36[[#This Row],[CODIGO VINCULO]],[1]!Anexar1[[UNION]:[OPERADOR]],4,0)</f>
        <v>JARED TUN CASTILLO</v>
      </c>
      <c r="L3650" s="92" t="str" cm="1">
        <f t="array" aca="1" ref="L3650" ca="1">_xlfn.IFS(J3650&gt;=TIME(14,0,0),"SEGUNDO TURNO",J3650&lt;TIME(14,0,0),"PRIMER TURNO")</f>
        <v>PRIMER TURNO</v>
      </c>
      <c r="M3650" s="90"/>
    </row>
    <row r="3651" spans="1:13">
      <c r="A3651" s="86" t="str">
        <f ca="1">_xlfn.CONCAT(Tabla36[[#This Row],[NUM. ECO.]],Tabla36[[#This Row],[TURNO]],Tabla36[[#This Row],[FECHA]])</f>
        <v>T4PRIMER TURNO45422</v>
      </c>
      <c r="B3651" s="87">
        <v>6</v>
      </c>
      <c r="C3651" s="87">
        <v>3</v>
      </c>
      <c r="D3651" s="87" t="s">
        <v>55</v>
      </c>
      <c r="E3651" s="86"/>
      <c r="F3651" s="86">
        <f>VLOOKUP(Tabla36[[#This Row],[NUM. ECO.]],[2]!Tabla24[[NO.ECO]:[CUBICACION
M3]],4,0)</f>
        <v>30</v>
      </c>
      <c r="G3651" s="94">
        <v>45422</v>
      </c>
      <c r="H3651" s="92" t="str">
        <f>VLOOKUP(Tabla36[[#This Row],[NUM. ECO.]],[2]!Tabla24[[NO.ECO]:[MATERIAL]],8,0)</f>
        <v>VOLADURA</v>
      </c>
      <c r="I3651" s="86" t="s">
        <v>79</v>
      </c>
      <c r="J3651" s="91">
        <f ca="1">J3650+TIME(0,RANDBETWEEN((144),(176)),0)</f>
        <v>0.49375000000000002</v>
      </c>
      <c r="K3651" s="86" t="str">
        <f ca="1">VLOOKUP(Tabla36[[#This Row],[CODIGO VINCULO]],[1]!Anexar1[[UNION]:[OPERADOR]],4,0)</f>
        <v>JARED TUN CASTILLO</v>
      </c>
      <c r="L3651" s="92" t="str" cm="1">
        <f t="array" aca="1" ref="L3651" ca="1">_xlfn.IFS(J3651&gt;=TIME(14,0,0),"SEGUNDO TURNO",J3651&lt;TIME(14,0,0),"PRIMER TURNO")</f>
        <v>PRIMER TURNO</v>
      </c>
      <c r="M3651" s="90"/>
    </row>
    <row r="3652" spans="1:13">
      <c r="A3652" s="86" t="str">
        <f ca="1">_xlfn.CONCAT(Tabla36[[#This Row],[NUM. ECO.]],Tabla36[[#This Row],[TURNO]],Tabla36[[#This Row],[FECHA]])</f>
        <v>T4SEGUNDO TURNO45422</v>
      </c>
      <c r="B3652" s="87">
        <v>6</v>
      </c>
      <c r="C3652" s="87">
        <v>4</v>
      </c>
      <c r="D3652" s="87" t="s">
        <v>55</v>
      </c>
      <c r="E3652" s="86"/>
      <c r="F3652" s="86">
        <f>VLOOKUP(Tabla36[[#This Row],[NUM. ECO.]],[2]!Tabla24[[NO.ECO]:[CUBICACION
M3]],4,0)</f>
        <v>30</v>
      </c>
      <c r="G3652" s="94">
        <v>45422</v>
      </c>
      <c r="H3652" s="92" t="str">
        <f>VLOOKUP(Tabla36[[#This Row],[NUM. ECO.]],[2]!Tabla24[[NO.ECO]:[MATERIAL]],8,0)</f>
        <v>VOLADURA</v>
      </c>
      <c r="I3652" s="86" t="s">
        <v>79</v>
      </c>
      <c r="J3652" s="91">
        <f ca="1">J3651+TIME(0,RANDBETWEEN((144),(176)),0)</f>
        <v>0.60902777777777783</v>
      </c>
      <c r="K3652" s="86" t="str">
        <f ca="1">VLOOKUP(Tabla36[[#This Row],[CODIGO VINCULO]],[1]!Anexar1[[UNION]:[OPERADOR]],4,0)</f>
        <v>HECTOR ENRIQUE MORALES HUERTA</v>
      </c>
      <c r="L3652" s="92" t="str" cm="1">
        <f t="array" aca="1" ref="L3652" ca="1">_xlfn.IFS(J3652&gt;=TIME(14,0,0),"SEGUNDO TURNO",J3652&lt;TIME(14,0,0),"PRIMER TURNO")</f>
        <v>SEGUNDO TURNO</v>
      </c>
      <c r="M3652" s="90"/>
    </row>
    <row r="3653" spans="1:13">
      <c r="A3653" s="86" t="str">
        <f ca="1">_xlfn.CONCAT(Tabla36[[#This Row],[NUM. ECO.]],Tabla36[[#This Row],[TURNO]],Tabla36[[#This Row],[FECHA]])</f>
        <v>T4SEGUNDO TURNO45422</v>
      </c>
      <c r="B3653" s="87">
        <v>6</v>
      </c>
      <c r="C3653" s="87">
        <v>5</v>
      </c>
      <c r="D3653" s="87" t="s">
        <v>55</v>
      </c>
      <c r="E3653" s="86"/>
      <c r="F3653" s="86">
        <f>VLOOKUP(Tabla36[[#This Row],[NUM. ECO.]],[2]!Tabla24[[NO.ECO]:[CUBICACION
M3]],4,0)</f>
        <v>30</v>
      </c>
      <c r="G3653" s="94">
        <v>45422</v>
      </c>
      <c r="H3653" s="92" t="str">
        <f>VLOOKUP(Tabla36[[#This Row],[NUM. ECO.]],[2]!Tabla24[[NO.ECO]:[MATERIAL]],8,0)</f>
        <v>VOLADURA</v>
      </c>
      <c r="I3653" s="86" t="s">
        <v>79</v>
      </c>
      <c r="J3653" s="91">
        <f ca="1">J3652+TIME(0,RANDBETWEEN((144),(176)),0)</f>
        <v>0.71736111111111112</v>
      </c>
      <c r="K3653" s="86" t="str">
        <f ca="1">VLOOKUP(Tabla36[[#This Row],[CODIGO VINCULO]],[1]!Anexar1[[UNION]:[OPERADOR]],4,0)</f>
        <v>HECTOR ENRIQUE MORALES HUERTA</v>
      </c>
      <c r="L3653" s="92" t="str" cm="1">
        <f t="array" aca="1" ref="L3653" ca="1">_xlfn.IFS(J3653&gt;=TIME(14,0,0),"SEGUNDO TURNO",J3653&lt;TIME(14,0,0),"PRIMER TURNO")</f>
        <v>SEGUNDO TURNO</v>
      </c>
      <c r="M3653" s="90"/>
    </row>
    <row r="3654" spans="1:13">
      <c r="A3654" s="86" t="str">
        <f ca="1">_xlfn.CONCAT(Tabla36[[#This Row],[NUM. ECO.]],Tabla36[[#This Row],[TURNO]],Tabla36[[#This Row],[FECHA]])</f>
        <v>T4SEGUNDO TURNO45422</v>
      </c>
      <c r="B3654" s="87">
        <v>6</v>
      </c>
      <c r="C3654" s="87">
        <v>6</v>
      </c>
      <c r="D3654" s="87" t="s">
        <v>55</v>
      </c>
      <c r="E3654" s="86"/>
      <c r="F3654" s="86">
        <f>VLOOKUP(Tabla36[[#This Row],[NUM. ECO.]],[2]!Tabla24[[NO.ECO]:[CUBICACION
M3]],4,0)</f>
        <v>30</v>
      </c>
      <c r="G3654" s="94">
        <v>45422</v>
      </c>
      <c r="H3654" s="92" t="str">
        <f>VLOOKUP(Tabla36[[#This Row],[NUM. ECO.]],[2]!Tabla24[[NO.ECO]:[MATERIAL]],8,0)</f>
        <v>VOLADURA</v>
      </c>
      <c r="I3654" s="86" t="s">
        <v>79</v>
      </c>
      <c r="J3654" s="91">
        <f ca="1">J3653+TIME(0,RANDBETWEEN((144),(176)),0)</f>
        <v>0.81805555555555554</v>
      </c>
      <c r="K3654" s="86" t="str">
        <f ca="1">VLOOKUP(Tabla36[[#This Row],[CODIGO VINCULO]],[1]!Anexar1[[UNION]:[OPERADOR]],4,0)</f>
        <v>HECTOR ENRIQUE MORALES HUERTA</v>
      </c>
      <c r="L3654" s="92" t="str" cm="1">
        <f t="array" aca="1" ref="L3654" ca="1">_xlfn.IFS(J3654&gt;=TIME(14,0,0),"SEGUNDO TURNO",J3654&lt;TIME(14,0,0),"PRIMER TURNO")</f>
        <v>SEGUNDO TURNO</v>
      </c>
      <c r="M3654" s="90"/>
    </row>
    <row r="3655" spans="1:13">
      <c r="A3655" s="86" t="str">
        <f ca="1">_xlfn.CONCAT(Tabla36[[#This Row],[NUM. ECO.]],Tabla36[[#This Row],[TURNO]],Tabla36[[#This Row],[FECHA]])</f>
        <v>T4PRIMER TURNO45423</v>
      </c>
      <c r="B3655" s="87">
        <v>6</v>
      </c>
      <c r="C3655" s="87">
        <v>1</v>
      </c>
      <c r="D3655" s="87" t="s">
        <v>55</v>
      </c>
      <c r="E3655" s="86"/>
      <c r="F3655" s="86">
        <f>VLOOKUP(Tabla36[[#This Row],[NUM. ECO.]],[2]!Tabla24[[NO.ECO]:[CUBICACION
M3]],4,0)</f>
        <v>30</v>
      </c>
      <c r="G3655" s="94">
        <v>45423</v>
      </c>
      <c r="H3655" s="92" t="str">
        <f>VLOOKUP(Tabla36[[#This Row],[NUM. ECO.]],[2]!Tabla24[[NO.ECO]:[MATERIAL]],8,0)</f>
        <v>VOLADURA</v>
      </c>
      <c r="I3655" s="86" t="s">
        <v>79</v>
      </c>
      <c r="J3655" s="88">
        <f ca="1">TIME(RANDBETWEEN(5.5,6),RANDBETWEEN(1,29),0)</f>
        <v>0.27013888888888887</v>
      </c>
      <c r="K3655" s="86" t="str">
        <f ca="1">VLOOKUP(Tabla36[[#This Row],[CODIGO VINCULO]],[1]!Anexar1[[UNION]:[OPERADOR]],4,0)</f>
        <v>JARED TUN CASTILLO</v>
      </c>
      <c r="L3655" s="92" t="str" cm="1">
        <f t="array" aca="1" ref="L3655" ca="1">_xlfn.IFS(J3655&gt;=TIME(14,0,0),"SEGUNDO TURNO",J3655&lt;TIME(14,0,0),"PRIMER TURNO")</f>
        <v>PRIMER TURNO</v>
      </c>
      <c r="M3655" s="90"/>
    </row>
    <row r="3656" spans="1:13">
      <c r="A3656" s="86" t="str">
        <f ca="1">_xlfn.CONCAT(Tabla36[[#This Row],[NUM. ECO.]],Tabla36[[#This Row],[TURNO]],Tabla36[[#This Row],[FECHA]])</f>
        <v>T4PRIMER TURNO45423</v>
      </c>
      <c r="B3656" s="87">
        <v>6</v>
      </c>
      <c r="C3656" s="87">
        <v>2</v>
      </c>
      <c r="D3656" s="87" t="s">
        <v>55</v>
      </c>
      <c r="E3656" s="86"/>
      <c r="F3656" s="86">
        <f>VLOOKUP(Tabla36[[#This Row],[NUM. ECO.]],[2]!Tabla24[[NO.ECO]:[CUBICACION
M3]],4,0)</f>
        <v>30</v>
      </c>
      <c r="G3656" s="94">
        <v>45423</v>
      </c>
      <c r="H3656" s="92" t="str">
        <f>VLOOKUP(Tabla36[[#This Row],[NUM. ECO.]],[2]!Tabla24[[NO.ECO]:[MATERIAL]],8,0)</f>
        <v>VOLADURA</v>
      </c>
      <c r="I3656" s="86" t="s">
        <v>79</v>
      </c>
      <c r="J3656" s="88">
        <f ca="1">J3655+TIME(0,RANDBETWEEN((144),(176)),0)</f>
        <v>0.37013888888888891</v>
      </c>
      <c r="K3656" s="86" t="str">
        <f ca="1">VLOOKUP(Tabla36[[#This Row],[CODIGO VINCULO]],[1]!Anexar1[[UNION]:[OPERADOR]],4,0)</f>
        <v>JARED TUN CASTILLO</v>
      </c>
      <c r="L3656" s="92" t="str" cm="1">
        <f t="array" aca="1" ref="L3656" ca="1">_xlfn.IFS(J3656&gt;=TIME(14,0,0),"SEGUNDO TURNO",J3656&lt;TIME(14,0,0),"PRIMER TURNO")</f>
        <v>PRIMER TURNO</v>
      </c>
      <c r="M3656" s="90"/>
    </row>
    <row r="3657" spans="1:13">
      <c r="A3657" s="86" t="str">
        <f ca="1">_xlfn.CONCAT(Tabla36[[#This Row],[NUM. ECO.]],Tabla36[[#This Row],[TURNO]],Tabla36[[#This Row],[FECHA]])</f>
        <v>T4PRIMER TURNO45423</v>
      </c>
      <c r="B3657" s="87">
        <v>6</v>
      </c>
      <c r="C3657" s="87">
        <v>3</v>
      </c>
      <c r="D3657" s="87" t="s">
        <v>55</v>
      </c>
      <c r="E3657" s="86"/>
      <c r="F3657" s="86">
        <f>VLOOKUP(Tabla36[[#This Row],[NUM. ECO.]],[2]!Tabla24[[NO.ECO]:[CUBICACION
M3]],4,0)</f>
        <v>30</v>
      </c>
      <c r="G3657" s="94">
        <v>45423</v>
      </c>
      <c r="H3657" s="92" t="str">
        <f>VLOOKUP(Tabla36[[#This Row],[NUM. ECO.]],[2]!Tabla24[[NO.ECO]:[MATERIAL]],8,0)</f>
        <v>VOLADURA</v>
      </c>
      <c r="I3657" s="86" t="s">
        <v>79</v>
      </c>
      <c r="J3657" s="91">
        <f ca="1">J3656+TIME(0,RANDBETWEEN((144),(176)),0)</f>
        <v>0.48819444444444449</v>
      </c>
      <c r="K3657" s="86" t="str">
        <f ca="1">VLOOKUP(Tabla36[[#This Row],[CODIGO VINCULO]],[1]!Anexar1[[UNION]:[OPERADOR]],4,0)</f>
        <v>JARED TUN CASTILLO</v>
      </c>
      <c r="L3657" s="92" t="str" cm="1">
        <f t="array" aca="1" ref="L3657" ca="1">_xlfn.IFS(J3657&gt;=TIME(14,0,0),"SEGUNDO TURNO",J3657&lt;TIME(14,0,0),"PRIMER TURNO")</f>
        <v>PRIMER TURNO</v>
      </c>
      <c r="M3657" s="90"/>
    </row>
    <row r="3658" spans="1:13">
      <c r="A3658" s="86" t="str">
        <f ca="1">_xlfn.CONCAT(Tabla36[[#This Row],[NUM. ECO.]],Tabla36[[#This Row],[TURNO]],Tabla36[[#This Row],[FECHA]])</f>
        <v>T4SEGUNDO TURNO45423</v>
      </c>
      <c r="B3658" s="87">
        <v>6</v>
      </c>
      <c r="C3658" s="87">
        <v>4</v>
      </c>
      <c r="D3658" s="87" t="s">
        <v>55</v>
      </c>
      <c r="E3658" s="86"/>
      <c r="F3658" s="86">
        <f>VLOOKUP(Tabla36[[#This Row],[NUM. ECO.]],[2]!Tabla24[[NO.ECO]:[CUBICACION
M3]],4,0)</f>
        <v>30</v>
      </c>
      <c r="G3658" s="94">
        <v>45423</v>
      </c>
      <c r="H3658" s="92" t="str">
        <f>VLOOKUP(Tabla36[[#This Row],[NUM. ECO.]],[2]!Tabla24[[NO.ECO]:[MATERIAL]],8,0)</f>
        <v>VOLADURA</v>
      </c>
      <c r="I3658" s="86" t="s">
        <v>79</v>
      </c>
      <c r="J3658" s="91">
        <f ca="1">J3657+TIME(0,RANDBETWEEN((144),(176)),0)</f>
        <v>0.60694444444444451</v>
      </c>
      <c r="K3658" s="86" t="str">
        <f ca="1">VLOOKUP(Tabla36[[#This Row],[CODIGO VINCULO]],[1]!Anexar1[[UNION]:[OPERADOR]],4,0)</f>
        <v>HECTOR ENRIQUE MORALES HUERTA</v>
      </c>
      <c r="L3658" s="92" t="str" cm="1">
        <f t="array" aca="1" ref="L3658" ca="1">_xlfn.IFS(J3658&gt;=TIME(14,0,0),"SEGUNDO TURNO",J3658&lt;TIME(14,0,0),"PRIMER TURNO")</f>
        <v>SEGUNDO TURNO</v>
      </c>
      <c r="M3658" s="90"/>
    </row>
    <row r="3659" spans="1:13">
      <c r="A3659" s="86" t="str">
        <f ca="1">_xlfn.CONCAT(Tabla36[[#This Row],[NUM. ECO.]],Tabla36[[#This Row],[TURNO]],Tabla36[[#This Row],[FECHA]])</f>
        <v>T4SEGUNDO TURNO45423</v>
      </c>
      <c r="B3659" s="87">
        <v>6</v>
      </c>
      <c r="C3659" s="87">
        <v>5</v>
      </c>
      <c r="D3659" s="87" t="s">
        <v>55</v>
      </c>
      <c r="E3659" s="86"/>
      <c r="F3659" s="86">
        <f>VLOOKUP(Tabla36[[#This Row],[NUM. ECO.]],[2]!Tabla24[[NO.ECO]:[CUBICACION
M3]],4,0)</f>
        <v>30</v>
      </c>
      <c r="G3659" s="94">
        <v>45423</v>
      </c>
      <c r="H3659" s="92" t="str">
        <f>VLOOKUP(Tabla36[[#This Row],[NUM. ECO.]],[2]!Tabla24[[NO.ECO]:[MATERIAL]],8,0)</f>
        <v>VOLADURA</v>
      </c>
      <c r="I3659" s="86" t="s">
        <v>79</v>
      </c>
      <c r="J3659" s="91">
        <f ca="1">J3658+TIME(0,RANDBETWEEN((144),(176)),0)</f>
        <v>0.71666666666666679</v>
      </c>
      <c r="K3659" s="86" t="str">
        <f ca="1">VLOOKUP(Tabla36[[#This Row],[CODIGO VINCULO]],[1]!Anexar1[[UNION]:[OPERADOR]],4,0)</f>
        <v>HECTOR ENRIQUE MORALES HUERTA</v>
      </c>
      <c r="L3659" s="92" t="str" cm="1">
        <f t="array" aca="1" ref="L3659" ca="1">_xlfn.IFS(J3659&gt;=TIME(14,0,0),"SEGUNDO TURNO",J3659&lt;TIME(14,0,0),"PRIMER TURNO")</f>
        <v>SEGUNDO TURNO</v>
      </c>
      <c r="M3659" s="90"/>
    </row>
    <row r="3660" spans="1:13">
      <c r="A3660" s="86" t="str">
        <f ca="1">_xlfn.CONCAT(Tabla36[[#This Row],[NUM. ECO.]],Tabla36[[#This Row],[TURNO]],Tabla36[[#This Row],[FECHA]])</f>
        <v>T4SEGUNDO TURNO45423</v>
      </c>
      <c r="B3660" s="87">
        <v>6</v>
      </c>
      <c r="C3660" s="87">
        <v>6</v>
      </c>
      <c r="D3660" s="87" t="s">
        <v>55</v>
      </c>
      <c r="E3660" s="86"/>
      <c r="F3660" s="86">
        <f>VLOOKUP(Tabla36[[#This Row],[NUM. ECO.]],[2]!Tabla24[[NO.ECO]:[CUBICACION
M3]],4,0)</f>
        <v>30</v>
      </c>
      <c r="G3660" s="94">
        <v>45423</v>
      </c>
      <c r="H3660" s="92" t="str">
        <f>VLOOKUP(Tabla36[[#This Row],[NUM. ECO.]],[2]!Tabla24[[NO.ECO]:[MATERIAL]],8,0)</f>
        <v>VOLADURA</v>
      </c>
      <c r="I3660" s="86" t="s">
        <v>79</v>
      </c>
      <c r="J3660" s="91">
        <f ca="1">J3659+TIME(0,RANDBETWEEN((144),(176)),0)</f>
        <v>0.81805555555555565</v>
      </c>
      <c r="K3660" s="86" t="str">
        <f ca="1">VLOOKUP(Tabla36[[#This Row],[CODIGO VINCULO]],[1]!Anexar1[[UNION]:[OPERADOR]],4,0)</f>
        <v>HECTOR ENRIQUE MORALES HUERTA</v>
      </c>
      <c r="L3660" s="92" t="str" cm="1">
        <f t="array" aca="1" ref="L3660" ca="1">_xlfn.IFS(J3660&gt;=TIME(14,0,0),"SEGUNDO TURNO",J3660&lt;TIME(14,0,0),"PRIMER TURNO")</f>
        <v>SEGUNDO TURNO</v>
      </c>
      <c r="M3660" s="90"/>
    </row>
    <row r="3661" spans="1:13">
      <c r="A3661" s="86" t="str">
        <f ca="1">_xlfn.CONCAT(Tabla36[[#This Row],[NUM. ECO.]],Tabla36[[#This Row],[TURNO]],Tabla36[[#This Row],[FECHA]])</f>
        <v>T4PRIMER TURNO45425</v>
      </c>
      <c r="B3661" s="87">
        <v>6</v>
      </c>
      <c r="C3661" s="87">
        <v>1</v>
      </c>
      <c r="D3661" s="87" t="s">
        <v>55</v>
      </c>
      <c r="E3661" s="86"/>
      <c r="F3661" s="86">
        <f>VLOOKUP(Tabla36[[#This Row],[NUM. ECO.]],[2]!Tabla24[[NO.ECO]:[CUBICACION
M3]],4,0)</f>
        <v>30</v>
      </c>
      <c r="G3661" s="94">
        <v>45425</v>
      </c>
      <c r="H3661" s="92" t="str">
        <f>VLOOKUP(Tabla36[[#This Row],[NUM. ECO.]],[2]!Tabla24[[NO.ECO]:[MATERIAL]],8,0)</f>
        <v>VOLADURA</v>
      </c>
      <c r="I3661" s="86" t="s">
        <v>79</v>
      </c>
      <c r="J3661" s="88">
        <f ca="1">TIME(RANDBETWEEN(5.5,6),RANDBETWEEN(1,29),0)</f>
        <v>0.25555555555555554</v>
      </c>
      <c r="K3661" s="86" t="str">
        <f ca="1">VLOOKUP(Tabla36[[#This Row],[CODIGO VINCULO]],[1]!Anexar1[[UNION]:[OPERADOR]],4,0)</f>
        <v>JARED TUN CASTILLO</v>
      </c>
      <c r="L3661" s="92" t="str" cm="1">
        <f t="array" aca="1" ref="L3661" ca="1">_xlfn.IFS(J3661&gt;=TIME(14,0,0),"SEGUNDO TURNO",J3661&lt;TIME(14,0,0),"PRIMER TURNO")</f>
        <v>PRIMER TURNO</v>
      </c>
      <c r="M3661" s="90"/>
    </row>
    <row r="3662" spans="1:13">
      <c r="A3662" s="86" t="str">
        <f ca="1">_xlfn.CONCAT(Tabla36[[#This Row],[NUM. ECO.]],Tabla36[[#This Row],[TURNO]],Tabla36[[#This Row],[FECHA]])</f>
        <v>T4PRIMER TURNO45425</v>
      </c>
      <c r="B3662" s="87">
        <v>6</v>
      </c>
      <c r="C3662" s="87">
        <v>2</v>
      </c>
      <c r="D3662" s="87" t="s">
        <v>55</v>
      </c>
      <c r="E3662" s="86"/>
      <c r="F3662" s="86">
        <f>VLOOKUP(Tabla36[[#This Row],[NUM. ECO.]],[2]!Tabla24[[NO.ECO]:[CUBICACION
M3]],4,0)</f>
        <v>30</v>
      </c>
      <c r="G3662" s="94">
        <v>45425</v>
      </c>
      <c r="H3662" s="92" t="str">
        <f>VLOOKUP(Tabla36[[#This Row],[NUM. ECO.]],[2]!Tabla24[[NO.ECO]:[MATERIAL]],8,0)</f>
        <v>VOLADURA</v>
      </c>
      <c r="I3662" s="86" t="s">
        <v>79</v>
      </c>
      <c r="J3662" s="88">
        <f ca="1">J3661+TIME(0,RANDBETWEEN((144),(176)),0)</f>
        <v>0.375</v>
      </c>
      <c r="K3662" s="86" t="str">
        <f ca="1">VLOOKUP(Tabla36[[#This Row],[CODIGO VINCULO]],[1]!Anexar1[[UNION]:[OPERADOR]],4,0)</f>
        <v>JARED TUN CASTILLO</v>
      </c>
      <c r="L3662" s="92" t="str" cm="1">
        <f t="array" aca="1" ref="L3662" ca="1">_xlfn.IFS(J3662&gt;=TIME(14,0,0),"SEGUNDO TURNO",J3662&lt;TIME(14,0,0),"PRIMER TURNO")</f>
        <v>PRIMER TURNO</v>
      </c>
      <c r="M3662" s="90"/>
    </row>
    <row r="3663" spans="1:13">
      <c r="A3663" s="86" t="str">
        <f ca="1">_xlfn.CONCAT(Tabla36[[#This Row],[NUM. ECO.]],Tabla36[[#This Row],[TURNO]],Tabla36[[#This Row],[FECHA]])</f>
        <v>T4PRIMER TURNO45425</v>
      </c>
      <c r="B3663" s="87">
        <v>6</v>
      </c>
      <c r="C3663" s="87">
        <v>3</v>
      </c>
      <c r="D3663" s="87" t="s">
        <v>55</v>
      </c>
      <c r="E3663" s="86"/>
      <c r="F3663" s="86">
        <f>VLOOKUP(Tabla36[[#This Row],[NUM. ECO.]],[2]!Tabla24[[NO.ECO]:[CUBICACION
M3]],4,0)</f>
        <v>30</v>
      </c>
      <c r="G3663" s="94">
        <v>45425</v>
      </c>
      <c r="H3663" s="92" t="str">
        <f>VLOOKUP(Tabla36[[#This Row],[NUM. ECO.]],[2]!Tabla24[[NO.ECO]:[MATERIAL]],8,0)</f>
        <v>VOLADURA</v>
      </c>
      <c r="I3663" s="86" t="s">
        <v>79</v>
      </c>
      <c r="J3663" s="91">
        <f ca="1">J3662+TIME(0,RANDBETWEEN((144),(176)),0)</f>
        <v>0.48958333333333331</v>
      </c>
      <c r="K3663" s="86" t="str">
        <f ca="1">VLOOKUP(Tabla36[[#This Row],[CODIGO VINCULO]],[1]!Anexar1[[UNION]:[OPERADOR]],4,0)</f>
        <v>JARED TUN CASTILLO</v>
      </c>
      <c r="L3663" s="92" t="str" cm="1">
        <f t="array" aca="1" ref="L3663" ca="1">_xlfn.IFS(J3663&gt;=TIME(14,0,0),"SEGUNDO TURNO",J3663&lt;TIME(14,0,0),"PRIMER TURNO")</f>
        <v>PRIMER TURNO</v>
      </c>
      <c r="M3663" s="90"/>
    </row>
    <row r="3664" spans="1:13">
      <c r="A3664" s="86" t="str">
        <f ca="1">_xlfn.CONCAT(Tabla36[[#This Row],[NUM. ECO.]],Tabla36[[#This Row],[TURNO]],Tabla36[[#This Row],[FECHA]])</f>
        <v>T4SEGUNDO TURNO45425</v>
      </c>
      <c r="B3664" s="87">
        <v>6</v>
      </c>
      <c r="C3664" s="87">
        <v>4</v>
      </c>
      <c r="D3664" s="87" t="s">
        <v>55</v>
      </c>
      <c r="E3664" s="86"/>
      <c r="F3664" s="86">
        <f>VLOOKUP(Tabla36[[#This Row],[NUM. ECO.]],[2]!Tabla24[[NO.ECO]:[CUBICACION
M3]],4,0)</f>
        <v>30</v>
      </c>
      <c r="G3664" s="94">
        <v>45425</v>
      </c>
      <c r="H3664" s="92" t="str">
        <f>VLOOKUP(Tabla36[[#This Row],[NUM. ECO.]],[2]!Tabla24[[NO.ECO]:[MATERIAL]],8,0)</f>
        <v>VOLADURA</v>
      </c>
      <c r="I3664" s="86" t="s">
        <v>79</v>
      </c>
      <c r="J3664" s="91">
        <f ca="1">J3663+TIME(0,RANDBETWEEN((144),(176)),0)</f>
        <v>0.59861111111111109</v>
      </c>
      <c r="K3664" s="86" t="str">
        <f ca="1">VLOOKUP(Tabla36[[#This Row],[CODIGO VINCULO]],[1]!Anexar1[[UNION]:[OPERADOR]],4,0)</f>
        <v>HECTOR ENRIQUE MORALES HUERTA</v>
      </c>
      <c r="L3664" s="92" t="str" cm="1">
        <f t="array" aca="1" ref="L3664" ca="1">_xlfn.IFS(J3664&gt;=TIME(14,0,0),"SEGUNDO TURNO",J3664&lt;TIME(14,0,0),"PRIMER TURNO")</f>
        <v>SEGUNDO TURNO</v>
      </c>
      <c r="M3664" s="90"/>
    </row>
    <row r="3665" spans="1:13">
      <c r="A3665" s="86" t="str">
        <f ca="1">_xlfn.CONCAT(Tabla36[[#This Row],[NUM. ECO.]],Tabla36[[#This Row],[TURNO]],Tabla36[[#This Row],[FECHA]])</f>
        <v>T4SEGUNDO TURNO45425</v>
      </c>
      <c r="B3665" s="87">
        <v>6</v>
      </c>
      <c r="C3665" s="87">
        <v>5</v>
      </c>
      <c r="D3665" s="87" t="s">
        <v>55</v>
      </c>
      <c r="E3665" s="86"/>
      <c r="F3665" s="86">
        <f>VLOOKUP(Tabla36[[#This Row],[NUM. ECO.]],[2]!Tabla24[[NO.ECO]:[CUBICACION
M3]],4,0)</f>
        <v>30</v>
      </c>
      <c r="G3665" s="94">
        <v>45425</v>
      </c>
      <c r="H3665" s="92" t="str">
        <f>VLOOKUP(Tabla36[[#This Row],[NUM. ECO.]],[2]!Tabla24[[NO.ECO]:[MATERIAL]],8,0)</f>
        <v>VOLADURA</v>
      </c>
      <c r="I3665" s="86" t="s">
        <v>79</v>
      </c>
      <c r="J3665" s="91">
        <f ca="1">J3664+TIME(0,RANDBETWEEN((144),(176)),0)</f>
        <v>0.71180555555555558</v>
      </c>
      <c r="K3665" s="86" t="str">
        <f ca="1">VLOOKUP(Tabla36[[#This Row],[CODIGO VINCULO]],[1]!Anexar1[[UNION]:[OPERADOR]],4,0)</f>
        <v>HECTOR ENRIQUE MORALES HUERTA</v>
      </c>
      <c r="L3665" s="92" t="str" cm="1">
        <f t="array" aca="1" ref="L3665" ca="1">_xlfn.IFS(J3665&gt;=TIME(14,0,0),"SEGUNDO TURNO",J3665&lt;TIME(14,0,0),"PRIMER TURNO")</f>
        <v>SEGUNDO TURNO</v>
      </c>
      <c r="M3665" s="90"/>
    </row>
    <row r="3666" spans="1:13">
      <c r="A3666" s="86" t="str">
        <f ca="1">_xlfn.CONCAT(Tabla36[[#This Row],[NUM. ECO.]],Tabla36[[#This Row],[TURNO]],Tabla36[[#This Row],[FECHA]])</f>
        <v>T4SEGUNDO TURNO45425</v>
      </c>
      <c r="B3666" s="87">
        <v>6</v>
      </c>
      <c r="C3666" s="87">
        <v>6</v>
      </c>
      <c r="D3666" s="87" t="s">
        <v>55</v>
      </c>
      <c r="E3666" s="86"/>
      <c r="F3666" s="86">
        <f>VLOOKUP(Tabla36[[#This Row],[NUM. ECO.]],[2]!Tabla24[[NO.ECO]:[CUBICACION
M3]],4,0)</f>
        <v>30</v>
      </c>
      <c r="G3666" s="94">
        <v>45425</v>
      </c>
      <c r="H3666" s="92" t="str">
        <f>VLOOKUP(Tabla36[[#This Row],[NUM. ECO.]],[2]!Tabla24[[NO.ECO]:[MATERIAL]],8,0)</f>
        <v>VOLADURA</v>
      </c>
      <c r="I3666" s="86" t="s">
        <v>79</v>
      </c>
      <c r="J3666" s="91">
        <f ca="1">J3665+TIME(0,RANDBETWEEN((144),(176)),0)</f>
        <v>0.83125000000000004</v>
      </c>
      <c r="K3666" s="86" t="str">
        <f ca="1">VLOOKUP(Tabla36[[#This Row],[CODIGO VINCULO]],[1]!Anexar1[[UNION]:[OPERADOR]],4,0)</f>
        <v>HECTOR ENRIQUE MORALES HUERTA</v>
      </c>
      <c r="L3666" s="92" t="str" cm="1">
        <f t="array" aca="1" ref="L3666" ca="1">_xlfn.IFS(J3666&gt;=TIME(14,0,0),"SEGUNDO TURNO",J3666&lt;TIME(14,0,0),"PRIMER TURNO")</f>
        <v>SEGUNDO TURNO</v>
      </c>
      <c r="M3666" s="90"/>
    </row>
    <row r="3667" spans="1:13">
      <c r="A3667" s="86" t="str">
        <f ca="1">_xlfn.CONCAT(Tabla36[[#This Row],[NUM. ECO.]],Tabla36[[#This Row],[TURNO]],Tabla36[[#This Row],[FECHA]])</f>
        <v>T4PRIMER TURNO45426</v>
      </c>
      <c r="B3667" s="87">
        <v>6</v>
      </c>
      <c r="C3667" s="87">
        <v>1</v>
      </c>
      <c r="D3667" s="87" t="s">
        <v>55</v>
      </c>
      <c r="E3667" s="86"/>
      <c r="F3667" s="86">
        <f>VLOOKUP(Tabla36[[#This Row],[NUM. ECO.]],[2]!Tabla24[[NO.ECO]:[CUBICACION
M3]],4,0)</f>
        <v>30</v>
      </c>
      <c r="G3667" s="94">
        <v>45426</v>
      </c>
      <c r="H3667" s="92" t="str">
        <f>VLOOKUP(Tabla36[[#This Row],[NUM. ECO.]],[2]!Tabla24[[NO.ECO]:[MATERIAL]],8,0)</f>
        <v>VOLADURA</v>
      </c>
      <c r="I3667" s="86" t="s">
        <v>79</v>
      </c>
      <c r="J3667" s="88">
        <f ca="1">TIME(RANDBETWEEN(5.5,6),RANDBETWEEN(1,29),0)</f>
        <v>0.25486111111111109</v>
      </c>
      <c r="K3667" s="86" t="str">
        <f ca="1">VLOOKUP(Tabla36[[#This Row],[CODIGO VINCULO]],[1]!Anexar1[[UNION]:[OPERADOR]],4,0)</f>
        <v>JARED TUN CASTILLO</v>
      </c>
      <c r="L3667" s="92" t="str" cm="1">
        <f t="array" aca="1" ref="L3667" ca="1">_xlfn.IFS(J3667&gt;=TIME(14,0,0),"SEGUNDO TURNO",J3667&lt;TIME(14,0,0),"PRIMER TURNO")</f>
        <v>PRIMER TURNO</v>
      </c>
      <c r="M3667" s="90"/>
    </row>
    <row r="3668" spans="1:13">
      <c r="A3668" s="86" t="str">
        <f ca="1">_xlfn.CONCAT(Tabla36[[#This Row],[NUM. ECO.]],Tabla36[[#This Row],[TURNO]],Tabla36[[#This Row],[FECHA]])</f>
        <v>T4PRIMER TURNO45426</v>
      </c>
      <c r="B3668" s="87">
        <v>6</v>
      </c>
      <c r="C3668" s="87">
        <v>2</v>
      </c>
      <c r="D3668" s="87" t="s">
        <v>55</v>
      </c>
      <c r="E3668" s="86"/>
      <c r="F3668" s="86">
        <f>VLOOKUP(Tabla36[[#This Row],[NUM. ECO.]],[2]!Tabla24[[NO.ECO]:[CUBICACION
M3]],4,0)</f>
        <v>30</v>
      </c>
      <c r="G3668" s="94">
        <v>45426</v>
      </c>
      <c r="H3668" s="92" t="str">
        <f>VLOOKUP(Tabla36[[#This Row],[NUM. ECO.]],[2]!Tabla24[[NO.ECO]:[MATERIAL]],8,0)</f>
        <v>VOLADURA</v>
      </c>
      <c r="I3668" s="86" t="s">
        <v>79</v>
      </c>
      <c r="J3668" s="88">
        <f ca="1">J3667+TIME(0,RANDBETWEEN((144),(176)),0)</f>
        <v>0.36041666666666666</v>
      </c>
      <c r="K3668" s="86" t="str">
        <f ca="1">VLOOKUP(Tabla36[[#This Row],[CODIGO VINCULO]],[1]!Anexar1[[UNION]:[OPERADOR]],4,0)</f>
        <v>JARED TUN CASTILLO</v>
      </c>
      <c r="L3668" s="92" t="str" cm="1">
        <f t="array" aca="1" ref="L3668" ca="1">_xlfn.IFS(J3668&gt;=TIME(14,0,0),"SEGUNDO TURNO",J3668&lt;TIME(14,0,0),"PRIMER TURNO")</f>
        <v>PRIMER TURNO</v>
      </c>
      <c r="M3668" s="90"/>
    </row>
    <row r="3669" spans="1:13">
      <c r="A3669" s="86" t="str">
        <f ca="1">_xlfn.CONCAT(Tabla36[[#This Row],[NUM. ECO.]],Tabla36[[#This Row],[TURNO]],Tabla36[[#This Row],[FECHA]])</f>
        <v>T4PRIMER TURNO45426</v>
      </c>
      <c r="B3669" s="87">
        <v>6</v>
      </c>
      <c r="C3669" s="87">
        <v>3</v>
      </c>
      <c r="D3669" s="87" t="s">
        <v>55</v>
      </c>
      <c r="E3669" s="86"/>
      <c r="F3669" s="86">
        <f>VLOOKUP(Tabla36[[#This Row],[NUM. ECO.]],[2]!Tabla24[[NO.ECO]:[CUBICACION
M3]],4,0)</f>
        <v>30</v>
      </c>
      <c r="G3669" s="94">
        <v>45426</v>
      </c>
      <c r="H3669" s="92" t="str">
        <f>VLOOKUP(Tabla36[[#This Row],[NUM. ECO.]],[2]!Tabla24[[NO.ECO]:[MATERIAL]],8,0)</f>
        <v>VOLADURA</v>
      </c>
      <c r="I3669" s="86" t="s">
        <v>79</v>
      </c>
      <c r="J3669" s="91">
        <f ca="1">J3668+TIME(0,RANDBETWEEN((144),(176)),0)</f>
        <v>0.47430555555555554</v>
      </c>
      <c r="K3669" s="86" t="str">
        <f ca="1">VLOOKUP(Tabla36[[#This Row],[CODIGO VINCULO]],[1]!Anexar1[[UNION]:[OPERADOR]],4,0)</f>
        <v>JARED TUN CASTILLO</v>
      </c>
      <c r="L3669" s="92" t="str" cm="1">
        <f t="array" aca="1" ref="L3669" ca="1">_xlfn.IFS(J3669&gt;=TIME(14,0,0),"SEGUNDO TURNO",J3669&lt;TIME(14,0,0),"PRIMER TURNO")</f>
        <v>PRIMER TURNO</v>
      </c>
      <c r="M3669" s="90"/>
    </row>
    <row r="3670" spans="1:13">
      <c r="A3670" s="86" t="str">
        <f ca="1">_xlfn.CONCAT(Tabla36[[#This Row],[NUM. ECO.]],Tabla36[[#This Row],[TURNO]],Tabla36[[#This Row],[FECHA]])</f>
        <v>T4SEGUNDO TURNO45426</v>
      </c>
      <c r="B3670" s="87">
        <v>6</v>
      </c>
      <c r="C3670" s="87">
        <v>4</v>
      </c>
      <c r="D3670" s="87" t="s">
        <v>55</v>
      </c>
      <c r="E3670" s="86"/>
      <c r="F3670" s="86">
        <f>VLOOKUP(Tabla36[[#This Row],[NUM. ECO.]],[2]!Tabla24[[NO.ECO]:[CUBICACION
M3]],4,0)</f>
        <v>30</v>
      </c>
      <c r="G3670" s="94">
        <v>45426</v>
      </c>
      <c r="H3670" s="92" t="str">
        <f>VLOOKUP(Tabla36[[#This Row],[NUM. ECO.]],[2]!Tabla24[[NO.ECO]:[MATERIAL]],8,0)</f>
        <v>VOLADURA</v>
      </c>
      <c r="I3670" s="86" t="s">
        <v>79</v>
      </c>
      <c r="J3670" s="91">
        <f ca="1">J3669+TIME(0,RANDBETWEEN((144),(176)),0)</f>
        <v>0.59444444444444444</v>
      </c>
      <c r="K3670" s="86" t="str">
        <f ca="1">VLOOKUP(Tabla36[[#This Row],[CODIGO VINCULO]],[1]!Anexar1[[UNION]:[OPERADOR]],4,0)</f>
        <v>HECTOR ENRIQUE MORALES HUERTA</v>
      </c>
      <c r="L3670" s="92" t="str" cm="1">
        <f t="array" aca="1" ref="L3670" ca="1">_xlfn.IFS(J3670&gt;=TIME(14,0,0),"SEGUNDO TURNO",J3670&lt;TIME(14,0,0),"PRIMER TURNO")</f>
        <v>SEGUNDO TURNO</v>
      </c>
      <c r="M3670" s="90"/>
    </row>
    <row r="3671" spans="1:13">
      <c r="A3671" s="86" t="str">
        <f ca="1">_xlfn.CONCAT(Tabla36[[#This Row],[NUM. ECO.]],Tabla36[[#This Row],[TURNO]],Tabla36[[#This Row],[FECHA]])</f>
        <v>T4SEGUNDO TURNO45426</v>
      </c>
      <c r="B3671" s="87">
        <v>6</v>
      </c>
      <c r="C3671" s="87">
        <v>5</v>
      </c>
      <c r="D3671" s="87" t="s">
        <v>55</v>
      </c>
      <c r="E3671" s="86"/>
      <c r="F3671" s="86">
        <f>VLOOKUP(Tabla36[[#This Row],[NUM. ECO.]],[2]!Tabla24[[NO.ECO]:[CUBICACION
M3]],4,0)</f>
        <v>30</v>
      </c>
      <c r="G3671" s="94">
        <v>45426</v>
      </c>
      <c r="H3671" s="92" t="str">
        <f>VLOOKUP(Tabla36[[#This Row],[NUM. ECO.]],[2]!Tabla24[[NO.ECO]:[MATERIAL]],8,0)</f>
        <v>VOLADURA</v>
      </c>
      <c r="I3671" s="86" t="s">
        <v>79</v>
      </c>
      <c r="J3671" s="91">
        <f ca="1">J3670+TIME(0,RANDBETWEEN((144),(176)),0)</f>
        <v>0.70347222222222228</v>
      </c>
      <c r="K3671" s="86" t="str">
        <f ca="1">VLOOKUP(Tabla36[[#This Row],[CODIGO VINCULO]],[1]!Anexar1[[UNION]:[OPERADOR]],4,0)</f>
        <v>HECTOR ENRIQUE MORALES HUERTA</v>
      </c>
      <c r="L3671" s="92" t="str" cm="1">
        <f t="array" aca="1" ref="L3671" ca="1">_xlfn.IFS(J3671&gt;=TIME(14,0,0),"SEGUNDO TURNO",J3671&lt;TIME(14,0,0),"PRIMER TURNO")</f>
        <v>SEGUNDO TURNO</v>
      </c>
      <c r="M3671" s="90"/>
    </row>
    <row r="3672" spans="1:13">
      <c r="A3672" s="86" t="str">
        <f ca="1">_xlfn.CONCAT(Tabla36[[#This Row],[NUM. ECO.]],Tabla36[[#This Row],[TURNO]],Tabla36[[#This Row],[FECHA]])</f>
        <v>T4SEGUNDO TURNO45426</v>
      </c>
      <c r="B3672" s="87">
        <v>6</v>
      </c>
      <c r="C3672" s="87">
        <v>6</v>
      </c>
      <c r="D3672" s="87" t="s">
        <v>55</v>
      </c>
      <c r="E3672" s="86"/>
      <c r="F3672" s="86">
        <f>VLOOKUP(Tabla36[[#This Row],[NUM. ECO.]],[2]!Tabla24[[NO.ECO]:[CUBICACION
M3]],4,0)</f>
        <v>30</v>
      </c>
      <c r="G3672" s="94">
        <v>45426</v>
      </c>
      <c r="H3672" s="92" t="str">
        <f>VLOOKUP(Tabla36[[#This Row],[NUM. ECO.]],[2]!Tabla24[[NO.ECO]:[MATERIAL]],8,0)</f>
        <v>VOLADURA</v>
      </c>
      <c r="I3672" s="86" t="s">
        <v>79</v>
      </c>
      <c r="J3672" s="91">
        <f ca="1">J3671+TIME(0,RANDBETWEEN((144),(176)),0)</f>
        <v>0.80486111111111114</v>
      </c>
      <c r="K3672" s="86" t="str">
        <f ca="1">VLOOKUP(Tabla36[[#This Row],[CODIGO VINCULO]],[1]!Anexar1[[UNION]:[OPERADOR]],4,0)</f>
        <v>HECTOR ENRIQUE MORALES HUERTA</v>
      </c>
      <c r="L3672" s="92" t="str" cm="1">
        <f t="array" aca="1" ref="L3672" ca="1">_xlfn.IFS(J3672&gt;=TIME(14,0,0),"SEGUNDO TURNO",J3672&lt;TIME(14,0,0),"PRIMER TURNO")</f>
        <v>SEGUNDO TURNO</v>
      </c>
      <c r="M3672" s="90"/>
    </row>
    <row r="3673" spans="1:13">
      <c r="A3673" s="86" t="str">
        <f ca="1">_xlfn.CONCAT(Tabla36[[#This Row],[NUM. ECO.]],Tabla36[[#This Row],[TURNO]],Tabla36[[#This Row],[FECHA]])</f>
        <v>T4PRIMER TURNO45427</v>
      </c>
      <c r="B3673" s="87">
        <v>6</v>
      </c>
      <c r="C3673" s="87">
        <v>1</v>
      </c>
      <c r="D3673" s="87" t="s">
        <v>55</v>
      </c>
      <c r="E3673" s="86"/>
      <c r="F3673" s="86">
        <f>VLOOKUP(Tabla36[[#This Row],[NUM. ECO.]],[2]!Tabla24[[NO.ECO]:[CUBICACION
M3]],4,0)</f>
        <v>30</v>
      </c>
      <c r="G3673" s="94">
        <v>45427</v>
      </c>
      <c r="H3673" s="92" t="str">
        <f>VLOOKUP(Tabla36[[#This Row],[NUM. ECO.]],[2]!Tabla24[[NO.ECO]:[MATERIAL]],8,0)</f>
        <v>VOLADURA</v>
      </c>
      <c r="I3673" s="86" t="s">
        <v>79</v>
      </c>
      <c r="J3673" s="88">
        <f ca="1">TIME(RANDBETWEEN(5.5,6),RANDBETWEEN(1,29),0)</f>
        <v>0.2590277777777778</v>
      </c>
      <c r="K3673" s="86" t="str">
        <f ca="1">VLOOKUP(Tabla36[[#This Row],[CODIGO VINCULO]],[1]!Anexar1[[UNION]:[OPERADOR]],4,0)</f>
        <v>JARED TUN CASTILLO</v>
      </c>
      <c r="L3673" s="92" t="str" cm="1">
        <f t="array" aca="1" ref="L3673" ca="1">_xlfn.IFS(J3673&gt;=TIME(14,0,0),"SEGUNDO TURNO",J3673&lt;TIME(14,0,0),"PRIMER TURNO")</f>
        <v>PRIMER TURNO</v>
      </c>
      <c r="M3673" s="90"/>
    </row>
    <row r="3674" spans="1:13">
      <c r="A3674" s="86" t="str">
        <f ca="1">_xlfn.CONCAT(Tabla36[[#This Row],[NUM. ECO.]],Tabla36[[#This Row],[TURNO]],Tabla36[[#This Row],[FECHA]])</f>
        <v>T4PRIMER TURNO45427</v>
      </c>
      <c r="B3674" s="87">
        <v>6</v>
      </c>
      <c r="C3674" s="87">
        <v>2</v>
      </c>
      <c r="D3674" s="87" t="s">
        <v>55</v>
      </c>
      <c r="E3674" s="86"/>
      <c r="F3674" s="86">
        <f>VLOOKUP(Tabla36[[#This Row],[NUM. ECO.]],[2]!Tabla24[[NO.ECO]:[CUBICACION
M3]],4,0)</f>
        <v>30</v>
      </c>
      <c r="G3674" s="94">
        <v>45427</v>
      </c>
      <c r="H3674" s="92" t="str">
        <f>VLOOKUP(Tabla36[[#This Row],[NUM. ECO.]],[2]!Tabla24[[NO.ECO]:[MATERIAL]],8,0)</f>
        <v>VOLADURA</v>
      </c>
      <c r="I3674" s="86" t="s">
        <v>79</v>
      </c>
      <c r="J3674" s="88">
        <f ca="1">J3673+TIME(0,RANDBETWEEN((144),(176)),0)</f>
        <v>0.36111111111111116</v>
      </c>
      <c r="K3674" s="86" t="str">
        <f ca="1">VLOOKUP(Tabla36[[#This Row],[CODIGO VINCULO]],[1]!Anexar1[[UNION]:[OPERADOR]],4,0)</f>
        <v>JARED TUN CASTILLO</v>
      </c>
      <c r="L3674" s="92" t="str" cm="1">
        <f t="array" aca="1" ref="L3674" ca="1">_xlfn.IFS(J3674&gt;=TIME(14,0,0),"SEGUNDO TURNO",J3674&lt;TIME(14,0,0),"PRIMER TURNO")</f>
        <v>PRIMER TURNO</v>
      </c>
      <c r="M3674" s="90"/>
    </row>
    <row r="3675" spans="1:13">
      <c r="A3675" s="86" t="str">
        <f ca="1">_xlfn.CONCAT(Tabla36[[#This Row],[NUM. ECO.]],Tabla36[[#This Row],[TURNO]],Tabla36[[#This Row],[FECHA]])</f>
        <v>T4PRIMER TURNO45427</v>
      </c>
      <c r="B3675" s="87">
        <v>6</v>
      </c>
      <c r="C3675" s="87">
        <v>3</v>
      </c>
      <c r="D3675" s="87" t="s">
        <v>55</v>
      </c>
      <c r="E3675" s="86"/>
      <c r="F3675" s="86">
        <f>VLOOKUP(Tabla36[[#This Row],[NUM. ECO.]],[2]!Tabla24[[NO.ECO]:[CUBICACION
M3]],4,0)</f>
        <v>30</v>
      </c>
      <c r="G3675" s="94">
        <v>45427</v>
      </c>
      <c r="H3675" s="92" t="str">
        <f>VLOOKUP(Tabla36[[#This Row],[NUM. ECO.]],[2]!Tabla24[[NO.ECO]:[MATERIAL]],8,0)</f>
        <v>VOLADURA</v>
      </c>
      <c r="I3675" s="86" t="s">
        <v>79</v>
      </c>
      <c r="J3675" s="91">
        <f ca="1">J3674+TIME(0,RANDBETWEEN((144),(176)),0)</f>
        <v>0.48263888888888895</v>
      </c>
      <c r="K3675" s="86" t="str">
        <f ca="1">VLOOKUP(Tabla36[[#This Row],[CODIGO VINCULO]],[1]!Anexar1[[UNION]:[OPERADOR]],4,0)</f>
        <v>JARED TUN CASTILLO</v>
      </c>
      <c r="L3675" s="92" t="str" cm="1">
        <f t="array" aca="1" ref="L3675" ca="1">_xlfn.IFS(J3675&gt;=TIME(14,0,0),"SEGUNDO TURNO",J3675&lt;TIME(14,0,0),"PRIMER TURNO")</f>
        <v>PRIMER TURNO</v>
      </c>
      <c r="M3675" s="90"/>
    </row>
    <row r="3676" spans="1:13">
      <c r="A3676" s="86" t="str">
        <f ca="1">_xlfn.CONCAT(Tabla36[[#This Row],[NUM. ECO.]],Tabla36[[#This Row],[TURNO]],Tabla36[[#This Row],[FECHA]])</f>
        <v>T4SEGUNDO TURNO45427</v>
      </c>
      <c r="B3676" s="87">
        <v>6</v>
      </c>
      <c r="C3676" s="87">
        <v>4</v>
      </c>
      <c r="D3676" s="87" t="s">
        <v>55</v>
      </c>
      <c r="E3676" s="86"/>
      <c r="F3676" s="86">
        <f>VLOOKUP(Tabla36[[#This Row],[NUM. ECO.]],[2]!Tabla24[[NO.ECO]:[CUBICACION
M3]],4,0)</f>
        <v>30</v>
      </c>
      <c r="G3676" s="94">
        <v>45427</v>
      </c>
      <c r="H3676" s="92" t="str">
        <f>VLOOKUP(Tabla36[[#This Row],[NUM. ECO.]],[2]!Tabla24[[NO.ECO]:[MATERIAL]],8,0)</f>
        <v>VOLADURA</v>
      </c>
      <c r="I3676" s="86" t="s">
        <v>79</v>
      </c>
      <c r="J3676" s="91">
        <f ca="1">J3675+TIME(0,RANDBETWEEN((144),(176)),0)</f>
        <v>0.60416666666666674</v>
      </c>
      <c r="K3676" s="86" t="str">
        <f ca="1">VLOOKUP(Tabla36[[#This Row],[CODIGO VINCULO]],[1]!Anexar1[[UNION]:[OPERADOR]],4,0)</f>
        <v>HECTOR ENRIQUE MORALES HUERTA</v>
      </c>
      <c r="L3676" s="92" t="str" cm="1">
        <f t="array" aca="1" ref="L3676" ca="1">_xlfn.IFS(J3676&gt;=TIME(14,0,0),"SEGUNDO TURNO",J3676&lt;TIME(14,0,0),"PRIMER TURNO")</f>
        <v>SEGUNDO TURNO</v>
      </c>
      <c r="M3676" s="90"/>
    </row>
    <row r="3677" spans="1:13">
      <c r="A3677" s="86" t="str">
        <f ca="1">_xlfn.CONCAT(Tabla36[[#This Row],[NUM. ECO.]],Tabla36[[#This Row],[TURNO]],Tabla36[[#This Row],[FECHA]])</f>
        <v>T4SEGUNDO TURNO45427</v>
      </c>
      <c r="B3677" s="87">
        <v>6</v>
      </c>
      <c r="C3677" s="87">
        <v>5</v>
      </c>
      <c r="D3677" s="87" t="s">
        <v>55</v>
      </c>
      <c r="E3677" s="86"/>
      <c r="F3677" s="86">
        <f>VLOOKUP(Tabla36[[#This Row],[NUM. ECO.]],[2]!Tabla24[[NO.ECO]:[CUBICACION
M3]],4,0)</f>
        <v>30</v>
      </c>
      <c r="G3677" s="94">
        <v>45427</v>
      </c>
      <c r="H3677" s="92" t="str">
        <f>VLOOKUP(Tabla36[[#This Row],[NUM. ECO.]],[2]!Tabla24[[NO.ECO]:[MATERIAL]],8,0)</f>
        <v>VOLADURA</v>
      </c>
      <c r="I3677" s="86" t="s">
        <v>79</v>
      </c>
      <c r="J3677" s="91">
        <f ca="1">J3676+TIME(0,RANDBETWEEN((144),(176)),0)</f>
        <v>0.71458333333333335</v>
      </c>
      <c r="K3677" s="86" t="str">
        <f ca="1">VLOOKUP(Tabla36[[#This Row],[CODIGO VINCULO]],[1]!Anexar1[[UNION]:[OPERADOR]],4,0)</f>
        <v>HECTOR ENRIQUE MORALES HUERTA</v>
      </c>
      <c r="L3677" s="92" t="str" cm="1">
        <f t="array" aca="1" ref="L3677" ca="1">_xlfn.IFS(J3677&gt;=TIME(14,0,0),"SEGUNDO TURNO",J3677&lt;TIME(14,0,0),"PRIMER TURNO")</f>
        <v>SEGUNDO TURNO</v>
      </c>
      <c r="M3677" s="90"/>
    </row>
    <row r="3678" spans="1:13">
      <c r="A3678" s="86" t="str">
        <f ca="1">_xlfn.CONCAT(Tabla36[[#This Row],[NUM. ECO.]],Tabla36[[#This Row],[TURNO]],Tabla36[[#This Row],[FECHA]])</f>
        <v>T4SEGUNDO TURNO45427</v>
      </c>
      <c r="B3678" s="87">
        <v>6</v>
      </c>
      <c r="C3678" s="87">
        <v>6</v>
      </c>
      <c r="D3678" s="87" t="s">
        <v>55</v>
      </c>
      <c r="E3678" s="86"/>
      <c r="F3678" s="86">
        <f>VLOOKUP(Tabla36[[#This Row],[NUM. ECO.]],[2]!Tabla24[[NO.ECO]:[CUBICACION
M3]],4,0)</f>
        <v>30</v>
      </c>
      <c r="G3678" s="94">
        <v>45427</v>
      </c>
      <c r="H3678" s="92" t="str">
        <f>VLOOKUP(Tabla36[[#This Row],[NUM. ECO.]],[2]!Tabla24[[NO.ECO]:[MATERIAL]],8,0)</f>
        <v>VOLADURA</v>
      </c>
      <c r="I3678" s="86" t="s">
        <v>79</v>
      </c>
      <c r="J3678" s="91">
        <f ca="1">J3677+TIME(0,RANDBETWEEN((144),(176)),0)</f>
        <v>0.82430555555555562</v>
      </c>
      <c r="K3678" s="86" t="str">
        <f ca="1">VLOOKUP(Tabla36[[#This Row],[CODIGO VINCULO]],[1]!Anexar1[[UNION]:[OPERADOR]],4,0)</f>
        <v>HECTOR ENRIQUE MORALES HUERTA</v>
      </c>
      <c r="L3678" s="92" t="str" cm="1">
        <f t="array" aca="1" ref="L3678" ca="1">_xlfn.IFS(J3678&gt;=TIME(14,0,0),"SEGUNDO TURNO",J3678&lt;TIME(14,0,0),"PRIMER TURNO")</f>
        <v>SEGUNDO TURNO</v>
      </c>
      <c r="M3678" s="90"/>
    </row>
    <row r="3679" spans="1:13">
      <c r="A3679" s="86" t="str">
        <f ca="1">_xlfn.CONCAT(Tabla36[[#This Row],[NUM. ECO.]],Tabla36[[#This Row],[TURNO]],Tabla36[[#This Row],[FECHA]])</f>
        <v>T4PRIMER TURNO45428</v>
      </c>
      <c r="B3679" s="87">
        <v>6</v>
      </c>
      <c r="C3679" s="87">
        <v>1</v>
      </c>
      <c r="D3679" s="87" t="s">
        <v>55</v>
      </c>
      <c r="E3679" s="86"/>
      <c r="F3679" s="86">
        <f>VLOOKUP(Tabla36[[#This Row],[NUM. ECO.]],[2]!Tabla24[[NO.ECO]:[CUBICACION
M3]],4,0)</f>
        <v>30</v>
      </c>
      <c r="G3679" s="94">
        <v>45428</v>
      </c>
      <c r="H3679" s="92" t="str">
        <f>VLOOKUP(Tabla36[[#This Row],[NUM. ECO.]],[2]!Tabla24[[NO.ECO]:[MATERIAL]],8,0)</f>
        <v>VOLADURA</v>
      </c>
      <c r="I3679" s="86" t="s">
        <v>79</v>
      </c>
      <c r="J3679" s="88">
        <f ca="1">TIME(RANDBETWEEN(5.5,6),RANDBETWEEN(1,29),0)</f>
        <v>0.25763888888888886</v>
      </c>
      <c r="K3679" s="86" t="str">
        <f ca="1">VLOOKUP(Tabla36[[#This Row],[CODIGO VINCULO]],[1]!Anexar1[[UNION]:[OPERADOR]],4,0)</f>
        <v>JARED TUN CASTILLO</v>
      </c>
      <c r="L3679" s="92" t="str" cm="1">
        <f t="array" aca="1" ref="L3679" ca="1">_xlfn.IFS(J3679&gt;=TIME(14,0,0),"SEGUNDO TURNO",J3679&lt;TIME(14,0,0),"PRIMER TURNO")</f>
        <v>PRIMER TURNO</v>
      </c>
      <c r="M3679" s="90"/>
    </row>
    <row r="3680" spans="1:13">
      <c r="A3680" s="86" t="str">
        <f ca="1">_xlfn.CONCAT(Tabla36[[#This Row],[NUM. ECO.]],Tabla36[[#This Row],[TURNO]],Tabla36[[#This Row],[FECHA]])</f>
        <v>T4PRIMER TURNO45428</v>
      </c>
      <c r="B3680" s="87">
        <v>6</v>
      </c>
      <c r="C3680" s="87">
        <v>2</v>
      </c>
      <c r="D3680" s="87" t="s">
        <v>55</v>
      </c>
      <c r="E3680" s="86"/>
      <c r="F3680" s="86">
        <f>VLOOKUP(Tabla36[[#This Row],[NUM. ECO.]],[2]!Tabla24[[NO.ECO]:[CUBICACION
M3]],4,0)</f>
        <v>30</v>
      </c>
      <c r="G3680" s="94">
        <v>45428</v>
      </c>
      <c r="H3680" s="92" t="str">
        <f>VLOOKUP(Tabla36[[#This Row],[NUM. ECO.]],[2]!Tabla24[[NO.ECO]:[MATERIAL]],8,0)</f>
        <v>VOLADURA</v>
      </c>
      <c r="I3680" s="86" t="s">
        <v>79</v>
      </c>
      <c r="J3680" s="88">
        <f ca="1">J3679+TIME(0,RANDBETWEEN((144),(176)),0)</f>
        <v>0.35902777777777772</v>
      </c>
      <c r="K3680" s="86" t="str">
        <f ca="1">VLOOKUP(Tabla36[[#This Row],[CODIGO VINCULO]],[1]!Anexar1[[UNION]:[OPERADOR]],4,0)</f>
        <v>JARED TUN CASTILLO</v>
      </c>
      <c r="L3680" s="92" t="str" cm="1">
        <f t="array" aca="1" ref="L3680" ca="1">_xlfn.IFS(J3680&gt;=TIME(14,0,0),"SEGUNDO TURNO",J3680&lt;TIME(14,0,0),"PRIMER TURNO")</f>
        <v>PRIMER TURNO</v>
      </c>
      <c r="M3680" s="90"/>
    </row>
    <row r="3681" spans="1:13">
      <c r="A3681" s="86" t="str">
        <f ca="1">_xlfn.CONCAT(Tabla36[[#This Row],[NUM. ECO.]],Tabla36[[#This Row],[TURNO]],Tabla36[[#This Row],[FECHA]])</f>
        <v>T4PRIMER TURNO45428</v>
      </c>
      <c r="B3681" s="87">
        <v>6</v>
      </c>
      <c r="C3681" s="87">
        <v>3</v>
      </c>
      <c r="D3681" s="87" t="s">
        <v>55</v>
      </c>
      <c r="E3681" s="86"/>
      <c r="F3681" s="86">
        <f>VLOOKUP(Tabla36[[#This Row],[NUM. ECO.]],[2]!Tabla24[[NO.ECO]:[CUBICACION
M3]],4,0)</f>
        <v>30</v>
      </c>
      <c r="G3681" s="94">
        <v>45428</v>
      </c>
      <c r="H3681" s="92" t="str">
        <f>VLOOKUP(Tabla36[[#This Row],[NUM. ECO.]],[2]!Tabla24[[NO.ECO]:[MATERIAL]],8,0)</f>
        <v>VOLADURA</v>
      </c>
      <c r="I3681" s="86" t="s">
        <v>79</v>
      </c>
      <c r="J3681" s="91">
        <f ca="1">J3680+TIME(0,RANDBETWEEN((144),(176)),0)</f>
        <v>0.47222222222222215</v>
      </c>
      <c r="K3681" s="86" t="str">
        <f ca="1">VLOOKUP(Tabla36[[#This Row],[CODIGO VINCULO]],[1]!Anexar1[[UNION]:[OPERADOR]],4,0)</f>
        <v>JARED TUN CASTILLO</v>
      </c>
      <c r="L3681" s="92" t="str" cm="1">
        <f t="array" aca="1" ref="L3681" ca="1">_xlfn.IFS(J3681&gt;=TIME(14,0,0),"SEGUNDO TURNO",J3681&lt;TIME(14,0,0),"PRIMER TURNO")</f>
        <v>PRIMER TURNO</v>
      </c>
      <c r="M3681" s="90"/>
    </row>
    <row r="3682" spans="1:13">
      <c r="A3682" s="86" t="str">
        <f ca="1">_xlfn.CONCAT(Tabla36[[#This Row],[NUM. ECO.]],Tabla36[[#This Row],[TURNO]],Tabla36[[#This Row],[FECHA]])</f>
        <v>T4PRIMER TURNO45428</v>
      </c>
      <c r="B3682" s="87">
        <v>6</v>
      </c>
      <c r="C3682" s="87">
        <v>4</v>
      </c>
      <c r="D3682" s="87" t="s">
        <v>55</v>
      </c>
      <c r="E3682" s="86"/>
      <c r="F3682" s="86">
        <f>VLOOKUP(Tabla36[[#This Row],[NUM. ECO.]],[2]!Tabla24[[NO.ECO]:[CUBICACION
M3]],4,0)</f>
        <v>30</v>
      </c>
      <c r="G3682" s="94">
        <v>45428</v>
      </c>
      <c r="H3682" s="92" t="str">
        <f>VLOOKUP(Tabla36[[#This Row],[NUM. ECO.]],[2]!Tabla24[[NO.ECO]:[MATERIAL]],8,0)</f>
        <v>VOLADURA</v>
      </c>
      <c r="I3682" s="86" t="s">
        <v>79</v>
      </c>
      <c r="J3682" s="91">
        <f ca="1">J3681+TIME(0,RANDBETWEEN((144),(176)),0)</f>
        <v>0.5756944444444444</v>
      </c>
      <c r="K3682" s="86" t="str">
        <f ca="1">VLOOKUP(Tabla36[[#This Row],[CODIGO VINCULO]],[1]!Anexar1[[UNION]:[OPERADOR]],4,0)</f>
        <v>JARED TUN CASTILLO</v>
      </c>
      <c r="L3682" s="92" t="str" cm="1">
        <f t="array" aca="1" ref="L3682" ca="1">_xlfn.IFS(J3682&gt;=TIME(14,0,0),"SEGUNDO TURNO",J3682&lt;TIME(14,0,0),"PRIMER TURNO")</f>
        <v>PRIMER TURNO</v>
      </c>
      <c r="M3682" s="90"/>
    </row>
    <row r="3683" spans="1:13">
      <c r="A3683" s="86" t="str">
        <f ca="1">_xlfn.CONCAT(Tabla36[[#This Row],[NUM. ECO.]],Tabla36[[#This Row],[TURNO]],Tabla36[[#This Row],[FECHA]])</f>
        <v>T4SEGUNDO TURNO45428</v>
      </c>
      <c r="B3683" s="87">
        <v>6</v>
      </c>
      <c r="C3683" s="87">
        <v>5</v>
      </c>
      <c r="D3683" s="87" t="s">
        <v>55</v>
      </c>
      <c r="E3683" s="86"/>
      <c r="F3683" s="86">
        <f>VLOOKUP(Tabla36[[#This Row],[NUM. ECO.]],[2]!Tabla24[[NO.ECO]:[CUBICACION
M3]],4,0)</f>
        <v>30</v>
      </c>
      <c r="G3683" s="94">
        <v>45428</v>
      </c>
      <c r="H3683" s="92" t="str">
        <f>VLOOKUP(Tabla36[[#This Row],[NUM. ECO.]],[2]!Tabla24[[NO.ECO]:[MATERIAL]],8,0)</f>
        <v>VOLADURA</v>
      </c>
      <c r="I3683" s="86" t="s">
        <v>79</v>
      </c>
      <c r="J3683" s="91">
        <f ca="1">J3682+TIME(0,RANDBETWEEN((144),(176)),0)</f>
        <v>0.69027777777777777</v>
      </c>
      <c r="K3683" s="86" t="str">
        <f ca="1">VLOOKUP(Tabla36[[#This Row],[CODIGO VINCULO]],[1]!Anexar1[[UNION]:[OPERADOR]],4,0)</f>
        <v>HECTOR ENRIQUE MORALES HUERTA</v>
      </c>
      <c r="L3683" s="92" t="str" cm="1">
        <f t="array" aca="1" ref="L3683" ca="1">_xlfn.IFS(J3683&gt;=TIME(14,0,0),"SEGUNDO TURNO",J3683&lt;TIME(14,0,0),"PRIMER TURNO")</f>
        <v>SEGUNDO TURNO</v>
      </c>
      <c r="M3683" s="90"/>
    </row>
    <row r="3684" spans="1:13">
      <c r="A3684" s="86" t="str">
        <f ca="1">_xlfn.CONCAT(Tabla36[[#This Row],[NUM. ECO.]],Tabla36[[#This Row],[TURNO]],Tabla36[[#This Row],[FECHA]])</f>
        <v>T4SEGUNDO TURNO45428</v>
      </c>
      <c r="B3684" s="87">
        <v>6</v>
      </c>
      <c r="C3684" s="87">
        <v>6</v>
      </c>
      <c r="D3684" s="87" t="s">
        <v>55</v>
      </c>
      <c r="E3684" s="86"/>
      <c r="F3684" s="86">
        <f>VLOOKUP(Tabla36[[#This Row],[NUM. ECO.]],[2]!Tabla24[[NO.ECO]:[CUBICACION
M3]],4,0)</f>
        <v>30</v>
      </c>
      <c r="G3684" s="94">
        <v>45428</v>
      </c>
      <c r="H3684" s="92" t="str">
        <f>VLOOKUP(Tabla36[[#This Row],[NUM. ECO.]],[2]!Tabla24[[NO.ECO]:[MATERIAL]],8,0)</f>
        <v>VOLADURA</v>
      </c>
      <c r="I3684" s="86" t="s">
        <v>79</v>
      </c>
      <c r="J3684" s="91">
        <f ca="1">J3683+TIME(0,RANDBETWEEN((144),(176)),0)</f>
        <v>0.80486111111111114</v>
      </c>
      <c r="K3684" s="86" t="str">
        <f ca="1">VLOOKUP(Tabla36[[#This Row],[CODIGO VINCULO]],[1]!Anexar1[[UNION]:[OPERADOR]],4,0)</f>
        <v>HECTOR ENRIQUE MORALES HUERTA</v>
      </c>
      <c r="L3684" s="92" t="str" cm="1">
        <f t="array" aca="1" ref="L3684" ca="1">_xlfn.IFS(J3684&gt;=TIME(14,0,0),"SEGUNDO TURNO",J3684&lt;TIME(14,0,0),"PRIMER TURNO")</f>
        <v>SEGUNDO TURNO</v>
      </c>
      <c r="M3684" s="90"/>
    </row>
    <row r="3685" spans="1:13">
      <c r="A3685" s="86" t="str">
        <f ca="1">_xlfn.CONCAT(Tabla36[[#This Row],[NUM. ECO.]],Tabla36[[#This Row],[TURNO]],Tabla36[[#This Row],[FECHA]])</f>
        <v>T4PRIMER TURNO45429</v>
      </c>
      <c r="B3685" s="87">
        <v>6</v>
      </c>
      <c r="C3685" s="87">
        <v>1</v>
      </c>
      <c r="D3685" s="87" t="s">
        <v>55</v>
      </c>
      <c r="E3685" s="86"/>
      <c r="F3685" s="86">
        <f>VLOOKUP(Tabla36[[#This Row],[NUM. ECO.]],[2]!Tabla24[[NO.ECO]:[CUBICACION
M3]],4,0)</f>
        <v>30</v>
      </c>
      <c r="G3685" s="94">
        <v>45429</v>
      </c>
      <c r="H3685" s="92" t="str">
        <f>VLOOKUP(Tabla36[[#This Row],[NUM. ECO.]],[2]!Tabla24[[NO.ECO]:[MATERIAL]],8,0)</f>
        <v>VOLADURA</v>
      </c>
      <c r="I3685" s="86" t="s">
        <v>79</v>
      </c>
      <c r="J3685" s="88">
        <f ca="1">TIME(RANDBETWEEN(5.5,6),RANDBETWEEN(1,29),0)</f>
        <v>0.26250000000000001</v>
      </c>
      <c r="K3685" s="86" t="str">
        <f ca="1">VLOOKUP(Tabla36[[#This Row],[CODIGO VINCULO]],[1]!Anexar1[[UNION]:[OPERADOR]],4,0)</f>
        <v>JARED TUN CASTILLO</v>
      </c>
      <c r="L3685" s="92" t="str" cm="1">
        <f t="array" aca="1" ref="L3685" ca="1">_xlfn.IFS(J3685&gt;=TIME(14,0,0),"SEGUNDO TURNO",J3685&lt;TIME(14,0,0),"PRIMER TURNO")</f>
        <v>PRIMER TURNO</v>
      </c>
      <c r="M3685" s="90"/>
    </row>
    <row r="3686" spans="1:13">
      <c r="A3686" s="86" t="str">
        <f ca="1">_xlfn.CONCAT(Tabla36[[#This Row],[NUM. ECO.]],Tabla36[[#This Row],[TURNO]],Tabla36[[#This Row],[FECHA]])</f>
        <v>T4PRIMER TURNO45429</v>
      </c>
      <c r="B3686" s="87">
        <v>6</v>
      </c>
      <c r="C3686" s="87">
        <v>2</v>
      </c>
      <c r="D3686" s="87" t="s">
        <v>55</v>
      </c>
      <c r="E3686" s="86"/>
      <c r="F3686" s="86">
        <f>VLOOKUP(Tabla36[[#This Row],[NUM. ECO.]],[2]!Tabla24[[NO.ECO]:[CUBICACION
M3]],4,0)</f>
        <v>30</v>
      </c>
      <c r="G3686" s="94">
        <v>45429</v>
      </c>
      <c r="H3686" s="92" t="str">
        <f>VLOOKUP(Tabla36[[#This Row],[NUM. ECO.]],[2]!Tabla24[[NO.ECO]:[MATERIAL]],8,0)</f>
        <v>VOLADURA</v>
      </c>
      <c r="I3686" s="86" t="s">
        <v>79</v>
      </c>
      <c r="J3686" s="88">
        <f ca="1">J3685+TIME(0,RANDBETWEEN((144),(176)),0)</f>
        <v>0.3840277777777778</v>
      </c>
      <c r="K3686" s="86" t="str">
        <f ca="1">VLOOKUP(Tabla36[[#This Row],[CODIGO VINCULO]],[1]!Anexar1[[UNION]:[OPERADOR]],4,0)</f>
        <v>JARED TUN CASTILLO</v>
      </c>
      <c r="L3686" s="92" t="str" cm="1">
        <f t="array" aca="1" ref="L3686" ca="1">_xlfn.IFS(J3686&gt;=TIME(14,0,0),"SEGUNDO TURNO",J3686&lt;TIME(14,0,0),"PRIMER TURNO")</f>
        <v>PRIMER TURNO</v>
      </c>
      <c r="M3686" s="90"/>
    </row>
    <row r="3687" spans="1:13">
      <c r="A3687" s="86" t="str">
        <f ca="1">_xlfn.CONCAT(Tabla36[[#This Row],[NUM. ECO.]],Tabla36[[#This Row],[TURNO]],Tabla36[[#This Row],[FECHA]])</f>
        <v>T4PRIMER TURNO45429</v>
      </c>
      <c r="B3687" s="87">
        <v>6</v>
      </c>
      <c r="C3687" s="87">
        <v>3</v>
      </c>
      <c r="D3687" s="87" t="s">
        <v>55</v>
      </c>
      <c r="E3687" s="86"/>
      <c r="F3687" s="86">
        <f>VLOOKUP(Tabla36[[#This Row],[NUM. ECO.]],[2]!Tabla24[[NO.ECO]:[CUBICACION
M3]],4,0)</f>
        <v>30</v>
      </c>
      <c r="G3687" s="94">
        <v>45429</v>
      </c>
      <c r="H3687" s="92" t="str">
        <f>VLOOKUP(Tabla36[[#This Row],[NUM. ECO.]],[2]!Tabla24[[NO.ECO]:[MATERIAL]],8,0)</f>
        <v>VOLADURA</v>
      </c>
      <c r="I3687" s="86" t="s">
        <v>79</v>
      </c>
      <c r="J3687" s="91">
        <f ca="1">J3686+TIME(0,RANDBETWEEN((144),(176)),0)</f>
        <v>0.48819444444444449</v>
      </c>
      <c r="K3687" s="86" t="str">
        <f ca="1">VLOOKUP(Tabla36[[#This Row],[CODIGO VINCULO]],[1]!Anexar1[[UNION]:[OPERADOR]],4,0)</f>
        <v>JARED TUN CASTILLO</v>
      </c>
      <c r="L3687" s="92" t="str" cm="1">
        <f t="array" aca="1" ref="L3687" ca="1">_xlfn.IFS(J3687&gt;=TIME(14,0,0),"SEGUNDO TURNO",J3687&lt;TIME(14,0,0),"PRIMER TURNO")</f>
        <v>PRIMER TURNO</v>
      </c>
      <c r="M3687" s="90"/>
    </row>
    <row r="3688" spans="1:13">
      <c r="A3688" s="86" t="str">
        <f ca="1">_xlfn.CONCAT(Tabla36[[#This Row],[NUM. ECO.]],Tabla36[[#This Row],[TURNO]],Tabla36[[#This Row],[FECHA]])</f>
        <v>T4SEGUNDO TURNO45429</v>
      </c>
      <c r="B3688" s="87">
        <v>6</v>
      </c>
      <c r="C3688" s="87">
        <v>4</v>
      </c>
      <c r="D3688" s="87" t="s">
        <v>55</v>
      </c>
      <c r="E3688" s="86"/>
      <c r="F3688" s="86">
        <f>VLOOKUP(Tabla36[[#This Row],[NUM. ECO.]],[2]!Tabla24[[NO.ECO]:[CUBICACION
M3]],4,0)</f>
        <v>30</v>
      </c>
      <c r="G3688" s="94">
        <v>45429</v>
      </c>
      <c r="H3688" s="92" t="str">
        <f>VLOOKUP(Tabla36[[#This Row],[NUM. ECO.]],[2]!Tabla24[[NO.ECO]:[MATERIAL]],8,0)</f>
        <v>VOLADURA</v>
      </c>
      <c r="I3688" s="86" t="s">
        <v>79</v>
      </c>
      <c r="J3688" s="91">
        <f ca="1">J3687+TIME(0,RANDBETWEEN((144),(176)),0)</f>
        <v>0.59097222222222223</v>
      </c>
      <c r="K3688" s="86" t="str">
        <f ca="1">VLOOKUP(Tabla36[[#This Row],[CODIGO VINCULO]],[1]!Anexar1[[UNION]:[OPERADOR]],4,0)</f>
        <v>HECTOR ENRIQUE MORALES HUERTA</v>
      </c>
      <c r="L3688" s="92" t="str" cm="1">
        <f t="array" aca="1" ref="L3688" ca="1">_xlfn.IFS(J3688&gt;=TIME(14,0,0),"SEGUNDO TURNO",J3688&lt;TIME(14,0,0),"PRIMER TURNO")</f>
        <v>SEGUNDO TURNO</v>
      </c>
      <c r="M3688" s="90"/>
    </row>
    <row r="3689" spans="1:13">
      <c r="A3689" s="86" t="str">
        <f ca="1">_xlfn.CONCAT(Tabla36[[#This Row],[NUM. ECO.]],Tabla36[[#This Row],[TURNO]],Tabla36[[#This Row],[FECHA]])</f>
        <v>T4SEGUNDO TURNO45429</v>
      </c>
      <c r="B3689" s="87">
        <v>6</v>
      </c>
      <c r="C3689" s="87">
        <v>5</v>
      </c>
      <c r="D3689" s="87" t="s">
        <v>55</v>
      </c>
      <c r="E3689" s="86"/>
      <c r="F3689" s="86">
        <f>VLOOKUP(Tabla36[[#This Row],[NUM. ECO.]],[2]!Tabla24[[NO.ECO]:[CUBICACION
M3]],4,0)</f>
        <v>30</v>
      </c>
      <c r="G3689" s="94">
        <v>45429</v>
      </c>
      <c r="H3689" s="92" t="str">
        <f>VLOOKUP(Tabla36[[#This Row],[NUM. ECO.]],[2]!Tabla24[[NO.ECO]:[MATERIAL]],8,0)</f>
        <v>VOLADURA</v>
      </c>
      <c r="I3689" s="86" t="s">
        <v>79</v>
      </c>
      <c r="J3689" s="91">
        <f ca="1">J3688+TIME(0,RANDBETWEEN((144),(176)),0)</f>
        <v>0.70972222222222225</v>
      </c>
      <c r="K3689" s="86" t="str">
        <f ca="1">VLOOKUP(Tabla36[[#This Row],[CODIGO VINCULO]],[1]!Anexar1[[UNION]:[OPERADOR]],4,0)</f>
        <v>HECTOR ENRIQUE MORALES HUERTA</v>
      </c>
      <c r="L3689" s="92" t="str" cm="1">
        <f t="array" aca="1" ref="L3689" ca="1">_xlfn.IFS(J3689&gt;=TIME(14,0,0),"SEGUNDO TURNO",J3689&lt;TIME(14,0,0),"PRIMER TURNO")</f>
        <v>SEGUNDO TURNO</v>
      </c>
      <c r="M3689" s="90"/>
    </row>
    <row r="3690" spans="1:13">
      <c r="A3690" s="86" t="str">
        <f ca="1">_xlfn.CONCAT(Tabla36[[#This Row],[NUM. ECO.]],Tabla36[[#This Row],[TURNO]],Tabla36[[#This Row],[FECHA]])</f>
        <v>T4SEGUNDO TURNO45429</v>
      </c>
      <c r="B3690" s="87">
        <v>6</v>
      </c>
      <c r="C3690" s="87">
        <v>6</v>
      </c>
      <c r="D3690" s="87" t="s">
        <v>55</v>
      </c>
      <c r="E3690" s="86"/>
      <c r="F3690" s="86">
        <f>VLOOKUP(Tabla36[[#This Row],[NUM. ECO.]],[2]!Tabla24[[NO.ECO]:[CUBICACION
M3]],4,0)</f>
        <v>30</v>
      </c>
      <c r="G3690" s="94">
        <v>45429</v>
      </c>
      <c r="H3690" s="92" t="str">
        <f>VLOOKUP(Tabla36[[#This Row],[NUM. ECO.]],[2]!Tabla24[[NO.ECO]:[MATERIAL]],8,0)</f>
        <v>VOLADURA</v>
      </c>
      <c r="I3690" s="86" t="s">
        <v>79</v>
      </c>
      <c r="J3690" s="91">
        <f ca="1">J3689+TIME(0,RANDBETWEEN((144),(176)),0)</f>
        <v>0.82361111111111118</v>
      </c>
      <c r="K3690" s="86" t="str">
        <f ca="1">VLOOKUP(Tabla36[[#This Row],[CODIGO VINCULO]],[1]!Anexar1[[UNION]:[OPERADOR]],4,0)</f>
        <v>HECTOR ENRIQUE MORALES HUERTA</v>
      </c>
      <c r="L3690" s="92" t="str" cm="1">
        <f t="array" aca="1" ref="L3690" ca="1">_xlfn.IFS(J3690&gt;=TIME(14,0,0),"SEGUNDO TURNO",J3690&lt;TIME(14,0,0),"PRIMER TURNO")</f>
        <v>SEGUNDO TURNO</v>
      </c>
      <c r="M3690" s="90"/>
    </row>
    <row r="3691" spans="1:13">
      <c r="A3691" s="86" t="str">
        <f ca="1">_xlfn.CONCAT(Tabla36[[#This Row],[NUM. ECO.]],Tabla36[[#This Row],[TURNO]],Tabla36[[#This Row],[FECHA]])</f>
        <v>T4PRIMER TURNO45430</v>
      </c>
      <c r="B3691" s="87">
        <v>6</v>
      </c>
      <c r="C3691" s="87">
        <v>1</v>
      </c>
      <c r="D3691" s="87" t="s">
        <v>55</v>
      </c>
      <c r="E3691" s="86"/>
      <c r="F3691" s="86">
        <f>VLOOKUP(Tabla36[[#This Row],[NUM. ECO.]],[2]!Tabla24[[NO.ECO]:[CUBICACION
M3]],4,0)</f>
        <v>30</v>
      </c>
      <c r="G3691" s="94">
        <v>45430</v>
      </c>
      <c r="H3691" s="92" t="str">
        <f>VLOOKUP(Tabla36[[#This Row],[NUM. ECO.]],[2]!Tabla24[[NO.ECO]:[MATERIAL]],8,0)</f>
        <v>VOLADURA</v>
      </c>
      <c r="I3691" s="86" t="s">
        <v>79</v>
      </c>
      <c r="J3691" s="88">
        <f ca="1">TIME(RANDBETWEEN(5.5,6),RANDBETWEEN(1,29),0)</f>
        <v>0.25486111111111109</v>
      </c>
      <c r="K3691" s="86" t="str">
        <f ca="1">VLOOKUP(Tabla36[[#This Row],[CODIGO VINCULO]],[1]!Anexar1[[UNION]:[OPERADOR]],4,0)</f>
        <v>JARED TUN CASTILLO</v>
      </c>
      <c r="L3691" s="92" t="str" cm="1">
        <f t="array" aca="1" ref="L3691" ca="1">_xlfn.IFS(J3691&gt;=TIME(14,0,0),"SEGUNDO TURNO",J3691&lt;TIME(14,0,0),"PRIMER TURNO")</f>
        <v>PRIMER TURNO</v>
      </c>
      <c r="M3691" s="90"/>
    </row>
    <row r="3692" spans="1:13">
      <c r="A3692" s="86" t="str">
        <f ca="1">_xlfn.CONCAT(Tabla36[[#This Row],[NUM. ECO.]],Tabla36[[#This Row],[TURNO]],Tabla36[[#This Row],[FECHA]])</f>
        <v>T4PRIMER TURNO45430</v>
      </c>
      <c r="B3692" s="87">
        <v>6</v>
      </c>
      <c r="C3692" s="87">
        <v>2</v>
      </c>
      <c r="D3692" s="87" t="s">
        <v>55</v>
      </c>
      <c r="E3692" s="86"/>
      <c r="F3692" s="86">
        <f>VLOOKUP(Tabla36[[#This Row],[NUM. ECO.]],[2]!Tabla24[[NO.ECO]:[CUBICACION
M3]],4,0)</f>
        <v>30</v>
      </c>
      <c r="G3692" s="94">
        <v>45430</v>
      </c>
      <c r="H3692" s="92" t="str">
        <f>VLOOKUP(Tabla36[[#This Row],[NUM. ECO.]],[2]!Tabla24[[NO.ECO]:[MATERIAL]],8,0)</f>
        <v>VOLADURA</v>
      </c>
      <c r="I3692" s="86" t="s">
        <v>79</v>
      </c>
      <c r="J3692" s="88">
        <f ca="1">J3691+TIME(0,RANDBETWEEN((144),(176)),0)</f>
        <v>0.36041666666666666</v>
      </c>
      <c r="K3692" s="86" t="str">
        <f ca="1">VLOOKUP(Tabla36[[#This Row],[CODIGO VINCULO]],[1]!Anexar1[[UNION]:[OPERADOR]],4,0)</f>
        <v>JARED TUN CASTILLO</v>
      </c>
      <c r="L3692" s="92" t="str" cm="1">
        <f t="array" aca="1" ref="L3692" ca="1">_xlfn.IFS(J3692&gt;=TIME(14,0,0),"SEGUNDO TURNO",J3692&lt;TIME(14,0,0),"PRIMER TURNO")</f>
        <v>PRIMER TURNO</v>
      </c>
      <c r="M3692" s="90"/>
    </row>
    <row r="3693" spans="1:13">
      <c r="A3693" s="86" t="str">
        <f ca="1">_xlfn.CONCAT(Tabla36[[#This Row],[NUM. ECO.]],Tabla36[[#This Row],[TURNO]],Tabla36[[#This Row],[FECHA]])</f>
        <v>T4PRIMER TURNO45430</v>
      </c>
      <c r="B3693" s="87">
        <v>6</v>
      </c>
      <c r="C3693" s="87">
        <v>3</v>
      </c>
      <c r="D3693" s="87" t="s">
        <v>55</v>
      </c>
      <c r="E3693" s="86"/>
      <c r="F3693" s="86">
        <f>VLOOKUP(Tabla36[[#This Row],[NUM. ECO.]],[2]!Tabla24[[NO.ECO]:[CUBICACION
M3]],4,0)</f>
        <v>30</v>
      </c>
      <c r="G3693" s="94">
        <v>45430</v>
      </c>
      <c r="H3693" s="92" t="str">
        <f>VLOOKUP(Tabla36[[#This Row],[NUM. ECO.]],[2]!Tabla24[[NO.ECO]:[MATERIAL]],8,0)</f>
        <v>VOLADURA</v>
      </c>
      <c r="I3693" s="86" t="s">
        <v>79</v>
      </c>
      <c r="J3693" s="91">
        <f ca="1">J3692+TIME(0,RANDBETWEEN((144),(176)),0)</f>
        <v>0.46319444444444446</v>
      </c>
      <c r="K3693" s="86" t="str">
        <f ca="1">VLOOKUP(Tabla36[[#This Row],[CODIGO VINCULO]],[1]!Anexar1[[UNION]:[OPERADOR]],4,0)</f>
        <v>JARED TUN CASTILLO</v>
      </c>
      <c r="L3693" s="92" t="str" cm="1">
        <f t="array" aca="1" ref="L3693" ca="1">_xlfn.IFS(J3693&gt;=TIME(14,0,0),"SEGUNDO TURNO",J3693&lt;TIME(14,0,0),"PRIMER TURNO")</f>
        <v>PRIMER TURNO</v>
      </c>
      <c r="M3693" s="90"/>
    </row>
    <row r="3694" spans="1:13">
      <c r="A3694" s="86" t="str">
        <f ca="1">_xlfn.CONCAT(Tabla36[[#This Row],[NUM. ECO.]],Tabla36[[#This Row],[TURNO]],Tabla36[[#This Row],[FECHA]])</f>
        <v>T4PRIMER TURNO45430</v>
      </c>
      <c r="B3694" s="87">
        <v>6</v>
      </c>
      <c r="C3694" s="87">
        <v>4</v>
      </c>
      <c r="D3694" s="87" t="s">
        <v>55</v>
      </c>
      <c r="E3694" s="86"/>
      <c r="F3694" s="86">
        <f>VLOOKUP(Tabla36[[#This Row],[NUM. ECO.]],[2]!Tabla24[[NO.ECO]:[CUBICACION
M3]],4,0)</f>
        <v>30</v>
      </c>
      <c r="G3694" s="94">
        <v>45430</v>
      </c>
      <c r="H3694" s="92" t="str">
        <f>VLOOKUP(Tabla36[[#This Row],[NUM. ECO.]],[2]!Tabla24[[NO.ECO]:[MATERIAL]],8,0)</f>
        <v>VOLADURA</v>
      </c>
      <c r="I3694" s="86" t="s">
        <v>79</v>
      </c>
      <c r="J3694" s="91">
        <f ca="1">J3693+TIME(0,RANDBETWEEN((144),(176)),0)</f>
        <v>0.56874999999999998</v>
      </c>
      <c r="K3694" s="86" t="str">
        <f ca="1">VLOOKUP(Tabla36[[#This Row],[CODIGO VINCULO]],[1]!Anexar1[[UNION]:[OPERADOR]],4,0)</f>
        <v>JARED TUN CASTILLO</v>
      </c>
      <c r="L3694" s="92" t="str" cm="1">
        <f t="array" aca="1" ref="L3694" ca="1">_xlfn.IFS(J3694&gt;=TIME(14,0,0),"SEGUNDO TURNO",J3694&lt;TIME(14,0,0),"PRIMER TURNO")</f>
        <v>PRIMER TURNO</v>
      </c>
      <c r="M3694" s="90"/>
    </row>
    <row r="3695" spans="1:13">
      <c r="A3695" s="86" t="str">
        <f ca="1">_xlfn.CONCAT(Tabla36[[#This Row],[NUM. ECO.]],Tabla36[[#This Row],[TURNO]],Tabla36[[#This Row],[FECHA]])</f>
        <v>T4SEGUNDO TURNO45430</v>
      </c>
      <c r="B3695" s="87">
        <v>6</v>
      </c>
      <c r="C3695" s="87">
        <v>5</v>
      </c>
      <c r="D3695" s="87" t="s">
        <v>55</v>
      </c>
      <c r="E3695" s="86"/>
      <c r="F3695" s="86">
        <f>VLOOKUP(Tabla36[[#This Row],[NUM. ECO.]],[2]!Tabla24[[NO.ECO]:[CUBICACION
M3]],4,0)</f>
        <v>30</v>
      </c>
      <c r="G3695" s="94">
        <v>45430</v>
      </c>
      <c r="H3695" s="92" t="str">
        <f>VLOOKUP(Tabla36[[#This Row],[NUM. ECO.]],[2]!Tabla24[[NO.ECO]:[MATERIAL]],8,0)</f>
        <v>VOLADURA</v>
      </c>
      <c r="I3695" s="86" t="s">
        <v>79</v>
      </c>
      <c r="J3695" s="91">
        <f ca="1">J3694+TIME(0,RANDBETWEEN((144),(176)),0)</f>
        <v>0.68680555555555556</v>
      </c>
      <c r="K3695" s="86" t="str">
        <f ca="1">VLOOKUP(Tabla36[[#This Row],[CODIGO VINCULO]],[1]!Anexar1[[UNION]:[OPERADOR]],4,0)</f>
        <v>HECTOR ENRIQUE MORALES HUERTA</v>
      </c>
      <c r="L3695" s="92" t="str" cm="1">
        <f t="array" aca="1" ref="L3695" ca="1">_xlfn.IFS(J3695&gt;=TIME(14,0,0),"SEGUNDO TURNO",J3695&lt;TIME(14,0,0),"PRIMER TURNO")</f>
        <v>SEGUNDO TURNO</v>
      </c>
      <c r="M3695" s="90"/>
    </row>
    <row r="3696" spans="1:13">
      <c r="A3696" s="86" t="str">
        <f ca="1">_xlfn.CONCAT(Tabla36[[#This Row],[NUM. ECO.]],Tabla36[[#This Row],[TURNO]],Tabla36[[#This Row],[FECHA]])</f>
        <v>T4SEGUNDO TURNO45430</v>
      </c>
      <c r="B3696" s="87">
        <v>6</v>
      </c>
      <c r="C3696" s="87">
        <v>6</v>
      </c>
      <c r="D3696" s="87" t="s">
        <v>55</v>
      </c>
      <c r="E3696" s="86"/>
      <c r="F3696" s="86">
        <f>VLOOKUP(Tabla36[[#This Row],[NUM. ECO.]],[2]!Tabla24[[NO.ECO]:[CUBICACION
M3]],4,0)</f>
        <v>30</v>
      </c>
      <c r="G3696" s="94">
        <v>45430</v>
      </c>
      <c r="H3696" s="92" t="str">
        <f>VLOOKUP(Tabla36[[#This Row],[NUM. ECO.]],[2]!Tabla24[[NO.ECO]:[MATERIAL]],8,0)</f>
        <v>VOLADURA</v>
      </c>
      <c r="I3696" s="86" t="s">
        <v>79</v>
      </c>
      <c r="J3696" s="91">
        <f ca="1">J3695+TIME(0,RANDBETWEEN((144),(176)),0)</f>
        <v>0.7993055555555556</v>
      </c>
      <c r="K3696" s="86" t="str">
        <f ca="1">VLOOKUP(Tabla36[[#This Row],[CODIGO VINCULO]],[1]!Anexar1[[UNION]:[OPERADOR]],4,0)</f>
        <v>HECTOR ENRIQUE MORALES HUERTA</v>
      </c>
      <c r="L3696" s="92" t="str" cm="1">
        <f t="array" aca="1" ref="L3696" ca="1">_xlfn.IFS(J3696&gt;=TIME(14,0,0),"SEGUNDO TURNO",J3696&lt;TIME(14,0,0),"PRIMER TURNO")</f>
        <v>SEGUNDO TURNO</v>
      </c>
      <c r="M3696" s="90"/>
    </row>
    <row r="3697" spans="1:13">
      <c r="A3697" s="86" t="str">
        <f ca="1">_xlfn.CONCAT(Tabla36[[#This Row],[NUM. ECO.]],Tabla36[[#This Row],[TURNO]],Tabla36[[#This Row],[FECHA]])</f>
        <v>T4PRIMER TURNO45432</v>
      </c>
      <c r="B3697" s="87">
        <v>6</v>
      </c>
      <c r="C3697" s="87">
        <v>1</v>
      </c>
      <c r="D3697" s="87" t="s">
        <v>55</v>
      </c>
      <c r="E3697" s="86"/>
      <c r="F3697" s="86">
        <f>VLOOKUP(Tabla36[[#This Row],[NUM. ECO.]],[2]!Tabla24[[NO.ECO]:[CUBICACION
M3]],4,0)</f>
        <v>30</v>
      </c>
      <c r="G3697" s="94">
        <v>45432</v>
      </c>
      <c r="H3697" s="92" t="str">
        <f>VLOOKUP(Tabla36[[#This Row],[NUM. ECO.]],[2]!Tabla24[[NO.ECO]:[MATERIAL]],8,0)</f>
        <v>VOLADURA</v>
      </c>
      <c r="I3697" s="86" t="s">
        <v>79</v>
      </c>
      <c r="J3697" s="88">
        <f ca="1">TIME(RANDBETWEEN(5.5,6),RANDBETWEEN(1,29),0)</f>
        <v>0.25277777777777777</v>
      </c>
      <c r="K3697" s="86" t="str">
        <f ca="1">VLOOKUP(Tabla36[[#This Row],[CODIGO VINCULO]],[1]!Anexar1[[UNION]:[OPERADOR]],4,0)</f>
        <v>JARED TUN CASTILLO</v>
      </c>
      <c r="L3697" s="92" t="str" cm="1">
        <f t="array" aca="1" ref="L3697" ca="1">_xlfn.IFS(J3697&gt;=TIME(14,0,0),"SEGUNDO TURNO",J3697&lt;TIME(14,0,0),"PRIMER TURNO")</f>
        <v>PRIMER TURNO</v>
      </c>
      <c r="M3697" s="90"/>
    </row>
    <row r="3698" spans="1:13">
      <c r="A3698" s="86" t="str">
        <f ca="1">_xlfn.CONCAT(Tabla36[[#This Row],[NUM. ECO.]],Tabla36[[#This Row],[TURNO]],Tabla36[[#This Row],[FECHA]])</f>
        <v>T4PRIMER TURNO45432</v>
      </c>
      <c r="B3698" s="87">
        <v>6</v>
      </c>
      <c r="C3698" s="87">
        <v>2</v>
      </c>
      <c r="D3698" s="87" t="s">
        <v>55</v>
      </c>
      <c r="E3698" s="86"/>
      <c r="F3698" s="86">
        <f>VLOOKUP(Tabla36[[#This Row],[NUM. ECO.]],[2]!Tabla24[[NO.ECO]:[CUBICACION
M3]],4,0)</f>
        <v>30</v>
      </c>
      <c r="G3698" s="94">
        <v>45432</v>
      </c>
      <c r="H3698" s="92" t="str">
        <f>VLOOKUP(Tabla36[[#This Row],[NUM. ECO.]],[2]!Tabla24[[NO.ECO]:[MATERIAL]],8,0)</f>
        <v>VOLADURA</v>
      </c>
      <c r="I3698" s="86" t="s">
        <v>79</v>
      </c>
      <c r="J3698" s="88">
        <f ca="1">J3697+TIME(0,RANDBETWEEN((144),(176)),0)</f>
        <v>0.35486111111111107</v>
      </c>
      <c r="K3698" s="86" t="str">
        <f ca="1">VLOOKUP(Tabla36[[#This Row],[CODIGO VINCULO]],[1]!Anexar1[[UNION]:[OPERADOR]],4,0)</f>
        <v>JARED TUN CASTILLO</v>
      </c>
      <c r="L3698" s="92" t="str" cm="1">
        <f t="array" aca="1" ref="L3698" ca="1">_xlfn.IFS(J3698&gt;=TIME(14,0,0),"SEGUNDO TURNO",J3698&lt;TIME(14,0,0),"PRIMER TURNO")</f>
        <v>PRIMER TURNO</v>
      </c>
      <c r="M3698" s="90"/>
    </row>
    <row r="3699" spans="1:13">
      <c r="A3699" s="86" t="str">
        <f ca="1">_xlfn.CONCAT(Tabla36[[#This Row],[NUM. ECO.]],Tabla36[[#This Row],[TURNO]],Tabla36[[#This Row],[FECHA]])</f>
        <v>T4PRIMER TURNO45432</v>
      </c>
      <c r="B3699" s="87">
        <v>6</v>
      </c>
      <c r="C3699" s="87">
        <v>3</v>
      </c>
      <c r="D3699" s="87" t="s">
        <v>55</v>
      </c>
      <c r="E3699" s="86"/>
      <c r="F3699" s="86">
        <f>VLOOKUP(Tabla36[[#This Row],[NUM. ECO.]],[2]!Tabla24[[NO.ECO]:[CUBICACION
M3]],4,0)</f>
        <v>30</v>
      </c>
      <c r="G3699" s="94">
        <v>45432</v>
      </c>
      <c r="H3699" s="92" t="str">
        <f>VLOOKUP(Tabla36[[#This Row],[NUM. ECO.]],[2]!Tabla24[[NO.ECO]:[MATERIAL]],8,0)</f>
        <v>VOLADURA</v>
      </c>
      <c r="I3699" s="86" t="s">
        <v>79</v>
      </c>
      <c r="J3699" s="91">
        <f ca="1">J3698+TIME(0,RANDBETWEEN((144),(176)),0)</f>
        <v>0.47013888888888888</v>
      </c>
      <c r="K3699" s="86" t="str">
        <f ca="1">VLOOKUP(Tabla36[[#This Row],[CODIGO VINCULO]],[1]!Anexar1[[UNION]:[OPERADOR]],4,0)</f>
        <v>JARED TUN CASTILLO</v>
      </c>
      <c r="L3699" s="92" t="str" cm="1">
        <f t="array" aca="1" ref="L3699" ca="1">_xlfn.IFS(J3699&gt;=TIME(14,0,0),"SEGUNDO TURNO",J3699&lt;TIME(14,0,0),"PRIMER TURNO")</f>
        <v>PRIMER TURNO</v>
      </c>
      <c r="M3699" s="90"/>
    </row>
    <row r="3700" spans="1:13">
      <c r="A3700" s="86" t="str">
        <f ca="1">_xlfn.CONCAT(Tabla36[[#This Row],[NUM. ECO.]],Tabla36[[#This Row],[TURNO]],Tabla36[[#This Row],[FECHA]])</f>
        <v>T4SEGUNDO TURNO45432</v>
      </c>
      <c r="B3700" s="87">
        <v>6</v>
      </c>
      <c r="C3700" s="87">
        <v>4</v>
      </c>
      <c r="D3700" s="87" t="s">
        <v>55</v>
      </c>
      <c r="E3700" s="86"/>
      <c r="F3700" s="86">
        <f>VLOOKUP(Tabla36[[#This Row],[NUM. ECO.]],[2]!Tabla24[[NO.ECO]:[CUBICACION
M3]],4,0)</f>
        <v>30</v>
      </c>
      <c r="G3700" s="94">
        <v>45432</v>
      </c>
      <c r="H3700" s="92" t="str">
        <f>VLOOKUP(Tabla36[[#This Row],[NUM. ECO.]],[2]!Tabla24[[NO.ECO]:[MATERIAL]],8,0)</f>
        <v>VOLADURA</v>
      </c>
      <c r="I3700" s="86" t="s">
        <v>79</v>
      </c>
      <c r="J3700" s="91">
        <f ca="1">J3699+TIME(0,RANDBETWEEN((144),(176)),0)</f>
        <v>0.59236111111111112</v>
      </c>
      <c r="K3700" s="86" t="str">
        <f ca="1">VLOOKUP(Tabla36[[#This Row],[CODIGO VINCULO]],[1]!Anexar1[[UNION]:[OPERADOR]],4,0)</f>
        <v>HECTOR ENRIQUE MORALES HUERTA</v>
      </c>
      <c r="L3700" s="92" t="str" cm="1">
        <f t="array" aca="1" ref="L3700" ca="1">_xlfn.IFS(J3700&gt;=TIME(14,0,0),"SEGUNDO TURNO",J3700&lt;TIME(14,0,0),"PRIMER TURNO")</f>
        <v>SEGUNDO TURNO</v>
      </c>
      <c r="M3700" s="90"/>
    </row>
    <row r="3701" spans="1:13">
      <c r="A3701" s="86" t="str">
        <f ca="1">_xlfn.CONCAT(Tabla36[[#This Row],[NUM. ECO.]],Tabla36[[#This Row],[TURNO]],Tabla36[[#This Row],[FECHA]])</f>
        <v>T4SEGUNDO TURNO45432</v>
      </c>
      <c r="B3701" s="87">
        <v>6</v>
      </c>
      <c r="C3701" s="87">
        <v>5</v>
      </c>
      <c r="D3701" s="87" t="s">
        <v>55</v>
      </c>
      <c r="E3701" s="86"/>
      <c r="F3701" s="86">
        <f>VLOOKUP(Tabla36[[#This Row],[NUM. ECO.]],[2]!Tabla24[[NO.ECO]:[CUBICACION
M3]],4,0)</f>
        <v>30</v>
      </c>
      <c r="G3701" s="94">
        <v>45432</v>
      </c>
      <c r="H3701" s="92" t="str">
        <f>VLOOKUP(Tabla36[[#This Row],[NUM. ECO.]],[2]!Tabla24[[NO.ECO]:[MATERIAL]],8,0)</f>
        <v>VOLADURA</v>
      </c>
      <c r="I3701" s="86" t="s">
        <v>79</v>
      </c>
      <c r="J3701" s="91">
        <f ca="1">J3700+TIME(0,RANDBETWEEN((144),(176)),0)</f>
        <v>0.7055555555555556</v>
      </c>
      <c r="K3701" s="86" t="str">
        <f ca="1">VLOOKUP(Tabla36[[#This Row],[CODIGO VINCULO]],[1]!Anexar1[[UNION]:[OPERADOR]],4,0)</f>
        <v>HECTOR ENRIQUE MORALES HUERTA</v>
      </c>
      <c r="L3701" s="92" t="str" cm="1">
        <f t="array" aca="1" ref="L3701" ca="1">_xlfn.IFS(J3701&gt;=TIME(14,0,0),"SEGUNDO TURNO",J3701&lt;TIME(14,0,0),"PRIMER TURNO")</f>
        <v>SEGUNDO TURNO</v>
      </c>
      <c r="M3701" s="90"/>
    </row>
    <row r="3702" spans="1:13">
      <c r="A3702" s="86" t="str">
        <f ca="1">_xlfn.CONCAT(Tabla36[[#This Row],[NUM. ECO.]],Tabla36[[#This Row],[TURNO]],Tabla36[[#This Row],[FECHA]])</f>
        <v>T4SEGUNDO TURNO45432</v>
      </c>
      <c r="B3702" s="87">
        <v>6</v>
      </c>
      <c r="C3702" s="87">
        <v>6</v>
      </c>
      <c r="D3702" s="87" t="s">
        <v>55</v>
      </c>
      <c r="E3702" s="86"/>
      <c r="F3702" s="86">
        <f>VLOOKUP(Tabla36[[#This Row],[NUM. ECO.]],[2]!Tabla24[[NO.ECO]:[CUBICACION
M3]],4,0)</f>
        <v>30</v>
      </c>
      <c r="G3702" s="94">
        <v>45432</v>
      </c>
      <c r="H3702" s="92" t="str">
        <f>VLOOKUP(Tabla36[[#This Row],[NUM. ECO.]],[2]!Tabla24[[NO.ECO]:[MATERIAL]],8,0)</f>
        <v>VOLADURA</v>
      </c>
      <c r="I3702" s="86" t="s">
        <v>79</v>
      </c>
      <c r="J3702" s="91">
        <f ca="1">J3701+TIME(0,RANDBETWEEN((144),(176)),0)</f>
        <v>0.82083333333333341</v>
      </c>
      <c r="K3702" s="86" t="str">
        <f ca="1">VLOOKUP(Tabla36[[#This Row],[CODIGO VINCULO]],[1]!Anexar1[[UNION]:[OPERADOR]],4,0)</f>
        <v>HECTOR ENRIQUE MORALES HUERTA</v>
      </c>
      <c r="L3702" s="92" t="str" cm="1">
        <f t="array" aca="1" ref="L3702" ca="1">_xlfn.IFS(J3702&gt;=TIME(14,0,0),"SEGUNDO TURNO",J3702&lt;TIME(14,0,0),"PRIMER TURNO")</f>
        <v>SEGUNDO TURNO</v>
      </c>
      <c r="M3702" s="90"/>
    </row>
    <row r="3703" spans="1:13">
      <c r="A3703" s="86" t="str">
        <f ca="1">_xlfn.CONCAT(Tabla36[[#This Row],[NUM. ECO.]],Tabla36[[#This Row],[TURNO]],Tabla36[[#This Row],[FECHA]])</f>
        <v>T4PRIMER TURNO45433</v>
      </c>
      <c r="B3703" s="87">
        <v>6</v>
      </c>
      <c r="C3703" s="87">
        <v>1</v>
      </c>
      <c r="D3703" s="87" t="s">
        <v>55</v>
      </c>
      <c r="E3703" s="86"/>
      <c r="F3703" s="86">
        <f>VLOOKUP(Tabla36[[#This Row],[NUM. ECO.]],[2]!Tabla24[[NO.ECO]:[CUBICACION
M3]],4,0)</f>
        <v>30</v>
      </c>
      <c r="G3703" s="94">
        <v>45433</v>
      </c>
      <c r="H3703" s="92" t="str">
        <f>VLOOKUP(Tabla36[[#This Row],[NUM. ECO.]],[2]!Tabla24[[NO.ECO]:[MATERIAL]],8,0)</f>
        <v>VOLADURA</v>
      </c>
      <c r="I3703" s="86" t="s">
        <v>79</v>
      </c>
      <c r="J3703" s="88">
        <f ca="1">TIME(RANDBETWEEN(5.5,6),RANDBETWEEN(1,29),0)</f>
        <v>0.26805555555555555</v>
      </c>
      <c r="K3703" s="86" t="str">
        <f ca="1">VLOOKUP(Tabla36[[#This Row],[CODIGO VINCULO]],[1]!Anexar1[[UNION]:[OPERADOR]],4,0)</f>
        <v>JARED TUN CASTILLO</v>
      </c>
      <c r="L3703" s="92" t="str" cm="1">
        <f t="array" aca="1" ref="L3703" ca="1">_xlfn.IFS(J3703&gt;=TIME(14,0,0),"SEGUNDO TURNO",J3703&lt;TIME(14,0,0),"PRIMER TURNO")</f>
        <v>PRIMER TURNO</v>
      </c>
      <c r="M3703" s="90"/>
    </row>
    <row r="3704" spans="1:13">
      <c r="A3704" s="86" t="str">
        <f ca="1">_xlfn.CONCAT(Tabla36[[#This Row],[NUM. ECO.]],Tabla36[[#This Row],[TURNO]],Tabla36[[#This Row],[FECHA]])</f>
        <v>T4PRIMER TURNO45433</v>
      </c>
      <c r="B3704" s="87">
        <v>6</v>
      </c>
      <c r="C3704" s="87">
        <v>2</v>
      </c>
      <c r="D3704" s="87" t="s">
        <v>55</v>
      </c>
      <c r="E3704" s="86"/>
      <c r="F3704" s="86">
        <f>VLOOKUP(Tabla36[[#This Row],[NUM. ECO.]],[2]!Tabla24[[NO.ECO]:[CUBICACION
M3]],4,0)</f>
        <v>30</v>
      </c>
      <c r="G3704" s="94">
        <v>45433</v>
      </c>
      <c r="H3704" s="92" t="str">
        <f>VLOOKUP(Tabla36[[#This Row],[NUM. ECO.]],[2]!Tabla24[[NO.ECO]:[MATERIAL]],8,0)</f>
        <v>VOLADURA</v>
      </c>
      <c r="I3704" s="86" t="s">
        <v>79</v>
      </c>
      <c r="J3704" s="88">
        <f ca="1">J3703+TIME(0,RANDBETWEEN((144),(176)),0)</f>
        <v>0.36875000000000002</v>
      </c>
      <c r="K3704" s="86" t="str">
        <f ca="1">VLOOKUP(Tabla36[[#This Row],[CODIGO VINCULO]],[1]!Anexar1[[UNION]:[OPERADOR]],4,0)</f>
        <v>JARED TUN CASTILLO</v>
      </c>
      <c r="L3704" s="92" t="str" cm="1">
        <f t="array" aca="1" ref="L3704" ca="1">_xlfn.IFS(J3704&gt;=TIME(14,0,0),"SEGUNDO TURNO",J3704&lt;TIME(14,0,0),"PRIMER TURNO")</f>
        <v>PRIMER TURNO</v>
      </c>
      <c r="M3704" s="90"/>
    </row>
    <row r="3705" spans="1:13">
      <c r="A3705" s="86" t="str">
        <f ca="1">_xlfn.CONCAT(Tabla36[[#This Row],[NUM. ECO.]],Tabla36[[#This Row],[TURNO]],Tabla36[[#This Row],[FECHA]])</f>
        <v>T4PRIMER TURNO45433</v>
      </c>
      <c r="B3705" s="87">
        <v>6</v>
      </c>
      <c r="C3705" s="87">
        <v>3</v>
      </c>
      <c r="D3705" s="87" t="s">
        <v>55</v>
      </c>
      <c r="E3705" s="86"/>
      <c r="F3705" s="86">
        <f>VLOOKUP(Tabla36[[#This Row],[NUM. ECO.]],[2]!Tabla24[[NO.ECO]:[CUBICACION
M3]],4,0)</f>
        <v>30</v>
      </c>
      <c r="G3705" s="94">
        <v>45433</v>
      </c>
      <c r="H3705" s="92" t="str">
        <f>VLOOKUP(Tabla36[[#This Row],[NUM. ECO.]],[2]!Tabla24[[NO.ECO]:[MATERIAL]],8,0)</f>
        <v>VOLADURA</v>
      </c>
      <c r="I3705" s="86" t="s">
        <v>79</v>
      </c>
      <c r="J3705" s="91">
        <f ca="1">J3704+TIME(0,RANDBETWEEN((144),(176)),0)</f>
        <v>0.48333333333333334</v>
      </c>
      <c r="K3705" s="86" t="str">
        <f ca="1">VLOOKUP(Tabla36[[#This Row],[CODIGO VINCULO]],[1]!Anexar1[[UNION]:[OPERADOR]],4,0)</f>
        <v>JARED TUN CASTILLO</v>
      </c>
      <c r="L3705" s="92" t="str" cm="1">
        <f t="array" aca="1" ref="L3705" ca="1">_xlfn.IFS(J3705&gt;=TIME(14,0,0),"SEGUNDO TURNO",J3705&lt;TIME(14,0,0),"PRIMER TURNO")</f>
        <v>PRIMER TURNO</v>
      </c>
      <c r="M3705" s="90"/>
    </row>
    <row r="3706" spans="1:13">
      <c r="A3706" s="86" t="str">
        <f ca="1">_xlfn.CONCAT(Tabla36[[#This Row],[NUM. ECO.]],Tabla36[[#This Row],[TURNO]],Tabla36[[#This Row],[FECHA]])</f>
        <v>T4SEGUNDO TURNO45433</v>
      </c>
      <c r="B3706" s="87">
        <v>6</v>
      </c>
      <c r="C3706" s="87">
        <v>4</v>
      </c>
      <c r="D3706" s="87" t="s">
        <v>55</v>
      </c>
      <c r="E3706" s="86"/>
      <c r="F3706" s="86">
        <f>VLOOKUP(Tabla36[[#This Row],[NUM. ECO.]],[2]!Tabla24[[NO.ECO]:[CUBICACION
M3]],4,0)</f>
        <v>30</v>
      </c>
      <c r="G3706" s="94">
        <v>45433</v>
      </c>
      <c r="H3706" s="92" t="str">
        <f>VLOOKUP(Tabla36[[#This Row],[NUM. ECO.]],[2]!Tabla24[[NO.ECO]:[MATERIAL]],8,0)</f>
        <v>VOLADURA</v>
      </c>
      <c r="I3706" s="86" t="s">
        <v>79</v>
      </c>
      <c r="J3706" s="91">
        <f ca="1">J3705+TIME(0,RANDBETWEEN((144),(176)),0)</f>
        <v>0.59236111111111112</v>
      </c>
      <c r="K3706" s="86" t="str">
        <f ca="1">VLOOKUP(Tabla36[[#This Row],[CODIGO VINCULO]],[1]!Anexar1[[UNION]:[OPERADOR]],4,0)</f>
        <v>HECTOR ENRIQUE MORALES HUERTA</v>
      </c>
      <c r="L3706" s="92" t="str" cm="1">
        <f t="array" aca="1" ref="L3706" ca="1">_xlfn.IFS(J3706&gt;=TIME(14,0,0),"SEGUNDO TURNO",J3706&lt;TIME(14,0,0),"PRIMER TURNO")</f>
        <v>SEGUNDO TURNO</v>
      </c>
      <c r="M3706" s="90"/>
    </row>
    <row r="3707" spans="1:13">
      <c r="A3707" s="86" t="str">
        <f ca="1">_xlfn.CONCAT(Tabla36[[#This Row],[NUM. ECO.]],Tabla36[[#This Row],[TURNO]],Tabla36[[#This Row],[FECHA]])</f>
        <v>T4SEGUNDO TURNO45433</v>
      </c>
      <c r="B3707" s="87">
        <v>6</v>
      </c>
      <c r="C3707" s="87">
        <v>5</v>
      </c>
      <c r="D3707" s="87" t="s">
        <v>55</v>
      </c>
      <c r="E3707" s="86"/>
      <c r="F3707" s="86">
        <f>VLOOKUP(Tabla36[[#This Row],[NUM. ECO.]],[2]!Tabla24[[NO.ECO]:[CUBICACION
M3]],4,0)</f>
        <v>30</v>
      </c>
      <c r="G3707" s="94">
        <v>45433</v>
      </c>
      <c r="H3707" s="92" t="str">
        <f>VLOOKUP(Tabla36[[#This Row],[NUM. ECO.]],[2]!Tabla24[[NO.ECO]:[MATERIAL]],8,0)</f>
        <v>VOLADURA</v>
      </c>
      <c r="I3707" s="86" t="s">
        <v>79</v>
      </c>
      <c r="J3707" s="91">
        <f ca="1">J3706+TIME(0,RANDBETWEEN((144),(176)),0)</f>
        <v>0.71319444444444446</v>
      </c>
      <c r="K3707" s="86" t="str">
        <f ca="1">VLOOKUP(Tabla36[[#This Row],[CODIGO VINCULO]],[1]!Anexar1[[UNION]:[OPERADOR]],4,0)</f>
        <v>HECTOR ENRIQUE MORALES HUERTA</v>
      </c>
      <c r="L3707" s="92" t="str" cm="1">
        <f t="array" aca="1" ref="L3707" ca="1">_xlfn.IFS(J3707&gt;=TIME(14,0,0),"SEGUNDO TURNO",J3707&lt;TIME(14,0,0),"PRIMER TURNO")</f>
        <v>SEGUNDO TURNO</v>
      </c>
      <c r="M3707" s="90"/>
    </row>
    <row r="3708" spans="1:13">
      <c r="A3708" s="86" t="str">
        <f ca="1">_xlfn.CONCAT(Tabla36[[#This Row],[NUM. ECO.]],Tabla36[[#This Row],[TURNO]],Tabla36[[#This Row],[FECHA]])</f>
        <v>T4SEGUNDO TURNO45433</v>
      </c>
      <c r="B3708" s="87">
        <v>6</v>
      </c>
      <c r="C3708" s="87">
        <v>6</v>
      </c>
      <c r="D3708" s="87" t="s">
        <v>55</v>
      </c>
      <c r="E3708" s="86"/>
      <c r="F3708" s="86">
        <f>VLOOKUP(Tabla36[[#This Row],[NUM. ECO.]],[2]!Tabla24[[NO.ECO]:[CUBICACION
M3]],4,0)</f>
        <v>30</v>
      </c>
      <c r="G3708" s="94">
        <v>45433</v>
      </c>
      <c r="H3708" s="92" t="str">
        <f>VLOOKUP(Tabla36[[#This Row],[NUM. ECO.]],[2]!Tabla24[[NO.ECO]:[MATERIAL]],8,0)</f>
        <v>VOLADURA</v>
      </c>
      <c r="I3708" s="86" t="s">
        <v>79</v>
      </c>
      <c r="J3708" s="91">
        <f ca="1">J3707+TIME(0,RANDBETWEEN((144),(176)),0)</f>
        <v>0.83194444444444449</v>
      </c>
      <c r="K3708" s="86" t="str">
        <f ca="1">VLOOKUP(Tabla36[[#This Row],[CODIGO VINCULO]],[1]!Anexar1[[UNION]:[OPERADOR]],4,0)</f>
        <v>HECTOR ENRIQUE MORALES HUERTA</v>
      </c>
      <c r="L3708" s="92" t="str" cm="1">
        <f t="array" aca="1" ref="L3708" ca="1">_xlfn.IFS(J3708&gt;=TIME(14,0,0),"SEGUNDO TURNO",J3708&lt;TIME(14,0,0),"PRIMER TURNO")</f>
        <v>SEGUNDO TURNO</v>
      </c>
      <c r="M3708" s="90"/>
    </row>
    <row r="3709" spans="1:13">
      <c r="A3709" s="86" t="str">
        <f ca="1">_xlfn.CONCAT(Tabla36[[#This Row],[NUM. ECO.]],Tabla36[[#This Row],[TURNO]],Tabla36[[#This Row],[FECHA]])</f>
        <v>T40PRIMER TURNO45412</v>
      </c>
      <c r="B3709" s="87">
        <v>6</v>
      </c>
      <c r="C3709" s="87">
        <v>1</v>
      </c>
      <c r="D3709" s="87" t="s">
        <v>56</v>
      </c>
      <c r="E3709" s="86"/>
      <c r="F3709" s="86">
        <f>VLOOKUP(Tabla36[[#This Row],[NUM. ECO.]],[2]!Tabla24[[NO.ECO]:[CUBICACION
M3]],4,0)</f>
        <v>15</v>
      </c>
      <c r="G3709" s="94">
        <v>45412</v>
      </c>
      <c r="H3709" s="92" t="str">
        <f>VLOOKUP(Tabla36[[#This Row],[NUM. ECO.]],[2]!Tabla24[[NO.ECO]:[MATERIAL]],8,0)</f>
        <v>VOLADURA</v>
      </c>
      <c r="I3709" s="86" t="s">
        <v>79</v>
      </c>
      <c r="J3709" s="88">
        <f ca="1">TIME(RANDBETWEEN(5.5,6),RANDBETWEEN(1,29),0)</f>
        <v>0.2673611111111111</v>
      </c>
      <c r="K3709" s="86" t="str">
        <f ca="1">VLOOKUP(Tabla36[[#This Row],[CODIGO VINCULO]],[1]!Anexar1[[UNION]:[OPERADOR]],4,0)</f>
        <v>HUGO ALEJANDRO AGUILAR ANGULO</v>
      </c>
      <c r="L3709" s="92" t="str" cm="1">
        <f t="array" aca="1" ref="L3709" ca="1">_xlfn.IFS(J3709&gt;=TIME(14,0,0),"SEGUNDO TURNO",J3709&lt;TIME(14,0,0),"PRIMER TURNO")</f>
        <v>PRIMER TURNO</v>
      </c>
      <c r="M3709" s="90"/>
    </row>
    <row r="3710" spans="1:13">
      <c r="A3710" s="86" t="str">
        <f ca="1">_xlfn.CONCAT(Tabla36[[#This Row],[NUM. ECO.]],Tabla36[[#This Row],[TURNO]],Tabla36[[#This Row],[FECHA]])</f>
        <v>T40PRIMER TURNO45412</v>
      </c>
      <c r="B3710" s="87">
        <v>6</v>
      </c>
      <c r="C3710" s="87">
        <v>2</v>
      </c>
      <c r="D3710" s="87" t="s">
        <v>56</v>
      </c>
      <c r="E3710" s="86"/>
      <c r="F3710" s="86">
        <f>VLOOKUP(Tabla36[[#This Row],[NUM. ECO.]],[2]!Tabla24[[NO.ECO]:[CUBICACION
M3]],4,0)</f>
        <v>15</v>
      </c>
      <c r="G3710" s="94">
        <v>45412</v>
      </c>
      <c r="H3710" s="92" t="str">
        <f>VLOOKUP(Tabla36[[#This Row],[NUM. ECO.]],[2]!Tabla24[[NO.ECO]:[MATERIAL]],8,0)</f>
        <v>VOLADURA</v>
      </c>
      <c r="I3710" s="86" t="s">
        <v>79</v>
      </c>
      <c r="J3710" s="88">
        <f ca="1">J3709+TIME(0,RANDBETWEEN((144),(176)),0)</f>
        <v>0.36944444444444446</v>
      </c>
      <c r="K3710" s="86" t="str">
        <f ca="1">VLOOKUP(Tabla36[[#This Row],[CODIGO VINCULO]],[1]!Anexar1[[UNION]:[OPERADOR]],4,0)</f>
        <v>HUGO ALEJANDRO AGUILAR ANGULO</v>
      </c>
      <c r="L3710" s="92" t="str" cm="1">
        <f t="array" aca="1" ref="L3710" ca="1">_xlfn.IFS(J3710&gt;=TIME(14,0,0),"SEGUNDO TURNO",J3710&lt;TIME(14,0,0),"PRIMER TURNO")</f>
        <v>PRIMER TURNO</v>
      </c>
      <c r="M3710" s="90"/>
    </row>
    <row r="3711" spans="1:13">
      <c r="A3711" s="86" t="str">
        <f ca="1">_xlfn.CONCAT(Tabla36[[#This Row],[NUM. ECO.]],Tabla36[[#This Row],[TURNO]],Tabla36[[#This Row],[FECHA]])</f>
        <v>T40PRIMER TURNO45412</v>
      </c>
      <c r="B3711" s="87">
        <v>6</v>
      </c>
      <c r="C3711" s="87">
        <v>3</v>
      </c>
      <c r="D3711" s="87" t="s">
        <v>56</v>
      </c>
      <c r="E3711" s="86"/>
      <c r="F3711" s="86">
        <f>VLOOKUP(Tabla36[[#This Row],[NUM. ECO.]],[2]!Tabla24[[NO.ECO]:[CUBICACION
M3]],4,0)</f>
        <v>15</v>
      </c>
      <c r="G3711" s="94">
        <v>45412</v>
      </c>
      <c r="H3711" s="92" t="str">
        <f>VLOOKUP(Tabla36[[#This Row],[NUM. ECO.]],[2]!Tabla24[[NO.ECO]:[MATERIAL]],8,0)</f>
        <v>VOLADURA</v>
      </c>
      <c r="I3711" s="86" t="s">
        <v>79</v>
      </c>
      <c r="J3711" s="91">
        <f ca="1">J3710+TIME(0,RANDBETWEEN((144),(176)),0)</f>
        <v>0.47500000000000003</v>
      </c>
      <c r="K3711" s="86" t="str">
        <f ca="1">VLOOKUP(Tabla36[[#This Row],[CODIGO VINCULO]],[1]!Anexar1[[UNION]:[OPERADOR]],4,0)</f>
        <v>HUGO ALEJANDRO AGUILAR ANGULO</v>
      </c>
      <c r="L3711" s="92" t="str" cm="1">
        <f t="array" aca="1" ref="L3711" ca="1">_xlfn.IFS(J3711&gt;=TIME(14,0,0),"SEGUNDO TURNO",J3711&lt;TIME(14,0,0),"PRIMER TURNO")</f>
        <v>PRIMER TURNO</v>
      </c>
      <c r="M3711" s="90"/>
    </row>
    <row r="3712" spans="1:13">
      <c r="A3712" s="86" t="str">
        <f ca="1">_xlfn.CONCAT(Tabla36[[#This Row],[NUM. ECO.]],Tabla36[[#This Row],[TURNO]],Tabla36[[#This Row],[FECHA]])</f>
        <v>T40SEGUNDO TURNO45412</v>
      </c>
      <c r="B3712" s="87">
        <v>6</v>
      </c>
      <c r="C3712" s="87">
        <v>4</v>
      </c>
      <c r="D3712" s="87" t="s">
        <v>56</v>
      </c>
      <c r="E3712" s="86"/>
      <c r="F3712" s="86">
        <f>VLOOKUP(Tabla36[[#This Row],[NUM. ECO.]],[2]!Tabla24[[NO.ECO]:[CUBICACION
M3]],4,0)</f>
        <v>15</v>
      </c>
      <c r="G3712" s="94">
        <v>45412</v>
      </c>
      <c r="H3712" s="92" t="str">
        <f>VLOOKUP(Tabla36[[#This Row],[NUM. ECO.]],[2]!Tabla24[[NO.ECO]:[MATERIAL]],8,0)</f>
        <v>VOLADURA</v>
      </c>
      <c r="I3712" s="86" t="s">
        <v>79</v>
      </c>
      <c r="J3712" s="91">
        <f ca="1">J3711+TIME(0,RANDBETWEEN((144),(176)),0)</f>
        <v>0.59236111111111112</v>
      </c>
      <c r="K3712" s="86" t="str">
        <f ca="1">VLOOKUP(Tabla36[[#This Row],[CODIGO VINCULO]],[1]!Anexar1[[UNION]:[OPERADOR]],4,0)</f>
        <v>ANGEL ARMANDO ZAPATA CANUL</v>
      </c>
      <c r="L3712" s="92" t="str" cm="1">
        <f t="array" aca="1" ref="L3712" ca="1">_xlfn.IFS(J3712&gt;=TIME(14,0,0),"SEGUNDO TURNO",J3712&lt;TIME(14,0,0),"PRIMER TURNO")</f>
        <v>SEGUNDO TURNO</v>
      </c>
      <c r="M3712" s="90"/>
    </row>
    <row r="3713" spans="1:13">
      <c r="A3713" s="86" t="str">
        <f ca="1">_xlfn.CONCAT(Tabla36[[#This Row],[NUM. ECO.]],Tabla36[[#This Row],[TURNO]],Tabla36[[#This Row],[FECHA]])</f>
        <v>T40SEGUNDO TURNO45412</v>
      </c>
      <c r="B3713" s="87">
        <v>6</v>
      </c>
      <c r="C3713" s="87">
        <v>5</v>
      </c>
      <c r="D3713" s="87" t="s">
        <v>56</v>
      </c>
      <c r="E3713" s="86"/>
      <c r="F3713" s="86">
        <f>VLOOKUP(Tabla36[[#This Row],[NUM. ECO.]],[2]!Tabla24[[NO.ECO]:[CUBICACION
M3]],4,0)</f>
        <v>15</v>
      </c>
      <c r="G3713" s="94">
        <v>45412</v>
      </c>
      <c r="H3713" s="92" t="str">
        <f>VLOOKUP(Tabla36[[#This Row],[NUM. ECO.]],[2]!Tabla24[[NO.ECO]:[MATERIAL]],8,0)</f>
        <v>VOLADURA</v>
      </c>
      <c r="I3713" s="86" t="s">
        <v>79</v>
      </c>
      <c r="J3713" s="91">
        <f ca="1">J3712+TIME(0,RANDBETWEEN((144),(176)),0)</f>
        <v>0.71458333333333335</v>
      </c>
      <c r="K3713" s="86" t="str">
        <f ca="1">VLOOKUP(Tabla36[[#This Row],[CODIGO VINCULO]],[1]!Anexar1[[UNION]:[OPERADOR]],4,0)</f>
        <v>ANGEL ARMANDO ZAPATA CANUL</v>
      </c>
      <c r="L3713" s="92" t="str" cm="1">
        <f t="array" aca="1" ref="L3713" ca="1">_xlfn.IFS(J3713&gt;=TIME(14,0,0),"SEGUNDO TURNO",J3713&lt;TIME(14,0,0),"PRIMER TURNO")</f>
        <v>SEGUNDO TURNO</v>
      </c>
      <c r="M3713" s="90"/>
    </row>
    <row r="3714" spans="1:13">
      <c r="A3714" s="86" t="str">
        <f ca="1">_xlfn.CONCAT(Tabla36[[#This Row],[NUM. ECO.]],Tabla36[[#This Row],[TURNO]],Tabla36[[#This Row],[FECHA]])</f>
        <v>T40SEGUNDO TURNO45412</v>
      </c>
      <c r="B3714" s="87">
        <v>6</v>
      </c>
      <c r="C3714" s="87">
        <v>6</v>
      </c>
      <c r="D3714" s="87" t="s">
        <v>56</v>
      </c>
      <c r="E3714" s="86"/>
      <c r="F3714" s="86">
        <f>VLOOKUP(Tabla36[[#This Row],[NUM. ECO.]],[2]!Tabla24[[NO.ECO]:[CUBICACION
M3]],4,0)</f>
        <v>15</v>
      </c>
      <c r="G3714" s="94">
        <v>45412</v>
      </c>
      <c r="H3714" s="92" t="str">
        <f>VLOOKUP(Tabla36[[#This Row],[NUM. ECO.]],[2]!Tabla24[[NO.ECO]:[MATERIAL]],8,0)</f>
        <v>VOLADURA</v>
      </c>
      <c r="I3714" s="86" t="s">
        <v>79</v>
      </c>
      <c r="J3714" s="91">
        <f ca="1">J3713+TIME(0,RANDBETWEEN((144),(176)),0)</f>
        <v>0.8208333333333333</v>
      </c>
      <c r="K3714" s="86" t="str">
        <f ca="1">VLOOKUP(Tabla36[[#This Row],[CODIGO VINCULO]],[1]!Anexar1[[UNION]:[OPERADOR]],4,0)</f>
        <v>ANGEL ARMANDO ZAPATA CANUL</v>
      </c>
      <c r="L3714" s="92" t="str" cm="1">
        <f t="array" aca="1" ref="L3714" ca="1">_xlfn.IFS(J3714&gt;=TIME(14,0,0),"SEGUNDO TURNO",J3714&lt;TIME(14,0,0),"PRIMER TURNO")</f>
        <v>SEGUNDO TURNO</v>
      </c>
      <c r="M3714" s="90"/>
    </row>
    <row r="3715" spans="1:13">
      <c r="A3715" s="86" t="str">
        <f ca="1">_xlfn.CONCAT(Tabla36[[#This Row],[NUM. ECO.]],Tabla36[[#This Row],[TURNO]],Tabla36[[#This Row],[FECHA]])</f>
        <v>T40PRIMER TURNO45413</v>
      </c>
      <c r="B3715" s="87">
        <v>6</v>
      </c>
      <c r="C3715" s="87">
        <v>1</v>
      </c>
      <c r="D3715" s="87" t="s">
        <v>56</v>
      </c>
      <c r="E3715" s="86"/>
      <c r="F3715" s="86">
        <f>VLOOKUP(Tabla36[[#This Row],[NUM. ECO.]],[2]!Tabla24[[NO.ECO]:[CUBICACION
M3]],4,0)</f>
        <v>15</v>
      </c>
      <c r="G3715" s="94">
        <v>45413</v>
      </c>
      <c r="H3715" s="92" t="str">
        <f>VLOOKUP(Tabla36[[#This Row],[NUM. ECO.]],[2]!Tabla24[[NO.ECO]:[MATERIAL]],8,0)</f>
        <v>VOLADURA</v>
      </c>
      <c r="I3715" s="86" t="s">
        <v>79</v>
      </c>
      <c r="J3715" s="88">
        <f ca="1">TIME(RANDBETWEEN(5.5,6),RANDBETWEEN(1,29),0)</f>
        <v>0.25763888888888886</v>
      </c>
      <c r="K3715" s="86" t="str">
        <f ca="1">VLOOKUP(Tabla36[[#This Row],[CODIGO VINCULO]],[1]!Anexar1[[UNION]:[OPERADOR]],4,0)</f>
        <v>HUGO ALEJANDRO AGUILAR ANGULO</v>
      </c>
      <c r="L3715" s="92" t="str" cm="1">
        <f t="array" aca="1" ref="L3715" ca="1">_xlfn.IFS(J3715&gt;=TIME(14,0,0),"SEGUNDO TURNO",J3715&lt;TIME(14,0,0),"PRIMER TURNO")</f>
        <v>PRIMER TURNO</v>
      </c>
      <c r="M3715" s="90"/>
    </row>
    <row r="3716" spans="1:13">
      <c r="A3716" s="86" t="str">
        <f ca="1">_xlfn.CONCAT(Tabla36[[#This Row],[NUM. ECO.]],Tabla36[[#This Row],[TURNO]],Tabla36[[#This Row],[FECHA]])</f>
        <v>T40PRIMER TURNO45413</v>
      </c>
      <c r="B3716" s="87">
        <v>6</v>
      </c>
      <c r="C3716" s="87">
        <v>2</v>
      </c>
      <c r="D3716" s="87" t="s">
        <v>56</v>
      </c>
      <c r="E3716" s="86"/>
      <c r="F3716" s="86">
        <f>VLOOKUP(Tabla36[[#This Row],[NUM. ECO.]],[2]!Tabla24[[NO.ECO]:[CUBICACION
M3]],4,0)</f>
        <v>15</v>
      </c>
      <c r="G3716" s="94">
        <v>45413</v>
      </c>
      <c r="H3716" s="92" t="str">
        <f>VLOOKUP(Tabla36[[#This Row],[NUM. ECO.]],[2]!Tabla24[[NO.ECO]:[MATERIAL]],8,0)</f>
        <v>VOLADURA</v>
      </c>
      <c r="I3716" s="86" t="s">
        <v>79</v>
      </c>
      <c r="J3716" s="88">
        <f ca="1">J3715+TIME(0,RANDBETWEEN((144),(176)),0)</f>
        <v>0.37361111111111112</v>
      </c>
      <c r="K3716" s="86" t="str">
        <f ca="1">VLOOKUP(Tabla36[[#This Row],[CODIGO VINCULO]],[1]!Anexar1[[UNION]:[OPERADOR]],4,0)</f>
        <v>HUGO ALEJANDRO AGUILAR ANGULO</v>
      </c>
      <c r="L3716" s="92" t="str" cm="1">
        <f t="array" aca="1" ref="L3716" ca="1">_xlfn.IFS(J3716&gt;=TIME(14,0,0),"SEGUNDO TURNO",J3716&lt;TIME(14,0,0),"PRIMER TURNO")</f>
        <v>PRIMER TURNO</v>
      </c>
      <c r="M3716" s="90"/>
    </row>
    <row r="3717" spans="1:13">
      <c r="A3717" s="86" t="str">
        <f ca="1">_xlfn.CONCAT(Tabla36[[#This Row],[NUM. ECO.]],Tabla36[[#This Row],[TURNO]],Tabla36[[#This Row],[FECHA]])</f>
        <v>T40PRIMER TURNO45413</v>
      </c>
      <c r="B3717" s="87">
        <v>6</v>
      </c>
      <c r="C3717" s="87">
        <v>3</v>
      </c>
      <c r="D3717" s="87" t="s">
        <v>56</v>
      </c>
      <c r="E3717" s="86"/>
      <c r="F3717" s="86">
        <f>VLOOKUP(Tabla36[[#This Row],[NUM. ECO.]],[2]!Tabla24[[NO.ECO]:[CUBICACION
M3]],4,0)</f>
        <v>15</v>
      </c>
      <c r="G3717" s="94">
        <v>45413</v>
      </c>
      <c r="H3717" s="92" t="str">
        <f>VLOOKUP(Tabla36[[#This Row],[NUM. ECO.]],[2]!Tabla24[[NO.ECO]:[MATERIAL]],8,0)</f>
        <v>VOLADURA</v>
      </c>
      <c r="I3717" s="86" t="s">
        <v>79</v>
      </c>
      <c r="J3717" s="91">
        <f ca="1">J3716+TIME(0,RANDBETWEEN((144),(176)),0)</f>
        <v>0.47499999999999998</v>
      </c>
      <c r="K3717" s="86" t="str">
        <f ca="1">VLOOKUP(Tabla36[[#This Row],[CODIGO VINCULO]],[1]!Anexar1[[UNION]:[OPERADOR]],4,0)</f>
        <v>HUGO ALEJANDRO AGUILAR ANGULO</v>
      </c>
      <c r="L3717" s="92" t="str" cm="1">
        <f t="array" aca="1" ref="L3717" ca="1">_xlfn.IFS(J3717&gt;=TIME(14,0,0),"SEGUNDO TURNO",J3717&lt;TIME(14,0,0),"PRIMER TURNO")</f>
        <v>PRIMER TURNO</v>
      </c>
      <c r="M3717" s="90"/>
    </row>
    <row r="3718" spans="1:13">
      <c r="A3718" s="86" t="str">
        <f ca="1">_xlfn.CONCAT(Tabla36[[#This Row],[NUM. ECO.]],Tabla36[[#This Row],[TURNO]],Tabla36[[#This Row],[FECHA]])</f>
        <v>T40SEGUNDO TURNO45413</v>
      </c>
      <c r="B3718" s="87">
        <v>6</v>
      </c>
      <c r="C3718" s="87">
        <v>4</v>
      </c>
      <c r="D3718" s="87" t="s">
        <v>56</v>
      </c>
      <c r="E3718" s="86"/>
      <c r="F3718" s="86">
        <f>VLOOKUP(Tabla36[[#This Row],[NUM. ECO.]],[2]!Tabla24[[NO.ECO]:[CUBICACION
M3]],4,0)</f>
        <v>15</v>
      </c>
      <c r="G3718" s="94">
        <v>45413</v>
      </c>
      <c r="H3718" s="92" t="str">
        <f>VLOOKUP(Tabla36[[#This Row],[NUM. ECO.]],[2]!Tabla24[[NO.ECO]:[MATERIAL]],8,0)</f>
        <v>VOLADURA</v>
      </c>
      <c r="I3718" s="86" t="s">
        <v>79</v>
      </c>
      <c r="J3718" s="91">
        <f ca="1">J3717+TIME(0,RANDBETWEEN((144),(176)),0)</f>
        <v>0.59444444444444444</v>
      </c>
      <c r="K3718" s="86" t="str">
        <f ca="1">VLOOKUP(Tabla36[[#This Row],[CODIGO VINCULO]],[1]!Anexar1[[UNION]:[OPERADOR]],4,0)</f>
        <v>ANGEL ARMANDO ZAPATA CANUL</v>
      </c>
      <c r="L3718" s="92" t="str" cm="1">
        <f t="array" aca="1" ref="L3718" ca="1">_xlfn.IFS(J3718&gt;=TIME(14,0,0),"SEGUNDO TURNO",J3718&lt;TIME(14,0,0),"PRIMER TURNO")</f>
        <v>SEGUNDO TURNO</v>
      </c>
      <c r="M3718" s="90"/>
    </row>
    <row r="3719" spans="1:13">
      <c r="A3719" s="86" t="str">
        <f ca="1">_xlfn.CONCAT(Tabla36[[#This Row],[NUM. ECO.]],Tabla36[[#This Row],[TURNO]],Tabla36[[#This Row],[FECHA]])</f>
        <v>T40SEGUNDO TURNO45413</v>
      </c>
      <c r="B3719" s="87">
        <v>6</v>
      </c>
      <c r="C3719" s="87">
        <v>5</v>
      </c>
      <c r="D3719" s="87" t="s">
        <v>56</v>
      </c>
      <c r="E3719" s="86"/>
      <c r="F3719" s="86">
        <f>VLOOKUP(Tabla36[[#This Row],[NUM. ECO.]],[2]!Tabla24[[NO.ECO]:[CUBICACION
M3]],4,0)</f>
        <v>15</v>
      </c>
      <c r="G3719" s="94">
        <v>45413</v>
      </c>
      <c r="H3719" s="92" t="str">
        <f>VLOOKUP(Tabla36[[#This Row],[NUM. ECO.]],[2]!Tabla24[[NO.ECO]:[MATERIAL]],8,0)</f>
        <v>VOLADURA</v>
      </c>
      <c r="I3719" s="86" t="s">
        <v>79</v>
      </c>
      <c r="J3719" s="91">
        <f ca="1">J3718+TIME(0,RANDBETWEEN((144),(176)),0)</f>
        <v>0.69861111111111107</v>
      </c>
      <c r="K3719" s="86" t="str">
        <f ca="1">VLOOKUP(Tabla36[[#This Row],[CODIGO VINCULO]],[1]!Anexar1[[UNION]:[OPERADOR]],4,0)</f>
        <v>ANGEL ARMANDO ZAPATA CANUL</v>
      </c>
      <c r="L3719" s="92" t="str" cm="1">
        <f t="array" aca="1" ref="L3719" ca="1">_xlfn.IFS(J3719&gt;=TIME(14,0,0),"SEGUNDO TURNO",J3719&lt;TIME(14,0,0),"PRIMER TURNO")</f>
        <v>SEGUNDO TURNO</v>
      </c>
      <c r="M3719" s="90"/>
    </row>
    <row r="3720" spans="1:13">
      <c r="A3720" s="86" t="str">
        <f ca="1">_xlfn.CONCAT(Tabla36[[#This Row],[NUM. ECO.]],Tabla36[[#This Row],[TURNO]],Tabla36[[#This Row],[FECHA]])</f>
        <v>T40SEGUNDO TURNO45413</v>
      </c>
      <c r="B3720" s="87">
        <v>6</v>
      </c>
      <c r="C3720" s="87">
        <v>6</v>
      </c>
      <c r="D3720" s="87" t="s">
        <v>56</v>
      </c>
      <c r="E3720" s="86"/>
      <c r="F3720" s="86">
        <f>VLOOKUP(Tabla36[[#This Row],[NUM. ECO.]],[2]!Tabla24[[NO.ECO]:[CUBICACION
M3]],4,0)</f>
        <v>15</v>
      </c>
      <c r="G3720" s="94">
        <v>45413</v>
      </c>
      <c r="H3720" s="92" t="str">
        <f>VLOOKUP(Tabla36[[#This Row],[NUM. ECO.]],[2]!Tabla24[[NO.ECO]:[MATERIAL]],8,0)</f>
        <v>VOLADURA</v>
      </c>
      <c r="I3720" s="86" t="s">
        <v>79</v>
      </c>
      <c r="J3720" s="91">
        <f ca="1">J3719+TIME(0,RANDBETWEEN((144),(176)),0)</f>
        <v>0.82013888888888886</v>
      </c>
      <c r="K3720" s="86" t="str">
        <f ca="1">VLOOKUP(Tabla36[[#This Row],[CODIGO VINCULO]],[1]!Anexar1[[UNION]:[OPERADOR]],4,0)</f>
        <v>ANGEL ARMANDO ZAPATA CANUL</v>
      </c>
      <c r="L3720" s="92" t="str" cm="1">
        <f t="array" aca="1" ref="L3720" ca="1">_xlfn.IFS(J3720&gt;=TIME(14,0,0),"SEGUNDO TURNO",J3720&lt;TIME(14,0,0),"PRIMER TURNO")</f>
        <v>SEGUNDO TURNO</v>
      </c>
      <c r="M3720" s="90"/>
    </row>
    <row r="3721" spans="1:13">
      <c r="A3721" s="86" t="str">
        <f ca="1">_xlfn.CONCAT(Tabla36[[#This Row],[NUM. ECO.]],Tabla36[[#This Row],[TURNO]],Tabla36[[#This Row],[FECHA]])</f>
        <v>T40PRIMER TURNO45414</v>
      </c>
      <c r="B3721" s="87">
        <v>6</v>
      </c>
      <c r="C3721" s="87">
        <v>1</v>
      </c>
      <c r="D3721" s="87" t="s">
        <v>56</v>
      </c>
      <c r="E3721" s="86"/>
      <c r="F3721" s="86">
        <f>VLOOKUP(Tabla36[[#This Row],[NUM. ECO.]],[2]!Tabla24[[NO.ECO]:[CUBICACION
M3]],4,0)</f>
        <v>15</v>
      </c>
      <c r="G3721" s="94">
        <v>45414</v>
      </c>
      <c r="H3721" s="92" t="str">
        <f>VLOOKUP(Tabla36[[#This Row],[NUM. ECO.]],[2]!Tabla24[[NO.ECO]:[MATERIAL]],8,0)</f>
        <v>VOLADURA</v>
      </c>
      <c r="I3721" s="86" t="s">
        <v>79</v>
      </c>
      <c r="J3721" s="88">
        <f ca="1">TIME(RANDBETWEEN(5.5,6),RANDBETWEEN(1,29),0)</f>
        <v>0.25624999999999998</v>
      </c>
      <c r="K3721" s="86" t="str">
        <f ca="1">VLOOKUP(Tabla36[[#This Row],[CODIGO VINCULO]],[1]!Anexar1[[UNION]:[OPERADOR]],4,0)</f>
        <v>HUGO ALEJANDRO AGUILAR ANGULO</v>
      </c>
      <c r="L3721" s="92" t="str" cm="1">
        <f t="array" aca="1" ref="L3721" ca="1">_xlfn.IFS(J3721&gt;=TIME(14,0,0),"SEGUNDO TURNO",J3721&lt;TIME(14,0,0),"PRIMER TURNO")</f>
        <v>PRIMER TURNO</v>
      </c>
      <c r="M3721" s="90"/>
    </row>
    <row r="3722" spans="1:13">
      <c r="A3722" s="86" t="str">
        <f ca="1">_xlfn.CONCAT(Tabla36[[#This Row],[NUM. ECO.]],Tabla36[[#This Row],[TURNO]],Tabla36[[#This Row],[FECHA]])</f>
        <v>T40PRIMER TURNO45414</v>
      </c>
      <c r="B3722" s="87">
        <v>6</v>
      </c>
      <c r="C3722" s="87">
        <v>2</v>
      </c>
      <c r="D3722" s="87" t="s">
        <v>56</v>
      </c>
      <c r="E3722" s="86"/>
      <c r="F3722" s="86">
        <f>VLOOKUP(Tabla36[[#This Row],[NUM. ECO.]],[2]!Tabla24[[NO.ECO]:[CUBICACION
M3]],4,0)</f>
        <v>15</v>
      </c>
      <c r="G3722" s="94">
        <v>45414</v>
      </c>
      <c r="H3722" s="92" t="str">
        <f>VLOOKUP(Tabla36[[#This Row],[NUM. ECO.]],[2]!Tabla24[[NO.ECO]:[MATERIAL]],8,0)</f>
        <v>VOLADURA</v>
      </c>
      <c r="I3722" s="86" t="s">
        <v>79</v>
      </c>
      <c r="J3722" s="88">
        <f ca="1">J3721+TIME(0,RANDBETWEEN((144),(176)),0)</f>
        <v>0.375</v>
      </c>
      <c r="K3722" s="86" t="str">
        <f ca="1">VLOOKUP(Tabla36[[#This Row],[CODIGO VINCULO]],[1]!Anexar1[[UNION]:[OPERADOR]],4,0)</f>
        <v>HUGO ALEJANDRO AGUILAR ANGULO</v>
      </c>
      <c r="L3722" s="92" t="str" cm="1">
        <f t="array" aca="1" ref="L3722" ca="1">_xlfn.IFS(J3722&gt;=TIME(14,0,0),"SEGUNDO TURNO",J3722&lt;TIME(14,0,0),"PRIMER TURNO")</f>
        <v>PRIMER TURNO</v>
      </c>
      <c r="M3722" s="90"/>
    </row>
    <row r="3723" spans="1:13">
      <c r="A3723" s="86" t="str">
        <f ca="1">_xlfn.CONCAT(Tabla36[[#This Row],[NUM. ECO.]],Tabla36[[#This Row],[TURNO]],Tabla36[[#This Row],[FECHA]])</f>
        <v>T40PRIMER TURNO45414</v>
      </c>
      <c r="B3723" s="87">
        <v>6</v>
      </c>
      <c r="C3723" s="87">
        <v>3</v>
      </c>
      <c r="D3723" s="87" t="s">
        <v>56</v>
      </c>
      <c r="E3723" s="86"/>
      <c r="F3723" s="86">
        <f>VLOOKUP(Tabla36[[#This Row],[NUM. ECO.]],[2]!Tabla24[[NO.ECO]:[CUBICACION
M3]],4,0)</f>
        <v>15</v>
      </c>
      <c r="G3723" s="94">
        <v>45414</v>
      </c>
      <c r="H3723" s="92" t="str">
        <f>VLOOKUP(Tabla36[[#This Row],[NUM. ECO.]],[2]!Tabla24[[NO.ECO]:[MATERIAL]],8,0)</f>
        <v>VOLADURA</v>
      </c>
      <c r="I3723" s="86" t="s">
        <v>79</v>
      </c>
      <c r="J3723" s="91">
        <f ca="1">J3722+TIME(0,RANDBETWEEN((144),(176)),0)</f>
        <v>0.4916666666666667</v>
      </c>
      <c r="K3723" s="86" t="str">
        <f ca="1">VLOOKUP(Tabla36[[#This Row],[CODIGO VINCULO]],[1]!Anexar1[[UNION]:[OPERADOR]],4,0)</f>
        <v>HUGO ALEJANDRO AGUILAR ANGULO</v>
      </c>
      <c r="L3723" s="92" t="str" cm="1">
        <f t="array" aca="1" ref="L3723" ca="1">_xlfn.IFS(J3723&gt;=TIME(14,0,0),"SEGUNDO TURNO",J3723&lt;TIME(14,0,0),"PRIMER TURNO")</f>
        <v>PRIMER TURNO</v>
      </c>
      <c r="M3723" s="90"/>
    </row>
    <row r="3724" spans="1:13">
      <c r="A3724" s="86" t="str">
        <f ca="1">_xlfn.CONCAT(Tabla36[[#This Row],[NUM. ECO.]],Tabla36[[#This Row],[TURNO]],Tabla36[[#This Row],[FECHA]])</f>
        <v>T40SEGUNDO TURNO45414</v>
      </c>
      <c r="B3724" s="87">
        <v>6</v>
      </c>
      <c r="C3724" s="87">
        <v>4</v>
      </c>
      <c r="D3724" s="87" t="s">
        <v>56</v>
      </c>
      <c r="E3724" s="86"/>
      <c r="F3724" s="86">
        <f>VLOOKUP(Tabla36[[#This Row],[NUM. ECO.]],[2]!Tabla24[[NO.ECO]:[CUBICACION
M3]],4,0)</f>
        <v>15</v>
      </c>
      <c r="G3724" s="94">
        <v>45414</v>
      </c>
      <c r="H3724" s="92" t="str">
        <f>VLOOKUP(Tabla36[[#This Row],[NUM. ECO.]],[2]!Tabla24[[NO.ECO]:[MATERIAL]],8,0)</f>
        <v>VOLADURA</v>
      </c>
      <c r="I3724" s="86" t="s">
        <v>79</v>
      </c>
      <c r="J3724" s="91">
        <f ca="1">J3723+TIME(0,RANDBETWEEN((144),(176)),0)</f>
        <v>0.59305555555555556</v>
      </c>
      <c r="K3724" s="86" t="str">
        <f ca="1">VLOOKUP(Tabla36[[#This Row],[CODIGO VINCULO]],[1]!Anexar1[[UNION]:[OPERADOR]],4,0)</f>
        <v>ANGEL ARMANDO ZAPATA CANUL</v>
      </c>
      <c r="L3724" s="92" t="str" cm="1">
        <f t="array" aca="1" ref="L3724" ca="1">_xlfn.IFS(J3724&gt;=TIME(14,0,0),"SEGUNDO TURNO",J3724&lt;TIME(14,0,0),"PRIMER TURNO")</f>
        <v>SEGUNDO TURNO</v>
      </c>
      <c r="M3724" s="90"/>
    </row>
    <row r="3725" spans="1:13">
      <c r="A3725" s="86" t="str">
        <f ca="1">_xlfn.CONCAT(Tabla36[[#This Row],[NUM. ECO.]],Tabla36[[#This Row],[TURNO]],Tabla36[[#This Row],[FECHA]])</f>
        <v>T40SEGUNDO TURNO45414</v>
      </c>
      <c r="B3725" s="87">
        <v>6</v>
      </c>
      <c r="C3725" s="87">
        <v>5</v>
      </c>
      <c r="D3725" s="87" t="s">
        <v>56</v>
      </c>
      <c r="E3725" s="86"/>
      <c r="F3725" s="86">
        <f>VLOOKUP(Tabla36[[#This Row],[NUM. ECO.]],[2]!Tabla24[[NO.ECO]:[CUBICACION
M3]],4,0)</f>
        <v>15</v>
      </c>
      <c r="G3725" s="94">
        <v>45414</v>
      </c>
      <c r="H3725" s="92" t="str">
        <f>VLOOKUP(Tabla36[[#This Row],[NUM. ECO.]],[2]!Tabla24[[NO.ECO]:[MATERIAL]],8,0)</f>
        <v>VOLADURA</v>
      </c>
      <c r="I3725" s="86" t="s">
        <v>79</v>
      </c>
      <c r="J3725" s="91">
        <f ca="1">J3724+TIME(0,RANDBETWEEN((144),(176)),0)</f>
        <v>0.70972222222222225</v>
      </c>
      <c r="K3725" s="86" t="str">
        <f ca="1">VLOOKUP(Tabla36[[#This Row],[CODIGO VINCULO]],[1]!Anexar1[[UNION]:[OPERADOR]],4,0)</f>
        <v>ANGEL ARMANDO ZAPATA CANUL</v>
      </c>
      <c r="L3725" s="92" t="str" cm="1">
        <f t="array" aca="1" ref="L3725" ca="1">_xlfn.IFS(J3725&gt;=TIME(14,0,0),"SEGUNDO TURNO",J3725&lt;TIME(14,0,0),"PRIMER TURNO")</f>
        <v>SEGUNDO TURNO</v>
      </c>
      <c r="M3725" s="90"/>
    </row>
    <row r="3726" spans="1:13">
      <c r="A3726" s="86" t="str">
        <f ca="1">_xlfn.CONCAT(Tabla36[[#This Row],[NUM. ECO.]],Tabla36[[#This Row],[TURNO]],Tabla36[[#This Row],[FECHA]])</f>
        <v>T40SEGUNDO TURNO45414</v>
      </c>
      <c r="B3726" s="87">
        <v>6</v>
      </c>
      <c r="C3726" s="87">
        <v>6</v>
      </c>
      <c r="D3726" s="87" t="s">
        <v>56</v>
      </c>
      <c r="E3726" s="86"/>
      <c r="F3726" s="86">
        <f>VLOOKUP(Tabla36[[#This Row],[NUM. ECO.]],[2]!Tabla24[[NO.ECO]:[CUBICACION
M3]],4,0)</f>
        <v>15</v>
      </c>
      <c r="G3726" s="94">
        <v>45414</v>
      </c>
      <c r="H3726" s="92" t="str">
        <f>VLOOKUP(Tabla36[[#This Row],[NUM. ECO.]],[2]!Tabla24[[NO.ECO]:[MATERIAL]],8,0)</f>
        <v>VOLADURA</v>
      </c>
      <c r="I3726" s="86" t="s">
        <v>79</v>
      </c>
      <c r="J3726" s="91">
        <f ca="1">J3725+TIME(0,RANDBETWEEN((144),(176)),0)</f>
        <v>0.82708333333333339</v>
      </c>
      <c r="K3726" s="86" t="str">
        <f ca="1">VLOOKUP(Tabla36[[#This Row],[CODIGO VINCULO]],[1]!Anexar1[[UNION]:[OPERADOR]],4,0)</f>
        <v>ANGEL ARMANDO ZAPATA CANUL</v>
      </c>
      <c r="L3726" s="92" t="str" cm="1">
        <f t="array" aca="1" ref="L3726" ca="1">_xlfn.IFS(J3726&gt;=TIME(14,0,0),"SEGUNDO TURNO",J3726&lt;TIME(14,0,0),"PRIMER TURNO")</f>
        <v>SEGUNDO TURNO</v>
      </c>
      <c r="M3726" s="90"/>
    </row>
    <row r="3727" spans="1:13">
      <c r="A3727" s="86" t="str">
        <f ca="1">_xlfn.CONCAT(Tabla36[[#This Row],[NUM. ECO.]],Tabla36[[#This Row],[TURNO]],Tabla36[[#This Row],[FECHA]])</f>
        <v>T40PRIMER TURNO45415</v>
      </c>
      <c r="B3727" s="87">
        <v>6</v>
      </c>
      <c r="C3727" s="87">
        <v>1</v>
      </c>
      <c r="D3727" s="87" t="s">
        <v>56</v>
      </c>
      <c r="E3727" s="86"/>
      <c r="F3727" s="86">
        <f>VLOOKUP(Tabla36[[#This Row],[NUM. ECO.]],[2]!Tabla24[[NO.ECO]:[CUBICACION
M3]],4,0)</f>
        <v>15</v>
      </c>
      <c r="G3727" s="94">
        <v>45415</v>
      </c>
      <c r="H3727" s="92" t="str">
        <f>VLOOKUP(Tabla36[[#This Row],[NUM. ECO.]],[2]!Tabla24[[NO.ECO]:[MATERIAL]],8,0)</f>
        <v>VOLADURA</v>
      </c>
      <c r="I3727" s="86" t="s">
        <v>79</v>
      </c>
      <c r="J3727" s="88">
        <f ca="1">TIME(RANDBETWEEN(5.5,6),RANDBETWEEN(1,29),0)</f>
        <v>0.25416666666666665</v>
      </c>
      <c r="K3727" s="86" t="str">
        <f ca="1">VLOOKUP(Tabla36[[#This Row],[CODIGO VINCULO]],[1]!Anexar1[[UNION]:[OPERADOR]],4,0)</f>
        <v>HUGO ALEJANDRO AGUILAR ANGULO</v>
      </c>
      <c r="L3727" s="92" t="str" cm="1">
        <f t="array" aca="1" ref="L3727" ca="1">_xlfn.IFS(J3727&gt;=TIME(14,0,0),"SEGUNDO TURNO",J3727&lt;TIME(14,0,0),"PRIMER TURNO")</f>
        <v>PRIMER TURNO</v>
      </c>
      <c r="M3727" s="90"/>
    </row>
    <row r="3728" spans="1:13">
      <c r="A3728" s="86" t="str">
        <f ca="1">_xlfn.CONCAT(Tabla36[[#This Row],[NUM. ECO.]],Tabla36[[#This Row],[TURNO]],Tabla36[[#This Row],[FECHA]])</f>
        <v>T40PRIMER TURNO45415</v>
      </c>
      <c r="B3728" s="87">
        <v>6</v>
      </c>
      <c r="C3728" s="87">
        <v>2</v>
      </c>
      <c r="D3728" s="87" t="s">
        <v>56</v>
      </c>
      <c r="E3728" s="86"/>
      <c r="F3728" s="86">
        <f>VLOOKUP(Tabla36[[#This Row],[NUM. ECO.]],[2]!Tabla24[[NO.ECO]:[CUBICACION
M3]],4,0)</f>
        <v>15</v>
      </c>
      <c r="G3728" s="94">
        <v>45415</v>
      </c>
      <c r="H3728" s="92" t="str">
        <f>VLOOKUP(Tabla36[[#This Row],[NUM. ECO.]],[2]!Tabla24[[NO.ECO]:[MATERIAL]],8,0)</f>
        <v>VOLADURA</v>
      </c>
      <c r="I3728" s="86" t="s">
        <v>79</v>
      </c>
      <c r="J3728" s="88">
        <f ca="1">J3727+TIME(0,RANDBETWEEN((144),(176)),0)</f>
        <v>0.35624999999999996</v>
      </c>
      <c r="K3728" s="86" t="str">
        <f ca="1">VLOOKUP(Tabla36[[#This Row],[CODIGO VINCULO]],[1]!Anexar1[[UNION]:[OPERADOR]],4,0)</f>
        <v>HUGO ALEJANDRO AGUILAR ANGULO</v>
      </c>
      <c r="L3728" s="92" t="str" cm="1">
        <f t="array" aca="1" ref="L3728" ca="1">_xlfn.IFS(J3728&gt;=TIME(14,0,0),"SEGUNDO TURNO",J3728&lt;TIME(14,0,0),"PRIMER TURNO")</f>
        <v>PRIMER TURNO</v>
      </c>
      <c r="M3728" s="90"/>
    </row>
    <row r="3729" spans="1:13">
      <c r="A3729" s="86" t="str">
        <f ca="1">_xlfn.CONCAT(Tabla36[[#This Row],[NUM. ECO.]],Tabla36[[#This Row],[TURNO]],Tabla36[[#This Row],[FECHA]])</f>
        <v>T40PRIMER TURNO45415</v>
      </c>
      <c r="B3729" s="87">
        <v>6</v>
      </c>
      <c r="C3729" s="87">
        <v>3</v>
      </c>
      <c r="D3729" s="87" t="s">
        <v>56</v>
      </c>
      <c r="E3729" s="86"/>
      <c r="F3729" s="86">
        <f>VLOOKUP(Tabla36[[#This Row],[NUM. ECO.]],[2]!Tabla24[[NO.ECO]:[CUBICACION
M3]],4,0)</f>
        <v>15</v>
      </c>
      <c r="G3729" s="94">
        <v>45415</v>
      </c>
      <c r="H3729" s="92" t="str">
        <f>VLOOKUP(Tabla36[[#This Row],[NUM. ECO.]],[2]!Tabla24[[NO.ECO]:[MATERIAL]],8,0)</f>
        <v>VOLADURA</v>
      </c>
      <c r="I3729" s="86" t="s">
        <v>79</v>
      </c>
      <c r="J3729" s="91">
        <f ca="1">J3728+TIME(0,RANDBETWEEN((144),(176)),0)</f>
        <v>0.46249999999999997</v>
      </c>
      <c r="K3729" s="86" t="str">
        <f ca="1">VLOOKUP(Tabla36[[#This Row],[CODIGO VINCULO]],[1]!Anexar1[[UNION]:[OPERADOR]],4,0)</f>
        <v>HUGO ALEJANDRO AGUILAR ANGULO</v>
      </c>
      <c r="L3729" s="92" t="str" cm="1">
        <f t="array" aca="1" ref="L3729" ca="1">_xlfn.IFS(J3729&gt;=TIME(14,0,0),"SEGUNDO TURNO",J3729&lt;TIME(14,0,0),"PRIMER TURNO")</f>
        <v>PRIMER TURNO</v>
      </c>
      <c r="M3729" s="90"/>
    </row>
    <row r="3730" spans="1:13">
      <c r="A3730" s="86" t="str">
        <f ca="1">_xlfn.CONCAT(Tabla36[[#This Row],[NUM. ECO.]],Tabla36[[#This Row],[TURNO]],Tabla36[[#This Row],[FECHA]])</f>
        <v>T40PRIMER TURNO45415</v>
      </c>
      <c r="B3730" s="87">
        <v>6</v>
      </c>
      <c r="C3730" s="87">
        <v>4</v>
      </c>
      <c r="D3730" s="87" t="s">
        <v>56</v>
      </c>
      <c r="E3730" s="86"/>
      <c r="F3730" s="86">
        <f>VLOOKUP(Tabla36[[#This Row],[NUM. ECO.]],[2]!Tabla24[[NO.ECO]:[CUBICACION
M3]],4,0)</f>
        <v>15</v>
      </c>
      <c r="G3730" s="94">
        <v>45415</v>
      </c>
      <c r="H3730" s="92" t="str">
        <f>VLOOKUP(Tabla36[[#This Row],[NUM. ECO.]],[2]!Tabla24[[NO.ECO]:[MATERIAL]],8,0)</f>
        <v>VOLADURA</v>
      </c>
      <c r="I3730" s="86" t="s">
        <v>79</v>
      </c>
      <c r="J3730" s="91">
        <f ca="1">J3729+TIME(0,RANDBETWEEN((144),(176)),0)</f>
        <v>0.57916666666666661</v>
      </c>
      <c r="K3730" s="86" t="str">
        <f ca="1">VLOOKUP(Tabla36[[#This Row],[CODIGO VINCULO]],[1]!Anexar1[[UNION]:[OPERADOR]],4,0)</f>
        <v>HUGO ALEJANDRO AGUILAR ANGULO</v>
      </c>
      <c r="L3730" s="92" t="str" cm="1">
        <f t="array" aca="1" ref="L3730" ca="1">_xlfn.IFS(J3730&gt;=TIME(14,0,0),"SEGUNDO TURNO",J3730&lt;TIME(14,0,0),"PRIMER TURNO")</f>
        <v>PRIMER TURNO</v>
      </c>
      <c r="M3730" s="90"/>
    </row>
    <row r="3731" spans="1:13">
      <c r="A3731" s="86" t="str">
        <f ca="1">_xlfn.CONCAT(Tabla36[[#This Row],[NUM. ECO.]],Tabla36[[#This Row],[TURNO]],Tabla36[[#This Row],[FECHA]])</f>
        <v>T40SEGUNDO TURNO45415</v>
      </c>
      <c r="B3731" s="87">
        <v>6</v>
      </c>
      <c r="C3731" s="87">
        <v>5</v>
      </c>
      <c r="D3731" s="87" t="s">
        <v>56</v>
      </c>
      <c r="E3731" s="86"/>
      <c r="F3731" s="86">
        <f>VLOOKUP(Tabla36[[#This Row],[NUM. ECO.]],[2]!Tabla24[[NO.ECO]:[CUBICACION
M3]],4,0)</f>
        <v>15</v>
      </c>
      <c r="G3731" s="94">
        <v>45415</v>
      </c>
      <c r="H3731" s="92" t="str">
        <f>VLOOKUP(Tabla36[[#This Row],[NUM. ECO.]],[2]!Tabla24[[NO.ECO]:[MATERIAL]],8,0)</f>
        <v>VOLADURA</v>
      </c>
      <c r="I3731" s="86" t="s">
        <v>79</v>
      </c>
      <c r="J3731" s="91">
        <f ca="1">J3730+TIME(0,RANDBETWEEN((144),(176)),0)</f>
        <v>0.67916666666666659</v>
      </c>
      <c r="K3731" s="86" t="str">
        <f ca="1">VLOOKUP(Tabla36[[#This Row],[CODIGO VINCULO]],[1]!Anexar1[[UNION]:[OPERADOR]],4,0)</f>
        <v>ANGEL ARMANDO ZAPATA CANUL</v>
      </c>
      <c r="L3731" s="92" t="str" cm="1">
        <f t="array" aca="1" ref="L3731" ca="1">_xlfn.IFS(J3731&gt;=TIME(14,0,0),"SEGUNDO TURNO",J3731&lt;TIME(14,0,0),"PRIMER TURNO")</f>
        <v>SEGUNDO TURNO</v>
      </c>
      <c r="M3731" s="90"/>
    </row>
    <row r="3732" spans="1:13">
      <c r="A3732" s="86" t="str">
        <f ca="1">_xlfn.CONCAT(Tabla36[[#This Row],[NUM. ECO.]],Tabla36[[#This Row],[TURNO]],Tabla36[[#This Row],[FECHA]])</f>
        <v>T40SEGUNDO TURNO45415</v>
      </c>
      <c r="B3732" s="87">
        <v>6</v>
      </c>
      <c r="C3732" s="87">
        <v>6</v>
      </c>
      <c r="D3732" s="87" t="s">
        <v>56</v>
      </c>
      <c r="E3732" s="86"/>
      <c r="F3732" s="86">
        <f>VLOOKUP(Tabla36[[#This Row],[NUM. ECO.]],[2]!Tabla24[[NO.ECO]:[CUBICACION
M3]],4,0)</f>
        <v>15</v>
      </c>
      <c r="G3732" s="94">
        <v>45415</v>
      </c>
      <c r="H3732" s="92" t="str">
        <f>VLOOKUP(Tabla36[[#This Row],[NUM. ECO.]],[2]!Tabla24[[NO.ECO]:[MATERIAL]],8,0)</f>
        <v>VOLADURA</v>
      </c>
      <c r="I3732" s="86" t="s">
        <v>79</v>
      </c>
      <c r="J3732" s="91">
        <f ca="1">J3731+TIME(0,RANDBETWEEN((144),(176)),0)</f>
        <v>0.77986111111111101</v>
      </c>
      <c r="K3732" s="86" t="str">
        <f ca="1">VLOOKUP(Tabla36[[#This Row],[CODIGO VINCULO]],[1]!Anexar1[[UNION]:[OPERADOR]],4,0)</f>
        <v>ANGEL ARMANDO ZAPATA CANUL</v>
      </c>
      <c r="L3732" s="92" t="str" cm="1">
        <f t="array" aca="1" ref="L3732" ca="1">_xlfn.IFS(J3732&gt;=TIME(14,0,0),"SEGUNDO TURNO",J3732&lt;TIME(14,0,0),"PRIMER TURNO")</f>
        <v>SEGUNDO TURNO</v>
      </c>
      <c r="M3732" s="90"/>
    </row>
    <row r="3733" spans="1:13">
      <c r="A3733" s="86" t="str">
        <f ca="1">_xlfn.CONCAT(Tabla36[[#This Row],[NUM. ECO.]],Tabla36[[#This Row],[TURNO]],Tabla36[[#This Row],[FECHA]])</f>
        <v>T40PRIMER TURNO45416</v>
      </c>
      <c r="B3733" s="87">
        <v>6</v>
      </c>
      <c r="C3733" s="87">
        <v>1</v>
      </c>
      <c r="D3733" s="87" t="s">
        <v>56</v>
      </c>
      <c r="E3733" s="86"/>
      <c r="F3733" s="86">
        <f>VLOOKUP(Tabla36[[#This Row],[NUM. ECO.]],[2]!Tabla24[[NO.ECO]:[CUBICACION
M3]],4,0)</f>
        <v>15</v>
      </c>
      <c r="G3733" s="94">
        <v>45416</v>
      </c>
      <c r="H3733" s="92" t="str">
        <f>VLOOKUP(Tabla36[[#This Row],[NUM. ECO.]],[2]!Tabla24[[NO.ECO]:[MATERIAL]],8,0)</f>
        <v>VOLADURA</v>
      </c>
      <c r="I3733" s="86" t="s">
        <v>79</v>
      </c>
      <c r="J3733" s="88">
        <f ca="1">TIME(RANDBETWEEN(5.5,6),RANDBETWEEN(1,29),0)</f>
        <v>0.2638888888888889</v>
      </c>
      <c r="K3733" s="86" t="str">
        <f ca="1">VLOOKUP(Tabla36[[#This Row],[CODIGO VINCULO]],[1]!Anexar1[[UNION]:[OPERADOR]],4,0)</f>
        <v>HUGO ALEJANDRO AGUILAR ANGULO</v>
      </c>
      <c r="L3733" s="92" t="str" cm="1">
        <f t="array" aca="1" ref="L3733" ca="1">_xlfn.IFS(J3733&gt;=TIME(14,0,0),"SEGUNDO TURNO",J3733&lt;TIME(14,0,0),"PRIMER TURNO")</f>
        <v>PRIMER TURNO</v>
      </c>
      <c r="M3733" s="90"/>
    </row>
    <row r="3734" spans="1:13">
      <c r="A3734" s="86" t="str">
        <f ca="1">_xlfn.CONCAT(Tabla36[[#This Row],[NUM. ECO.]],Tabla36[[#This Row],[TURNO]],Tabla36[[#This Row],[FECHA]])</f>
        <v>T40PRIMER TURNO45416</v>
      </c>
      <c r="B3734" s="87">
        <v>6</v>
      </c>
      <c r="C3734" s="87">
        <v>2</v>
      </c>
      <c r="D3734" s="87" t="s">
        <v>56</v>
      </c>
      <c r="E3734" s="86"/>
      <c r="F3734" s="86">
        <f>VLOOKUP(Tabla36[[#This Row],[NUM. ECO.]],[2]!Tabla24[[NO.ECO]:[CUBICACION
M3]],4,0)</f>
        <v>15</v>
      </c>
      <c r="G3734" s="94">
        <v>45416</v>
      </c>
      <c r="H3734" s="92" t="str">
        <f>VLOOKUP(Tabla36[[#This Row],[NUM. ECO.]],[2]!Tabla24[[NO.ECO]:[MATERIAL]],8,0)</f>
        <v>VOLADURA</v>
      </c>
      <c r="I3734" s="86" t="s">
        <v>79</v>
      </c>
      <c r="J3734" s="88">
        <f ca="1">J3733+TIME(0,RANDBETWEEN((144),(176)),0)</f>
        <v>0.37986111111111109</v>
      </c>
      <c r="K3734" s="86" t="str">
        <f ca="1">VLOOKUP(Tabla36[[#This Row],[CODIGO VINCULO]],[1]!Anexar1[[UNION]:[OPERADOR]],4,0)</f>
        <v>HUGO ALEJANDRO AGUILAR ANGULO</v>
      </c>
      <c r="L3734" s="92" t="str" cm="1">
        <f t="array" aca="1" ref="L3734" ca="1">_xlfn.IFS(J3734&gt;=TIME(14,0,0),"SEGUNDO TURNO",J3734&lt;TIME(14,0,0),"PRIMER TURNO")</f>
        <v>PRIMER TURNO</v>
      </c>
      <c r="M3734" s="90"/>
    </row>
    <row r="3735" spans="1:13">
      <c r="A3735" s="86" t="str">
        <f ca="1">_xlfn.CONCAT(Tabla36[[#This Row],[NUM. ECO.]],Tabla36[[#This Row],[TURNO]],Tabla36[[#This Row],[FECHA]])</f>
        <v>T40PRIMER TURNO45416</v>
      </c>
      <c r="B3735" s="87">
        <v>6</v>
      </c>
      <c r="C3735" s="87">
        <v>3</v>
      </c>
      <c r="D3735" s="87" t="s">
        <v>56</v>
      </c>
      <c r="E3735" s="86"/>
      <c r="F3735" s="86">
        <f>VLOOKUP(Tabla36[[#This Row],[NUM. ECO.]],[2]!Tabla24[[NO.ECO]:[CUBICACION
M3]],4,0)</f>
        <v>15</v>
      </c>
      <c r="G3735" s="94">
        <v>45416</v>
      </c>
      <c r="H3735" s="92" t="str">
        <f>VLOOKUP(Tabla36[[#This Row],[NUM. ECO.]],[2]!Tabla24[[NO.ECO]:[MATERIAL]],8,0)</f>
        <v>VOLADURA</v>
      </c>
      <c r="I3735" s="86" t="s">
        <v>79</v>
      </c>
      <c r="J3735" s="91">
        <f ca="1">J3734+TIME(0,RANDBETWEEN((144),(176)),0)</f>
        <v>0.4861111111111111</v>
      </c>
      <c r="K3735" s="86" t="str">
        <f ca="1">VLOOKUP(Tabla36[[#This Row],[CODIGO VINCULO]],[1]!Anexar1[[UNION]:[OPERADOR]],4,0)</f>
        <v>HUGO ALEJANDRO AGUILAR ANGULO</v>
      </c>
      <c r="L3735" s="92" t="str" cm="1">
        <f t="array" aca="1" ref="L3735" ca="1">_xlfn.IFS(J3735&gt;=TIME(14,0,0),"SEGUNDO TURNO",J3735&lt;TIME(14,0,0),"PRIMER TURNO")</f>
        <v>PRIMER TURNO</v>
      </c>
      <c r="M3735" s="90"/>
    </row>
    <row r="3736" spans="1:13">
      <c r="A3736" s="86" t="str">
        <f ca="1">_xlfn.CONCAT(Tabla36[[#This Row],[NUM. ECO.]],Tabla36[[#This Row],[TURNO]],Tabla36[[#This Row],[FECHA]])</f>
        <v>T40SEGUNDO TURNO45416</v>
      </c>
      <c r="B3736" s="87">
        <v>6</v>
      </c>
      <c r="C3736" s="87">
        <v>4</v>
      </c>
      <c r="D3736" s="87" t="s">
        <v>56</v>
      </c>
      <c r="E3736" s="86"/>
      <c r="F3736" s="86">
        <f>VLOOKUP(Tabla36[[#This Row],[NUM. ECO.]],[2]!Tabla24[[NO.ECO]:[CUBICACION
M3]],4,0)</f>
        <v>15</v>
      </c>
      <c r="G3736" s="94">
        <v>45416</v>
      </c>
      <c r="H3736" s="92" t="str">
        <f>VLOOKUP(Tabla36[[#This Row],[NUM. ECO.]],[2]!Tabla24[[NO.ECO]:[MATERIAL]],8,0)</f>
        <v>VOLADURA</v>
      </c>
      <c r="I3736" s="86" t="s">
        <v>79</v>
      </c>
      <c r="J3736" s="91">
        <f ca="1">J3735+TIME(0,RANDBETWEEN((144),(176)),0)</f>
        <v>0.59652777777777777</v>
      </c>
      <c r="K3736" s="86" t="str">
        <f ca="1">VLOOKUP(Tabla36[[#This Row],[CODIGO VINCULO]],[1]!Anexar1[[UNION]:[OPERADOR]],4,0)</f>
        <v>ANGEL ARMANDO ZAPATA CANUL</v>
      </c>
      <c r="L3736" s="92" t="str" cm="1">
        <f t="array" aca="1" ref="L3736" ca="1">_xlfn.IFS(J3736&gt;=TIME(14,0,0),"SEGUNDO TURNO",J3736&lt;TIME(14,0,0),"PRIMER TURNO")</f>
        <v>SEGUNDO TURNO</v>
      </c>
      <c r="M3736" s="90"/>
    </row>
    <row r="3737" spans="1:13">
      <c r="A3737" s="86" t="str">
        <f ca="1">_xlfn.CONCAT(Tabla36[[#This Row],[NUM. ECO.]],Tabla36[[#This Row],[TURNO]],Tabla36[[#This Row],[FECHA]])</f>
        <v>T40SEGUNDO TURNO45416</v>
      </c>
      <c r="B3737" s="87">
        <v>6</v>
      </c>
      <c r="C3737" s="87">
        <v>5</v>
      </c>
      <c r="D3737" s="87" t="s">
        <v>56</v>
      </c>
      <c r="E3737" s="86"/>
      <c r="F3737" s="86">
        <f>VLOOKUP(Tabla36[[#This Row],[NUM. ECO.]],[2]!Tabla24[[NO.ECO]:[CUBICACION
M3]],4,0)</f>
        <v>15</v>
      </c>
      <c r="G3737" s="94">
        <v>45416</v>
      </c>
      <c r="H3737" s="92" t="str">
        <f>VLOOKUP(Tabla36[[#This Row],[NUM. ECO.]],[2]!Tabla24[[NO.ECO]:[MATERIAL]],8,0)</f>
        <v>VOLADURA</v>
      </c>
      <c r="I3737" s="86" t="s">
        <v>79</v>
      </c>
      <c r="J3737" s="91">
        <f ca="1">J3736+TIME(0,RANDBETWEEN((144),(176)),0)</f>
        <v>0.71180555555555558</v>
      </c>
      <c r="K3737" s="86" t="str">
        <f ca="1">VLOOKUP(Tabla36[[#This Row],[CODIGO VINCULO]],[1]!Anexar1[[UNION]:[OPERADOR]],4,0)</f>
        <v>ANGEL ARMANDO ZAPATA CANUL</v>
      </c>
      <c r="L3737" s="92" t="str" cm="1">
        <f t="array" aca="1" ref="L3737" ca="1">_xlfn.IFS(J3737&gt;=TIME(14,0,0),"SEGUNDO TURNO",J3737&lt;TIME(14,0,0),"PRIMER TURNO")</f>
        <v>SEGUNDO TURNO</v>
      </c>
      <c r="M3737" s="90"/>
    </row>
    <row r="3738" spans="1:13">
      <c r="A3738" s="86" t="str">
        <f ca="1">_xlfn.CONCAT(Tabla36[[#This Row],[NUM. ECO.]],Tabla36[[#This Row],[TURNO]],Tabla36[[#This Row],[FECHA]])</f>
        <v>T40SEGUNDO TURNO45416</v>
      </c>
      <c r="B3738" s="87">
        <v>6</v>
      </c>
      <c r="C3738" s="87">
        <v>6</v>
      </c>
      <c r="D3738" s="87" t="s">
        <v>56</v>
      </c>
      <c r="E3738" s="86"/>
      <c r="F3738" s="86">
        <f>VLOOKUP(Tabla36[[#This Row],[NUM. ECO.]],[2]!Tabla24[[NO.ECO]:[CUBICACION
M3]],4,0)</f>
        <v>15</v>
      </c>
      <c r="G3738" s="94">
        <v>45416</v>
      </c>
      <c r="H3738" s="92" t="str">
        <f>VLOOKUP(Tabla36[[#This Row],[NUM. ECO.]],[2]!Tabla24[[NO.ECO]:[MATERIAL]],8,0)</f>
        <v>VOLADURA</v>
      </c>
      <c r="I3738" s="86" t="s">
        <v>79</v>
      </c>
      <c r="J3738" s="91">
        <f ca="1">J3737+TIME(0,RANDBETWEEN((144),(176)),0)</f>
        <v>0.8305555555555556</v>
      </c>
      <c r="K3738" s="86" t="str">
        <f ca="1">VLOOKUP(Tabla36[[#This Row],[CODIGO VINCULO]],[1]!Anexar1[[UNION]:[OPERADOR]],4,0)</f>
        <v>ANGEL ARMANDO ZAPATA CANUL</v>
      </c>
      <c r="L3738" s="92" t="str" cm="1">
        <f t="array" aca="1" ref="L3738" ca="1">_xlfn.IFS(J3738&gt;=TIME(14,0,0),"SEGUNDO TURNO",J3738&lt;TIME(14,0,0),"PRIMER TURNO")</f>
        <v>SEGUNDO TURNO</v>
      </c>
      <c r="M3738" s="90"/>
    </row>
    <row r="3739" spans="1:13">
      <c r="A3739" s="86" t="str">
        <f ca="1">_xlfn.CONCAT(Tabla36[[#This Row],[NUM. ECO.]],Tabla36[[#This Row],[TURNO]],Tabla36[[#This Row],[FECHA]])</f>
        <v>T40PRIMER TURNO45418</v>
      </c>
      <c r="B3739" s="87">
        <v>6</v>
      </c>
      <c r="C3739" s="87">
        <v>1</v>
      </c>
      <c r="D3739" s="87" t="s">
        <v>56</v>
      </c>
      <c r="E3739" s="86"/>
      <c r="F3739" s="86">
        <f>VLOOKUP(Tabla36[[#This Row],[NUM. ECO.]],[2]!Tabla24[[NO.ECO]:[CUBICACION
M3]],4,0)</f>
        <v>15</v>
      </c>
      <c r="G3739" s="94">
        <v>45418</v>
      </c>
      <c r="H3739" s="92" t="str">
        <f>VLOOKUP(Tabla36[[#This Row],[NUM. ECO.]],[2]!Tabla24[[NO.ECO]:[MATERIAL]],8,0)</f>
        <v>VOLADURA</v>
      </c>
      <c r="I3739" s="86" t="s">
        <v>79</v>
      </c>
      <c r="J3739" s="88">
        <f ca="1">TIME(RANDBETWEEN(5.5,6),RANDBETWEEN(1,29),0)</f>
        <v>0.26597222222222222</v>
      </c>
      <c r="K3739" s="86" t="str">
        <f ca="1">VLOOKUP(Tabla36[[#This Row],[CODIGO VINCULO]],[1]!Anexar1[[UNION]:[OPERADOR]],4,0)</f>
        <v>HUGO ALEJANDRO AGUILAR ANGULO</v>
      </c>
      <c r="L3739" s="92" t="str" cm="1">
        <f t="array" aca="1" ref="L3739" ca="1">_xlfn.IFS(J3739&gt;=TIME(14,0,0),"SEGUNDO TURNO",J3739&lt;TIME(14,0,0),"PRIMER TURNO")</f>
        <v>PRIMER TURNO</v>
      </c>
      <c r="M3739" s="90"/>
    </row>
    <row r="3740" spans="1:13">
      <c r="A3740" s="86" t="str">
        <f ca="1">_xlfn.CONCAT(Tabla36[[#This Row],[NUM. ECO.]],Tabla36[[#This Row],[TURNO]],Tabla36[[#This Row],[FECHA]])</f>
        <v>T40PRIMER TURNO45418</v>
      </c>
      <c r="B3740" s="87">
        <v>6</v>
      </c>
      <c r="C3740" s="87">
        <v>2</v>
      </c>
      <c r="D3740" s="87" t="s">
        <v>56</v>
      </c>
      <c r="E3740" s="86"/>
      <c r="F3740" s="86">
        <f>VLOOKUP(Tabla36[[#This Row],[NUM. ECO.]],[2]!Tabla24[[NO.ECO]:[CUBICACION
M3]],4,0)</f>
        <v>15</v>
      </c>
      <c r="G3740" s="94">
        <v>45418</v>
      </c>
      <c r="H3740" s="92" t="str">
        <f>VLOOKUP(Tabla36[[#This Row],[NUM. ECO.]],[2]!Tabla24[[NO.ECO]:[MATERIAL]],8,0)</f>
        <v>VOLADURA</v>
      </c>
      <c r="I3740" s="86" t="s">
        <v>79</v>
      </c>
      <c r="J3740" s="88">
        <f ca="1">J3739+TIME(0,RANDBETWEEN((144),(176)),0)</f>
        <v>0.38750000000000001</v>
      </c>
      <c r="K3740" s="86" t="str">
        <f ca="1">VLOOKUP(Tabla36[[#This Row],[CODIGO VINCULO]],[1]!Anexar1[[UNION]:[OPERADOR]],4,0)</f>
        <v>HUGO ALEJANDRO AGUILAR ANGULO</v>
      </c>
      <c r="L3740" s="92" t="str" cm="1">
        <f t="array" aca="1" ref="L3740" ca="1">_xlfn.IFS(J3740&gt;=TIME(14,0,0),"SEGUNDO TURNO",J3740&lt;TIME(14,0,0),"PRIMER TURNO")</f>
        <v>PRIMER TURNO</v>
      </c>
      <c r="M3740" s="90"/>
    </row>
    <row r="3741" spans="1:13">
      <c r="A3741" s="86" t="str">
        <f ca="1">_xlfn.CONCAT(Tabla36[[#This Row],[NUM. ECO.]],Tabla36[[#This Row],[TURNO]],Tabla36[[#This Row],[FECHA]])</f>
        <v>T40PRIMER TURNO45418</v>
      </c>
      <c r="B3741" s="87">
        <v>6</v>
      </c>
      <c r="C3741" s="87">
        <v>3</v>
      </c>
      <c r="D3741" s="87" t="s">
        <v>56</v>
      </c>
      <c r="E3741" s="86"/>
      <c r="F3741" s="86">
        <f>VLOOKUP(Tabla36[[#This Row],[NUM. ECO.]],[2]!Tabla24[[NO.ECO]:[CUBICACION
M3]],4,0)</f>
        <v>15</v>
      </c>
      <c r="G3741" s="94">
        <v>45418</v>
      </c>
      <c r="H3741" s="92" t="str">
        <f>VLOOKUP(Tabla36[[#This Row],[NUM. ECO.]],[2]!Tabla24[[NO.ECO]:[MATERIAL]],8,0)</f>
        <v>VOLADURA</v>
      </c>
      <c r="I3741" s="86" t="s">
        <v>79</v>
      </c>
      <c r="J3741" s="91">
        <f ca="1">J3740+TIME(0,RANDBETWEEN((144),(176)),0)</f>
        <v>0.50069444444444444</v>
      </c>
      <c r="K3741" s="86" t="str">
        <f ca="1">VLOOKUP(Tabla36[[#This Row],[CODIGO VINCULO]],[1]!Anexar1[[UNION]:[OPERADOR]],4,0)</f>
        <v>HUGO ALEJANDRO AGUILAR ANGULO</v>
      </c>
      <c r="L3741" s="92" t="str" cm="1">
        <f t="array" aca="1" ref="L3741" ca="1">_xlfn.IFS(J3741&gt;=TIME(14,0,0),"SEGUNDO TURNO",J3741&lt;TIME(14,0,0),"PRIMER TURNO")</f>
        <v>PRIMER TURNO</v>
      </c>
      <c r="M3741" s="90"/>
    </row>
    <row r="3742" spans="1:13">
      <c r="A3742" s="86" t="str">
        <f ca="1">_xlfn.CONCAT(Tabla36[[#This Row],[NUM. ECO.]],Tabla36[[#This Row],[TURNO]],Tabla36[[#This Row],[FECHA]])</f>
        <v>T40SEGUNDO TURNO45418</v>
      </c>
      <c r="B3742" s="87">
        <v>6</v>
      </c>
      <c r="C3742" s="87">
        <v>4</v>
      </c>
      <c r="D3742" s="87" t="s">
        <v>56</v>
      </c>
      <c r="E3742" s="86"/>
      <c r="F3742" s="86">
        <f>VLOOKUP(Tabla36[[#This Row],[NUM. ECO.]],[2]!Tabla24[[NO.ECO]:[CUBICACION
M3]],4,0)</f>
        <v>15</v>
      </c>
      <c r="G3742" s="94">
        <v>45418</v>
      </c>
      <c r="H3742" s="92" t="str">
        <f>VLOOKUP(Tabla36[[#This Row],[NUM. ECO.]],[2]!Tabla24[[NO.ECO]:[MATERIAL]],8,0)</f>
        <v>VOLADURA</v>
      </c>
      <c r="I3742" s="86" t="s">
        <v>79</v>
      </c>
      <c r="J3742" s="91">
        <f ca="1">J3741+TIME(0,RANDBETWEEN((144),(176)),0)</f>
        <v>0.61111111111111116</v>
      </c>
      <c r="K3742" s="86" t="str">
        <f ca="1">VLOOKUP(Tabla36[[#This Row],[CODIGO VINCULO]],[1]!Anexar1[[UNION]:[OPERADOR]],4,0)</f>
        <v>ANGEL ARMANDO ZAPATA CANUL</v>
      </c>
      <c r="L3742" s="92" t="str" cm="1">
        <f t="array" aca="1" ref="L3742" ca="1">_xlfn.IFS(J3742&gt;=TIME(14,0,0),"SEGUNDO TURNO",J3742&lt;TIME(14,0,0),"PRIMER TURNO")</f>
        <v>SEGUNDO TURNO</v>
      </c>
      <c r="M3742" s="90"/>
    </row>
    <row r="3743" spans="1:13">
      <c r="A3743" s="86" t="str">
        <f ca="1">_xlfn.CONCAT(Tabla36[[#This Row],[NUM. ECO.]],Tabla36[[#This Row],[TURNO]],Tabla36[[#This Row],[FECHA]])</f>
        <v>T40SEGUNDO TURNO45418</v>
      </c>
      <c r="B3743" s="87">
        <v>6</v>
      </c>
      <c r="C3743" s="87">
        <v>5</v>
      </c>
      <c r="D3743" s="87" t="s">
        <v>56</v>
      </c>
      <c r="E3743" s="86"/>
      <c r="F3743" s="86">
        <f>VLOOKUP(Tabla36[[#This Row],[NUM. ECO.]],[2]!Tabla24[[NO.ECO]:[CUBICACION
M3]],4,0)</f>
        <v>15</v>
      </c>
      <c r="G3743" s="94">
        <v>45418</v>
      </c>
      <c r="H3743" s="92" t="str">
        <f>VLOOKUP(Tabla36[[#This Row],[NUM. ECO.]],[2]!Tabla24[[NO.ECO]:[MATERIAL]],8,0)</f>
        <v>VOLADURA</v>
      </c>
      <c r="I3743" s="86" t="s">
        <v>79</v>
      </c>
      <c r="J3743" s="91">
        <f ca="1">J3742+TIME(0,RANDBETWEEN((144),(176)),0)</f>
        <v>0.73125000000000007</v>
      </c>
      <c r="K3743" s="86" t="str">
        <f ca="1">VLOOKUP(Tabla36[[#This Row],[CODIGO VINCULO]],[1]!Anexar1[[UNION]:[OPERADOR]],4,0)</f>
        <v>ANGEL ARMANDO ZAPATA CANUL</v>
      </c>
      <c r="L3743" s="92" t="str" cm="1">
        <f t="array" aca="1" ref="L3743" ca="1">_xlfn.IFS(J3743&gt;=TIME(14,0,0),"SEGUNDO TURNO",J3743&lt;TIME(14,0,0),"PRIMER TURNO")</f>
        <v>SEGUNDO TURNO</v>
      </c>
      <c r="M3743" s="90"/>
    </row>
    <row r="3744" spans="1:13">
      <c r="A3744" s="86" t="str">
        <f ca="1">_xlfn.CONCAT(Tabla36[[#This Row],[NUM. ECO.]],Tabla36[[#This Row],[TURNO]],Tabla36[[#This Row],[FECHA]])</f>
        <v>T40SEGUNDO TURNO45418</v>
      </c>
      <c r="B3744" s="87">
        <v>6</v>
      </c>
      <c r="C3744" s="87">
        <v>6</v>
      </c>
      <c r="D3744" s="87" t="s">
        <v>56</v>
      </c>
      <c r="E3744" s="86"/>
      <c r="F3744" s="86">
        <f>VLOOKUP(Tabla36[[#This Row],[NUM. ECO.]],[2]!Tabla24[[NO.ECO]:[CUBICACION
M3]],4,0)</f>
        <v>15</v>
      </c>
      <c r="G3744" s="94">
        <v>45418</v>
      </c>
      <c r="H3744" s="92" t="str">
        <f>VLOOKUP(Tabla36[[#This Row],[NUM. ECO.]],[2]!Tabla24[[NO.ECO]:[MATERIAL]],8,0)</f>
        <v>VOLADURA</v>
      </c>
      <c r="I3744" s="86" t="s">
        <v>79</v>
      </c>
      <c r="J3744" s="91">
        <f ca="1">J3743+TIME(0,RANDBETWEEN((144),(176)),0)</f>
        <v>0.84930555555555565</v>
      </c>
      <c r="K3744" s="86" t="str">
        <f ca="1">VLOOKUP(Tabla36[[#This Row],[CODIGO VINCULO]],[1]!Anexar1[[UNION]:[OPERADOR]],4,0)</f>
        <v>ANGEL ARMANDO ZAPATA CANUL</v>
      </c>
      <c r="L3744" s="92" t="str" cm="1">
        <f t="array" aca="1" ref="L3744" ca="1">_xlfn.IFS(J3744&gt;=TIME(14,0,0),"SEGUNDO TURNO",J3744&lt;TIME(14,0,0),"PRIMER TURNO")</f>
        <v>SEGUNDO TURNO</v>
      </c>
      <c r="M3744" s="90"/>
    </row>
    <row r="3745" spans="1:13">
      <c r="A3745" s="86" t="str">
        <f ca="1">_xlfn.CONCAT(Tabla36[[#This Row],[NUM. ECO.]],Tabla36[[#This Row],[TURNO]],Tabla36[[#This Row],[FECHA]])</f>
        <v>T40PRIMER TURNO45419</v>
      </c>
      <c r="B3745" s="87">
        <v>6</v>
      </c>
      <c r="C3745" s="87">
        <v>1</v>
      </c>
      <c r="D3745" s="87" t="s">
        <v>56</v>
      </c>
      <c r="E3745" s="86"/>
      <c r="F3745" s="86">
        <f>VLOOKUP(Tabla36[[#This Row],[NUM. ECO.]],[2]!Tabla24[[NO.ECO]:[CUBICACION
M3]],4,0)</f>
        <v>15</v>
      </c>
      <c r="G3745" s="94">
        <v>45419</v>
      </c>
      <c r="H3745" s="92" t="str">
        <f>VLOOKUP(Tabla36[[#This Row],[NUM. ECO.]],[2]!Tabla24[[NO.ECO]:[MATERIAL]],8,0)</f>
        <v>VOLADURA</v>
      </c>
      <c r="I3745" s="86" t="s">
        <v>79</v>
      </c>
      <c r="J3745" s="88">
        <f ca="1">TIME(RANDBETWEEN(5.5,6),RANDBETWEEN(1,29),0)</f>
        <v>0.25763888888888886</v>
      </c>
      <c r="K3745" s="86" t="str">
        <f ca="1">VLOOKUP(Tabla36[[#This Row],[CODIGO VINCULO]],[1]!Anexar1[[UNION]:[OPERADOR]],4,0)</f>
        <v>HUGO ALEJANDRO AGUILAR ANGULO</v>
      </c>
      <c r="L3745" s="92" t="str" cm="1">
        <f t="array" aca="1" ref="L3745" ca="1">_xlfn.IFS(J3745&gt;=TIME(14,0,0),"SEGUNDO TURNO",J3745&lt;TIME(14,0,0),"PRIMER TURNO")</f>
        <v>PRIMER TURNO</v>
      </c>
      <c r="M3745" s="90"/>
    </row>
    <row r="3746" spans="1:13">
      <c r="A3746" s="86" t="str">
        <f ca="1">_xlfn.CONCAT(Tabla36[[#This Row],[NUM. ECO.]],Tabla36[[#This Row],[TURNO]],Tabla36[[#This Row],[FECHA]])</f>
        <v>T40PRIMER TURNO45419</v>
      </c>
      <c r="B3746" s="87">
        <v>6</v>
      </c>
      <c r="C3746" s="87">
        <v>2</v>
      </c>
      <c r="D3746" s="87" t="s">
        <v>56</v>
      </c>
      <c r="E3746" s="86"/>
      <c r="F3746" s="86">
        <f>VLOOKUP(Tabla36[[#This Row],[NUM. ECO.]],[2]!Tabla24[[NO.ECO]:[CUBICACION
M3]],4,0)</f>
        <v>15</v>
      </c>
      <c r="G3746" s="94">
        <v>45419</v>
      </c>
      <c r="H3746" s="92" t="str">
        <f>VLOOKUP(Tabla36[[#This Row],[NUM. ECO.]],[2]!Tabla24[[NO.ECO]:[MATERIAL]],8,0)</f>
        <v>VOLADURA</v>
      </c>
      <c r="I3746" s="86" t="s">
        <v>79</v>
      </c>
      <c r="J3746" s="88">
        <f ca="1">J3745+TIME(0,RANDBETWEEN((144),(176)),0)</f>
        <v>0.35763888888888884</v>
      </c>
      <c r="K3746" s="86" t="str">
        <f ca="1">VLOOKUP(Tabla36[[#This Row],[CODIGO VINCULO]],[1]!Anexar1[[UNION]:[OPERADOR]],4,0)</f>
        <v>HUGO ALEJANDRO AGUILAR ANGULO</v>
      </c>
      <c r="L3746" s="92" t="str" cm="1">
        <f t="array" aca="1" ref="L3746" ca="1">_xlfn.IFS(J3746&gt;=TIME(14,0,0),"SEGUNDO TURNO",J3746&lt;TIME(14,0,0),"PRIMER TURNO")</f>
        <v>PRIMER TURNO</v>
      </c>
      <c r="M3746" s="90"/>
    </row>
    <row r="3747" spans="1:13">
      <c r="A3747" s="86" t="str">
        <f ca="1">_xlfn.CONCAT(Tabla36[[#This Row],[NUM. ECO.]],Tabla36[[#This Row],[TURNO]],Tabla36[[#This Row],[FECHA]])</f>
        <v>T40PRIMER TURNO45419</v>
      </c>
      <c r="B3747" s="87">
        <v>6</v>
      </c>
      <c r="C3747" s="87">
        <v>3</v>
      </c>
      <c r="D3747" s="87" t="s">
        <v>56</v>
      </c>
      <c r="E3747" s="86"/>
      <c r="F3747" s="86">
        <f>VLOOKUP(Tabla36[[#This Row],[NUM. ECO.]],[2]!Tabla24[[NO.ECO]:[CUBICACION
M3]],4,0)</f>
        <v>15</v>
      </c>
      <c r="G3747" s="94">
        <v>45419</v>
      </c>
      <c r="H3747" s="92" t="str">
        <f>VLOOKUP(Tabla36[[#This Row],[NUM. ECO.]],[2]!Tabla24[[NO.ECO]:[MATERIAL]],8,0)</f>
        <v>VOLADURA</v>
      </c>
      <c r="I3747" s="86" t="s">
        <v>79</v>
      </c>
      <c r="J3747" s="91">
        <f ca="1">J3746+TIME(0,RANDBETWEEN((144),(176)),0)</f>
        <v>0.45972222222222214</v>
      </c>
      <c r="K3747" s="86" t="str">
        <f ca="1">VLOOKUP(Tabla36[[#This Row],[CODIGO VINCULO]],[1]!Anexar1[[UNION]:[OPERADOR]],4,0)</f>
        <v>HUGO ALEJANDRO AGUILAR ANGULO</v>
      </c>
      <c r="L3747" s="92" t="str" cm="1">
        <f t="array" aca="1" ref="L3747" ca="1">_xlfn.IFS(J3747&gt;=TIME(14,0,0),"SEGUNDO TURNO",J3747&lt;TIME(14,0,0),"PRIMER TURNO")</f>
        <v>PRIMER TURNO</v>
      </c>
      <c r="M3747" s="90"/>
    </row>
    <row r="3748" spans="1:13">
      <c r="A3748" s="86" t="str">
        <f ca="1">_xlfn.CONCAT(Tabla36[[#This Row],[NUM. ECO.]],Tabla36[[#This Row],[TURNO]],Tabla36[[#This Row],[FECHA]])</f>
        <v>T40PRIMER TURNO45419</v>
      </c>
      <c r="B3748" s="87">
        <v>6</v>
      </c>
      <c r="C3748" s="87">
        <v>4</v>
      </c>
      <c r="D3748" s="87" t="s">
        <v>56</v>
      </c>
      <c r="E3748" s="86"/>
      <c r="F3748" s="86">
        <f>VLOOKUP(Tabla36[[#This Row],[NUM. ECO.]],[2]!Tabla24[[NO.ECO]:[CUBICACION
M3]],4,0)</f>
        <v>15</v>
      </c>
      <c r="G3748" s="94">
        <v>45419</v>
      </c>
      <c r="H3748" s="92" t="str">
        <f>VLOOKUP(Tabla36[[#This Row],[NUM. ECO.]],[2]!Tabla24[[NO.ECO]:[MATERIAL]],8,0)</f>
        <v>VOLADURA</v>
      </c>
      <c r="I3748" s="86" t="s">
        <v>79</v>
      </c>
      <c r="J3748" s="91">
        <f ca="1">J3747+TIME(0,RANDBETWEEN((144),(176)),0)</f>
        <v>0.57847222222222217</v>
      </c>
      <c r="K3748" s="86" t="str">
        <f ca="1">VLOOKUP(Tabla36[[#This Row],[CODIGO VINCULO]],[1]!Anexar1[[UNION]:[OPERADOR]],4,0)</f>
        <v>HUGO ALEJANDRO AGUILAR ANGULO</v>
      </c>
      <c r="L3748" s="92" t="str" cm="1">
        <f t="array" aca="1" ref="L3748" ca="1">_xlfn.IFS(J3748&gt;=TIME(14,0,0),"SEGUNDO TURNO",J3748&lt;TIME(14,0,0),"PRIMER TURNO")</f>
        <v>PRIMER TURNO</v>
      </c>
      <c r="M3748" s="90"/>
    </row>
    <row r="3749" spans="1:13">
      <c r="A3749" s="86" t="str">
        <f ca="1">_xlfn.CONCAT(Tabla36[[#This Row],[NUM. ECO.]],Tabla36[[#This Row],[TURNO]],Tabla36[[#This Row],[FECHA]])</f>
        <v>T40SEGUNDO TURNO45419</v>
      </c>
      <c r="B3749" s="87">
        <v>6</v>
      </c>
      <c r="C3749" s="87">
        <v>5</v>
      </c>
      <c r="D3749" s="87" t="s">
        <v>56</v>
      </c>
      <c r="E3749" s="86"/>
      <c r="F3749" s="86">
        <f>VLOOKUP(Tabla36[[#This Row],[NUM. ECO.]],[2]!Tabla24[[NO.ECO]:[CUBICACION
M3]],4,0)</f>
        <v>15</v>
      </c>
      <c r="G3749" s="94">
        <v>45419</v>
      </c>
      <c r="H3749" s="92" t="str">
        <f>VLOOKUP(Tabla36[[#This Row],[NUM. ECO.]],[2]!Tabla24[[NO.ECO]:[MATERIAL]],8,0)</f>
        <v>VOLADURA</v>
      </c>
      <c r="I3749" s="86" t="s">
        <v>79</v>
      </c>
      <c r="J3749" s="91">
        <f ca="1">J3748+TIME(0,RANDBETWEEN((144),(176)),0)</f>
        <v>0.67986111111111103</v>
      </c>
      <c r="K3749" s="86" t="str">
        <f ca="1">VLOOKUP(Tabla36[[#This Row],[CODIGO VINCULO]],[1]!Anexar1[[UNION]:[OPERADOR]],4,0)</f>
        <v>ANGEL ARMANDO ZAPATA CANUL</v>
      </c>
      <c r="L3749" s="92" t="str" cm="1">
        <f t="array" aca="1" ref="L3749" ca="1">_xlfn.IFS(J3749&gt;=TIME(14,0,0),"SEGUNDO TURNO",J3749&lt;TIME(14,0,0),"PRIMER TURNO")</f>
        <v>SEGUNDO TURNO</v>
      </c>
      <c r="M3749" s="90"/>
    </row>
    <row r="3750" spans="1:13">
      <c r="A3750" s="86" t="str">
        <f ca="1">_xlfn.CONCAT(Tabla36[[#This Row],[NUM. ECO.]],Tabla36[[#This Row],[TURNO]],Tabla36[[#This Row],[FECHA]])</f>
        <v>T40SEGUNDO TURNO45419</v>
      </c>
      <c r="B3750" s="87">
        <v>6</v>
      </c>
      <c r="C3750" s="87">
        <v>6</v>
      </c>
      <c r="D3750" s="87" t="s">
        <v>56</v>
      </c>
      <c r="E3750" s="86"/>
      <c r="F3750" s="86">
        <f>VLOOKUP(Tabla36[[#This Row],[NUM. ECO.]],[2]!Tabla24[[NO.ECO]:[CUBICACION
M3]],4,0)</f>
        <v>15</v>
      </c>
      <c r="G3750" s="94">
        <v>45419</v>
      </c>
      <c r="H3750" s="92" t="str">
        <f>VLOOKUP(Tabla36[[#This Row],[NUM. ECO.]],[2]!Tabla24[[NO.ECO]:[MATERIAL]],8,0)</f>
        <v>VOLADURA</v>
      </c>
      <c r="I3750" s="86" t="s">
        <v>79</v>
      </c>
      <c r="J3750" s="91">
        <f ca="1">J3749+TIME(0,RANDBETWEEN((144),(176)),0)</f>
        <v>0.79166666666666663</v>
      </c>
      <c r="K3750" s="86" t="str">
        <f ca="1">VLOOKUP(Tabla36[[#This Row],[CODIGO VINCULO]],[1]!Anexar1[[UNION]:[OPERADOR]],4,0)</f>
        <v>ANGEL ARMANDO ZAPATA CANUL</v>
      </c>
      <c r="L3750" s="92" t="str" cm="1">
        <f t="array" aca="1" ref="L3750" ca="1">_xlfn.IFS(J3750&gt;=TIME(14,0,0),"SEGUNDO TURNO",J3750&lt;TIME(14,0,0),"PRIMER TURNO")</f>
        <v>SEGUNDO TURNO</v>
      </c>
      <c r="M3750" s="90"/>
    </row>
    <row r="3751" spans="1:13">
      <c r="A3751" s="86" t="str">
        <f ca="1">_xlfn.CONCAT(Tabla36[[#This Row],[NUM. ECO.]],Tabla36[[#This Row],[TURNO]],Tabla36[[#This Row],[FECHA]])</f>
        <v>T40PRIMER TURNO45420</v>
      </c>
      <c r="B3751" s="87">
        <v>6</v>
      </c>
      <c r="C3751" s="87">
        <v>1</v>
      </c>
      <c r="D3751" s="87" t="s">
        <v>56</v>
      </c>
      <c r="E3751" s="86"/>
      <c r="F3751" s="86">
        <f>VLOOKUP(Tabla36[[#This Row],[NUM. ECO.]],[2]!Tabla24[[NO.ECO]:[CUBICACION
M3]],4,0)</f>
        <v>15</v>
      </c>
      <c r="G3751" s="94">
        <v>45420</v>
      </c>
      <c r="H3751" s="92" t="str">
        <f>VLOOKUP(Tabla36[[#This Row],[NUM. ECO.]],[2]!Tabla24[[NO.ECO]:[MATERIAL]],8,0)</f>
        <v>VOLADURA</v>
      </c>
      <c r="I3751" s="86" t="s">
        <v>79</v>
      </c>
      <c r="J3751" s="88">
        <f ca="1">TIME(RANDBETWEEN(5.5,6),RANDBETWEEN(1,29),0)</f>
        <v>0.2638888888888889</v>
      </c>
      <c r="K3751" s="86" t="str">
        <f ca="1">VLOOKUP(Tabla36[[#This Row],[CODIGO VINCULO]],[1]!Anexar1[[UNION]:[OPERADOR]],4,0)</f>
        <v>HUGO ALEJANDRO AGUILAR ANGULO</v>
      </c>
      <c r="L3751" s="92" t="str" cm="1">
        <f t="array" aca="1" ref="L3751" ca="1">_xlfn.IFS(J3751&gt;=TIME(14,0,0),"SEGUNDO TURNO",J3751&lt;TIME(14,0,0),"PRIMER TURNO")</f>
        <v>PRIMER TURNO</v>
      </c>
      <c r="M3751" s="90"/>
    </row>
    <row r="3752" spans="1:13">
      <c r="A3752" s="86" t="str">
        <f ca="1">_xlfn.CONCAT(Tabla36[[#This Row],[NUM. ECO.]],Tabla36[[#This Row],[TURNO]],Tabla36[[#This Row],[FECHA]])</f>
        <v>T40PRIMER TURNO45420</v>
      </c>
      <c r="B3752" s="87">
        <v>6</v>
      </c>
      <c r="C3752" s="87">
        <v>2</v>
      </c>
      <c r="D3752" s="87" t="s">
        <v>56</v>
      </c>
      <c r="E3752" s="86"/>
      <c r="F3752" s="86">
        <f>VLOOKUP(Tabla36[[#This Row],[NUM. ECO.]],[2]!Tabla24[[NO.ECO]:[CUBICACION
M3]],4,0)</f>
        <v>15</v>
      </c>
      <c r="G3752" s="94">
        <v>45420</v>
      </c>
      <c r="H3752" s="92" t="str">
        <f>VLOOKUP(Tabla36[[#This Row],[NUM. ECO.]],[2]!Tabla24[[NO.ECO]:[MATERIAL]],8,0)</f>
        <v>VOLADURA</v>
      </c>
      <c r="I3752" s="86" t="s">
        <v>79</v>
      </c>
      <c r="J3752" s="88">
        <f ca="1">J3751+TIME(0,RANDBETWEEN((144),(176)),0)</f>
        <v>0.36388888888888893</v>
      </c>
      <c r="K3752" s="86" t="str">
        <f ca="1">VLOOKUP(Tabla36[[#This Row],[CODIGO VINCULO]],[1]!Anexar1[[UNION]:[OPERADOR]],4,0)</f>
        <v>HUGO ALEJANDRO AGUILAR ANGULO</v>
      </c>
      <c r="L3752" s="92" t="str" cm="1">
        <f t="array" aca="1" ref="L3752" ca="1">_xlfn.IFS(J3752&gt;=TIME(14,0,0),"SEGUNDO TURNO",J3752&lt;TIME(14,0,0),"PRIMER TURNO")</f>
        <v>PRIMER TURNO</v>
      </c>
      <c r="M3752" s="90"/>
    </row>
    <row r="3753" spans="1:13">
      <c r="A3753" s="86" t="str">
        <f ca="1">_xlfn.CONCAT(Tabla36[[#This Row],[NUM. ECO.]],Tabla36[[#This Row],[TURNO]],Tabla36[[#This Row],[FECHA]])</f>
        <v>T40PRIMER TURNO45420</v>
      </c>
      <c r="B3753" s="87">
        <v>6</v>
      </c>
      <c r="C3753" s="87">
        <v>3</v>
      </c>
      <c r="D3753" s="87" t="s">
        <v>56</v>
      </c>
      <c r="E3753" s="86"/>
      <c r="F3753" s="86">
        <f>VLOOKUP(Tabla36[[#This Row],[NUM. ECO.]],[2]!Tabla24[[NO.ECO]:[CUBICACION
M3]],4,0)</f>
        <v>15</v>
      </c>
      <c r="G3753" s="94">
        <v>45420</v>
      </c>
      <c r="H3753" s="92" t="str">
        <f>VLOOKUP(Tabla36[[#This Row],[NUM. ECO.]],[2]!Tabla24[[NO.ECO]:[MATERIAL]],8,0)</f>
        <v>VOLADURA</v>
      </c>
      <c r="I3753" s="86" t="s">
        <v>79</v>
      </c>
      <c r="J3753" s="91">
        <f ca="1">J3752+TIME(0,RANDBETWEEN((144),(176)),0)</f>
        <v>0.47291666666666671</v>
      </c>
      <c r="K3753" s="86" t="str">
        <f ca="1">VLOOKUP(Tabla36[[#This Row],[CODIGO VINCULO]],[1]!Anexar1[[UNION]:[OPERADOR]],4,0)</f>
        <v>HUGO ALEJANDRO AGUILAR ANGULO</v>
      </c>
      <c r="L3753" s="92" t="str" cm="1">
        <f t="array" aca="1" ref="L3753" ca="1">_xlfn.IFS(J3753&gt;=TIME(14,0,0),"SEGUNDO TURNO",J3753&lt;TIME(14,0,0),"PRIMER TURNO")</f>
        <v>PRIMER TURNO</v>
      </c>
      <c r="M3753" s="90"/>
    </row>
    <row r="3754" spans="1:13">
      <c r="A3754" s="86" t="str">
        <f ca="1">_xlfn.CONCAT(Tabla36[[#This Row],[NUM. ECO.]],Tabla36[[#This Row],[TURNO]],Tabla36[[#This Row],[FECHA]])</f>
        <v>T40SEGUNDO TURNO45420</v>
      </c>
      <c r="B3754" s="87">
        <v>6</v>
      </c>
      <c r="C3754" s="87">
        <v>4</v>
      </c>
      <c r="D3754" s="87" t="s">
        <v>56</v>
      </c>
      <c r="E3754" s="86"/>
      <c r="F3754" s="86">
        <f>VLOOKUP(Tabla36[[#This Row],[NUM. ECO.]],[2]!Tabla24[[NO.ECO]:[CUBICACION
M3]],4,0)</f>
        <v>15</v>
      </c>
      <c r="G3754" s="94">
        <v>45420</v>
      </c>
      <c r="H3754" s="92" t="str">
        <f>VLOOKUP(Tabla36[[#This Row],[NUM. ECO.]],[2]!Tabla24[[NO.ECO]:[MATERIAL]],8,0)</f>
        <v>VOLADURA</v>
      </c>
      <c r="I3754" s="86" t="s">
        <v>79</v>
      </c>
      <c r="J3754" s="91">
        <f ca="1">J3753+TIME(0,RANDBETWEEN((144),(176)),0)</f>
        <v>0.59375</v>
      </c>
      <c r="K3754" s="86" t="str">
        <f ca="1">VLOOKUP(Tabla36[[#This Row],[CODIGO VINCULO]],[1]!Anexar1[[UNION]:[OPERADOR]],4,0)</f>
        <v>ANGEL ARMANDO ZAPATA CANUL</v>
      </c>
      <c r="L3754" s="92" t="str" cm="1">
        <f t="array" aca="1" ref="L3754" ca="1">_xlfn.IFS(J3754&gt;=TIME(14,0,0),"SEGUNDO TURNO",J3754&lt;TIME(14,0,0),"PRIMER TURNO")</f>
        <v>SEGUNDO TURNO</v>
      </c>
      <c r="M3754" s="90"/>
    </row>
    <row r="3755" spans="1:13">
      <c r="A3755" s="86" t="str">
        <f ca="1">_xlfn.CONCAT(Tabla36[[#This Row],[NUM. ECO.]],Tabla36[[#This Row],[TURNO]],Tabla36[[#This Row],[FECHA]])</f>
        <v>T40SEGUNDO TURNO45420</v>
      </c>
      <c r="B3755" s="87">
        <v>6</v>
      </c>
      <c r="C3755" s="87">
        <v>5</v>
      </c>
      <c r="D3755" s="87" t="s">
        <v>56</v>
      </c>
      <c r="E3755" s="86"/>
      <c r="F3755" s="86">
        <f>VLOOKUP(Tabla36[[#This Row],[NUM. ECO.]],[2]!Tabla24[[NO.ECO]:[CUBICACION
M3]],4,0)</f>
        <v>15</v>
      </c>
      <c r="G3755" s="94">
        <v>45420</v>
      </c>
      <c r="H3755" s="92" t="str">
        <f>VLOOKUP(Tabla36[[#This Row],[NUM. ECO.]],[2]!Tabla24[[NO.ECO]:[MATERIAL]],8,0)</f>
        <v>VOLADURA</v>
      </c>
      <c r="I3755" s="86" t="s">
        <v>79</v>
      </c>
      <c r="J3755" s="91">
        <f ca="1">J3754+TIME(0,RANDBETWEEN((144),(176)),0)</f>
        <v>0.71111111111111114</v>
      </c>
      <c r="K3755" s="86" t="str">
        <f ca="1">VLOOKUP(Tabla36[[#This Row],[CODIGO VINCULO]],[1]!Anexar1[[UNION]:[OPERADOR]],4,0)</f>
        <v>ANGEL ARMANDO ZAPATA CANUL</v>
      </c>
      <c r="L3755" s="92" t="str" cm="1">
        <f t="array" aca="1" ref="L3755" ca="1">_xlfn.IFS(J3755&gt;=TIME(14,0,0),"SEGUNDO TURNO",J3755&lt;TIME(14,0,0),"PRIMER TURNO")</f>
        <v>SEGUNDO TURNO</v>
      </c>
      <c r="M3755" s="90"/>
    </row>
    <row r="3756" spans="1:13">
      <c r="A3756" s="86" t="str">
        <f ca="1">_xlfn.CONCAT(Tabla36[[#This Row],[NUM. ECO.]],Tabla36[[#This Row],[TURNO]],Tabla36[[#This Row],[FECHA]])</f>
        <v>T40SEGUNDO TURNO45420</v>
      </c>
      <c r="B3756" s="87">
        <v>6</v>
      </c>
      <c r="C3756" s="87">
        <v>6</v>
      </c>
      <c r="D3756" s="87" t="s">
        <v>56</v>
      </c>
      <c r="E3756" s="86"/>
      <c r="F3756" s="86">
        <f>VLOOKUP(Tabla36[[#This Row],[NUM. ECO.]],[2]!Tabla24[[NO.ECO]:[CUBICACION
M3]],4,0)</f>
        <v>15</v>
      </c>
      <c r="G3756" s="94">
        <v>45420</v>
      </c>
      <c r="H3756" s="92" t="str">
        <f>VLOOKUP(Tabla36[[#This Row],[NUM. ECO.]],[2]!Tabla24[[NO.ECO]:[MATERIAL]],8,0)</f>
        <v>VOLADURA</v>
      </c>
      <c r="I3756" s="86" t="s">
        <v>79</v>
      </c>
      <c r="J3756" s="91">
        <f ca="1">J3755+TIME(0,RANDBETWEEN((144),(176)),0)</f>
        <v>0.81944444444444442</v>
      </c>
      <c r="K3756" s="86" t="str">
        <f ca="1">VLOOKUP(Tabla36[[#This Row],[CODIGO VINCULO]],[1]!Anexar1[[UNION]:[OPERADOR]],4,0)</f>
        <v>ANGEL ARMANDO ZAPATA CANUL</v>
      </c>
      <c r="L3756" s="92" t="str" cm="1">
        <f t="array" aca="1" ref="L3756" ca="1">_xlfn.IFS(J3756&gt;=TIME(14,0,0),"SEGUNDO TURNO",J3756&lt;TIME(14,0,0),"PRIMER TURNO")</f>
        <v>SEGUNDO TURNO</v>
      </c>
      <c r="M3756" s="90"/>
    </row>
    <row r="3757" spans="1:13">
      <c r="A3757" s="86" t="str">
        <f ca="1">_xlfn.CONCAT(Tabla36[[#This Row],[NUM. ECO.]],Tabla36[[#This Row],[TURNO]],Tabla36[[#This Row],[FECHA]])</f>
        <v>T40PRIMER TURNO45421</v>
      </c>
      <c r="B3757" s="87">
        <v>6</v>
      </c>
      <c r="C3757" s="87">
        <v>1</v>
      </c>
      <c r="D3757" s="87" t="s">
        <v>56</v>
      </c>
      <c r="E3757" s="86"/>
      <c r="F3757" s="86">
        <f>VLOOKUP(Tabla36[[#This Row],[NUM. ECO.]],[2]!Tabla24[[NO.ECO]:[CUBICACION
M3]],4,0)</f>
        <v>15</v>
      </c>
      <c r="G3757" s="94">
        <v>45421</v>
      </c>
      <c r="H3757" s="92" t="str">
        <f>VLOOKUP(Tabla36[[#This Row],[NUM. ECO.]],[2]!Tabla24[[NO.ECO]:[MATERIAL]],8,0)</f>
        <v>VOLADURA</v>
      </c>
      <c r="I3757" s="86" t="s">
        <v>79</v>
      </c>
      <c r="J3757" s="88">
        <f ca="1">TIME(RANDBETWEEN(5.5,6),RANDBETWEEN(1,29),0)</f>
        <v>0.25347222222222221</v>
      </c>
      <c r="K3757" s="86" t="str">
        <f ca="1">VLOOKUP(Tabla36[[#This Row],[CODIGO VINCULO]],[1]!Anexar1[[UNION]:[OPERADOR]],4,0)</f>
        <v>HUGO ALEJANDRO AGUILAR ANGULO</v>
      </c>
      <c r="L3757" s="92" t="str" cm="1">
        <f t="array" aca="1" ref="L3757" ca="1">_xlfn.IFS(J3757&gt;=TIME(14,0,0),"SEGUNDO TURNO",J3757&lt;TIME(14,0,0),"PRIMER TURNO")</f>
        <v>PRIMER TURNO</v>
      </c>
      <c r="M3757" s="90"/>
    </row>
    <row r="3758" spans="1:13">
      <c r="A3758" s="86" t="str">
        <f ca="1">_xlfn.CONCAT(Tabla36[[#This Row],[NUM. ECO.]],Tabla36[[#This Row],[TURNO]],Tabla36[[#This Row],[FECHA]])</f>
        <v>T40PRIMER TURNO45421</v>
      </c>
      <c r="B3758" s="87">
        <v>6</v>
      </c>
      <c r="C3758" s="87">
        <v>2</v>
      </c>
      <c r="D3758" s="87" t="s">
        <v>56</v>
      </c>
      <c r="E3758" s="86"/>
      <c r="F3758" s="86">
        <f>VLOOKUP(Tabla36[[#This Row],[NUM. ECO.]],[2]!Tabla24[[NO.ECO]:[CUBICACION
M3]],4,0)</f>
        <v>15</v>
      </c>
      <c r="G3758" s="94">
        <v>45421</v>
      </c>
      <c r="H3758" s="92" t="str">
        <f>VLOOKUP(Tabla36[[#This Row],[NUM. ECO.]],[2]!Tabla24[[NO.ECO]:[MATERIAL]],8,0)</f>
        <v>VOLADURA</v>
      </c>
      <c r="I3758" s="86" t="s">
        <v>79</v>
      </c>
      <c r="J3758" s="88">
        <f ca="1">J3757+TIME(0,RANDBETWEEN((144),(176)),0)</f>
        <v>0.37013888888888891</v>
      </c>
      <c r="K3758" s="86" t="str">
        <f ca="1">VLOOKUP(Tabla36[[#This Row],[CODIGO VINCULO]],[1]!Anexar1[[UNION]:[OPERADOR]],4,0)</f>
        <v>HUGO ALEJANDRO AGUILAR ANGULO</v>
      </c>
      <c r="L3758" s="92" t="str" cm="1">
        <f t="array" aca="1" ref="L3758" ca="1">_xlfn.IFS(J3758&gt;=TIME(14,0,0),"SEGUNDO TURNO",J3758&lt;TIME(14,0,0),"PRIMER TURNO")</f>
        <v>PRIMER TURNO</v>
      </c>
      <c r="M3758" s="90"/>
    </row>
    <row r="3759" spans="1:13">
      <c r="A3759" s="86" t="str">
        <f ca="1">_xlfn.CONCAT(Tabla36[[#This Row],[NUM. ECO.]],Tabla36[[#This Row],[TURNO]],Tabla36[[#This Row],[FECHA]])</f>
        <v>T40PRIMER TURNO45421</v>
      </c>
      <c r="B3759" s="87">
        <v>6</v>
      </c>
      <c r="C3759" s="87">
        <v>3</v>
      </c>
      <c r="D3759" s="87" t="s">
        <v>56</v>
      </c>
      <c r="E3759" s="86"/>
      <c r="F3759" s="86">
        <f>VLOOKUP(Tabla36[[#This Row],[NUM. ECO.]],[2]!Tabla24[[NO.ECO]:[CUBICACION
M3]],4,0)</f>
        <v>15</v>
      </c>
      <c r="G3759" s="94">
        <v>45421</v>
      </c>
      <c r="H3759" s="92" t="str">
        <f>VLOOKUP(Tabla36[[#This Row],[NUM. ECO.]],[2]!Tabla24[[NO.ECO]:[MATERIAL]],8,0)</f>
        <v>VOLADURA</v>
      </c>
      <c r="I3759" s="86" t="s">
        <v>79</v>
      </c>
      <c r="J3759" s="91">
        <f ca="1">J3758+TIME(0,RANDBETWEEN((144),(176)),0)</f>
        <v>0.48750000000000004</v>
      </c>
      <c r="K3759" s="86" t="str">
        <f ca="1">VLOOKUP(Tabla36[[#This Row],[CODIGO VINCULO]],[1]!Anexar1[[UNION]:[OPERADOR]],4,0)</f>
        <v>HUGO ALEJANDRO AGUILAR ANGULO</v>
      </c>
      <c r="L3759" s="92" t="str" cm="1">
        <f t="array" aca="1" ref="L3759" ca="1">_xlfn.IFS(J3759&gt;=TIME(14,0,0),"SEGUNDO TURNO",J3759&lt;TIME(14,0,0),"PRIMER TURNO")</f>
        <v>PRIMER TURNO</v>
      </c>
      <c r="M3759" s="90"/>
    </row>
    <row r="3760" spans="1:13">
      <c r="A3760" s="86" t="str">
        <f ca="1">_xlfn.CONCAT(Tabla36[[#This Row],[NUM. ECO.]],Tabla36[[#This Row],[TURNO]],Tabla36[[#This Row],[FECHA]])</f>
        <v>T40SEGUNDO TURNO45421</v>
      </c>
      <c r="B3760" s="87">
        <v>6</v>
      </c>
      <c r="C3760" s="87">
        <v>4</v>
      </c>
      <c r="D3760" s="87" t="s">
        <v>56</v>
      </c>
      <c r="E3760" s="86"/>
      <c r="F3760" s="86">
        <f>VLOOKUP(Tabla36[[#This Row],[NUM. ECO.]],[2]!Tabla24[[NO.ECO]:[CUBICACION
M3]],4,0)</f>
        <v>15</v>
      </c>
      <c r="G3760" s="94">
        <v>45421</v>
      </c>
      <c r="H3760" s="92" t="str">
        <f>VLOOKUP(Tabla36[[#This Row],[NUM. ECO.]],[2]!Tabla24[[NO.ECO]:[MATERIAL]],8,0)</f>
        <v>VOLADURA</v>
      </c>
      <c r="I3760" s="86" t="s">
        <v>79</v>
      </c>
      <c r="J3760" s="91">
        <f ca="1">J3759+TIME(0,RANDBETWEEN((144),(176)),0)</f>
        <v>0.58750000000000002</v>
      </c>
      <c r="K3760" s="86" t="str">
        <f ca="1">VLOOKUP(Tabla36[[#This Row],[CODIGO VINCULO]],[1]!Anexar1[[UNION]:[OPERADOR]],4,0)</f>
        <v>ANGEL ARMANDO ZAPATA CANUL</v>
      </c>
      <c r="L3760" s="92" t="str" cm="1">
        <f t="array" aca="1" ref="L3760" ca="1">_xlfn.IFS(J3760&gt;=TIME(14,0,0),"SEGUNDO TURNO",J3760&lt;TIME(14,0,0),"PRIMER TURNO")</f>
        <v>SEGUNDO TURNO</v>
      </c>
      <c r="M3760" s="90"/>
    </row>
    <row r="3761" spans="1:13">
      <c r="A3761" s="86" t="str">
        <f ca="1">_xlfn.CONCAT(Tabla36[[#This Row],[NUM. ECO.]],Tabla36[[#This Row],[TURNO]],Tabla36[[#This Row],[FECHA]])</f>
        <v>T40SEGUNDO TURNO45421</v>
      </c>
      <c r="B3761" s="87">
        <v>6</v>
      </c>
      <c r="C3761" s="87">
        <v>5</v>
      </c>
      <c r="D3761" s="87" t="s">
        <v>56</v>
      </c>
      <c r="E3761" s="86"/>
      <c r="F3761" s="86">
        <f>VLOOKUP(Tabla36[[#This Row],[NUM. ECO.]],[2]!Tabla24[[NO.ECO]:[CUBICACION
M3]],4,0)</f>
        <v>15</v>
      </c>
      <c r="G3761" s="94">
        <v>45421</v>
      </c>
      <c r="H3761" s="92" t="str">
        <f>VLOOKUP(Tabla36[[#This Row],[NUM. ECO.]],[2]!Tabla24[[NO.ECO]:[MATERIAL]],8,0)</f>
        <v>VOLADURA</v>
      </c>
      <c r="I3761" s="86" t="s">
        <v>79</v>
      </c>
      <c r="J3761" s="91">
        <f ca="1">J3760+TIME(0,RANDBETWEEN((144),(176)),0)</f>
        <v>0.69652777777777786</v>
      </c>
      <c r="K3761" s="86" t="str">
        <f ca="1">VLOOKUP(Tabla36[[#This Row],[CODIGO VINCULO]],[1]!Anexar1[[UNION]:[OPERADOR]],4,0)</f>
        <v>ANGEL ARMANDO ZAPATA CANUL</v>
      </c>
      <c r="L3761" s="92" t="str" cm="1">
        <f t="array" aca="1" ref="L3761" ca="1">_xlfn.IFS(J3761&gt;=TIME(14,0,0),"SEGUNDO TURNO",J3761&lt;TIME(14,0,0),"PRIMER TURNO")</f>
        <v>SEGUNDO TURNO</v>
      </c>
      <c r="M3761" s="90"/>
    </row>
    <row r="3762" spans="1:13">
      <c r="A3762" s="86" t="str">
        <f ca="1">_xlfn.CONCAT(Tabla36[[#This Row],[NUM. ECO.]],Tabla36[[#This Row],[TURNO]],Tabla36[[#This Row],[FECHA]])</f>
        <v>T40SEGUNDO TURNO45421</v>
      </c>
      <c r="B3762" s="87">
        <v>6</v>
      </c>
      <c r="C3762" s="87">
        <v>6</v>
      </c>
      <c r="D3762" s="87" t="s">
        <v>56</v>
      </c>
      <c r="E3762" s="86"/>
      <c r="F3762" s="86">
        <f>VLOOKUP(Tabla36[[#This Row],[NUM. ECO.]],[2]!Tabla24[[NO.ECO]:[CUBICACION
M3]],4,0)</f>
        <v>15</v>
      </c>
      <c r="G3762" s="94">
        <v>45421</v>
      </c>
      <c r="H3762" s="92" t="str">
        <f>VLOOKUP(Tabla36[[#This Row],[NUM. ECO.]],[2]!Tabla24[[NO.ECO]:[MATERIAL]],8,0)</f>
        <v>VOLADURA</v>
      </c>
      <c r="I3762" s="86" t="s">
        <v>79</v>
      </c>
      <c r="J3762" s="91">
        <f ca="1">J3761+TIME(0,RANDBETWEEN((144),(176)),0)</f>
        <v>0.81458333333333344</v>
      </c>
      <c r="K3762" s="86" t="str">
        <f ca="1">VLOOKUP(Tabla36[[#This Row],[CODIGO VINCULO]],[1]!Anexar1[[UNION]:[OPERADOR]],4,0)</f>
        <v>ANGEL ARMANDO ZAPATA CANUL</v>
      </c>
      <c r="L3762" s="92" t="str" cm="1">
        <f t="array" aca="1" ref="L3762" ca="1">_xlfn.IFS(J3762&gt;=TIME(14,0,0),"SEGUNDO TURNO",J3762&lt;TIME(14,0,0),"PRIMER TURNO")</f>
        <v>SEGUNDO TURNO</v>
      </c>
      <c r="M3762" s="90"/>
    </row>
    <row r="3763" spans="1:13">
      <c r="A3763" s="86" t="str">
        <f ca="1">_xlfn.CONCAT(Tabla36[[#This Row],[NUM. ECO.]],Tabla36[[#This Row],[TURNO]],Tabla36[[#This Row],[FECHA]])</f>
        <v>T40PRIMER TURNO45422</v>
      </c>
      <c r="B3763" s="87">
        <v>6</v>
      </c>
      <c r="C3763" s="87">
        <v>1</v>
      </c>
      <c r="D3763" s="87" t="s">
        <v>56</v>
      </c>
      <c r="E3763" s="86"/>
      <c r="F3763" s="86">
        <f>VLOOKUP(Tabla36[[#This Row],[NUM. ECO.]],[2]!Tabla24[[NO.ECO]:[CUBICACION
M3]],4,0)</f>
        <v>15</v>
      </c>
      <c r="G3763" s="94">
        <v>45422</v>
      </c>
      <c r="H3763" s="92" t="str">
        <f>VLOOKUP(Tabla36[[#This Row],[NUM. ECO.]],[2]!Tabla24[[NO.ECO]:[MATERIAL]],8,0)</f>
        <v>VOLADURA</v>
      </c>
      <c r="I3763" s="86" t="s">
        <v>79</v>
      </c>
      <c r="J3763" s="88">
        <f ca="1">TIME(RANDBETWEEN(5.5,6),RANDBETWEEN(1,29),0)</f>
        <v>0.26111111111111113</v>
      </c>
      <c r="K3763" s="86" t="str">
        <f ca="1">VLOOKUP(Tabla36[[#This Row],[CODIGO VINCULO]],[1]!Anexar1[[UNION]:[OPERADOR]],4,0)</f>
        <v>HUGO ALEJANDRO AGUILAR ANGULO</v>
      </c>
      <c r="L3763" s="92" t="str" cm="1">
        <f t="array" aca="1" ref="L3763" ca="1">_xlfn.IFS(J3763&gt;=TIME(14,0,0),"SEGUNDO TURNO",J3763&lt;TIME(14,0,0),"PRIMER TURNO")</f>
        <v>PRIMER TURNO</v>
      </c>
      <c r="M3763" s="90"/>
    </row>
    <row r="3764" spans="1:13">
      <c r="A3764" s="86" t="str">
        <f ca="1">_xlfn.CONCAT(Tabla36[[#This Row],[NUM. ECO.]],Tabla36[[#This Row],[TURNO]],Tabla36[[#This Row],[FECHA]])</f>
        <v>T40PRIMER TURNO45422</v>
      </c>
      <c r="B3764" s="87">
        <v>6</v>
      </c>
      <c r="C3764" s="87">
        <v>2</v>
      </c>
      <c r="D3764" s="87" t="s">
        <v>56</v>
      </c>
      <c r="E3764" s="86"/>
      <c r="F3764" s="86">
        <f>VLOOKUP(Tabla36[[#This Row],[NUM. ECO.]],[2]!Tabla24[[NO.ECO]:[CUBICACION
M3]],4,0)</f>
        <v>15</v>
      </c>
      <c r="G3764" s="94">
        <v>45422</v>
      </c>
      <c r="H3764" s="92" t="str">
        <f>VLOOKUP(Tabla36[[#This Row],[NUM. ECO.]],[2]!Tabla24[[NO.ECO]:[MATERIAL]],8,0)</f>
        <v>VOLADURA</v>
      </c>
      <c r="I3764" s="86" t="s">
        <v>79</v>
      </c>
      <c r="J3764" s="88">
        <f ca="1">J3763+TIME(0,RANDBETWEEN((144),(176)),0)</f>
        <v>0.38125000000000003</v>
      </c>
      <c r="K3764" s="86" t="str">
        <f ca="1">VLOOKUP(Tabla36[[#This Row],[CODIGO VINCULO]],[1]!Anexar1[[UNION]:[OPERADOR]],4,0)</f>
        <v>HUGO ALEJANDRO AGUILAR ANGULO</v>
      </c>
      <c r="L3764" s="92" t="str" cm="1">
        <f t="array" aca="1" ref="L3764" ca="1">_xlfn.IFS(J3764&gt;=TIME(14,0,0),"SEGUNDO TURNO",J3764&lt;TIME(14,0,0),"PRIMER TURNO")</f>
        <v>PRIMER TURNO</v>
      </c>
      <c r="M3764" s="90"/>
    </row>
    <row r="3765" spans="1:13">
      <c r="A3765" s="86" t="str">
        <f ca="1">_xlfn.CONCAT(Tabla36[[#This Row],[NUM. ECO.]],Tabla36[[#This Row],[TURNO]],Tabla36[[#This Row],[FECHA]])</f>
        <v>T40PRIMER TURNO45422</v>
      </c>
      <c r="B3765" s="87">
        <v>6</v>
      </c>
      <c r="C3765" s="87">
        <v>3</v>
      </c>
      <c r="D3765" s="87" t="s">
        <v>56</v>
      </c>
      <c r="E3765" s="86"/>
      <c r="F3765" s="86">
        <f>VLOOKUP(Tabla36[[#This Row],[NUM. ECO.]],[2]!Tabla24[[NO.ECO]:[CUBICACION
M3]],4,0)</f>
        <v>15</v>
      </c>
      <c r="G3765" s="94">
        <v>45422</v>
      </c>
      <c r="H3765" s="92" t="str">
        <f>VLOOKUP(Tabla36[[#This Row],[NUM. ECO.]],[2]!Tabla24[[NO.ECO]:[MATERIAL]],8,0)</f>
        <v>VOLADURA</v>
      </c>
      <c r="I3765" s="86" t="s">
        <v>79</v>
      </c>
      <c r="J3765" s="91">
        <f ca="1">J3764+TIME(0,RANDBETWEEN((144),(176)),0)</f>
        <v>0.48958333333333337</v>
      </c>
      <c r="K3765" s="86" t="str">
        <f ca="1">VLOOKUP(Tabla36[[#This Row],[CODIGO VINCULO]],[1]!Anexar1[[UNION]:[OPERADOR]],4,0)</f>
        <v>HUGO ALEJANDRO AGUILAR ANGULO</v>
      </c>
      <c r="L3765" s="92" t="str" cm="1">
        <f t="array" aca="1" ref="L3765" ca="1">_xlfn.IFS(J3765&gt;=TIME(14,0,0),"SEGUNDO TURNO",J3765&lt;TIME(14,0,0),"PRIMER TURNO")</f>
        <v>PRIMER TURNO</v>
      </c>
      <c r="M3765" s="90"/>
    </row>
    <row r="3766" spans="1:13">
      <c r="A3766" s="86" t="str">
        <f ca="1">_xlfn.CONCAT(Tabla36[[#This Row],[NUM. ECO.]],Tabla36[[#This Row],[TURNO]],Tabla36[[#This Row],[FECHA]])</f>
        <v>T40SEGUNDO TURNO45422</v>
      </c>
      <c r="B3766" s="87">
        <v>6</v>
      </c>
      <c r="C3766" s="87">
        <v>4</v>
      </c>
      <c r="D3766" s="87" t="s">
        <v>56</v>
      </c>
      <c r="E3766" s="86"/>
      <c r="F3766" s="86">
        <f>VLOOKUP(Tabla36[[#This Row],[NUM. ECO.]],[2]!Tabla24[[NO.ECO]:[CUBICACION
M3]],4,0)</f>
        <v>15</v>
      </c>
      <c r="G3766" s="94">
        <v>45422</v>
      </c>
      <c r="H3766" s="92" t="str">
        <f>VLOOKUP(Tabla36[[#This Row],[NUM. ECO.]],[2]!Tabla24[[NO.ECO]:[MATERIAL]],8,0)</f>
        <v>VOLADURA</v>
      </c>
      <c r="I3766" s="86" t="s">
        <v>79</v>
      </c>
      <c r="J3766" s="91">
        <f ca="1">J3765+TIME(0,RANDBETWEEN((144),(176)),0)</f>
        <v>0.59930555555555554</v>
      </c>
      <c r="K3766" s="86" t="str">
        <f ca="1">VLOOKUP(Tabla36[[#This Row],[CODIGO VINCULO]],[1]!Anexar1[[UNION]:[OPERADOR]],4,0)</f>
        <v>ANGEL ARMANDO ZAPATA CANUL</v>
      </c>
      <c r="L3766" s="92" t="str" cm="1">
        <f t="array" aca="1" ref="L3766" ca="1">_xlfn.IFS(J3766&gt;=TIME(14,0,0),"SEGUNDO TURNO",J3766&lt;TIME(14,0,0),"PRIMER TURNO")</f>
        <v>SEGUNDO TURNO</v>
      </c>
      <c r="M3766" s="90"/>
    </row>
    <row r="3767" spans="1:13">
      <c r="A3767" s="86" t="str">
        <f ca="1">_xlfn.CONCAT(Tabla36[[#This Row],[NUM. ECO.]],Tabla36[[#This Row],[TURNO]],Tabla36[[#This Row],[FECHA]])</f>
        <v>T40SEGUNDO TURNO45422</v>
      </c>
      <c r="B3767" s="87">
        <v>6</v>
      </c>
      <c r="C3767" s="87">
        <v>5</v>
      </c>
      <c r="D3767" s="87" t="s">
        <v>56</v>
      </c>
      <c r="E3767" s="86"/>
      <c r="F3767" s="86">
        <f>VLOOKUP(Tabla36[[#This Row],[NUM. ECO.]],[2]!Tabla24[[NO.ECO]:[CUBICACION
M3]],4,0)</f>
        <v>15</v>
      </c>
      <c r="G3767" s="94">
        <v>45422</v>
      </c>
      <c r="H3767" s="92" t="str">
        <f>VLOOKUP(Tabla36[[#This Row],[NUM. ECO.]],[2]!Tabla24[[NO.ECO]:[MATERIAL]],8,0)</f>
        <v>VOLADURA</v>
      </c>
      <c r="I3767" s="86" t="s">
        <v>79</v>
      </c>
      <c r="J3767" s="91">
        <f ca="1">J3766+TIME(0,RANDBETWEEN((144),(176)),0)</f>
        <v>0.70277777777777772</v>
      </c>
      <c r="K3767" s="86" t="str">
        <f ca="1">VLOOKUP(Tabla36[[#This Row],[CODIGO VINCULO]],[1]!Anexar1[[UNION]:[OPERADOR]],4,0)</f>
        <v>ANGEL ARMANDO ZAPATA CANUL</v>
      </c>
      <c r="L3767" s="92" t="str" cm="1">
        <f t="array" aca="1" ref="L3767" ca="1">_xlfn.IFS(J3767&gt;=TIME(14,0,0),"SEGUNDO TURNO",J3767&lt;TIME(14,0,0),"PRIMER TURNO")</f>
        <v>SEGUNDO TURNO</v>
      </c>
      <c r="M3767" s="90"/>
    </row>
    <row r="3768" spans="1:13">
      <c r="A3768" s="86" t="str">
        <f ca="1">_xlfn.CONCAT(Tabla36[[#This Row],[NUM. ECO.]],Tabla36[[#This Row],[TURNO]],Tabla36[[#This Row],[FECHA]])</f>
        <v>T40SEGUNDO TURNO45422</v>
      </c>
      <c r="B3768" s="87">
        <v>6</v>
      </c>
      <c r="C3768" s="87">
        <v>6</v>
      </c>
      <c r="D3768" s="87" t="s">
        <v>56</v>
      </c>
      <c r="E3768" s="86"/>
      <c r="F3768" s="86">
        <f>VLOOKUP(Tabla36[[#This Row],[NUM. ECO.]],[2]!Tabla24[[NO.ECO]:[CUBICACION
M3]],4,0)</f>
        <v>15</v>
      </c>
      <c r="G3768" s="94">
        <v>45422</v>
      </c>
      <c r="H3768" s="92" t="str">
        <f>VLOOKUP(Tabla36[[#This Row],[NUM. ECO.]],[2]!Tabla24[[NO.ECO]:[MATERIAL]],8,0)</f>
        <v>VOLADURA</v>
      </c>
      <c r="I3768" s="86" t="s">
        <v>79</v>
      </c>
      <c r="J3768" s="91">
        <f ca="1">J3767+TIME(0,RANDBETWEEN((144),(176)),0)</f>
        <v>0.81666666666666665</v>
      </c>
      <c r="K3768" s="86" t="str">
        <f ca="1">VLOOKUP(Tabla36[[#This Row],[CODIGO VINCULO]],[1]!Anexar1[[UNION]:[OPERADOR]],4,0)</f>
        <v>ANGEL ARMANDO ZAPATA CANUL</v>
      </c>
      <c r="L3768" s="92" t="str" cm="1">
        <f t="array" aca="1" ref="L3768" ca="1">_xlfn.IFS(J3768&gt;=TIME(14,0,0),"SEGUNDO TURNO",J3768&lt;TIME(14,0,0),"PRIMER TURNO")</f>
        <v>SEGUNDO TURNO</v>
      </c>
      <c r="M3768" s="90"/>
    </row>
    <row r="3769" spans="1:13">
      <c r="A3769" s="86" t="str">
        <f ca="1">_xlfn.CONCAT(Tabla36[[#This Row],[NUM. ECO.]],Tabla36[[#This Row],[TURNO]],Tabla36[[#This Row],[FECHA]])</f>
        <v>T40PRIMER TURNO45423</v>
      </c>
      <c r="B3769" s="87">
        <v>6</v>
      </c>
      <c r="C3769" s="87">
        <v>1</v>
      </c>
      <c r="D3769" s="87" t="s">
        <v>56</v>
      </c>
      <c r="E3769" s="86"/>
      <c r="F3769" s="86">
        <f>VLOOKUP(Tabla36[[#This Row],[NUM. ECO.]],[2]!Tabla24[[NO.ECO]:[CUBICACION
M3]],4,0)</f>
        <v>15</v>
      </c>
      <c r="G3769" s="94">
        <v>45423</v>
      </c>
      <c r="H3769" s="92" t="str">
        <f>VLOOKUP(Tabla36[[#This Row],[NUM. ECO.]],[2]!Tabla24[[NO.ECO]:[MATERIAL]],8,0)</f>
        <v>VOLADURA</v>
      </c>
      <c r="I3769" s="86" t="s">
        <v>79</v>
      </c>
      <c r="J3769" s="88">
        <f ca="1">TIME(RANDBETWEEN(5.5,6),RANDBETWEEN(1,29),0)</f>
        <v>0.25694444444444442</v>
      </c>
      <c r="K3769" s="86" t="str">
        <f ca="1">VLOOKUP(Tabla36[[#This Row],[CODIGO VINCULO]],[1]!Anexar1[[UNION]:[OPERADOR]],4,0)</f>
        <v>HUGO ALEJANDRO AGUILAR ANGULO</v>
      </c>
      <c r="L3769" s="92" t="str" cm="1">
        <f t="array" aca="1" ref="L3769" ca="1">_xlfn.IFS(J3769&gt;=TIME(14,0,0),"SEGUNDO TURNO",J3769&lt;TIME(14,0,0),"PRIMER TURNO")</f>
        <v>PRIMER TURNO</v>
      </c>
      <c r="M3769" s="90"/>
    </row>
    <row r="3770" spans="1:13">
      <c r="A3770" s="86" t="str">
        <f ca="1">_xlfn.CONCAT(Tabla36[[#This Row],[NUM. ECO.]],Tabla36[[#This Row],[TURNO]],Tabla36[[#This Row],[FECHA]])</f>
        <v>T40PRIMER TURNO45423</v>
      </c>
      <c r="B3770" s="87">
        <v>6</v>
      </c>
      <c r="C3770" s="87">
        <v>2</v>
      </c>
      <c r="D3770" s="87" t="s">
        <v>56</v>
      </c>
      <c r="E3770" s="86"/>
      <c r="F3770" s="86">
        <f>VLOOKUP(Tabla36[[#This Row],[NUM. ECO.]],[2]!Tabla24[[NO.ECO]:[CUBICACION
M3]],4,0)</f>
        <v>15</v>
      </c>
      <c r="G3770" s="94">
        <v>45423</v>
      </c>
      <c r="H3770" s="92" t="str">
        <f>VLOOKUP(Tabla36[[#This Row],[NUM. ECO.]],[2]!Tabla24[[NO.ECO]:[MATERIAL]],8,0)</f>
        <v>VOLADURA</v>
      </c>
      <c r="I3770" s="86" t="s">
        <v>79</v>
      </c>
      <c r="J3770" s="88">
        <f ca="1">J3769+TIME(0,RANDBETWEEN((144),(176)),0)</f>
        <v>0.37847222222222221</v>
      </c>
      <c r="K3770" s="86" t="str">
        <f ca="1">VLOOKUP(Tabla36[[#This Row],[CODIGO VINCULO]],[1]!Anexar1[[UNION]:[OPERADOR]],4,0)</f>
        <v>HUGO ALEJANDRO AGUILAR ANGULO</v>
      </c>
      <c r="L3770" s="92" t="str" cm="1">
        <f t="array" aca="1" ref="L3770" ca="1">_xlfn.IFS(J3770&gt;=TIME(14,0,0),"SEGUNDO TURNO",J3770&lt;TIME(14,0,0),"PRIMER TURNO")</f>
        <v>PRIMER TURNO</v>
      </c>
      <c r="M3770" s="90"/>
    </row>
    <row r="3771" spans="1:13">
      <c r="A3771" s="86" t="str">
        <f ca="1">_xlfn.CONCAT(Tabla36[[#This Row],[NUM. ECO.]],Tabla36[[#This Row],[TURNO]],Tabla36[[#This Row],[FECHA]])</f>
        <v>T40PRIMER TURNO45423</v>
      </c>
      <c r="B3771" s="87">
        <v>6</v>
      </c>
      <c r="C3771" s="87">
        <v>3</v>
      </c>
      <c r="D3771" s="87" t="s">
        <v>56</v>
      </c>
      <c r="E3771" s="86"/>
      <c r="F3771" s="86">
        <f>VLOOKUP(Tabla36[[#This Row],[NUM. ECO.]],[2]!Tabla24[[NO.ECO]:[CUBICACION
M3]],4,0)</f>
        <v>15</v>
      </c>
      <c r="G3771" s="94">
        <v>45423</v>
      </c>
      <c r="H3771" s="92" t="str">
        <f>VLOOKUP(Tabla36[[#This Row],[NUM. ECO.]],[2]!Tabla24[[NO.ECO]:[MATERIAL]],8,0)</f>
        <v>VOLADURA</v>
      </c>
      <c r="I3771" s="86" t="s">
        <v>79</v>
      </c>
      <c r="J3771" s="91">
        <f ca="1">J3770+TIME(0,RANDBETWEEN((144),(176)),0)</f>
        <v>0.49930555555555556</v>
      </c>
      <c r="K3771" s="86" t="str">
        <f ca="1">VLOOKUP(Tabla36[[#This Row],[CODIGO VINCULO]],[1]!Anexar1[[UNION]:[OPERADOR]],4,0)</f>
        <v>HUGO ALEJANDRO AGUILAR ANGULO</v>
      </c>
      <c r="L3771" s="92" t="str" cm="1">
        <f t="array" aca="1" ref="L3771" ca="1">_xlfn.IFS(J3771&gt;=TIME(14,0,0),"SEGUNDO TURNO",J3771&lt;TIME(14,0,0),"PRIMER TURNO")</f>
        <v>PRIMER TURNO</v>
      </c>
      <c r="M3771" s="90"/>
    </row>
    <row r="3772" spans="1:13">
      <c r="A3772" s="86" t="str">
        <f ca="1">_xlfn.CONCAT(Tabla36[[#This Row],[NUM. ECO.]],Tabla36[[#This Row],[TURNO]],Tabla36[[#This Row],[FECHA]])</f>
        <v>T40SEGUNDO TURNO45423</v>
      </c>
      <c r="B3772" s="87">
        <v>6</v>
      </c>
      <c r="C3772" s="87">
        <v>4</v>
      </c>
      <c r="D3772" s="87" t="s">
        <v>56</v>
      </c>
      <c r="E3772" s="86"/>
      <c r="F3772" s="86">
        <f>VLOOKUP(Tabla36[[#This Row],[NUM. ECO.]],[2]!Tabla24[[NO.ECO]:[CUBICACION
M3]],4,0)</f>
        <v>15</v>
      </c>
      <c r="G3772" s="94">
        <v>45423</v>
      </c>
      <c r="H3772" s="92" t="str">
        <f>VLOOKUP(Tabla36[[#This Row],[NUM. ECO.]],[2]!Tabla24[[NO.ECO]:[MATERIAL]],8,0)</f>
        <v>VOLADURA</v>
      </c>
      <c r="I3772" s="86" t="s">
        <v>79</v>
      </c>
      <c r="J3772" s="91">
        <f ca="1">J3771+TIME(0,RANDBETWEEN((144),(176)),0)</f>
        <v>0.62013888888888891</v>
      </c>
      <c r="K3772" s="86" t="str">
        <f ca="1">VLOOKUP(Tabla36[[#This Row],[CODIGO VINCULO]],[1]!Anexar1[[UNION]:[OPERADOR]],4,0)</f>
        <v>ANGEL ARMANDO ZAPATA CANUL</v>
      </c>
      <c r="L3772" s="92" t="str" cm="1">
        <f t="array" aca="1" ref="L3772" ca="1">_xlfn.IFS(J3772&gt;=TIME(14,0,0),"SEGUNDO TURNO",J3772&lt;TIME(14,0,0),"PRIMER TURNO")</f>
        <v>SEGUNDO TURNO</v>
      </c>
      <c r="M3772" s="90"/>
    </row>
    <row r="3773" spans="1:13">
      <c r="A3773" s="86" t="str">
        <f ca="1">_xlfn.CONCAT(Tabla36[[#This Row],[NUM. ECO.]],Tabla36[[#This Row],[TURNO]],Tabla36[[#This Row],[FECHA]])</f>
        <v>T40SEGUNDO TURNO45423</v>
      </c>
      <c r="B3773" s="87">
        <v>6</v>
      </c>
      <c r="C3773" s="87">
        <v>5</v>
      </c>
      <c r="D3773" s="87" t="s">
        <v>56</v>
      </c>
      <c r="E3773" s="86"/>
      <c r="F3773" s="86">
        <f>VLOOKUP(Tabla36[[#This Row],[NUM. ECO.]],[2]!Tabla24[[NO.ECO]:[CUBICACION
M3]],4,0)</f>
        <v>15</v>
      </c>
      <c r="G3773" s="94">
        <v>45423</v>
      </c>
      <c r="H3773" s="92" t="str">
        <f>VLOOKUP(Tabla36[[#This Row],[NUM. ECO.]],[2]!Tabla24[[NO.ECO]:[MATERIAL]],8,0)</f>
        <v>VOLADURA</v>
      </c>
      <c r="I3773" s="86" t="s">
        <v>79</v>
      </c>
      <c r="J3773" s="91">
        <f ca="1">J3772+TIME(0,RANDBETWEEN((144),(176)),0)</f>
        <v>0.73750000000000004</v>
      </c>
      <c r="K3773" s="86" t="str">
        <f ca="1">VLOOKUP(Tabla36[[#This Row],[CODIGO VINCULO]],[1]!Anexar1[[UNION]:[OPERADOR]],4,0)</f>
        <v>ANGEL ARMANDO ZAPATA CANUL</v>
      </c>
      <c r="L3773" s="92" t="str" cm="1">
        <f t="array" aca="1" ref="L3773" ca="1">_xlfn.IFS(J3773&gt;=TIME(14,0,0),"SEGUNDO TURNO",J3773&lt;TIME(14,0,0),"PRIMER TURNO")</f>
        <v>SEGUNDO TURNO</v>
      </c>
      <c r="M3773" s="90"/>
    </row>
    <row r="3774" spans="1:13">
      <c r="A3774" s="86" t="str">
        <f ca="1">_xlfn.CONCAT(Tabla36[[#This Row],[NUM. ECO.]],Tabla36[[#This Row],[TURNO]],Tabla36[[#This Row],[FECHA]])</f>
        <v>T40SEGUNDO TURNO45423</v>
      </c>
      <c r="B3774" s="87">
        <v>6</v>
      </c>
      <c r="C3774" s="87">
        <v>6</v>
      </c>
      <c r="D3774" s="87" t="s">
        <v>56</v>
      </c>
      <c r="E3774" s="86"/>
      <c r="F3774" s="86">
        <f>VLOOKUP(Tabla36[[#This Row],[NUM. ECO.]],[2]!Tabla24[[NO.ECO]:[CUBICACION
M3]],4,0)</f>
        <v>15</v>
      </c>
      <c r="G3774" s="94">
        <v>45423</v>
      </c>
      <c r="H3774" s="92" t="str">
        <f>VLOOKUP(Tabla36[[#This Row],[NUM. ECO.]],[2]!Tabla24[[NO.ECO]:[MATERIAL]],8,0)</f>
        <v>VOLADURA</v>
      </c>
      <c r="I3774" s="86" t="s">
        <v>79</v>
      </c>
      <c r="J3774" s="91">
        <f ca="1">J3773+TIME(0,RANDBETWEEN((144),(176)),0)</f>
        <v>0.8534722222222223</v>
      </c>
      <c r="K3774" s="86" t="str">
        <f ca="1">VLOOKUP(Tabla36[[#This Row],[CODIGO VINCULO]],[1]!Anexar1[[UNION]:[OPERADOR]],4,0)</f>
        <v>ANGEL ARMANDO ZAPATA CANUL</v>
      </c>
      <c r="L3774" s="92" t="str" cm="1">
        <f t="array" aca="1" ref="L3774" ca="1">_xlfn.IFS(J3774&gt;=TIME(14,0,0),"SEGUNDO TURNO",J3774&lt;TIME(14,0,0),"PRIMER TURNO")</f>
        <v>SEGUNDO TURNO</v>
      </c>
      <c r="M3774" s="90"/>
    </row>
    <row r="3775" spans="1:13">
      <c r="A3775" s="86" t="str">
        <f ca="1">_xlfn.CONCAT(Tabla36[[#This Row],[NUM. ECO.]],Tabla36[[#This Row],[TURNO]],Tabla36[[#This Row],[FECHA]])</f>
        <v>T40PRIMER TURNO45425</v>
      </c>
      <c r="B3775" s="87">
        <v>6</v>
      </c>
      <c r="C3775" s="87">
        <v>1</v>
      </c>
      <c r="D3775" s="87" t="s">
        <v>56</v>
      </c>
      <c r="E3775" s="86"/>
      <c r="F3775" s="86">
        <f>VLOOKUP(Tabla36[[#This Row],[NUM. ECO.]],[2]!Tabla24[[NO.ECO]:[CUBICACION
M3]],4,0)</f>
        <v>15</v>
      </c>
      <c r="G3775" s="94">
        <v>45425</v>
      </c>
      <c r="H3775" s="92" t="str">
        <f>VLOOKUP(Tabla36[[#This Row],[NUM. ECO.]],[2]!Tabla24[[NO.ECO]:[MATERIAL]],8,0)</f>
        <v>VOLADURA</v>
      </c>
      <c r="I3775" s="86" t="s">
        <v>79</v>
      </c>
      <c r="J3775" s="88">
        <f ca="1">TIME(RANDBETWEEN(5.5,6),RANDBETWEEN(1,29),0)</f>
        <v>0.26111111111111113</v>
      </c>
      <c r="K3775" s="86" t="str">
        <f ca="1">VLOOKUP(Tabla36[[#This Row],[CODIGO VINCULO]],[1]!Anexar1[[UNION]:[OPERADOR]],4,0)</f>
        <v>LUIS FELIPE HERNANDEZ PACHUCA</v>
      </c>
      <c r="L3775" s="92" t="str" cm="1">
        <f t="array" aca="1" ref="L3775" ca="1">_xlfn.IFS(J3775&gt;=TIME(14,0,0),"SEGUNDO TURNO",J3775&lt;TIME(14,0,0),"PRIMER TURNO")</f>
        <v>PRIMER TURNO</v>
      </c>
      <c r="M3775" s="90"/>
    </row>
    <row r="3776" spans="1:13">
      <c r="A3776" s="86" t="str">
        <f ca="1">_xlfn.CONCAT(Tabla36[[#This Row],[NUM. ECO.]],Tabla36[[#This Row],[TURNO]],Tabla36[[#This Row],[FECHA]])</f>
        <v>T40PRIMER TURNO45425</v>
      </c>
      <c r="B3776" s="87">
        <v>6</v>
      </c>
      <c r="C3776" s="87">
        <v>2</v>
      </c>
      <c r="D3776" s="87" t="s">
        <v>56</v>
      </c>
      <c r="E3776" s="86"/>
      <c r="F3776" s="86">
        <f>VLOOKUP(Tabla36[[#This Row],[NUM. ECO.]],[2]!Tabla24[[NO.ECO]:[CUBICACION
M3]],4,0)</f>
        <v>15</v>
      </c>
      <c r="G3776" s="94">
        <v>45425</v>
      </c>
      <c r="H3776" s="92" t="str">
        <f>VLOOKUP(Tabla36[[#This Row],[NUM. ECO.]],[2]!Tabla24[[NO.ECO]:[MATERIAL]],8,0)</f>
        <v>VOLADURA</v>
      </c>
      <c r="I3776" s="86" t="s">
        <v>79</v>
      </c>
      <c r="J3776" s="88">
        <f ca="1">J3775+TIME(0,RANDBETWEEN((144),(176)),0)</f>
        <v>0.37361111111111112</v>
      </c>
      <c r="K3776" s="86" t="str">
        <f ca="1">VLOOKUP(Tabla36[[#This Row],[CODIGO VINCULO]],[1]!Anexar1[[UNION]:[OPERADOR]],4,0)</f>
        <v>LUIS FELIPE HERNANDEZ PACHUCA</v>
      </c>
      <c r="L3776" s="92" t="str" cm="1">
        <f t="array" aca="1" ref="L3776" ca="1">_xlfn.IFS(J3776&gt;=TIME(14,0,0),"SEGUNDO TURNO",J3776&lt;TIME(14,0,0),"PRIMER TURNO")</f>
        <v>PRIMER TURNO</v>
      </c>
      <c r="M3776" s="90"/>
    </row>
    <row r="3777" spans="1:13">
      <c r="A3777" s="86" t="str">
        <f ca="1">_xlfn.CONCAT(Tabla36[[#This Row],[NUM. ECO.]],Tabla36[[#This Row],[TURNO]],Tabla36[[#This Row],[FECHA]])</f>
        <v>T40PRIMER TURNO45425</v>
      </c>
      <c r="B3777" s="87">
        <v>6</v>
      </c>
      <c r="C3777" s="87">
        <v>3</v>
      </c>
      <c r="D3777" s="87" t="s">
        <v>56</v>
      </c>
      <c r="E3777" s="86"/>
      <c r="F3777" s="86">
        <f>VLOOKUP(Tabla36[[#This Row],[NUM. ECO.]],[2]!Tabla24[[NO.ECO]:[CUBICACION
M3]],4,0)</f>
        <v>15</v>
      </c>
      <c r="G3777" s="94">
        <v>45425</v>
      </c>
      <c r="H3777" s="92" t="str">
        <f>VLOOKUP(Tabla36[[#This Row],[NUM. ECO.]],[2]!Tabla24[[NO.ECO]:[MATERIAL]],8,0)</f>
        <v>VOLADURA</v>
      </c>
      <c r="I3777" s="86" t="s">
        <v>79</v>
      </c>
      <c r="J3777" s="91">
        <f ca="1">J3776+TIME(0,RANDBETWEEN((144),(176)),0)</f>
        <v>0.47430555555555554</v>
      </c>
      <c r="K3777" s="86" t="str">
        <f ca="1">VLOOKUP(Tabla36[[#This Row],[CODIGO VINCULO]],[1]!Anexar1[[UNION]:[OPERADOR]],4,0)</f>
        <v>LUIS FELIPE HERNANDEZ PACHUCA</v>
      </c>
      <c r="L3777" s="92" t="str" cm="1">
        <f t="array" aca="1" ref="L3777" ca="1">_xlfn.IFS(J3777&gt;=TIME(14,0,0),"SEGUNDO TURNO",J3777&lt;TIME(14,0,0),"PRIMER TURNO")</f>
        <v>PRIMER TURNO</v>
      </c>
      <c r="M3777" s="90"/>
    </row>
    <row r="3778" spans="1:13">
      <c r="A3778" s="86" t="str">
        <f ca="1">_xlfn.CONCAT(Tabla36[[#This Row],[NUM. ECO.]],Tabla36[[#This Row],[TURNO]],Tabla36[[#This Row],[FECHA]])</f>
        <v>T40PRIMER TURNO45425</v>
      </c>
      <c r="B3778" s="87">
        <v>6</v>
      </c>
      <c r="C3778" s="87">
        <v>4</v>
      </c>
      <c r="D3778" s="87" t="s">
        <v>56</v>
      </c>
      <c r="E3778" s="86"/>
      <c r="F3778" s="86">
        <f>VLOOKUP(Tabla36[[#This Row],[NUM. ECO.]],[2]!Tabla24[[NO.ECO]:[CUBICACION
M3]],4,0)</f>
        <v>15</v>
      </c>
      <c r="G3778" s="94">
        <v>45425</v>
      </c>
      <c r="H3778" s="92" t="str">
        <f>VLOOKUP(Tabla36[[#This Row],[NUM. ECO.]],[2]!Tabla24[[NO.ECO]:[MATERIAL]],8,0)</f>
        <v>VOLADURA</v>
      </c>
      <c r="I3778" s="86" t="s">
        <v>79</v>
      </c>
      <c r="J3778" s="91">
        <f ca="1">J3777+TIME(0,RANDBETWEEN((144),(176)),0)</f>
        <v>0.58124999999999993</v>
      </c>
      <c r="K3778" s="86" t="str">
        <f ca="1">VLOOKUP(Tabla36[[#This Row],[CODIGO VINCULO]],[1]!Anexar1[[UNION]:[OPERADOR]],4,0)</f>
        <v>LUIS FELIPE HERNANDEZ PACHUCA</v>
      </c>
      <c r="L3778" s="92" t="str" cm="1">
        <f t="array" aca="1" ref="L3778" ca="1">_xlfn.IFS(J3778&gt;=TIME(14,0,0),"SEGUNDO TURNO",J3778&lt;TIME(14,0,0),"PRIMER TURNO")</f>
        <v>PRIMER TURNO</v>
      </c>
      <c r="M3778" s="90"/>
    </row>
    <row r="3779" spans="1:13">
      <c r="A3779" s="86" t="str">
        <f ca="1">_xlfn.CONCAT(Tabla36[[#This Row],[NUM. ECO.]],Tabla36[[#This Row],[TURNO]],Tabla36[[#This Row],[FECHA]])</f>
        <v>T40SEGUNDO TURNO45425</v>
      </c>
      <c r="B3779" s="87">
        <v>6</v>
      </c>
      <c r="C3779" s="87">
        <v>5</v>
      </c>
      <c r="D3779" s="87" t="s">
        <v>56</v>
      </c>
      <c r="E3779" s="86"/>
      <c r="F3779" s="86">
        <f>VLOOKUP(Tabla36[[#This Row],[NUM. ECO.]],[2]!Tabla24[[NO.ECO]:[CUBICACION
M3]],4,0)</f>
        <v>15</v>
      </c>
      <c r="G3779" s="94">
        <v>45425</v>
      </c>
      <c r="H3779" s="92" t="str">
        <f>VLOOKUP(Tabla36[[#This Row],[NUM. ECO.]],[2]!Tabla24[[NO.ECO]:[MATERIAL]],8,0)</f>
        <v>VOLADURA</v>
      </c>
      <c r="I3779" s="86" t="s">
        <v>79</v>
      </c>
      <c r="J3779" s="91">
        <f ca="1">J3778+TIME(0,RANDBETWEEN((144),(176)),0)</f>
        <v>0.68333333333333324</v>
      </c>
      <c r="K3779" s="86" t="str">
        <f ca="1">VLOOKUP(Tabla36[[#This Row],[CODIGO VINCULO]],[1]!Anexar1[[UNION]:[OPERADOR]],4,0)</f>
        <v>EDER ALONSO LOPEZ LOPEZ</v>
      </c>
      <c r="L3779" s="92" t="str" cm="1">
        <f t="array" aca="1" ref="L3779" ca="1">_xlfn.IFS(J3779&gt;=TIME(14,0,0),"SEGUNDO TURNO",J3779&lt;TIME(14,0,0),"PRIMER TURNO")</f>
        <v>SEGUNDO TURNO</v>
      </c>
      <c r="M3779" s="90"/>
    </row>
    <row r="3780" spans="1:13">
      <c r="A3780" s="86" t="str">
        <f ca="1">_xlfn.CONCAT(Tabla36[[#This Row],[NUM. ECO.]],Tabla36[[#This Row],[TURNO]],Tabla36[[#This Row],[FECHA]])</f>
        <v>T40SEGUNDO TURNO45425</v>
      </c>
      <c r="B3780" s="87">
        <v>6</v>
      </c>
      <c r="C3780" s="87">
        <v>6</v>
      </c>
      <c r="D3780" s="87" t="s">
        <v>56</v>
      </c>
      <c r="E3780" s="86"/>
      <c r="F3780" s="86">
        <f>VLOOKUP(Tabla36[[#This Row],[NUM. ECO.]],[2]!Tabla24[[NO.ECO]:[CUBICACION
M3]],4,0)</f>
        <v>15</v>
      </c>
      <c r="G3780" s="94">
        <v>45425</v>
      </c>
      <c r="H3780" s="92" t="str">
        <f>VLOOKUP(Tabla36[[#This Row],[NUM. ECO.]],[2]!Tabla24[[NO.ECO]:[MATERIAL]],8,0)</f>
        <v>VOLADURA</v>
      </c>
      <c r="I3780" s="86" t="s">
        <v>79</v>
      </c>
      <c r="J3780" s="91">
        <f ca="1">J3779+TIME(0,RANDBETWEEN((144),(176)),0)</f>
        <v>0.80347222222222214</v>
      </c>
      <c r="K3780" s="86" t="str">
        <f ca="1">VLOOKUP(Tabla36[[#This Row],[CODIGO VINCULO]],[1]!Anexar1[[UNION]:[OPERADOR]],4,0)</f>
        <v>EDER ALONSO LOPEZ LOPEZ</v>
      </c>
      <c r="L3780" s="92" t="str" cm="1">
        <f t="array" aca="1" ref="L3780" ca="1">_xlfn.IFS(J3780&gt;=TIME(14,0,0),"SEGUNDO TURNO",J3780&lt;TIME(14,0,0),"PRIMER TURNO")</f>
        <v>SEGUNDO TURNO</v>
      </c>
      <c r="M3780" s="90"/>
    </row>
    <row r="3781" spans="1:13">
      <c r="A3781" s="86" t="str">
        <f ca="1">_xlfn.CONCAT(Tabla36[[#This Row],[NUM. ECO.]],Tabla36[[#This Row],[TURNO]],Tabla36[[#This Row],[FECHA]])</f>
        <v>T40PRIMER TURNO45426</v>
      </c>
      <c r="B3781" s="87">
        <v>6</v>
      </c>
      <c r="C3781" s="87">
        <v>1</v>
      </c>
      <c r="D3781" s="87" t="s">
        <v>56</v>
      </c>
      <c r="E3781" s="86"/>
      <c r="F3781" s="86">
        <f>VLOOKUP(Tabla36[[#This Row],[NUM. ECO.]],[2]!Tabla24[[NO.ECO]:[CUBICACION
M3]],4,0)</f>
        <v>15</v>
      </c>
      <c r="G3781" s="94">
        <v>45426</v>
      </c>
      <c r="H3781" s="92" t="str">
        <f>VLOOKUP(Tabla36[[#This Row],[NUM. ECO.]],[2]!Tabla24[[NO.ECO]:[MATERIAL]],8,0)</f>
        <v>VOLADURA</v>
      </c>
      <c r="I3781" s="86" t="s">
        <v>79</v>
      </c>
      <c r="J3781" s="88">
        <f ca="1">TIME(RANDBETWEEN(5.5,6),RANDBETWEEN(1,29),0)</f>
        <v>0.26319444444444445</v>
      </c>
      <c r="K3781" s="86" t="str">
        <f ca="1">VLOOKUP(Tabla36[[#This Row],[CODIGO VINCULO]],[1]!Anexar1[[UNION]:[OPERADOR]],4,0)</f>
        <v>LUIS FELIPE HERNANDEZ PACHUCA</v>
      </c>
      <c r="L3781" s="92" t="str" cm="1">
        <f t="array" aca="1" ref="L3781" ca="1">_xlfn.IFS(J3781&gt;=TIME(14,0,0),"SEGUNDO TURNO",J3781&lt;TIME(14,0,0),"PRIMER TURNO")</f>
        <v>PRIMER TURNO</v>
      </c>
      <c r="M3781" s="90"/>
    </row>
    <row r="3782" spans="1:13">
      <c r="A3782" s="86" t="str">
        <f ca="1">_xlfn.CONCAT(Tabla36[[#This Row],[NUM. ECO.]],Tabla36[[#This Row],[TURNO]],Tabla36[[#This Row],[FECHA]])</f>
        <v>T40PRIMER TURNO45426</v>
      </c>
      <c r="B3782" s="87">
        <v>6</v>
      </c>
      <c r="C3782" s="87">
        <v>2</v>
      </c>
      <c r="D3782" s="87" t="s">
        <v>56</v>
      </c>
      <c r="E3782" s="86"/>
      <c r="F3782" s="86">
        <f>VLOOKUP(Tabla36[[#This Row],[NUM. ECO.]],[2]!Tabla24[[NO.ECO]:[CUBICACION
M3]],4,0)</f>
        <v>15</v>
      </c>
      <c r="G3782" s="94">
        <v>45426</v>
      </c>
      <c r="H3782" s="92" t="str">
        <f>VLOOKUP(Tabla36[[#This Row],[NUM. ECO.]],[2]!Tabla24[[NO.ECO]:[MATERIAL]],8,0)</f>
        <v>VOLADURA</v>
      </c>
      <c r="I3782" s="86" t="s">
        <v>79</v>
      </c>
      <c r="J3782" s="88">
        <f ca="1">J3781+TIME(0,RANDBETWEEN((144),(176)),0)</f>
        <v>0.3666666666666667</v>
      </c>
      <c r="K3782" s="86" t="str">
        <f ca="1">VLOOKUP(Tabla36[[#This Row],[CODIGO VINCULO]],[1]!Anexar1[[UNION]:[OPERADOR]],4,0)</f>
        <v>LUIS FELIPE HERNANDEZ PACHUCA</v>
      </c>
      <c r="L3782" s="92" t="str" cm="1">
        <f t="array" aca="1" ref="L3782" ca="1">_xlfn.IFS(J3782&gt;=TIME(14,0,0),"SEGUNDO TURNO",J3782&lt;TIME(14,0,0),"PRIMER TURNO")</f>
        <v>PRIMER TURNO</v>
      </c>
      <c r="M3782" s="90"/>
    </row>
    <row r="3783" spans="1:13">
      <c r="A3783" s="86" t="str">
        <f ca="1">_xlfn.CONCAT(Tabla36[[#This Row],[NUM. ECO.]],Tabla36[[#This Row],[TURNO]],Tabla36[[#This Row],[FECHA]])</f>
        <v>T40PRIMER TURNO45426</v>
      </c>
      <c r="B3783" s="87">
        <v>6</v>
      </c>
      <c r="C3783" s="87">
        <v>3</v>
      </c>
      <c r="D3783" s="87" t="s">
        <v>56</v>
      </c>
      <c r="E3783" s="86"/>
      <c r="F3783" s="86">
        <f>VLOOKUP(Tabla36[[#This Row],[NUM. ECO.]],[2]!Tabla24[[NO.ECO]:[CUBICACION
M3]],4,0)</f>
        <v>15</v>
      </c>
      <c r="G3783" s="94">
        <v>45426</v>
      </c>
      <c r="H3783" s="92" t="str">
        <f>VLOOKUP(Tabla36[[#This Row],[NUM. ECO.]],[2]!Tabla24[[NO.ECO]:[MATERIAL]],8,0)</f>
        <v>VOLADURA</v>
      </c>
      <c r="I3783" s="86" t="s">
        <v>79</v>
      </c>
      <c r="J3783" s="91">
        <f ca="1">J3782+TIME(0,RANDBETWEEN((144),(176)),0)</f>
        <v>0.4868055555555556</v>
      </c>
      <c r="K3783" s="86" t="str">
        <f ca="1">VLOOKUP(Tabla36[[#This Row],[CODIGO VINCULO]],[1]!Anexar1[[UNION]:[OPERADOR]],4,0)</f>
        <v>LUIS FELIPE HERNANDEZ PACHUCA</v>
      </c>
      <c r="L3783" s="92" t="str" cm="1">
        <f t="array" aca="1" ref="L3783" ca="1">_xlfn.IFS(J3783&gt;=TIME(14,0,0),"SEGUNDO TURNO",J3783&lt;TIME(14,0,0),"PRIMER TURNO")</f>
        <v>PRIMER TURNO</v>
      </c>
      <c r="M3783" s="90"/>
    </row>
    <row r="3784" spans="1:13">
      <c r="A3784" s="86" t="str">
        <f ca="1">_xlfn.CONCAT(Tabla36[[#This Row],[NUM. ECO.]],Tabla36[[#This Row],[TURNO]],Tabla36[[#This Row],[FECHA]])</f>
        <v>T40SEGUNDO TURNO45426</v>
      </c>
      <c r="B3784" s="87">
        <v>6</v>
      </c>
      <c r="C3784" s="87">
        <v>4</v>
      </c>
      <c r="D3784" s="87" t="s">
        <v>56</v>
      </c>
      <c r="E3784" s="86"/>
      <c r="F3784" s="86">
        <f>VLOOKUP(Tabla36[[#This Row],[NUM. ECO.]],[2]!Tabla24[[NO.ECO]:[CUBICACION
M3]],4,0)</f>
        <v>15</v>
      </c>
      <c r="G3784" s="94">
        <v>45426</v>
      </c>
      <c r="H3784" s="92" t="str">
        <f>VLOOKUP(Tabla36[[#This Row],[NUM. ECO.]],[2]!Tabla24[[NO.ECO]:[MATERIAL]],8,0)</f>
        <v>VOLADURA</v>
      </c>
      <c r="I3784" s="86" t="s">
        <v>79</v>
      </c>
      <c r="J3784" s="91">
        <f ca="1">J3783+TIME(0,RANDBETWEEN((144),(176)),0)</f>
        <v>0.58958333333333335</v>
      </c>
      <c r="K3784" s="86" t="str">
        <f ca="1">VLOOKUP(Tabla36[[#This Row],[CODIGO VINCULO]],[1]!Anexar1[[UNION]:[OPERADOR]],4,0)</f>
        <v>EDER ALONSO LOPEZ LOPEZ</v>
      </c>
      <c r="L3784" s="92" t="str" cm="1">
        <f t="array" aca="1" ref="L3784" ca="1">_xlfn.IFS(J3784&gt;=TIME(14,0,0),"SEGUNDO TURNO",J3784&lt;TIME(14,0,0),"PRIMER TURNO")</f>
        <v>SEGUNDO TURNO</v>
      </c>
      <c r="M3784" s="90"/>
    </row>
    <row r="3785" spans="1:13">
      <c r="A3785" s="86" t="str">
        <f ca="1">_xlfn.CONCAT(Tabla36[[#This Row],[NUM. ECO.]],Tabla36[[#This Row],[TURNO]],Tabla36[[#This Row],[FECHA]])</f>
        <v>T40SEGUNDO TURNO45426</v>
      </c>
      <c r="B3785" s="87">
        <v>6</v>
      </c>
      <c r="C3785" s="87">
        <v>5</v>
      </c>
      <c r="D3785" s="87" t="s">
        <v>56</v>
      </c>
      <c r="E3785" s="86"/>
      <c r="F3785" s="86">
        <f>VLOOKUP(Tabla36[[#This Row],[NUM. ECO.]],[2]!Tabla24[[NO.ECO]:[CUBICACION
M3]],4,0)</f>
        <v>15</v>
      </c>
      <c r="G3785" s="94">
        <v>45426</v>
      </c>
      <c r="H3785" s="92" t="str">
        <f>VLOOKUP(Tabla36[[#This Row],[NUM. ECO.]],[2]!Tabla24[[NO.ECO]:[MATERIAL]],8,0)</f>
        <v>VOLADURA</v>
      </c>
      <c r="I3785" s="86" t="s">
        <v>79</v>
      </c>
      <c r="J3785" s="91">
        <f ca="1">J3784+TIME(0,RANDBETWEEN((144),(176)),0)</f>
        <v>0.70208333333333339</v>
      </c>
      <c r="K3785" s="86" t="str">
        <f ca="1">VLOOKUP(Tabla36[[#This Row],[CODIGO VINCULO]],[1]!Anexar1[[UNION]:[OPERADOR]],4,0)</f>
        <v>EDER ALONSO LOPEZ LOPEZ</v>
      </c>
      <c r="L3785" s="92" t="str" cm="1">
        <f t="array" aca="1" ref="L3785" ca="1">_xlfn.IFS(J3785&gt;=TIME(14,0,0),"SEGUNDO TURNO",J3785&lt;TIME(14,0,0),"PRIMER TURNO")</f>
        <v>SEGUNDO TURNO</v>
      </c>
      <c r="M3785" s="90"/>
    </row>
    <row r="3786" spans="1:13">
      <c r="A3786" s="86" t="str">
        <f ca="1">_xlfn.CONCAT(Tabla36[[#This Row],[NUM. ECO.]],Tabla36[[#This Row],[TURNO]],Tabla36[[#This Row],[FECHA]])</f>
        <v>T40SEGUNDO TURNO45426</v>
      </c>
      <c r="B3786" s="87">
        <v>6</v>
      </c>
      <c r="C3786" s="87">
        <v>6</v>
      </c>
      <c r="D3786" s="87" t="s">
        <v>56</v>
      </c>
      <c r="E3786" s="86"/>
      <c r="F3786" s="86">
        <f>VLOOKUP(Tabla36[[#This Row],[NUM. ECO.]],[2]!Tabla24[[NO.ECO]:[CUBICACION
M3]],4,0)</f>
        <v>15</v>
      </c>
      <c r="G3786" s="94">
        <v>45426</v>
      </c>
      <c r="H3786" s="92" t="str">
        <f>VLOOKUP(Tabla36[[#This Row],[NUM. ECO.]],[2]!Tabla24[[NO.ECO]:[MATERIAL]],8,0)</f>
        <v>VOLADURA</v>
      </c>
      <c r="I3786" s="86" t="s">
        <v>79</v>
      </c>
      <c r="J3786" s="91">
        <f ca="1">J3785+TIME(0,RANDBETWEEN((144),(176)),0)</f>
        <v>0.82361111111111118</v>
      </c>
      <c r="K3786" s="86" t="str">
        <f ca="1">VLOOKUP(Tabla36[[#This Row],[CODIGO VINCULO]],[1]!Anexar1[[UNION]:[OPERADOR]],4,0)</f>
        <v>EDER ALONSO LOPEZ LOPEZ</v>
      </c>
      <c r="L3786" s="92" t="str" cm="1">
        <f t="array" aca="1" ref="L3786" ca="1">_xlfn.IFS(J3786&gt;=TIME(14,0,0),"SEGUNDO TURNO",J3786&lt;TIME(14,0,0),"PRIMER TURNO")</f>
        <v>SEGUNDO TURNO</v>
      </c>
      <c r="M3786" s="90"/>
    </row>
    <row r="3787" spans="1:13">
      <c r="A3787" s="86" t="str">
        <f ca="1">_xlfn.CONCAT(Tabla36[[#This Row],[NUM. ECO.]],Tabla36[[#This Row],[TURNO]],Tabla36[[#This Row],[FECHA]])</f>
        <v>T40PRIMER TURNO45427</v>
      </c>
      <c r="B3787" s="87">
        <v>6</v>
      </c>
      <c r="C3787" s="87">
        <v>1</v>
      </c>
      <c r="D3787" s="87" t="s">
        <v>56</v>
      </c>
      <c r="E3787" s="86"/>
      <c r="F3787" s="86">
        <f>VLOOKUP(Tabla36[[#This Row],[NUM. ECO.]],[2]!Tabla24[[NO.ECO]:[CUBICACION
M3]],4,0)</f>
        <v>15</v>
      </c>
      <c r="G3787" s="94">
        <v>45427</v>
      </c>
      <c r="H3787" s="92" t="str">
        <f>VLOOKUP(Tabla36[[#This Row],[NUM. ECO.]],[2]!Tabla24[[NO.ECO]:[MATERIAL]],8,0)</f>
        <v>VOLADURA</v>
      </c>
      <c r="I3787" s="86" t="s">
        <v>79</v>
      </c>
      <c r="J3787" s="88">
        <f ca="1">TIME(RANDBETWEEN(5.5,6),RANDBETWEEN(1,29),0)</f>
        <v>0.25486111111111109</v>
      </c>
      <c r="K3787" s="86" t="str">
        <f ca="1">VLOOKUP(Tabla36[[#This Row],[CODIGO VINCULO]],[1]!Anexar1[[UNION]:[OPERADOR]],4,0)</f>
        <v>LUIS FELIPE HERNANDEZ PACHUCA</v>
      </c>
      <c r="L3787" s="92" t="str" cm="1">
        <f t="array" aca="1" ref="L3787" ca="1">_xlfn.IFS(J3787&gt;=TIME(14,0,0),"SEGUNDO TURNO",J3787&lt;TIME(14,0,0),"PRIMER TURNO")</f>
        <v>PRIMER TURNO</v>
      </c>
      <c r="M3787" s="90"/>
    </row>
    <row r="3788" spans="1:13">
      <c r="A3788" s="86" t="str">
        <f ca="1">_xlfn.CONCAT(Tabla36[[#This Row],[NUM. ECO.]],Tabla36[[#This Row],[TURNO]],Tabla36[[#This Row],[FECHA]])</f>
        <v>T40PRIMER TURNO45427</v>
      </c>
      <c r="B3788" s="87">
        <v>6</v>
      </c>
      <c r="C3788" s="87">
        <v>2</v>
      </c>
      <c r="D3788" s="87" t="s">
        <v>56</v>
      </c>
      <c r="E3788" s="86"/>
      <c r="F3788" s="86">
        <f>VLOOKUP(Tabla36[[#This Row],[NUM. ECO.]],[2]!Tabla24[[NO.ECO]:[CUBICACION
M3]],4,0)</f>
        <v>15</v>
      </c>
      <c r="G3788" s="94">
        <v>45427</v>
      </c>
      <c r="H3788" s="92" t="str">
        <f>VLOOKUP(Tabla36[[#This Row],[NUM. ECO.]],[2]!Tabla24[[NO.ECO]:[MATERIAL]],8,0)</f>
        <v>VOLADURA</v>
      </c>
      <c r="I3788" s="86" t="s">
        <v>79</v>
      </c>
      <c r="J3788" s="88">
        <f ca="1">J3787+TIME(0,RANDBETWEEN((144),(176)),0)</f>
        <v>0.37430555555555556</v>
      </c>
      <c r="K3788" s="86" t="str">
        <f ca="1">VLOOKUP(Tabla36[[#This Row],[CODIGO VINCULO]],[1]!Anexar1[[UNION]:[OPERADOR]],4,0)</f>
        <v>LUIS FELIPE HERNANDEZ PACHUCA</v>
      </c>
      <c r="L3788" s="92" t="str" cm="1">
        <f t="array" aca="1" ref="L3788" ca="1">_xlfn.IFS(J3788&gt;=TIME(14,0,0),"SEGUNDO TURNO",J3788&lt;TIME(14,0,0),"PRIMER TURNO")</f>
        <v>PRIMER TURNO</v>
      </c>
      <c r="M3788" s="90"/>
    </row>
    <row r="3789" spans="1:13">
      <c r="A3789" s="86" t="str">
        <f ca="1">_xlfn.CONCAT(Tabla36[[#This Row],[NUM. ECO.]],Tabla36[[#This Row],[TURNO]],Tabla36[[#This Row],[FECHA]])</f>
        <v>T40PRIMER TURNO45427</v>
      </c>
      <c r="B3789" s="87">
        <v>6</v>
      </c>
      <c r="C3789" s="87">
        <v>3</v>
      </c>
      <c r="D3789" s="87" t="s">
        <v>56</v>
      </c>
      <c r="E3789" s="86"/>
      <c r="F3789" s="86">
        <f>VLOOKUP(Tabla36[[#This Row],[NUM. ECO.]],[2]!Tabla24[[NO.ECO]:[CUBICACION
M3]],4,0)</f>
        <v>15</v>
      </c>
      <c r="G3789" s="94">
        <v>45427</v>
      </c>
      <c r="H3789" s="92" t="str">
        <f>VLOOKUP(Tabla36[[#This Row],[NUM. ECO.]],[2]!Tabla24[[NO.ECO]:[MATERIAL]],8,0)</f>
        <v>VOLADURA</v>
      </c>
      <c r="I3789" s="86" t="s">
        <v>79</v>
      </c>
      <c r="J3789" s="91">
        <f ca="1">J3788+TIME(0,RANDBETWEEN((144),(176)),0)</f>
        <v>0.49236111111111114</v>
      </c>
      <c r="K3789" s="86" t="str">
        <f ca="1">VLOOKUP(Tabla36[[#This Row],[CODIGO VINCULO]],[1]!Anexar1[[UNION]:[OPERADOR]],4,0)</f>
        <v>LUIS FELIPE HERNANDEZ PACHUCA</v>
      </c>
      <c r="L3789" s="92" t="str" cm="1">
        <f t="array" aca="1" ref="L3789" ca="1">_xlfn.IFS(J3789&gt;=TIME(14,0,0),"SEGUNDO TURNO",J3789&lt;TIME(14,0,0),"PRIMER TURNO")</f>
        <v>PRIMER TURNO</v>
      </c>
      <c r="M3789" s="90"/>
    </row>
    <row r="3790" spans="1:13">
      <c r="A3790" s="86" t="str">
        <f ca="1">_xlfn.CONCAT(Tabla36[[#This Row],[NUM. ECO.]],Tabla36[[#This Row],[TURNO]],Tabla36[[#This Row],[FECHA]])</f>
        <v>T40SEGUNDO TURNO45427</v>
      </c>
      <c r="B3790" s="87">
        <v>6</v>
      </c>
      <c r="C3790" s="87">
        <v>4</v>
      </c>
      <c r="D3790" s="87" t="s">
        <v>56</v>
      </c>
      <c r="E3790" s="86"/>
      <c r="F3790" s="86">
        <f>VLOOKUP(Tabla36[[#This Row],[NUM. ECO.]],[2]!Tabla24[[NO.ECO]:[CUBICACION
M3]],4,0)</f>
        <v>15</v>
      </c>
      <c r="G3790" s="94">
        <v>45427</v>
      </c>
      <c r="H3790" s="92" t="str">
        <f>VLOOKUP(Tabla36[[#This Row],[NUM. ECO.]],[2]!Tabla24[[NO.ECO]:[MATERIAL]],8,0)</f>
        <v>VOLADURA</v>
      </c>
      <c r="I3790" s="86" t="s">
        <v>79</v>
      </c>
      <c r="J3790" s="91">
        <f ca="1">J3789+TIME(0,RANDBETWEEN((144),(176)),0)</f>
        <v>0.59375</v>
      </c>
      <c r="K3790" s="86" t="str">
        <f ca="1">VLOOKUP(Tabla36[[#This Row],[CODIGO VINCULO]],[1]!Anexar1[[UNION]:[OPERADOR]],4,0)</f>
        <v>EDER ALONSO LOPEZ LOPEZ</v>
      </c>
      <c r="L3790" s="92" t="str" cm="1">
        <f t="array" aca="1" ref="L3790" ca="1">_xlfn.IFS(J3790&gt;=TIME(14,0,0),"SEGUNDO TURNO",J3790&lt;TIME(14,0,0),"PRIMER TURNO")</f>
        <v>SEGUNDO TURNO</v>
      </c>
      <c r="M3790" s="90"/>
    </row>
    <row r="3791" spans="1:13">
      <c r="A3791" s="86" t="str">
        <f ca="1">_xlfn.CONCAT(Tabla36[[#This Row],[NUM. ECO.]],Tabla36[[#This Row],[TURNO]],Tabla36[[#This Row],[FECHA]])</f>
        <v>T40SEGUNDO TURNO45427</v>
      </c>
      <c r="B3791" s="87">
        <v>6</v>
      </c>
      <c r="C3791" s="87">
        <v>5</v>
      </c>
      <c r="D3791" s="87" t="s">
        <v>56</v>
      </c>
      <c r="E3791" s="86"/>
      <c r="F3791" s="86">
        <f>VLOOKUP(Tabla36[[#This Row],[NUM. ECO.]],[2]!Tabla24[[NO.ECO]:[CUBICACION
M3]],4,0)</f>
        <v>15</v>
      </c>
      <c r="G3791" s="94">
        <v>45427</v>
      </c>
      <c r="H3791" s="92" t="str">
        <f>VLOOKUP(Tabla36[[#This Row],[NUM. ECO.]],[2]!Tabla24[[NO.ECO]:[MATERIAL]],8,0)</f>
        <v>VOLADURA</v>
      </c>
      <c r="I3791" s="86" t="s">
        <v>79</v>
      </c>
      <c r="J3791" s="91">
        <f ca="1">J3790+TIME(0,RANDBETWEEN((144),(176)),0)</f>
        <v>0.71388888888888891</v>
      </c>
      <c r="K3791" s="86" t="str">
        <f ca="1">VLOOKUP(Tabla36[[#This Row],[CODIGO VINCULO]],[1]!Anexar1[[UNION]:[OPERADOR]],4,0)</f>
        <v>EDER ALONSO LOPEZ LOPEZ</v>
      </c>
      <c r="L3791" s="92" t="str" cm="1">
        <f t="array" aca="1" ref="L3791" ca="1">_xlfn.IFS(J3791&gt;=TIME(14,0,0),"SEGUNDO TURNO",J3791&lt;TIME(14,0,0),"PRIMER TURNO")</f>
        <v>SEGUNDO TURNO</v>
      </c>
      <c r="M3791" s="90"/>
    </row>
    <row r="3792" spans="1:13">
      <c r="A3792" s="86" t="str">
        <f ca="1">_xlfn.CONCAT(Tabla36[[#This Row],[NUM. ECO.]],Tabla36[[#This Row],[TURNO]],Tabla36[[#This Row],[FECHA]])</f>
        <v>T40SEGUNDO TURNO45427</v>
      </c>
      <c r="B3792" s="87">
        <v>6</v>
      </c>
      <c r="C3792" s="87">
        <v>6</v>
      </c>
      <c r="D3792" s="87" t="s">
        <v>56</v>
      </c>
      <c r="E3792" s="86"/>
      <c r="F3792" s="86">
        <f>VLOOKUP(Tabla36[[#This Row],[NUM. ECO.]],[2]!Tabla24[[NO.ECO]:[CUBICACION
M3]],4,0)</f>
        <v>15</v>
      </c>
      <c r="G3792" s="94">
        <v>45427</v>
      </c>
      <c r="H3792" s="92" t="str">
        <f>VLOOKUP(Tabla36[[#This Row],[NUM. ECO.]],[2]!Tabla24[[NO.ECO]:[MATERIAL]],8,0)</f>
        <v>VOLADURA</v>
      </c>
      <c r="I3792" s="86" t="s">
        <v>79</v>
      </c>
      <c r="J3792" s="91">
        <f ca="1">J3791+TIME(0,RANDBETWEEN((144),(176)),0)</f>
        <v>0.81874999999999998</v>
      </c>
      <c r="K3792" s="86" t="str">
        <f ca="1">VLOOKUP(Tabla36[[#This Row],[CODIGO VINCULO]],[1]!Anexar1[[UNION]:[OPERADOR]],4,0)</f>
        <v>EDER ALONSO LOPEZ LOPEZ</v>
      </c>
      <c r="L3792" s="92" t="str" cm="1">
        <f t="array" aca="1" ref="L3792" ca="1">_xlfn.IFS(J3792&gt;=TIME(14,0,0),"SEGUNDO TURNO",J3792&lt;TIME(14,0,0),"PRIMER TURNO")</f>
        <v>SEGUNDO TURNO</v>
      </c>
      <c r="M3792" s="90"/>
    </row>
    <row r="3793" spans="1:13">
      <c r="A3793" s="86" t="str">
        <f ca="1">_xlfn.CONCAT(Tabla36[[#This Row],[NUM. ECO.]],Tabla36[[#This Row],[TURNO]],Tabla36[[#This Row],[FECHA]])</f>
        <v>T40PRIMER TURNO45428</v>
      </c>
      <c r="B3793" s="87">
        <v>6</v>
      </c>
      <c r="C3793" s="87">
        <v>1</v>
      </c>
      <c r="D3793" s="87" t="s">
        <v>56</v>
      </c>
      <c r="E3793" s="86"/>
      <c r="F3793" s="86">
        <f>VLOOKUP(Tabla36[[#This Row],[NUM. ECO.]],[2]!Tabla24[[NO.ECO]:[CUBICACION
M3]],4,0)</f>
        <v>15</v>
      </c>
      <c r="G3793" s="94">
        <v>45428</v>
      </c>
      <c r="H3793" s="92" t="str">
        <f>VLOOKUP(Tabla36[[#This Row],[NUM. ECO.]],[2]!Tabla24[[NO.ECO]:[MATERIAL]],8,0)</f>
        <v>VOLADURA</v>
      </c>
      <c r="I3793" s="86" t="s">
        <v>79</v>
      </c>
      <c r="J3793" s="88">
        <f ca="1">TIME(RANDBETWEEN(5.5,6),RANDBETWEEN(1,29),0)</f>
        <v>0.26944444444444443</v>
      </c>
      <c r="K3793" s="86" t="str">
        <f ca="1">VLOOKUP(Tabla36[[#This Row],[CODIGO VINCULO]],[1]!Anexar1[[UNION]:[OPERADOR]],4,0)</f>
        <v>LUIS FELIPE HERNANDEZ PACHUCA</v>
      </c>
      <c r="L3793" s="92" t="str" cm="1">
        <f t="array" aca="1" ref="L3793" ca="1">_xlfn.IFS(J3793&gt;=TIME(14,0,0),"SEGUNDO TURNO",J3793&lt;TIME(14,0,0),"PRIMER TURNO")</f>
        <v>PRIMER TURNO</v>
      </c>
      <c r="M3793" s="90"/>
    </row>
    <row r="3794" spans="1:13">
      <c r="A3794" s="86" t="str">
        <f ca="1">_xlfn.CONCAT(Tabla36[[#This Row],[NUM. ECO.]],Tabla36[[#This Row],[TURNO]],Tabla36[[#This Row],[FECHA]])</f>
        <v>T40PRIMER TURNO45428</v>
      </c>
      <c r="B3794" s="87">
        <v>6</v>
      </c>
      <c r="C3794" s="87">
        <v>2</v>
      </c>
      <c r="D3794" s="87" t="s">
        <v>56</v>
      </c>
      <c r="E3794" s="86"/>
      <c r="F3794" s="86">
        <f>VLOOKUP(Tabla36[[#This Row],[NUM. ECO.]],[2]!Tabla24[[NO.ECO]:[CUBICACION
M3]],4,0)</f>
        <v>15</v>
      </c>
      <c r="G3794" s="94">
        <v>45428</v>
      </c>
      <c r="H3794" s="92" t="str">
        <f>VLOOKUP(Tabla36[[#This Row],[NUM. ECO.]],[2]!Tabla24[[NO.ECO]:[MATERIAL]],8,0)</f>
        <v>VOLADURA</v>
      </c>
      <c r="I3794" s="86" t="s">
        <v>79</v>
      </c>
      <c r="J3794" s="88">
        <f ca="1">J3793+TIME(0,RANDBETWEEN((144),(176)),0)</f>
        <v>0.37916666666666665</v>
      </c>
      <c r="K3794" s="86" t="str">
        <f ca="1">VLOOKUP(Tabla36[[#This Row],[CODIGO VINCULO]],[1]!Anexar1[[UNION]:[OPERADOR]],4,0)</f>
        <v>LUIS FELIPE HERNANDEZ PACHUCA</v>
      </c>
      <c r="L3794" s="92" t="str" cm="1">
        <f t="array" aca="1" ref="L3794" ca="1">_xlfn.IFS(J3794&gt;=TIME(14,0,0),"SEGUNDO TURNO",J3794&lt;TIME(14,0,0),"PRIMER TURNO")</f>
        <v>PRIMER TURNO</v>
      </c>
      <c r="M3794" s="90"/>
    </row>
    <row r="3795" spans="1:13">
      <c r="A3795" s="86" t="str">
        <f ca="1">_xlfn.CONCAT(Tabla36[[#This Row],[NUM. ECO.]],Tabla36[[#This Row],[TURNO]],Tabla36[[#This Row],[FECHA]])</f>
        <v>T40PRIMER TURNO45428</v>
      </c>
      <c r="B3795" s="87">
        <v>6</v>
      </c>
      <c r="C3795" s="87">
        <v>3</v>
      </c>
      <c r="D3795" s="87" t="s">
        <v>56</v>
      </c>
      <c r="E3795" s="86"/>
      <c r="F3795" s="86">
        <f>VLOOKUP(Tabla36[[#This Row],[NUM. ECO.]],[2]!Tabla24[[NO.ECO]:[CUBICACION
M3]],4,0)</f>
        <v>15</v>
      </c>
      <c r="G3795" s="94">
        <v>45428</v>
      </c>
      <c r="H3795" s="92" t="str">
        <f>VLOOKUP(Tabla36[[#This Row],[NUM. ECO.]],[2]!Tabla24[[NO.ECO]:[MATERIAL]],8,0)</f>
        <v>VOLADURA</v>
      </c>
      <c r="I3795" s="86" t="s">
        <v>79</v>
      </c>
      <c r="J3795" s="91">
        <f ca="1">J3794+TIME(0,RANDBETWEEN((144),(176)),0)</f>
        <v>0.49861111111111112</v>
      </c>
      <c r="K3795" s="86" t="str">
        <f ca="1">VLOOKUP(Tabla36[[#This Row],[CODIGO VINCULO]],[1]!Anexar1[[UNION]:[OPERADOR]],4,0)</f>
        <v>LUIS FELIPE HERNANDEZ PACHUCA</v>
      </c>
      <c r="L3795" s="92" t="str" cm="1">
        <f t="array" aca="1" ref="L3795" ca="1">_xlfn.IFS(J3795&gt;=TIME(14,0,0),"SEGUNDO TURNO",J3795&lt;TIME(14,0,0),"PRIMER TURNO")</f>
        <v>PRIMER TURNO</v>
      </c>
      <c r="M3795" s="90"/>
    </row>
    <row r="3796" spans="1:13">
      <c r="A3796" s="86" t="str">
        <f ca="1">_xlfn.CONCAT(Tabla36[[#This Row],[NUM. ECO.]],Tabla36[[#This Row],[TURNO]],Tabla36[[#This Row],[FECHA]])</f>
        <v>T40SEGUNDO TURNO45428</v>
      </c>
      <c r="B3796" s="87">
        <v>6</v>
      </c>
      <c r="C3796" s="87">
        <v>4</v>
      </c>
      <c r="D3796" s="87" t="s">
        <v>56</v>
      </c>
      <c r="E3796" s="86"/>
      <c r="F3796" s="86">
        <f>VLOOKUP(Tabla36[[#This Row],[NUM. ECO.]],[2]!Tabla24[[NO.ECO]:[CUBICACION
M3]],4,0)</f>
        <v>15</v>
      </c>
      <c r="G3796" s="94">
        <v>45428</v>
      </c>
      <c r="H3796" s="92" t="str">
        <f>VLOOKUP(Tabla36[[#This Row],[NUM. ECO.]],[2]!Tabla24[[NO.ECO]:[MATERIAL]],8,0)</f>
        <v>VOLADURA</v>
      </c>
      <c r="I3796" s="86" t="s">
        <v>79</v>
      </c>
      <c r="J3796" s="91">
        <f ca="1">J3795+TIME(0,RANDBETWEEN((144),(176)),0)</f>
        <v>0.60069444444444442</v>
      </c>
      <c r="K3796" s="86" t="str">
        <f ca="1">VLOOKUP(Tabla36[[#This Row],[CODIGO VINCULO]],[1]!Anexar1[[UNION]:[OPERADOR]],4,0)</f>
        <v>EDER ALONSO LOPEZ LOPEZ</v>
      </c>
      <c r="L3796" s="92" t="str" cm="1">
        <f t="array" aca="1" ref="L3796" ca="1">_xlfn.IFS(J3796&gt;=TIME(14,0,0),"SEGUNDO TURNO",J3796&lt;TIME(14,0,0),"PRIMER TURNO")</f>
        <v>SEGUNDO TURNO</v>
      </c>
      <c r="M3796" s="90"/>
    </row>
    <row r="3797" spans="1:13">
      <c r="A3797" s="86" t="str">
        <f ca="1">_xlfn.CONCAT(Tabla36[[#This Row],[NUM. ECO.]],Tabla36[[#This Row],[TURNO]],Tabla36[[#This Row],[FECHA]])</f>
        <v>T40SEGUNDO TURNO45428</v>
      </c>
      <c r="B3797" s="87">
        <v>6</v>
      </c>
      <c r="C3797" s="87">
        <v>5</v>
      </c>
      <c r="D3797" s="87" t="s">
        <v>56</v>
      </c>
      <c r="E3797" s="86"/>
      <c r="F3797" s="86">
        <f>VLOOKUP(Tabla36[[#This Row],[NUM. ECO.]],[2]!Tabla24[[NO.ECO]:[CUBICACION
M3]],4,0)</f>
        <v>15</v>
      </c>
      <c r="G3797" s="94">
        <v>45428</v>
      </c>
      <c r="H3797" s="92" t="str">
        <f>VLOOKUP(Tabla36[[#This Row],[NUM. ECO.]],[2]!Tabla24[[NO.ECO]:[MATERIAL]],8,0)</f>
        <v>VOLADURA</v>
      </c>
      <c r="I3797" s="86" t="s">
        <v>79</v>
      </c>
      <c r="J3797" s="91">
        <f ca="1">J3796+TIME(0,RANDBETWEEN((144),(176)),0)</f>
        <v>0.70902777777777781</v>
      </c>
      <c r="K3797" s="86" t="str">
        <f ca="1">VLOOKUP(Tabla36[[#This Row],[CODIGO VINCULO]],[1]!Anexar1[[UNION]:[OPERADOR]],4,0)</f>
        <v>EDER ALONSO LOPEZ LOPEZ</v>
      </c>
      <c r="L3797" s="92" t="str" cm="1">
        <f t="array" aca="1" ref="L3797" ca="1">_xlfn.IFS(J3797&gt;=TIME(14,0,0),"SEGUNDO TURNO",J3797&lt;TIME(14,0,0),"PRIMER TURNO")</f>
        <v>SEGUNDO TURNO</v>
      </c>
      <c r="M3797" s="90"/>
    </row>
    <row r="3798" spans="1:13">
      <c r="A3798" s="86" t="str">
        <f ca="1">_xlfn.CONCAT(Tabla36[[#This Row],[NUM. ECO.]],Tabla36[[#This Row],[TURNO]],Tabla36[[#This Row],[FECHA]])</f>
        <v>T40SEGUNDO TURNO45428</v>
      </c>
      <c r="B3798" s="87">
        <v>6</v>
      </c>
      <c r="C3798" s="87">
        <v>6</v>
      </c>
      <c r="D3798" s="87" t="s">
        <v>56</v>
      </c>
      <c r="E3798" s="86"/>
      <c r="F3798" s="86">
        <f>VLOOKUP(Tabla36[[#This Row],[NUM. ECO.]],[2]!Tabla24[[NO.ECO]:[CUBICACION
M3]],4,0)</f>
        <v>15</v>
      </c>
      <c r="G3798" s="94">
        <v>45428</v>
      </c>
      <c r="H3798" s="92" t="str">
        <f>VLOOKUP(Tabla36[[#This Row],[NUM. ECO.]],[2]!Tabla24[[NO.ECO]:[MATERIAL]],8,0)</f>
        <v>VOLADURA</v>
      </c>
      <c r="I3798" s="86" t="s">
        <v>79</v>
      </c>
      <c r="J3798" s="91">
        <f ca="1">J3797+TIME(0,RANDBETWEEN((144),(176)),0)</f>
        <v>0.81180555555555556</v>
      </c>
      <c r="K3798" s="86" t="str">
        <f ca="1">VLOOKUP(Tabla36[[#This Row],[CODIGO VINCULO]],[1]!Anexar1[[UNION]:[OPERADOR]],4,0)</f>
        <v>EDER ALONSO LOPEZ LOPEZ</v>
      </c>
      <c r="L3798" s="92" t="str" cm="1">
        <f t="array" aca="1" ref="L3798" ca="1">_xlfn.IFS(J3798&gt;=TIME(14,0,0),"SEGUNDO TURNO",J3798&lt;TIME(14,0,0),"PRIMER TURNO")</f>
        <v>SEGUNDO TURNO</v>
      </c>
      <c r="M3798" s="90"/>
    </row>
    <row r="3799" spans="1:13">
      <c r="A3799" s="86" t="str">
        <f ca="1">_xlfn.CONCAT(Tabla36[[#This Row],[NUM. ECO.]],Tabla36[[#This Row],[TURNO]],Tabla36[[#This Row],[FECHA]])</f>
        <v>T40PRIMER TURNO45429</v>
      </c>
      <c r="B3799" s="87">
        <v>6</v>
      </c>
      <c r="C3799" s="87">
        <v>1</v>
      </c>
      <c r="D3799" s="87" t="s">
        <v>56</v>
      </c>
      <c r="E3799" s="86"/>
      <c r="F3799" s="86">
        <f>VLOOKUP(Tabla36[[#This Row],[NUM. ECO.]],[2]!Tabla24[[NO.ECO]:[CUBICACION
M3]],4,0)</f>
        <v>15</v>
      </c>
      <c r="G3799" s="94">
        <v>45429</v>
      </c>
      <c r="H3799" s="92" t="str">
        <f>VLOOKUP(Tabla36[[#This Row],[NUM. ECO.]],[2]!Tabla24[[NO.ECO]:[MATERIAL]],8,0)</f>
        <v>VOLADURA</v>
      </c>
      <c r="I3799" s="86" t="s">
        <v>79</v>
      </c>
      <c r="J3799" s="88">
        <f ca="1">TIME(RANDBETWEEN(5.5,6),RANDBETWEEN(1,29),0)</f>
        <v>0.25555555555555554</v>
      </c>
      <c r="K3799" s="86" t="str">
        <f ca="1">VLOOKUP(Tabla36[[#This Row],[CODIGO VINCULO]],[1]!Anexar1[[UNION]:[OPERADOR]],4,0)</f>
        <v>LUIS FELIPE HERNANDEZ PACHUCA</v>
      </c>
      <c r="L3799" s="92" t="str" cm="1">
        <f t="array" aca="1" ref="L3799" ca="1">_xlfn.IFS(J3799&gt;=TIME(14,0,0),"SEGUNDO TURNO",J3799&lt;TIME(14,0,0),"PRIMER TURNO")</f>
        <v>PRIMER TURNO</v>
      </c>
      <c r="M3799" s="90"/>
    </row>
    <row r="3800" spans="1:13">
      <c r="A3800" s="86" t="str">
        <f ca="1">_xlfn.CONCAT(Tabla36[[#This Row],[NUM. ECO.]],Tabla36[[#This Row],[TURNO]],Tabla36[[#This Row],[FECHA]])</f>
        <v>T40PRIMER TURNO45429</v>
      </c>
      <c r="B3800" s="87">
        <v>6</v>
      </c>
      <c r="C3800" s="87">
        <v>2</v>
      </c>
      <c r="D3800" s="87" t="s">
        <v>56</v>
      </c>
      <c r="E3800" s="86"/>
      <c r="F3800" s="86">
        <f>VLOOKUP(Tabla36[[#This Row],[NUM. ECO.]],[2]!Tabla24[[NO.ECO]:[CUBICACION
M3]],4,0)</f>
        <v>15</v>
      </c>
      <c r="G3800" s="94">
        <v>45429</v>
      </c>
      <c r="H3800" s="92" t="str">
        <f>VLOOKUP(Tabla36[[#This Row],[NUM. ECO.]],[2]!Tabla24[[NO.ECO]:[MATERIAL]],8,0)</f>
        <v>VOLADURA</v>
      </c>
      <c r="I3800" s="86" t="s">
        <v>79</v>
      </c>
      <c r="J3800" s="88">
        <f ca="1">J3799+TIME(0,RANDBETWEEN((144),(176)),0)</f>
        <v>0.37083333333333335</v>
      </c>
      <c r="K3800" s="86" t="str">
        <f ca="1">VLOOKUP(Tabla36[[#This Row],[CODIGO VINCULO]],[1]!Anexar1[[UNION]:[OPERADOR]],4,0)</f>
        <v>LUIS FELIPE HERNANDEZ PACHUCA</v>
      </c>
      <c r="L3800" s="92" t="str" cm="1">
        <f t="array" aca="1" ref="L3800" ca="1">_xlfn.IFS(J3800&gt;=TIME(14,0,0),"SEGUNDO TURNO",J3800&lt;TIME(14,0,0),"PRIMER TURNO")</f>
        <v>PRIMER TURNO</v>
      </c>
      <c r="M3800" s="90"/>
    </row>
    <row r="3801" spans="1:13">
      <c r="A3801" s="86" t="str">
        <f ca="1">_xlfn.CONCAT(Tabla36[[#This Row],[NUM. ECO.]],Tabla36[[#This Row],[TURNO]],Tabla36[[#This Row],[FECHA]])</f>
        <v>T40PRIMER TURNO45429</v>
      </c>
      <c r="B3801" s="87">
        <v>6</v>
      </c>
      <c r="C3801" s="87">
        <v>3</v>
      </c>
      <c r="D3801" s="87" t="s">
        <v>56</v>
      </c>
      <c r="E3801" s="86"/>
      <c r="F3801" s="86">
        <f>VLOOKUP(Tabla36[[#This Row],[NUM. ECO.]],[2]!Tabla24[[NO.ECO]:[CUBICACION
M3]],4,0)</f>
        <v>15</v>
      </c>
      <c r="G3801" s="94">
        <v>45429</v>
      </c>
      <c r="H3801" s="92" t="str">
        <f>VLOOKUP(Tabla36[[#This Row],[NUM. ECO.]],[2]!Tabla24[[NO.ECO]:[MATERIAL]],8,0)</f>
        <v>VOLADURA</v>
      </c>
      <c r="I3801" s="86" t="s">
        <v>79</v>
      </c>
      <c r="J3801" s="91">
        <f ca="1">J3800+TIME(0,RANDBETWEEN((144),(176)),0)</f>
        <v>0.48472222222222222</v>
      </c>
      <c r="K3801" s="86" t="str">
        <f ca="1">VLOOKUP(Tabla36[[#This Row],[CODIGO VINCULO]],[1]!Anexar1[[UNION]:[OPERADOR]],4,0)</f>
        <v>LUIS FELIPE HERNANDEZ PACHUCA</v>
      </c>
      <c r="L3801" s="92" t="str" cm="1">
        <f t="array" aca="1" ref="L3801" ca="1">_xlfn.IFS(J3801&gt;=TIME(14,0,0),"SEGUNDO TURNO",J3801&lt;TIME(14,0,0),"PRIMER TURNO")</f>
        <v>PRIMER TURNO</v>
      </c>
      <c r="M3801" s="90"/>
    </row>
    <row r="3802" spans="1:13">
      <c r="A3802" s="86" t="str">
        <f ca="1">_xlfn.CONCAT(Tabla36[[#This Row],[NUM. ECO.]],Tabla36[[#This Row],[TURNO]],Tabla36[[#This Row],[FECHA]])</f>
        <v>T40SEGUNDO TURNO45429</v>
      </c>
      <c r="B3802" s="87">
        <v>6</v>
      </c>
      <c r="C3802" s="87">
        <v>4</v>
      </c>
      <c r="D3802" s="87" t="s">
        <v>56</v>
      </c>
      <c r="E3802" s="86"/>
      <c r="F3802" s="86">
        <f>VLOOKUP(Tabla36[[#This Row],[NUM. ECO.]],[2]!Tabla24[[NO.ECO]:[CUBICACION
M3]],4,0)</f>
        <v>15</v>
      </c>
      <c r="G3802" s="94">
        <v>45429</v>
      </c>
      <c r="H3802" s="92" t="str">
        <f>VLOOKUP(Tabla36[[#This Row],[NUM. ECO.]],[2]!Tabla24[[NO.ECO]:[MATERIAL]],8,0)</f>
        <v>VOLADURA</v>
      </c>
      <c r="I3802" s="86" t="s">
        <v>79</v>
      </c>
      <c r="J3802" s="91">
        <f ca="1">J3801+TIME(0,RANDBETWEEN((144),(176)),0)</f>
        <v>0.59930555555555554</v>
      </c>
      <c r="K3802" s="86" t="str">
        <f ca="1">VLOOKUP(Tabla36[[#This Row],[CODIGO VINCULO]],[1]!Anexar1[[UNION]:[OPERADOR]],4,0)</f>
        <v>EDER ALONSO LOPEZ LOPEZ</v>
      </c>
      <c r="L3802" s="92" t="str" cm="1">
        <f t="array" aca="1" ref="L3802" ca="1">_xlfn.IFS(J3802&gt;=TIME(14,0,0),"SEGUNDO TURNO",J3802&lt;TIME(14,0,0),"PRIMER TURNO")</f>
        <v>SEGUNDO TURNO</v>
      </c>
      <c r="M3802" s="90"/>
    </row>
    <row r="3803" spans="1:13">
      <c r="A3803" s="86" t="str">
        <f ca="1">_xlfn.CONCAT(Tabla36[[#This Row],[NUM. ECO.]],Tabla36[[#This Row],[TURNO]],Tabla36[[#This Row],[FECHA]])</f>
        <v>T40SEGUNDO TURNO45429</v>
      </c>
      <c r="B3803" s="87">
        <v>6</v>
      </c>
      <c r="C3803" s="87">
        <v>5</v>
      </c>
      <c r="D3803" s="87" t="s">
        <v>56</v>
      </c>
      <c r="E3803" s="86"/>
      <c r="F3803" s="86">
        <f>VLOOKUP(Tabla36[[#This Row],[NUM. ECO.]],[2]!Tabla24[[NO.ECO]:[CUBICACION
M3]],4,0)</f>
        <v>15</v>
      </c>
      <c r="G3803" s="94">
        <v>45429</v>
      </c>
      <c r="H3803" s="92" t="str">
        <f>VLOOKUP(Tabla36[[#This Row],[NUM. ECO.]],[2]!Tabla24[[NO.ECO]:[MATERIAL]],8,0)</f>
        <v>VOLADURA</v>
      </c>
      <c r="I3803" s="86" t="s">
        <v>79</v>
      </c>
      <c r="J3803" s="91">
        <f ca="1">J3802+TIME(0,RANDBETWEEN((144),(176)),0)</f>
        <v>0.71250000000000002</v>
      </c>
      <c r="K3803" s="86" t="str">
        <f ca="1">VLOOKUP(Tabla36[[#This Row],[CODIGO VINCULO]],[1]!Anexar1[[UNION]:[OPERADOR]],4,0)</f>
        <v>EDER ALONSO LOPEZ LOPEZ</v>
      </c>
      <c r="L3803" s="92" t="str" cm="1">
        <f t="array" aca="1" ref="L3803" ca="1">_xlfn.IFS(J3803&gt;=TIME(14,0,0),"SEGUNDO TURNO",J3803&lt;TIME(14,0,0),"PRIMER TURNO")</f>
        <v>SEGUNDO TURNO</v>
      </c>
      <c r="M3803" s="90"/>
    </row>
    <row r="3804" spans="1:13">
      <c r="A3804" s="86" t="str">
        <f ca="1">_xlfn.CONCAT(Tabla36[[#This Row],[NUM. ECO.]],Tabla36[[#This Row],[TURNO]],Tabla36[[#This Row],[FECHA]])</f>
        <v>T40SEGUNDO TURNO45429</v>
      </c>
      <c r="B3804" s="87">
        <v>6</v>
      </c>
      <c r="C3804" s="87">
        <v>6</v>
      </c>
      <c r="D3804" s="87" t="s">
        <v>56</v>
      </c>
      <c r="E3804" s="86"/>
      <c r="F3804" s="86">
        <f>VLOOKUP(Tabla36[[#This Row],[NUM. ECO.]],[2]!Tabla24[[NO.ECO]:[CUBICACION
M3]],4,0)</f>
        <v>15</v>
      </c>
      <c r="G3804" s="94">
        <v>45429</v>
      </c>
      <c r="H3804" s="92" t="str">
        <f>VLOOKUP(Tabla36[[#This Row],[NUM. ECO.]],[2]!Tabla24[[NO.ECO]:[MATERIAL]],8,0)</f>
        <v>VOLADURA</v>
      </c>
      <c r="I3804" s="86" t="s">
        <v>79</v>
      </c>
      <c r="J3804" s="91">
        <f ca="1">J3803+TIME(0,RANDBETWEEN((144),(176)),0)</f>
        <v>0.83472222222222225</v>
      </c>
      <c r="K3804" s="86" t="str">
        <f ca="1">VLOOKUP(Tabla36[[#This Row],[CODIGO VINCULO]],[1]!Anexar1[[UNION]:[OPERADOR]],4,0)</f>
        <v>EDER ALONSO LOPEZ LOPEZ</v>
      </c>
      <c r="L3804" s="92" t="str" cm="1">
        <f t="array" aca="1" ref="L3804" ca="1">_xlfn.IFS(J3804&gt;=TIME(14,0,0),"SEGUNDO TURNO",J3804&lt;TIME(14,0,0),"PRIMER TURNO")</f>
        <v>SEGUNDO TURNO</v>
      </c>
      <c r="M3804" s="90"/>
    </row>
    <row r="3805" spans="1:13">
      <c r="A3805" s="86" t="str">
        <f ca="1">_xlfn.CONCAT(Tabla36[[#This Row],[NUM. ECO.]],Tabla36[[#This Row],[TURNO]],Tabla36[[#This Row],[FECHA]])</f>
        <v>T40PRIMER TURNO45430</v>
      </c>
      <c r="B3805" s="87">
        <v>6</v>
      </c>
      <c r="C3805" s="87">
        <v>1</v>
      </c>
      <c r="D3805" s="87" t="s">
        <v>56</v>
      </c>
      <c r="E3805" s="86"/>
      <c r="F3805" s="86">
        <f>VLOOKUP(Tabla36[[#This Row],[NUM. ECO.]],[2]!Tabla24[[NO.ECO]:[CUBICACION
M3]],4,0)</f>
        <v>15</v>
      </c>
      <c r="G3805" s="94">
        <v>45430</v>
      </c>
      <c r="H3805" s="92" t="str">
        <f>VLOOKUP(Tabla36[[#This Row],[NUM. ECO.]],[2]!Tabla24[[NO.ECO]:[MATERIAL]],8,0)</f>
        <v>VOLADURA</v>
      </c>
      <c r="I3805" s="86" t="s">
        <v>79</v>
      </c>
      <c r="J3805" s="88">
        <f ca="1">TIME(RANDBETWEEN(5.5,6),RANDBETWEEN(1,29),0)</f>
        <v>0.26874999999999999</v>
      </c>
      <c r="K3805" s="86" t="str">
        <f ca="1">VLOOKUP(Tabla36[[#This Row],[CODIGO VINCULO]],[1]!Anexar1[[UNION]:[OPERADOR]],4,0)</f>
        <v>LUIS FELIPE HERNANDEZ PACHUCA</v>
      </c>
      <c r="L3805" s="92" t="str" cm="1">
        <f t="array" aca="1" ref="L3805" ca="1">_xlfn.IFS(J3805&gt;=TIME(14,0,0),"SEGUNDO TURNO",J3805&lt;TIME(14,0,0),"PRIMER TURNO")</f>
        <v>PRIMER TURNO</v>
      </c>
      <c r="M3805" s="90"/>
    </row>
    <row r="3806" spans="1:13">
      <c r="A3806" s="86" t="str">
        <f ca="1">_xlfn.CONCAT(Tabla36[[#This Row],[NUM. ECO.]],Tabla36[[#This Row],[TURNO]],Tabla36[[#This Row],[FECHA]])</f>
        <v>T40PRIMER TURNO45430</v>
      </c>
      <c r="B3806" s="87">
        <v>6</v>
      </c>
      <c r="C3806" s="87">
        <v>2</v>
      </c>
      <c r="D3806" s="87" t="s">
        <v>56</v>
      </c>
      <c r="E3806" s="86"/>
      <c r="F3806" s="86">
        <f>VLOOKUP(Tabla36[[#This Row],[NUM. ECO.]],[2]!Tabla24[[NO.ECO]:[CUBICACION
M3]],4,0)</f>
        <v>15</v>
      </c>
      <c r="G3806" s="94">
        <v>45430</v>
      </c>
      <c r="H3806" s="92" t="str">
        <f>VLOOKUP(Tabla36[[#This Row],[NUM. ECO.]],[2]!Tabla24[[NO.ECO]:[MATERIAL]],8,0)</f>
        <v>VOLADURA</v>
      </c>
      <c r="I3806" s="86" t="s">
        <v>79</v>
      </c>
      <c r="J3806" s="88">
        <f ca="1">J3805+TIME(0,RANDBETWEEN((144),(176)),0)</f>
        <v>0.37222222222222223</v>
      </c>
      <c r="K3806" s="86" t="str">
        <f ca="1">VLOOKUP(Tabla36[[#This Row],[CODIGO VINCULO]],[1]!Anexar1[[UNION]:[OPERADOR]],4,0)</f>
        <v>LUIS FELIPE HERNANDEZ PACHUCA</v>
      </c>
      <c r="L3806" s="92" t="str" cm="1">
        <f t="array" aca="1" ref="L3806" ca="1">_xlfn.IFS(J3806&gt;=TIME(14,0,0),"SEGUNDO TURNO",J3806&lt;TIME(14,0,0),"PRIMER TURNO")</f>
        <v>PRIMER TURNO</v>
      </c>
      <c r="M3806" s="90"/>
    </row>
    <row r="3807" spans="1:13">
      <c r="A3807" s="86" t="str">
        <f ca="1">_xlfn.CONCAT(Tabla36[[#This Row],[NUM. ECO.]],Tabla36[[#This Row],[TURNO]],Tabla36[[#This Row],[FECHA]])</f>
        <v>T40PRIMER TURNO45430</v>
      </c>
      <c r="B3807" s="87">
        <v>6</v>
      </c>
      <c r="C3807" s="87">
        <v>3</v>
      </c>
      <c r="D3807" s="87" t="s">
        <v>56</v>
      </c>
      <c r="E3807" s="86"/>
      <c r="F3807" s="86">
        <f>VLOOKUP(Tabla36[[#This Row],[NUM. ECO.]],[2]!Tabla24[[NO.ECO]:[CUBICACION
M3]],4,0)</f>
        <v>15</v>
      </c>
      <c r="G3807" s="94">
        <v>45430</v>
      </c>
      <c r="H3807" s="92" t="str">
        <f>VLOOKUP(Tabla36[[#This Row],[NUM. ECO.]],[2]!Tabla24[[NO.ECO]:[MATERIAL]],8,0)</f>
        <v>VOLADURA</v>
      </c>
      <c r="I3807" s="86" t="s">
        <v>79</v>
      </c>
      <c r="J3807" s="91">
        <f ca="1">J3806+TIME(0,RANDBETWEEN((144),(176)),0)</f>
        <v>0.49375000000000002</v>
      </c>
      <c r="K3807" s="86" t="str">
        <f ca="1">VLOOKUP(Tabla36[[#This Row],[CODIGO VINCULO]],[1]!Anexar1[[UNION]:[OPERADOR]],4,0)</f>
        <v>LUIS FELIPE HERNANDEZ PACHUCA</v>
      </c>
      <c r="L3807" s="92" t="str" cm="1">
        <f t="array" aca="1" ref="L3807" ca="1">_xlfn.IFS(J3807&gt;=TIME(14,0,0),"SEGUNDO TURNO",J3807&lt;TIME(14,0,0),"PRIMER TURNO")</f>
        <v>PRIMER TURNO</v>
      </c>
      <c r="M3807" s="90"/>
    </row>
    <row r="3808" spans="1:13">
      <c r="A3808" s="86" t="str">
        <f ca="1">_xlfn.CONCAT(Tabla36[[#This Row],[NUM. ECO.]],Tabla36[[#This Row],[TURNO]],Tabla36[[#This Row],[FECHA]])</f>
        <v>T40SEGUNDO TURNO45430</v>
      </c>
      <c r="B3808" s="87">
        <v>6</v>
      </c>
      <c r="C3808" s="87">
        <v>4</v>
      </c>
      <c r="D3808" s="87" t="s">
        <v>56</v>
      </c>
      <c r="E3808" s="86"/>
      <c r="F3808" s="86">
        <f>VLOOKUP(Tabla36[[#This Row],[NUM. ECO.]],[2]!Tabla24[[NO.ECO]:[CUBICACION
M3]],4,0)</f>
        <v>15</v>
      </c>
      <c r="G3808" s="94">
        <v>45430</v>
      </c>
      <c r="H3808" s="92" t="str">
        <f>VLOOKUP(Tabla36[[#This Row],[NUM. ECO.]],[2]!Tabla24[[NO.ECO]:[MATERIAL]],8,0)</f>
        <v>VOLADURA</v>
      </c>
      <c r="I3808" s="86" t="s">
        <v>79</v>
      </c>
      <c r="J3808" s="91">
        <f ca="1">J3807+TIME(0,RANDBETWEEN((144),(176)),0)</f>
        <v>0.6020833333333333</v>
      </c>
      <c r="K3808" s="86" t="str">
        <f ca="1">VLOOKUP(Tabla36[[#This Row],[CODIGO VINCULO]],[1]!Anexar1[[UNION]:[OPERADOR]],4,0)</f>
        <v>EDER ALONSO LOPEZ LOPEZ</v>
      </c>
      <c r="L3808" s="92" t="str" cm="1">
        <f t="array" aca="1" ref="L3808" ca="1">_xlfn.IFS(J3808&gt;=TIME(14,0,0),"SEGUNDO TURNO",J3808&lt;TIME(14,0,0),"PRIMER TURNO")</f>
        <v>SEGUNDO TURNO</v>
      </c>
      <c r="M3808" s="90"/>
    </row>
    <row r="3809" spans="1:13">
      <c r="A3809" s="86" t="str">
        <f ca="1">_xlfn.CONCAT(Tabla36[[#This Row],[NUM. ECO.]],Tabla36[[#This Row],[TURNO]],Tabla36[[#This Row],[FECHA]])</f>
        <v>T40SEGUNDO TURNO45430</v>
      </c>
      <c r="B3809" s="87">
        <v>6</v>
      </c>
      <c r="C3809" s="87">
        <v>5</v>
      </c>
      <c r="D3809" s="87" t="s">
        <v>56</v>
      </c>
      <c r="E3809" s="86"/>
      <c r="F3809" s="86">
        <f>VLOOKUP(Tabla36[[#This Row],[NUM. ECO.]],[2]!Tabla24[[NO.ECO]:[CUBICACION
M3]],4,0)</f>
        <v>15</v>
      </c>
      <c r="G3809" s="94">
        <v>45430</v>
      </c>
      <c r="H3809" s="92" t="str">
        <f>VLOOKUP(Tabla36[[#This Row],[NUM. ECO.]],[2]!Tabla24[[NO.ECO]:[MATERIAL]],8,0)</f>
        <v>VOLADURA</v>
      </c>
      <c r="I3809" s="86" t="s">
        <v>79</v>
      </c>
      <c r="J3809" s="91">
        <f ca="1">J3808+TIME(0,RANDBETWEEN((144),(176)),0)</f>
        <v>0.71805555555555556</v>
      </c>
      <c r="K3809" s="86" t="str">
        <f ca="1">VLOOKUP(Tabla36[[#This Row],[CODIGO VINCULO]],[1]!Anexar1[[UNION]:[OPERADOR]],4,0)</f>
        <v>EDER ALONSO LOPEZ LOPEZ</v>
      </c>
      <c r="L3809" s="92" t="str" cm="1">
        <f t="array" aca="1" ref="L3809" ca="1">_xlfn.IFS(J3809&gt;=TIME(14,0,0),"SEGUNDO TURNO",J3809&lt;TIME(14,0,0),"PRIMER TURNO")</f>
        <v>SEGUNDO TURNO</v>
      </c>
      <c r="M3809" s="90"/>
    </row>
    <row r="3810" spans="1:13">
      <c r="A3810" s="86" t="str">
        <f ca="1">_xlfn.CONCAT(Tabla36[[#This Row],[NUM. ECO.]],Tabla36[[#This Row],[TURNO]],Tabla36[[#This Row],[FECHA]])</f>
        <v>T40SEGUNDO TURNO45430</v>
      </c>
      <c r="B3810" s="87">
        <v>6</v>
      </c>
      <c r="C3810" s="87">
        <v>6</v>
      </c>
      <c r="D3810" s="87" t="s">
        <v>56</v>
      </c>
      <c r="E3810" s="86"/>
      <c r="F3810" s="86">
        <f>VLOOKUP(Tabla36[[#This Row],[NUM. ECO.]],[2]!Tabla24[[NO.ECO]:[CUBICACION
M3]],4,0)</f>
        <v>15</v>
      </c>
      <c r="G3810" s="94">
        <v>45430</v>
      </c>
      <c r="H3810" s="92" t="str">
        <f>VLOOKUP(Tabla36[[#This Row],[NUM. ECO.]],[2]!Tabla24[[NO.ECO]:[MATERIAL]],8,0)</f>
        <v>VOLADURA</v>
      </c>
      <c r="I3810" s="86" t="s">
        <v>79</v>
      </c>
      <c r="J3810" s="91">
        <f ca="1">J3809+TIME(0,RANDBETWEEN((144),(176)),0)</f>
        <v>0.83402777777777781</v>
      </c>
      <c r="K3810" s="86" t="str">
        <f ca="1">VLOOKUP(Tabla36[[#This Row],[CODIGO VINCULO]],[1]!Anexar1[[UNION]:[OPERADOR]],4,0)</f>
        <v>EDER ALONSO LOPEZ LOPEZ</v>
      </c>
      <c r="L3810" s="92" t="str" cm="1">
        <f t="array" aca="1" ref="L3810" ca="1">_xlfn.IFS(J3810&gt;=TIME(14,0,0),"SEGUNDO TURNO",J3810&lt;TIME(14,0,0),"PRIMER TURNO")</f>
        <v>SEGUNDO TURNO</v>
      </c>
      <c r="M3810" s="90"/>
    </row>
    <row r="3811" spans="1:13">
      <c r="A3811" s="86" t="str">
        <f ca="1">_xlfn.CONCAT(Tabla36[[#This Row],[NUM. ECO.]],Tabla36[[#This Row],[TURNO]],Tabla36[[#This Row],[FECHA]])</f>
        <v>T40PRIMER TURNO45432</v>
      </c>
      <c r="B3811" s="87">
        <v>6</v>
      </c>
      <c r="C3811" s="87">
        <v>1</v>
      </c>
      <c r="D3811" s="87" t="s">
        <v>56</v>
      </c>
      <c r="E3811" s="86"/>
      <c r="F3811" s="86">
        <f>VLOOKUP(Tabla36[[#This Row],[NUM. ECO.]],[2]!Tabla24[[NO.ECO]:[CUBICACION
M3]],4,0)</f>
        <v>15</v>
      </c>
      <c r="G3811" s="94">
        <v>45432</v>
      </c>
      <c r="H3811" s="92" t="str">
        <f>VLOOKUP(Tabla36[[#This Row],[NUM. ECO.]],[2]!Tabla24[[NO.ECO]:[MATERIAL]],8,0)</f>
        <v>VOLADURA</v>
      </c>
      <c r="I3811" s="86" t="s">
        <v>79</v>
      </c>
      <c r="J3811" s="88">
        <f ca="1">TIME(RANDBETWEEN(5.5,6),RANDBETWEEN(1,29),0)</f>
        <v>0.2673611111111111</v>
      </c>
      <c r="K3811" s="86" t="str">
        <f ca="1">VLOOKUP(Tabla36[[#This Row],[CODIGO VINCULO]],[1]!Anexar1[[UNION]:[OPERADOR]],4,0)</f>
        <v>LUIS FELIPE HERNANDEZ PACHUCA</v>
      </c>
      <c r="L3811" s="92" t="str" cm="1">
        <f t="array" aca="1" ref="L3811" ca="1">_xlfn.IFS(J3811&gt;=TIME(14,0,0),"SEGUNDO TURNO",J3811&lt;TIME(14,0,0),"PRIMER TURNO")</f>
        <v>PRIMER TURNO</v>
      </c>
      <c r="M3811" s="90"/>
    </row>
    <row r="3812" spans="1:13">
      <c r="A3812" s="86" t="str">
        <f ca="1">_xlfn.CONCAT(Tabla36[[#This Row],[NUM. ECO.]],Tabla36[[#This Row],[TURNO]],Tabla36[[#This Row],[FECHA]])</f>
        <v>T40PRIMER TURNO45432</v>
      </c>
      <c r="B3812" s="87">
        <v>6</v>
      </c>
      <c r="C3812" s="87">
        <v>2</v>
      </c>
      <c r="D3812" s="87" t="s">
        <v>56</v>
      </c>
      <c r="E3812" s="86"/>
      <c r="F3812" s="86">
        <f>VLOOKUP(Tabla36[[#This Row],[NUM. ECO.]],[2]!Tabla24[[NO.ECO]:[CUBICACION
M3]],4,0)</f>
        <v>15</v>
      </c>
      <c r="G3812" s="94">
        <v>45432</v>
      </c>
      <c r="H3812" s="92" t="str">
        <f>VLOOKUP(Tabla36[[#This Row],[NUM. ECO.]],[2]!Tabla24[[NO.ECO]:[MATERIAL]],8,0)</f>
        <v>VOLADURA</v>
      </c>
      <c r="I3812" s="86" t="s">
        <v>79</v>
      </c>
      <c r="J3812" s="88">
        <f ca="1">J3811+TIME(0,RANDBETWEEN((144),(176)),0)</f>
        <v>0.37361111111111112</v>
      </c>
      <c r="K3812" s="86" t="str">
        <f ca="1">VLOOKUP(Tabla36[[#This Row],[CODIGO VINCULO]],[1]!Anexar1[[UNION]:[OPERADOR]],4,0)</f>
        <v>LUIS FELIPE HERNANDEZ PACHUCA</v>
      </c>
      <c r="L3812" s="92" t="str" cm="1">
        <f t="array" aca="1" ref="L3812" ca="1">_xlfn.IFS(J3812&gt;=TIME(14,0,0),"SEGUNDO TURNO",J3812&lt;TIME(14,0,0),"PRIMER TURNO")</f>
        <v>PRIMER TURNO</v>
      </c>
      <c r="M3812" s="90"/>
    </row>
    <row r="3813" spans="1:13">
      <c r="A3813" s="86" t="str">
        <f ca="1">_xlfn.CONCAT(Tabla36[[#This Row],[NUM. ECO.]],Tabla36[[#This Row],[TURNO]],Tabla36[[#This Row],[FECHA]])</f>
        <v>T40PRIMER TURNO45432</v>
      </c>
      <c r="B3813" s="87">
        <v>6</v>
      </c>
      <c r="C3813" s="87">
        <v>3</v>
      </c>
      <c r="D3813" s="87" t="s">
        <v>56</v>
      </c>
      <c r="E3813" s="86"/>
      <c r="F3813" s="86">
        <f>VLOOKUP(Tabla36[[#This Row],[NUM. ECO.]],[2]!Tabla24[[NO.ECO]:[CUBICACION
M3]],4,0)</f>
        <v>15</v>
      </c>
      <c r="G3813" s="94">
        <v>45432</v>
      </c>
      <c r="H3813" s="92" t="str">
        <f>VLOOKUP(Tabla36[[#This Row],[NUM. ECO.]],[2]!Tabla24[[NO.ECO]:[MATERIAL]],8,0)</f>
        <v>VOLADURA</v>
      </c>
      <c r="I3813" s="86" t="s">
        <v>79</v>
      </c>
      <c r="J3813" s="91">
        <f ca="1">J3812+TIME(0,RANDBETWEEN((144),(176)),0)</f>
        <v>0.48125000000000001</v>
      </c>
      <c r="K3813" s="86" t="str">
        <f ca="1">VLOOKUP(Tabla36[[#This Row],[CODIGO VINCULO]],[1]!Anexar1[[UNION]:[OPERADOR]],4,0)</f>
        <v>LUIS FELIPE HERNANDEZ PACHUCA</v>
      </c>
      <c r="L3813" s="92" t="str" cm="1">
        <f t="array" aca="1" ref="L3813" ca="1">_xlfn.IFS(J3813&gt;=TIME(14,0,0),"SEGUNDO TURNO",J3813&lt;TIME(14,0,0),"PRIMER TURNO")</f>
        <v>PRIMER TURNO</v>
      </c>
      <c r="M3813" s="90"/>
    </row>
    <row r="3814" spans="1:13">
      <c r="A3814" s="86" t="str">
        <f ca="1">_xlfn.CONCAT(Tabla36[[#This Row],[NUM. ECO.]],Tabla36[[#This Row],[TURNO]],Tabla36[[#This Row],[FECHA]])</f>
        <v>T40SEGUNDO TURNO45432</v>
      </c>
      <c r="B3814" s="87">
        <v>6</v>
      </c>
      <c r="C3814" s="87">
        <v>4</v>
      </c>
      <c r="D3814" s="87" t="s">
        <v>56</v>
      </c>
      <c r="E3814" s="86"/>
      <c r="F3814" s="86">
        <f>VLOOKUP(Tabla36[[#This Row],[NUM. ECO.]],[2]!Tabla24[[NO.ECO]:[CUBICACION
M3]],4,0)</f>
        <v>15</v>
      </c>
      <c r="G3814" s="94">
        <v>45432</v>
      </c>
      <c r="H3814" s="92" t="str">
        <f>VLOOKUP(Tabla36[[#This Row],[NUM. ECO.]],[2]!Tabla24[[NO.ECO]:[MATERIAL]],8,0)</f>
        <v>VOLADURA</v>
      </c>
      <c r="I3814" s="86" t="s">
        <v>79</v>
      </c>
      <c r="J3814" s="91">
        <f ca="1">J3813+TIME(0,RANDBETWEEN((144),(176)),0)</f>
        <v>0.58958333333333335</v>
      </c>
      <c r="K3814" s="86" t="str">
        <f ca="1">VLOOKUP(Tabla36[[#This Row],[CODIGO VINCULO]],[1]!Anexar1[[UNION]:[OPERADOR]],4,0)</f>
        <v>EDER ALONSO LOPEZ LOPEZ</v>
      </c>
      <c r="L3814" s="92" t="str" cm="1">
        <f t="array" aca="1" ref="L3814" ca="1">_xlfn.IFS(J3814&gt;=TIME(14,0,0),"SEGUNDO TURNO",J3814&lt;TIME(14,0,0),"PRIMER TURNO")</f>
        <v>SEGUNDO TURNO</v>
      </c>
      <c r="M3814" s="90"/>
    </row>
    <row r="3815" spans="1:13">
      <c r="A3815" s="86" t="str">
        <f ca="1">_xlfn.CONCAT(Tabla36[[#This Row],[NUM. ECO.]],Tabla36[[#This Row],[TURNO]],Tabla36[[#This Row],[FECHA]])</f>
        <v>T40SEGUNDO TURNO45432</v>
      </c>
      <c r="B3815" s="87">
        <v>6</v>
      </c>
      <c r="C3815" s="87">
        <v>5</v>
      </c>
      <c r="D3815" s="87" t="s">
        <v>56</v>
      </c>
      <c r="E3815" s="86"/>
      <c r="F3815" s="86">
        <f>VLOOKUP(Tabla36[[#This Row],[NUM. ECO.]],[2]!Tabla24[[NO.ECO]:[CUBICACION
M3]],4,0)</f>
        <v>15</v>
      </c>
      <c r="G3815" s="94">
        <v>45432</v>
      </c>
      <c r="H3815" s="92" t="str">
        <f>VLOOKUP(Tabla36[[#This Row],[NUM. ECO.]],[2]!Tabla24[[NO.ECO]:[MATERIAL]],8,0)</f>
        <v>VOLADURA</v>
      </c>
      <c r="I3815" s="86" t="s">
        <v>79</v>
      </c>
      <c r="J3815" s="91">
        <f ca="1">J3814+TIME(0,RANDBETWEEN((144),(176)),0)</f>
        <v>0.69930555555555562</v>
      </c>
      <c r="K3815" s="86" t="str">
        <f ca="1">VLOOKUP(Tabla36[[#This Row],[CODIGO VINCULO]],[1]!Anexar1[[UNION]:[OPERADOR]],4,0)</f>
        <v>EDER ALONSO LOPEZ LOPEZ</v>
      </c>
      <c r="L3815" s="92" t="str" cm="1">
        <f t="array" aca="1" ref="L3815" ca="1">_xlfn.IFS(J3815&gt;=TIME(14,0,0),"SEGUNDO TURNO",J3815&lt;TIME(14,0,0),"PRIMER TURNO")</f>
        <v>SEGUNDO TURNO</v>
      </c>
      <c r="M3815" s="90"/>
    </row>
    <row r="3816" spans="1:13">
      <c r="A3816" s="86" t="str">
        <f ca="1">_xlfn.CONCAT(Tabla36[[#This Row],[NUM. ECO.]],Tabla36[[#This Row],[TURNO]],Tabla36[[#This Row],[FECHA]])</f>
        <v>T40SEGUNDO TURNO45432</v>
      </c>
      <c r="B3816" s="87">
        <v>6</v>
      </c>
      <c r="C3816" s="87">
        <v>6</v>
      </c>
      <c r="D3816" s="87" t="s">
        <v>56</v>
      </c>
      <c r="E3816" s="86"/>
      <c r="F3816" s="86">
        <f>VLOOKUP(Tabla36[[#This Row],[NUM. ECO.]],[2]!Tabla24[[NO.ECO]:[CUBICACION
M3]],4,0)</f>
        <v>15</v>
      </c>
      <c r="G3816" s="94">
        <v>45432</v>
      </c>
      <c r="H3816" s="92" t="str">
        <f>VLOOKUP(Tabla36[[#This Row],[NUM. ECO.]],[2]!Tabla24[[NO.ECO]:[MATERIAL]],8,0)</f>
        <v>VOLADURA</v>
      </c>
      <c r="I3816" s="86" t="s">
        <v>79</v>
      </c>
      <c r="J3816" s="91">
        <f ca="1">J3815+TIME(0,RANDBETWEEN((144),(176)),0)</f>
        <v>0.81319444444444455</v>
      </c>
      <c r="K3816" s="86" t="str">
        <f ca="1">VLOOKUP(Tabla36[[#This Row],[CODIGO VINCULO]],[1]!Anexar1[[UNION]:[OPERADOR]],4,0)</f>
        <v>EDER ALONSO LOPEZ LOPEZ</v>
      </c>
      <c r="L3816" s="92" t="str" cm="1">
        <f t="array" aca="1" ref="L3816" ca="1">_xlfn.IFS(J3816&gt;=TIME(14,0,0),"SEGUNDO TURNO",J3816&lt;TIME(14,0,0),"PRIMER TURNO")</f>
        <v>SEGUNDO TURNO</v>
      </c>
      <c r="M3816" s="90"/>
    </row>
    <row r="3817" spans="1:13">
      <c r="A3817" s="86" t="str">
        <f ca="1">_xlfn.CONCAT(Tabla36[[#This Row],[NUM. ECO.]],Tabla36[[#This Row],[TURNO]],Tabla36[[#This Row],[FECHA]])</f>
        <v>T40PRIMER TURNO45433</v>
      </c>
      <c r="B3817" s="87">
        <v>6</v>
      </c>
      <c r="C3817" s="87">
        <v>1</v>
      </c>
      <c r="D3817" s="87" t="s">
        <v>56</v>
      </c>
      <c r="E3817" s="86"/>
      <c r="F3817" s="86">
        <f>VLOOKUP(Tabla36[[#This Row],[NUM. ECO.]],[2]!Tabla24[[NO.ECO]:[CUBICACION
M3]],4,0)</f>
        <v>15</v>
      </c>
      <c r="G3817" s="94">
        <v>45433</v>
      </c>
      <c r="H3817" s="92" t="str">
        <f>VLOOKUP(Tabla36[[#This Row],[NUM. ECO.]],[2]!Tabla24[[NO.ECO]:[MATERIAL]],8,0)</f>
        <v>VOLADURA</v>
      </c>
      <c r="I3817" s="86" t="s">
        <v>79</v>
      </c>
      <c r="J3817" s="88">
        <f ca="1">TIME(RANDBETWEEN(5.5,6),RANDBETWEEN(1,29),0)</f>
        <v>0.25277777777777777</v>
      </c>
      <c r="K3817" s="86" t="str">
        <f ca="1">VLOOKUP(Tabla36[[#This Row],[CODIGO VINCULO]],[1]!Anexar1[[UNION]:[OPERADOR]],4,0)</f>
        <v>LUIS FELIPE HERNANDEZ PACHUCA</v>
      </c>
      <c r="L3817" s="92" t="str" cm="1">
        <f t="array" aca="1" ref="L3817" ca="1">_xlfn.IFS(J3817&gt;=TIME(14,0,0),"SEGUNDO TURNO",J3817&lt;TIME(14,0,0),"PRIMER TURNO")</f>
        <v>PRIMER TURNO</v>
      </c>
      <c r="M3817" s="90"/>
    </row>
    <row r="3818" spans="1:13">
      <c r="A3818" s="86" t="str">
        <f ca="1">_xlfn.CONCAT(Tabla36[[#This Row],[NUM. ECO.]],Tabla36[[#This Row],[TURNO]],Tabla36[[#This Row],[FECHA]])</f>
        <v>T40PRIMER TURNO45433</v>
      </c>
      <c r="B3818" s="87">
        <v>6</v>
      </c>
      <c r="C3818" s="87">
        <v>2</v>
      </c>
      <c r="D3818" s="87" t="s">
        <v>56</v>
      </c>
      <c r="E3818" s="86"/>
      <c r="F3818" s="86">
        <f>VLOOKUP(Tabla36[[#This Row],[NUM. ECO.]],[2]!Tabla24[[NO.ECO]:[CUBICACION
M3]],4,0)</f>
        <v>15</v>
      </c>
      <c r="G3818" s="94">
        <v>45433</v>
      </c>
      <c r="H3818" s="92" t="str">
        <f>VLOOKUP(Tabla36[[#This Row],[NUM. ECO.]],[2]!Tabla24[[NO.ECO]:[MATERIAL]],8,0)</f>
        <v>VOLADURA</v>
      </c>
      <c r="I3818" s="86" t="s">
        <v>79</v>
      </c>
      <c r="J3818" s="88">
        <f ca="1">J3817+TIME(0,RANDBETWEEN((144),(176)),0)</f>
        <v>0.35624999999999996</v>
      </c>
      <c r="K3818" s="86" t="str">
        <f ca="1">VLOOKUP(Tabla36[[#This Row],[CODIGO VINCULO]],[1]!Anexar1[[UNION]:[OPERADOR]],4,0)</f>
        <v>LUIS FELIPE HERNANDEZ PACHUCA</v>
      </c>
      <c r="L3818" s="92" t="str" cm="1">
        <f t="array" aca="1" ref="L3818" ca="1">_xlfn.IFS(J3818&gt;=TIME(14,0,0),"SEGUNDO TURNO",J3818&lt;TIME(14,0,0),"PRIMER TURNO")</f>
        <v>PRIMER TURNO</v>
      </c>
      <c r="M3818" s="90"/>
    </row>
    <row r="3819" spans="1:13">
      <c r="A3819" s="86" t="str">
        <f ca="1">_xlfn.CONCAT(Tabla36[[#This Row],[NUM. ECO.]],Tabla36[[#This Row],[TURNO]],Tabla36[[#This Row],[FECHA]])</f>
        <v>T40PRIMER TURNO45433</v>
      </c>
      <c r="B3819" s="87">
        <v>6</v>
      </c>
      <c r="C3819" s="87">
        <v>3</v>
      </c>
      <c r="D3819" s="87" t="s">
        <v>56</v>
      </c>
      <c r="E3819" s="86"/>
      <c r="F3819" s="86">
        <f>VLOOKUP(Tabla36[[#This Row],[NUM. ECO.]],[2]!Tabla24[[NO.ECO]:[CUBICACION
M3]],4,0)</f>
        <v>15</v>
      </c>
      <c r="G3819" s="94">
        <v>45433</v>
      </c>
      <c r="H3819" s="92" t="str">
        <f>VLOOKUP(Tabla36[[#This Row],[NUM. ECO.]],[2]!Tabla24[[NO.ECO]:[MATERIAL]],8,0)</f>
        <v>VOLADURA</v>
      </c>
      <c r="I3819" s="86" t="s">
        <v>79</v>
      </c>
      <c r="J3819" s="91">
        <f ca="1">J3818+TIME(0,RANDBETWEEN((144),(176)),0)</f>
        <v>0.47013888888888883</v>
      </c>
      <c r="K3819" s="86" t="str">
        <f ca="1">VLOOKUP(Tabla36[[#This Row],[CODIGO VINCULO]],[1]!Anexar1[[UNION]:[OPERADOR]],4,0)</f>
        <v>LUIS FELIPE HERNANDEZ PACHUCA</v>
      </c>
      <c r="L3819" s="92" t="str" cm="1">
        <f t="array" aca="1" ref="L3819" ca="1">_xlfn.IFS(J3819&gt;=TIME(14,0,0),"SEGUNDO TURNO",J3819&lt;TIME(14,0,0),"PRIMER TURNO")</f>
        <v>PRIMER TURNO</v>
      </c>
      <c r="M3819" s="90"/>
    </row>
    <row r="3820" spans="1:13">
      <c r="A3820" s="86" t="str">
        <f ca="1">_xlfn.CONCAT(Tabla36[[#This Row],[NUM. ECO.]],Tabla36[[#This Row],[TURNO]],Tabla36[[#This Row],[FECHA]])</f>
        <v>T40PRIMER TURNO45433</v>
      </c>
      <c r="B3820" s="87">
        <v>6</v>
      </c>
      <c r="C3820" s="87">
        <v>4</v>
      </c>
      <c r="D3820" s="87" t="s">
        <v>56</v>
      </c>
      <c r="E3820" s="86"/>
      <c r="F3820" s="86">
        <f>VLOOKUP(Tabla36[[#This Row],[NUM. ECO.]],[2]!Tabla24[[NO.ECO]:[CUBICACION
M3]],4,0)</f>
        <v>15</v>
      </c>
      <c r="G3820" s="94">
        <v>45433</v>
      </c>
      <c r="H3820" s="92" t="str">
        <f>VLOOKUP(Tabla36[[#This Row],[NUM. ECO.]],[2]!Tabla24[[NO.ECO]:[MATERIAL]],8,0)</f>
        <v>VOLADURA</v>
      </c>
      <c r="I3820" s="86" t="s">
        <v>79</v>
      </c>
      <c r="J3820" s="91">
        <f ca="1">J3819+TIME(0,RANDBETWEEN((144),(176)),0)</f>
        <v>0.57430555555555551</v>
      </c>
      <c r="K3820" s="86" t="str">
        <f ca="1">VLOOKUP(Tabla36[[#This Row],[CODIGO VINCULO]],[1]!Anexar1[[UNION]:[OPERADOR]],4,0)</f>
        <v>LUIS FELIPE HERNANDEZ PACHUCA</v>
      </c>
      <c r="L3820" s="92" t="str" cm="1">
        <f t="array" aca="1" ref="L3820" ca="1">_xlfn.IFS(J3820&gt;=TIME(14,0,0),"SEGUNDO TURNO",J3820&lt;TIME(14,0,0),"PRIMER TURNO")</f>
        <v>PRIMER TURNO</v>
      </c>
      <c r="M3820" s="90"/>
    </row>
    <row r="3821" spans="1:13">
      <c r="A3821" s="86" t="str">
        <f ca="1">_xlfn.CONCAT(Tabla36[[#This Row],[NUM. ECO.]],Tabla36[[#This Row],[TURNO]],Tabla36[[#This Row],[FECHA]])</f>
        <v>T40SEGUNDO TURNO45433</v>
      </c>
      <c r="B3821" s="87">
        <v>6</v>
      </c>
      <c r="C3821" s="87">
        <v>5</v>
      </c>
      <c r="D3821" s="87" t="s">
        <v>56</v>
      </c>
      <c r="E3821" s="86"/>
      <c r="F3821" s="86">
        <f>VLOOKUP(Tabla36[[#This Row],[NUM. ECO.]],[2]!Tabla24[[NO.ECO]:[CUBICACION
M3]],4,0)</f>
        <v>15</v>
      </c>
      <c r="G3821" s="94">
        <v>45433</v>
      </c>
      <c r="H3821" s="92" t="str">
        <f>VLOOKUP(Tabla36[[#This Row],[NUM. ECO.]],[2]!Tabla24[[NO.ECO]:[MATERIAL]],8,0)</f>
        <v>VOLADURA</v>
      </c>
      <c r="I3821" s="86" t="s">
        <v>79</v>
      </c>
      <c r="J3821" s="91">
        <f ca="1">J3820+TIME(0,RANDBETWEEN((144),(176)),0)</f>
        <v>0.68055555555555547</v>
      </c>
      <c r="K3821" s="86" t="str">
        <f ca="1">VLOOKUP(Tabla36[[#This Row],[CODIGO VINCULO]],[1]!Anexar1[[UNION]:[OPERADOR]],4,0)</f>
        <v>EDER ALONSO LOPEZ LOPEZ</v>
      </c>
      <c r="L3821" s="92" t="str" cm="1">
        <f t="array" aca="1" ref="L3821" ca="1">_xlfn.IFS(J3821&gt;=TIME(14,0,0),"SEGUNDO TURNO",J3821&lt;TIME(14,0,0),"PRIMER TURNO")</f>
        <v>SEGUNDO TURNO</v>
      </c>
      <c r="M3821" s="90"/>
    </row>
    <row r="3822" spans="1:13">
      <c r="A3822" s="86" t="str">
        <f ca="1">_xlfn.CONCAT(Tabla36[[#This Row],[NUM. ECO.]],Tabla36[[#This Row],[TURNO]],Tabla36[[#This Row],[FECHA]])</f>
        <v>T40SEGUNDO TURNO45433</v>
      </c>
      <c r="B3822" s="87">
        <v>6</v>
      </c>
      <c r="C3822" s="87">
        <v>6</v>
      </c>
      <c r="D3822" s="87" t="s">
        <v>56</v>
      </c>
      <c r="E3822" s="86"/>
      <c r="F3822" s="86">
        <f>VLOOKUP(Tabla36[[#This Row],[NUM. ECO.]],[2]!Tabla24[[NO.ECO]:[CUBICACION
M3]],4,0)</f>
        <v>15</v>
      </c>
      <c r="G3822" s="94">
        <v>45433</v>
      </c>
      <c r="H3822" s="92" t="str">
        <f>VLOOKUP(Tabla36[[#This Row],[NUM. ECO.]],[2]!Tabla24[[NO.ECO]:[MATERIAL]],8,0)</f>
        <v>VOLADURA</v>
      </c>
      <c r="I3822" s="86" t="s">
        <v>79</v>
      </c>
      <c r="J3822" s="91">
        <f ca="1">J3821+TIME(0,RANDBETWEEN((144),(176)),0)</f>
        <v>0.78749999999999987</v>
      </c>
      <c r="K3822" s="86" t="str">
        <f ca="1">VLOOKUP(Tabla36[[#This Row],[CODIGO VINCULO]],[1]!Anexar1[[UNION]:[OPERADOR]],4,0)</f>
        <v>EDER ALONSO LOPEZ LOPEZ</v>
      </c>
      <c r="L3822" s="92" t="str" cm="1">
        <f t="array" aca="1" ref="L3822" ca="1">_xlfn.IFS(J3822&gt;=TIME(14,0,0),"SEGUNDO TURNO",J3822&lt;TIME(14,0,0),"PRIMER TURNO")</f>
        <v>SEGUNDO TURNO</v>
      </c>
      <c r="M3822" s="90"/>
    </row>
    <row r="3823" spans="1:13">
      <c r="A3823" s="86" t="str">
        <f ca="1">_xlfn.CONCAT(Tabla36[[#This Row],[NUM. ECO.]],Tabla36[[#This Row],[TURNO]],Tabla36[[#This Row],[FECHA]])</f>
        <v>T41PRIMER TURNO45412</v>
      </c>
      <c r="B3823" s="87">
        <v>6</v>
      </c>
      <c r="C3823" s="87">
        <v>1</v>
      </c>
      <c r="D3823" s="87" t="s">
        <v>57</v>
      </c>
      <c r="E3823" s="86"/>
      <c r="F3823" s="86">
        <f>VLOOKUP(Tabla36[[#This Row],[NUM. ECO.]],[2]!Tabla24[[NO.ECO]:[CUBICACION
M3]],4,0)</f>
        <v>17</v>
      </c>
      <c r="G3823" s="94">
        <v>45412</v>
      </c>
      <c r="H3823" s="92" t="str">
        <f>VLOOKUP(Tabla36[[#This Row],[NUM. ECO.]],[2]!Tabla24[[NO.ECO]:[MATERIAL]],8,0)</f>
        <v>BASE HIDRAULICA</v>
      </c>
      <c r="I3823" s="86" t="s">
        <v>79</v>
      </c>
      <c r="J3823" s="88">
        <f ca="1">TIME(RANDBETWEEN(5.5,6),RANDBETWEEN(1,29),0)</f>
        <v>0.25208333333333333</v>
      </c>
      <c r="K3823" s="86" t="str">
        <f ca="1">VLOOKUP(Tabla36[[#This Row],[CODIGO VINCULO]],[1]!Anexar1[[UNION]:[OPERADOR]],4,0)</f>
        <v>CARLOS MANUEL GUTIERREZ LARA</v>
      </c>
      <c r="L3823" s="92" t="str" cm="1">
        <f t="array" aca="1" ref="L3823" ca="1">_xlfn.IFS(J3823&gt;=TIME(14,0,0),"SEGUNDO TURNO",J3823&lt;TIME(14,0,0),"PRIMER TURNO")</f>
        <v>PRIMER TURNO</v>
      </c>
      <c r="M3823" s="90"/>
    </row>
    <row r="3824" spans="1:13">
      <c r="A3824" s="86" t="str">
        <f ca="1">_xlfn.CONCAT(Tabla36[[#This Row],[NUM. ECO.]],Tabla36[[#This Row],[TURNO]],Tabla36[[#This Row],[FECHA]])</f>
        <v>T41PRIMER TURNO45412</v>
      </c>
      <c r="B3824" s="87">
        <v>6</v>
      </c>
      <c r="C3824" s="87">
        <v>2</v>
      </c>
      <c r="D3824" s="87" t="s">
        <v>57</v>
      </c>
      <c r="E3824" s="86"/>
      <c r="F3824" s="86">
        <f>VLOOKUP(Tabla36[[#This Row],[NUM. ECO.]],[2]!Tabla24[[NO.ECO]:[CUBICACION
M3]],4,0)</f>
        <v>17</v>
      </c>
      <c r="G3824" s="94">
        <v>45412</v>
      </c>
      <c r="H3824" s="92" t="str">
        <f>VLOOKUP(Tabla36[[#This Row],[NUM. ECO.]],[2]!Tabla24[[NO.ECO]:[MATERIAL]],8,0)</f>
        <v>BASE HIDRAULICA</v>
      </c>
      <c r="I3824" s="86" t="s">
        <v>79</v>
      </c>
      <c r="J3824" s="88">
        <f ca="1">J3823+TIME(0,RANDBETWEEN((144),(176)),0)</f>
        <v>0.3611111111111111</v>
      </c>
      <c r="K3824" s="86" t="str">
        <f ca="1">VLOOKUP(Tabla36[[#This Row],[CODIGO VINCULO]],[1]!Anexar1[[UNION]:[OPERADOR]],4,0)</f>
        <v>CARLOS MANUEL GUTIERREZ LARA</v>
      </c>
      <c r="L3824" s="92" t="str" cm="1">
        <f t="array" aca="1" ref="L3824" ca="1">_xlfn.IFS(J3824&gt;=TIME(14,0,0),"SEGUNDO TURNO",J3824&lt;TIME(14,0,0),"PRIMER TURNO")</f>
        <v>PRIMER TURNO</v>
      </c>
      <c r="M3824" s="90"/>
    </row>
    <row r="3825" spans="1:13">
      <c r="A3825" s="86" t="str">
        <f ca="1">_xlfn.CONCAT(Tabla36[[#This Row],[NUM. ECO.]],Tabla36[[#This Row],[TURNO]],Tabla36[[#This Row],[FECHA]])</f>
        <v>T41PRIMER TURNO45412</v>
      </c>
      <c r="B3825" s="87">
        <v>6</v>
      </c>
      <c r="C3825" s="87">
        <v>3</v>
      </c>
      <c r="D3825" s="87" t="s">
        <v>57</v>
      </c>
      <c r="E3825" s="86"/>
      <c r="F3825" s="86">
        <f>VLOOKUP(Tabla36[[#This Row],[NUM. ECO.]],[2]!Tabla24[[NO.ECO]:[CUBICACION
M3]],4,0)</f>
        <v>17</v>
      </c>
      <c r="G3825" s="94">
        <v>45412</v>
      </c>
      <c r="H3825" s="92" t="str">
        <f>VLOOKUP(Tabla36[[#This Row],[NUM. ECO.]],[2]!Tabla24[[NO.ECO]:[MATERIAL]],8,0)</f>
        <v>BASE HIDRAULICA</v>
      </c>
      <c r="I3825" s="86" t="s">
        <v>79</v>
      </c>
      <c r="J3825" s="91">
        <f ca="1">J3824+TIME(0,RANDBETWEEN((144),(176)),0)</f>
        <v>0.46805555555555556</v>
      </c>
      <c r="K3825" s="86" t="str">
        <f ca="1">VLOOKUP(Tabla36[[#This Row],[CODIGO VINCULO]],[1]!Anexar1[[UNION]:[OPERADOR]],4,0)</f>
        <v>CARLOS MANUEL GUTIERREZ LARA</v>
      </c>
      <c r="L3825" s="92" t="str" cm="1">
        <f t="array" aca="1" ref="L3825" ca="1">_xlfn.IFS(J3825&gt;=TIME(14,0,0),"SEGUNDO TURNO",J3825&lt;TIME(14,0,0),"PRIMER TURNO")</f>
        <v>PRIMER TURNO</v>
      </c>
      <c r="M3825" s="90"/>
    </row>
    <row r="3826" spans="1:13">
      <c r="A3826" s="86" t="str">
        <f ca="1">_xlfn.CONCAT(Tabla36[[#This Row],[NUM. ECO.]],Tabla36[[#This Row],[TURNO]],Tabla36[[#This Row],[FECHA]])</f>
        <v>T41SEGUNDO TURNO45412</v>
      </c>
      <c r="B3826" s="87">
        <v>6</v>
      </c>
      <c r="C3826" s="87">
        <v>4</v>
      </c>
      <c r="D3826" s="87" t="s">
        <v>57</v>
      </c>
      <c r="E3826" s="86"/>
      <c r="F3826" s="86">
        <f>VLOOKUP(Tabla36[[#This Row],[NUM. ECO.]],[2]!Tabla24[[NO.ECO]:[CUBICACION
M3]],4,0)</f>
        <v>17</v>
      </c>
      <c r="G3826" s="94">
        <v>45412</v>
      </c>
      <c r="H3826" s="92" t="str">
        <f>VLOOKUP(Tabla36[[#This Row],[NUM. ECO.]],[2]!Tabla24[[NO.ECO]:[MATERIAL]],8,0)</f>
        <v>BASE HIDRAULICA</v>
      </c>
      <c r="I3826" s="86" t="s">
        <v>79</v>
      </c>
      <c r="J3826" s="91">
        <f ca="1">J3825+TIME(0,RANDBETWEEN((144),(176)),0)</f>
        <v>0.58680555555555558</v>
      </c>
      <c r="K3826" s="86" t="str">
        <f ca="1">VLOOKUP(Tabla36[[#This Row],[CODIGO VINCULO]],[1]!Anexar1[[UNION]:[OPERADOR]],4,0)</f>
        <v>YESYE ALAIN UC TAX</v>
      </c>
      <c r="L3826" s="92" t="str" cm="1">
        <f t="array" aca="1" ref="L3826" ca="1">_xlfn.IFS(J3826&gt;=TIME(14,0,0),"SEGUNDO TURNO",J3826&lt;TIME(14,0,0),"PRIMER TURNO")</f>
        <v>SEGUNDO TURNO</v>
      </c>
      <c r="M3826" s="90"/>
    </row>
    <row r="3827" spans="1:13">
      <c r="A3827" s="86" t="str">
        <f ca="1">_xlfn.CONCAT(Tabla36[[#This Row],[NUM. ECO.]],Tabla36[[#This Row],[TURNO]],Tabla36[[#This Row],[FECHA]])</f>
        <v>T41SEGUNDO TURNO45412</v>
      </c>
      <c r="B3827" s="87">
        <v>6</v>
      </c>
      <c r="C3827" s="87">
        <v>5</v>
      </c>
      <c r="D3827" s="87" t="s">
        <v>57</v>
      </c>
      <c r="E3827" s="86"/>
      <c r="F3827" s="86">
        <f>VLOOKUP(Tabla36[[#This Row],[NUM. ECO.]],[2]!Tabla24[[NO.ECO]:[CUBICACION
M3]],4,0)</f>
        <v>17</v>
      </c>
      <c r="G3827" s="94">
        <v>45412</v>
      </c>
      <c r="H3827" s="92" t="str">
        <f>VLOOKUP(Tabla36[[#This Row],[NUM. ECO.]],[2]!Tabla24[[NO.ECO]:[MATERIAL]],8,0)</f>
        <v>BASE HIDRAULICA</v>
      </c>
      <c r="I3827" s="86" t="s">
        <v>79</v>
      </c>
      <c r="J3827" s="91">
        <f ca="1">J3826+TIME(0,RANDBETWEEN((144),(176)),0)</f>
        <v>0.70833333333333337</v>
      </c>
      <c r="K3827" s="86" t="str">
        <f ca="1">VLOOKUP(Tabla36[[#This Row],[CODIGO VINCULO]],[1]!Anexar1[[UNION]:[OPERADOR]],4,0)</f>
        <v>YESYE ALAIN UC TAX</v>
      </c>
      <c r="L3827" s="92" t="str" cm="1">
        <f t="array" aca="1" ref="L3827" ca="1">_xlfn.IFS(J3827&gt;=TIME(14,0,0),"SEGUNDO TURNO",J3827&lt;TIME(14,0,0),"PRIMER TURNO")</f>
        <v>SEGUNDO TURNO</v>
      </c>
      <c r="M3827" s="90"/>
    </row>
    <row r="3828" spans="1:13">
      <c r="A3828" s="86" t="str">
        <f ca="1">_xlfn.CONCAT(Tabla36[[#This Row],[NUM. ECO.]],Tabla36[[#This Row],[TURNO]],Tabla36[[#This Row],[FECHA]])</f>
        <v>T41SEGUNDO TURNO45412</v>
      </c>
      <c r="B3828" s="87">
        <v>6</v>
      </c>
      <c r="C3828" s="87">
        <v>6</v>
      </c>
      <c r="D3828" s="87" t="s">
        <v>57</v>
      </c>
      <c r="E3828" s="86"/>
      <c r="F3828" s="86">
        <f>VLOOKUP(Tabla36[[#This Row],[NUM. ECO.]],[2]!Tabla24[[NO.ECO]:[CUBICACION
M3]],4,0)</f>
        <v>17</v>
      </c>
      <c r="G3828" s="94">
        <v>45412</v>
      </c>
      <c r="H3828" s="92" t="str">
        <f>VLOOKUP(Tabla36[[#This Row],[NUM. ECO.]],[2]!Tabla24[[NO.ECO]:[MATERIAL]],8,0)</f>
        <v>BASE HIDRAULICA</v>
      </c>
      <c r="I3828" s="86" t="s">
        <v>79</v>
      </c>
      <c r="J3828" s="91">
        <f ca="1">J3827+TIME(0,RANDBETWEEN((144),(176)),0)</f>
        <v>0.82777777777777783</v>
      </c>
      <c r="K3828" s="86" t="str">
        <f ca="1">VLOOKUP(Tabla36[[#This Row],[CODIGO VINCULO]],[1]!Anexar1[[UNION]:[OPERADOR]],4,0)</f>
        <v>YESYE ALAIN UC TAX</v>
      </c>
      <c r="L3828" s="92" t="str" cm="1">
        <f t="array" aca="1" ref="L3828" ca="1">_xlfn.IFS(J3828&gt;=TIME(14,0,0),"SEGUNDO TURNO",J3828&lt;TIME(14,0,0),"PRIMER TURNO")</f>
        <v>SEGUNDO TURNO</v>
      </c>
      <c r="M3828" s="90"/>
    </row>
    <row r="3829" spans="1:13">
      <c r="A3829" s="86" t="str">
        <f ca="1">_xlfn.CONCAT(Tabla36[[#This Row],[NUM. ECO.]],Tabla36[[#This Row],[TURNO]],Tabla36[[#This Row],[FECHA]])</f>
        <v>T41PRIMER TURNO45413</v>
      </c>
      <c r="B3829" s="87">
        <v>6</v>
      </c>
      <c r="C3829" s="87">
        <v>1</v>
      </c>
      <c r="D3829" s="87" t="s">
        <v>57</v>
      </c>
      <c r="E3829" s="86"/>
      <c r="F3829" s="86">
        <f>VLOOKUP(Tabla36[[#This Row],[NUM. ECO.]],[2]!Tabla24[[NO.ECO]:[CUBICACION
M3]],4,0)</f>
        <v>17</v>
      </c>
      <c r="G3829" s="94">
        <v>45413</v>
      </c>
      <c r="H3829" s="92" t="str">
        <f>VLOOKUP(Tabla36[[#This Row],[NUM. ECO.]],[2]!Tabla24[[NO.ECO]:[MATERIAL]],8,0)</f>
        <v>BASE HIDRAULICA</v>
      </c>
      <c r="I3829" s="86" t="s">
        <v>79</v>
      </c>
      <c r="J3829" s="88">
        <f ca="1">TIME(RANDBETWEEN(5.5,6),RANDBETWEEN(1,29),0)</f>
        <v>0.25347222222222221</v>
      </c>
      <c r="K3829" s="86" t="str">
        <f ca="1">VLOOKUP(Tabla36[[#This Row],[CODIGO VINCULO]],[1]!Anexar1[[UNION]:[OPERADOR]],4,0)</f>
        <v>CARLOS MANUEL GUTIERREZ LARA</v>
      </c>
      <c r="L3829" s="92" t="str" cm="1">
        <f t="array" aca="1" ref="L3829" ca="1">_xlfn.IFS(J3829&gt;=TIME(14,0,0),"SEGUNDO TURNO",J3829&lt;TIME(14,0,0),"PRIMER TURNO")</f>
        <v>PRIMER TURNO</v>
      </c>
      <c r="M3829" s="90"/>
    </row>
    <row r="3830" spans="1:13">
      <c r="A3830" s="86" t="str">
        <f ca="1">_xlfn.CONCAT(Tabla36[[#This Row],[NUM. ECO.]],Tabla36[[#This Row],[TURNO]],Tabla36[[#This Row],[FECHA]])</f>
        <v>T41PRIMER TURNO45413</v>
      </c>
      <c r="B3830" s="87">
        <v>6</v>
      </c>
      <c r="C3830" s="87">
        <v>2</v>
      </c>
      <c r="D3830" s="87" t="s">
        <v>57</v>
      </c>
      <c r="E3830" s="86"/>
      <c r="F3830" s="86">
        <f>VLOOKUP(Tabla36[[#This Row],[NUM. ECO.]],[2]!Tabla24[[NO.ECO]:[CUBICACION
M3]],4,0)</f>
        <v>17</v>
      </c>
      <c r="G3830" s="94">
        <v>45413</v>
      </c>
      <c r="H3830" s="92" t="str">
        <f>VLOOKUP(Tabla36[[#This Row],[NUM. ECO.]],[2]!Tabla24[[NO.ECO]:[MATERIAL]],8,0)</f>
        <v>BASE HIDRAULICA</v>
      </c>
      <c r="I3830" s="86" t="s">
        <v>79</v>
      </c>
      <c r="J3830" s="88">
        <f ca="1">J3829+TIME(0,RANDBETWEEN((144),(176)),0)</f>
        <v>0.35902777777777778</v>
      </c>
      <c r="K3830" s="86" t="str">
        <f ca="1">VLOOKUP(Tabla36[[#This Row],[CODIGO VINCULO]],[1]!Anexar1[[UNION]:[OPERADOR]],4,0)</f>
        <v>CARLOS MANUEL GUTIERREZ LARA</v>
      </c>
      <c r="L3830" s="92" t="str" cm="1">
        <f t="array" aca="1" ref="L3830" ca="1">_xlfn.IFS(J3830&gt;=TIME(14,0,0),"SEGUNDO TURNO",J3830&lt;TIME(14,0,0),"PRIMER TURNO")</f>
        <v>PRIMER TURNO</v>
      </c>
      <c r="M3830" s="90"/>
    </row>
    <row r="3831" spans="1:13">
      <c r="A3831" s="86" t="str">
        <f ca="1">_xlfn.CONCAT(Tabla36[[#This Row],[NUM. ECO.]],Tabla36[[#This Row],[TURNO]],Tabla36[[#This Row],[FECHA]])</f>
        <v>T41PRIMER TURNO45413</v>
      </c>
      <c r="B3831" s="87">
        <v>6</v>
      </c>
      <c r="C3831" s="87">
        <v>3</v>
      </c>
      <c r="D3831" s="87" t="s">
        <v>57</v>
      </c>
      <c r="E3831" s="86"/>
      <c r="F3831" s="86">
        <f>VLOOKUP(Tabla36[[#This Row],[NUM. ECO.]],[2]!Tabla24[[NO.ECO]:[CUBICACION
M3]],4,0)</f>
        <v>17</v>
      </c>
      <c r="G3831" s="94">
        <v>45413</v>
      </c>
      <c r="H3831" s="92" t="str">
        <f>VLOOKUP(Tabla36[[#This Row],[NUM. ECO.]],[2]!Tabla24[[NO.ECO]:[MATERIAL]],8,0)</f>
        <v>BASE HIDRAULICA</v>
      </c>
      <c r="I3831" s="86" t="s">
        <v>79</v>
      </c>
      <c r="J3831" s="91">
        <f ca="1">J3830+TIME(0,RANDBETWEEN((144),(176)),0)</f>
        <v>0.47638888888888886</v>
      </c>
      <c r="K3831" s="86" t="str">
        <f ca="1">VLOOKUP(Tabla36[[#This Row],[CODIGO VINCULO]],[1]!Anexar1[[UNION]:[OPERADOR]],4,0)</f>
        <v>CARLOS MANUEL GUTIERREZ LARA</v>
      </c>
      <c r="L3831" s="92" t="str" cm="1">
        <f t="array" aca="1" ref="L3831" ca="1">_xlfn.IFS(J3831&gt;=TIME(14,0,0),"SEGUNDO TURNO",J3831&lt;TIME(14,0,0),"PRIMER TURNO")</f>
        <v>PRIMER TURNO</v>
      </c>
      <c r="M3831" s="90"/>
    </row>
    <row r="3832" spans="1:13">
      <c r="A3832" s="86" t="str">
        <f ca="1">_xlfn.CONCAT(Tabla36[[#This Row],[NUM. ECO.]],Tabla36[[#This Row],[TURNO]],Tabla36[[#This Row],[FECHA]])</f>
        <v>T41PRIMER TURNO45413</v>
      </c>
      <c r="B3832" s="87">
        <v>6</v>
      </c>
      <c r="C3832" s="87">
        <v>4</v>
      </c>
      <c r="D3832" s="87" t="s">
        <v>57</v>
      </c>
      <c r="E3832" s="86"/>
      <c r="F3832" s="86">
        <f>VLOOKUP(Tabla36[[#This Row],[NUM. ECO.]],[2]!Tabla24[[NO.ECO]:[CUBICACION
M3]],4,0)</f>
        <v>17</v>
      </c>
      <c r="G3832" s="94">
        <v>45413</v>
      </c>
      <c r="H3832" s="92" t="str">
        <f>VLOOKUP(Tabla36[[#This Row],[NUM. ECO.]],[2]!Tabla24[[NO.ECO]:[MATERIAL]],8,0)</f>
        <v>BASE HIDRAULICA</v>
      </c>
      <c r="I3832" s="86" t="s">
        <v>79</v>
      </c>
      <c r="J3832" s="91">
        <f ca="1">J3831+TIME(0,RANDBETWEEN((144),(176)),0)</f>
        <v>0.57986111111111105</v>
      </c>
      <c r="K3832" s="86" t="str">
        <f ca="1">VLOOKUP(Tabla36[[#This Row],[CODIGO VINCULO]],[1]!Anexar1[[UNION]:[OPERADOR]],4,0)</f>
        <v>CARLOS MANUEL GUTIERREZ LARA</v>
      </c>
      <c r="L3832" s="92" t="str" cm="1">
        <f t="array" aca="1" ref="L3832" ca="1">_xlfn.IFS(J3832&gt;=TIME(14,0,0),"SEGUNDO TURNO",J3832&lt;TIME(14,0,0),"PRIMER TURNO")</f>
        <v>PRIMER TURNO</v>
      </c>
      <c r="M3832" s="90"/>
    </row>
    <row r="3833" spans="1:13">
      <c r="A3833" s="86" t="str">
        <f ca="1">_xlfn.CONCAT(Tabla36[[#This Row],[NUM. ECO.]],Tabla36[[#This Row],[TURNO]],Tabla36[[#This Row],[FECHA]])</f>
        <v>T41SEGUNDO TURNO45413</v>
      </c>
      <c r="B3833" s="87">
        <v>6</v>
      </c>
      <c r="C3833" s="87">
        <v>5</v>
      </c>
      <c r="D3833" s="87" t="s">
        <v>57</v>
      </c>
      <c r="E3833" s="86"/>
      <c r="F3833" s="86">
        <f>VLOOKUP(Tabla36[[#This Row],[NUM. ECO.]],[2]!Tabla24[[NO.ECO]:[CUBICACION
M3]],4,0)</f>
        <v>17</v>
      </c>
      <c r="G3833" s="94">
        <v>45413</v>
      </c>
      <c r="H3833" s="92" t="str">
        <f>VLOOKUP(Tabla36[[#This Row],[NUM. ECO.]],[2]!Tabla24[[NO.ECO]:[MATERIAL]],8,0)</f>
        <v>BASE HIDRAULICA</v>
      </c>
      <c r="I3833" s="86" t="s">
        <v>79</v>
      </c>
      <c r="J3833" s="91">
        <f ca="1">J3832+TIME(0,RANDBETWEEN((144),(176)),0)</f>
        <v>0.69652777777777775</v>
      </c>
      <c r="K3833" s="86" t="str">
        <f ca="1">VLOOKUP(Tabla36[[#This Row],[CODIGO VINCULO]],[1]!Anexar1[[UNION]:[OPERADOR]],4,0)</f>
        <v>YESYE ALAIN UC TAX</v>
      </c>
      <c r="L3833" s="92" t="str" cm="1">
        <f t="array" aca="1" ref="L3833" ca="1">_xlfn.IFS(J3833&gt;=TIME(14,0,0),"SEGUNDO TURNO",J3833&lt;TIME(14,0,0),"PRIMER TURNO")</f>
        <v>SEGUNDO TURNO</v>
      </c>
      <c r="M3833" s="90"/>
    </row>
    <row r="3834" spans="1:13">
      <c r="A3834" s="86" t="str">
        <f ca="1">_xlfn.CONCAT(Tabla36[[#This Row],[NUM. ECO.]],Tabla36[[#This Row],[TURNO]],Tabla36[[#This Row],[FECHA]])</f>
        <v>T41SEGUNDO TURNO45413</v>
      </c>
      <c r="B3834" s="87">
        <v>6</v>
      </c>
      <c r="C3834" s="87">
        <v>6</v>
      </c>
      <c r="D3834" s="87" t="s">
        <v>57</v>
      </c>
      <c r="E3834" s="86"/>
      <c r="F3834" s="86">
        <f>VLOOKUP(Tabla36[[#This Row],[NUM. ECO.]],[2]!Tabla24[[NO.ECO]:[CUBICACION
M3]],4,0)</f>
        <v>17</v>
      </c>
      <c r="G3834" s="94">
        <v>45413</v>
      </c>
      <c r="H3834" s="92" t="str">
        <f>VLOOKUP(Tabla36[[#This Row],[NUM. ECO.]],[2]!Tabla24[[NO.ECO]:[MATERIAL]],8,0)</f>
        <v>BASE HIDRAULICA</v>
      </c>
      <c r="I3834" s="86" t="s">
        <v>79</v>
      </c>
      <c r="J3834" s="91">
        <f ca="1">J3833+TIME(0,RANDBETWEEN((144),(176)),0)</f>
        <v>0.80555555555555558</v>
      </c>
      <c r="K3834" s="86" t="str">
        <f ca="1">VLOOKUP(Tabla36[[#This Row],[CODIGO VINCULO]],[1]!Anexar1[[UNION]:[OPERADOR]],4,0)</f>
        <v>YESYE ALAIN UC TAX</v>
      </c>
      <c r="L3834" s="92" t="str" cm="1">
        <f t="array" aca="1" ref="L3834" ca="1">_xlfn.IFS(J3834&gt;=TIME(14,0,0),"SEGUNDO TURNO",J3834&lt;TIME(14,0,0),"PRIMER TURNO")</f>
        <v>SEGUNDO TURNO</v>
      </c>
      <c r="M3834" s="90"/>
    </row>
    <row r="3835" spans="1:13">
      <c r="A3835" s="86" t="str">
        <f ca="1">_xlfn.CONCAT(Tabla36[[#This Row],[NUM. ECO.]],Tabla36[[#This Row],[TURNO]],Tabla36[[#This Row],[FECHA]])</f>
        <v>T41PRIMER TURNO45414</v>
      </c>
      <c r="B3835" s="87">
        <v>6</v>
      </c>
      <c r="C3835" s="87">
        <v>1</v>
      </c>
      <c r="D3835" s="87" t="s">
        <v>57</v>
      </c>
      <c r="E3835" s="86"/>
      <c r="F3835" s="86">
        <f>VLOOKUP(Tabla36[[#This Row],[NUM. ECO.]],[2]!Tabla24[[NO.ECO]:[CUBICACION
M3]],4,0)</f>
        <v>17</v>
      </c>
      <c r="G3835" s="94">
        <v>45414</v>
      </c>
      <c r="H3835" s="92" t="str">
        <f>VLOOKUP(Tabla36[[#This Row],[NUM. ECO.]],[2]!Tabla24[[NO.ECO]:[MATERIAL]],8,0)</f>
        <v>BASE HIDRAULICA</v>
      </c>
      <c r="I3835" s="86" t="s">
        <v>79</v>
      </c>
      <c r="J3835" s="88">
        <f ca="1">TIME(RANDBETWEEN(5.5,6),RANDBETWEEN(1,29),0)</f>
        <v>0.26111111111111113</v>
      </c>
      <c r="K3835" s="86" t="str">
        <f ca="1">VLOOKUP(Tabla36[[#This Row],[CODIGO VINCULO]],[1]!Anexar1[[UNION]:[OPERADOR]],4,0)</f>
        <v>CARLOS MANUEL GUTIERREZ LARA</v>
      </c>
      <c r="L3835" s="92" t="str" cm="1">
        <f t="array" aca="1" ref="L3835" ca="1">_xlfn.IFS(J3835&gt;=TIME(14,0,0),"SEGUNDO TURNO",J3835&lt;TIME(14,0,0),"PRIMER TURNO")</f>
        <v>PRIMER TURNO</v>
      </c>
      <c r="M3835" s="90"/>
    </row>
    <row r="3836" spans="1:13">
      <c r="A3836" s="86" t="str">
        <f ca="1">_xlfn.CONCAT(Tabla36[[#This Row],[NUM. ECO.]],Tabla36[[#This Row],[TURNO]],Tabla36[[#This Row],[FECHA]])</f>
        <v>T41PRIMER TURNO45414</v>
      </c>
      <c r="B3836" s="87">
        <v>6</v>
      </c>
      <c r="C3836" s="87">
        <v>2</v>
      </c>
      <c r="D3836" s="87" t="s">
        <v>57</v>
      </c>
      <c r="E3836" s="86"/>
      <c r="F3836" s="86">
        <f>VLOOKUP(Tabla36[[#This Row],[NUM. ECO.]],[2]!Tabla24[[NO.ECO]:[CUBICACION
M3]],4,0)</f>
        <v>17</v>
      </c>
      <c r="G3836" s="94">
        <v>45414</v>
      </c>
      <c r="H3836" s="92" t="str">
        <f>VLOOKUP(Tabla36[[#This Row],[NUM. ECO.]],[2]!Tabla24[[NO.ECO]:[MATERIAL]],8,0)</f>
        <v>BASE HIDRAULICA</v>
      </c>
      <c r="I3836" s="86" t="s">
        <v>79</v>
      </c>
      <c r="J3836" s="88">
        <f ca="1">J3835+TIME(0,RANDBETWEEN((144),(176)),0)</f>
        <v>0.3666666666666667</v>
      </c>
      <c r="K3836" s="86" t="str">
        <f ca="1">VLOOKUP(Tabla36[[#This Row],[CODIGO VINCULO]],[1]!Anexar1[[UNION]:[OPERADOR]],4,0)</f>
        <v>CARLOS MANUEL GUTIERREZ LARA</v>
      </c>
      <c r="L3836" s="92" t="str" cm="1">
        <f t="array" aca="1" ref="L3836" ca="1">_xlfn.IFS(J3836&gt;=TIME(14,0,0),"SEGUNDO TURNO",J3836&lt;TIME(14,0,0),"PRIMER TURNO")</f>
        <v>PRIMER TURNO</v>
      </c>
      <c r="M3836" s="90"/>
    </row>
    <row r="3837" spans="1:13">
      <c r="A3837" s="86" t="str">
        <f ca="1">_xlfn.CONCAT(Tabla36[[#This Row],[NUM. ECO.]],Tabla36[[#This Row],[TURNO]],Tabla36[[#This Row],[FECHA]])</f>
        <v>T41PRIMER TURNO45414</v>
      </c>
      <c r="B3837" s="87">
        <v>6</v>
      </c>
      <c r="C3837" s="87">
        <v>3</v>
      </c>
      <c r="D3837" s="87" t="s">
        <v>57</v>
      </c>
      <c r="E3837" s="86"/>
      <c r="F3837" s="86">
        <f>VLOOKUP(Tabla36[[#This Row],[NUM. ECO.]],[2]!Tabla24[[NO.ECO]:[CUBICACION
M3]],4,0)</f>
        <v>17</v>
      </c>
      <c r="G3837" s="94">
        <v>45414</v>
      </c>
      <c r="H3837" s="92" t="str">
        <f>VLOOKUP(Tabla36[[#This Row],[NUM. ECO.]],[2]!Tabla24[[NO.ECO]:[MATERIAL]],8,0)</f>
        <v>BASE HIDRAULICA</v>
      </c>
      <c r="I3837" s="86" t="s">
        <v>79</v>
      </c>
      <c r="J3837" s="91">
        <f ca="1">J3836+TIME(0,RANDBETWEEN((144),(176)),0)</f>
        <v>0.47708333333333336</v>
      </c>
      <c r="K3837" s="86" t="str">
        <f ca="1">VLOOKUP(Tabla36[[#This Row],[CODIGO VINCULO]],[1]!Anexar1[[UNION]:[OPERADOR]],4,0)</f>
        <v>CARLOS MANUEL GUTIERREZ LARA</v>
      </c>
      <c r="L3837" s="92" t="str" cm="1">
        <f t="array" aca="1" ref="L3837" ca="1">_xlfn.IFS(J3837&gt;=TIME(14,0,0),"SEGUNDO TURNO",J3837&lt;TIME(14,0,0),"PRIMER TURNO")</f>
        <v>PRIMER TURNO</v>
      </c>
      <c r="M3837" s="90"/>
    </row>
    <row r="3838" spans="1:13">
      <c r="A3838" s="86" t="str">
        <f ca="1">_xlfn.CONCAT(Tabla36[[#This Row],[NUM. ECO.]],Tabla36[[#This Row],[TURNO]],Tabla36[[#This Row],[FECHA]])</f>
        <v>T41SEGUNDO TURNO45414</v>
      </c>
      <c r="B3838" s="87">
        <v>6</v>
      </c>
      <c r="C3838" s="87">
        <v>4</v>
      </c>
      <c r="D3838" s="87" t="s">
        <v>57</v>
      </c>
      <c r="E3838" s="86"/>
      <c r="F3838" s="86">
        <f>VLOOKUP(Tabla36[[#This Row],[NUM. ECO.]],[2]!Tabla24[[NO.ECO]:[CUBICACION
M3]],4,0)</f>
        <v>17</v>
      </c>
      <c r="G3838" s="94">
        <v>45414</v>
      </c>
      <c r="H3838" s="92" t="str">
        <f>VLOOKUP(Tabla36[[#This Row],[NUM. ECO.]],[2]!Tabla24[[NO.ECO]:[MATERIAL]],8,0)</f>
        <v>BASE HIDRAULICA</v>
      </c>
      <c r="I3838" s="86" t="s">
        <v>79</v>
      </c>
      <c r="J3838" s="91">
        <f ca="1">J3837+TIME(0,RANDBETWEEN((144),(176)),0)</f>
        <v>0.59305555555555556</v>
      </c>
      <c r="K3838" s="86" t="str">
        <f ca="1">VLOOKUP(Tabla36[[#This Row],[CODIGO VINCULO]],[1]!Anexar1[[UNION]:[OPERADOR]],4,0)</f>
        <v>YESYE ALAIN UC TAX</v>
      </c>
      <c r="L3838" s="92" t="str" cm="1">
        <f t="array" aca="1" ref="L3838" ca="1">_xlfn.IFS(J3838&gt;=TIME(14,0,0),"SEGUNDO TURNO",J3838&lt;TIME(14,0,0),"PRIMER TURNO")</f>
        <v>SEGUNDO TURNO</v>
      </c>
      <c r="M3838" s="90"/>
    </row>
    <row r="3839" spans="1:13">
      <c r="A3839" s="86" t="str">
        <f ca="1">_xlfn.CONCAT(Tabla36[[#This Row],[NUM. ECO.]],Tabla36[[#This Row],[TURNO]],Tabla36[[#This Row],[FECHA]])</f>
        <v>T41SEGUNDO TURNO45414</v>
      </c>
      <c r="B3839" s="87">
        <v>6</v>
      </c>
      <c r="C3839" s="87">
        <v>5</v>
      </c>
      <c r="D3839" s="87" t="s">
        <v>57</v>
      </c>
      <c r="E3839" s="86"/>
      <c r="F3839" s="86">
        <f>VLOOKUP(Tabla36[[#This Row],[NUM. ECO.]],[2]!Tabla24[[NO.ECO]:[CUBICACION
M3]],4,0)</f>
        <v>17</v>
      </c>
      <c r="G3839" s="94">
        <v>45414</v>
      </c>
      <c r="H3839" s="92" t="str">
        <f>VLOOKUP(Tabla36[[#This Row],[NUM. ECO.]],[2]!Tabla24[[NO.ECO]:[MATERIAL]],8,0)</f>
        <v>BASE HIDRAULICA</v>
      </c>
      <c r="I3839" s="86" t="s">
        <v>79</v>
      </c>
      <c r="J3839" s="91">
        <f ca="1">J3838+TIME(0,RANDBETWEEN((144),(176)),0)</f>
        <v>0.70972222222222225</v>
      </c>
      <c r="K3839" s="86" t="str">
        <f ca="1">VLOOKUP(Tabla36[[#This Row],[CODIGO VINCULO]],[1]!Anexar1[[UNION]:[OPERADOR]],4,0)</f>
        <v>YESYE ALAIN UC TAX</v>
      </c>
      <c r="L3839" s="92" t="str" cm="1">
        <f t="array" aca="1" ref="L3839" ca="1">_xlfn.IFS(J3839&gt;=TIME(14,0,0),"SEGUNDO TURNO",J3839&lt;TIME(14,0,0),"PRIMER TURNO")</f>
        <v>SEGUNDO TURNO</v>
      </c>
      <c r="M3839" s="90"/>
    </row>
    <row r="3840" spans="1:13">
      <c r="A3840" s="86" t="str">
        <f ca="1">_xlfn.CONCAT(Tabla36[[#This Row],[NUM. ECO.]],Tabla36[[#This Row],[TURNO]],Tabla36[[#This Row],[FECHA]])</f>
        <v>T41SEGUNDO TURNO45414</v>
      </c>
      <c r="B3840" s="87">
        <v>6</v>
      </c>
      <c r="C3840" s="87">
        <v>6</v>
      </c>
      <c r="D3840" s="87" t="s">
        <v>57</v>
      </c>
      <c r="E3840" s="86"/>
      <c r="F3840" s="86">
        <f>VLOOKUP(Tabla36[[#This Row],[NUM. ECO.]],[2]!Tabla24[[NO.ECO]:[CUBICACION
M3]],4,0)</f>
        <v>17</v>
      </c>
      <c r="G3840" s="94">
        <v>45414</v>
      </c>
      <c r="H3840" s="92" t="str">
        <f>VLOOKUP(Tabla36[[#This Row],[NUM. ECO.]],[2]!Tabla24[[NO.ECO]:[MATERIAL]],8,0)</f>
        <v>BASE HIDRAULICA</v>
      </c>
      <c r="I3840" s="86" t="s">
        <v>79</v>
      </c>
      <c r="J3840" s="91">
        <f ca="1">J3839+TIME(0,RANDBETWEEN((144),(176)),0)</f>
        <v>0.82152777777777786</v>
      </c>
      <c r="K3840" s="86" t="str">
        <f ca="1">VLOOKUP(Tabla36[[#This Row],[CODIGO VINCULO]],[1]!Anexar1[[UNION]:[OPERADOR]],4,0)</f>
        <v>YESYE ALAIN UC TAX</v>
      </c>
      <c r="L3840" s="92" t="str" cm="1">
        <f t="array" aca="1" ref="L3840" ca="1">_xlfn.IFS(J3840&gt;=TIME(14,0,0),"SEGUNDO TURNO",J3840&lt;TIME(14,0,0),"PRIMER TURNO")</f>
        <v>SEGUNDO TURNO</v>
      </c>
      <c r="M3840" s="90"/>
    </row>
    <row r="3841" spans="1:13">
      <c r="A3841" s="86" t="str">
        <f ca="1">_xlfn.CONCAT(Tabla36[[#This Row],[NUM. ECO.]],Tabla36[[#This Row],[TURNO]],Tabla36[[#This Row],[FECHA]])</f>
        <v>T41PRIMER TURNO45415</v>
      </c>
      <c r="B3841" s="87">
        <v>6</v>
      </c>
      <c r="C3841" s="87">
        <v>1</v>
      </c>
      <c r="D3841" s="87" t="s">
        <v>57</v>
      </c>
      <c r="E3841" s="86"/>
      <c r="F3841" s="86">
        <f>VLOOKUP(Tabla36[[#This Row],[NUM. ECO.]],[2]!Tabla24[[NO.ECO]:[CUBICACION
M3]],4,0)</f>
        <v>17</v>
      </c>
      <c r="G3841" s="94">
        <v>45415</v>
      </c>
      <c r="H3841" s="92" t="str">
        <f>VLOOKUP(Tabla36[[#This Row],[NUM. ECO.]],[2]!Tabla24[[NO.ECO]:[MATERIAL]],8,0)</f>
        <v>BASE HIDRAULICA</v>
      </c>
      <c r="I3841" s="86" t="s">
        <v>79</v>
      </c>
      <c r="J3841" s="88">
        <f ca="1">TIME(RANDBETWEEN(5.5,6),RANDBETWEEN(1,29),0)</f>
        <v>0.25069444444444444</v>
      </c>
      <c r="K3841" s="86" t="str">
        <f ca="1">VLOOKUP(Tabla36[[#This Row],[CODIGO VINCULO]],[1]!Anexar1[[UNION]:[OPERADOR]],4,0)</f>
        <v>CARLOS MANUEL GUTIERREZ LARA</v>
      </c>
      <c r="L3841" s="92" t="str" cm="1">
        <f t="array" aca="1" ref="L3841" ca="1">_xlfn.IFS(J3841&gt;=TIME(14,0,0),"SEGUNDO TURNO",J3841&lt;TIME(14,0,0),"PRIMER TURNO")</f>
        <v>PRIMER TURNO</v>
      </c>
      <c r="M3841" s="90"/>
    </row>
    <row r="3842" spans="1:13">
      <c r="A3842" s="86" t="str">
        <f ca="1">_xlfn.CONCAT(Tabla36[[#This Row],[NUM. ECO.]],Tabla36[[#This Row],[TURNO]],Tabla36[[#This Row],[FECHA]])</f>
        <v>T41PRIMER TURNO45415</v>
      </c>
      <c r="B3842" s="87">
        <v>6</v>
      </c>
      <c r="C3842" s="87">
        <v>2</v>
      </c>
      <c r="D3842" s="87" t="s">
        <v>57</v>
      </c>
      <c r="E3842" s="86"/>
      <c r="F3842" s="86">
        <f>VLOOKUP(Tabla36[[#This Row],[NUM. ECO.]],[2]!Tabla24[[NO.ECO]:[CUBICACION
M3]],4,0)</f>
        <v>17</v>
      </c>
      <c r="G3842" s="94">
        <v>45415</v>
      </c>
      <c r="H3842" s="92" t="str">
        <f>VLOOKUP(Tabla36[[#This Row],[NUM. ECO.]],[2]!Tabla24[[NO.ECO]:[MATERIAL]],8,0)</f>
        <v>BASE HIDRAULICA</v>
      </c>
      <c r="I3842" s="86" t="s">
        <v>79</v>
      </c>
      <c r="J3842" s="88">
        <f ca="1">J3841+TIME(0,RANDBETWEEN((144),(176)),0)</f>
        <v>0.36041666666666666</v>
      </c>
      <c r="K3842" s="86" t="str">
        <f ca="1">VLOOKUP(Tabla36[[#This Row],[CODIGO VINCULO]],[1]!Anexar1[[UNION]:[OPERADOR]],4,0)</f>
        <v>CARLOS MANUEL GUTIERREZ LARA</v>
      </c>
      <c r="L3842" s="92" t="str" cm="1">
        <f t="array" aca="1" ref="L3842" ca="1">_xlfn.IFS(J3842&gt;=TIME(14,0,0),"SEGUNDO TURNO",J3842&lt;TIME(14,0,0),"PRIMER TURNO")</f>
        <v>PRIMER TURNO</v>
      </c>
      <c r="M3842" s="90"/>
    </row>
    <row r="3843" spans="1:13">
      <c r="A3843" s="86" t="str">
        <f ca="1">_xlfn.CONCAT(Tabla36[[#This Row],[NUM. ECO.]],Tabla36[[#This Row],[TURNO]],Tabla36[[#This Row],[FECHA]])</f>
        <v>T41PRIMER TURNO45415</v>
      </c>
      <c r="B3843" s="87">
        <v>6</v>
      </c>
      <c r="C3843" s="87">
        <v>3</v>
      </c>
      <c r="D3843" s="87" t="s">
        <v>57</v>
      </c>
      <c r="E3843" s="86"/>
      <c r="F3843" s="86">
        <f>VLOOKUP(Tabla36[[#This Row],[NUM. ECO.]],[2]!Tabla24[[NO.ECO]:[CUBICACION
M3]],4,0)</f>
        <v>17</v>
      </c>
      <c r="G3843" s="94">
        <v>45415</v>
      </c>
      <c r="H3843" s="92" t="str">
        <f>VLOOKUP(Tabla36[[#This Row],[NUM. ECO.]],[2]!Tabla24[[NO.ECO]:[MATERIAL]],8,0)</f>
        <v>BASE HIDRAULICA</v>
      </c>
      <c r="I3843" s="86" t="s">
        <v>79</v>
      </c>
      <c r="J3843" s="91">
        <f ca="1">J3842+TIME(0,RANDBETWEEN((144),(176)),0)</f>
        <v>0.46597222222222223</v>
      </c>
      <c r="K3843" s="86" t="str">
        <f ca="1">VLOOKUP(Tabla36[[#This Row],[CODIGO VINCULO]],[1]!Anexar1[[UNION]:[OPERADOR]],4,0)</f>
        <v>CARLOS MANUEL GUTIERREZ LARA</v>
      </c>
      <c r="L3843" s="92" t="str" cm="1">
        <f t="array" aca="1" ref="L3843" ca="1">_xlfn.IFS(J3843&gt;=TIME(14,0,0),"SEGUNDO TURNO",J3843&lt;TIME(14,0,0),"PRIMER TURNO")</f>
        <v>PRIMER TURNO</v>
      </c>
      <c r="M3843" s="90"/>
    </row>
    <row r="3844" spans="1:13">
      <c r="A3844" s="86" t="str">
        <f ca="1">_xlfn.CONCAT(Tabla36[[#This Row],[NUM. ECO.]],Tabla36[[#This Row],[TURNO]],Tabla36[[#This Row],[FECHA]])</f>
        <v>T41SEGUNDO TURNO45415</v>
      </c>
      <c r="B3844" s="87">
        <v>6</v>
      </c>
      <c r="C3844" s="87">
        <v>4</v>
      </c>
      <c r="D3844" s="87" t="s">
        <v>57</v>
      </c>
      <c r="E3844" s="86"/>
      <c r="F3844" s="86">
        <f>VLOOKUP(Tabla36[[#This Row],[NUM. ECO.]],[2]!Tabla24[[NO.ECO]:[CUBICACION
M3]],4,0)</f>
        <v>17</v>
      </c>
      <c r="G3844" s="94">
        <v>45415</v>
      </c>
      <c r="H3844" s="92" t="str">
        <f>VLOOKUP(Tabla36[[#This Row],[NUM. ECO.]],[2]!Tabla24[[NO.ECO]:[MATERIAL]],8,0)</f>
        <v>BASE HIDRAULICA</v>
      </c>
      <c r="I3844" s="86" t="s">
        <v>79</v>
      </c>
      <c r="J3844" s="91">
        <f ca="1">J3843+TIME(0,RANDBETWEEN((144),(176)),0)</f>
        <v>0.58333333333333337</v>
      </c>
      <c r="K3844" s="86" t="str">
        <f ca="1">VLOOKUP(Tabla36[[#This Row],[CODIGO VINCULO]],[1]!Anexar1[[UNION]:[OPERADOR]],4,0)</f>
        <v>YESYE ALAIN UC TAX</v>
      </c>
      <c r="L3844" s="92" t="str" cm="1">
        <f t="array" aca="1" ref="L3844" ca="1">_xlfn.IFS(J3844&gt;=TIME(14,0,0),"SEGUNDO TURNO",J3844&lt;TIME(14,0,0),"PRIMER TURNO")</f>
        <v>SEGUNDO TURNO</v>
      </c>
      <c r="M3844" s="90"/>
    </row>
    <row r="3845" spans="1:13">
      <c r="A3845" s="86" t="str">
        <f ca="1">_xlfn.CONCAT(Tabla36[[#This Row],[NUM. ECO.]],Tabla36[[#This Row],[TURNO]],Tabla36[[#This Row],[FECHA]])</f>
        <v>T41SEGUNDO TURNO45415</v>
      </c>
      <c r="B3845" s="87">
        <v>6</v>
      </c>
      <c r="C3845" s="87">
        <v>5</v>
      </c>
      <c r="D3845" s="87" t="s">
        <v>57</v>
      </c>
      <c r="E3845" s="86"/>
      <c r="F3845" s="86">
        <f>VLOOKUP(Tabla36[[#This Row],[NUM. ECO.]],[2]!Tabla24[[NO.ECO]:[CUBICACION
M3]],4,0)</f>
        <v>17</v>
      </c>
      <c r="G3845" s="94">
        <v>45415</v>
      </c>
      <c r="H3845" s="92" t="str">
        <f>VLOOKUP(Tabla36[[#This Row],[NUM. ECO.]],[2]!Tabla24[[NO.ECO]:[MATERIAL]],8,0)</f>
        <v>BASE HIDRAULICA</v>
      </c>
      <c r="I3845" s="86" t="s">
        <v>79</v>
      </c>
      <c r="J3845" s="91">
        <f ca="1">J3844+TIME(0,RANDBETWEEN((144),(176)),0)</f>
        <v>0.68472222222222223</v>
      </c>
      <c r="K3845" s="86" t="str">
        <f ca="1">VLOOKUP(Tabla36[[#This Row],[CODIGO VINCULO]],[1]!Anexar1[[UNION]:[OPERADOR]],4,0)</f>
        <v>YESYE ALAIN UC TAX</v>
      </c>
      <c r="L3845" s="92" t="str" cm="1">
        <f t="array" aca="1" ref="L3845" ca="1">_xlfn.IFS(J3845&gt;=TIME(14,0,0),"SEGUNDO TURNO",J3845&lt;TIME(14,0,0),"PRIMER TURNO")</f>
        <v>SEGUNDO TURNO</v>
      </c>
      <c r="M3845" s="90"/>
    </row>
    <row r="3846" spans="1:13">
      <c r="A3846" s="86" t="str">
        <f ca="1">_xlfn.CONCAT(Tabla36[[#This Row],[NUM. ECO.]],Tabla36[[#This Row],[TURNO]],Tabla36[[#This Row],[FECHA]])</f>
        <v>T41SEGUNDO TURNO45415</v>
      </c>
      <c r="B3846" s="87">
        <v>6</v>
      </c>
      <c r="C3846" s="87">
        <v>6</v>
      </c>
      <c r="D3846" s="87" t="s">
        <v>57</v>
      </c>
      <c r="E3846" s="86"/>
      <c r="F3846" s="86">
        <f>VLOOKUP(Tabla36[[#This Row],[NUM. ECO.]],[2]!Tabla24[[NO.ECO]:[CUBICACION
M3]],4,0)</f>
        <v>17</v>
      </c>
      <c r="G3846" s="94">
        <v>45415</v>
      </c>
      <c r="H3846" s="92" t="str">
        <f>VLOOKUP(Tabla36[[#This Row],[NUM. ECO.]],[2]!Tabla24[[NO.ECO]:[MATERIAL]],8,0)</f>
        <v>BASE HIDRAULICA</v>
      </c>
      <c r="I3846" s="86" t="s">
        <v>79</v>
      </c>
      <c r="J3846" s="91">
        <f ca="1">J3845+TIME(0,RANDBETWEEN((144),(176)),0)</f>
        <v>0.79791666666666672</v>
      </c>
      <c r="K3846" s="86" t="str">
        <f ca="1">VLOOKUP(Tabla36[[#This Row],[CODIGO VINCULO]],[1]!Anexar1[[UNION]:[OPERADOR]],4,0)</f>
        <v>YESYE ALAIN UC TAX</v>
      </c>
      <c r="L3846" s="92" t="str" cm="1">
        <f t="array" aca="1" ref="L3846" ca="1">_xlfn.IFS(J3846&gt;=TIME(14,0,0),"SEGUNDO TURNO",J3846&lt;TIME(14,0,0),"PRIMER TURNO")</f>
        <v>SEGUNDO TURNO</v>
      </c>
      <c r="M3846" s="90"/>
    </row>
    <row r="3847" spans="1:13">
      <c r="A3847" s="86" t="str">
        <f ca="1">_xlfn.CONCAT(Tabla36[[#This Row],[NUM. ECO.]],Tabla36[[#This Row],[TURNO]],Tabla36[[#This Row],[FECHA]])</f>
        <v>T41PRIMER TURNO45416</v>
      </c>
      <c r="B3847" s="87">
        <v>6</v>
      </c>
      <c r="C3847" s="87">
        <v>1</v>
      </c>
      <c r="D3847" s="87" t="s">
        <v>57</v>
      </c>
      <c r="E3847" s="86"/>
      <c r="F3847" s="86">
        <f>VLOOKUP(Tabla36[[#This Row],[NUM. ECO.]],[2]!Tabla24[[NO.ECO]:[CUBICACION
M3]],4,0)</f>
        <v>17</v>
      </c>
      <c r="G3847" s="94">
        <v>45416</v>
      </c>
      <c r="H3847" s="92" t="str">
        <f>VLOOKUP(Tabla36[[#This Row],[NUM. ECO.]],[2]!Tabla24[[NO.ECO]:[MATERIAL]],8,0)</f>
        <v>BASE HIDRAULICA</v>
      </c>
      <c r="I3847" s="86" t="s">
        <v>79</v>
      </c>
      <c r="J3847" s="88">
        <f ca="1">TIME(RANDBETWEEN(5.5,6),RANDBETWEEN(1,29),0)</f>
        <v>0.26527777777777778</v>
      </c>
      <c r="K3847" s="86" t="str">
        <f ca="1">VLOOKUP(Tabla36[[#This Row],[CODIGO VINCULO]],[1]!Anexar1[[UNION]:[OPERADOR]],4,0)</f>
        <v>CARLOS MANUEL GUTIERREZ LARA</v>
      </c>
      <c r="L3847" s="92" t="str" cm="1">
        <f t="array" aca="1" ref="L3847" ca="1">_xlfn.IFS(J3847&gt;=TIME(14,0,0),"SEGUNDO TURNO",J3847&lt;TIME(14,0,0),"PRIMER TURNO")</f>
        <v>PRIMER TURNO</v>
      </c>
      <c r="M3847" s="90"/>
    </row>
    <row r="3848" spans="1:13">
      <c r="A3848" s="86" t="str">
        <f ca="1">_xlfn.CONCAT(Tabla36[[#This Row],[NUM. ECO.]],Tabla36[[#This Row],[TURNO]],Tabla36[[#This Row],[FECHA]])</f>
        <v>T41PRIMER TURNO45416</v>
      </c>
      <c r="B3848" s="87">
        <v>6</v>
      </c>
      <c r="C3848" s="87">
        <v>2</v>
      </c>
      <c r="D3848" s="87" t="s">
        <v>57</v>
      </c>
      <c r="E3848" s="86"/>
      <c r="F3848" s="86">
        <f>VLOOKUP(Tabla36[[#This Row],[NUM. ECO.]],[2]!Tabla24[[NO.ECO]:[CUBICACION
M3]],4,0)</f>
        <v>17</v>
      </c>
      <c r="G3848" s="94">
        <v>45416</v>
      </c>
      <c r="H3848" s="92" t="str">
        <f>VLOOKUP(Tabla36[[#This Row],[NUM. ECO.]],[2]!Tabla24[[NO.ECO]:[MATERIAL]],8,0)</f>
        <v>BASE HIDRAULICA</v>
      </c>
      <c r="I3848" s="86" t="s">
        <v>79</v>
      </c>
      <c r="J3848" s="88">
        <f ca="1">J3847+TIME(0,RANDBETWEEN((144),(176)),0)</f>
        <v>0.36736111111111114</v>
      </c>
      <c r="K3848" s="86" t="str">
        <f ca="1">VLOOKUP(Tabla36[[#This Row],[CODIGO VINCULO]],[1]!Anexar1[[UNION]:[OPERADOR]],4,0)</f>
        <v>CARLOS MANUEL GUTIERREZ LARA</v>
      </c>
      <c r="L3848" s="92" t="str" cm="1">
        <f t="array" aca="1" ref="L3848" ca="1">_xlfn.IFS(J3848&gt;=TIME(14,0,0),"SEGUNDO TURNO",J3848&lt;TIME(14,0,0),"PRIMER TURNO")</f>
        <v>PRIMER TURNO</v>
      </c>
      <c r="M3848" s="90"/>
    </row>
    <row r="3849" spans="1:13">
      <c r="A3849" s="86" t="str">
        <f ca="1">_xlfn.CONCAT(Tabla36[[#This Row],[NUM. ECO.]],Tabla36[[#This Row],[TURNO]],Tabla36[[#This Row],[FECHA]])</f>
        <v>T41PRIMER TURNO45416</v>
      </c>
      <c r="B3849" s="87">
        <v>6</v>
      </c>
      <c r="C3849" s="87">
        <v>3</v>
      </c>
      <c r="D3849" s="87" t="s">
        <v>57</v>
      </c>
      <c r="E3849" s="86"/>
      <c r="F3849" s="86">
        <f>VLOOKUP(Tabla36[[#This Row],[NUM. ECO.]],[2]!Tabla24[[NO.ECO]:[CUBICACION
M3]],4,0)</f>
        <v>17</v>
      </c>
      <c r="G3849" s="94">
        <v>45416</v>
      </c>
      <c r="H3849" s="92" t="str">
        <f>VLOOKUP(Tabla36[[#This Row],[NUM. ECO.]],[2]!Tabla24[[NO.ECO]:[MATERIAL]],8,0)</f>
        <v>BASE HIDRAULICA</v>
      </c>
      <c r="I3849" s="86" t="s">
        <v>79</v>
      </c>
      <c r="J3849" s="91">
        <f ca="1">J3848+TIME(0,RANDBETWEEN((144),(176)),0)</f>
        <v>0.48194444444444445</v>
      </c>
      <c r="K3849" s="86" t="str">
        <f ca="1">VLOOKUP(Tabla36[[#This Row],[CODIGO VINCULO]],[1]!Anexar1[[UNION]:[OPERADOR]],4,0)</f>
        <v>CARLOS MANUEL GUTIERREZ LARA</v>
      </c>
      <c r="L3849" s="92" t="str" cm="1">
        <f t="array" aca="1" ref="L3849" ca="1">_xlfn.IFS(J3849&gt;=TIME(14,0,0),"SEGUNDO TURNO",J3849&lt;TIME(14,0,0),"PRIMER TURNO")</f>
        <v>PRIMER TURNO</v>
      </c>
      <c r="M3849" s="90"/>
    </row>
    <row r="3850" spans="1:13">
      <c r="A3850" s="86" t="str">
        <f ca="1">_xlfn.CONCAT(Tabla36[[#This Row],[NUM. ECO.]],Tabla36[[#This Row],[TURNO]],Tabla36[[#This Row],[FECHA]])</f>
        <v>T41SEGUNDO TURNO45416</v>
      </c>
      <c r="B3850" s="87">
        <v>6</v>
      </c>
      <c r="C3850" s="87">
        <v>4</v>
      </c>
      <c r="D3850" s="87" t="s">
        <v>57</v>
      </c>
      <c r="E3850" s="86"/>
      <c r="F3850" s="86">
        <f>VLOOKUP(Tabla36[[#This Row],[NUM. ECO.]],[2]!Tabla24[[NO.ECO]:[CUBICACION
M3]],4,0)</f>
        <v>17</v>
      </c>
      <c r="G3850" s="94">
        <v>45416</v>
      </c>
      <c r="H3850" s="92" t="str">
        <f>VLOOKUP(Tabla36[[#This Row],[NUM. ECO.]],[2]!Tabla24[[NO.ECO]:[MATERIAL]],8,0)</f>
        <v>BASE HIDRAULICA</v>
      </c>
      <c r="I3850" s="86" t="s">
        <v>79</v>
      </c>
      <c r="J3850" s="91">
        <f ca="1">J3849+TIME(0,RANDBETWEEN((144),(176)),0)</f>
        <v>0.58819444444444446</v>
      </c>
      <c r="K3850" s="86" t="str">
        <f ca="1">VLOOKUP(Tabla36[[#This Row],[CODIGO VINCULO]],[1]!Anexar1[[UNION]:[OPERADOR]],4,0)</f>
        <v>YESYE ALAIN UC TAX</v>
      </c>
      <c r="L3850" s="92" t="str" cm="1">
        <f t="array" aca="1" ref="L3850" ca="1">_xlfn.IFS(J3850&gt;=TIME(14,0,0),"SEGUNDO TURNO",J3850&lt;TIME(14,0,0),"PRIMER TURNO")</f>
        <v>SEGUNDO TURNO</v>
      </c>
      <c r="M3850" s="90"/>
    </row>
    <row r="3851" spans="1:13">
      <c r="A3851" s="86" t="str">
        <f ca="1">_xlfn.CONCAT(Tabla36[[#This Row],[NUM. ECO.]],Tabla36[[#This Row],[TURNO]],Tabla36[[#This Row],[FECHA]])</f>
        <v>T41SEGUNDO TURNO45416</v>
      </c>
      <c r="B3851" s="87">
        <v>6</v>
      </c>
      <c r="C3851" s="87">
        <v>5</v>
      </c>
      <c r="D3851" s="87" t="s">
        <v>57</v>
      </c>
      <c r="E3851" s="86"/>
      <c r="F3851" s="86">
        <f>VLOOKUP(Tabla36[[#This Row],[NUM. ECO.]],[2]!Tabla24[[NO.ECO]:[CUBICACION
M3]],4,0)</f>
        <v>17</v>
      </c>
      <c r="G3851" s="94">
        <v>45416</v>
      </c>
      <c r="H3851" s="92" t="str">
        <f>VLOOKUP(Tabla36[[#This Row],[NUM. ECO.]],[2]!Tabla24[[NO.ECO]:[MATERIAL]],8,0)</f>
        <v>BASE HIDRAULICA</v>
      </c>
      <c r="I3851" s="86" t="s">
        <v>79</v>
      </c>
      <c r="J3851" s="91">
        <f ca="1">J3850+TIME(0,RANDBETWEEN((144),(176)),0)</f>
        <v>0.69513888888888886</v>
      </c>
      <c r="K3851" s="86" t="str">
        <f ca="1">VLOOKUP(Tabla36[[#This Row],[CODIGO VINCULO]],[1]!Anexar1[[UNION]:[OPERADOR]],4,0)</f>
        <v>YESYE ALAIN UC TAX</v>
      </c>
      <c r="L3851" s="92" t="str" cm="1">
        <f t="array" aca="1" ref="L3851" ca="1">_xlfn.IFS(J3851&gt;=TIME(14,0,0),"SEGUNDO TURNO",J3851&lt;TIME(14,0,0),"PRIMER TURNO")</f>
        <v>SEGUNDO TURNO</v>
      </c>
      <c r="M3851" s="90"/>
    </row>
    <row r="3852" spans="1:13">
      <c r="A3852" s="86" t="str">
        <f ca="1">_xlfn.CONCAT(Tabla36[[#This Row],[NUM. ECO.]],Tabla36[[#This Row],[TURNO]],Tabla36[[#This Row],[FECHA]])</f>
        <v>T41SEGUNDO TURNO45416</v>
      </c>
      <c r="B3852" s="87">
        <v>6</v>
      </c>
      <c r="C3852" s="87">
        <v>6</v>
      </c>
      <c r="D3852" s="87" t="s">
        <v>57</v>
      </c>
      <c r="E3852" s="86"/>
      <c r="F3852" s="86">
        <f>VLOOKUP(Tabla36[[#This Row],[NUM. ECO.]],[2]!Tabla24[[NO.ECO]:[CUBICACION
M3]],4,0)</f>
        <v>17</v>
      </c>
      <c r="G3852" s="94">
        <v>45416</v>
      </c>
      <c r="H3852" s="92" t="str">
        <f>VLOOKUP(Tabla36[[#This Row],[NUM. ECO.]],[2]!Tabla24[[NO.ECO]:[MATERIAL]],8,0)</f>
        <v>BASE HIDRAULICA</v>
      </c>
      <c r="I3852" s="86" t="s">
        <v>79</v>
      </c>
      <c r="J3852" s="91">
        <f ca="1">J3851+TIME(0,RANDBETWEEN((144),(176)),0)</f>
        <v>0.80763888888888891</v>
      </c>
      <c r="K3852" s="86" t="str">
        <f ca="1">VLOOKUP(Tabla36[[#This Row],[CODIGO VINCULO]],[1]!Anexar1[[UNION]:[OPERADOR]],4,0)</f>
        <v>YESYE ALAIN UC TAX</v>
      </c>
      <c r="L3852" s="92" t="str" cm="1">
        <f t="array" aca="1" ref="L3852" ca="1">_xlfn.IFS(J3852&gt;=TIME(14,0,0),"SEGUNDO TURNO",J3852&lt;TIME(14,0,0),"PRIMER TURNO")</f>
        <v>SEGUNDO TURNO</v>
      </c>
      <c r="M3852" s="90"/>
    </row>
    <row r="3853" spans="1:13">
      <c r="A3853" s="86" t="str">
        <f ca="1">_xlfn.CONCAT(Tabla36[[#This Row],[NUM. ECO.]],Tabla36[[#This Row],[TURNO]],Tabla36[[#This Row],[FECHA]])</f>
        <v>T41PRIMER TURNO45418</v>
      </c>
      <c r="B3853" s="87">
        <v>6</v>
      </c>
      <c r="C3853" s="87">
        <v>1</v>
      </c>
      <c r="D3853" s="87" t="s">
        <v>57</v>
      </c>
      <c r="E3853" s="86"/>
      <c r="F3853" s="86">
        <f>VLOOKUP(Tabla36[[#This Row],[NUM. ECO.]],[2]!Tabla24[[NO.ECO]:[CUBICACION
M3]],4,0)</f>
        <v>17</v>
      </c>
      <c r="G3853" s="94">
        <v>45418</v>
      </c>
      <c r="H3853" s="92" t="str">
        <f>VLOOKUP(Tabla36[[#This Row],[NUM. ECO.]],[2]!Tabla24[[NO.ECO]:[MATERIAL]],8,0)</f>
        <v>BASE HIDRAULICA</v>
      </c>
      <c r="I3853" s="86" t="s">
        <v>79</v>
      </c>
      <c r="J3853" s="88">
        <f ca="1">TIME(RANDBETWEEN(5.5,6),RANDBETWEEN(1,29),0)</f>
        <v>0.25069444444444444</v>
      </c>
      <c r="K3853" s="86" t="str">
        <f ca="1">VLOOKUP(Tabla36[[#This Row],[CODIGO VINCULO]],[1]!Anexar1[[UNION]:[OPERADOR]],4,0)</f>
        <v>CARLOS MANUEL GUTIERREZ LARA</v>
      </c>
      <c r="L3853" s="92" t="str" cm="1">
        <f t="array" aca="1" ref="L3853" ca="1">_xlfn.IFS(J3853&gt;=TIME(14,0,0),"SEGUNDO TURNO",J3853&lt;TIME(14,0,0),"PRIMER TURNO")</f>
        <v>PRIMER TURNO</v>
      </c>
      <c r="M3853" s="90"/>
    </row>
    <row r="3854" spans="1:13">
      <c r="A3854" s="86" t="str">
        <f ca="1">_xlfn.CONCAT(Tabla36[[#This Row],[NUM. ECO.]],Tabla36[[#This Row],[TURNO]],Tabla36[[#This Row],[FECHA]])</f>
        <v>T41PRIMER TURNO45418</v>
      </c>
      <c r="B3854" s="87">
        <v>6</v>
      </c>
      <c r="C3854" s="87">
        <v>2</v>
      </c>
      <c r="D3854" s="87" t="s">
        <v>57</v>
      </c>
      <c r="E3854" s="86"/>
      <c r="F3854" s="86">
        <f>VLOOKUP(Tabla36[[#This Row],[NUM. ECO.]],[2]!Tabla24[[NO.ECO]:[CUBICACION
M3]],4,0)</f>
        <v>17</v>
      </c>
      <c r="G3854" s="94">
        <v>45418</v>
      </c>
      <c r="H3854" s="92" t="str">
        <f>VLOOKUP(Tabla36[[#This Row],[NUM. ECO.]],[2]!Tabla24[[NO.ECO]:[MATERIAL]],8,0)</f>
        <v>BASE HIDRAULICA</v>
      </c>
      <c r="I3854" s="86" t="s">
        <v>79</v>
      </c>
      <c r="J3854" s="88">
        <f ca="1">J3853+TIME(0,RANDBETWEEN((144),(176)),0)</f>
        <v>0.35486111111111113</v>
      </c>
      <c r="K3854" s="86" t="str">
        <f ca="1">VLOOKUP(Tabla36[[#This Row],[CODIGO VINCULO]],[1]!Anexar1[[UNION]:[OPERADOR]],4,0)</f>
        <v>CARLOS MANUEL GUTIERREZ LARA</v>
      </c>
      <c r="L3854" s="92" t="str" cm="1">
        <f t="array" aca="1" ref="L3854" ca="1">_xlfn.IFS(J3854&gt;=TIME(14,0,0),"SEGUNDO TURNO",J3854&lt;TIME(14,0,0),"PRIMER TURNO")</f>
        <v>PRIMER TURNO</v>
      </c>
      <c r="M3854" s="90"/>
    </row>
    <row r="3855" spans="1:13">
      <c r="A3855" s="86" t="str">
        <f ca="1">_xlfn.CONCAT(Tabla36[[#This Row],[NUM. ECO.]],Tabla36[[#This Row],[TURNO]],Tabla36[[#This Row],[FECHA]])</f>
        <v>T41PRIMER TURNO45418</v>
      </c>
      <c r="B3855" s="87">
        <v>6</v>
      </c>
      <c r="C3855" s="87">
        <v>3</v>
      </c>
      <c r="D3855" s="87" t="s">
        <v>57</v>
      </c>
      <c r="E3855" s="86"/>
      <c r="F3855" s="86">
        <f>VLOOKUP(Tabla36[[#This Row],[NUM. ECO.]],[2]!Tabla24[[NO.ECO]:[CUBICACION
M3]],4,0)</f>
        <v>17</v>
      </c>
      <c r="G3855" s="94">
        <v>45418</v>
      </c>
      <c r="H3855" s="92" t="str">
        <f>VLOOKUP(Tabla36[[#This Row],[NUM. ECO.]],[2]!Tabla24[[NO.ECO]:[MATERIAL]],8,0)</f>
        <v>BASE HIDRAULICA</v>
      </c>
      <c r="I3855" s="86" t="s">
        <v>79</v>
      </c>
      <c r="J3855" s="91">
        <f ca="1">J3854+TIME(0,RANDBETWEEN((144),(176)),0)</f>
        <v>0.47013888888888888</v>
      </c>
      <c r="K3855" s="86" t="str">
        <f ca="1">VLOOKUP(Tabla36[[#This Row],[CODIGO VINCULO]],[1]!Anexar1[[UNION]:[OPERADOR]],4,0)</f>
        <v>CARLOS MANUEL GUTIERREZ LARA</v>
      </c>
      <c r="L3855" s="92" t="str" cm="1">
        <f t="array" aca="1" ref="L3855" ca="1">_xlfn.IFS(J3855&gt;=TIME(14,0,0),"SEGUNDO TURNO",J3855&lt;TIME(14,0,0),"PRIMER TURNO")</f>
        <v>PRIMER TURNO</v>
      </c>
      <c r="M3855" s="90"/>
    </row>
    <row r="3856" spans="1:13">
      <c r="A3856" s="86" t="str">
        <f ca="1">_xlfn.CONCAT(Tabla36[[#This Row],[NUM. ECO.]],Tabla36[[#This Row],[TURNO]],Tabla36[[#This Row],[FECHA]])</f>
        <v>T41PRIMER TURNO45418</v>
      </c>
      <c r="B3856" s="87">
        <v>6</v>
      </c>
      <c r="C3856" s="87">
        <v>4</v>
      </c>
      <c r="D3856" s="87" t="s">
        <v>57</v>
      </c>
      <c r="E3856" s="86"/>
      <c r="F3856" s="86">
        <f>VLOOKUP(Tabla36[[#This Row],[NUM. ECO.]],[2]!Tabla24[[NO.ECO]:[CUBICACION
M3]],4,0)</f>
        <v>17</v>
      </c>
      <c r="G3856" s="94">
        <v>45418</v>
      </c>
      <c r="H3856" s="92" t="str">
        <f>VLOOKUP(Tabla36[[#This Row],[NUM. ECO.]],[2]!Tabla24[[NO.ECO]:[MATERIAL]],8,0)</f>
        <v>BASE HIDRAULICA</v>
      </c>
      <c r="I3856" s="86" t="s">
        <v>79</v>
      </c>
      <c r="J3856" s="91">
        <f ca="1">J3855+TIME(0,RANDBETWEEN((144),(176)),0)</f>
        <v>0.57430555555555551</v>
      </c>
      <c r="K3856" s="86" t="str">
        <f ca="1">VLOOKUP(Tabla36[[#This Row],[CODIGO VINCULO]],[1]!Anexar1[[UNION]:[OPERADOR]],4,0)</f>
        <v>CARLOS MANUEL GUTIERREZ LARA</v>
      </c>
      <c r="L3856" s="92" t="str" cm="1">
        <f t="array" aca="1" ref="L3856" ca="1">_xlfn.IFS(J3856&gt;=TIME(14,0,0),"SEGUNDO TURNO",J3856&lt;TIME(14,0,0),"PRIMER TURNO")</f>
        <v>PRIMER TURNO</v>
      </c>
      <c r="M3856" s="90"/>
    </row>
    <row r="3857" spans="1:13">
      <c r="A3857" s="86" t="str">
        <f ca="1">_xlfn.CONCAT(Tabla36[[#This Row],[NUM. ECO.]],Tabla36[[#This Row],[TURNO]],Tabla36[[#This Row],[FECHA]])</f>
        <v>T41SEGUNDO TURNO45418</v>
      </c>
      <c r="B3857" s="87">
        <v>6</v>
      </c>
      <c r="C3857" s="87">
        <v>5</v>
      </c>
      <c r="D3857" s="87" t="s">
        <v>57</v>
      </c>
      <c r="E3857" s="86"/>
      <c r="F3857" s="86">
        <f>VLOOKUP(Tabla36[[#This Row],[NUM. ECO.]],[2]!Tabla24[[NO.ECO]:[CUBICACION
M3]],4,0)</f>
        <v>17</v>
      </c>
      <c r="G3857" s="94">
        <v>45418</v>
      </c>
      <c r="H3857" s="92" t="str">
        <f>VLOOKUP(Tabla36[[#This Row],[NUM. ECO.]],[2]!Tabla24[[NO.ECO]:[MATERIAL]],8,0)</f>
        <v>BASE HIDRAULICA</v>
      </c>
      <c r="I3857" s="86" t="s">
        <v>79</v>
      </c>
      <c r="J3857" s="91">
        <f ca="1">J3856+TIME(0,RANDBETWEEN((144),(176)),0)</f>
        <v>0.69166666666666665</v>
      </c>
      <c r="K3857" s="86" t="str">
        <f ca="1">VLOOKUP(Tabla36[[#This Row],[CODIGO VINCULO]],[1]!Anexar1[[UNION]:[OPERADOR]],4,0)</f>
        <v>YESYE ALAIN UC TAX</v>
      </c>
      <c r="L3857" s="92" t="str" cm="1">
        <f t="array" aca="1" ref="L3857" ca="1">_xlfn.IFS(J3857&gt;=TIME(14,0,0),"SEGUNDO TURNO",J3857&lt;TIME(14,0,0),"PRIMER TURNO")</f>
        <v>SEGUNDO TURNO</v>
      </c>
      <c r="M3857" s="90"/>
    </row>
    <row r="3858" spans="1:13">
      <c r="A3858" s="86" t="str">
        <f ca="1">_xlfn.CONCAT(Tabla36[[#This Row],[NUM. ECO.]],Tabla36[[#This Row],[TURNO]],Tabla36[[#This Row],[FECHA]])</f>
        <v>T41SEGUNDO TURNO45418</v>
      </c>
      <c r="B3858" s="87">
        <v>6</v>
      </c>
      <c r="C3858" s="87">
        <v>6</v>
      </c>
      <c r="D3858" s="87" t="s">
        <v>57</v>
      </c>
      <c r="E3858" s="86"/>
      <c r="F3858" s="86">
        <f>VLOOKUP(Tabla36[[#This Row],[NUM. ECO.]],[2]!Tabla24[[NO.ECO]:[CUBICACION
M3]],4,0)</f>
        <v>17</v>
      </c>
      <c r="G3858" s="94">
        <v>45418</v>
      </c>
      <c r="H3858" s="92" t="str">
        <f>VLOOKUP(Tabla36[[#This Row],[NUM. ECO.]],[2]!Tabla24[[NO.ECO]:[MATERIAL]],8,0)</f>
        <v>BASE HIDRAULICA</v>
      </c>
      <c r="I3858" s="86" t="s">
        <v>79</v>
      </c>
      <c r="J3858" s="91">
        <f ca="1">J3857+TIME(0,RANDBETWEEN((144),(176)),0)</f>
        <v>0.79791666666666661</v>
      </c>
      <c r="K3858" s="86" t="str">
        <f ca="1">VLOOKUP(Tabla36[[#This Row],[CODIGO VINCULO]],[1]!Anexar1[[UNION]:[OPERADOR]],4,0)</f>
        <v>YESYE ALAIN UC TAX</v>
      </c>
      <c r="L3858" s="92" t="str" cm="1">
        <f t="array" aca="1" ref="L3858" ca="1">_xlfn.IFS(J3858&gt;=TIME(14,0,0),"SEGUNDO TURNO",J3858&lt;TIME(14,0,0),"PRIMER TURNO")</f>
        <v>SEGUNDO TURNO</v>
      </c>
      <c r="M3858" s="90"/>
    </row>
    <row r="3859" spans="1:13">
      <c r="A3859" s="86" t="str">
        <f ca="1">_xlfn.CONCAT(Tabla36[[#This Row],[NUM. ECO.]],Tabla36[[#This Row],[TURNO]],Tabla36[[#This Row],[FECHA]])</f>
        <v>T41PRIMER TURNO45419</v>
      </c>
      <c r="B3859" s="87">
        <v>6</v>
      </c>
      <c r="C3859" s="87">
        <v>1</v>
      </c>
      <c r="D3859" s="87" t="s">
        <v>57</v>
      </c>
      <c r="E3859" s="86"/>
      <c r="F3859" s="86">
        <f>VLOOKUP(Tabla36[[#This Row],[NUM. ECO.]],[2]!Tabla24[[NO.ECO]:[CUBICACION
M3]],4,0)</f>
        <v>17</v>
      </c>
      <c r="G3859" s="94">
        <v>45419</v>
      </c>
      <c r="H3859" s="92" t="str">
        <f>VLOOKUP(Tabla36[[#This Row],[NUM. ECO.]],[2]!Tabla24[[NO.ECO]:[MATERIAL]],8,0)</f>
        <v>BASE HIDRAULICA</v>
      </c>
      <c r="I3859" s="86" t="s">
        <v>79</v>
      </c>
      <c r="J3859" s="88">
        <f ca="1">TIME(RANDBETWEEN(5.5,6),RANDBETWEEN(1,29),0)</f>
        <v>0.25208333333333333</v>
      </c>
      <c r="K3859" s="86" t="str">
        <f ca="1">VLOOKUP(Tabla36[[#This Row],[CODIGO VINCULO]],[1]!Anexar1[[UNION]:[OPERADOR]],4,0)</f>
        <v>CARLOS MANUEL GUTIERREZ LARA</v>
      </c>
      <c r="L3859" s="92" t="str" cm="1">
        <f t="array" aca="1" ref="L3859" ca="1">_xlfn.IFS(J3859&gt;=TIME(14,0,0),"SEGUNDO TURNO",J3859&lt;TIME(14,0,0),"PRIMER TURNO")</f>
        <v>PRIMER TURNO</v>
      </c>
      <c r="M3859" s="90"/>
    </row>
    <row r="3860" spans="1:13">
      <c r="A3860" s="86" t="str">
        <f ca="1">_xlfn.CONCAT(Tabla36[[#This Row],[NUM. ECO.]],Tabla36[[#This Row],[TURNO]],Tabla36[[#This Row],[FECHA]])</f>
        <v>T41PRIMER TURNO45419</v>
      </c>
      <c r="B3860" s="87">
        <v>6</v>
      </c>
      <c r="C3860" s="87">
        <v>2</v>
      </c>
      <c r="D3860" s="87" t="s">
        <v>57</v>
      </c>
      <c r="E3860" s="86"/>
      <c r="F3860" s="86">
        <f>VLOOKUP(Tabla36[[#This Row],[NUM. ECO.]],[2]!Tabla24[[NO.ECO]:[CUBICACION
M3]],4,0)</f>
        <v>17</v>
      </c>
      <c r="G3860" s="94">
        <v>45419</v>
      </c>
      <c r="H3860" s="92" t="str">
        <f>VLOOKUP(Tabla36[[#This Row],[NUM. ECO.]],[2]!Tabla24[[NO.ECO]:[MATERIAL]],8,0)</f>
        <v>BASE HIDRAULICA</v>
      </c>
      <c r="I3860" s="86" t="s">
        <v>79</v>
      </c>
      <c r="J3860" s="88">
        <f ca="1">J3859+TIME(0,RANDBETWEEN((144),(176)),0)</f>
        <v>0.36388888888888887</v>
      </c>
      <c r="K3860" s="86" t="str">
        <f ca="1">VLOOKUP(Tabla36[[#This Row],[CODIGO VINCULO]],[1]!Anexar1[[UNION]:[OPERADOR]],4,0)</f>
        <v>CARLOS MANUEL GUTIERREZ LARA</v>
      </c>
      <c r="L3860" s="92" t="str" cm="1">
        <f t="array" aca="1" ref="L3860" ca="1">_xlfn.IFS(J3860&gt;=TIME(14,0,0),"SEGUNDO TURNO",J3860&lt;TIME(14,0,0),"PRIMER TURNO")</f>
        <v>PRIMER TURNO</v>
      </c>
      <c r="M3860" s="90"/>
    </row>
    <row r="3861" spans="1:13">
      <c r="A3861" s="86" t="str">
        <f ca="1">_xlfn.CONCAT(Tabla36[[#This Row],[NUM. ECO.]],Tabla36[[#This Row],[TURNO]],Tabla36[[#This Row],[FECHA]])</f>
        <v>T41PRIMER TURNO45419</v>
      </c>
      <c r="B3861" s="87">
        <v>6</v>
      </c>
      <c r="C3861" s="87">
        <v>3</v>
      </c>
      <c r="D3861" s="87" t="s">
        <v>57</v>
      </c>
      <c r="E3861" s="86"/>
      <c r="F3861" s="86">
        <f>VLOOKUP(Tabla36[[#This Row],[NUM. ECO.]],[2]!Tabla24[[NO.ECO]:[CUBICACION
M3]],4,0)</f>
        <v>17</v>
      </c>
      <c r="G3861" s="94">
        <v>45419</v>
      </c>
      <c r="H3861" s="92" t="str">
        <f>VLOOKUP(Tabla36[[#This Row],[NUM. ECO.]],[2]!Tabla24[[NO.ECO]:[MATERIAL]],8,0)</f>
        <v>BASE HIDRAULICA</v>
      </c>
      <c r="I3861" s="86" t="s">
        <v>79</v>
      </c>
      <c r="J3861" s="91">
        <f ca="1">J3860+TIME(0,RANDBETWEEN((144),(176)),0)</f>
        <v>0.48333333333333334</v>
      </c>
      <c r="K3861" s="86" t="str">
        <f ca="1">VLOOKUP(Tabla36[[#This Row],[CODIGO VINCULO]],[1]!Anexar1[[UNION]:[OPERADOR]],4,0)</f>
        <v>CARLOS MANUEL GUTIERREZ LARA</v>
      </c>
      <c r="L3861" s="92" t="str" cm="1">
        <f t="array" aca="1" ref="L3861" ca="1">_xlfn.IFS(J3861&gt;=TIME(14,0,0),"SEGUNDO TURNO",J3861&lt;TIME(14,0,0),"PRIMER TURNO")</f>
        <v>PRIMER TURNO</v>
      </c>
      <c r="M3861" s="90"/>
    </row>
    <row r="3862" spans="1:13">
      <c r="A3862" s="86" t="str">
        <f ca="1">_xlfn.CONCAT(Tabla36[[#This Row],[NUM. ECO.]],Tabla36[[#This Row],[TURNO]],Tabla36[[#This Row],[FECHA]])</f>
        <v>T41SEGUNDO TURNO45419</v>
      </c>
      <c r="B3862" s="87">
        <v>6</v>
      </c>
      <c r="C3862" s="87">
        <v>4</v>
      </c>
      <c r="D3862" s="87" t="s">
        <v>57</v>
      </c>
      <c r="E3862" s="86"/>
      <c r="F3862" s="86">
        <f>VLOOKUP(Tabla36[[#This Row],[NUM. ECO.]],[2]!Tabla24[[NO.ECO]:[CUBICACION
M3]],4,0)</f>
        <v>17</v>
      </c>
      <c r="G3862" s="94">
        <v>45419</v>
      </c>
      <c r="H3862" s="92" t="str">
        <f>VLOOKUP(Tabla36[[#This Row],[NUM. ECO.]],[2]!Tabla24[[NO.ECO]:[MATERIAL]],8,0)</f>
        <v>BASE HIDRAULICA</v>
      </c>
      <c r="I3862" s="86" t="s">
        <v>79</v>
      </c>
      <c r="J3862" s="91">
        <f ca="1">J3861+TIME(0,RANDBETWEEN((144),(176)),0)</f>
        <v>0.6020833333333333</v>
      </c>
      <c r="K3862" s="86" t="str">
        <f ca="1">VLOOKUP(Tabla36[[#This Row],[CODIGO VINCULO]],[1]!Anexar1[[UNION]:[OPERADOR]],4,0)</f>
        <v>YESYE ALAIN UC TAX</v>
      </c>
      <c r="L3862" s="92" t="str" cm="1">
        <f t="array" aca="1" ref="L3862" ca="1">_xlfn.IFS(J3862&gt;=TIME(14,0,0),"SEGUNDO TURNO",J3862&lt;TIME(14,0,0),"PRIMER TURNO")</f>
        <v>SEGUNDO TURNO</v>
      </c>
      <c r="M3862" s="90"/>
    </row>
    <row r="3863" spans="1:13">
      <c r="A3863" s="86" t="str">
        <f ca="1">_xlfn.CONCAT(Tabla36[[#This Row],[NUM. ECO.]],Tabla36[[#This Row],[TURNO]],Tabla36[[#This Row],[FECHA]])</f>
        <v>T41SEGUNDO TURNO45419</v>
      </c>
      <c r="B3863" s="87">
        <v>6</v>
      </c>
      <c r="C3863" s="87">
        <v>5</v>
      </c>
      <c r="D3863" s="87" t="s">
        <v>57</v>
      </c>
      <c r="E3863" s="86"/>
      <c r="F3863" s="86">
        <f>VLOOKUP(Tabla36[[#This Row],[NUM. ECO.]],[2]!Tabla24[[NO.ECO]:[CUBICACION
M3]],4,0)</f>
        <v>17</v>
      </c>
      <c r="G3863" s="94">
        <v>45419</v>
      </c>
      <c r="H3863" s="92" t="str">
        <f>VLOOKUP(Tabla36[[#This Row],[NUM. ECO.]],[2]!Tabla24[[NO.ECO]:[MATERIAL]],8,0)</f>
        <v>BASE HIDRAULICA</v>
      </c>
      <c r="I3863" s="86" t="s">
        <v>79</v>
      </c>
      <c r="J3863" s="91">
        <f ca="1">J3862+TIME(0,RANDBETWEEN((144),(176)),0)</f>
        <v>0.72430555555555554</v>
      </c>
      <c r="K3863" s="86" t="str">
        <f ca="1">VLOOKUP(Tabla36[[#This Row],[CODIGO VINCULO]],[1]!Anexar1[[UNION]:[OPERADOR]],4,0)</f>
        <v>YESYE ALAIN UC TAX</v>
      </c>
      <c r="L3863" s="92" t="str" cm="1">
        <f t="array" aca="1" ref="L3863" ca="1">_xlfn.IFS(J3863&gt;=TIME(14,0,0),"SEGUNDO TURNO",J3863&lt;TIME(14,0,0),"PRIMER TURNO")</f>
        <v>SEGUNDO TURNO</v>
      </c>
      <c r="M3863" s="90"/>
    </row>
    <row r="3864" spans="1:13">
      <c r="A3864" s="86" t="str">
        <f ca="1">_xlfn.CONCAT(Tabla36[[#This Row],[NUM. ECO.]],Tabla36[[#This Row],[TURNO]],Tabla36[[#This Row],[FECHA]])</f>
        <v>T41SEGUNDO TURNO45419</v>
      </c>
      <c r="B3864" s="87">
        <v>6</v>
      </c>
      <c r="C3864" s="87">
        <v>6</v>
      </c>
      <c r="D3864" s="87" t="s">
        <v>57</v>
      </c>
      <c r="E3864" s="86"/>
      <c r="F3864" s="86">
        <f>VLOOKUP(Tabla36[[#This Row],[NUM. ECO.]],[2]!Tabla24[[NO.ECO]:[CUBICACION
M3]],4,0)</f>
        <v>17</v>
      </c>
      <c r="G3864" s="94">
        <v>45419</v>
      </c>
      <c r="H3864" s="92" t="str">
        <f>VLOOKUP(Tabla36[[#This Row],[NUM. ECO.]],[2]!Tabla24[[NO.ECO]:[MATERIAL]],8,0)</f>
        <v>BASE HIDRAULICA</v>
      </c>
      <c r="I3864" s="86" t="s">
        <v>79</v>
      </c>
      <c r="J3864" s="91">
        <f ca="1">J3863+TIME(0,RANDBETWEEN((144),(176)),0)</f>
        <v>0.82638888888888884</v>
      </c>
      <c r="K3864" s="86" t="str">
        <f ca="1">VLOOKUP(Tabla36[[#This Row],[CODIGO VINCULO]],[1]!Anexar1[[UNION]:[OPERADOR]],4,0)</f>
        <v>YESYE ALAIN UC TAX</v>
      </c>
      <c r="L3864" s="92" t="str" cm="1">
        <f t="array" aca="1" ref="L3864" ca="1">_xlfn.IFS(J3864&gt;=TIME(14,0,0),"SEGUNDO TURNO",J3864&lt;TIME(14,0,0),"PRIMER TURNO")</f>
        <v>SEGUNDO TURNO</v>
      </c>
      <c r="M3864" s="90"/>
    </row>
    <row r="3865" spans="1:13">
      <c r="A3865" s="86" t="str">
        <f ca="1">_xlfn.CONCAT(Tabla36[[#This Row],[NUM. ECO.]],Tabla36[[#This Row],[TURNO]],Tabla36[[#This Row],[FECHA]])</f>
        <v>T41PRIMER TURNO45420</v>
      </c>
      <c r="B3865" s="87">
        <v>6</v>
      </c>
      <c r="C3865" s="87">
        <v>1</v>
      </c>
      <c r="D3865" s="87" t="s">
        <v>57</v>
      </c>
      <c r="E3865" s="86"/>
      <c r="F3865" s="86">
        <f>VLOOKUP(Tabla36[[#This Row],[NUM. ECO.]],[2]!Tabla24[[NO.ECO]:[CUBICACION
M3]],4,0)</f>
        <v>17</v>
      </c>
      <c r="G3865" s="94">
        <v>45420</v>
      </c>
      <c r="H3865" s="92" t="str">
        <f>VLOOKUP(Tabla36[[#This Row],[NUM. ECO.]],[2]!Tabla24[[NO.ECO]:[MATERIAL]],8,0)</f>
        <v>BASE HIDRAULICA</v>
      </c>
      <c r="I3865" s="86" t="s">
        <v>79</v>
      </c>
      <c r="J3865" s="88">
        <f ca="1">TIME(RANDBETWEEN(5.5,6),RANDBETWEEN(1,29),0)</f>
        <v>0.25486111111111109</v>
      </c>
      <c r="K3865" s="86" t="str">
        <f ca="1">VLOOKUP(Tabla36[[#This Row],[CODIGO VINCULO]],[1]!Anexar1[[UNION]:[OPERADOR]],4,0)</f>
        <v>CARLOS MANUEL GUTIERREZ LARA</v>
      </c>
      <c r="L3865" s="92" t="str" cm="1">
        <f t="array" aca="1" ref="L3865" ca="1">_xlfn.IFS(J3865&gt;=TIME(14,0,0),"SEGUNDO TURNO",J3865&lt;TIME(14,0,0),"PRIMER TURNO")</f>
        <v>PRIMER TURNO</v>
      </c>
      <c r="M3865" s="90"/>
    </row>
    <row r="3866" spans="1:13">
      <c r="A3866" s="86" t="str">
        <f ca="1">_xlfn.CONCAT(Tabla36[[#This Row],[NUM. ECO.]],Tabla36[[#This Row],[TURNO]],Tabla36[[#This Row],[FECHA]])</f>
        <v>T41PRIMER TURNO45420</v>
      </c>
      <c r="B3866" s="87">
        <v>6</v>
      </c>
      <c r="C3866" s="87">
        <v>2</v>
      </c>
      <c r="D3866" s="87" t="s">
        <v>57</v>
      </c>
      <c r="E3866" s="86"/>
      <c r="F3866" s="86">
        <f>VLOOKUP(Tabla36[[#This Row],[NUM. ECO.]],[2]!Tabla24[[NO.ECO]:[CUBICACION
M3]],4,0)</f>
        <v>17</v>
      </c>
      <c r="G3866" s="94">
        <v>45420</v>
      </c>
      <c r="H3866" s="92" t="str">
        <f>VLOOKUP(Tabla36[[#This Row],[NUM. ECO.]],[2]!Tabla24[[NO.ECO]:[MATERIAL]],8,0)</f>
        <v>BASE HIDRAULICA</v>
      </c>
      <c r="I3866" s="86" t="s">
        <v>79</v>
      </c>
      <c r="J3866" s="88">
        <f ca="1">J3865+TIME(0,RANDBETWEEN((144),(176)),0)</f>
        <v>0.36805555555555552</v>
      </c>
      <c r="K3866" s="86" t="str">
        <f ca="1">VLOOKUP(Tabla36[[#This Row],[CODIGO VINCULO]],[1]!Anexar1[[UNION]:[OPERADOR]],4,0)</f>
        <v>CARLOS MANUEL GUTIERREZ LARA</v>
      </c>
      <c r="L3866" s="92" t="str" cm="1">
        <f t="array" aca="1" ref="L3866" ca="1">_xlfn.IFS(J3866&gt;=TIME(14,0,0),"SEGUNDO TURNO",J3866&lt;TIME(14,0,0),"PRIMER TURNO")</f>
        <v>PRIMER TURNO</v>
      </c>
      <c r="M3866" s="90"/>
    </row>
    <row r="3867" spans="1:13">
      <c r="A3867" s="86" t="str">
        <f ca="1">_xlfn.CONCAT(Tabla36[[#This Row],[NUM. ECO.]],Tabla36[[#This Row],[TURNO]],Tabla36[[#This Row],[FECHA]])</f>
        <v>T41PRIMER TURNO45420</v>
      </c>
      <c r="B3867" s="87">
        <v>6</v>
      </c>
      <c r="C3867" s="87">
        <v>3</v>
      </c>
      <c r="D3867" s="87" t="s">
        <v>57</v>
      </c>
      <c r="E3867" s="86"/>
      <c r="F3867" s="86">
        <f>VLOOKUP(Tabla36[[#This Row],[NUM. ECO.]],[2]!Tabla24[[NO.ECO]:[CUBICACION
M3]],4,0)</f>
        <v>17</v>
      </c>
      <c r="G3867" s="94">
        <v>45420</v>
      </c>
      <c r="H3867" s="92" t="str">
        <f>VLOOKUP(Tabla36[[#This Row],[NUM. ECO.]],[2]!Tabla24[[NO.ECO]:[MATERIAL]],8,0)</f>
        <v>BASE HIDRAULICA</v>
      </c>
      <c r="I3867" s="86" t="s">
        <v>79</v>
      </c>
      <c r="J3867" s="91">
        <f ca="1">J3866+TIME(0,RANDBETWEEN((144),(176)),0)</f>
        <v>0.46805555555555556</v>
      </c>
      <c r="K3867" s="86" t="str">
        <f ca="1">VLOOKUP(Tabla36[[#This Row],[CODIGO VINCULO]],[1]!Anexar1[[UNION]:[OPERADOR]],4,0)</f>
        <v>CARLOS MANUEL GUTIERREZ LARA</v>
      </c>
      <c r="L3867" s="92" t="str" cm="1">
        <f t="array" aca="1" ref="L3867" ca="1">_xlfn.IFS(J3867&gt;=TIME(14,0,0),"SEGUNDO TURNO",J3867&lt;TIME(14,0,0),"PRIMER TURNO")</f>
        <v>PRIMER TURNO</v>
      </c>
      <c r="M3867" s="90"/>
    </row>
    <row r="3868" spans="1:13">
      <c r="A3868" s="86" t="str">
        <f ca="1">_xlfn.CONCAT(Tabla36[[#This Row],[NUM. ECO.]],Tabla36[[#This Row],[TURNO]],Tabla36[[#This Row],[FECHA]])</f>
        <v>T41PRIMER TURNO45420</v>
      </c>
      <c r="B3868" s="87">
        <v>6</v>
      </c>
      <c r="C3868" s="87">
        <v>4</v>
      </c>
      <c r="D3868" s="87" t="s">
        <v>57</v>
      </c>
      <c r="E3868" s="86"/>
      <c r="F3868" s="86">
        <f>VLOOKUP(Tabla36[[#This Row],[NUM. ECO.]],[2]!Tabla24[[NO.ECO]:[CUBICACION
M3]],4,0)</f>
        <v>17</v>
      </c>
      <c r="G3868" s="94">
        <v>45420</v>
      </c>
      <c r="H3868" s="92" t="str">
        <f>VLOOKUP(Tabla36[[#This Row],[NUM. ECO.]],[2]!Tabla24[[NO.ECO]:[MATERIAL]],8,0)</f>
        <v>BASE HIDRAULICA</v>
      </c>
      <c r="I3868" s="86" t="s">
        <v>79</v>
      </c>
      <c r="J3868" s="91">
        <f ca="1">J3867+TIME(0,RANDBETWEEN((144),(176)),0)</f>
        <v>0.57777777777777772</v>
      </c>
      <c r="K3868" s="86" t="str">
        <f ca="1">VLOOKUP(Tabla36[[#This Row],[CODIGO VINCULO]],[1]!Anexar1[[UNION]:[OPERADOR]],4,0)</f>
        <v>CARLOS MANUEL GUTIERREZ LARA</v>
      </c>
      <c r="L3868" s="92" t="str" cm="1">
        <f t="array" aca="1" ref="L3868" ca="1">_xlfn.IFS(J3868&gt;=TIME(14,0,0),"SEGUNDO TURNO",J3868&lt;TIME(14,0,0),"PRIMER TURNO")</f>
        <v>PRIMER TURNO</v>
      </c>
      <c r="M3868" s="90"/>
    </row>
    <row r="3869" spans="1:13">
      <c r="A3869" s="86" t="str">
        <f ca="1">_xlfn.CONCAT(Tabla36[[#This Row],[NUM. ECO.]],Tabla36[[#This Row],[TURNO]],Tabla36[[#This Row],[FECHA]])</f>
        <v>T41SEGUNDO TURNO45420</v>
      </c>
      <c r="B3869" s="87">
        <v>6</v>
      </c>
      <c r="C3869" s="87">
        <v>5</v>
      </c>
      <c r="D3869" s="87" t="s">
        <v>57</v>
      </c>
      <c r="E3869" s="86"/>
      <c r="F3869" s="86">
        <f>VLOOKUP(Tabla36[[#This Row],[NUM. ECO.]],[2]!Tabla24[[NO.ECO]:[CUBICACION
M3]],4,0)</f>
        <v>17</v>
      </c>
      <c r="G3869" s="94">
        <v>45420</v>
      </c>
      <c r="H3869" s="92" t="str">
        <f>VLOOKUP(Tabla36[[#This Row],[NUM. ECO.]],[2]!Tabla24[[NO.ECO]:[MATERIAL]],8,0)</f>
        <v>BASE HIDRAULICA</v>
      </c>
      <c r="I3869" s="86" t="s">
        <v>79</v>
      </c>
      <c r="J3869" s="91">
        <f ca="1">J3868+TIME(0,RANDBETWEEN((144),(176)),0)</f>
        <v>0.68611111111111112</v>
      </c>
      <c r="K3869" s="86" t="str">
        <f ca="1">VLOOKUP(Tabla36[[#This Row],[CODIGO VINCULO]],[1]!Anexar1[[UNION]:[OPERADOR]],4,0)</f>
        <v>YESYE ALAIN UC TAX</v>
      </c>
      <c r="L3869" s="92" t="str" cm="1">
        <f t="array" aca="1" ref="L3869" ca="1">_xlfn.IFS(J3869&gt;=TIME(14,0,0),"SEGUNDO TURNO",J3869&lt;TIME(14,0,0),"PRIMER TURNO")</f>
        <v>SEGUNDO TURNO</v>
      </c>
      <c r="M3869" s="90"/>
    </row>
    <row r="3870" spans="1:13">
      <c r="A3870" s="86" t="str">
        <f ca="1">_xlfn.CONCAT(Tabla36[[#This Row],[NUM. ECO.]],Tabla36[[#This Row],[TURNO]],Tabla36[[#This Row],[FECHA]])</f>
        <v>T41SEGUNDO TURNO45420</v>
      </c>
      <c r="B3870" s="87">
        <v>6</v>
      </c>
      <c r="C3870" s="87">
        <v>6</v>
      </c>
      <c r="D3870" s="87" t="s">
        <v>57</v>
      </c>
      <c r="E3870" s="86"/>
      <c r="F3870" s="86">
        <f>VLOOKUP(Tabla36[[#This Row],[NUM. ECO.]],[2]!Tabla24[[NO.ECO]:[CUBICACION
M3]],4,0)</f>
        <v>17</v>
      </c>
      <c r="G3870" s="94">
        <v>45420</v>
      </c>
      <c r="H3870" s="92" t="str">
        <f>VLOOKUP(Tabla36[[#This Row],[NUM. ECO.]],[2]!Tabla24[[NO.ECO]:[MATERIAL]],8,0)</f>
        <v>BASE HIDRAULICA</v>
      </c>
      <c r="I3870" s="86" t="s">
        <v>79</v>
      </c>
      <c r="J3870" s="91">
        <f ca="1">J3869+TIME(0,RANDBETWEEN((144),(176)),0)</f>
        <v>0.79861111111111116</v>
      </c>
      <c r="K3870" s="86" t="str">
        <f ca="1">VLOOKUP(Tabla36[[#This Row],[CODIGO VINCULO]],[1]!Anexar1[[UNION]:[OPERADOR]],4,0)</f>
        <v>YESYE ALAIN UC TAX</v>
      </c>
      <c r="L3870" s="92" t="str" cm="1">
        <f t="array" aca="1" ref="L3870" ca="1">_xlfn.IFS(J3870&gt;=TIME(14,0,0),"SEGUNDO TURNO",J3870&lt;TIME(14,0,0),"PRIMER TURNO")</f>
        <v>SEGUNDO TURNO</v>
      </c>
      <c r="M3870" s="90"/>
    </row>
    <row r="3871" spans="1:13">
      <c r="A3871" s="86" t="str">
        <f ca="1">_xlfn.CONCAT(Tabla36[[#This Row],[NUM. ECO.]],Tabla36[[#This Row],[TURNO]],Tabla36[[#This Row],[FECHA]])</f>
        <v>T41PRIMER TURNO45421</v>
      </c>
      <c r="B3871" s="87">
        <v>6</v>
      </c>
      <c r="C3871" s="87">
        <v>1</v>
      </c>
      <c r="D3871" s="87" t="s">
        <v>57</v>
      </c>
      <c r="E3871" s="86"/>
      <c r="F3871" s="86">
        <f>VLOOKUP(Tabla36[[#This Row],[NUM. ECO.]],[2]!Tabla24[[NO.ECO]:[CUBICACION
M3]],4,0)</f>
        <v>17</v>
      </c>
      <c r="G3871" s="94">
        <v>45421</v>
      </c>
      <c r="H3871" s="92" t="str">
        <f>VLOOKUP(Tabla36[[#This Row],[NUM. ECO.]],[2]!Tabla24[[NO.ECO]:[MATERIAL]],8,0)</f>
        <v>BASE HIDRAULICA</v>
      </c>
      <c r="I3871" s="86" t="s">
        <v>79</v>
      </c>
      <c r="J3871" s="88">
        <f ca="1">TIME(RANDBETWEEN(5.5,6),RANDBETWEEN(1,29),0)</f>
        <v>0.25416666666666665</v>
      </c>
      <c r="K3871" s="86" t="str">
        <f ca="1">VLOOKUP(Tabla36[[#This Row],[CODIGO VINCULO]],[1]!Anexar1[[UNION]:[OPERADOR]],4,0)</f>
        <v>CARLOS MANUEL GUTIERREZ LARA</v>
      </c>
      <c r="L3871" s="92" t="str" cm="1">
        <f t="array" aca="1" ref="L3871" ca="1">_xlfn.IFS(J3871&gt;=TIME(14,0,0),"SEGUNDO TURNO",J3871&lt;TIME(14,0,0),"PRIMER TURNO")</f>
        <v>PRIMER TURNO</v>
      </c>
      <c r="M3871" s="90"/>
    </row>
    <row r="3872" spans="1:13">
      <c r="A3872" s="86" t="str">
        <f ca="1">_xlfn.CONCAT(Tabla36[[#This Row],[NUM. ECO.]],Tabla36[[#This Row],[TURNO]],Tabla36[[#This Row],[FECHA]])</f>
        <v>T41PRIMER TURNO45421</v>
      </c>
      <c r="B3872" s="87">
        <v>6</v>
      </c>
      <c r="C3872" s="87">
        <v>2</v>
      </c>
      <c r="D3872" s="87" t="s">
        <v>57</v>
      </c>
      <c r="E3872" s="86"/>
      <c r="F3872" s="86">
        <f>VLOOKUP(Tabla36[[#This Row],[NUM. ECO.]],[2]!Tabla24[[NO.ECO]:[CUBICACION
M3]],4,0)</f>
        <v>17</v>
      </c>
      <c r="G3872" s="94">
        <v>45421</v>
      </c>
      <c r="H3872" s="92" t="str">
        <f>VLOOKUP(Tabla36[[#This Row],[NUM. ECO.]],[2]!Tabla24[[NO.ECO]:[MATERIAL]],8,0)</f>
        <v>BASE HIDRAULICA</v>
      </c>
      <c r="I3872" s="86" t="s">
        <v>79</v>
      </c>
      <c r="J3872" s="88">
        <f ca="1">J3871+TIME(0,RANDBETWEEN((144),(176)),0)</f>
        <v>0.37152777777777779</v>
      </c>
      <c r="K3872" s="86" t="str">
        <f ca="1">VLOOKUP(Tabla36[[#This Row],[CODIGO VINCULO]],[1]!Anexar1[[UNION]:[OPERADOR]],4,0)</f>
        <v>CARLOS MANUEL GUTIERREZ LARA</v>
      </c>
      <c r="L3872" s="92" t="str" cm="1">
        <f t="array" aca="1" ref="L3872" ca="1">_xlfn.IFS(J3872&gt;=TIME(14,0,0),"SEGUNDO TURNO",J3872&lt;TIME(14,0,0),"PRIMER TURNO")</f>
        <v>PRIMER TURNO</v>
      </c>
      <c r="M3872" s="90"/>
    </row>
    <row r="3873" spans="1:13">
      <c r="A3873" s="86" t="str">
        <f ca="1">_xlfn.CONCAT(Tabla36[[#This Row],[NUM. ECO.]],Tabla36[[#This Row],[TURNO]],Tabla36[[#This Row],[FECHA]])</f>
        <v>T41PRIMER TURNO45421</v>
      </c>
      <c r="B3873" s="87">
        <v>6</v>
      </c>
      <c r="C3873" s="87">
        <v>3</v>
      </c>
      <c r="D3873" s="87" t="s">
        <v>57</v>
      </c>
      <c r="E3873" s="86"/>
      <c r="F3873" s="86">
        <f>VLOOKUP(Tabla36[[#This Row],[NUM. ECO.]],[2]!Tabla24[[NO.ECO]:[CUBICACION
M3]],4,0)</f>
        <v>17</v>
      </c>
      <c r="G3873" s="94">
        <v>45421</v>
      </c>
      <c r="H3873" s="92" t="str">
        <f>VLOOKUP(Tabla36[[#This Row],[NUM. ECO.]],[2]!Tabla24[[NO.ECO]:[MATERIAL]],8,0)</f>
        <v>BASE HIDRAULICA</v>
      </c>
      <c r="I3873" s="86" t="s">
        <v>79</v>
      </c>
      <c r="J3873" s="91">
        <f ca="1">J3872+TIME(0,RANDBETWEEN((144),(176)),0)</f>
        <v>0.47222222222222221</v>
      </c>
      <c r="K3873" s="86" t="str">
        <f ca="1">VLOOKUP(Tabla36[[#This Row],[CODIGO VINCULO]],[1]!Anexar1[[UNION]:[OPERADOR]],4,0)</f>
        <v>CARLOS MANUEL GUTIERREZ LARA</v>
      </c>
      <c r="L3873" s="92" t="str" cm="1">
        <f t="array" aca="1" ref="L3873" ca="1">_xlfn.IFS(J3873&gt;=TIME(14,0,0),"SEGUNDO TURNO",J3873&lt;TIME(14,0,0),"PRIMER TURNO")</f>
        <v>PRIMER TURNO</v>
      </c>
      <c r="M3873" s="90"/>
    </row>
    <row r="3874" spans="1:13">
      <c r="A3874" s="86" t="str">
        <f ca="1">_xlfn.CONCAT(Tabla36[[#This Row],[NUM. ECO.]],Tabla36[[#This Row],[TURNO]],Tabla36[[#This Row],[FECHA]])</f>
        <v>T41PRIMER TURNO45421</v>
      </c>
      <c r="B3874" s="87">
        <v>6</v>
      </c>
      <c r="C3874" s="87">
        <v>4</v>
      </c>
      <c r="D3874" s="87" t="s">
        <v>57</v>
      </c>
      <c r="E3874" s="86"/>
      <c r="F3874" s="86">
        <f>VLOOKUP(Tabla36[[#This Row],[NUM. ECO.]],[2]!Tabla24[[NO.ECO]:[CUBICACION
M3]],4,0)</f>
        <v>17</v>
      </c>
      <c r="G3874" s="94">
        <v>45421</v>
      </c>
      <c r="H3874" s="92" t="str">
        <f>VLOOKUP(Tabla36[[#This Row],[NUM. ECO.]],[2]!Tabla24[[NO.ECO]:[MATERIAL]],8,0)</f>
        <v>BASE HIDRAULICA</v>
      </c>
      <c r="I3874" s="86" t="s">
        <v>79</v>
      </c>
      <c r="J3874" s="91">
        <f ca="1">J3873+TIME(0,RANDBETWEEN((144),(176)),0)</f>
        <v>0.57638888888888884</v>
      </c>
      <c r="K3874" s="86" t="str">
        <f ca="1">VLOOKUP(Tabla36[[#This Row],[CODIGO VINCULO]],[1]!Anexar1[[UNION]:[OPERADOR]],4,0)</f>
        <v>CARLOS MANUEL GUTIERREZ LARA</v>
      </c>
      <c r="L3874" s="92" t="str" cm="1">
        <f t="array" aca="1" ref="L3874" ca="1">_xlfn.IFS(J3874&gt;=TIME(14,0,0),"SEGUNDO TURNO",J3874&lt;TIME(14,0,0),"PRIMER TURNO")</f>
        <v>PRIMER TURNO</v>
      </c>
      <c r="M3874" s="90"/>
    </row>
    <row r="3875" spans="1:13">
      <c r="A3875" s="86" t="str">
        <f ca="1">_xlfn.CONCAT(Tabla36[[#This Row],[NUM. ECO.]],Tabla36[[#This Row],[TURNO]],Tabla36[[#This Row],[FECHA]])</f>
        <v>T41SEGUNDO TURNO45421</v>
      </c>
      <c r="B3875" s="87">
        <v>6</v>
      </c>
      <c r="C3875" s="87">
        <v>5</v>
      </c>
      <c r="D3875" s="87" t="s">
        <v>57</v>
      </c>
      <c r="E3875" s="86"/>
      <c r="F3875" s="86">
        <f>VLOOKUP(Tabla36[[#This Row],[NUM. ECO.]],[2]!Tabla24[[NO.ECO]:[CUBICACION
M3]],4,0)</f>
        <v>17</v>
      </c>
      <c r="G3875" s="94">
        <v>45421</v>
      </c>
      <c r="H3875" s="92" t="str">
        <f>VLOOKUP(Tabla36[[#This Row],[NUM. ECO.]],[2]!Tabla24[[NO.ECO]:[MATERIAL]],8,0)</f>
        <v>BASE HIDRAULICA</v>
      </c>
      <c r="I3875" s="86" t="s">
        <v>79</v>
      </c>
      <c r="J3875" s="91">
        <f ca="1">J3874+TIME(0,RANDBETWEEN((144),(176)),0)</f>
        <v>0.68958333333333333</v>
      </c>
      <c r="K3875" s="86" t="str">
        <f ca="1">VLOOKUP(Tabla36[[#This Row],[CODIGO VINCULO]],[1]!Anexar1[[UNION]:[OPERADOR]],4,0)</f>
        <v>YESYE ALAIN UC TAX</v>
      </c>
      <c r="L3875" s="92" t="str" cm="1">
        <f t="array" aca="1" ref="L3875" ca="1">_xlfn.IFS(J3875&gt;=TIME(14,0,0),"SEGUNDO TURNO",J3875&lt;TIME(14,0,0),"PRIMER TURNO")</f>
        <v>SEGUNDO TURNO</v>
      </c>
      <c r="M3875" s="90"/>
    </row>
    <row r="3876" spans="1:13">
      <c r="A3876" s="86" t="str">
        <f ca="1">_xlfn.CONCAT(Tabla36[[#This Row],[NUM. ECO.]],Tabla36[[#This Row],[TURNO]],Tabla36[[#This Row],[FECHA]])</f>
        <v>T41SEGUNDO TURNO45421</v>
      </c>
      <c r="B3876" s="87">
        <v>6</v>
      </c>
      <c r="C3876" s="87">
        <v>6</v>
      </c>
      <c r="D3876" s="87" t="s">
        <v>57</v>
      </c>
      <c r="E3876" s="86"/>
      <c r="F3876" s="86">
        <f>VLOOKUP(Tabla36[[#This Row],[NUM. ECO.]],[2]!Tabla24[[NO.ECO]:[CUBICACION
M3]],4,0)</f>
        <v>17</v>
      </c>
      <c r="G3876" s="94">
        <v>45421</v>
      </c>
      <c r="H3876" s="92" t="str">
        <f>VLOOKUP(Tabla36[[#This Row],[NUM. ECO.]],[2]!Tabla24[[NO.ECO]:[MATERIAL]],8,0)</f>
        <v>BASE HIDRAULICA</v>
      </c>
      <c r="I3876" s="86" t="s">
        <v>79</v>
      </c>
      <c r="J3876" s="91">
        <f ca="1">J3875+TIME(0,RANDBETWEEN((144),(176)),0)</f>
        <v>0.79861111111111116</v>
      </c>
      <c r="K3876" s="86" t="str">
        <f ca="1">VLOOKUP(Tabla36[[#This Row],[CODIGO VINCULO]],[1]!Anexar1[[UNION]:[OPERADOR]],4,0)</f>
        <v>YESYE ALAIN UC TAX</v>
      </c>
      <c r="L3876" s="92" t="str" cm="1">
        <f t="array" aca="1" ref="L3876" ca="1">_xlfn.IFS(J3876&gt;=TIME(14,0,0),"SEGUNDO TURNO",J3876&lt;TIME(14,0,0),"PRIMER TURNO")</f>
        <v>SEGUNDO TURNO</v>
      </c>
      <c r="M3876" s="90"/>
    </row>
    <row r="3877" spans="1:13">
      <c r="A3877" s="86" t="str">
        <f ca="1">_xlfn.CONCAT(Tabla36[[#This Row],[NUM. ECO.]],Tabla36[[#This Row],[TURNO]],Tabla36[[#This Row],[FECHA]])</f>
        <v>T41PRIMER TURNO45422</v>
      </c>
      <c r="B3877" s="87">
        <v>6</v>
      </c>
      <c r="C3877" s="87">
        <v>1</v>
      </c>
      <c r="D3877" s="87" t="s">
        <v>57</v>
      </c>
      <c r="E3877" s="86"/>
      <c r="F3877" s="86">
        <f>VLOOKUP(Tabla36[[#This Row],[NUM. ECO.]],[2]!Tabla24[[NO.ECO]:[CUBICACION
M3]],4,0)</f>
        <v>17</v>
      </c>
      <c r="G3877" s="94">
        <v>45422</v>
      </c>
      <c r="H3877" s="92" t="str">
        <f>VLOOKUP(Tabla36[[#This Row],[NUM. ECO.]],[2]!Tabla24[[NO.ECO]:[MATERIAL]],8,0)</f>
        <v>BASE HIDRAULICA</v>
      </c>
      <c r="I3877" s="86" t="s">
        <v>79</v>
      </c>
      <c r="J3877" s="88">
        <f ca="1">TIME(RANDBETWEEN(5.5,6),RANDBETWEEN(1,29),0)</f>
        <v>0.26597222222222222</v>
      </c>
      <c r="K3877" s="86" t="str">
        <f ca="1">VLOOKUP(Tabla36[[#This Row],[CODIGO VINCULO]],[1]!Anexar1[[UNION]:[OPERADOR]],4,0)</f>
        <v>CARLOS MANUEL GUTIERREZ LARA</v>
      </c>
      <c r="L3877" s="92" t="str" cm="1">
        <f t="array" aca="1" ref="L3877" ca="1">_xlfn.IFS(J3877&gt;=TIME(14,0,0),"SEGUNDO TURNO",J3877&lt;TIME(14,0,0),"PRIMER TURNO")</f>
        <v>PRIMER TURNO</v>
      </c>
      <c r="M3877" s="90"/>
    </row>
    <row r="3878" spans="1:13">
      <c r="A3878" s="86" t="str">
        <f ca="1">_xlfn.CONCAT(Tabla36[[#This Row],[NUM. ECO.]],Tabla36[[#This Row],[TURNO]],Tabla36[[#This Row],[FECHA]])</f>
        <v>T41PRIMER TURNO45422</v>
      </c>
      <c r="B3878" s="87">
        <v>6</v>
      </c>
      <c r="C3878" s="87">
        <v>2</v>
      </c>
      <c r="D3878" s="87" t="s">
        <v>57</v>
      </c>
      <c r="E3878" s="86"/>
      <c r="F3878" s="86">
        <f>VLOOKUP(Tabla36[[#This Row],[NUM. ECO.]],[2]!Tabla24[[NO.ECO]:[CUBICACION
M3]],4,0)</f>
        <v>17</v>
      </c>
      <c r="G3878" s="94">
        <v>45422</v>
      </c>
      <c r="H3878" s="92" t="str">
        <f>VLOOKUP(Tabla36[[#This Row],[NUM. ECO.]],[2]!Tabla24[[NO.ECO]:[MATERIAL]],8,0)</f>
        <v>BASE HIDRAULICA</v>
      </c>
      <c r="I3878" s="86" t="s">
        <v>79</v>
      </c>
      <c r="J3878" s="88">
        <f ca="1">J3877+TIME(0,RANDBETWEEN((144),(176)),0)</f>
        <v>0.38611111111111113</v>
      </c>
      <c r="K3878" s="86" t="str">
        <f ca="1">VLOOKUP(Tabla36[[#This Row],[CODIGO VINCULO]],[1]!Anexar1[[UNION]:[OPERADOR]],4,0)</f>
        <v>CARLOS MANUEL GUTIERREZ LARA</v>
      </c>
      <c r="L3878" s="92" t="str" cm="1">
        <f t="array" aca="1" ref="L3878" ca="1">_xlfn.IFS(J3878&gt;=TIME(14,0,0),"SEGUNDO TURNO",J3878&lt;TIME(14,0,0),"PRIMER TURNO")</f>
        <v>PRIMER TURNO</v>
      </c>
      <c r="M3878" s="90"/>
    </row>
    <row r="3879" spans="1:13">
      <c r="A3879" s="86" t="str">
        <f ca="1">_xlfn.CONCAT(Tabla36[[#This Row],[NUM. ECO.]],Tabla36[[#This Row],[TURNO]],Tabla36[[#This Row],[FECHA]])</f>
        <v>T41PRIMER TURNO45422</v>
      </c>
      <c r="B3879" s="87">
        <v>6</v>
      </c>
      <c r="C3879" s="87">
        <v>3</v>
      </c>
      <c r="D3879" s="87" t="s">
        <v>57</v>
      </c>
      <c r="E3879" s="86"/>
      <c r="F3879" s="86">
        <f>VLOOKUP(Tabla36[[#This Row],[NUM. ECO.]],[2]!Tabla24[[NO.ECO]:[CUBICACION
M3]],4,0)</f>
        <v>17</v>
      </c>
      <c r="G3879" s="94">
        <v>45422</v>
      </c>
      <c r="H3879" s="92" t="str">
        <f>VLOOKUP(Tabla36[[#This Row],[NUM. ECO.]],[2]!Tabla24[[NO.ECO]:[MATERIAL]],8,0)</f>
        <v>BASE HIDRAULICA</v>
      </c>
      <c r="I3879" s="86" t="s">
        <v>79</v>
      </c>
      <c r="J3879" s="91">
        <f ca="1">J3878+TIME(0,RANDBETWEEN((144),(176)),0)</f>
        <v>0.50624999999999998</v>
      </c>
      <c r="K3879" s="86" t="str">
        <f ca="1">VLOOKUP(Tabla36[[#This Row],[CODIGO VINCULO]],[1]!Anexar1[[UNION]:[OPERADOR]],4,0)</f>
        <v>CARLOS MANUEL GUTIERREZ LARA</v>
      </c>
      <c r="L3879" s="92" t="str" cm="1">
        <f t="array" aca="1" ref="L3879" ca="1">_xlfn.IFS(J3879&gt;=TIME(14,0,0),"SEGUNDO TURNO",J3879&lt;TIME(14,0,0),"PRIMER TURNO")</f>
        <v>PRIMER TURNO</v>
      </c>
      <c r="M3879" s="90"/>
    </row>
    <row r="3880" spans="1:13">
      <c r="A3880" s="86" t="str">
        <f ca="1">_xlfn.CONCAT(Tabla36[[#This Row],[NUM. ECO.]],Tabla36[[#This Row],[TURNO]],Tabla36[[#This Row],[FECHA]])</f>
        <v>T41SEGUNDO TURNO45422</v>
      </c>
      <c r="B3880" s="87">
        <v>6</v>
      </c>
      <c r="C3880" s="87">
        <v>4</v>
      </c>
      <c r="D3880" s="87" t="s">
        <v>57</v>
      </c>
      <c r="E3880" s="86"/>
      <c r="F3880" s="86">
        <f>VLOOKUP(Tabla36[[#This Row],[NUM. ECO.]],[2]!Tabla24[[NO.ECO]:[CUBICACION
M3]],4,0)</f>
        <v>17</v>
      </c>
      <c r="G3880" s="94">
        <v>45422</v>
      </c>
      <c r="H3880" s="92" t="str">
        <f>VLOOKUP(Tabla36[[#This Row],[NUM. ECO.]],[2]!Tabla24[[NO.ECO]:[MATERIAL]],8,0)</f>
        <v>BASE HIDRAULICA</v>
      </c>
      <c r="I3880" s="86" t="s">
        <v>79</v>
      </c>
      <c r="J3880" s="91">
        <f ca="1">J3879+TIME(0,RANDBETWEEN((144),(176)),0)</f>
        <v>0.62083333333333335</v>
      </c>
      <c r="K3880" s="86" t="str">
        <f ca="1">VLOOKUP(Tabla36[[#This Row],[CODIGO VINCULO]],[1]!Anexar1[[UNION]:[OPERADOR]],4,0)</f>
        <v>YESYE ALAIN UC TAX</v>
      </c>
      <c r="L3880" s="92" t="str" cm="1">
        <f t="array" aca="1" ref="L3880" ca="1">_xlfn.IFS(J3880&gt;=TIME(14,0,0),"SEGUNDO TURNO",J3880&lt;TIME(14,0,0),"PRIMER TURNO")</f>
        <v>SEGUNDO TURNO</v>
      </c>
      <c r="M3880" s="90"/>
    </row>
    <row r="3881" spans="1:13">
      <c r="A3881" s="86" t="str">
        <f ca="1">_xlfn.CONCAT(Tabla36[[#This Row],[NUM. ECO.]],Tabla36[[#This Row],[TURNO]],Tabla36[[#This Row],[FECHA]])</f>
        <v>T41SEGUNDO TURNO45422</v>
      </c>
      <c r="B3881" s="87">
        <v>6</v>
      </c>
      <c r="C3881" s="87">
        <v>5</v>
      </c>
      <c r="D3881" s="87" t="s">
        <v>57</v>
      </c>
      <c r="E3881" s="86"/>
      <c r="F3881" s="86">
        <f>VLOOKUP(Tabla36[[#This Row],[NUM. ECO.]],[2]!Tabla24[[NO.ECO]:[CUBICACION
M3]],4,0)</f>
        <v>17</v>
      </c>
      <c r="G3881" s="94">
        <v>45422</v>
      </c>
      <c r="H3881" s="92" t="str">
        <f>VLOOKUP(Tabla36[[#This Row],[NUM. ECO.]],[2]!Tabla24[[NO.ECO]:[MATERIAL]],8,0)</f>
        <v>BASE HIDRAULICA</v>
      </c>
      <c r="I3881" s="86" t="s">
        <v>79</v>
      </c>
      <c r="J3881" s="91">
        <f ca="1">J3880+TIME(0,RANDBETWEEN((144),(176)),0)</f>
        <v>0.72499999999999998</v>
      </c>
      <c r="K3881" s="86" t="str">
        <f ca="1">VLOOKUP(Tabla36[[#This Row],[CODIGO VINCULO]],[1]!Anexar1[[UNION]:[OPERADOR]],4,0)</f>
        <v>YESYE ALAIN UC TAX</v>
      </c>
      <c r="L3881" s="92" t="str" cm="1">
        <f t="array" aca="1" ref="L3881" ca="1">_xlfn.IFS(J3881&gt;=TIME(14,0,0),"SEGUNDO TURNO",J3881&lt;TIME(14,0,0),"PRIMER TURNO")</f>
        <v>SEGUNDO TURNO</v>
      </c>
      <c r="M3881" s="90"/>
    </row>
    <row r="3882" spans="1:13">
      <c r="A3882" s="86" t="str">
        <f ca="1">_xlfn.CONCAT(Tabla36[[#This Row],[NUM. ECO.]],Tabla36[[#This Row],[TURNO]],Tabla36[[#This Row],[FECHA]])</f>
        <v>T41SEGUNDO TURNO45422</v>
      </c>
      <c r="B3882" s="87">
        <v>6</v>
      </c>
      <c r="C3882" s="87">
        <v>6</v>
      </c>
      <c r="D3882" s="87" t="s">
        <v>57</v>
      </c>
      <c r="E3882" s="86"/>
      <c r="F3882" s="86">
        <f>VLOOKUP(Tabla36[[#This Row],[NUM. ECO.]],[2]!Tabla24[[NO.ECO]:[CUBICACION
M3]],4,0)</f>
        <v>17</v>
      </c>
      <c r="G3882" s="94">
        <v>45422</v>
      </c>
      <c r="H3882" s="92" t="str">
        <f>VLOOKUP(Tabla36[[#This Row],[NUM. ECO.]],[2]!Tabla24[[NO.ECO]:[MATERIAL]],8,0)</f>
        <v>BASE HIDRAULICA</v>
      </c>
      <c r="I3882" s="86" t="s">
        <v>79</v>
      </c>
      <c r="J3882" s="91">
        <f ca="1">J3881+TIME(0,RANDBETWEEN((144),(176)),0)</f>
        <v>0.84513888888888888</v>
      </c>
      <c r="K3882" s="86" t="str">
        <f ca="1">VLOOKUP(Tabla36[[#This Row],[CODIGO VINCULO]],[1]!Anexar1[[UNION]:[OPERADOR]],4,0)</f>
        <v>YESYE ALAIN UC TAX</v>
      </c>
      <c r="L3882" s="92" t="str" cm="1">
        <f t="array" aca="1" ref="L3882" ca="1">_xlfn.IFS(J3882&gt;=TIME(14,0,0),"SEGUNDO TURNO",J3882&lt;TIME(14,0,0),"PRIMER TURNO")</f>
        <v>SEGUNDO TURNO</v>
      </c>
      <c r="M3882" s="90"/>
    </row>
    <row r="3883" spans="1:13">
      <c r="A3883" s="86" t="str">
        <f ca="1">_xlfn.CONCAT(Tabla36[[#This Row],[NUM. ECO.]],Tabla36[[#This Row],[TURNO]],Tabla36[[#This Row],[FECHA]])</f>
        <v>T41PRIMER TURNO45423</v>
      </c>
      <c r="B3883" s="87">
        <v>6</v>
      </c>
      <c r="C3883" s="87">
        <v>1</v>
      </c>
      <c r="D3883" s="87" t="s">
        <v>57</v>
      </c>
      <c r="E3883" s="86"/>
      <c r="F3883" s="86">
        <f>VLOOKUP(Tabla36[[#This Row],[NUM. ECO.]],[2]!Tabla24[[NO.ECO]:[CUBICACION
M3]],4,0)</f>
        <v>17</v>
      </c>
      <c r="G3883" s="94">
        <v>45423</v>
      </c>
      <c r="H3883" s="92" t="str">
        <f>VLOOKUP(Tabla36[[#This Row],[NUM. ECO.]],[2]!Tabla24[[NO.ECO]:[MATERIAL]],8,0)</f>
        <v>BASE HIDRAULICA</v>
      </c>
      <c r="I3883" s="86" t="s">
        <v>79</v>
      </c>
      <c r="J3883" s="88">
        <f ca="1">TIME(RANDBETWEEN(5.5,6),RANDBETWEEN(1,29),0)</f>
        <v>0.2638888888888889</v>
      </c>
      <c r="K3883" s="86" t="str">
        <f ca="1">VLOOKUP(Tabla36[[#This Row],[CODIGO VINCULO]],[1]!Anexar1[[UNION]:[OPERADOR]],4,0)</f>
        <v>CARLOS MANUEL GUTIERREZ LARA</v>
      </c>
      <c r="L3883" s="92" t="str" cm="1">
        <f t="array" aca="1" ref="L3883" ca="1">_xlfn.IFS(J3883&gt;=TIME(14,0,0),"SEGUNDO TURNO",J3883&lt;TIME(14,0,0),"PRIMER TURNO")</f>
        <v>PRIMER TURNO</v>
      </c>
      <c r="M3883" s="90"/>
    </row>
    <row r="3884" spans="1:13">
      <c r="A3884" s="86" t="str">
        <f ca="1">_xlfn.CONCAT(Tabla36[[#This Row],[NUM. ECO.]],Tabla36[[#This Row],[TURNO]],Tabla36[[#This Row],[FECHA]])</f>
        <v>T41PRIMER TURNO45423</v>
      </c>
      <c r="B3884" s="87">
        <v>6</v>
      </c>
      <c r="C3884" s="87">
        <v>2</v>
      </c>
      <c r="D3884" s="87" t="s">
        <v>57</v>
      </c>
      <c r="E3884" s="86"/>
      <c r="F3884" s="86">
        <f>VLOOKUP(Tabla36[[#This Row],[NUM. ECO.]],[2]!Tabla24[[NO.ECO]:[CUBICACION
M3]],4,0)</f>
        <v>17</v>
      </c>
      <c r="G3884" s="94">
        <v>45423</v>
      </c>
      <c r="H3884" s="92" t="str">
        <f>VLOOKUP(Tabla36[[#This Row],[NUM. ECO.]],[2]!Tabla24[[NO.ECO]:[MATERIAL]],8,0)</f>
        <v>BASE HIDRAULICA</v>
      </c>
      <c r="I3884" s="86" t="s">
        <v>79</v>
      </c>
      <c r="J3884" s="88">
        <f ca="1">J3883+TIME(0,RANDBETWEEN((144),(176)),0)</f>
        <v>0.37291666666666667</v>
      </c>
      <c r="K3884" s="86" t="str">
        <f ca="1">VLOOKUP(Tabla36[[#This Row],[CODIGO VINCULO]],[1]!Anexar1[[UNION]:[OPERADOR]],4,0)</f>
        <v>CARLOS MANUEL GUTIERREZ LARA</v>
      </c>
      <c r="L3884" s="92" t="str" cm="1">
        <f t="array" aca="1" ref="L3884" ca="1">_xlfn.IFS(J3884&gt;=TIME(14,0,0),"SEGUNDO TURNO",J3884&lt;TIME(14,0,0),"PRIMER TURNO")</f>
        <v>PRIMER TURNO</v>
      </c>
      <c r="M3884" s="90"/>
    </row>
    <row r="3885" spans="1:13">
      <c r="A3885" s="86" t="str">
        <f ca="1">_xlfn.CONCAT(Tabla36[[#This Row],[NUM. ECO.]],Tabla36[[#This Row],[TURNO]],Tabla36[[#This Row],[FECHA]])</f>
        <v>T41PRIMER TURNO45423</v>
      </c>
      <c r="B3885" s="87">
        <v>6</v>
      </c>
      <c r="C3885" s="87">
        <v>3</v>
      </c>
      <c r="D3885" s="87" t="s">
        <v>57</v>
      </c>
      <c r="E3885" s="86"/>
      <c r="F3885" s="86">
        <f>VLOOKUP(Tabla36[[#This Row],[NUM. ECO.]],[2]!Tabla24[[NO.ECO]:[CUBICACION
M3]],4,0)</f>
        <v>17</v>
      </c>
      <c r="G3885" s="94">
        <v>45423</v>
      </c>
      <c r="H3885" s="92" t="str">
        <f>VLOOKUP(Tabla36[[#This Row],[NUM. ECO.]],[2]!Tabla24[[NO.ECO]:[MATERIAL]],8,0)</f>
        <v>BASE HIDRAULICA</v>
      </c>
      <c r="I3885" s="86" t="s">
        <v>79</v>
      </c>
      <c r="J3885" s="91">
        <f ca="1">J3884+TIME(0,RANDBETWEEN((144),(176)),0)</f>
        <v>0.47708333333333336</v>
      </c>
      <c r="K3885" s="86" t="str">
        <f ca="1">VLOOKUP(Tabla36[[#This Row],[CODIGO VINCULO]],[1]!Anexar1[[UNION]:[OPERADOR]],4,0)</f>
        <v>CARLOS MANUEL GUTIERREZ LARA</v>
      </c>
      <c r="L3885" s="92" t="str" cm="1">
        <f t="array" aca="1" ref="L3885" ca="1">_xlfn.IFS(J3885&gt;=TIME(14,0,0),"SEGUNDO TURNO",J3885&lt;TIME(14,0,0),"PRIMER TURNO")</f>
        <v>PRIMER TURNO</v>
      </c>
      <c r="M3885" s="90"/>
    </row>
    <row r="3886" spans="1:13">
      <c r="A3886" s="86" t="str">
        <f ca="1">_xlfn.CONCAT(Tabla36[[#This Row],[NUM. ECO.]],Tabla36[[#This Row],[TURNO]],Tabla36[[#This Row],[FECHA]])</f>
        <v>T41SEGUNDO TURNO45423</v>
      </c>
      <c r="B3886" s="87">
        <v>6</v>
      </c>
      <c r="C3886" s="87">
        <v>4</v>
      </c>
      <c r="D3886" s="87" t="s">
        <v>57</v>
      </c>
      <c r="E3886" s="86"/>
      <c r="F3886" s="86">
        <f>VLOOKUP(Tabla36[[#This Row],[NUM. ECO.]],[2]!Tabla24[[NO.ECO]:[CUBICACION
M3]],4,0)</f>
        <v>17</v>
      </c>
      <c r="G3886" s="94">
        <v>45423</v>
      </c>
      <c r="H3886" s="92" t="str">
        <f>VLOOKUP(Tabla36[[#This Row],[NUM. ECO.]],[2]!Tabla24[[NO.ECO]:[MATERIAL]],8,0)</f>
        <v>BASE HIDRAULICA</v>
      </c>
      <c r="I3886" s="86" t="s">
        <v>79</v>
      </c>
      <c r="J3886" s="91">
        <f ca="1">J3885+TIME(0,RANDBETWEEN((144),(176)),0)</f>
        <v>0.59861111111111109</v>
      </c>
      <c r="K3886" s="86" t="str">
        <f ca="1">VLOOKUP(Tabla36[[#This Row],[CODIGO VINCULO]],[1]!Anexar1[[UNION]:[OPERADOR]],4,0)</f>
        <v>YESYE ALAIN UC TAX</v>
      </c>
      <c r="L3886" s="92" t="str" cm="1">
        <f t="array" aca="1" ref="L3886" ca="1">_xlfn.IFS(J3886&gt;=TIME(14,0,0),"SEGUNDO TURNO",J3886&lt;TIME(14,0,0),"PRIMER TURNO")</f>
        <v>SEGUNDO TURNO</v>
      </c>
      <c r="M3886" s="90"/>
    </row>
    <row r="3887" spans="1:13">
      <c r="A3887" s="86" t="str">
        <f ca="1">_xlfn.CONCAT(Tabla36[[#This Row],[NUM. ECO.]],Tabla36[[#This Row],[TURNO]],Tabla36[[#This Row],[FECHA]])</f>
        <v>T41SEGUNDO TURNO45423</v>
      </c>
      <c r="B3887" s="87">
        <v>6</v>
      </c>
      <c r="C3887" s="87">
        <v>5</v>
      </c>
      <c r="D3887" s="87" t="s">
        <v>57</v>
      </c>
      <c r="E3887" s="86"/>
      <c r="F3887" s="86">
        <f>VLOOKUP(Tabla36[[#This Row],[NUM. ECO.]],[2]!Tabla24[[NO.ECO]:[CUBICACION
M3]],4,0)</f>
        <v>17</v>
      </c>
      <c r="G3887" s="94">
        <v>45423</v>
      </c>
      <c r="H3887" s="92" t="str">
        <f>VLOOKUP(Tabla36[[#This Row],[NUM. ECO.]],[2]!Tabla24[[NO.ECO]:[MATERIAL]],8,0)</f>
        <v>BASE HIDRAULICA</v>
      </c>
      <c r="I3887" s="86" t="s">
        <v>79</v>
      </c>
      <c r="J3887" s="91">
        <f ca="1">J3886+TIME(0,RANDBETWEEN((144),(176)),0)</f>
        <v>0.70833333333333326</v>
      </c>
      <c r="K3887" s="86" t="str">
        <f ca="1">VLOOKUP(Tabla36[[#This Row],[CODIGO VINCULO]],[1]!Anexar1[[UNION]:[OPERADOR]],4,0)</f>
        <v>YESYE ALAIN UC TAX</v>
      </c>
      <c r="L3887" s="92" t="str" cm="1">
        <f t="array" aca="1" ref="L3887" ca="1">_xlfn.IFS(J3887&gt;=TIME(14,0,0),"SEGUNDO TURNO",J3887&lt;TIME(14,0,0),"PRIMER TURNO")</f>
        <v>SEGUNDO TURNO</v>
      </c>
      <c r="M3887" s="90"/>
    </row>
    <row r="3888" spans="1:13">
      <c r="A3888" s="86" t="str">
        <f ca="1">_xlfn.CONCAT(Tabla36[[#This Row],[NUM. ECO.]],Tabla36[[#This Row],[TURNO]],Tabla36[[#This Row],[FECHA]])</f>
        <v>T41SEGUNDO TURNO45423</v>
      </c>
      <c r="B3888" s="87">
        <v>6</v>
      </c>
      <c r="C3888" s="87">
        <v>6</v>
      </c>
      <c r="D3888" s="87" t="s">
        <v>57</v>
      </c>
      <c r="E3888" s="86"/>
      <c r="F3888" s="86">
        <f>VLOOKUP(Tabla36[[#This Row],[NUM. ECO.]],[2]!Tabla24[[NO.ECO]:[CUBICACION
M3]],4,0)</f>
        <v>17</v>
      </c>
      <c r="G3888" s="94">
        <v>45423</v>
      </c>
      <c r="H3888" s="92" t="str">
        <f>VLOOKUP(Tabla36[[#This Row],[NUM. ECO.]],[2]!Tabla24[[NO.ECO]:[MATERIAL]],8,0)</f>
        <v>BASE HIDRAULICA</v>
      </c>
      <c r="I3888" s="86" t="s">
        <v>79</v>
      </c>
      <c r="J3888" s="91">
        <f ca="1">J3887+TIME(0,RANDBETWEEN((144),(176)),0)</f>
        <v>0.82013888888888886</v>
      </c>
      <c r="K3888" s="86" t="str">
        <f ca="1">VLOOKUP(Tabla36[[#This Row],[CODIGO VINCULO]],[1]!Anexar1[[UNION]:[OPERADOR]],4,0)</f>
        <v>YESYE ALAIN UC TAX</v>
      </c>
      <c r="L3888" s="92" t="str" cm="1">
        <f t="array" aca="1" ref="L3888" ca="1">_xlfn.IFS(J3888&gt;=TIME(14,0,0),"SEGUNDO TURNO",J3888&lt;TIME(14,0,0),"PRIMER TURNO")</f>
        <v>SEGUNDO TURNO</v>
      </c>
      <c r="M3888" s="90"/>
    </row>
    <row r="3889" spans="1:13">
      <c r="A3889" s="86" t="str">
        <f ca="1">_xlfn.CONCAT(Tabla36[[#This Row],[NUM. ECO.]],Tabla36[[#This Row],[TURNO]],Tabla36[[#This Row],[FECHA]])</f>
        <v>T41PRIMER TURNO45425</v>
      </c>
      <c r="B3889" s="87">
        <v>6</v>
      </c>
      <c r="C3889" s="87">
        <v>1</v>
      </c>
      <c r="D3889" s="87" t="s">
        <v>57</v>
      </c>
      <c r="E3889" s="86"/>
      <c r="F3889" s="86">
        <f>VLOOKUP(Tabla36[[#This Row],[NUM. ECO.]],[2]!Tabla24[[NO.ECO]:[CUBICACION
M3]],4,0)</f>
        <v>17</v>
      </c>
      <c r="G3889" s="94">
        <v>45425</v>
      </c>
      <c r="H3889" s="92" t="str">
        <f>VLOOKUP(Tabla36[[#This Row],[NUM. ECO.]],[2]!Tabla24[[NO.ECO]:[MATERIAL]],8,0)</f>
        <v>BASE HIDRAULICA</v>
      </c>
      <c r="I3889" s="86" t="s">
        <v>79</v>
      </c>
      <c r="J3889" s="88">
        <f ca="1">TIME(RANDBETWEEN(5.5,6),RANDBETWEEN(1,29),0)</f>
        <v>0.26250000000000001</v>
      </c>
      <c r="K3889" s="86" t="str">
        <f ca="1">VLOOKUP(Tabla36[[#This Row],[CODIGO VINCULO]],[1]!Anexar1[[UNION]:[OPERADOR]],4,0)</f>
        <v>SEGUNDO GONZALEZ HERNANDEZ</v>
      </c>
      <c r="L3889" s="92" t="str" cm="1">
        <f t="array" aca="1" ref="L3889" ca="1">_xlfn.IFS(J3889&gt;=TIME(14,0,0),"SEGUNDO TURNO",J3889&lt;TIME(14,0,0),"PRIMER TURNO")</f>
        <v>PRIMER TURNO</v>
      </c>
      <c r="M3889" s="90"/>
    </row>
    <row r="3890" spans="1:13">
      <c r="A3890" s="86" t="str">
        <f ca="1">_xlfn.CONCAT(Tabla36[[#This Row],[NUM. ECO.]],Tabla36[[#This Row],[TURNO]],Tabla36[[#This Row],[FECHA]])</f>
        <v>T41PRIMER TURNO45425</v>
      </c>
      <c r="B3890" s="87">
        <v>6</v>
      </c>
      <c r="C3890" s="87">
        <v>2</v>
      </c>
      <c r="D3890" s="87" t="s">
        <v>57</v>
      </c>
      <c r="E3890" s="86"/>
      <c r="F3890" s="86">
        <f>VLOOKUP(Tabla36[[#This Row],[NUM. ECO.]],[2]!Tabla24[[NO.ECO]:[CUBICACION
M3]],4,0)</f>
        <v>17</v>
      </c>
      <c r="G3890" s="94">
        <v>45425</v>
      </c>
      <c r="H3890" s="92" t="str">
        <f>VLOOKUP(Tabla36[[#This Row],[NUM. ECO.]],[2]!Tabla24[[NO.ECO]:[MATERIAL]],8,0)</f>
        <v>BASE HIDRAULICA</v>
      </c>
      <c r="I3890" s="86" t="s">
        <v>79</v>
      </c>
      <c r="J3890" s="88">
        <f ca="1">J3889+TIME(0,RANDBETWEEN((144),(176)),0)</f>
        <v>0.36736111111111114</v>
      </c>
      <c r="K3890" s="86" t="str">
        <f ca="1">VLOOKUP(Tabla36[[#This Row],[CODIGO VINCULO]],[1]!Anexar1[[UNION]:[OPERADOR]],4,0)</f>
        <v>SEGUNDO GONZALEZ HERNANDEZ</v>
      </c>
      <c r="L3890" s="92" t="str" cm="1">
        <f t="array" aca="1" ref="L3890" ca="1">_xlfn.IFS(J3890&gt;=TIME(14,0,0),"SEGUNDO TURNO",J3890&lt;TIME(14,0,0),"PRIMER TURNO")</f>
        <v>PRIMER TURNO</v>
      </c>
      <c r="M3890" s="90"/>
    </row>
    <row r="3891" spans="1:13">
      <c r="A3891" s="86" t="str">
        <f ca="1">_xlfn.CONCAT(Tabla36[[#This Row],[NUM. ECO.]],Tabla36[[#This Row],[TURNO]],Tabla36[[#This Row],[FECHA]])</f>
        <v>T41PRIMER TURNO45425</v>
      </c>
      <c r="B3891" s="87">
        <v>6</v>
      </c>
      <c r="C3891" s="87">
        <v>3</v>
      </c>
      <c r="D3891" s="87" t="s">
        <v>57</v>
      </c>
      <c r="E3891" s="86"/>
      <c r="F3891" s="86">
        <f>VLOOKUP(Tabla36[[#This Row],[NUM. ECO.]],[2]!Tabla24[[NO.ECO]:[CUBICACION
M3]],4,0)</f>
        <v>17</v>
      </c>
      <c r="G3891" s="94">
        <v>45425</v>
      </c>
      <c r="H3891" s="92" t="str">
        <f>VLOOKUP(Tabla36[[#This Row],[NUM. ECO.]],[2]!Tabla24[[NO.ECO]:[MATERIAL]],8,0)</f>
        <v>BASE HIDRAULICA</v>
      </c>
      <c r="I3891" s="86" t="s">
        <v>79</v>
      </c>
      <c r="J3891" s="91">
        <f ca="1">J3890+TIME(0,RANDBETWEEN((144),(176)),0)</f>
        <v>0.48611111111111116</v>
      </c>
      <c r="K3891" s="86" t="str">
        <f ca="1">VLOOKUP(Tabla36[[#This Row],[CODIGO VINCULO]],[1]!Anexar1[[UNION]:[OPERADOR]],4,0)</f>
        <v>SEGUNDO GONZALEZ HERNANDEZ</v>
      </c>
      <c r="L3891" s="92" t="str" cm="1">
        <f t="array" aca="1" ref="L3891" ca="1">_xlfn.IFS(J3891&gt;=TIME(14,0,0),"SEGUNDO TURNO",J3891&lt;TIME(14,0,0),"PRIMER TURNO")</f>
        <v>PRIMER TURNO</v>
      </c>
      <c r="M3891" s="90"/>
    </row>
    <row r="3892" spans="1:13">
      <c r="A3892" s="86" t="str">
        <f ca="1">_xlfn.CONCAT(Tabla36[[#This Row],[NUM. ECO.]],Tabla36[[#This Row],[TURNO]],Tabla36[[#This Row],[FECHA]])</f>
        <v>T41SEGUNDO TURNO45425</v>
      </c>
      <c r="B3892" s="87">
        <v>6</v>
      </c>
      <c r="C3892" s="87">
        <v>4</v>
      </c>
      <c r="D3892" s="87" t="s">
        <v>57</v>
      </c>
      <c r="E3892" s="86"/>
      <c r="F3892" s="86">
        <f>VLOOKUP(Tabla36[[#This Row],[NUM. ECO.]],[2]!Tabla24[[NO.ECO]:[CUBICACION
M3]],4,0)</f>
        <v>17</v>
      </c>
      <c r="G3892" s="94">
        <v>45425</v>
      </c>
      <c r="H3892" s="92" t="str">
        <f>VLOOKUP(Tabla36[[#This Row],[NUM. ECO.]],[2]!Tabla24[[NO.ECO]:[MATERIAL]],8,0)</f>
        <v>BASE HIDRAULICA</v>
      </c>
      <c r="I3892" s="86" t="s">
        <v>79</v>
      </c>
      <c r="J3892" s="91">
        <f ca="1">J3891+TIME(0,RANDBETWEEN((144),(176)),0)</f>
        <v>0.59583333333333344</v>
      </c>
      <c r="K3892" s="86" t="str">
        <f ca="1">VLOOKUP(Tabla36[[#This Row],[CODIGO VINCULO]],[1]!Anexar1[[UNION]:[OPERADOR]],4,0)</f>
        <v>MANUEL ALEJANDRO PACHECO PISTE</v>
      </c>
      <c r="L3892" s="92" t="str" cm="1">
        <f t="array" aca="1" ref="L3892" ca="1">_xlfn.IFS(J3892&gt;=TIME(14,0,0),"SEGUNDO TURNO",J3892&lt;TIME(14,0,0),"PRIMER TURNO")</f>
        <v>SEGUNDO TURNO</v>
      </c>
      <c r="M3892" s="90"/>
    </row>
    <row r="3893" spans="1:13">
      <c r="A3893" s="86" t="str">
        <f ca="1">_xlfn.CONCAT(Tabla36[[#This Row],[NUM. ECO.]],Tabla36[[#This Row],[TURNO]],Tabla36[[#This Row],[FECHA]])</f>
        <v>T41SEGUNDO TURNO45425</v>
      </c>
      <c r="B3893" s="87">
        <v>6</v>
      </c>
      <c r="C3893" s="87">
        <v>5</v>
      </c>
      <c r="D3893" s="87" t="s">
        <v>57</v>
      </c>
      <c r="E3893" s="86"/>
      <c r="F3893" s="86">
        <f>VLOOKUP(Tabla36[[#This Row],[NUM. ECO.]],[2]!Tabla24[[NO.ECO]:[CUBICACION
M3]],4,0)</f>
        <v>17</v>
      </c>
      <c r="G3893" s="94">
        <v>45425</v>
      </c>
      <c r="H3893" s="92" t="str">
        <f>VLOOKUP(Tabla36[[#This Row],[NUM. ECO.]],[2]!Tabla24[[NO.ECO]:[MATERIAL]],8,0)</f>
        <v>BASE HIDRAULICA</v>
      </c>
      <c r="I3893" s="86" t="s">
        <v>79</v>
      </c>
      <c r="J3893" s="91">
        <f ca="1">J3892+TIME(0,RANDBETWEEN((144),(176)),0)</f>
        <v>0.70902777777777792</v>
      </c>
      <c r="K3893" s="86" t="str">
        <f ca="1">VLOOKUP(Tabla36[[#This Row],[CODIGO VINCULO]],[1]!Anexar1[[UNION]:[OPERADOR]],4,0)</f>
        <v>MANUEL ALEJANDRO PACHECO PISTE</v>
      </c>
      <c r="L3893" s="92" t="str" cm="1">
        <f t="array" aca="1" ref="L3893" ca="1">_xlfn.IFS(J3893&gt;=TIME(14,0,0),"SEGUNDO TURNO",J3893&lt;TIME(14,0,0),"PRIMER TURNO")</f>
        <v>SEGUNDO TURNO</v>
      </c>
      <c r="M3893" s="90"/>
    </row>
    <row r="3894" spans="1:13">
      <c r="A3894" s="86" t="str">
        <f ca="1">_xlfn.CONCAT(Tabla36[[#This Row],[NUM. ECO.]],Tabla36[[#This Row],[TURNO]],Tabla36[[#This Row],[FECHA]])</f>
        <v>T41SEGUNDO TURNO45425</v>
      </c>
      <c r="B3894" s="87">
        <v>6</v>
      </c>
      <c r="C3894" s="87">
        <v>6</v>
      </c>
      <c r="D3894" s="87" t="s">
        <v>57</v>
      </c>
      <c r="E3894" s="86"/>
      <c r="F3894" s="86">
        <f>VLOOKUP(Tabla36[[#This Row],[NUM. ECO.]],[2]!Tabla24[[NO.ECO]:[CUBICACION
M3]],4,0)</f>
        <v>17</v>
      </c>
      <c r="G3894" s="94">
        <v>45425</v>
      </c>
      <c r="H3894" s="92" t="str">
        <f>VLOOKUP(Tabla36[[#This Row],[NUM. ECO.]],[2]!Tabla24[[NO.ECO]:[MATERIAL]],8,0)</f>
        <v>BASE HIDRAULICA</v>
      </c>
      <c r="I3894" s="86" t="s">
        <v>79</v>
      </c>
      <c r="J3894" s="91">
        <f ca="1">J3893+TIME(0,RANDBETWEEN((144),(176)),0)</f>
        <v>0.81597222222222232</v>
      </c>
      <c r="K3894" s="86" t="str">
        <f ca="1">VLOOKUP(Tabla36[[#This Row],[CODIGO VINCULO]],[1]!Anexar1[[UNION]:[OPERADOR]],4,0)</f>
        <v>MANUEL ALEJANDRO PACHECO PISTE</v>
      </c>
      <c r="L3894" s="92" t="str" cm="1">
        <f t="array" aca="1" ref="L3894" ca="1">_xlfn.IFS(J3894&gt;=TIME(14,0,0),"SEGUNDO TURNO",J3894&lt;TIME(14,0,0),"PRIMER TURNO")</f>
        <v>SEGUNDO TURNO</v>
      </c>
      <c r="M3894" s="90"/>
    </row>
    <row r="3895" spans="1:13">
      <c r="A3895" s="86" t="str">
        <f ca="1">_xlfn.CONCAT(Tabla36[[#This Row],[NUM. ECO.]],Tabla36[[#This Row],[TURNO]],Tabla36[[#This Row],[FECHA]])</f>
        <v>T41PRIMER TURNO45426</v>
      </c>
      <c r="B3895" s="87">
        <v>6</v>
      </c>
      <c r="C3895" s="87">
        <v>1</v>
      </c>
      <c r="D3895" s="87" t="s">
        <v>57</v>
      </c>
      <c r="E3895" s="86"/>
      <c r="F3895" s="86">
        <f>VLOOKUP(Tabla36[[#This Row],[NUM. ECO.]],[2]!Tabla24[[NO.ECO]:[CUBICACION
M3]],4,0)</f>
        <v>17</v>
      </c>
      <c r="G3895" s="94">
        <v>45426</v>
      </c>
      <c r="H3895" s="92" t="str">
        <f>VLOOKUP(Tabla36[[#This Row],[NUM. ECO.]],[2]!Tabla24[[NO.ECO]:[MATERIAL]],8,0)</f>
        <v>BASE HIDRAULICA</v>
      </c>
      <c r="I3895" s="86" t="s">
        <v>79</v>
      </c>
      <c r="J3895" s="88">
        <f ca="1">TIME(RANDBETWEEN(5.5,6),RANDBETWEEN(1,29),0)</f>
        <v>0.2638888888888889</v>
      </c>
      <c r="K3895" s="86" t="str">
        <f ca="1">VLOOKUP(Tabla36[[#This Row],[CODIGO VINCULO]],[1]!Anexar1[[UNION]:[OPERADOR]],4,0)</f>
        <v>SEGUNDO GONZALEZ HERNANDEZ</v>
      </c>
      <c r="L3895" s="92" t="str" cm="1">
        <f t="array" aca="1" ref="L3895" ca="1">_xlfn.IFS(J3895&gt;=TIME(14,0,0),"SEGUNDO TURNO",J3895&lt;TIME(14,0,0),"PRIMER TURNO")</f>
        <v>PRIMER TURNO</v>
      </c>
      <c r="M3895" s="90"/>
    </row>
    <row r="3896" spans="1:13">
      <c r="A3896" s="86" t="str">
        <f ca="1">_xlfn.CONCAT(Tabla36[[#This Row],[NUM. ECO.]],Tabla36[[#This Row],[TURNO]],Tabla36[[#This Row],[FECHA]])</f>
        <v>T41PRIMER TURNO45426</v>
      </c>
      <c r="B3896" s="87">
        <v>6</v>
      </c>
      <c r="C3896" s="87">
        <v>2</v>
      </c>
      <c r="D3896" s="87" t="s">
        <v>57</v>
      </c>
      <c r="E3896" s="86"/>
      <c r="F3896" s="86">
        <f>VLOOKUP(Tabla36[[#This Row],[NUM. ECO.]],[2]!Tabla24[[NO.ECO]:[CUBICACION
M3]],4,0)</f>
        <v>17</v>
      </c>
      <c r="G3896" s="94">
        <v>45426</v>
      </c>
      <c r="H3896" s="92" t="str">
        <f>VLOOKUP(Tabla36[[#This Row],[NUM. ECO.]],[2]!Tabla24[[NO.ECO]:[MATERIAL]],8,0)</f>
        <v>BASE HIDRAULICA</v>
      </c>
      <c r="I3896" s="86" t="s">
        <v>79</v>
      </c>
      <c r="J3896" s="88">
        <f ca="1">J3895+TIME(0,RANDBETWEEN((144),(176)),0)</f>
        <v>0.37013888888888891</v>
      </c>
      <c r="K3896" s="86" t="str">
        <f ca="1">VLOOKUP(Tabla36[[#This Row],[CODIGO VINCULO]],[1]!Anexar1[[UNION]:[OPERADOR]],4,0)</f>
        <v>SEGUNDO GONZALEZ HERNANDEZ</v>
      </c>
      <c r="L3896" s="92" t="str" cm="1">
        <f t="array" aca="1" ref="L3896" ca="1">_xlfn.IFS(J3896&gt;=TIME(14,0,0),"SEGUNDO TURNO",J3896&lt;TIME(14,0,0),"PRIMER TURNO")</f>
        <v>PRIMER TURNO</v>
      </c>
      <c r="M3896" s="90"/>
    </row>
    <row r="3897" spans="1:13">
      <c r="A3897" s="86" t="str">
        <f ca="1">_xlfn.CONCAT(Tabla36[[#This Row],[NUM. ECO.]],Tabla36[[#This Row],[TURNO]],Tabla36[[#This Row],[FECHA]])</f>
        <v>T41PRIMER TURNO45426</v>
      </c>
      <c r="B3897" s="87">
        <v>6</v>
      </c>
      <c r="C3897" s="87">
        <v>3</v>
      </c>
      <c r="D3897" s="87" t="s">
        <v>57</v>
      </c>
      <c r="E3897" s="86"/>
      <c r="F3897" s="86">
        <f>VLOOKUP(Tabla36[[#This Row],[NUM. ECO.]],[2]!Tabla24[[NO.ECO]:[CUBICACION
M3]],4,0)</f>
        <v>17</v>
      </c>
      <c r="G3897" s="94">
        <v>45426</v>
      </c>
      <c r="H3897" s="92" t="str">
        <f>VLOOKUP(Tabla36[[#This Row],[NUM. ECO.]],[2]!Tabla24[[NO.ECO]:[MATERIAL]],8,0)</f>
        <v>BASE HIDRAULICA</v>
      </c>
      <c r="I3897" s="86" t="s">
        <v>79</v>
      </c>
      <c r="J3897" s="91">
        <f ca="1">J3896+TIME(0,RANDBETWEEN((144),(176)),0)</f>
        <v>0.48541666666666672</v>
      </c>
      <c r="K3897" s="86" t="str">
        <f ca="1">VLOOKUP(Tabla36[[#This Row],[CODIGO VINCULO]],[1]!Anexar1[[UNION]:[OPERADOR]],4,0)</f>
        <v>SEGUNDO GONZALEZ HERNANDEZ</v>
      </c>
      <c r="L3897" s="92" t="str" cm="1">
        <f t="array" aca="1" ref="L3897" ca="1">_xlfn.IFS(J3897&gt;=TIME(14,0,0),"SEGUNDO TURNO",J3897&lt;TIME(14,0,0),"PRIMER TURNO")</f>
        <v>PRIMER TURNO</v>
      </c>
      <c r="M3897" s="90"/>
    </row>
    <row r="3898" spans="1:13">
      <c r="A3898" s="86" t="str">
        <f ca="1">_xlfn.CONCAT(Tabla36[[#This Row],[NUM. ECO.]],Tabla36[[#This Row],[TURNO]],Tabla36[[#This Row],[FECHA]])</f>
        <v>T41SEGUNDO TURNO45426</v>
      </c>
      <c r="B3898" s="87">
        <v>6</v>
      </c>
      <c r="C3898" s="87">
        <v>4</v>
      </c>
      <c r="D3898" s="87" t="s">
        <v>57</v>
      </c>
      <c r="E3898" s="86"/>
      <c r="F3898" s="86">
        <f>VLOOKUP(Tabla36[[#This Row],[NUM. ECO.]],[2]!Tabla24[[NO.ECO]:[CUBICACION
M3]],4,0)</f>
        <v>17</v>
      </c>
      <c r="G3898" s="94">
        <v>45426</v>
      </c>
      <c r="H3898" s="92" t="str">
        <f>VLOOKUP(Tabla36[[#This Row],[NUM. ECO.]],[2]!Tabla24[[NO.ECO]:[MATERIAL]],8,0)</f>
        <v>BASE HIDRAULICA</v>
      </c>
      <c r="I3898" s="86" t="s">
        <v>79</v>
      </c>
      <c r="J3898" s="91">
        <f ca="1">J3897+TIME(0,RANDBETWEEN((144),(176)),0)</f>
        <v>0.59513888888888888</v>
      </c>
      <c r="K3898" s="86" t="str">
        <f ca="1">VLOOKUP(Tabla36[[#This Row],[CODIGO VINCULO]],[1]!Anexar1[[UNION]:[OPERADOR]],4,0)</f>
        <v>MANUEL ALEJANDRO PACHECO PISTE</v>
      </c>
      <c r="L3898" s="92" t="str" cm="1">
        <f t="array" aca="1" ref="L3898" ca="1">_xlfn.IFS(J3898&gt;=TIME(14,0,0),"SEGUNDO TURNO",J3898&lt;TIME(14,0,0),"PRIMER TURNO")</f>
        <v>SEGUNDO TURNO</v>
      </c>
      <c r="M3898" s="90"/>
    </row>
    <row r="3899" spans="1:13">
      <c r="A3899" s="86" t="str">
        <f ca="1">_xlfn.CONCAT(Tabla36[[#This Row],[NUM. ECO.]],Tabla36[[#This Row],[TURNO]],Tabla36[[#This Row],[FECHA]])</f>
        <v>T41SEGUNDO TURNO45426</v>
      </c>
      <c r="B3899" s="87">
        <v>6</v>
      </c>
      <c r="C3899" s="87">
        <v>5</v>
      </c>
      <c r="D3899" s="87" t="s">
        <v>57</v>
      </c>
      <c r="E3899" s="86"/>
      <c r="F3899" s="86">
        <f>VLOOKUP(Tabla36[[#This Row],[NUM. ECO.]],[2]!Tabla24[[NO.ECO]:[CUBICACION
M3]],4,0)</f>
        <v>17</v>
      </c>
      <c r="G3899" s="94">
        <v>45426</v>
      </c>
      <c r="H3899" s="92" t="str">
        <f>VLOOKUP(Tabla36[[#This Row],[NUM. ECO.]],[2]!Tabla24[[NO.ECO]:[MATERIAL]],8,0)</f>
        <v>BASE HIDRAULICA</v>
      </c>
      <c r="I3899" s="86" t="s">
        <v>79</v>
      </c>
      <c r="J3899" s="91">
        <f ca="1">J3898+TIME(0,RANDBETWEEN((144),(176)),0)</f>
        <v>0.69652777777777775</v>
      </c>
      <c r="K3899" s="86" t="str">
        <f ca="1">VLOOKUP(Tabla36[[#This Row],[CODIGO VINCULO]],[1]!Anexar1[[UNION]:[OPERADOR]],4,0)</f>
        <v>MANUEL ALEJANDRO PACHECO PISTE</v>
      </c>
      <c r="L3899" s="92" t="str" cm="1">
        <f t="array" aca="1" ref="L3899" ca="1">_xlfn.IFS(J3899&gt;=TIME(14,0,0),"SEGUNDO TURNO",J3899&lt;TIME(14,0,0),"PRIMER TURNO")</f>
        <v>SEGUNDO TURNO</v>
      </c>
      <c r="M3899" s="90"/>
    </row>
    <row r="3900" spans="1:13">
      <c r="A3900" s="86" t="str">
        <f ca="1">_xlfn.CONCAT(Tabla36[[#This Row],[NUM. ECO.]],Tabla36[[#This Row],[TURNO]],Tabla36[[#This Row],[FECHA]])</f>
        <v>T41SEGUNDO TURNO45426</v>
      </c>
      <c r="B3900" s="87">
        <v>6</v>
      </c>
      <c r="C3900" s="87">
        <v>6</v>
      </c>
      <c r="D3900" s="87" t="s">
        <v>57</v>
      </c>
      <c r="E3900" s="86"/>
      <c r="F3900" s="86">
        <f>VLOOKUP(Tabla36[[#This Row],[NUM. ECO.]],[2]!Tabla24[[NO.ECO]:[CUBICACION
M3]],4,0)</f>
        <v>17</v>
      </c>
      <c r="G3900" s="94">
        <v>45426</v>
      </c>
      <c r="H3900" s="92" t="str">
        <f>VLOOKUP(Tabla36[[#This Row],[NUM. ECO.]],[2]!Tabla24[[NO.ECO]:[MATERIAL]],8,0)</f>
        <v>BASE HIDRAULICA</v>
      </c>
      <c r="I3900" s="86" t="s">
        <v>79</v>
      </c>
      <c r="J3900" s="91">
        <f ca="1">J3899+TIME(0,RANDBETWEEN((144),(176)),0)</f>
        <v>0.79791666666666661</v>
      </c>
      <c r="K3900" s="86" t="str">
        <f ca="1">VLOOKUP(Tabla36[[#This Row],[CODIGO VINCULO]],[1]!Anexar1[[UNION]:[OPERADOR]],4,0)</f>
        <v>MANUEL ALEJANDRO PACHECO PISTE</v>
      </c>
      <c r="L3900" s="92" t="str" cm="1">
        <f t="array" aca="1" ref="L3900" ca="1">_xlfn.IFS(J3900&gt;=TIME(14,0,0),"SEGUNDO TURNO",J3900&lt;TIME(14,0,0),"PRIMER TURNO")</f>
        <v>SEGUNDO TURNO</v>
      </c>
      <c r="M3900" s="90"/>
    </row>
    <row r="3901" spans="1:13">
      <c r="A3901" s="86" t="str">
        <f ca="1">_xlfn.CONCAT(Tabla36[[#This Row],[NUM. ECO.]],Tabla36[[#This Row],[TURNO]],Tabla36[[#This Row],[FECHA]])</f>
        <v>T41PRIMER TURNO45427</v>
      </c>
      <c r="B3901" s="87">
        <v>6</v>
      </c>
      <c r="C3901" s="87">
        <v>1</v>
      </c>
      <c r="D3901" s="87" t="s">
        <v>57</v>
      </c>
      <c r="E3901" s="86"/>
      <c r="F3901" s="86">
        <f>VLOOKUP(Tabla36[[#This Row],[NUM. ECO.]],[2]!Tabla24[[NO.ECO]:[CUBICACION
M3]],4,0)</f>
        <v>17</v>
      </c>
      <c r="G3901" s="94">
        <v>45427</v>
      </c>
      <c r="H3901" s="92" t="str">
        <f>VLOOKUP(Tabla36[[#This Row],[NUM. ECO.]],[2]!Tabla24[[NO.ECO]:[MATERIAL]],8,0)</f>
        <v>BASE HIDRAULICA</v>
      </c>
      <c r="I3901" s="86" t="s">
        <v>79</v>
      </c>
      <c r="J3901" s="88">
        <f ca="1">TIME(RANDBETWEEN(5.5,6),RANDBETWEEN(1,29),0)</f>
        <v>0.25624999999999998</v>
      </c>
      <c r="K3901" s="86" t="str">
        <f ca="1">VLOOKUP(Tabla36[[#This Row],[CODIGO VINCULO]],[1]!Anexar1[[UNION]:[OPERADOR]],4,0)</f>
        <v>SEGUNDO GONZALEZ HERNANDEZ</v>
      </c>
      <c r="L3901" s="92" t="str" cm="1">
        <f t="array" aca="1" ref="L3901" ca="1">_xlfn.IFS(J3901&gt;=TIME(14,0,0),"SEGUNDO TURNO",J3901&lt;TIME(14,0,0),"PRIMER TURNO")</f>
        <v>PRIMER TURNO</v>
      </c>
      <c r="M3901" s="90"/>
    </row>
    <row r="3902" spans="1:13">
      <c r="A3902" s="86" t="str">
        <f ca="1">_xlfn.CONCAT(Tabla36[[#This Row],[NUM. ECO.]],Tabla36[[#This Row],[TURNO]],Tabla36[[#This Row],[FECHA]])</f>
        <v>T41PRIMER TURNO45427</v>
      </c>
      <c r="B3902" s="87">
        <v>6</v>
      </c>
      <c r="C3902" s="87">
        <v>2</v>
      </c>
      <c r="D3902" s="87" t="s">
        <v>57</v>
      </c>
      <c r="E3902" s="86"/>
      <c r="F3902" s="86">
        <f>VLOOKUP(Tabla36[[#This Row],[NUM. ECO.]],[2]!Tabla24[[NO.ECO]:[CUBICACION
M3]],4,0)</f>
        <v>17</v>
      </c>
      <c r="G3902" s="94">
        <v>45427</v>
      </c>
      <c r="H3902" s="92" t="str">
        <f>VLOOKUP(Tabla36[[#This Row],[NUM. ECO.]],[2]!Tabla24[[NO.ECO]:[MATERIAL]],8,0)</f>
        <v>BASE HIDRAULICA</v>
      </c>
      <c r="I3902" s="86" t="s">
        <v>79</v>
      </c>
      <c r="J3902" s="88">
        <f ca="1">J3901+TIME(0,RANDBETWEEN((144),(176)),0)</f>
        <v>0.3569444444444444</v>
      </c>
      <c r="K3902" s="86" t="str">
        <f ca="1">VLOOKUP(Tabla36[[#This Row],[CODIGO VINCULO]],[1]!Anexar1[[UNION]:[OPERADOR]],4,0)</f>
        <v>SEGUNDO GONZALEZ HERNANDEZ</v>
      </c>
      <c r="L3902" s="92" t="str" cm="1">
        <f t="array" aca="1" ref="L3902" ca="1">_xlfn.IFS(J3902&gt;=TIME(14,0,0),"SEGUNDO TURNO",J3902&lt;TIME(14,0,0),"PRIMER TURNO")</f>
        <v>PRIMER TURNO</v>
      </c>
      <c r="M3902" s="90"/>
    </row>
    <row r="3903" spans="1:13">
      <c r="A3903" s="86" t="str">
        <f ca="1">_xlfn.CONCAT(Tabla36[[#This Row],[NUM. ECO.]],Tabla36[[#This Row],[TURNO]],Tabla36[[#This Row],[FECHA]])</f>
        <v>T41PRIMER TURNO45427</v>
      </c>
      <c r="B3903" s="87">
        <v>6</v>
      </c>
      <c r="C3903" s="87">
        <v>3</v>
      </c>
      <c r="D3903" s="87" t="s">
        <v>57</v>
      </c>
      <c r="E3903" s="86"/>
      <c r="F3903" s="86">
        <f>VLOOKUP(Tabla36[[#This Row],[NUM. ECO.]],[2]!Tabla24[[NO.ECO]:[CUBICACION
M3]],4,0)</f>
        <v>17</v>
      </c>
      <c r="G3903" s="94">
        <v>45427</v>
      </c>
      <c r="H3903" s="92" t="str">
        <f>VLOOKUP(Tabla36[[#This Row],[NUM. ECO.]],[2]!Tabla24[[NO.ECO]:[MATERIAL]],8,0)</f>
        <v>BASE HIDRAULICA</v>
      </c>
      <c r="I3903" s="86" t="s">
        <v>79</v>
      </c>
      <c r="J3903" s="91">
        <f ca="1">J3902+TIME(0,RANDBETWEEN((144),(176)),0)</f>
        <v>0.4590277777777777</v>
      </c>
      <c r="K3903" s="86" t="str">
        <f ca="1">VLOOKUP(Tabla36[[#This Row],[CODIGO VINCULO]],[1]!Anexar1[[UNION]:[OPERADOR]],4,0)</f>
        <v>SEGUNDO GONZALEZ HERNANDEZ</v>
      </c>
      <c r="L3903" s="92" t="str" cm="1">
        <f t="array" aca="1" ref="L3903" ca="1">_xlfn.IFS(J3903&gt;=TIME(14,0,0),"SEGUNDO TURNO",J3903&lt;TIME(14,0,0),"PRIMER TURNO")</f>
        <v>PRIMER TURNO</v>
      </c>
      <c r="M3903" s="90"/>
    </row>
    <row r="3904" spans="1:13">
      <c r="A3904" s="86" t="str">
        <f ca="1">_xlfn.CONCAT(Tabla36[[#This Row],[NUM. ECO.]],Tabla36[[#This Row],[TURNO]],Tabla36[[#This Row],[FECHA]])</f>
        <v>T41PRIMER TURNO45427</v>
      </c>
      <c r="B3904" s="87">
        <v>6</v>
      </c>
      <c r="C3904" s="87">
        <v>4</v>
      </c>
      <c r="D3904" s="87" t="s">
        <v>57</v>
      </c>
      <c r="E3904" s="86"/>
      <c r="F3904" s="86">
        <f>VLOOKUP(Tabla36[[#This Row],[NUM. ECO.]],[2]!Tabla24[[NO.ECO]:[CUBICACION
M3]],4,0)</f>
        <v>17</v>
      </c>
      <c r="G3904" s="94">
        <v>45427</v>
      </c>
      <c r="H3904" s="92" t="str">
        <f>VLOOKUP(Tabla36[[#This Row],[NUM. ECO.]],[2]!Tabla24[[NO.ECO]:[MATERIAL]],8,0)</f>
        <v>BASE HIDRAULICA</v>
      </c>
      <c r="I3904" s="86" t="s">
        <v>79</v>
      </c>
      <c r="J3904" s="91">
        <f ca="1">J3903+TIME(0,RANDBETWEEN((144),(176)),0)</f>
        <v>0.57361111111111107</v>
      </c>
      <c r="K3904" s="86" t="str">
        <f ca="1">VLOOKUP(Tabla36[[#This Row],[CODIGO VINCULO]],[1]!Anexar1[[UNION]:[OPERADOR]],4,0)</f>
        <v>SEGUNDO GONZALEZ HERNANDEZ</v>
      </c>
      <c r="L3904" s="92" t="str" cm="1">
        <f t="array" aca="1" ref="L3904" ca="1">_xlfn.IFS(J3904&gt;=TIME(14,0,0),"SEGUNDO TURNO",J3904&lt;TIME(14,0,0),"PRIMER TURNO")</f>
        <v>PRIMER TURNO</v>
      </c>
      <c r="M3904" s="90"/>
    </row>
    <row r="3905" spans="1:13">
      <c r="A3905" s="86" t="str">
        <f ca="1">_xlfn.CONCAT(Tabla36[[#This Row],[NUM. ECO.]],Tabla36[[#This Row],[TURNO]],Tabla36[[#This Row],[FECHA]])</f>
        <v>T41SEGUNDO TURNO45427</v>
      </c>
      <c r="B3905" s="87">
        <v>6</v>
      </c>
      <c r="C3905" s="87">
        <v>5</v>
      </c>
      <c r="D3905" s="87" t="s">
        <v>57</v>
      </c>
      <c r="E3905" s="86"/>
      <c r="F3905" s="86">
        <f>VLOOKUP(Tabla36[[#This Row],[NUM. ECO.]],[2]!Tabla24[[NO.ECO]:[CUBICACION
M3]],4,0)</f>
        <v>17</v>
      </c>
      <c r="G3905" s="94">
        <v>45427</v>
      </c>
      <c r="H3905" s="92" t="str">
        <f>VLOOKUP(Tabla36[[#This Row],[NUM. ECO.]],[2]!Tabla24[[NO.ECO]:[MATERIAL]],8,0)</f>
        <v>BASE HIDRAULICA</v>
      </c>
      <c r="I3905" s="86" t="s">
        <v>79</v>
      </c>
      <c r="J3905" s="91">
        <f ca="1">J3904+TIME(0,RANDBETWEEN((144),(176)),0)</f>
        <v>0.67986111111111103</v>
      </c>
      <c r="K3905" s="86" t="str">
        <f ca="1">VLOOKUP(Tabla36[[#This Row],[CODIGO VINCULO]],[1]!Anexar1[[UNION]:[OPERADOR]],4,0)</f>
        <v>MANUEL ALEJANDRO PACHECO PISTE</v>
      </c>
      <c r="L3905" s="92" t="str" cm="1">
        <f t="array" aca="1" ref="L3905" ca="1">_xlfn.IFS(J3905&gt;=TIME(14,0,0),"SEGUNDO TURNO",J3905&lt;TIME(14,0,0),"PRIMER TURNO")</f>
        <v>SEGUNDO TURNO</v>
      </c>
      <c r="M3905" s="90"/>
    </row>
    <row r="3906" spans="1:13">
      <c r="A3906" s="86" t="str">
        <f ca="1">_xlfn.CONCAT(Tabla36[[#This Row],[NUM. ECO.]],Tabla36[[#This Row],[TURNO]],Tabla36[[#This Row],[FECHA]])</f>
        <v>T41SEGUNDO TURNO45427</v>
      </c>
      <c r="B3906" s="87">
        <v>6</v>
      </c>
      <c r="C3906" s="87">
        <v>6</v>
      </c>
      <c r="D3906" s="87" t="s">
        <v>57</v>
      </c>
      <c r="E3906" s="86"/>
      <c r="F3906" s="86">
        <f>VLOOKUP(Tabla36[[#This Row],[NUM. ECO.]],[2]!Tabla24[[NO.ECO]:[CUBICACION
M3]],4,0)</f>
        <v>17</v>
      </c>
      <c r="G3906" s="94">
        <v>45427</v>
      </c>
      <c r="H3906" s="92" t="str">
        <f>VLOOKUP(Tabla36[[#This Row],[NUM. ECO.]],[2]!Tabla24[[NO.ECO]:[MATERIAL]],8,0)</f>
        <v>BASE HIDRAULICA</v>
      </c>
      <c r="I3906" s="86" t="s">
        <v>79</v>
      </c>
      <c r="J3906" s="91">
        <f ca="1">J3905+TIME(0,RANDBETWEEN((144),(176)),0)</f>
        <v>0.79791666666666661</v>
      </c>
      <c r="K3906" s="86" t="str">
        <f ca="1">VLOOKUP(Tabla36[[#This Row],[CODIGO VINCULO]],[1]!Anexar1[[UNION]:[OPERADOR]],4,0)</f>
        <v>MANUEL ALEJANDRO PACHECO PISTE</v>
      </c>
      <c r="L3906" s="92" t="str" cm="1">
        <f t="array" aca="1" ref="L3906" ca="1">_xlfn.IFS(J3906&gt;=TIME(14,0,0),"SEGUNDO TURNO",J3906&lt;TIME(14,0,0),"PRIMER TURNO")</f>
        <v>SEGUNDO TURNO</v>
      </c>
      <c r="M3906" s="90"/>
    </row>
    <row r="3907" spans="1:13">
      <c r="A3907" s="86" t="str">
        <f ca="1">_xlfn.CONCAT(Tabla36[[#This Row],[NUM. ECO.]],Tabla36[[#This Row],[TURNO]],Tabla36[[#This Row],[FECHA]])</f>
        <v>T41PRIMER TURNO45428</v>
      </c>
      <c r="B3907" s="87">
        <v>6</v>
      </c>
      <c r="C3907" s="87">
        <v>1</v>
      </c>
      <c r="D3907" s="87" t="s">
        <v>57</v>
      </c>
      <c r="E3907" s="86"/>
      <c r="F3907" s="86">
        <f>VLOOKUP(Tabla36[[#This Row],[NUM. ECO.]],[2]!Tabla24[[NO.ECO]:[CUBICACION
M3]],4,0)</f>
        <v>17</v>
      </c>
      <c r="G3907" s="94">
        <v>45428</v>
      </c>
      <c r="H3907" s="92" t="str">
        <f>VLOOKUP(Tabla36[[#This Row],[NUM. ECO.]],[2]!Tabla24[[NO.ECO]:[MATERIAL]],8,0)</f>
        <v>BASE HIDRAULICA</v>
      </c>
      <c r="I3907" s="86" t="s">
        <v>79</v>
      </c>
      <c r="J3907" s="88">
        <f ca="1">TIME(RANDBETWEEN(5.5,6),RANDBETWEEN(1,29),0)</f>
        <v>0.25069444444444444</v>
      </c>
      <c r="K3907" s="86" t="str">
        <f ca="1">VLOOKUP(Tabla36[[#This Row],[CODIGO VINCULO]],[1]!Anexar1[[UNION]:[OPERADOR]],4,0)</f>
        <v>SEGUNDO GONZALEZ HERNANDEZ</v>
      </c>
      <c r="L3907" s="92" t="str" cm="1">
        <f t="array" aca="1" ref="L3907" ca="1">_xlfn.IFS(J3907&gt;=TIME(14,0,0),"SEGUNDO TURNO",J3907&lt;TIME(14,0,0),"PRIMER TURNO")</f>
        <v>PRIMER TURNO</v>
      </c>
      <c r="M3907" s="90"/>
    </row>
    <row r="3908" spans="1:13">
      <c r="A3908" s="86" t="str">
        <f ca="1">_xlfn.CONCAT(Tabla36[[#This Row],[NUM. ECO.]],Tabla36[[#This Row],[TURNO]],Tabla36[[#This Row],[FECHA]])</f>
        <v>T41PRIMER TURNO45428</v>
      </c>
      <c r="B3908" s="87">
        <v>6</v>
      </c>
      <c r="C3908" s="87">
        <v>2</v>
      </c>
      <c r="D3908" s="87" t="s">
        <v>57</v>
      </c>
      <c r="E3908" s="86"/>
      <c r="F3908" s="86">
        <f>VLOOKUP(Tabla36[[#This Row],[NUM. ECO.]],[2]!Tabla24[[NO.ECO]:[CUBICACION
M3]],4,0)</f>
        <v>17</v>
      </c>
      <c r="G3908" s="94">
        <v>45428</v>
      </c>
      <c r="H3908" s="92" t="str">
        <f>VLOOKUP(Tabla36[[#This Row],[NUM. ECO.]],[2]!Tabla24[[NO.ECO]:[MATERIAL]],8,0)</f>
        <v>BASE HIDRAULICA</v>
      </c>
      <c r="I3908" s="86" t="s">
        <v>79</v>
      </c>
      <c r="J3908" s="88">
        <f ca="1">J3907+TIME(0,RANDBETWEEN((144),(176)),0)</f>
        <v>0.36388888888888887</v>
      </c>
      <c r="K3908" s="86" t="str">
        <f ca="1">VLOOKUP(Tabla36[[#This Row],[CODIGO VINCULO]],[1]!Anexar1[[UNION]:[OPERADOR]],4,0)</f>
        <v>SEGUNDO GONZALEZ HERNANDEZ</v>
      </c>
      <c r="L3908" s="92" t="str" cm="1">
        <f t="array" aca="1" ref="L3908" ca="1">_xlfn.IFS(J3908&gt;=TIME(14,0,0),"SEGUNDO TURNO",J3908&lt;TIME(14,0,0),"PRIMER TURNO")</f>
        <v>PRIMER TURNO</v>
      </c>
      <c r="M3908" s="90"/>
    </row>
    <row r="3909" spans="1:13">
      <c r="A3909" s="86" t="str">
        <f ca="1">_xlfn.CONCAT(Tabla36[[#This Row],[NUM. ECO.]],Tabla36[[#This Row],[TURNO]],Tabla36[[#This Row],[FECHA]])</f>
        <v>T41PRIMER TURNO45428</v>
      </c>
      <c r="B3909" s="87">
        <v>6</v>
      </c>
      <c r="C3909" s="87">
        <v>3</v>
      </c>
      <c r="D3909" s="87" t="s">
        <v>57</v>
      </c>
      <c r="E3909" s="86"/>
      <c r="F3909" s="86">
        <f>VLOOKUP(Tabla36[[#This Row],[NUM. ECO.]],[2]!Tabla24[[NO.ECO]:[CUBICACION
M3]],4,0)</f>
        <v>17</v>
      </c>
      <c r="G3909" s="94">
        <v>45428</v>
      </c>
      <c r="H3909" s="92" t="str">
        <f>VLOOKUP(Tabla36[[#This Row],[NUM. ECO.]],[2]!Tabla24[[NO.ECO]:[MATERIAL]],8,0)</f>
        <v>BASE HIDRAULICA</v>
      </c>
      <c r="I3909" s="86" t="s">
        <v>79</v>
      </c>
      <c r="J3909" s="91">
        <f ca="1">J3908+TIME(0,RANDBETWEEN((144),(176)),0)</f>
        <v>0.46944444444444444</v>
      </c>
      <c r="K3909" s="86" t="str">
        <f ca="1">VLOOKUP(Tabla36[[#This Row],[CODIGO VINCULO]],[1]!Anexar1[[UNION]:[OPERADOR]],4,0)</f>
        <v>SEGUNDO GONZALEZ HERNANDEZ</v>
      </c>
      <c r="L3909" s="92" t="str" cm="1">
        <f t="array" aca="1" ref="L3909" ca="1">_xlfn.IFS(J3909&gt;=TIME(14,0,0),"SEGUNDO TURNO",J3909&lt;TIME(14,0,0),"PRIMER TURNO")</f>
        <v>PRIMER TURNO</v>
      </c>
      <c r="M3909" s="90"/>
    </row>
    <row r="3910" spans="1:13">
      <c r="A3910" s="86" t="str">
        <f ca="1">_xlfn.CONCAT(Tabla36[[#This Row],[NUM. ECO.]],Tabla36[[#This Row],[TURNO]],Tabla36[[#This Row],[FECHA]])</f>
        <v>T41SEGUNDO TURNO45428</v>
      </c>
      <c r="B3910" s="87">
        <v>6</v>
      </c>
      <c r="C3910" s="87">
        <v>4</v>
      </c>
      <c r="D3910" s="87" t="s">
        <v>57</v>
      </c>
      <c r="E3910" s="86"/>
      <c r="F3910" s="86">
        <f>VLOOKUP(Tabla36[[#This Row],[NUM. ECO.]],[2]!Tabla24[[NO.ECO]:[CUBICACION
M3]],4,0)</f>
        <v>17</v>
      </c>
      <c r="G3910" s="94">
        <v>45428</v>
      </c>
      <c r="H3910" s="92" t="str">
        <f>VLOOKUP(Tabla36[[#This Row],[NUM. ECO.]],[2]!Tabla24[[NO.ECO]:[MATERIAL]],8,0)</f>
        <v>BASE HIDRAULICA</v>
      </c>
      <c r="I3910" s="86" t="s">
        <v>79</v>
      </c>
      <c r="J3910" s="91">
        <f ca="1">J3909+TIME(0,RANDBETWEEN((144),(176)),0)</f>
        <v>0.58819444444444446</v>
      </c>
      <c r="K3910" s="86" t="str">
        <f ca="1">VLOOKUP(Tabla36[[#This Row],[CODIGO VINCULO]],[1]!Anexar1[[UNION]:[OPERADOR]],4,0)</f>
        <v>MANUEL ALEJANDRO PACHECO PISTE</v>
      </c>
      <c r="L3910" s="92" t="str" cm="1">
        <f t="array" aca="1" ref="L3910" ca="1">_xlfn.IFS(J3910&gt;=TIME(14,0,0),"SEGUNDO TURNO",J3910&lt;TIME(14,0,0),"PRIMER TURNO")</f>
        <v>SEGUNDO TURNO</v>
      </c>
      <c r="M3910" s="90"/>
    </row>
    <row r="3911" spans="1:13">
      <c r="A3911" s="86" t="str">
        <f ca="1">_xlfn.CONCAT(Tabla36[[#This Row],[NUM. ECO.]],Tabla36[[#This Row],[TURNO]],Tabla36[[#This Row],[FECHA]])</f>
        <v>T41SEGUNDO TURNO45428</v>
      </c>
      <c r="B3911" s="87">
        <v>6</v>
      </c>
      <c r="C3911" s="87">
        <v>5</v>
      </c>
      <c r="D3911" s="87" t="s">
        <v>57</v>
      </c>
      <c r="E3911" s="86"/>
      <c r="F3911" s="86">
        <f>VLOOKUP(Tabla36[[#This Row],[NUM. ECO.]],[2]!Tabla24[[NO.ECO]:[CUBICACION
M3]],4,0)</f>
        <v>17</v>
      </c>
      <c r="G3911" s="94">
        <v>45428</v>
      </c>
      <c r="H3911" s="92" t="str">
        <f>VLOOKUP(Tabla36[[#This Row],[NUM. ECO.]],[2]!Tabla24[[NO.ECO]:[MATERIAL]],8,0)</f>
        <v>BASE HIDRAULICA</v>
      </c>
      <c r="I3911" s="86" t="s">
        <v>79</v>
      </c>
      <c r="J3911" s="91">
        <f ca="1">J3910+TIME(0,RANDBETWEEN((144),(176)),0)</f>
        <v>0.68888888888888888</v>
      </c>
      <c r="K3911" s="86" t="str">
        <f ca="1">VLOOKUP(Tabla36[[#This Row],[CODIGO VINCULO]],[1]!Anexar1[[UNION]:[OPERADOR]],4,0)</f>
        <v>MANUEL ALEJANDRO PACHECO PISTE</v>
      </c>
      <c r="L3911" s="92" t="str" cm="1">
        <f t="array" aca="1" ref="L3911" ca="1">_xlfn.IFS(J3911&gt;=TIME(14,0,0),"SEGUNDO TURNO",J3911&lt;TIME(14,0,0),"PRIMER TURNO")</f>
        <v>SEGUNDO TURNO</v>
      </c>
      <c r="M3911" s="90"/>
    </row>
    <row r="3912" spans="1:13">
      <c r="A3912" s="86" t="str">
        <f ca="1">_xlfn.CONCAT(Tabla36[[#This Row],[NUM. ECO.]],Tabla36[[#This Row],[TURNO]],Tabla36[[#This Row],[FECHA]])</f>
        <v>T41SEGUNDO TURNO45428</v>
      </c>
      <c r="B3912" s="87">
        <v>6</v>
      </c>
      <c r="C3912" s="87">
        <v>6</v>
      </c>
      <c r="D3912" s="87" t="s">
        <v>57</v>
      </c>
      <c r="E3912" s="86"/>
      <c r="F3912" s="86">
        <f>VLOOKUP(Tabla36[[#This Row],[NUM. ECO.]],[2]!Tabla24[[NO.ECO]:[CUBICACION
M3]],4,0)</f>
        <v>17</v>
      </c>
      <c r="G3912" s="94">
        <v>45428</v>
      </c>
      <c r="H3912" s="92" t="str">
        <f>VLOOKUP(Tabla36[[#This Row],[NUM. ECO.]],[2]!Tabla24[[NO.ECO]:[MATERIAL]],8,0)</f>
        <v>BASE HIDRAULICA</v>
      </c>
      <c r="I3912" s="86" t="s">
        <v>79</v>
      </c>
      <c r="J3912" s="91">
        <f ca="1">J3911+TIME(0,RANDBETWEEN((144),(176)),0)</f>
        <v>0.80069444444444449</v>
      </c>
      <c r="K3912" s="86" t="str">
        <f ca="1">VLOOKUP(Tabla36[[#This Row],[CODIGO VINCULO]],[1]!Anexar1[[UNION]:[OPERADOR]],4,0)</f>
        <v>MANUEL ALEJANDRO PACHECO PISTE</v>
      </c>
      <c r="L3912" s="92" t="str" cm="1">
        <f t="array" aca="1" ref="L3912" ca="1">_xlfn.IFS(J3912&gt;=TIME(14,0,0),"SEGUNDO TURNO",J3912&lt;TIME(14,0,0),"PRIMER TURNO")</f>
        <v>SEGUNDO TURNO</v>
      </c>
      <c r="M3912" s="90"/>
    </row>
    <row r="3913" spans="1:13">
      <c r="A3913" s="86" t="str">
        <f ca="1">_xlfn.CONCAT(Tabla36[[#This Row],[NUM. ECO.]],Tabla36[[#This Row],[TURNO]],Tabla36[[#This Row],[FECHA]])</f>
        <v>T41PRIMER TURNO45429</v>
      </c>
      <c r="B3913" s="87">
        <v>6</v>
      </c>
      <c r="C3913" s="87">
        <v>1</v>
      </c>
      <c r="D3913" s="87" t="s">
        <v>57</v>
      </c>
      <c r="E3913" s="86"/>
      <c r="F3913" s="86">
        <f>VLOOKUP(Tabla36[[#This Row],[NUM. ECO.]],[2]!Tabla24[[NO.ECO]:[CUBICACION
M3]],4,0)</f>
        <v>17</v>
      </c>
      <c r="G3913" s="94">
        <v>45429</v>
      </c>
      <c r="H3913" s="92" t="str">
        <f>VLOOKUP(Tabla36[[#This Row],[NUM. ECO.]],[2]!Tabla24[[NO.ECO]:[MATERIAL]],8,0)</f>
        <v>BASE HIDRAULICA</v>
      </c>
      <c r="I3913" s="86" t="s">
        <v>79</v>
      </c>
      <c r="J3913" s="88">
        <f ca="1">TIME(RANDBETWEEN(5.5,6),RANDBETWEEN(1,29),0)</f>
        <v>0.26458333333333334</v>
      </c>
      <c r="K3913" s="86" t="str">
        <f ca="1">VLOOKUP(Tabla36[[#This Row],[CODIGO VINCULO]],[1]!Anexar1[[UNION]:[OPERADOR]],4,0)</f>
        <v>SEGUNDO GONZALEZ HERNANDEZ</v>
      </c>
      <c r="L3913" s="92" t="str" cm="1">
        <f t="array" aca="1" ref="L3913" ca="1">_xlfn.IFS(J3913&gt;=TIME(14,0,0),"SEGUNDO TURNO",J3913&lt;TIME(14,0,0),"PRIMER TURNO")</f>
        <v>PRIMER TURNO</v>
      </c>
      <c r="M3913" s="90"/>
    </row>
    <row r="3914" spans="1:13">
      <c r="A3914" s="86" t="str">
        <f ca="1">_xlfn.CONCAT(Tabla36[[#This Row],[NUM. ECO.]],Tabla36[[#This Row],[TURNO]],Tabla36[[#This Row],[FECHA]])</f>
        <v>T41PRIMER TURNO45429</v>
      </c>
      <c r="B3914" s="87">
        <v>6</v>
      </c>
      <c r="C3914" s="87">
        <v>2</v>
      </c>
      <c r="D3914" s="87" t="s">
        <v>57</v>
      </c>
      <c r="E3914" s="86"/>
      <c r="F3914" s="86">
        <f>VLOOKUP(Tabla36[[#This Row],[NUM. ECO.]],[2]!Tabla24[[NO.ECO]:[CUBICACION
M3]],4,0)</f>
        <v>17</v>
      </c>
      <c r="G3914" s="94">
        <v>45429</v>
      </c>
      <c r="H3914" s="92" t="str">
        <f>VLOOKUP(Tabla36[[#This Row],[NUM. ECO.]],[2]!Tabla24[[NO.ECO]:[MATERIAL]],8,0)</f>
        <v>BASE HIDRAULICA</v>
      </c>
      <c r="I3914" s="86" t="s">
        <v>79</v>
      </c>
      <c r="J3914" s="88">
        <f ca="1">J3913+TIME(0,RANDBETWEEN((144),(176)),0)</f>
        <v>0.37569444444444444</v>
      </c>
      <c r="K3914" s="86" t="str">
        <f ca="1">VLOOKUP(Tabla36[[#This Row],[CODIGO VINCULO]],[1]!Anexar1[[UNION]:[OPERADOR]],4,0)</f>
        <v>SEGUNDO GONZALEZ HERNANDEZ</v>
      </c>
      <c r="L3914" s="92" t="str" cm="1">
        <f t="array" aca="1" ref="L3914" ca="1">_xlfn.IFS(J3914&gt;=TIME(14,0,0),"SEGUNDO TURNO",J3914&lt;TIME(14,0,0),"PRIMER TURNO")</f>
        <v>PRIMER TURNO</v>
      </c>
      <c r="M3914" s="90"/>
    </row>
    <row r="3915" spans="1:13">
      <c r="A3915" s="86" t="str">
        <f ca="1">_xlfn.CONCAT(Tabla36[[#This Row],[NUM. ECO.]],Tabla36[[#This Row],[TURNO]],Tabla36[[#This Row],[FECHA]])</f>
        <v>T41PRIMER TURNO45429</v>
      </c>
      <c r="B3915" s="87">
        <v>6</v>
      </c>
      <c r="C3915" s="87">
        <v>3</v>
      </c>
      <c r="D3915" s="87" t="s">
        <v>57</v>
      </c>
      <c r="E3915" s="86"/>
      <c r="F3915" s="86">
        <f>VLOOKUP(Tabla36[[#This Row],[NUM. ECO.]],[2]!Tabla24[[NO.ECO]:[CUBICACION
M3]],4,0)</f>
        <v>17</v>
      </c>
      <c r="G3915" s="94">
        <v>45429</v>
      </c>
      <c r="H3915" s="92" t="str">
        <f>VLOOKUP(Tabla36[[#This Row],[NUM. ECO.]],[2]!Tabla24[[NO.ECO]:[MATERIAL]],8,0)</f>
        <v>BASE HIDRAULICA</v>
      </c>
      <c r="I3915" s="86" t="s">
        <v>79</v>
      </c>
      <c r="J3915" s="91">
        <f ca="1">J3914+TIME(0,RANDBETWEEN((144),(176)),0)</f>
        <v>0.49652777777777779</v>
      </c>
      <c r="K3915" s="86" t="str">
        <f ca="1">VLOOKUP(Tabla36[[#This Row],[CODIGO VINCULO]],[1]!Anexar1[[UNION]:[OPERADOR]],4,0)</f>
        <v>SEGUNDO GONZALEZ HERNANDEZ</v>
      </c>
      <c r="L3915" s="92" t="str" cm="1">
        <f t="array" aca="1" ref="L3915" ca="1">_xlfn.IFS(J3915&gt;=TIME(14,0,0),"SEGUNDO TURNO",J3915&lt;TIME(14,0,0),"PRIMER TURNO")</f>
        <v>PRIMER TURNO</v>
      </c>
      <c r="M3915" s="90"/>
    </row>
    <row r="3916" spans="1:13">
      <c r="A3916" s="86" t="str">
        <f ca="1">_xlfn.CONCAT(Tabla36[[#This Row],[NUM. ECO.]],Tabla36[[#This Row],[TURNO]],Tabla36[[#This Row],[FECHA]])</f>
        <v>T41SEGUNDO TURNO45429</v>
      </c>
      <c r="B3916" s="87">
        <v>6</v>
      </c>
      <c r="C3916" s="87">
        <v>4</v>
      </c>
      <c r="D3916" s="87" t="s">
        <v>57</v>
      </c>
      <c r="E3916" s="86"/>
      <c r="F3916" s="86">
        <f>VLOOKUP(Tabla36[[#This Row],[NUM. ECO.]],[2]!Tabla24[[NO.ECO]:[CUBICACION
M3]],4,0)</f>
        <v>17</v>
      </c>
      <c r="G3916" s="94">
        <v>45429</v>
      </c>
      <c r="H3916" s="92" t="str">
        <f>VLOOKUP(Tabla36[[#This Row],[NUM. ECO.]],[2]!Tabla24[[NO.ECO]:[MATERIAL]],8,0)</f>
        <v>BASE HIDRAULICA</v>
      </c>
      <c r="I3916" s="86" t="s">
        <v>79</v>
      </c>
      <c r="J3916" s="91">
        <f ca="1">J3915+TIME(0,RANDBETWEEN((144),(176)),0)</f>
        <v>0.60833333333333339</v>
      </c>
      <c r="K3916" s="86" t="str">
        <f ca="1">VLOOKUP(Tabla36[[#This Row],[CODIGO VINCULO]],[1]!Anexar1[[UNION]:[OPERADOR]],4,0)</f>
        <v>MANUEL ALEJANDRO PACHECO PISTE</v>
      </c>
      <c r="L3916" s="92" t="str" cm="1">
        <f t="array" aca="1" ref="L3916" ca="1">_xlfn.IFS(J3916&gt;=TIME(14,0,0),"SEGUNDO TURNO",J3916&lt;TIME(14,0,0),"PRIMER TURNO")</f>
        <v>SEGUNDO TURNO</v>
      </c>
      <c r="M3916" s="90"/>
    </row>
    <row r="3917" spans="1:13">
      <c r="A3917" s="86" t="str">
        <f ca="1">_xlfn.CONCAT(Tabla36[[#This Row],[NUM. ECO.]],Tabla36[[#This Row],[TURNO]],Tabla36[[#This Row],[FECHA]])</f>
        <v>T41SEGUNDO TURNO45429</v>
      </c>
      <c r="B3917" s="87">
        <v>6</v>
      </c>
      <c r="C3917" s="87">
        <v>5</v>
      </c>
      <c r="D3917" s="87" t="s">
        <v>57</v>
      </c>
      <c r="E3917" s="86"/>
      <c r="F3917" s="86">
        <f>VLOOKUP(Tabla36[[#This Row],[NUM. ECO.]],[2]!Tabla24[[NO.ECO]:[CUBICACION
M3]],4,0)</f>
        <v>17</v>
      </c>
      <c r="G3917" s="94">
        <v>45429</v>
      </c>
      <c r="H3917" s="92" t="str">
        <f>VLOOKUP(Tabla36[[#This Row],[NUM. ECO.]],[2]!Tabla24[[NO.ECO]:[MATERIAL]],8,0)</f>
        <v>BASE HIDRAULICA</v>
      </c>
      <c r="I3917" s="86" t="s">
        <v>79</v>
      </c>
      <c r="J3917" s="91">
        <f ca="1">J3916+TIME(0,RANDBETWEEN((144),(176)),0)</f>
        <v>0.70972222222222225</v>
      </c>
      <c r="K3917" s="86" t="str">
        <f ca="1">VLOOKUP(Tabla36[[#This Row],[CODIGO VINCULO]],[1]!Anexar1[[UNION]:[OPERADOR]],4,0)</f>
        <v>MANUEL ALEJANDRO PACHECO PISTE</v>
      </c>
      <c r="L3917" s="92" t="str" cm="1">
        <f t="array" aca="1" ref="L3917" ca="1">_xlfn.IFS(J3917&gt;=TIME(14,0,0),"SEGUNDO TURNO",J3917&lt;TIME(14,0,0),"PRIMER TURNO")</f>
        <v>SEGUNDO TURNO</v>
      </c>
      <c r="M3917" s="90"/>
    </row>
    <row r="3918" spans="1:13">
      <c r="A3918" s="86" t="str">
        <f ca="1">_xlfn.CONCAT(Tabla36[[#This Row],[NUM. ECO.]],Tabla36[[#This Row],[TURNO]],Tabla36[[#This Row],[FECHA]])</f>
        <v>T41SEGUNDO TURNO45429</v>
      </c>
      <c r="B3918" s="87">
        <v>6</v>
      </c>
      <c r="C3918" s="87">
        <v>6</v>
      </c>
      <c r="D3918" s="87" t="s">
        <v>57</v>
      </c>
      <c r="E3918" s="86"/>
      <c r="F3918" s="86">
        <f>VLOOKUP(Tabla36[[#This Row],[NUM. ECO.]],[2]!Tabla24[[NO.ECO]:[CUBICACION
M3]],4,0)</f>
        <v>17</v>
      </c>
      <c r="G3918" s="94">
        <v>45429</v>
      </c>
      <c r="H3918" s="92" t="str">
        <f>VLOOKUP(Tabla36[[#This Row],[NUM. ECO.]],[2]!Tabla24[[NO.ECO]:[MATERIAL]],8,0)</f>
        <v>BASE HIDRAULICA</v>
      </c>
      <c r="I3918" s="86" t="s">
        <v>79</v>
      </c>
      <c r="J3918" s="91">
        <f ca="1">J3917+TIME(0,RANDBETWEEN((144),(176)),0)</f>
        <v>0.82986111111111116</v>
      </c>
      <c r="K3918" s="86" t="str">
        <f ca="1">VLOOKUP(Tabla36[[#This Row],[CODIGO VINCULO]],[1]!Anexar1[[UNION]:[OPERADOR]],4,0)</f>
        <v>MANUEL ALEJANDRO PACHECO PISTE</v>
      </c>
      <c r="L3918" s="92" t="str" cm="1">
        <f t="array" aca="1" ref="L3918" ca="1">_xlfn.IFS(J3918&gt;=TIME(14,0,0),"SEGUNDO TURNO",J3918&lt;TIME(14,0,0),"PRIMER TURNO")</f>
        <v>SEGUNDO TURNO</v>
      </c>
      <c r="M3918" s="90"/>
    </row>
    <row r="3919" spans="1:13">
      <c r="A3919" s="86" t="str">
        <f ca="1">_xlfn.CONCAT(Tabla36[[#This Row],[NUM. ECO.]],Tabla36[[#This Row],[TURNO]],Tabla36[[#This Row],[FECHA]])</f>
        <v>T41PRIMER TURNO45430</v>
      </c>
      <c r="B3919" s="87">
        <v>6</v>
      </c>
      <c r="C3919" s="87">
        <v>1</v>
      </c>
      <c r="D3919" s="87" t="s">
        <v>57</v>
      </c>
      <c r="E3919" s="86"/>
      <c r="F3919" s="86">
        <f>VLOOKUP(Tabla36[[#This Row],[NUM. ECO.]],[2]!Tabla24[[NO.ECO]:[CUBICACION
M3]],4,0)</f>
        <v>17</v>
      </c>
      <c r="G3919" s="94">
        <v>45430</v>
      </c>
      <c r="H3919" s="92" t="str">
        <f>VLOOKUP(Tabla36[[#This Row],[NUM. ECO.]],[2]!Tabla24[[NO.ECO]:[MATERIAL]],8,0)</f>
        <v>BASE HIDRAULICA</v>
      </c>
      <c r="I3919" s="86" t="s">
        <v>79</v>
      </c>
      <c r="J3919" s="88">
        <f ca="1">TIME(RANDBETWEEN(5.5,6),RANDBETWEEN(1,29),0)</f>
        <v>0.26319444444444445</v>
      </c>
      <c r="K3919" s="86" t="str">
        <f ca="1">VLOOKUP(Tabla36[[#This Row],[CODIGO VINCULO]],[1]!Anexar1[[UNION]:[OPERADOR]],4,0)</f>
        <v>SEGUNDO GONZALEZ HERNANDEZ</v>
      </c>
      <c r="L3919" s="92" t="str" cm="1">
        <f t="array" aca="1" ref="L3919" ca="1">_xlfn.IFS(J3919&gt;=TIME(14,0,0),"SEGUNDO TURNO",J3919&lt;TIME(14,0,0),"PRIMER TURNO")</f>
        <v>PRIMER TURNO</v>
      </c>
      <c r="M3919" s="90"/>
    </row>
    <row r="3920" spans="1:13">
      <c r="A3920" s="86" t="str">
        <f ca="1">_xlfn.CONCAT(Tabla36[[#This Row],[NUM. ECO.]],Tabla36[[#This Row],[TURNO]],Tabla36[[#This Row],[FECHA]])</f>
        <v>T41PRIMER TURNO45430</v>
      </c>
      <c r="B3920" s="87">
        <v>6</v>
      </c>
      <c r="C3920" s="87">
        <v>2</v>
      </c>
      <c r="D3920" s="87" t="s">
        <v>57</v>
      </c>
      <c r="E3920" s="86"/>
      <c r="F3920" s="86">
        <f>VLOOKUP(Tabla36[[#This Row],[NUM. ECO.]],[2]!Tabla24[[NO.ECO]:[CUBICACION
M3]],4,0)</f>
        <v>17</v>
      </c>
      <c r="G3920" s="94">
        <v>45430</v>
      </c>
      <c r="H3920" s="92" t="str">
        <f>VLOOKUP(Tabla36[[#This Row],[NUM. ECO.]],[2]!Tabla24[[NO.ECO]:[MATERIAL]],8,0)</f>
        <v>BASE HIDRAULICA</v>
      </c>
      <c r="I3920" s="86" t="s">
        <v>79</v>
      </c>
      <c r="J3920" s="88">
        <f ca="1">J3919+TIME(0,RANDBETWEEN((144),(176)),0)</f>
        <v>0.37430555555555556</v>
      </c>
      <c r="K3920" s="86" t="str">
        <f ca="1">VLOOKUP(Tabla36[[#This Row],[CODIGO VINCULO]],[1]!Anexar1[[UNION]:[OPERADOR]],4,0)</f>
        <v>SEGUNDO GONZALEZ HERNANDEZ</v>
      </c>
      <c r="L3920" s="92" t="str" cm="1">
        <f t="array" aca="1" ref="L3920" ca="1">_xlfn.IFS(J3920&gt;=TIME(14,0,0),"SEGUNDO TURNO",J3920&lt;TIME(14,0,0),"PRIMER TURNO")</f>
        <v>PRIMER TURNO</v>
      </c>
      <c r="M3920" s="90"/>
    </row>
    <row r="3921" spans="1:13">
      <c r="A3921" s="86" t="str">
        <f ca="1">_xlfn.CONCAT(Tabla36[[#This Row],[NUM. ECO.]],Tabla36[[#This Row],[TURNO]],Tabla36[[#This Row],[FECHA]])</f>
        <v>T41PRIMER TURNO45430</v>
      </c>
      <c r="B3921" s="87">
        <v>6</v>
      </c>
      <c r="C3921" s="87">
        <v>3</v>
      </c>
      <c r="D3921" s="87" t="s">
        <v>57</v>
      </c>
      <c r="E3921" s="86"/>
      <c r="F3921" s="86">
        <f>VLOOKUP(Tabla36[[#This Row],[NUM. ECO.]],[2]!Tabla24[[NO.ECO]:[CUBICACION
M3]],4,0)</f>
        <v>17</v>
      </c>
      <c r="G3921" s="94">
        <v>45430</v>
      </c>
      <c r="H3921" s="92" t="str">
        <f>VLOOKUP(Tabla36[[#This Row],[NUM. ECO.]],[2]!Tabla24[[NO.ECO]:[MATERIAL]],8,0)</f>
        <v>BASE HIDRAULICA</v>
      </c>
      <c r="I3921" s="86" t="s">
        <v>79</v>
      </c>
      <c r="J3921" s="91">
        <f ca="1">J3920+TIME(0,RANDBETWEEN((144),(176)),0)</f>
        <v>0.47569444444444442</v>
      </c>
      <c r="K3921" s="86" t="str">
        <f ca="1">VLOOKUP(Tabla36[[#This Row],[CODIGO VINCULO]],[1]!Anexar1[[UNION]:[OPERADOR]],4,0)</f>
        <v>SEGUNDO GONZALEZ HERNANDEZ</v>
      </c>
      <c r="L3921" s="92" t="str" cm="1">
        <f t="array" aca="1" ref="L3921" ca="1">_xlfn.IFS(J3921&gt;=TIME(14,0,0),"SEGUNDO TURNO",J3921&lt;TIME(14,0,0),"PRIMER TURNO")</f>
        <v>PRIMER TURNO</v>
      </c>
      <c r="M3921" s="90"/>
    </row>
    <row r="3922" spans="1:13">
      <c r="A3922" s="86" t="str">
        <f ca="1">_xlfn.CONCAT(Tabla36[[#This Row],[NUM. ECO.]],Tabla36[[#This Row],[TURNO]],Tabla36[[#This Row],[FECHA]])</f>
        <v>T41SEGUNDO TURNO45430</v>
      </c>
      <c r="B3922" s="87">
        <v>6</v>
      </c>
      <c r="C3922" s="87">
        <v>4</v>
      </c>
      <c r="D3922" s="87" t="s">
        <v>57</v>
      </c>
      <c r="E3922" s="86"/>
      <c r="F3922" s="86">
        <f>VLOOKUP(Tabla36[[#This Row],[NUM. ECO.]],[2]!Tabla24[[NO.ECO]:[CUBICACION
M3]],4,0)</f>
        <v>17</v>
      </c>
      <c r="G3922" s="94">
        <v>45430</v>
      </c>
      <c r="H3922" s="92" t="str">
        <f>VLOOKUP(Tabla36[[#This Row],[NUM. ECO.]],[2]!Tabla24[[NO.ECO]:[MATERIAL]],8,0)</f>
        <v>BASE HIDRAULICA</v>
      </c>
      <c r="I3922" s="86" t="s">
        <v>79</v>
      </c>
      <c r="J3922" s="91">
        <f ca="1">J3921+TIME(0,RANDBETWEEN((144),(176)),0)</f>
        <v>0.58402777777777781</v>
      </c>
      <c r="K3922" s="86" t="str">
        <f ca="1">VLOOKUP(Tabla36[[#This Row],[CODIGO VINCULO]],[1]!Anexar1[[UNION]:[OPERADOR]],4,0)</f>
        <v>MANUEL ALEJANDRO PACHECO PISTE</v>
      </c>
      <c r="L3922" s="92" t="str" cm="1">
        <f t="array" aca="1" ref="L3922" ca="1">_xlfn.IFS(J3922&gt;=TIME(14,0,0),"SEGUNDO TURNO",J3922&lt;TIME(14,0,0),"PRIMER TURNO")</f>
        <v>SEGUNDO TURNO</v>
      </c>
      <c r="M3922" s="90"/>
    </row>
    <row r="3923" spans="1:13">
      <c r="A3923" s="86" t="str">
        <f ca="1">_xlfn.CONCAT(Tabla36[[#This Row],[NUM. ECO.]],Tabla36[[#This Row],[TURNO]],Tabla36[[#This Row],[FECHA]])</f>
        <v>T41SEGUNDO TURNO45430</v>
      </c>
      <c r="B3923" s="87">
        <v>6</v>
      </c>
      <c r="C3923" s="87">
        <v>5</v>
      </c>
      <c r="D3923" s="87" t="s">
        <v>57</v>
      </c>
      <c r="E3923" s="86"/>
      <c r="F3923" s="86">
        <f>VLOOKUP(Tabla36[[#This Row],[NUM. ECO.]],[2]!Tabla24[[NO.ECO]:[CUBICACION
M3]],4,0)</f>
        <v>17</v>
      </c>
      <c r="G3923" s="94">
        <v>45430</v>
      </c>
      <c r="H3923" s="92" t="str">
        <f>VLOOKUP(Tabla36[[#This Row],[NUM. ECO.]],[2]!Tabla24[[NO.ECO]:[MATERIAL]],8,0)</f>
        <v>BASE HIDRAULICA</v>
      </c>
      <c r="I3923" s="86" t="s">
        <v>79</v>
      </c>
      <c r="J3923" s="91">
        <f ca="1">J3922+TIME(0,RANDBETWEEN((144),(176)),0)</f>
        <v>0.69583333333333341</v>
      </c>
      <c r="K3923" s="86" t="str">
        <f ca="1">VLOOKUP(Tabla36[[#This Row],[CODIGO VINCULO]],[1]!Anexar1[[UNION]:[OPERADOR]],4,0)</f>
        <v>MANUEL ALEJANDRO PACHECO PISTE</v>
      </c>
      <c r="L3923" s="92" t="str" cm="1">
        <f t="array" aca="1" ref="L3923" ca="1">_xlfn.IFS(J3923&gt;=TIME(14,0,0),"SEGUNDO TURNO",J3923&lt;TIME(14,0,0),"PRIMER TURNO")</f>
        <v>SEGUNDO TURNO</v>
      </c>
      <c r="M3923" s="90"/>
    </row>
    <row r="3924" spans="1:13">
      <c r="A3924" s="86" t="str">
        <f ca="1">_xlfn.CONCAT(Tabla36[[#This Row],[NUM. ECO.]],Tabla36[[#This Row],[TURNO]],Tabla36[[#This Row],[FECHA]])</f>
        <v>T41SEGUNDO TURNO45430</v>
      </c>
      <c r="B3924" s="87">
        <v>6</v>
      </c>
      <c r="C3924" s="87">
        <v>6</v>
      </c>
      <c r="D3924" s="87" t="s">
        <v>57</v>
      </c>
      <c r="E3924" s="86"/>
      <c r="F3924" s="86">
        <f>VLOOKUP(Tabla36[[#This Row],[NUM. ECO.]],[2]!Tabla24[[NO.ECO]:[CUBICACION
M3]],4,0)</f>
        <v>17</v>
      </c>
      <c r="G3924" s="94">
        <v>45430</v>
      </c>
      <c r="H3924" s="92" t="str">
        <f>VLOOKUP(Tabla36[[#This Row],[NUM. ECO.]],[2]!Tabla24[[NO.ECO]:[MATERIAL]],8,0)</f>
        <v>BASE HIDRAULICA</v>
      </c>
      <c r="I3924" s="86" t="s">
        <v>79</v>
      </c>
      <c r="J3924" s="91">
        <f ca="1">J3923+TIME(0,RANDBETWEEN((144),(176)),0)</f>
        <v>0.80555555555555558</v>
      </c>
      <c r="K3924" s="86" t="str">
        <f ca="1">VLOOKUP(Tabla36[[#This Row],[CODIGO VINCULO]],[1]!Anexar1[[UNION]:[OPERADOR]],4,0)</f>
        <v>MANUEL ALEJANDRO PACHECO PISTE</v>
      </c>
      <c r="L3924" s="92" t="str" cm="1">
        <f t="array" aca="1" ref="L3924" ca="1">_xlfn.IFS(J3924&gt;=TIME(14,0,0),"SEGUNDO TURNO",J3924&lt;TIME(14,0,0),"PRIMER TURNO")</f>
        <v>SEGUNDO TURNO</v>
      </c>
      <c r="M3924" s="90"/>
    </row>
    <row r="3925" spans="1:13">
      <c r="A3925" s="86" t="str">
        <f ca="1">_xlfn.CONCAT(Tabla36[[#This Row],[NUM. ECO.]],Tabla36[[#This Row],[TURNO]],Tabla36[[#This Row],[FECHA]])</f>
        <v>T41PRIMER TURNO45432</v>
      </c>
      <c r="B3925" s="87">
        <v>6</v>
      </c>
      <c r="C3925" s="87">
        <v>1</v>
      </c>
      <c r="D3925" s="87" t="s">
        <v>57</v>
      </c>
      <c r="E3925" s="86"/>
      <c r="F3925" s="86">
        <f>VLOOKUP(Tabla36[[#This Row],[NUM. ECO.]],[2]!Tabla24[[NO.ECO]:[CUBICACION
M3]],4,0)</f>
        <v>17</v>
      </c>
      <c r="G3925" s="94">
        <v>45432</v>
      </c>
      <c r="H3925" s="92" t="str">
        <f>VLOOKUP(Tabla36[[#This Row],[NUM. ECO.]],[2]!Tabla24[[NO.ECO]:[MATERIAL]],8,0)</f>
        <v>BASE HIDRAULICA</v>
      </c>
      <c r="I3925" s="86" t="s">
        <v>79</v>
      </c>
      <c r="J3925" s="88">
        <f ca="1">TIME(RANDBETWEEN(5.5,6),RANDBETWEEN(1,29),0)</f>
        <v>0.27013888888888887</v>
      </c>
      <c r="K3925" s="86" t="str">
        <f ca="1">VLOOKUP(Tabla36[[#This Row],[CODIGO VINCULO]],[1]!Anexar1[[UNION]:[OPERADOR]],4,0)</f>
        <v>SEGUNDO GONZALEZ HERNANDEZ</v>
      </c>
      <c r="L3925" s="92" t="str" cm="1">
        <f t="array" aca="1" ref="L3925" ca="1">_xlfn.IFS(J3925&gt;=TIME(14,0,0),"SEGUNDO TURNO",J3925&lt;TIME(14,0,0),"PRIMER TURNO")</f>
        <v>PRIMER TURNO</v>
      </c>
      <c r="M3925" s="90"/>
    </row>
    <row r="3926" spans="1:13">
      <c r="A3926" s="86" t="str">
        <f ca="1">_xlfn.CONCAT(Tabla36[[#This Row],[NUM. ECO.]],Tabla36[[#This Row],[TURNO]],Tabla36[[#This Row],[FECHA]])</f>
        <v>T41PRIMER TURNO45432</v>
      </c>
      <c r="B3926" s="87">
        <v>6</v>
      </c>
      <c r="C3926" s="87">
        <v>2</v>
      </c>
      <c r="D3926" s="87" t="s">
        <v>57</v>
      </c>
      <c r="E3926" s="86"/>
      <c r="F3926" s="86">
        <f>VLOOKUP(Tabla36[[#This Row],[NUM. ECO.]],[2]!Tabla24[[NO.ECO]:[CUBICACION
M3]],4,0)</f>
        <v>17</v>
      </c>
      <c r="G3926" s="94">
        <v>45432</v>
      </c>
      <c r="H3926" s="92" t="str">
        <f>VLOOKUP(Tabla36[[#This Row],[NUM. ECO.]],[2]!Tabla24[[NO.ECO]:[MATERIAL]],8,0)</f>
        <v>BASE HIDRAULICA</v>
      </c>
      <c r="I3926" s="86" t="s">
        <v>79</v>
      </c>
      <c r="J3926" s="88">
        <f ca="1">J3925+TIME(0,RANDBETWEEN((144),(176)),0)</f>
        <v>0.37222222222222223</v>
      </c>
      <c r="K3926" s="86" t="str">
        <f ca="1">VLOOKUP(Tabla36[[#This Row],[CODIGO VINCULO]],[1]!Anexar1[[UNION]:[OPERADOR]],4,0)</f>
        <v>SEGUNDO GONZALEZ HERNANDEZ</v>
      </c>
      <c r="L3926" s="92" t="str" cm="1">
        <f t="array" aca="1" ref="L3926" ca="1">_xlfn.IFS(J3926&gt;=TIME(14,0,0),"SEGUNDO TURNO",J3926&lt;TIME(14,0,0),"PRIMER TURNO")</f>
        <v>PRIMER TURNO</v>
      </c>
      <c r="M3926" s="90"/>
    </row>
    <row r="3927" spans="1:13">
      <c r="A3927" s="86" t="str">
        <f ca="1">_xlfn.CONCAT(Tabla36[[#This Row],[NUM. ECO.]],Tabla36[[#This Row],[TURNO]],Tabla36[[#This Row],[FECHA]])</f>
        <v>T41PRIMER TURNO45432</v>
      </c>
      <c r="B3927" s="87">
        <v>6</v>
      </c>
      <c r="C3927" s="87">
        <v>3</v>
      </c>
      <c r="D3927" s="87" t="s">
        <v>57</v>
      </c>
      <c r="E3927" s="86"/>
      <c r="F3927" s="86">
        <f>VLOOKUP(Tabla36[[#This Row],[NUM. ECO.]],[2]!Tabla24[[NO.ECO]:[CUBICACION
M3]],4,0)</f>
        <v>17</v>
      </c>
      <c r="G3927" s="94">
        <v>45432</v>
      </c>
      <c r="H3927" s="92" t="str">
        <f>VLOOKUP(Tabla36[[#This Row],[NUM. ECO.]],[2]!Tabla24[[NO.ECO]:[MATERIAL]],8,0)</f>
        <v>BASE HIDRAULICA</v>
      </c>
      <c r="I3927" s="86" t="s">
        <v>79</v>
      </c>
      <c r="J3927" s="91">
        <f ca="1">J3926+TIME(0,RANDBETWEEN((144),(176)),0)</f>
        <v>0.47222222222222221</v>
      </c>
      <c r="K3927" s="86" t="str">
        <f ca="1">VLOOKUP(Tabla36[[#This Row],[CODIGO VINCULO]],[1]!Anexar1[[UNION]:[OPERADOR]],4,0)</f>
        <v>SEGUNDO GONZALEZ HERNANDEZ</v>
      </c>
      <c r="L3927" s="92" t="str" cm="1">
        <f t="array" aca="1" ref="L3927" ca="1">_xlfn.IFS(J3927&gt;=TIME(14,0,0),"SEGUNDO TURNO",J3927&lt;TIME(14,0,0),"PRIMER TURNO")</f>
        <v>PRIMER TURNO</v>
      </c>
      <c r="M3927" s="90"/>
    </row>
    <row r="3928" spans="1:13">
      <c r="A3928" s="86" t="str">
        <f ca="1">_xlfn.CONCAT(Tabla36[[#This Row],[NUM. ECO.]],Tabla36[[#This Row],[TURNO]],Tabla36[[#This Row],[FECHA]])</f>
        <v>T41PRIMER TURNO45432</v>
      </c>
      <c r="B3928" s="87">
        <v>6</v>
      </c>
      <c r="C3928" s="87">
        <v>4</v>
      </c>
      <c r="D3928" s="87" t="s">
        <v>57</v>
      </c>
      <c r="E3928" s="86"/>
      <c r="F3928" s="86">
        <f>VLOOKUP(Tabla36[[#This Row],[NUM. ECO.]],[2]!Tabla24[[NO.ECO]:[CUBICACION
M3]],4,0)</f>
        <v>17</v>
      </c>
      <c r="G3928" s="94">
        <v>45432</v>
      </c>
      <c r="H3928" s="92" t="str">
        <f>VLOOKUP(Tabla36[[#This Row],[NUM. ECO.]],[2]!Tabla24[[NO.ECO]:[MATERIAL]],8,0)</f>
        <v>BASE HIDRAULICA</v>
      </c>
      <c r="I3928" s="86" t="s">
        <v>79</v>
      </c>
      <c r="J3928" s="91">
        <f ca="1">J3927+TIME(0,RANDBETWEEN((144),(176)),0)</f>
        <v>0.58125000000000004</v>
      </c>
      <c r="K3928" s="86" t="str">
        <f ca="1">VLOOKUP(Tabla36[[#This Row],[CODIGO VINCULO]],[1]!Anexar1[[UNION]:[OPERADOR]],4,0)</f>
        <v>SEGUNDO GONZALEZ HERNANDEZ</v>
      </c>
      <c r="L3928" s="92" t="str" cm="1">
        <f t="array" aca="1" ref="L3928" ca="1">_xlfn.IFS(J3928&gt;=TIME(14,0,0),"SEGUNDO TURNO",J3928&lt;TIME(14,0,0),"PRIMER TURNO")</f>
        <v>PRIMER TURNO</v>
      </c>
      <c r="M3928" s="90"/>
    </row>
    <row r="3929" spans="1:13">
      <c r="A3929" s="86" t="str">
        <f ca="1">_xlfn.CONCAT(Tabla36[[#This Row],[NUM. ECO.]],Tabla36[[#This Row],[TURNO]],Tabla36[[#This Row],[FECHA]])</f>
        <v>T41SEGUNDO TURNO45432</v>
      </c>
      <c r="B3929" s="87">
        <v>6</v>
      </c>
      <c r="C3929" s="87">
        <v>5</v>
      </c>
      <c r="D3929" s="87" t="s">
        <v>57</v>
      </c>
      <c r="E3929" s="86"/>
      <c r="F3929" s="86">
        <f>VLOOKUP(Tabla36[[#This Row],[NUM. ECO.]],[2]!Tabla24[[NO.ECO]:[CUBICACION
M3]],4,0)</f>
        <v>17</v>
      </c>
      <c r="G3929" s="94">
        <v>45432</v>
      </c>
      <c r="H3929" s="92" t="str">
        <f>VLOOKUP(Tabla36[[#This Row],[NUM. ECO.]],[2]!Tabla24[[NO.ECO]:[MATERIAL]],8,0)</f>
        <v>BASE HIDRAULICA</v>
      </c>
      <c r="I3929" s="86" t="s">
        <v>79</v>
      </c>
      <c r="J3929" s="91">
        <f ca="1">J3928+TIME(0,RANDBETWEEN((144),(176)),0)</f>
        <v>0.68402777777777779</v>
      </c>
      <c r="K3929" s="86" t="str">
        <f ca="1">VLOOKUP(Tabla36[[#This Row],[CODIGO VINCULO]],[1]!Anexar1[[UNION]:[OPERADOR]],4,0)</f>
        <v>MANUEL ALEJANDRO PACHECO PISTE</v>
      </c>
      <c r="L3929" s="92" t="str" cm="1">
        <f t="array" aca="1" ref="L3929" ca="1">_xlfn.IFS(J3929&gt;=TIME(14,0,0),"SEGUNDO TURNO",J3929&lt;TIME(14,0,0),"PRIMER TURNO")</f>
        <v>SEGUNDO TURNO</v>
      </c>
      <c r="M3929" s="90"/>
    </row>
    <row r="3930" spans="1:13">
      <c r="A3930" s="86" t="str">
        <f ca="1">_xlfn.CONCAT(Tabla36[[#This Row],[NUM. ECO.]],Tabla36[[#This Row],[TURNO]],Tabla36[[#This Row],[FECHA]])</f>
        <v>T41SEGUNDO TURNO45432</v>
      </c>
      <c r="B3930" s="87">
        <v>6</v>
      </c>
      <c r="C3930" s="87">
        <v>6</v>
      </c>
      <c r="D3930" s="87" t="s">
        <v>57</v>
      </c>
      <c r="E3930" s="86"/>
      <c r="F3930" s="86">
        <f>VLOOKUP(Tabla36[[#This Row],[NUM. ECO.]],[2]!Tabla24[[NO.ECO]:[CUBICACION
M3]],4,0)</f>
        <v>17</v>
      </c>
      <c r="G3930" s="94">
        <v>45432</v>
      </c>
      <c r="H3930" s="92" t="str">
        <f>VLOOKUP(Tabla36[[#This Row],[NUM. ECO.]],[2]!Tabla24[[NO.ECO]:[MATERIAL]],8,0)</f>
        <v>BASE HIDRAULICA</v>
      </c>
      <c r="I3930" s="86" t="s">
        <v>79</v>
      </c>
      <c r="J3930" s="91">
        <f ca="1">J3929+TIME(0,RANDBETWEEN((144),(176)),0)</f>
        <v>0.7993055555555556</v>
      </c>
      <c r="K3930" s="86" t="str">
        <f ca="1">VLOOKUP(Tabla36[[#This Row],[CODIGO VINCULO]],[1]!Anexar1[[UNION]:[OPERADOR]],4,0)</f>
        <v>MANUEL ALEJANDRO PACHECO PISTE</v>
      </c>
      <c r="L3930" s="92" t="str" cm="1">
        <f t="array" aca="1" ref="L3930" ca="1">_xlfn.IFS(J3930&gt;=TIME(14,0,0),"SEGUNDO TURNO",J3930&lt;TIME(14,0,0),"PRIMER TURNO")</f>
        <v>SEGUNDO TURNO</v>
      </c>
      <c r="M3930" s="90"/>
    </row>
    <row r="3931" spans="1:13">
      <c r="A3931" s="86" t="str">
        <f ca="1">_xlfn.CONCAT(Tabla36[[#This Row],[NUM. ECO.]],Tabla36[[#This Row],[TURNO]],Tabla36[[#This Row],[FECHA]])</f>
        <v>T41PRIMER TURNO45433</v>
      </c>
      <c r="B3931" s="87">
        <v>6</v>
      </c>
      <c r="C3931" s="87">
        <v>1</v>
      </c>
      <c r="D3931" s="87" t="s">
        <v>57</v>
      </c>
      <c r="E3931" s="86"/>
      <c r="F3931" s="86">
        <f>VLOOKUP(Tabla36[[#This Row],[NUM. ECO.]],[2]!Tabla24[[NO.ECO]:[CUBICACION
M3]],4,0)</f>
        <v>17</v>
      </c>
      <c r="G3931" s="94">
        <v>45433</v>
      </c>
      <c r="H3931" s="92" t="str">
        <f>VLOOKUP(Tabla36[[#This Row],[NUM. ECO.]],[2]!Tabla24[[NO.ECO]:[MATERIAL]],8,0)</f>
        <v>BASE HIDRAULICA</v>
      </c>
      <c r="I3931" s="86" t="s">
        <v>79</v>
      </c>
      <c r="J3931" s="88">
        <f ca="1">TIME(RANDBETWEEN(5.5,6),RANDBETWEEN(1,29),0)</f>
        <v>0.26111111111111113</v>
      </c>
      <c r="K3931" s="86" t="str">
        <f ca="1">VLOOKUP(Tabla36[[#This Row],[CODIGO VINCULO]],[1]!Anexar1[[UNION]:[OPERADOR]],4,0)</f>
        <v>SEGUNDO GONZALEZ HERNANDEZ</v>
      </c>
      <c r="L3931" s="92" t="str" cm="1">
        <f t="array" aca="1" ref="L3931" ca="1">_xlfn.IFS(J3931&gt;=TIME(14,0,0),"SEGUNDO TURNO",J3931&lt;TIME(14,0,0),"PRIMER TURNO")</f>
        <v>PRIMER TURNO</v>
      </c>
      <c r="M3931" s="90"/>
    </row>
    <row r="3932" spans="1:13">
      <c r="A3932" s="86" t="str">
        <f ca="1">_xlfn.CONCAT(Tabla36[[#This Row],[NUM. ECO.]],Tabla36[[#This Row],[TURNO]],Tabla36[[#This Row],[FECHA]])</f>
        <v>T41PRIMER TURNO45433</v>
      </c>
      <c r="B3932" s="87">
        <v>6</v>
      </c>
      <c r="C3932" s="87">
        <v>2</v>
      </c>
      <c r="D3932" s="87" t="s">
        <v>57</v>
      </c>
      <c r="E3932" s="86"/>
      <c r="F3932" s="86">
        <f>VLOOKUP(Tabla36[[#This Row],[NUM. ECO.]],[2]!Tabla24[[NO.ECO]:[CUBICACION
M3]],4,0)</f>
        <v>17</v>
      </c>
      <c r="G3932" s="94">
        <v>45433</v>
      </c>
      <c r="H3932" s="92" t="str">
        <f>VLOOKUP(Tabla36[[#This Row],[NUM. ECO.]],[2]!Tabla24[[NO.ECO]:[MATERIAL]],8,0)</f>
        <v>BASE HIDRAULICA</v>
      </c>
      <c r="I3932" s="86" t="s">
        <v>79</v>
      </c>
      <c r="J3932" s="88">
        <f ca="1">J3931+TIME(0,RANDBETWEEN((144),(176)),0)</f>
        <v>0.36250000000000004</v>
      </c>
      <c r="K3932" s="86" t="str">
        <f ca="1">VLOOKUP(Tabla36[[#This Row],[CODIGO VINCULO]],[1]!Anexar1[[UNION]:[OPERADOR]],4,0)</f>
        <v>SEGUNDO GONZALEZ HERNANDEZ</v>
      </c>
      <c r="L3932" s="92" t="str" cm="1">
        <f t="array" aca="1" ref="L3932" ca="1">_xlfn.IFS(J3932&gt;=TIME(14,0,0),"SEGUNDO TURNO",J3932&lt;TIME(14,0,0),"PRIMER TURNO")</f>
        <v>PRIMER TURNO</v>
      </c>
      <c r="M3932" s="90"/>
    </row>
    <row r="3933" spans="1:13">
      <c r="A3933" s="86" t="str">
        <f ca="1">_xlfn.CONCAT(Tabla36[[#This Row],[NUM. ECO.]],Tabla36[[#This Row],[TURNO]],Tabla36[[#This Row],[FECHA]])</f>
        <v>T41PRIMER TURNO45433</v>
      </c>
      <c r="B3933" s="87">
        <v>6</v>
      </c>
      <c r="C3933" s="87">
        <v>3</v>
      </c>
      <c r="D3933" s="87" t="s">
        <v>57</v>
      </c>
      <c r="E3933" s="86"/>
      <c r="F3933" s="86">
        <f>VLOOKUP(Tabla36[[#This Row],[NUM. ECO.]],[2]!Tabla24[[NO.ECO]:[CUBICACION
M3]],4,0)</f>
        <v>17</v>
      </c>
      <c r="G3933" s="94">
        <v>45433</v>
      </c>
      <c r="H3933" s="92" t="str">
        <f>VLOOKUP(Tabla36[[#This Row],[NUM. ECO.]],[2]!Tabla24[[NO.ECO]:[MATERIAL]],8,0)</f>
        <v>BASE HIDRAULICA</v>
      </c>
      <c r="I3933" s="86" t="s">
        <v>79</v>
      </c>
      <c r="J3933" s="91">
        <f ca="1">J3932+TIME(0,RANDBETWEEN((144),(176)),0)</f>
        <v>0.47222222222222227</v>
      </c>
      <c r="K3933" s="86" t="str">
        <f ca="1">VLOOKUP(Tabla36[[#This Row],[CODIGO VINCULO]],[1]!Anexar1[[UNION]:[OPERADOR]],4,0)</f>
        <v>SEGUNDO GONZALEZ HERNANDEZ</v>
      </c>
      <c r="L3933" s="92" t="str" cm="1">
        <f t="array" aca="1" ref="L3933" ca="1">_xlfn.IFS(J3933&gt;=TIME(14,0,0),"SEGUNDO TURNO",J3933&lt;TIME(14,0,0),"PRIMER TURNO")</f>
        <v>PRIMER TURNO</v>
      </c>
      <c r="M3933" s="90"/>
    </row>
    <row r="3934" spans="1:13">
      <c r="A3934" s="86" t="str">
        <f ca="1">_xlfn.CONCAT(Tabla36[[#This Row],[NUM. ECO.]],Tabla36[[#This Row],[TURNO]],Tabla36[[#This Row],[FECHA]])</f>
        <v>T41SEGUNDO TURNO45433</v>
      </c>
      <c r="B3934" s="87">
        <v>6</v>
      </c>
      <c r="C3934" s="87">
        <v>4</v>
      </c>
      <c r="D3934" s="87" t="s">
        <v>57</v>
      </c>
      <c r="E3934" s="86"/>
      <c r="F3934" s="86">
        <f>VLOOKUP(Tabla36[[#This Row],[NUM. ECO.]],[2]!Tabla24[[NO.ECO]:[CUBICACION
M3]],4,0)</f>
        <v>17</v>
      </c>
      <c r="G3934" s="94">
        <v>45433</v>
      </c>
      <c r="H3934" s="92" t="str">
        <f>VLOOKUP(Tabla36[[#This Row],[NUM. ECO.]],[2]!Tabla24[[NO.ECO]:[MATERIAL]],8,0)</f>
        <v>BASE HIDRAULICA</v>
      </c>
      <c r="I3934" s="86" t="s">
        <v>79</v>
      </c>
      <c r="J3934" s="91">
        <f ca="1">J3933+TIME(0,RANDBETWEEN((144),(176)),0)</f>
        <v>0.59375</v>
      </c>
      <c r="K3934" s="86" t="str">
        <f ca="1">VLOOKUP(Tabla36[[#This Row],[CODIGO VINCULO]],[1]!Anexar1[[UNION]:[OPERADOR]],4,0)</f>
        <v>MANUEL ALEJANDRO PACHECO PISTE</v>
      </c>
      <c r="L3934" s="92" t="str" cm="1">
        <f t="array" aca="1" ref="L3934" ca="1">_xlfn.IFS(J3934&gt;=TIME(14,0,0),"SEGUNDO TURNO",J3934&lt;TIME(14,0,0),"PRIMER TURNO")</f>
        <v>SEGUNDO TURNO</v>
      </c>
      <c r="M3934" s="90"/>
    </row>
    <row r="3935" spans="1:13">
      <c r="A3935" s="86" t="str">
        <f ca="1">_xlfn.CONCAT(Tabla36[[#This Row],[NUM. ECO.]],Tabla36[[#This Row],[TURNO]],Tabla36[[#This Row],[FECHA]])</f>
        <v>T41SEGUNDO TURNO45433</v>
      </c>
      <c r="B3935" s="87">
        <v>6</v>
      </c>
      <c r="C3935" s="87">
        <v>5</v>
      </c>
      <c r="D3935" s="87" t="s">
        <v>57</v>
      </c>
      <c r="E3935" s="86"/>
      <c r="F3935" s="86">
        <f>VLOOKUP(Tabla36[[#This Row],[NUM. ECO.]],[2]!Tabla24[[NO.ECO]:[CUBICACION
M3]],4,0)</f>
        <v>17</v>
      </c>
      <c r="G3935" s="94">
        <v>45433</v>
      </c>
      <c r="H3935" s="92" t="str">
        <f>VLOOKUP(Tabla36[[#This Row],[NUM. ECO.]],[2]!Tabla24[[NO.ECO]:[MATERIAL]],8,0)</f>
        <v>BASE HIDRAULICA</v>
      </c>
      <c r="I3935" s="86" t="s">
        <v>79</v>
      </c>
      <c r="J3935" s="91">
        <f ca="1">J3934+TIME(0,RANDBETWEEN((144),(176)),0)</f>
        <v>0.6958333333333333</v>
      </c>
      <c r="K3935" s="86" t="str">
        <f ca="1">VLOOKUP(Tabla36[[#This Row],[CODIGO VINCULO]],[1]!Anexar1[[UNION]:[OPERADOR]],4,0)</f>
        <v>MANUEL ALEJANDRO PACHECO PISTE</v>
      </c>
      <c r="L3935" s="92" t="str" cm="1">
        <f t="array" aca="1" ref="L3935" ca="1">_xlfn.IFS(J3935&gt;=TIME(14,0,0),"SEGUNDO TURNO",J3935&lt;TIME(14,0,0),"PRIMER TURNO")</f>
        <v>SEGUNDO TURNO</v>
      </c>
      <c r="M3935" s="90"/>
    </row>
    <row r="3936" spans="1:13">
      <c r="A3936" s="86" t="str">
        <f ca="1">_xlfn.CONCAT(Tabla36[[#This Row],[NUM. ECO.]],Tabla36[[#This Row],[TURNO]],Tabla36[[#This Row],[FECHA]])</f>
        <v>T41SEGUNDO TURNO45433</v>
      </c>
      <c r="B3936" s="87">
        <v>6</v>
      </c>
      <c r="C3936" s="87">
        <v>6</v>
      </c>
      <c r="D3936" s="87" t="s">
        <v>57</v>
      </c>
      <c r="E3936" s="86"/>
      <c r="F3936" s="86">
        <f>VLOOKUP(Tabla36[[#This Row],[NUM. ECO.]],[2]!Tabla24[[NO.ECO]:[CUBICACION
M3]],4,0)</f>
        <v>17</v>
      </c>
      <c r="G3936" s="94">
        <v>45433</v>
      </c>
      <c r="H3936" s="92" t="str">
        <f>VLOOKUP(Tabla36[[#This Row],[NUM. ECO.]],[2]!Tabla24[[NO.ECO]:[MATERIAL]],8,0)</f>
        <v>BASE HIDRAULICA</v>
      </c>
      <c r="I3936" s="86" t="s">
        <v>79</v>
      </c>
      <c r="J3936" s="91">
        <f ca="1">J3935+TIME(0,RANDBETWEEN((144),(176)),0)</f>
        <v>0.81180555555555556</v>
      </c>
      <c r="K3936" s="86" t="str">
        <f ca="1">VLOOKUP(Tabla36[[#This Row],[CODIGO VINCULO]],[1]!Anexar1[[UNION]:[OPERADOR]],4,0)</f>
        <v>MANUEL ALEJANDRO PACHECO PISTE</v>
      </c>
      <c r="L3936" s="92" t="str" cm="1">
        <f t="array" aca="1" ref="L3936" ca="1">_xlfn.IFS(J3936&gt;=TIME(14,0,0),"SEGUNDO TURNO",J3936&lt;TIME(14,0,0),"PRIMER TURNO")</f>
        <v>SEGUNDO TURNO</v>
      </c>
      <c r="M3936" s="90"/>
    </row>
    <row r="3937" spans="1:13">
      <c r="A3937" s="86" t="str">
        <f ca="1">_xlfn.CONCAT(Tabla36[[#This Row],[NUM. ECO.]],Tabla36[[#This Row],[TURNO]],Tabla36[[#This Row],[FECHA]])</f>
        <v>T42PRIMER TURNO45412</v>
      </c>
      <c r="B3937" s="87">
        <v>6</v>
      </c>
      <c r="C3937" s="87">
        <v>1</v>
      </c>
      <c r="D3937" s="87" t="s">
        <v>58</v>
      </c>
      <c r="E3937" s="86"/>
      <c r="F3937" s="86">
        <f>VLOOKUP(Tabla36[[#This Row],[NUM. ECO.]],[2]!Tabla24[[NO.ECO]:[CUBICACION
M3]],4,0)</f>
        <v>17</v>
      </c>
      <c r="G3937" s="94">
        <v>45412</v>
      </c>
      <c r="H3937" s="92" t="str">
        <f>VLOOKUP(Tabla36[[#This Row],[NUM. ECO.]],[2]!Tabla24[[NO.ECO]:[MATERIAL]],8,0)</f>
        <v>VOLADURA</v>
      </c>
      <c r="I3937" s="86" t="s">
        <v>79</v>
      </c>
      <c r="J3937" s="88">
        <f ca="1">TIME(RANDBETWEEN(5.5,6),RANDBETWEEN(1,29),0)</f>
        <v>0.25972222222222224</v>
      </c>
      <c r="K3937" s="86" t="str">
        <f ca="1">VLOOKUP(Tabla36[[#This Row],[CODIGO VINCULO]],[1]!Anexar1[[UNION]:[OPERADOR]],4,0)</f>
        <v>LUCIANO MAY CHALE</v>
      </c>
      <c r="L3937" s="92" t="str" cm="1">
        <f t="array" aca="1" ref="L3937" ca="1">_xlfn.IFS(J3937&gt;=TIME(14,0,0),"SEGUNDO TURNO",J3937&lt;TIME(14,0,0),"PRIMER TURNO")</f>
        <v>PRIMER TURNO</v>
      </c>
      <c r="M3937" s="90"/>
    </row>
    <row r="3938" spans="1:13">
      <c r="A3938" s="86" t="str">
        <f ca="1">_xlfn.CONCAT(Tabla36[[#This Row],[NUM. ECO.]],Tabla36[[#This Row],[TURNO]],Tabla36[[#This Row],[FECHA]])</f>
        <v>T42PRIMER TURNO45412</v>
      </c>
      <c r="B3938" s="87">
        <v>6</v>
      </c>
      <c r="C3938" s="87">
        <v>2</v>
      </c>
      <c r="D3938" s="87" t="s">
        <v>58</v>
      </c>
      <c r="E3938" s="86"/>
      <c r="F3938" s="86">
        <f>VLOOKUP(Tabla36[[#This Row],[NUM. ECO.]],[2]!Tabla24[[NO.ECO]:[CUBICACION
M3]],4,0)</f>
        <v>17</v>
      </c>
      <c r="G3938" s="94">
        <v>45412</v>
      </c>
      <c r="H3938" s="92" t="str">
        <f>VLOOKUP(Tabla36[[#This Row],[NUM. ECO.]],[2]!Tabla24[[NO.ECO]:[MATERIAL]],8,0)</f>
        <v>VOLADURA</v>
      </c>
      <c r="I3938" s="86" t="s">
        <v>79</v>
      </c>
      <c r="J3938" s="88">
        <f ca="1">J3937+TIME(0,RANDBETWEEN((144),(176)),0)</f>
        <v>0.375</v>
      </c>
      <c r="K3938" s="86" t="str">
        <f ca="1">VLOOKUP(Tabla36[[#This Row],[CODIGO VINCULO]],[1]!Anexar1[[UNION]:[OPERADOR]],4,0)</f>
        <v>LUCIANO MAY CHALE</v>
      </c>
      <c r="L3938" s="92" t="str" cm="1">
        <f t="array" aca="1" ref="L3938" ca="1">_xlfn.IFS(J3938&gt;=TIME(14,0,0),"SEGUNDO TURNO",J3938&lt;TIME(14,0,0),"PRIMER TURNO")</f>
        <v>PRIMER TURNO</v>
      </c>
      <c r="M3938" s="90"/>
    </row>
    <row r="3939" spans="1:13">
      <c r="A3939" s="86" t="str">
        <f ca="1">_xlfn.CONCAT(Tabla36[[#This Row],[NUM. ECO.]],Tabla36[[#This Row],[TURNO]],Tabla36[[#This Row],[FECHA]])</f>
        <v>T42PRIMER TURNO45412</v>
      </c>
      <c r="B3939" s="87">
        <v>6</v>
      </c>
      <c r="C3939" s="87">
        <v>3</v>
      </c>
      <c r="D3939" s="87" t="s">
        <v>58</v>
      </c>
      <c r="E3939" s="86"/>
      <c r="F3939" s="86">
        <f>VLOOKUP(Tabla36[[#This Row],[NUM. ECO.]],[2]!Tabla24[[NO.ECO]:[CUBICACION
M3]],4,0)</f>
        <v>17</v>
      </c>
      <c r="G3939" s="94">
        <v>45412</v>
      </c>
      <c r="H3939" s="92" t="str">
        <f>VLOOKUP(Tabla36[[#This Row],[NUM. ECO.]],[2]!Tabla24[[NO.ECO]:[MATERIAL]],8,0)</f>
        <v>VOLADURA</v>
      </c>
      <c r="I3939" s="86" t="s">
        <v>79</v>
      </c>
      <c r="J3939" s="91">
        <f ca="1">J3938+TIME(0,RANDBETWEEN((144),(176)),0)</f>
        <v>0.47638888888888886</v>
      </c>
      <c r="K3939" s="86" t="str">
        <f ca="1">VLOOKUP(Tabla36[[#This Row],[CODIGO VINCULO]],[1]!Anexar1[[UNION]:[OPERADOR]],4,0)</f>
        <v>LUCIANO MAY CHALE</v>
      </c>
      <c r="L3939" s="92" t="str" cm="1">
        <f t="array" aca="1" ref="L3939" ca="1">_xlfn.IFS(J3939&gt;=TIME(14,0,0),"SEGUNDO TURNO",J3939&lt;TIME(14,0,0),"PRIMER TURNO")</f>
        <v>PRIMER TURNO</v>
      </c>
      <c r="M3939" s="90"/>
    </row>
    <row r="3940" spans="1:13">
      <c r="A3940" s="86" t="str">
        <f ca="1">_xlfn.CONCAT(Tabla36[[#This Row],[NUM. ECO.]],Tabla36[[#This Row],[TURNO]],Tabla36[[#This Row],[FECHA]])</f>
        <v>T42PRIMER TURNO45412</v>
      </c>
      <c r="B3940" s="87">
        <v>6</v>
      </c>
      <c r="C3940" s="87">
        <v>4</v>
      </c>
      <c r="D3940" s="87" t="s">
        <v>58</v>
      </c>
      <c r="E3940" s="86"/>
      <c r="F3940" s="86">
        <f>VLOOKUP(Tabla36[[#This Row],[NUM. ECO.]],[2]!Tabla24[[NO.ECO]:[CUBICACION
M3]],4,0)</f>
        <v>17</v>
      </c>
      <c r="G3940" s="94">
        <v>45412</v>
      </c>
      <c r="H3940" s="92" t="str">
        <f>VLOOKUP(Tabla36[[#This Row],[NUM. ECO.]],[2]!Tabla24[[NO.ECO]:[MATERIAL]],8,0)</f>
        <v>VOLADURA</v>
      </c>
      <c r="I3940" s="86" t="s">
        <v>79</v>
      </c>
      <c r="J3940" s="91">
        <f ca="1">J3939+TIME(0,RANDBETWEEN((144),(176)),0)</f>
        <v>0.57916666666666661</v>
      </c>
      <c r="K3940" s="86" t="str">
        <f ca="1">VLOOKUP(Tabla36[[#This Row],[CODIGO VINCULO]],[1]!Anexar1[[UNION]:[OPERADOR]],4,0)</f>
        <v>LUCIANO MAY CHALE</v>
      </c>
      <c r="L3940" s="92" t="str" cm="1">
        <f t="array" aca="1" ref="L3940" ca="1">_xlfn.IFS(J3940&gt;=TIME(14,0,0),"SEGUNDO TURNO",J3940&lt;TIME(14,0,0),"PRIMER TURNO")</f>
        <v>PRIMER TURNO</v>
      </c>
      <c r="M3940" s="90"/>
    </row>
    <row r="3941" spans="1:13">
      <c r="A3941" s="86" t="str">
        <f ca="1">_xlfn.CONCAT(Tabla36[[#This Row],[NUM. ECO.]],Tabla36[[#This Row],[TURNO]],Tabla36[[#This Row],[FECHA]])</f>
        <v>T42SEGUNDO TURNO45412</v>
      </c>
      <c r="B3941" s="87">
        <v>6</v>
      </c>
      <c r="C3941" s="87">
        <v>5</v>
      </c>
      <c r="D3941" s="87" t="s">
        <v>58</v>
      </c>
      <c r="E3941" s="86"/>
      <c r="F3941" s="86">
        <f>VLOOKUP(Tabla36[[#This Row],[NUM. ECO.]],[2]!Tabla24[[NO.ECO]:[CUBICACION
M3]],4,0)</f>
        <v>17</v>
      </c>
      <c r="G3941" s="94">
        <v>45412</v>
      </c>
      <c r="H3941" s="92" t="str">
        <f>VLOOKUP(Tabla36[[#This Row],[NUM. ECO.]],[2]!Tabla24[[NO.ECO]:[MATERIAL]],8,0)</f>
        <v>VOLADURA</v>
      </c>
      <c r="I3941" s="86" t="s">
        <v>79</v>
      </c>
      <c r="J3941" s="91">
        <f ca="1">J3940+TIME(0,RANDBETWEEN((144),(176)),0)</f>
        <v>0.68055555555555547</v>
      </c>
      <c r="K3941" s="86" t="str">
        <f ca="1">VLOOKUP(Tabla36[[#This Row],[CODIGO VINCULO]],[1]!Anexar1[[UNION]:[OPERADOR]],4,0)</f>
        <v>SAMUEL DE JESUS GOMEZ BALAN</v>
      </c>
      <c r="L3941" s="92" t="str" cm="1">
        <f t="array" aca="1" ref="L3941" ca="1">_xlfn.IFS(J3941&gt;=TIME(14,0,0),"SEGUNDO TURNO",J3941&lt;TIME(14,0,0),"PRIMER TURNO")</f>
        <v>SEGUNDO TURNO</v>
      </c>
      <c r="M3941" s="90"/>
    </row>
    <row r="3942" spans="1:13">
      <c r="A3942" s="86" t="str">
        <f ca="1">_xlfn.CONCAT(Tabla36[[#This Row],[NUM. ECO.]],Tabla36[[#This Row],[TURNO]],Tabla36[[#This Row],[FECHA]])</f>
        <v>T42SEGUNDO TURNO45412</v>
      </c>
      <c r="B3942" s="87">
        <v>6</v>
      </c>
      <c r="C3942" s="87">
        <v>6</v>
      </c>
      <c r="D3942" s="87" t="s">
        <v>58</v>
      </c>
      <c r="E3942" s="86"/>
      <c r="F3942" s="86">
        <f>VLOOKUP(Tabla36[[#This Row],[NUM. ECO.]],[2]!Tabla24[[NO.ECO]:[CUBICACION
M3]],4,0)</f>
        <v>17</v>
      </c>
      <c r="G3942" s="94">
        <v>45412</v>
      </c>
      <c r="H3942" s="92" t="str">
        <f>VLOOKUP(Tabla36[[#This Row],[NUM. ECO.]],[2]!Tabla24[[NO.ECO]:[MATERIAL]],8,0)</f>
        <v>VOLADURA</v>
      </c>
      <c r="I3942" s="86" t="s">
        <v>79</v>
      </c>
      <c r="J3942" s="91">
        <f ca="1">J3941+TIME(0,RANDBETWEEN((144),(176)),0)</f>
        <v>0.79583333333333328</v>
      </c>
      <c r="K3942" s="86" t="str">
        <f ca="1">VLOOKUP(Tabla36[[#This Row],[CODIGO VINCULO]],[1]!Anexar1[[UNION]:[OPERADOR]],4,0)</f>
        <v>SAMUEL DE JESUS GOMEZ BALAN</v>
      </c>
      <c r="L3942" s="92" t="str" cm="1">
        <f t="array" aca="1" ref="L3942" ca="1">_xlfn.IFS(J3942&gt;=TIME(14,0,0),"SEGUNDO TURNO",J3942&lt;TIME(14,0,0),"PRIMER TURNO")</f>
        <v>SEGUNDO TURNO</v>
      </c>
      <c r="M3942" s="90"/>
    </row>
    <row r="3943" spans="1:13">
      <c r="A3943" s="86" t="str">
        <f ca="1">_xlfn.CONCAT(Tabla36[[#This Row],[NUM. ECO.]],Tabla36[[#This Row],[TURNO]],Tabla36[[#This Row],[FECHA]])</f>
        <v>T42PRIMER TURNO45413</v>
      </c>
      <c r="B3943" s="87">
        <v>6</v>
      </c>
      <c r="C3943" s="87">
        <v>1</v>
      </c>
      <c r="D3943" s="87" t="s">
        <v>58</v>
      </c>
      <c r="E3943" s="86"/>
      <c r="F3943" s="86">
        <f>VLOOKUP(Tabla36[[#This Row],[NUM. ECO.]],[2]!Tabla24[[NO.ECO]:[CUBICACION
M3]],4,0)</f>
        <v>17</v>
      </c>
      <c r="G3943" s="94">
        <v>45413</v>
      </c>
      <c r="H3943" s="92" t="str">
        <f>VLOOKUP(Tabla36[[#This Row],[NUM. ECO.]],[2]!Tabla24[[NO.ECO]:[MATERIAL]],8,0)</f>
        <v>VOLADURA</v>
      </c>
      <c r="I3943" s="86" t="s">
        <v>79</v>
      </c>
      <c r="J3943" s="88">
        <f ca="1">TIME(RANDBETWEEN(5.5,6),RANDBETWEEN(1,29),0)</f>
        <v>0.25069444444444444</v>
      </c>
      <c r="K3943" s="86" t="str">
        <f ca="1">VLOOKUP(Tabla36[[#This Row],[CODIGO VINCULO]],[1]!Anexar1[[UNION]:[OPERADOR]],4,0)</f>
        <v>LUCIANO MAY CHALE</v>
      </c>
      <c r="L3943" s="92" t="str" cm="1">
        <f t="array" aca="1" ref="L3943" ca="1">_xlfn.IFS(J3943&gt;=TIME(14,0,0),"SEGUNDO TURNO",J3943&lt;TIME(14,0,0),"PRIMER TURNO")</f>
        <v>PRIMER TURNO</v>
      </c>
      <c r="M3943" s="90"/>
    </row>
    <row r="3944" spans="1:13">
      <c r="A3944" s="86" t="str">
        <f ca="1">_xlfn.CONCAT(Tabla36[[#This Row],[NUM. ECO.]],Tabla36[[#This Row],[TURNO]],Tabla36[[#This Row],[FECHA]])</f>
        <v>T42PRIMER TURNO45413</v>
      </c>
      <c r="B3944" s="87">
        <v>6</v>
      </c>
      <c r="C3944" s="87">
        <v>2</v>
      </c>
      <c r="D3944" s="87" t="s">
        <v>58</v>
      </c>
      <c r="E3944" s="86"/>
      <c r="F3944" s="86">
        <f>VLOOKUP(Tabla36[[#This Row],[NUM. ECO.]],[2]!Tabla24[[NO.ECO]:[CUBICACION
M3]],4,0)</f>
        <v>17</v>
      </c>
      <c r="G3944" s="94">
        <v>45413</v>
      </c>
      <c r="H3944" s="92" t="str">
        <f>VLOOKUP(Tabla36[[#This Row],[NUM. ECO.]],[2]!Tabla24[[NO.ECO]:[MATERIAL]],8,0)</f>
        <v>VOLADURA</v>
      </c>
      <c r="I3944" s="86" t="s">
        <v>79</v>
      </c>
      <c r="J3944" s="88">
        <f ca="1">J3943+TIME(0,RANDBETWEEN((144),(176)),0)</f>
        <v>0.35972222222222222</v>
      </c>
      <c r="K3944" s="86" t="str">
        <f ca="1">VLOOKUP(Tabla36[[#This Row],[CODIGO VINCULO]],[1]!Anexar1[[UNION]:[OPERADOR]],4,0)</f>
        <v>LUCIANO MAY CHALE</v>
      </c>
      <c r="L3944" s="92" t="str" cm="1">
        <f t="array" aca="1" ref="L3944" ca="1">_xlfn.IFS(J3944&gt;=TIME(14,0,0),"SEGUNDO TURNO",J3944&lt;TIME(14,0,0),"PRIMER TURNO")</f>
        <v>PRIMER TURNO</v>
      </c>
      <c r="M3944" s="90"/>
    </row>
    <row r="3945" spans="1:13">
      <c r="A3945" s="86" t="str">
        <f ca="1">_xlfn.CONCAT(Tabla36[[#This Row],[NUM. ECO.]],Tabla36[[#This Row],[TURNO]],Tabla36[[#This Row],[FECHA]])</f>
        <v>T42PRIMER TURNO45413</v>
      </c>
      <c r="B3945" s="87">
        <v>6</v>
      </c>
      <c r="C3945" s="87">
        <v>3</v>
      </c>
      <c r="D3945" s="87" t="s">
        <v>58</v>
      </c>
      <c r="E3945" s="86"/>
      <c r="F3945" s="86">
        <f>VLOOKUP(Tabla36[[#This Row],[NUM. ECO.]],[2]!Tabla24[[NO.ECO]:[CUBICACION
M3]],4,0)</f>
        <v>17</v>
      </c>
      <c r="G3945" s="94">
        <v>45413</v>
      </c>
      <c r="H3945" s="92" t="str">
        <f>VLOOKUP(Tabla36[[#This Row],[NUM. ECO.]],[2]!Tabla24[[NO.ECO]:[MATERIAL]],8,0)</f>
        <v>VOLADURA</v>
      </c>
      <c r="I3945" s="86" t="s">
        <v>79</v>
      </c>
      <c r="J3945" s="91">
        <f ca="1">J3944+TIME(0,RANDBETWEEN((144),(176)),0)</f>
        <v>0.47361111111111109</v>
      </c>
      <c r="K3945" s="86" t="str">
        <f ca="1">VLOOKUP(Tabla36[[#This Row],[CODIGO VINCULO]],[1]!Anexar1[[UNION]:[OPERADOR]],4,0)</f>
        <v>LUCIANO MAY CHALE</v>
      </c>
      <c r="L3945" s="92" t="str" cm="1">
        <f t="array" aca="1" ref="L3945" ca="1">_xlfn.IFS(J3945&gt;=TIME(14,0,0),"SEGUNDO TURNO",J3945&lt;TIME(14,0,0),"PRIMER TURNO")</f>
        <v>PRIMER TURNO</v>
      </c>
      <c r="M3945" s="90"/>
    </row>
    <row r="3946" spans="1:13">
      <c r="A3946" s="86" t="str">
        <f ca="1">_xlfn.CONCAT(Tabla36[[#This Row],[NUM. ECO.]],Tabla36[[#This Row],[TURNO]],Tabla36[[#This Row],[FECHA]])</f>
        <v>T42PRIMER TURNO45413</v>
      </c>
      <c r="B3946" s="87">
        <v>6</v>
      </c>
      <c r="C3946" s="87">
        <v>4</v>
      </c>
      <c r="D3946" s="87" t="s">
        <v>58</v>
      </c>
      <c r="E3946" s="86"/>
      <c r="F3946" s="86">
        <f>VLOOKUP(Tabla36[[#This Row],[NUM. ECO.]],[2]!Tabla24[[NO.ECO]:[CUBICACION
M3]],4,0)</f>
        <v>17</v>
      </c>
      <c r="G3946" s="94">
        <v>45413</v>
      </c>
      <c r="H3946" s="92" t="str">
        <f>VLOOKUP(Tabla36[[#This Row],[NUM. ECO.]],[2]!Tabla24[[NO.ECO]:[MATERIAL]],8,0)</f>
        <v>VOLADURA</v>
      </c>
      <c r="I3946" s="86" t="s">
        <v>79</v>
      </c>
      <c r="J3946" s="91">
        <f ca="1">J3945+TIME(0,RANDBETWEEN((144),(176)),0)</f>
        <v>0.5756944444444444</v>
      </c>
      <c r="K3946" s="86" t="str">
        <f ca="1">VLOOKUP(Tabla36[[#This Row],[CODIGO VINCULO]],[1]!Anexar1[[UNION]:[OPERADOR]],4,0)</f>
        <v>LUCIANO MAY CHALE</v>
      </c>
      <c r="L3946" s="92" t="str" cm="1">
        <f t="array" aca="1" ref="L3946" ca="1">_xlfn.IFS(J3946&gt;=TIME(14,0,0),"SEGUNDO TURNO",J3946&lt;TIME(14,0,0),"PRIMER TURNO")</f>
        <v>PRIMER TURNO</v>
      </c>
      <c r="M3946" s="90"/>
    </row>
    <row r="3947" spans="1:13">
      <c r="A3947" s="86" t="str">
        <f ca="1">_xlfn.CONCAT(Tabla36[[#This Row],[NUM. ECO.]],Tabla36[[#This Row],[TURNO]],Tabla36[[#This Row],[FECHA]])</f>
        <v>T42SEGUNDO TURNO45413</v>
      </c>
      <c r="B3947" s="87">
        <v>6</v>
      </c>
      <c r="C3947" s="87">
        <v>5</v>
      </c>
      <c r="D3947" s="87" t="s">
        <v>58</v>
      </c>
      <c r="E3947" s="86"/>
      <c r="F3947" s="86">
        <f>VLOOKUP(Tabla36[[#This Row],[NUM. ECO.]],[2]!Tabla24[[NO.ECO]:[CUBICACION
M3]],4,0)</f>
        <v>17</v>
      </c>
      <c r="G3947" s="94">
        <v>45413</v>
      </c>
      <c r="H3947" s="92" t="str">
        <f>VLOOKUP(Tabla36[[#This Row],[NUM. ECO.]],[2]!Tabla24[[NO.ECO]:[MATERIAL]],8,0)</f>
        <v>VOLADURA</v>
      </c>
      <c r="I3947" s="86" t="s">
        <v>79</v>
      </c>
      <c r="J3947" s="91">
        <f ca="1">J3946+TIME(0,RANDBETWEEN((144),(176)),0)</f>
        <v>0.67916666666666659</v>
      </c>
      <c r="K3947" s="86" t="str">
        <f ca="1">VLOOKUP(Tabla36[[#This Row],[CODIGO VINCULO]],[1]!Anexar1[[UNION]:[OPERADOR]],4,0)</f>
        <v>SAMUEL DE JESUS GOMEZ BALAN</v>
      </c>
      <c r="L3947" s="92" t="str" cm="1">
        <f t="array" aca="1" ref="L3947" ca="1">_xlfn.IFS(J3947&gt;=TIME(14,0,0),"SEGUNDO TURNO",J3947&lt;TIME(14,0,0),"PRIMER TURNO")</f>
        <v>SEGUNDO TURNO</v>
      </c>
      <c r="M3947" s="90"/>
    </row>
    <row r="3948" spans="1:13">
      <c r="A3948" s="86" t="str">
        <f ca="1">_xlfn.CONCAT(Tabla36[[#This Row],[NUM. ECO.]],Tabla36[[#This Row],[TURNO]],Tabla36[[#This Row],[FECHA]])</f>
        <v>T42SEGUNDO TURNO45413</v>
      </c>
      <c r="B3948" s="87">
        <v>6</v>
      </c>
      <c r="C3948" s="87">
        <v>6</v>
      </c>
      <c r="D3948" s="87" t="s">
        <v>58</v>
      </c>
      <c r="E3948" s="86"/>
      <c r="F3948" s="86">
        <f>VLOOKUP(Tabla36[[#This Row],[NUM. ECO.]],[2]!Tabla24[[NO.ECO]:[CUBICACION
M3]],4,0)</f>
        <v>17</v>
      </c>
      <c r="G3948" s="94">
        <v>45413</v>
      </c>
      <c r="H3948" s="92" t="str">
        <f>VLOOKUP(Tabla36[[#This Row],[NUM. ECO.]],[2]!Tabla24[[NO.ECO]:[MATERIAL]],8,0)</f>
        <v>VOLADURA</v>
      </c>
      <c r="I3948" s="86" t="s">
        <v>79</v>
      </c>
      <c r="J3948" s="91">
        <f ca="1">J3947+TIME(0,RANDBETWEEN((144),(176)),0)</f>
        <v>0.79027777777777763</v>
      </c>
      <c r="K3948" s="86" t="str">
        <f ca="1">VLOOKUP(Tabla36[[#This Row],[CODIGO VINCULO]],[1]!Anexar1[[UNION]:[OPERADOR]],4,0)</f>
        <v>SAMUEL DE JESUS GOMEZ BALAN</v>
      </c>
      <c r="L3948" s="92" t="str" cm="1">
        <f t="array" aca="1" ref="L3948" ca="1">_xlfn.IFS(J3948&gt;=TIME(14,0,0),"SEGUNDO TURNO",J3948&lt;TIME(14,0,0),"PRIMER TURNO")</f>
        <v>SEGUNDO TURNO</v>
      </c>
      <c r="M3948" s="90"/>
    </row>
    <row r="3949" spans="1:13">
      <c r="A3949" s="86" t="str">
        <f ca="1">_xlfn.CONCAT(Tabla36[[#This Row],[NUM. ECO.]],Tabla36[[#This Row],[TURNO]],Tabla36[[#This Row],[FECHA]])</f>
        <v>T42PRIMER TURNO45414</v>
      </c>
      <c r="B3949" s="87">
        <v>6</v>
      </c>
      <c r="C3949" s="87">
        <v>1</v>
      </c>
      <c r="D3949" s="87" t="s">
        <v>58</v>
      </c>
      <c r="E3949" s="86"/>
      <c r="F3949" s="86">
        <f>VLOOKUP(Tabla36[[#This Row],[NUM. ECO.]],[2]!Tabla24[[NO.ECO]:[CUBICACION
M3]],4,0)</f>
        <v>17</v>
      </c>
      <c r="G3949" s="94">
        <v>45414</v>
      </c>
      <c r="H3949" s="92" t="str">
        <f>VLOOKUP(Tabla36[[#This Row],[NUM. ECO.]],[2]!Tabla24[[NO.ECO]:[MATERIAL]],8,0)</f>
        <v>VOLADURA</v>
      </c>
      <c r="I3949" s="86" t="s">
        <v>79</v>
      </c>
      <c r="J3949" s="88">
        <f ca="1">TIME(RANDBETWEEN(5.5,6),RANDBETWEEN(1,29),0)</f>
        <v>0.26874999999999999</v>
      </c>
      <c r="K3949" s="86" t="str">
        <f ca="1">VLOOKUP(Tabla36[[#This Row],[CODIGO VINCULO]],[1]!Anexar1[[UNION]:[OPERADOR]],4,0)</f>
        <v>LUCIANO MAY CHALE</v>
      </c>
      <c r="L3949" s="92" t="str" cm="1">
        <f t="array" aca="1" ref="L3949" ca="1">_xlfn.IFS(J3949&gt;=TIME(14,0,0),"SEGUNDO TURNO",J3949&lt;TIME(14,0,0),"PRIMER TURNO")</f>
        <v>PRIMER TURNO</v>
      </c>
      <c r="M3949" s="90"/>
    </row>
    <row r="3950" spans="1:13">
      <c r="A3950" s="86" t="str">
        <f ca="1">_xlfn.CONCAT(Tabla36[[#This Row],[NUM. ECO.]],Tabla36[[#This Row],[TURNO]],Tabla36[[#This Row],[FECHA]])</f>
        <v>T42PRIMER TURNO45414</v>
      </c>
      <c r="B3950" s="87">
        <v>6</v>
      </c>
      <c r="C3950" s="87">
        <v>2</v>
      </c>
      <c r="D3950" s="87" t="s">
        <v>58</v>
      </c>
      <c r="E3950" s="86"/>
      <c r="F3950" s="86">
        <f>VLOOKUP(Tabla36[[#This Row],[NUM. ECO.]],[2]!Tabla24[[NO.ECO]:[CUBICACION
M3]],4,0)</f>
        <v>17</v>
      </c>
      <c r="G3950" s="94">
        <v>45414</v>
      </c>
      <c r="H3950" s="92" t="str">
        <f>VLOOKUP(Tabla36[[#This Row],[NUM. ECO.]],[2]!Tabla24[[NO.ECO]:[MATERIAL]],8,0)</f>
        <v>VOLADURA</v>
      </c>
      <c r="I3950" s="86" t="s">
        <v>79</v>
      </c>
      <c r="J3950" s="88">
        <f ca="1">J3949+TIME(0,RANDBETWEEN((144),(176)),0)</f>
        <v>0.38958333333333334</v>
      </c>
      <c r="K3950" s="86" t="str">
        <f ca="1">VLOOKUP(Tabla36[[#This Row],[CODIGO VINCULO]],[1]!Anexar1[[UNION]:[OPERADOR]],4,0)</f>
        <v>LUCIANO MAY CHALE</v>
      </c>
      <c r="L3950" s="92" t="str" cm="1">
        <f t="array" aca="1" ref="L3950" ca="1">_xlfn.IFS(J3950&gt;=TIME(14,0,0),"SEGUNDO TURNO",J3950&lt;TIME(14,0,0),"PRIMER TURNO")</f>
        <v>PRIMER TURNO</v>
      </c>
      <c r="M3950" s="90"/>
    </row>
    <row r="3951" spans="1:13">
      <c r="A3951" s="86" t="str">
        <f ca="1">_xlfn.CONCAT(Tabla36[[#This Row],[NUM. ECO.]],Tabla36[[#This Row],[TURNO]],Tabla36[[#This Row],[FECHA]])</f>
        <v>T42PRIMER TURNO45414</v>
      </c>
      <c r="B3951" s="87">
        <v>6</v>
      </c>
      <c r="C3951" s="87">
        <v>3</v>
      </c>
      <c r="D3951" s="87" t="s">
        <v>58</v>
      </c>
      <c r="E3951" s="86"/>
      <c r="F3951" s="86">
        <f>VLOOKUP(Tabla36[[#This Row],[NUM. ECO.]],[2]!Tabla24[[NO.ECO]:[CUBICACION
M3]],4,0)</f>
        <v>17</v>
      </c>
      <c r="G3951" s="94">
        <v>45414</v>
      </c>
      <c r="H3951" s="92" t="str">
        <f>VLOOKUP(Tabla36[[#This Row],[NUM. ECO.]],[2]!Tabla24[[NO.ECO]:[MATERIAL]],8,0)</f>
        <v>VOLADURA</v>
      </c>
      <c r="I3951" s="86" t="s">
        <v>79</v>
      </c>
      <c r="J3951" s="91">
        <f ca="1">J3950+TIME(0,RANDBETWEEN((144),(176)),0)</f>
        <v>0.50277777777777777</v>
      </c>
      <c r="K3951" s="86" t="str">
        <f ca="1">VLOOKUP(Tabla36[[#This Row],[CODIGO VINCULO]],[1]!Anexar1[[UNION]:[OPERADOR]],4,0)</f>
        <v>LUCIANO MAY CHALE</v>
      </c>
      <c r="L3951" s="92" t="str" cm="1">
        <f t="array" aca="1" ref="L3951" ca="1">_xlfn.IFS(J3951&gt;=TIME(14,0,0),"SEGUNDO TURNO",J3951&lt;TIME(14,0,0),"PRIMER TURNO")</f>
        <v>PRIMER TURNO</v>
      </c>
      <c r="M3951" s="90"/>
    </row>
    <row r="3952" spans="1:13">
      <c r="A3952" s="86" t="str">
        <f ca="1">_xlfn.CONCAT(Tabla36[[#This Row],[NUM. ECO.]],Tabla36[[#This Row],[TURNO]],Tabla36[[#This Row],[FECHA]])</f>
        <v>T42SEGUNDO TURNO45414</v>
      </c>
      <c r="B3952" s="87">
        <v>6</v>
      </c>
      <c r="C3952" s="87">
        <v>4</v>
      </c>
      <c r="D3952" s="87" t="s">
        <v>58</v>
      </c>
      <c r="E3952" s="86"/>
      <c r="F3952" s="86">
        <f>VLOOKUP(Tabla36[[#This Row],[NUM. ECO.]],[2]!Tabla24[[NO.ECO]:[CUBICACION
M3]],4,0)</f>
        <v>17</v>
      </c>
      <c r="G3952" s="94">
        <v>45414</v>
      </c>
      <c r="H3952" s="92" t="str">
        <f>VLOOKUP(Tabla36[[#This Row],[NUM. ECO.]],[2]!Tabla24[[NO.ECO]:[MATERIAL]],8,0)</f>
        <v>VOLADURA</v>
      </c>
      <c r="I3952" s="86" t="s">
        <v>79</v>
      </c>
      <c r="J3952" s="91">
        <f ca="1">J3951+TIME(0,RANDBETWEEN((144),(176)),0)</f>
        <v>0.61180555555555549</v>
      </c>
      <c r="K3952" s="86" t="str">
        <f ca="1">VLOOKUP(Tabla36[[#This Row],[CODIGO VINCULO]],[1]!Anexar1[[UNION]:[OPERADOR]],4,0)</f>
        <v>SAMUEL DE JESUS GOMEZ BALAN</v>
      </c>
      <c r="L3952" s="92" t="str" cm="1">
        <f t="array" aca="1" ref="L3952" ca="1">_xlfn.IFS(J3952&gt;=TIME(14,0,0),"SEGUNDO TURNO",J3952&lt;TIME(14,0,0),"PRIMER TURNO")</f>
        <v>SEGUNDO TURNO</v>
      </c>
      <c r="M3952" s="90"/>
    </row>
    <row r="3953" spans="1:13">
      <c r="A3953" s="86" t="str">
        <f ca="1">_xlfn.CONCAT(Tabla36[[#This Row],[NUM. ECO.]],Tabla36[[#This Row],[TURNO]],Tabla36[[#This Row],[FECHA]])</f>
        <v>T42SEGUNDO TURNO45414</v>
      </c>
      <c r="B3953" s="87">
        <v>6</v>
      </c>
      <c r="C3953" s="87">
        <v>5</v>
      </c>
      <c r="D3953" s="87" t="s">
        <v>58</v>
      </c>
      <c r="E3953" s="86"/>
      <c r="F3953" s="86">
        <f>VLOOKUP(Tabla36[[#This Row],[NUM. ECO.]],[2]!Tabla24[[NO.ECO]:[CUBICACION
M3]],4,0)</f>
        <v>17</v>
      </c>
      <c r="G3953" s="94">
        <v>45414</v>
      </c>
      <c r="H3953" s="92" t="str">
        <f>VLOOKUP(Tabla36[[#This Row],[NUM. ECO.]],[2]!Tabla24[[NO.ECO]:[MATERIAL]],8,0)</f>
        <v>VOLADURA</v>
      </c>
      <c r="I3953" s="86" t="s">
        <v>79</v>
      </c>
      <c r="J3953" s="91">
        <f ca="1">J3952+TIME(0,RANDBETWEEN((144),(176)),0)</f>
        <v>0.71249999999999991</v>
      </c>
      <c r="K3953" s="86" t="str">
        <f ca="1">VLOOKUP(Tabla36[[#This Row],[CODIGO VINCULO]],[1]!Anexar1[[UNION]:[OPERADOR]],4,0)</f>
        <v>SAMUEL DE JESUS GOMEZ BALAN</v>
      </c>
      <c r="L3953" s="92" t="str" cm="1">
        <f t="array" aca="1" ref="L3953" ca="1">_xlfn.IFS(J3953&gt;=TIME(14,0,0),"SEGUNDO TURNO",J3953&lt;TIME(14,0,0),"PRIMER TURNO")</f>
        <v>SEGUNDO TURNO</v>
      </c>
      <c r="M3953" s="90"/>
    </row>
    <row r="3954" spans="1:13">
      <c r="A3954" s="86" t="str">
        <f ca="1">_xlfn.CONCAT(Tabla36[[#This Row],[NUM. ECO.]],Tabla36[[#This Row],[TURNO]],Tabla36[[#This Row],[FECHA]])</f>
        <v>T42SEGUNDO TURNO45414</v>
      </c>
      <c r="B3954" s="87">
        <v>6</v>
      </c>
      <c r="C3954" s="87">
        <v>6</v>
      </c>
      <c r="D3954" s="87" t="s">
        <v>58</v>
      </c>
      <c r="E3954" s="86"/>
      <c r="F3954" s="86">
        <f>VLOOKUP(Tabla36[[#This Row],[NUM. ECO.]],[2]!Tabla24[[NO.ECO]:[CUBICACION
M3]],4,0)</f>
        <v>17</v>
      </c>
      <c r="G3954" s="94">
        <v>45414</v>
      </c>
      <c r="H3954" s="92" t="str">
        <f>VLOOKUP(Tabla36[[#This Row],[NUM. ECO.]],[2]!Tabla24[[NO.ECO]:[MATERIAL]],8,0)</f>
        <v>VOLADURA</v>
      </c>
      <c r="I3954" s="86" t="s">
        <v>79</v>
      </c>
      <c r="J3954" s="91">
        <f ca="1">J3953+TIME(0,RANDBETWEEN((144),(176)),0)</f>
        <v>0.82916666666666661</v>
      </c>
      <c r="K3954" s="86" t="str">
        <f ca="1">VLOOKUP(Tabla36[[#This Row],[CODIGO VINCULO]],[1]!Anexar1[[UNION]:[OPERADOR]],4,0)</f>
        <v>SAMUEL DE JESUS GOMEZ BALAN</v>
      </c>
      <c r="L3954" s="92" t="str" cm="1">
        <f t="array" aca="1" ref="L3954" ca="1">_xlfn.IFS(J3954&gt;=TIME(14,0,0),"SEGUNDO TURNO",J3954&lt;TIME(14,0,0),"PRIMER TURNO")</f>
        <v>SEGUNDO TURNO</v>
      </c>
      <c r="M3954" s="90"/>
    </row>
    <row r="3955" spans="1:13">
      <c r="A3955" s="86" t="str">
        <f ca="1">_xlfn.CONCAT(Tabla36[[#This Row],[NUM. ECO.]],Tabla36[[#This Row],[TURNO]],Tabla36[[#This Row],[FECHA]])</f>
        <v>T42PRIMER TURNO45415</v>
      </c>
      <c r="B3955" s="87">
        <v>6</v>
      </c>
      <c r="C3955" s="87">
        <v>1</v>
      </c>
      <c r="D3955" s="87" t="s">
        <v>58</v>
      </c>
      <c r="E3955" s="86"/>
      <c r="F3955" s="86">
        <f>VLOOKUP(Tabla36[[#This Row],[NUM. ECO.]],[2]!Tabla24[[NO.ECO]:[CUBICACION
M3]],4,0)</f>
        <v>17</v>
      </c>
      <c r="G3955" s="94">
        <v>45415</v>
      </c>
      <c r="H3955" s="92" t="str">
        <f>VLOOKUP(Tabla36[[#This Row],[NUM. ECO.]],[2]!Tabla24[[NO.ECO]:[MATERIAL]],8,0)</f>
        <v>VOLADURA</v>
      </c>
      <c r="I3955" s="86" t="s">
        <v>79</v>
      </c>
      <c r="J3955" s="88">
        <f ca="1">TIME(RANDBETWEEN(5.5,6),RANDBETWEEN(1,29),0)</f>
        <v>0.25833333333333336</v>
      </c>
      <c r="K3955" s="86" t="str">
        <f ca="1">VLOOKUP(Tabla36[[#This Row],[CODIGO VINCULO]],[1]!Anexar1[[UNION]:[OPERADOR]],4,0)</f>
        <v>LUCIANO MAY CHALE</v>
      </c>
      <c r="L3955" s="92" t="str" cm="1">
        <f t="array" aca="1" ref="L3955" ca="1">_xlfn.IFS(J3955&gt;=TIME(14,0,0),"SEGUNDO TURNO",J3955&lt;TIME(14,0,0),"PRIMER TURNO")</f>
        <v>PRIMER TURNO</v>
      </c>
      <c r="M3955" s="90"/>
    </row>
    <row r="3956" spans="1:13">
      <c r="A3956" s="86" t="str">
        <f ca="1">_xlfn.CONCAT(Tabla36[[#This Row],[NUM. ECO.]],Tabla36[[#This Row],[TURNO]],Tabla36[[#This Row],[FECHA]])</f>
        <v>T42PRIMER TURNO45415</v>
      </c>
      <c r="B3956" s="87">
        <v>6</v>
      </c>
      <c r="C3956" s="87">
        <v>2</v>
      </c>
      <c r="D3956" s="87" t="s">
        <v>58</v>
      </c>
      <c r="E3956" s="86"/>
      <c r="F3956" s="86">
        <f>VLOOKUP(Tabla36[[#This Row],[NUM. ECO.]],[2]!Tabla24[[NO.ECO]:[CUBICACION
M3]],4,0)</f>
        <v>17</v>
      </c>
      <c r="G3956" s="94">
        <v>45415</v>
      </c>
      <c r="H3956" s="92" t="str">
        <f>VLOOKUP(Tabla36[[#This Row],[NUM. ECO.]],[2]!Tabla24[[NO.ECO]:[MATERIAL]],8,0)</f>
        <v>VOLADURA</v>
      </c>
      <c r="I3956" s="86" t="s">
        <v>79</v>
      </c>
      <c r="J3956" s="88">
        <f ca="1">J3955+TIME(0,RANDBETWEEN((144),(176)),0)</f>
        <v>0.35902777777777783</v>
      </c>
      <c r="K3956" s="86" t="str">
        <f ca="1">VLOOKUP(Tabla36[[#This Row],[CODIGO VINCULO]],[1]!Anexar1[[UNION]:[OPERADOR]],4,0)</f>
        <v>LUCIANO MAY CHALE</v>
      </c>
      <c r="L3956" s="92" t="str" cm="1">
        <f t="array" aca="1" ref="L3956" ca="1">_xlfn.IFS(J3956&gt;=TIME(14,0,0),"SEGUNDO TURNO",J3956&lt;TIME(14,0,0),"PRIMER TURNO")</f>
        <v>PRIMER TURNO</v>
      </c>
      <c r="M3956" s="90"/>
    </row>
    <row r="3957" spans="1:13">
      <c r="A3957" s="86" t="str">
        <f ca="1">_xlfn.CONCAT(Tabla36[[#This Row],[NUM. ECO.]],Tabla36[[#This Row],[TURNO]],Tabla36[[#This Row],[FECHA]])</f>
        <v>T42PRIMER TURNO45415</v>
      </c>
      <c r="B3957" s="87">
        <v>6</v>
      </c>
      <c r="C3957" s="87">
        <v>3</v>
      </c>
      <c r="D3957" s="87" t="s">
        <v>58</v>
      </c>
      <c r="E3957" s="86"/>
      <c r="F3957" s="86">
        <f>VLOOKUP(Tabla36[[#This Row],[NUM. ECO.]],[2]!Tabla24[[NO.ECO]:[CUBICACION
M3]],4,0)</f>
        <v>17</v>
      </c>
      <c r="G3957" s="94">
        <v>45415</v>
      </c>
      <c r="H3957" s="92" t="str">
        <f>VLOOKUP(Tabla36[[#This Row],[NUM. ECO.]],[2]!Tabla24[[NO.ECO]:[MATERIAL]],8,0)</f>
        <v>VOLADURA</v>
      </c>
      <c r="I3957" s="86" t="s">
        <v>79</v>
      </c>
      <c r="J3957" s="91">
        <f ca="1">J3956+TIME(0,RANDBETWEEN((144),(176)),0)</f>
        <v>0.46875000000000006</v>
      </c>
      <c r="K3957" s="86" t="str">
        <f ca="1">VLOOKUP(Tabla36[[#This Row],[CODIGO VINCULO]],[1]!Anexar1[[UNION]:[OPERADOR]],4,0)</f>
        <v>LUCIANO MAY CHALE</v>
      </c>
      <c r="L3957" s="92" t="str" cm="1">
        <f t="array" aca="1" ref="L3957" ca="1">_xlfn.IFS(J3957&gt;=TIME(14,0,0),"SEGUNDO TURNO",J3957&lt;TIME(14,0,0),"PRIMER TURNO")</f>
        <v>PRIMER TURNO</v>
      </c>
      <c r="M3957" s="90"/>
    </row>
    <row r="3958" spans="1:13">
      <c r="A3958" s="86" t="str">
        <f ca="1">_xlfn.CONCAT(Tabla36[[#This Row],[NUM. ECO.]],Tabla36[[#This Row],[TURNO]],Tabla36[[#This Row],[FECHA]])</f>
        <v>T42SEGUNDO TURNO45415</v>
      </c>
      <c r="B3958" s="87">
        <v>6</v>
      </c>
      <c r="C3958" s="87">
        <v>4</v>
      </c>
      <c r="D3958" s="87" t="s">
        <v>58</v>
      </c>
      <c r="E3958" s="86"/>
      <c r="F3958" s="86">
        <f>VLOOKUP(Tabla36[[#This Row],[NUM. ECO.]],[2]!Tabla24[[NO.ECO]:[CUBICACION
M3]],4,0)</f>
        <v>17</v>
      </c>
      <c r="G3958" s="94">
        <v>45415</v>
      </c>
      <c r="H3958" s="92" t="str">
        <f>VLOOKUP(Tabla36[[#This Row],[NUM. ECO.]],[2]!Tabla24[[NO.ECO]:[MATERIAL]],8,0)</f>
        <v>VOLADURA</v>
      </c>
      <c r="I3958" s="86" t="s">
        <v>79</v>
      </c>
      <c r="J3958" s="91">
        <f ca="1">J3957+TIME(0,RANDBETWEEN((144),(176)),0)</f>
        <v>0.58472222222222225</v>
      </c>
      <c r="K3958" s="86" t="str">
        <f ca="1">VLOOKUP(Tabla36[[#This Row],[CODIGO VINCULO]],[1]!Anexar1[[UNION]:[OPERADOR]],4,0)</f>
        <v>SAMUEL DE JESUS GOMEZ BALAN</v>
      </c>
      <c r="L3958" s="92" t="str" cm="1">
        <f t="array" aca="1" ref="L3958" ca="1">_xlfn.IFS(J3958&gt;=TIME(14,0,0),"SEGUNDO TURNO",J3958&lt;TIME(14,0,0),"PRIMER TURNO")</f>
        <v>SEGUNDO TURNO</v>
      </c>
      <c r="M3958" s="90"/>
    </row>
    <row r="3959" spans="1:13">
      <c r="A3959" s="86" t="str">
        <f ca="1">_xlfn.CONCAT(Tabla36[[#This Row],[NUM. ECO.]],Tabla36[[#This Row],[TURNO]],Tabla36[[#This Row],[FECHA]])</f>
        <v>T42SEGUNDO TURNO45415</v>
      </c>
      <c r="B3959" s="87">
        <v>6</v>
      </c>
      <c r="C3959" s="87">
        <v>5</v>
      </c>
      <c r="D3959" s="87" t="s">
        <v>58</v>
      </c>
      <c r="E3959" s="86"/>
      <c r="F3959" s="86">
        <f>VLOOKUP(Tabla36[[#This Row],[NUM. ECO.]],[2]!Tabla24[[NO.ECO]:[CUBICACION
M3]],4,0)</f>
        <v>17</v>
      </c>
      <c r="G3959" s="94">
        <v>45415</v>
      </c>
      <c r="H3959" s="92" t="str">
        <f>VLOOKUP(Tabla36[[#This Row],[NUM. ECO.]],[2]!Tabla24[[NO.ECO]:[MATERIAL]],8,0)</f>
        <v>VOLADURA</v>
      </c>
      <c r="I3959" s="86" t="s">
        <v>79</v>
      </c>
      <c r="J3959" s="91">
        <f ca="1">J3958+TIME(0,RANDBETWEEN((144),(176)),0)</f>
        <v>0.69513888888888897</v>
      </c>
      <c r="K3959" s="86" t="str">
        <f ca="1">VLOOKUP(Tabla36[[#This Row],[CODIGO VINCULO]],[1]!Anexar1[[UNION]:[OPERADOR]],4,0)</f>
        <v>SAMUEL DE JESUS GOMEZ BALAN</v>
      </c>
      <c r="L3959" s="92" t="str" cm="1">
        <f t="array" aca="1" ref="L3959" ca="1">_xlfn.IFS(J3959&gt;=TIME(14,0,0),"SEGUNDO TURNO",J3959&lt;TIME(14,0,0),"PRIMER TURNO")</f>
        <v>SEGUNDO TURNO</v>
      </c>
      <c r="M3959" s="90"/>
    </row>
    <row r="3960" spans="1:13">
      <c r="A3960" s="86" t="str">
        <f ca="1">_xlfn.CONCAT(Tabla36[[#This Row],[NUM. ECO.]],Tabla36[[#This Row],[TURNO]],Tabla36[[#This Row],[FECHA]])</f>
        <v>T42SEGUNDO TURNO45415</v>
      </c>
      <c r="B3960" s="87">
        <v>6</v>
      </c>
      <c r="C3960" s="87">
        <v>6</v>
      </c>
      <c r="D3960" s="87" t="s">
        <v>58</v>
      </c>
      <c r="E3960" s="86"/>
      <c r="F3960" s="86">
        <f>VLOOKUP(Tabla36[[#This Row],[NUM. ECO.]],[2]!Tabla24[[NO.ECO]:[CUBICACION
M3]],4,0)</f>
        <v>17</v>
      </c>
      <c r="G3960" s="94">
        <v>45415</v>
      </c>
      <c r="H3960" s="92" t="str">
        <f>VLOOKUP(Tabla36[[#This Row],[NUM. ECO.]],[2]!Tabla24[[NO.ECO]:[MATERIAL]],8,0)</f>
        <v>VOLADURA</v>
      </c>
      <c r="I3960" s="86" t="s">
        <v>79</v>
      </c>
      <c r="J3960" s="91">
        <f ca="1">J3959+TIME(0,RANDBETWEEN((144),(176)),0)</f>
        <v>0.8173611111111112</v>
      </c>
      <c r="K3960" s="86" t="str">
        <f ca="1">VLOOKUP(Tabla36[[#This Row],[CODIGO VINCULO]],[1]!Anexar1[[UNION]:[OPERADOR]],4,0)</f>
        <v>SAMUEL DE JESUS GOMEZ BALAN</v>
      </c>
      <c r="L3960" s="92" t="str" cm="1">
        <f t="array" aca="1" ref="L3960" ca="1">_xlfn.IFS(J3960&gt;=TIME(14,0,0),"SEGUNDO TURNO",J3960&lt;TIME(14,0,0),"PRIMER TURNO")</f>
        <v>SEGUNDO TURNO</v>
      </c>
      <c r="M3960" s="90"/>
    </row>
    <row r="3961" spans="1:13">
      <c r="A3961" s="86" t="str">
        <f ca="1">_xlfn.CONCAT(Tabla36[[#This Row],[NUM. ECO.]],Tabla36[[#This Row],[TURNO]],Tabla36[[#This Row],[FECHA]])</f>
        <v>T42PRIMER TURNO45416</v>
      </c>
      <c r="B3961" s="87">
        <v>6</v>
      </c>
      <c r="C3961" s="87">
        <v>1</v>
      </c>
      <c r="D3961" s="87" t="s">
        <v>58</v>
      </c>
      <c r="E3961" s="86"/>
      <c r="F3961" s="86">
        <f>VLOOKUP(Tabla36[[#This Row],[NUM. ECO.]],[2]!Tabla24[[NO.ECO]:[CUBICACION
M3]],4,0)</f>
        <v>17</v>
      </c>
      <c r="G3961" s="94">
        <v>45416</v>
      </c>
      <c r="H3961" s="92" t="str">
        <f>VLOOKUP(Tabla36[[#This Row],[NUM. ECO.]],[2]!Tabla24[[NO.ECO]:[MATERIAL]],8,0)</f>
        <v>VOLADURA</v>
      </c>
      <c r="I3961" s="86" t="s">
        <v>79</v>
      </c>
      <c r="J3961" s="88">
        <f ca="1">TIME(RANDBETWEEN(5.5,6),RANDBETWEEN(1,29),0)</f>
        <v>0.25347222222222221</v>
      </c>
      <c r="K3961" s="86" t="str">
        <f ca="1">VLOOKUP(Tabla36[[#This Row],[CODIGO VINCULO]],[1]!Anexar1[[UNION]:[OPERADOR]],4,0)</f>
        <v>LUCIANO MAY CHALE</v>
      </c>
      <c r="L3961" s="92" t="str" cm="1">
        <f t="array" aca="1" ref="L3961" ca="1">_xlfn.IFS(J3961&gt;=TIME(14,0,0),"SEGUNDO TURNO",J3961&lt;TIME(14,0,0),"PRIMER TURNO")</f>
        <v>PRIMER TURNO</v>
      </c>
      <c r="M3961" s="90"/>
    </row>
    <row r="3962" spans="1:13">
      <c r="A3962" s="86" t="str">
        <f ca="1">_xlfn.CONCAT(Tabla36[[#This Row],[NUM. ECO.]],Tabla36[[#This Row],[TURNO]],Tabla36[[#This Row],[FECHA]])</f>
        <v>T42PRIMER TURNO45416</v>
      </c>
      <c r="B3962" s="87">
        <v>6</v>
      </c>
      <c r="C3962" s="87">
        <v>2</v>
      </c>
      <c r="D3962" s="87" t="s">
        <v>58</v>
      </c>
      <c r="E3962" s="86"/>
      <c r="F3962" s="86">
        <f>VLOOKUP(Tabla36[[#This Row],[NUM. ECO.]],[2]!Tabla24[[NO.ECO]:[CUBICACION
M3]],4,0)</f>
        <v>17</v>
      </c>
      <c r="G3962" s="94">
        <v>45416</v>
      </c>
      <c r="H3962" s="92" t="str">
        <f>VLOOKUP(Tabla36[[#This Row],[NUM. ECO.]],[2]!Tabla24[[NO.ECO]:[MATERIAL]],8,0)</f>
        <v>VOLADURA</v>
      </c>
      <c r="I3962" s="86" t="s">
        <v>79</v>
      </c>
      <c r="J3962" s="88">
        <f ca="1">J3961+TIME(0,RANDBETWEEN((144),(176)),0)</f>
        <v>0.3659722222222222</v>
      </c>
      <c r="K3962" s="86" t="str">
        <f ca="1">VLOOKUP(Tabla36[[#This Row],[CODIGO VINCULO]],[1]!Anexar1[[UNION]:[OPERADOR]],4,0)</f>
        <v>LUCIANO MAY CHALE</v>
      </c>
      <c r="L3962" s="92" t="str" cm="1">
        <f t="array" aca="1" ref="L3962" ca="1">_xlfn.IFS(J3962&gt;=TIME(14,0,0),"SEGUNDO TURNO",J3962&lt;TIME(14,0,0),"PRIMER TURNO")</f>
        <v>PRIMER TURNO</v>
      </c>
      <c r="M3962" s="90"/>
    </row>
    <row r="3963" spans="1:13">
      <c r="A3963" s="86" t="str">
        <f ca="1">_xlfn.CONCAT(Tabla36[[#This Row],[NUM. ECO.]],Tabla36[[#This Row],[TURNO]],Tabla36[[#This Row],[FECHA]])</f>
        <v>T42PRIMER TURNO45416</v>
      </c>
      <c r="B3963" s="87">
        <v>6</v>
      </c>
      <c r="C3963" s="87">
        <v>3</v>
      </c>
      <c r="D3963" s="87" t="s">
        <v>58</v>
      </c>
      <c r="E3963" s="86"/>
      <c r="F3963" s="86">
        <f>VLOOKUP(Tabla36[[#This Row],[NUM. ECO.]],[2]!Tabla24[[NO.ECO]:[CUBICACION
M3]],4,0)</f>
        <v>17</v>
      </c>
      <c r="G3963" s="94">
        <v>45416</v>
      </c>
      <c r="H3963" s="92" t="str">
        <f>VLOOKUP(Tabla36[[#This Row],[NUM. ECO.]],[2]!Tabla24[[NO.ECO]:[MATERIAL]],8,0)</f>
        <v>VOLADURA</v>
      </c>
      <c r="I3963" s="86" t="s">
        <v>79</v>
      </c>
      <c r="J3963" s="91">
        <f ca="1">J3962+TIME(0,RANDBETWEEN((144),(176)),0)</f>
        <v>0.48055555555555551</v>
      </c>
      <c r="K3963" s="86" t="str">
        <f ca="1">VLOOKUP(Tabla36[[#This Row],[CODIGO VINCULO]],[1]!Anexar1[[UNION]:[OPERADOR]],4,0)</f>
        <v>LUCIANO MAY CHALE</v>
      </c>
      <c r="L3963" s="92" t="str" cm="1">
        <f t="array" aca="1" ref="L3963" ca="1">_xlfn.IFS(J3963&gt;=TIME(14,0,0),"SEGUNDO TURNO",J3963&lt;TIME(14,0,0),"PRIMER TURNO")</f>
        <v>PRIMER TURNO</v>
      </c>
      <c r="M3963" s="90"/>
    </row>
    <row r="3964" spans="1:13">
      <c r="A3964" s="86" t="str">
        <f ca="1">_xlfn.CONCAT(Tabla36[[#This Row],[NUM. ECO.]],Tabla36[[#This Row],[TURNO]],Tabla36[[#This Row],[FECHA]])</f>
        <v>T42SEGUNDO TURNO45416</v>
      </c>
      <c r="B3964" s="87">
        <v>6</v>
      </c>
      <c r="C3964" s="87">
        <v>4</v>
      </c>
      <c r="D3964" s="87" t="s">
        <v>58</v>
      </c>
      <c r="E3964" s="86"/>
      <c r="F3964" s="86">
        <f>VLOOKUP(Tabla36[[#This Row],[NUM. ECO.]],[2]!Tabla24[[NO.ECO]:[CUBICACION
M3]],4,0)</f>
        <v>17</v>
      </c>
      <c r="G3964" s="94">
        <v>45416</v>
      </c>
      <c r="H3964" s="92" t="str">
        <f>VLOOKUP(Tabla36[[#This Row],[NUM. ECO.]],[2]!Tabla24[[NO.ECO]:[MATERIAL]],8,0)</f>
        <v>VOLADURA</v>
      </c>
      <c r="I3964" s="86" t="s">
        <v>79</v>
      </c>
      <c r="J3964" s="91">
        <f ca="1">J3963+TIME(0,RANDBETWEEN((144),(176)),0)</f>
        <v>0.59583333333333333</v>
      </c>
      <c r="K3964" s="86" t="str">
        <f ca="1">VLOOKUP(Tabla36[[#This Row],[CODIGO VINCULO]],[1]!Anexar1[[UNION]:[OPERADOR]],4,0)</f>
        <v>SAMUEL DE JESUS GOMEZ BALAN</v>
      </c>
      <c r="L3964" s="92" t="str" cm="1">
        <f t="array" aca="1" ref="L3964" ca="1">_xlfn.IFS(J3964&gt;=TIME(14,0,0),"SEGUNDO TURNO",J3964&lt;TIME(14,0,0),"PRIMER TURNO")</f>
        <v>SEGUNDO TURNO</v>
      </c>
      <c r="M3964" s="90"/>
    </row>
    <row r="3965" spans="1:13">
      <c r="A3965" s="86" t="str">
        <f ca="1">_xlfn.CONCAT(Tabla36[[#This Row],[NUM. ECO.]],Tabla36[[#This Row],[TURNO]],Tabla36[[#This Row],[FECHA]])</f>
        <v>T42SEGUNDO TURNO45416</v>
      </c>
      <c r="B3965" s="87">
        <v>6</v>
      </c>
      <c r="C3965" s="87">
        <v>5</v>
      </c>
      <c r="D3965" s="87" t="s">
        <v>58</v>
      </c>
      <c r="E3965" s="86"/>
      <c r="F3965" s="86">
        <f>VLOOKUP(Tabla36[[#This Row],[NUM. ECO.]],[2]!Tabla24[[NO.ECO]:[CUBICACION
M3]],4,0)</f>
        <v>17</v>
      </c>
      <c r="G3965" s="94">
        <v>45416</v>
      </c>
      <c r="H3965" s="92" t="str">
        <f>VLOOKUP(Tabla36[[#This Row],[NUM. ECO.]],[2]!Tabla24[[NO.ECO]:[MATERIAL]],8,0)</f>
        <v>VOLADURA</v>
      </c>
      <c r="I3965" s="86" t="s">
        <v>79</v>
      </c>
      <c r="J3965" s="91">
        <f ca="1">J3964+TIME(0,RANDBETWEEN((144),(176)),0)</f>
        <v>0.70902777777777781</v>
      </c>
      <c r="K3965" s="86" t="str">
        <f ca="1">VLOOKUP(Tabla36[[#This Row],[CODIGO VINCULO]],[1]!Anexar1[[UNION]:[OPERADOR]],4,0)</f>
        <v>SAMUEL DE JESUS GOMEZ BALAN</v>
      </c>
      <c r="L3965" s="92" t="str" cm="1">
        <f t="array" aca="1" ref="L3965" ca="1">_xlfn.IFS(J3965&gt;=TIME(14,0,0),"SEGUNDO TURNO",J3965&lt;TIME(14,0,0),"PRIMER TURNO")</f>
        <v>SEGUNDO TURNO</v>
      </c>
      <c r="M3965" s="90"/>
    </row>
    <row r="3966" spans="1:13">
      <c r="A3966" s="86" t="str">
        <f ca="1">_xlfn.CONCAT(Tabla36[[#This Row],[NUM. ECO.]],Tabla36[[#This Row],[TURNO]],Tabla36[[#This Row],[FECHA]])</f>
        <v>T42SEGUNDO TURNO45416</v>
      </c>
      <c r="B3966" s="87">
        <v>6</v>
      </c>
      <c r="C3966" s="87">
        <v>6</v>
      </c>
      <c r="D3966" s="87" t="s">
        <v>58</v>
      </c>
      <c r="E3966" s="86"/>
      <c r="F3966" s="86">
        <f>VLOOKUP(Tabla36[[#This Row],[NUM. ECO.]],[2]!Tabla24[[NO.ECO]:[CUBICACION
M3]],4,0)</f>
        <v>17</v>
      </c>
      <c r="G3966" s="94">
        <v>45416</v>
      </c>
      <c r="H3966" s="92" t="str">
        <f>VLOOKUP(Tabla36[[#This Row],[NUM. ECO.]],[2]!Tabla24[[NO.ECO]:[MATERIAL]],8,0)</f>
        <v>VOLADURA</v>
      </c>
      <c r="I3966" s="86" t="s">
        <v>79</v>
      </c>
      <c r="J3966" s="91">
        <f ca="1">J3965+TIME(0,RANDBETWEEN((144),(176)),0)</f>
        <v>0.82777777777777783</v>
      </c>
      <c r="K3966" s="86" t="str">
        <f ca="1">VLOOKUP(Tabla36[[#This Row],[CODIGO VINCULO]],[1]!Anexar1[[UNION]:[OPERADOR]],4,0)</f>
        <v>SAMUEL DE JESUS GOMEZ BALAN</v>
      </c>
      <c r="L3966" s="92" t="str" cm="1">
        <f t="array" aca="1" ref="L3966" ca="1">_xlfn.IFS(J3966&gt;=TIME(14,0,0),"SEGUNDO TURNO",J3966&lt;TIME(14,0,0),"PRIMER TURNO")</f>
        <v>SEGUNDO TURNO</v>
      </c>
      <c r="M3966" s="90"/>
    </row>
    <row r="3967" spans="1:13">
      <c r="A3967" s="86" t="str">
        <f ca="1">_xlfn.CONCAT(Tabla36[[#This Row],[NUM. ECO.]],Tabla36[[#This Row],[TURNO]],Tabla36[[#This Row],[FECHA]])</f>
        <v>T42PRIMER TURNO45418</v>
      </c>
      <c r="B3967" s="87">
        <v>6</v>
      </c>
      <c r="C3967" s="87">
        <v>1</v>
      </c>
      <c r="D3967" s="87" t="s">
        <v>58</v>
      </c>
      <c r="E3967" s="86"/>
      <c r="F3967" s="86">
        <f>VLOOKUP(Tabla36[[#This Row],[NUM. ECO.]],[2]!Tabla24[[NO.ECO]:[CUBICACION
M3]],4,0)</f>
        <v>17</v>
      </c>
      <c r="G3967" s="94">
        <v>45418</v>
      </c>
      <c r="H3967" s="92" t="str">
        <f>VLOOKUP(Tabla36[[#This Row],[NUM. ECO.]],[2]!Tabla24[[NO.ECO]:[MATERIAL]],8,0)</f>
        <v>VOLADURA</v>
      </c>
      <c r="I3967" s="86" t="s">
        <v>79</v>
      </c>
      <c r="J3967" s="88">
        <f ca="1">TIME(RANDBETWEEN(5.5,6),RANDBETWEEN(1,29),0)</f>
        <v>0.25833333333333336</v>
      </c>
      <c r="K3967" s="86" t="str">
        <f ca="1">VLOOKUP(Tabla36[[#This Row],[CODIGO VINCULO]],[1]!Anexar1[[UNION]:[OPERADOR]],4,0)</f>
        <v>LUCIANO MAY CHALE</v>
      </c>
      <c r="L3967" s="92" t="str" cm="1">
        <f t="array" aca="1" ref="L3967" ca="1">_xlfn.IFS(J3967&gt;=TIME(14,0,0),"SEGUNDO TURNO",J3967&lt;TIME(14,0,0),"PRIMER TURNO")</f>
        <v>PRIMER TURNO</v>
      </c>
      <c r="M3967" s="90"/>
    </row>
    <row r="3968" spans="1:13">
      <c r="A3968" s="86" t="str">
        <f ca="1">_xlfn.CONCAT(Tabla36[[#This Row],[NUM. ECO.]],Tabla36[[#This Row],[TURNO]],Tabla36[[#This Row],[FECHA]])</f>
        <v>T42PRIMER TURNO45418</v>
      </c>
      <c r="B3968" s="87">
        <v>6</v>
      </c>
      <c r="C3968" s="87">
        <v>2</v>
      </c>
      <c r="D3968" s="87" t="s">
        <v>58</v>
      </c>
      <c r="E3968" s="86"/>
      <c r="F3968" s="86">
        <f>VLOOKUP(Tabla36[[#This Row],[NUM. ECO.]],[2]!Tabla24[[NO.ECO]:[CUBICACION
M3]],4,0)</f>
        <v>17</v>
      </c>
      <c r="G3968" s="94">
        <v>45418</v>
      </c>
      <c r="H3968" s="92" t="str">
        <f>VLOOKUP(Tabla36[[#This Row],[NUM. ECO.]],[2]!Tabla24[[NO.ECO]:[MATERIAL]],8,0)</f>
        <v>VOLADURA</v>
      </c>
      <c r="I3968" s="86" t="s">
        <v>79</v>
      </c>
      <c r="J3968" s="88">
        <f ca="1">J3967+TIME(0,RANDBETWEEN((144),(176)),0)</f>
        <v>0.37222222222222223</v>
      </c>
      <c r="K3968" s="86" t="str">
        <f ca="1">VLOOKUP(Tabla36[[#This Row],[CODIGO VINCULO]],[1]!Anexar1[[UNION]:[OPERADOR]],4,0)</f>
        <v>LUCIANO MAY CHALE</v>
      </c>
      <c r="L3968" s="92" t="str" cm="1">
        <f t="array" aca="1" ref="L3968" ca="1">_xlfn.IFS(J3968&gt;=TIME(14,0,0),"SEGUNDO TURNO",J3968&lt;TIME(14,0,0),"PRIMER TURNO")</f>
        <v>PRIMER TURNO</v>
      </c>
      <c r="M3968" s="90"/>
    </row>
    <row r="3969" spans="1:13">
      <c r="A3969" s="86" t="str">
        <f ca="1">_xlfn.CONCAT(Tabla36[[#This Row],[NUM. ECO.]],Tabla36[[#This Row],[TURNO]],Tabla36[[#This Row],[FECHA]])</f>
        <v>T42PRIMER TURNO45418</v>
      </c>
      <c r="B3969" s="87">
        <v>6</v>
      </c>
      <c r="C3969" s="87">
        <v>3</v>
      </c>
      <c r="D3969" s="87" t="s">
        <v>58</v>
      </c>
      <c r="E3969" s="86"/>
      <c r="F3969" s="86">
        <f>VLOOKUP(Tabla36[[#This Row],[NUM. ECO.]],[2]!Tabla24[[NO.ECO]:[CUBICACION
M3]],4,0)</f>
        <v>17</v>
      </c>
      <c r="G3969" s="94">
        <v>45418</v>
      </c>
      <c r="H3969" s="92" t="str">
        <f>VLOOKUP(Tabla36[[#This Row],[NUM. ECO.]],[2]!Tabla24[[NO.ECO]:[MATERIAL]],8,0)</f>
        <v>VOLADURA</v>
      </c>
      <c r="I3969" s="86" t="s">
        <v>79</v>
      </c>
      <c r="J3969" s="91">
        <f ca="1">J3968+TIME(0,RANDBETWEEN((144),(176)),0)</f>
        <v>0.48819444444444449</v>
      </c>
      <c r="K3969" s="86" t="str">
        <f ca="1">VLOOKUP(Tabla36[[#This Row],[CODIGO VINCULO]],[1]!Anexar1[[UNION]:[OPERADOR]],4,0)</f>
        <v>LUCIANO MAY CHALE</v>
      </c>
      <c r="L3969" s="92" t="str" cm="1">
        <f t="array" aca="1" ref="L3969" ca="1">_xlfn.IFS(J3969&gt;=TIME(14,0,0),"SEGUNDO TURNO",J3969&lt;TIME(14,0,0),"PRIMER TURNO")</f>
        <v>PRIMER TURNO</v>
      </c>
      <c r="M3969" s="90"/>
    </row>
    <row r="3970" spans="1:13">
      <c r="A3970" s="86" t="str">
        <f ca="1">_xlfn.CONCAT(Tabla36[[#This Row],[NUM. ECO.]],Tabla36[[#This Row],[TURNO]],Tabla36[[#This Row],[FECHA]])</f>
        <v>T42SEGUNDO TURNO45418</v>
      </c>
      <c r="B3970" s="87">
        <v>6</v>
      </c>
      <c r="C3970" s="87">
        <v>4</v>
      </c>
      <c r="D3970" s="87" t="s">
        <v>58</v>
      </c>
      <c r="E3970" s="86"/>
      <c r="F3970" s="86">
        <f>VLOOKUP(Tabla36[[#This Row],[NUM. ECO.]],[2]!Tabla24[[NO.ECO]:[CUBICACION
M3]],4,0)</f>
        <v>17</v>
      </c>
      <c r="G3970" s="94">
        <v>45418</v>
      </c>
      <c r="H3970" s="92" t="str">
        <f>VLOOKUP(Tabla36[[#This Row],[NUM. ECO.]],[2]!Tabla24[[NO.ECO]:[MATERIAL]],8,0)</f>
        <v>VOLADURA</v>
      </c>
      <c r="I3970" s="86" t="s">
        <v>79</v>
      </c>
      <c r="J3970" s="91">
        <f ca="1">J3969+TIME(0,RANDBETWEEN((144),(176)),0)</f>
        <v>0.60416666666666674</v>
      </c>
      <c r="K3970" s="86" t="str">
        <f ca="1">VLOOKUP(Tabla36[[#This Row],[CODIGO VINCULO]],[1]!Anexar1[[UNION]:[OPERADOR]],4,0)</f>
        <v>SAMUEL DE JESUS GOMEZ BALAN</v>
      </c>
      <c r="L3970" s="92" t="str" cm="1">
        <f t="array" aca="1" ref="L3970" ca="1">_xlfn.IFS(J3970&gt;=TIME(14,0,0),"SEGUNDO TURNO",J3970&lt;TIME(14,0,0),"PRIMER TURNO")</f>
        <v>SEGUNDO TURNO</v>
      </c>
      <c r="M3970" s="90"/>
    </row>
    <row r="3971" spans="1:13">
      <c r="A3971" s="86" t="str">
        <f ca="1">_xlfn.CONCAT(Tabla36[[#This Row],[NUM. ECO.]],Tabla36[[#This Row],[TURNO]],Tabla36[[#This Row],[FECHA]])</f>
        <v>T42SEGUNDO TURNO45418</v>
      </c>
      <c r="B3971" s="87">
        <v>6</v>
      </c>
      <c r="C3971" s="87">
        <v>5</v>
      </c>
      <c r="D3971" s="87" t="s">
        <v>58</v>
      </c>
      <c r="E3971" s="86"/>
      <c r="F3971" s="86">
        <f>VLOOKUP(Tabla36[[#This Row],[NUM. ECO.]],[2]!Tabla24[[NO.ECO]:[CUBICACION
M3]],4,0)</f>
        <v>17</v>
      </c>
      <c r="G3971" s="94">
        <v>45418</v>
      </c>
      <c r="H3971" s="92" t="str">
        <f>VLOOKUP(Tabla36[[#This Row],[NUM. ECO.]],[2]!Tabla24[[NO.ECO]:[MATERIAL]],8,0)</f>
        <v>VOLADURA</v>
      </c>
      <c r="I3971" s="86" t="s">
        <v>79</v>
      </c>
      <c r="J3971" s="91">
        <f ca="1">J3970+TIME(0,RANDBETWEEN((144),(176)),0)</f>
        <v>0.71805555555555567</v>
      </c>
      <c r="K3971" s="86" t="str">
        <f ca="1">VLOOKUP(Tabla36[[#This Row],[CODIGO VINCULO]],[1]!Anexar1[[UNION]:[OPERADOR]],4,0)</f>
        <v>SAMUEL DE JESUS GOMEZ BALAN</v>
      </c>
      <c r="L3971" s="92" t="str" cm="1">
        <f t="array" aca="1" ref="L3971" ca="1">_xlfn.IFS(J3971&gt;=TIME(14,0,0),"SEGUNDO TURNO",J3971&lt;TIME(14,0,0),"PRIMER TURNO")</f>
        <v>SEGUNDO TURNO</v>
      </c>
      <c r="M3971" s="90"/>
    </row>
    <row r="3972" spans="1:13">
      <c r="A3972" s="86" t="str">
        <f ca="1">_xlfn.CONCAT(Tabla36[[#This Row],[NUM. ECO.]],Tabla36[[#This Row],[TURNO]],Tabla36[[#This Row],[FECHA]])</f>
        <v>T42SEGUNDO TURNO45418</v>
      </c>
      <c r="B3972" s="87">
        <v>6</v>
      </c>
      <c r="C3972" s="87">
        <v>6</v>
      </c>
      <c r="D3972" s="87" t="s">
        <v>58</v>
      </c>
      <c r="E3972" s="86"/>
      <c r="F3972" s="86">
        <f>VLOOKUP(Tabla36[[#This Row],[NUM. ECO.]],[2]!Tabla24[[NO.ECO]:[CUBICACION
M3]],4,0)</f>
        <v>17</v>
      </c>
      <c r="G3972" s="94">
        <v>45418</v>
      </c>
      <c r="H3972" s="92" t="str">
        <f>VLOOKUP(Tabla36[[#This Row],[NUM. ECO.]],[2]!Tabla24[[NO.ECO]:[MATERIAL]],8,0)</f>
        <v>VOLADURA</v>
      </c>
      <c r="I3972" s="86" t="s">
        <v>79</v>
      </c>
      <c r="J3972" s="91">
        <f ca="1">J3971+TIME(0,RANDBETWEEN((144),(176)),0)</f>
        <v>0.8319444444444446</v>
      </c>
      <c r="K3972" s="86" t="str">
        <f ca="1">VLOOKUP(Tabla36[[#This Row],[CODIGO VINCULO]],[1]!Anexar1[[UNION]:[OPERADOR]],4,0)</f>
        <v>SAMUEL DE JESUS GOMEZ BALAN</v>
      </c>
      <c r="L3972" s="92" t="str" cm="1">
        <f t="array" aca="1" ref="L3972" ca="1">_xlfn.IFS(J3972&gt;=TIME(14,0,0),"SEGUNDO TURNO",J3972&lt;TIME(14,0,0),"PRIMER TURNO")</f>
        <v>SEGUNDO TURNO</v>
      </c>
      <c r="M3972" s="90"/>
    </row>
    <row r="3973" spans="1:13">
      <c r="A3973" s="86" t="str">
        <f ca="1">_xlfn.CONCAT(Tabla36[[#This Row],[NUM. ECO.]],Tabla36[[#This Row],[TURNO]],Tabla36[[#This Row],[FECHA]])</f>
        <v>T42PRIMER TURNO45419</v>
      </c>
      <c r="B3973" s="87">
        <v>6</v>
      </c>
      <c r="C3973" s="87">
        <v>1</v>
      </c>
      <c r="D3973" s="87" t="s">
        <v>58</v>
      </c>
      <c r="E3973" s="86"/>
      <c r="F3973" s="86">
        <f>VLOOKUP(Tabla36[[#This Row],[NUM. ECO.]],[2]!Tabla24[[NO.ECO]:[CUBICACION
M3]],4,0)</f>
        <v>17</v>
      </c>
      <c r="G3973" s="94">
        <v>45419</v>
      </c>
      <c r="H3973" s="92" t="str">
        <f>VLOOKUP(Tabla36[[#This Row],[NUM. ECO.]],[2]!Tabla24[[NO.ECO]:[MATERIAL]],8,0)</f>
        <v>VOLADURA</v>
      </c>
      <c r="I3973" s="86" t="s">
        <v>79</v>
      </c>
      <c r="J3973" s="88">
        <f ca="1">TIME(RANDBETWEEN(5.5,6),RANDBETWEEN(1,29),0)</f>
        <v>0.25416666666666665</v>
      </c>
      <c r="K3973" s="86" t="str">
        <f ca="1">VLOOKUP(Tabla36[[#This Row],[CODIGO VINCULO]],[1]!Anexar1[[UNION]:[OPERADOR]],4,0)</f>
        <v>LUCIANO MAY CHALE</v>
      </c>
      <c r="L3973" s="92" t="str" cm="1">
        <f t="array" aca="1" ref="L3973" ca="1">_xlfn.IFS(J3973&gt;=TIME(14,0,0),"SEGUNDO TURNO",J3973&lt;TIME(14,0,0),"PRIMER TURNO")</f>
        <v>PRIMER TURNO</v>
      </c>
      <c r="M3973" s="90"/>
    </row>
    <row r="3974" spans="1:13">
      <c r="A3974" s="86" t="str">
        <f ca="1">_xlfn.CONCAT(Tabla36[[#This Row],[NUM. ECO.]],Tabla36[[#This Row],[TURNO]],Tabla36[[#This Row],[FECHA]])</f>
        <v>T42PRIMER TURNO45419</v>
      </c>
      <c r="B3974" s="87">
        <v>6</v>
      </c>
      <c r="C3974" s="87">
        <v>2</v>
      </c>
      <c r="D3974" s="87" t="s">
        <v>58</v>
      </c>
      <c r="E3974" s="86"/>
      <c r="F3974" s="86">
        <f>VLOOKUP(Tabla36[[#This Row],[NUM. ECO.]],[2]!Tabla24[[NO.ECO]:[CUBICACION
M3]],4,0)</f>
        <v>17</v>
      </c>
      <c r="G3974" s="94">
        <v>45419</v>
      </c>
      <c r="H3974" s="92" t="str">
        <f>VLOOKUP(Tabla36[[#This Row],[NUM. ECO.]],[2]!Tabla24[[NO.ECO]:[MATERIAL]],8,0)</f>
        <v>VOLADURA</v>
      </c>
      <c r="I3974" s="86" t="s">
        <v>79</v>
      </c>
      <c r="J3974" s="88">
        <f ca="1">J3973+TIME(0,RANDBETWEEN((144),(176)),0)</f>
        <v>0.35972222222222222</v>
      </c>
      <c r="K3974" s="86" t="str">
        <f ca="1">VLOOKUP(Tabla36[[#This Row],[CODIGO VINCULO]],[1]!Anexar1[[UNION]:[OPERADOR]],4,0)</f>
        <v>LUCIANO MAY CHALE</v>
      </c>
      <c r="L3974" s="92" t="str" cm="1">
        <f t="array" aca="1" ref="L3974" ca="1">_xlfn.IFS(J3974&gt;=TIME(14,0,0),"SEGUNDO TURNO",J3974&lt;TIME(14,0,0),"PRIMER TURNO")</f>
        <v>PRIMER TURNO</v>
      </c>
      <c r="M3974" s="90"/>
    </row>
    <row r="3975" spans="1:13">
      <c r="A3975" s="86" t="str">
        <f ca="1">_xlfn.CONCAT(Tabla36[[#This Row],[NUM. ECO.]],Tabla36[[#This Row],[TURNO]],Tabla36[[#This Row],[FECHA]])</f>
        <v>T42PRIMER TURNO45419</v>
      </c>
      <c r="B3975" s="87">
        <v>6</v>
      </c>
      <c r="C3975" s="87">
        <v>3</v>
      </c>
      <c r="D3975" s="87" t="s">
        <v>58</v>
      </c>
      <c r="E3975" s="86"/>
      <c r="F3975" s="86">
        <f>VLOOKUP(Tabla36[[#This Row],[NUM. ECO.]],[2]!Tabla24[[NO.ECO]:[CUBICACION
M3]],4,0)</f>
        <v>17</v>
      </c>
      <c r="G3975" s="94">
        <v>45419</v>
      </c>
      <c r="H3975" s="92" t="str">
        <f>VLOOKUP(Tabla36[[#This Row],[NUM. ECO.]],[2]!Tabla24[[NO.ECO]:[MATERIAL]],8,0)</f>
        <v>VOLADURA</v>
      </c>
      <c r="I3975" s="86" t="s">
        <v>79</v>
      </c>
      <c r="J3975" s="91">
        <f ca="1">J3974+TIME(0,RANDBETWEEN((144),(176)),0)</f>
        <v>0.47777777777777775</v>
      </c>
      <c r="K3975" s="86" t="str">
        <f ca="1">VLOOKUP(Tabla36[[#This Row],[CODIGO VINCULO]],[1]!Anexar1[[UNION]:[OPERADOR]],4,0)</f>
        <v>LUCIANO MAY CHALE</v>
      </c>
      <c r="L3975" s="92" t="str" cm="1">
        <f t="array" aca="1" ref="L3975" ca="1">_xlfn.IFS(J3975&gt;=TIME(14,0,0),"SEGUNDO TURNO",J3975&lt;TIME(14,0,0),"PRIMER TURNO")</f>
        <v>PRIMER TURNO</v>
      </c>
      <c r="M3975" s="90"/>
    </row>
    <row r="3976" spans="1:13">
      <c r="A3976" s="86" t="str">
        <f ca="1">_xlfn.CONCAT(Tabla36[[#This Row],[NUM. ECO.]],Tabla36[[#This Row],[TURNO]],Tabla36[[#This Row],[FECHA]])</f>
        <v>T42SEGUNDO TURNO45419</v>
      </c>
      <c r="B3976" s="87">
        <v>6</v>
      </c>
      <c r="C3976" s="87">
        <v>4</v>
      </c>
      <c r="D3976" s="87" t="s">
        <v>58</v>
      </c>
      <c r="E3976" s="86"/>
      <c r="F3976" s="86">
        <f>VLOOKUP(Tabla36[[#This Row],[NUM. ECO.]],[2]!Tabla24[[NO.ECO]:[CUBICACION
M3]],4,0)</f>
        <v>17</v>
      </c>
      <c r="G3976" s="94">
        <v>45419</v>
      </c>
      <c r="H3976" s="92" t="str">
        <f>VLOOKUP(Tabla36[[#This Row],[NUM. ECO.]],[2]!Tabla24[[NO.ECO]:[MATERIAL]],8,0)</f>
        <v>VOLADURA</v>
      </c>
      <c r="I3976" s="86" t="s">
        <v>79</v>
      </c>
      <c r="J3976" s="91">
        <f ca="1">J3975+TIME(0,RANDBETWEEN((144),(176)),0)</f>
        <v>0.58680555555555558</v>
      </c>
      <c r="K3976" s="86" t="str">
        <f ca="1">VLOOKUP(Tabla36[[#This Row],[CODIGO VINCULO]],[1]!Anexar1[[UNION]:[OPERADOR]],4,0)</f>
        <v>SAMUEL DE JESUS GOMEZ BALAN</v>
      </c>
      <c r="L3976" s="92" t="str" cm="1">
        <f t="array" aca="1" ref="L3976" ca="1">_xlfn.IFS(J3976&gt;=TIME(14,0,0),"SEGUNDO TURNO",J3976&lt;TIME(14,0,0),"PRIMER TURNO")</f>
        <v>SEGUNDO TURNO</v>
      </c>
      <c r="M3976" s="90"/>
    </row>
    <row r="3977" spans="1:13">
      <c r="A3977" s="86" t="str">
        <f ca="1">_xlfn.CONCAT(Tabla36[[#This Row],[NUM. ECO.]],Tabla36[[#This Row],[TURNO]],Tabla36[[#This Row],[FECHA]])</f>
        <v>T42SEGUNDO TURNO45419</v>
      </c>
      <c r="B3977" s="87">
        <v>6</v>
      </c>
      <c r="C3977" s="87">
        <v>5</v>
      </c>
      <c r="D3977" s="87" t="s">
        <v>58</v>
      </c>
      <c r="E3977" s="86"/>
      <c r="F3977" s="86">
        <f>VLOOKUP(Tabla36[[#This Row],[NUM. ECO.]],[2]!Tabla24[[NO.ECO]:[CUBICACION
M3]],4,0)</f>
        <v>17</v>
      </c>
      <c r="G3977" s="94">
        <v>45419</v>
      </c>
      <c r="H3977" s="92" t="str">
        <f>VLOOKUP(Tabla36[[#This Row],[NUM. ECO.]],[2]!Tabla24[[NO.ECO]:[MATERIAL]],8,0)</f>
        <v>VOLADURA</v>
      </c>
      <c r="I3977" s="86" t="s">
        <v>79</v>
      </c>
      <c r="J3977" s="91">
        <f ca="1">J3976+TIME(0,RANDBETWEEN((144),(176)),0)</f>
        <v>0.69166666666666665</v>
      </c>
      <c r="K3977" s="86" t="str">
        <f ca="1">VLOOKUP(Tabla36[[#This Row],[CODIGO VINCULO]],[1]!Anexar1[[UNION]:[OPERADOR]],4,0)</f>
        <v>SAMUEL DE JESUS GOMEZ BALAN</v>
      </c>
      <c r="L3977" s="92" t="str" cm="1">
        <f t="array" aca="1" ref="L3977" ca="1">_xlfn.IFS(J3977&gt;=TIME(14,0,0),"SEGUNDO TURNO",J3977&lt;TIME(14,0,0),"PRIMER TURNO")</f>
        <v>SEGUNDO TURNO</v>
      </c>
      <c r="M3977" s="90"/>
    </row>
    <row r="3978" spans="1:13">
      <c r="A3978" s="86" t="str">
        <f ca="1">_xlfn.CONCAT(Tabla36[[#This Row],[NUM. ECO.]],Tabla36[[#This Row],[TURNO]],Tabla36[[#This Row],[FECHA]])</f>
        <v>T42SEGUNDO TURNO45419</v>
      </c>
      <c r="B3978" s="87">
        <v>6</v>
      </c>
      <c r="C3978" s="87">
        <v>6</v>
      </c>
      <c r="D3978" s="87" t="s">
        <v>58</v>
      </c>
      <c r="E3978" s="86"/>
      <c r="F3978" s="86">
        <f>VLOOKUP(Tabla36[[#This Row],[NUM. ECO.]],[2]!Tabla24[[NO.ECO]:[CUBICACION
M3]],4,0)</f>
        <v>17</v>
      </c>
      <c r="G3978" s="94">
        <v>45419</v>
      </c>
      <c r="H3978" s="92" t="str">
        <f>VLOOKUP(Tabla36[[#This Row],[NUM. ECO.]],[2]!Tabla24[[NO.ECO]:[MATERIAL]],8,0)</f>
        <v>VOLADURA</v>
      </c>
      <c r="I3978" s="86" t="s">
        <v>79</v>
      </c>
      <c r="J3978" s="91">
        <f ca="1">J3977+TIME(0,RANDBETWEEN((144),(176)),0)</f>
        <v>0.8</v>
      </c>
      <c r="K3978" s="86" t="str">
        <f ca="1">VLOOKUP(Tabla36[[#This Row],[CODIGO VINCULO]],[1]!Anexar1[[UNION]:[OPERADOR]],4,0)</f>
        <v>SAMUEL DE JESUS GOMEZ BALAN</v>
      </c>
      <c r="L3978" s="92" t="str" cm="1">
        <f t="array" aca="1" ref="L3978" ca="1">_xlfn.IFS(J3978&gt;=TIME(14,0,0),"SEGUNDO TURNO",J3978&lt;TIME(14,0,0),"PRIMER TURNO")</f>
        <v>SEGUNDO TURNO</v>
      </c>
      <c r="M3978" s="90"/>
    </row>
    <row r="3979" spans="1:13">
      <c r="A3979" s="86" t="str">
        <f ca="1">_xlfn.CONCAT(Tabla36[[#This Row],[NUM. ECO.]],Tabla36[[#This Row],[TURNO]],Tabla36[[#This Row],[FECHA]])</f>
        <v>T42PRIMER TURNO45420</v>
      </c>
      <c r="B3979" s="87">
        <v>6</v>
      </c>
      <c r="C3979" s="87">
        <v>1</v>
      </c>
      <c r="D3979" s="87" t="s">
        <v>58</v>
      </c>
      <c r="E3979" s="86"/>
      <c r="F3979" s="86">
        <f>VLOOKUP(Tabla36[[#This Row],[NUM. ECO.]],[2]!Tabla24[[NO.ECO]:[CUBICACION
M3]],4,0)</f>
        <v>17</v>
      </c>
      <c r="G3979" s="94">
        <v>45420</v>
      </c>
      <c r="H3979" s="92" t="str">
        <f>VLOOKUP(Tabla36[[#This Row],[NUM. ECO.]],[2]!Tabla24[[NO.ECO]:[MATERIAL]],8,0)</f>
        <v>VOLADURA</v>
      </c>
      <c r="I3979" s="86" t="s">
        <v>79</v>
      </c>
      <c r="J3979" s="88">
        <f ca="1">TIME(RANDBETWEEN(5.5,6),RANDBETWEEN(1,29),0)</f>
        <v>0.26111111111111113</v>
      </c>
      <c r="K3979" s="86" t="str">
        <f ca="1">VLOOKUP(Tabla36[[#This Row],[CODIGO VINCULO]],[1]!Anexar1[[UNION]:[OPERADOR]],4,0)</f>
        <v>LUCIANO MAY CHALE</v>
      </c>
      <c r="L3979" s="92" t="str" cm="1">
        <f t="array" aca="1" ref="L3979" ca="1">_xlfn.IFS(J3979&gt;=TIME(14,0,0),"SEGUNDO TURNO",J3979&lt;TIME(14,0,0),"PRIMER TURNO")</f>
        <v>PRIMER TURNO</v>
      </c>
      <c r="M3979" s="90"/>
    </row>
    <row r="3980" spans="1:13">
      <c r="A3980" s="86" t="str">
        <f ca="1">_xlfn.CONCAT(Tabla36[[#This Row],[NUM. ECO.]],Tabla36[[#This Row],[TURNO]],Tabla36[[#This Row],[FECHA]])</f>
        <v>T42PRIMER TURNO45420</v>
      </c>
      <c r="B3980" s="87">
        <v>6</v>
      </c>
      <c r="C3980" s="87">
        <v>2</v>
      </c>
      <c r="D3980" s="87" t="s">
        <v>58</v>
      </c>
      <c r="E3980" s="86"/>
      <c r="F3980" s="86">
        <f>VLOOKUP(Tabla36[[#This Row],[NUM. ECO.]],[2]!Tabla24[[NO.ECO]:[CUBICACION
M3]],4,0)</f>
        <v>17</v>
      </c>
      <c r="G3980" s="94">
        <v>45420</v>
      </c>
      <c r="H3980" s="92" t="str">
        <f>VLOOKUP(Tabla36[[#This Row],[NUM. ECO.]],[2]!Tabla24[[NO.ECO]:[MATERIAL]],8,0)</f>
        <v>VOLADURA</v>
      </c>
      <c r="I3980" s="86" t="s">
        <v>79</v>
      </c>
      <c r="J3980" s="88">
        <f ca="1">J3979+TIME(0,RANDBETWEEN((144),(176)),0)</f>
        <v>0.36875000000000002</v>
      </c>
      <c r="K3980" s="86" t="str">
        <f ca="1">VLOOKUP(Tabla36[[#This Row],[CODIGO VINCULO]],[1]!Anexar1[[UNION]:[OPERADOR]],4,0)</f>
        <v>LUCIANO MAY CHALE</v>
      </c>
      <c r="L3980" s="92" t="str" cm="1">
        <f t="array" aca="1" ref="L3980" ca="1">_xlfn.IFS(J3980&gt;=TIME(14,0,0),"SEGUNDO TURNO",J3980&lt;TIME(14,0,0),"PRIMER TURNO")</f>
        <v>PRIMER TURNO</v>
      </c>
      <c r="M3980" s="90"/>
    </row>
    <row r="3981" spans="1:13">
      <c r="A3981" s="86" t="str">
        <f ca="1">_xlfn.CONCAT(Tabla36[[#This Row],[NUM. ECO.]],Tabla36[[#This Row],[TURNO]],Tabla36[[#This Row],[FECHA]])</f>
        <v>T42PRIMER TURNO45420</v>
      </c>
      <c r="B3981" s="87">
        <v>6</v>
      </c>
      <c r="C3981" s="87">
        <v>3</v>
      </c>
      <c r="D3981" s="87" t="s">
        <v>58</v>
      </c>
      <c r="E3981" s="86"/>
      <c r="F3981" s="86">
        <f>VLOOKUP(Tabla36[[#This Row],[NUM. ECO.]],[2]!Tabla24[[NO.ECO]:[CUBICACION
M3]],4,0)</f>
        <v>17</v>
      </c>
      <c r="G3981" s="94">
        <v>45420</v>
      </c>
      <c r="H3981" s="92" t="str">
        <f>VLOOKUP(Tabla36[[#This Row],[NUM. ECO.]],[2]!Tabla24[[NO.ECO]:[MATERIAL]],8,0)</f>
        <v>VOLADURA</v>
      </c>
      <c r="I3981" s="86" t="s">
        <v>79</v>
      </c>
      <c r="J3981" s="91">
        <f ca="1">J3980+TIME(0,RANDBETWEEN((144),(176)),0)</f>
        <v>0.48472222222222228</v>
      </c>
      <c r="K3981" s="86" t="str">
        <f ca="1">VLOOKUP(Tabla36[[#This Row],[CODIGO VINCULO]],[1]!Anexar1[[UNION]:[OPERADOR]],4,0)</f>
        <v>LUCIANO MAY CHALE</v>
      </c>
      <c r="L3981" s="92" t="str" cm="1">
        <f t="array" aca="1" ref="L3981" ca="1">_xlfn.IFS(J3981&gt;=TIME(14,0,0),"SEGUNDO TURNO",J3981&lt;TIME(14,0,0),"PRIMER TURNO")</f>
        <v>PRIMER TURNO</v>
      </c>
      <c r="M3981" s="90"/>
    </row>
    <row r="3982" spans="1:13">
      <c r="A3982" s="86" t="str">
        <f ca="1">_xlfn.CONCAT(Tabla36[[#This Row],[NUM. ECO.]],Tabla36[[#This Row],[TURNO]],Tabla36[[#This Row],[FECHA]])</f>
        <v>T42SEGUNDO TURNO45420</v>
      </c>
      <c r="B3982" s="87">
        <v>6</v>
      </c>
      <c r="C3982" s="87">
        <v>4</v>
      </c>
      <c r="D3982" s="87" t="s">
        <v>58</v>
      </c>
      <c r="E3982" s="86"/>
      <c r="F3982" s="86">
        <f>VLOOKUP(Tabla36[[#This Row],[NUM. ECO.]],[2]!Tabla24[[NO.ECO]:[CUBICACION
M3]],4,0)</f>
        <v>17</v>
      </c>
      <c r="G3982" s="94">
        <v>45420</v>
      </c>
      <c r="H3982" s="92" t="str">
        <f>VLOOKUP(Tabla36[[#This Row],[NUM. ECO.]],[2]!Tabla24[[NO.ECO]:[MATERIAL]],8,0)</f>
        <v>VOLADURA</v>
      </c>
      <c r="I3982" s="86" t="s">
        <v>79</v>
      </c>
      <c r="J3982" s="91">
        <f ca="1">J3981+TIME(0,RANDBETWEEN((144),(176)),0)</f>
        <v>0.5854166666666667</v>
      </c>
      <c r="K3982" s="86" t="str">
        <f ca="1">VLOOKUP(Tabla36[[#This Row],[CODIGO VINCULO]],[1]!Anexar1[[UNION]:[OPERADOR]],4,0)</f>
        <v>SAMUEL DE JESUS GOMEZ BALAN</v>
      </c>
      <c r="L3982" s="92" t="str" cm="1">
        <f t="array" aca="1" ref="L3982" ca="1">_xlfn.IFS(J3982&gt;=TIME(14,0,0),"SEGUNDO TURNO",J3982&lt;TIME(14,0,0),"PRIMER TURNO")</f>
        <v>SEGUNDO TURNO</v>
      </c>
      <c r="M3982" s="90"/>
    </row>
    <row r="3983" spans="1:13">
      <c r="A3983" s="86" t="str">
        <f ca="1">_xlfn.CONCAT(Tabla36[[#This Row],[NUM. ECO.]],Tabla36[[#This Row],[TURNO]],Tabla36[[#This Row],[FECHA]])</f>
        <v>T42SEGUNDO TURNO45420</v>
      </c>
      <c r="B3983" s="87">
        <v>6</v>
      </c>
      <c r="C3983" s="87">
        <v>5</v>
      </c>
      <c r="D3983" s="87" t="s">
        <v>58</v>
      </c>
      <c r="E3983" s="86"/>
      <c r="F3983" s="86">
        <f>VLOOKUP(Tabla36[[#This Row],[NUM. ECO.]],[2]!Tabla24[[NO.ECO]:[CUBICACION
M3]],4,0)</f>
        <v>17</v>
      </c>
      <c r="G3983" s="94">
        <v>45420</v>
      </c>
      <c r="H3983" s="92" t="str">
        <f>VLOOKUP(Tabla36[[#This Row],[NUM. ECO.]],[2]!Tabla24[[NO.ECO]:[MATERIAL]],8,0)</f>
        <v>VOLADURA</v>
      </c>
      <c r="I3983" s="86" t="s">
        <v>79</v>
      </c>
      <c r="J3983" s="91">
        <f ca="1">J3982+TIME(0,RANDBETWEEN((144),(176)),0)</f>
        <v>0.69791666666666674</v>
      </c>
      <c r="K3983" s="86" t="str">
        <f ca="1">VLOOKUP(Tabla36[[#This Row],[CODIGO VINCULO]],[1]!Anexar1[[UNION]:[OPERADOR]],4,0)</f>
        <v>SAMUEL DE JESUS GOMEZ BALAN</v>
      </c>
      <c r="L3983" s="92" t="str" cm="1">
        <f t="array" aca="1" ref="L3983" ca="1">_xlfn.IFS(J3983&gt;=TIME(14,0,0),"SEGUNDO TURNO",J3983&lt;TIME(14,0,0),"PRIMER TURNO")</f>
        <v>SEGUNDO TURNO</v>
      </c>
      <c r="M3983" s="90"/>
    </row>
    <row r="3984" spans="1:13">
      <c r="A3984" s="86" t="str">
        <f ca="1">_xlfn.CONCAT(Tabla36[[#This Row],[NUM. ECO.]],Tabla36[[#This Row],[TURNO]],Tabla36[[#This Row],[FECHA]])</f>
        <v>T42SEGUNDO TURNO45420</v>
      </c>
      <c r="B3984" s="87">
        <v>6</v>
      </c>
      <c r="C3984" s="87">
        <v>6</v>
      </c>
      <c r="D3984" s="87" t="s">
        <v>58</v>
      </c>
      <c r="E3984" s="86"/>
      <c r="F3984" s="86">
        <f>VLOOKUP(Tabla36[[#This Row],[NUM. ECO.]],[2]!Tabla24[[NO.ECO]:[CUBICACION
M3]],4,0)</f>
        <v>17</v>
      </c>
      <c r="G3984" s="94">
        <v>45420</v>
      </c>
      <c r="H3984" s="92" t="str">
        <f>VLOOKUP(Tabla36[[#This Row],[NUM. ECO.]],[2]!Tabla24[[NO.ECO]:[MATERIAL]],8,0)</f>
        <v>VOLADURA</v>
      </c>
      <c r="I3984" s="86" t="s">
        <v>79</v>
      </c>
      <c r="J3984" s="91">
        <f ca="1">J3983+TIME(0,RANDBETWEEN((144),(176)),0)</f>
        <v>0.81805555555555565</v>
      </c>
      <c r="K3984" s="86" t="str">
        <f ca="1">VLOOKUP(Tabla36[[#This Row],[CODIGO VINCULO]],[1]!Anexar1[[UNION]:[OPERADOR]],4,0)</f>
        <v>SAMUEL DE JESUS GOMEZ BALAN</v>
      </c>
      <c r="L3984" s="92" t="str" cm="1">
        <f t="array" aca="1" ref="L3984" ca="1">_xlfn.IFS(J3984&gt;=TIME(14,0,0),"SEGUNDO TURNO",J3984&lt;TIME(14,0,0),"PRIMER TURNO")</f>
        <v>SEGUNDO TURNO</v>
      </c>
      <c r="M3984" s="90"/>
    </row>
    <row r="3985" spans="1:13">
      <c r="A3985" s="86" t="str">
        <f ca="1">_xlfn.CONCAT(Tabla36[[#This Row],[NUM. ECO.]],Tabla36[[#This Row],[TURNO]],Tabla36[[#This Row],[FECHA]])</f>
        <v>T42PRIMER TURNO45421</v>
      </c>
      <c r="B3985" s="87">
        <v>6</v>
      </c>
      <c r="C3985" s="87">
        <v>1</v>
      </c>
      <c r="D3985" s="87" t="s">
        <v>58</v>
      </c>
      <c r="E3985" s="86"/>
      <c r="F3985" s="86">
        <f>VLOOKUP(Tabla36[[#This Row],[NUM. ECO.]],[2]!Tabla24[[NO.ECO]:[CUBICACION
M3]],4,0)</f>
        <v>17</v>
      </c>
      <c r="G3985" s="94">
        <v>45421</v>
      </c>
      <c r="H3985" s="92" t="str">
        <f>VLOOKUP(Tabla36[[#This Row],[NUM. ECO.]],[2]!Tabla24[[NO.ECO]:[MATERIAL]],8,0)</f>
        <v>VOLADURA</v>
      </c>
      <c r="I3985" s="86" t="s">
        <v>79</v>
      </c>
      <c r="J3985" s="88">
        <f ca="1">TIME(RANDBETWEEN(5.5,6),RANDBETWEEN(1,29),0)</f>
        <v>0.26805555555555555</v>
      </c>
      <c r="K3985" s="86" t="str">
        <f ca="1">VLOOKUP(Tabla36[[#This Row],[CODIGO VINCULO]],[1]!Anexar1[[UNION]:[OPERADOR]],4,0)</f>
        <v>LUCIANO MAY CHALE</v>
      </c>
      <c r="L3985" s="92" t="str" cm="1">
        <f t="array" aca="1" ref="L3985" ca="1">_xlfn.IFS(J3985&gt;=TIME(14,0,0),"SEGUNDO TURNO",J3985&lt;TIME(14,0,0),"PRIMER TURNO")</f>
        <v>PRIMER TURNO</v>
      </c>
      <c r="M3985" s="90"/>
    </row>
    <row r="3986" spans="1:13">
      <c r="A3986" s="86" t="str">
        <f ca="1">_xlfn.CONCAT(Tabla36[[#This Row],[NUM. ECO.]],Tabla36[[#This Row],[TURNO]],Tabla36[[#This Row],[FECHA]])</f>
        <v>T42PRIMER TURNO45421</v>
      </c>
      <c r="B3986" s="87">
        <v>6</v>
      </c>
      <c r="C3986" s="87">
        <v>2</v>
      </c>
      <c r="D3986" s="87" t="s">
        <v>58</v>
      </c>
      <c r="E3986" s="86"/>
      <c r="F3986" s="86">
        <f>VLOOKUP(Tabla36[[#This Row],[NUM. ECO.]],[2]!Tabla24[[NO.ECO]:[CUBICACION
M3]],4,0)</f>
        <v>17</v>
      </c>
      <c r="G3986" s="94">
        <v>45421</v>
      </c>
      <c r="H3986" s="92" t="str">
        <f>VLOOKUP(Tabla36[[#This Row],[NUM. ECO.]],[2]!Tabla24[[NO.ECO]:[MATERIAL]],8,0)</f>
        <v>VOLADURA</v>
      </c>
      <c r="I3986" s="86" t="s">
        <v>79</v>
      </c>
      <c r="J3986" s="88">
        <f ca="1">J3985+TIME(0,RANDBETWEEN((144),(176)),0)</f>
        <v>0.37361111111111112</v>
      </c>
      <c r="K3986" s="86" t="str">
        <f ca="1">VLOOKUP(Tabla36[[#This Row],[CODIGO VINCULO]],[1]!Anexar1[[UNION]:[OPERADOR]],4,0)</f>
        <v>LUCIANO MAY CHALE</v>
      </c>
      <c r="L3986" s="92" t="str" cm="1">
        <f t="array" aca="1" ref="L3986" ca="1">_xlfn.IFS(J3986&gt;=TIME(14,0,0),"SEGUNDO TURNO",J3986&lt;TIME(14,0,0),"PRIMER TURNO")</f>
        <v>PRIMER TURNO</v>
      </c>
      <c r="M3986" s="90"/>
    </row>
    <row r="3987" spans="1:13">
      <c r="A3987" s="86" t="str">
        <f ca="1">_xlfn.CONCAT(Tabla36[[#This Row],[NUM. ECO.]],Tabla36[[#This Row],[TURNO]],Tabla36[[#This Row],[FECHA]])</f>
        <v>T42PRIMER TURNO45421</v>
      </c>
      <c r="B3987" s="87">
        <v>6</v>
      </c>
      <c r="C3987" s="87">
        <v>3</v>
      </c>
      <c r="D3987" s="87" t="s">
        <v>58</v>
      </c>
      <c r="E3987" s="86"/>
      <c r="F3987" s="86">
        <f>VLOOKUP(Tabla36[[#This Row],[NUM. ECO.]],[2]!Tabla24[[NO.ECO]:[CUBICACION
M3]],4,0)</f>
        <v>17</v>
      </c>
      <c r="G3987" s="94">
        <v>45421</v>
      </c>
      <c r="H3987" s="92" t="str">
        <f>VLOOKUP(Tabla36[[#This Row],[NUM. ECO.]],[2]!Tabla24[[NO.ECO]:[MATERIAL]],8,0)</f>
        <v>VOLADURA</v>
      </c>
      <c r="I3987" s="86" t="s">
        <v>79</v>
      </c>
      <c r="J3987" s="91">
        <f ca="1">J3986+TIME(0,RANDBETWEEN((144),(176)),0)</f>
        <v>0.48888888888888893</v>
      </c>
      <c r="K3987" s="86" t="str">
        <f ca="1">VLOOKUP(Tabla36[[#This Row],[CODIGO VINCULO]],[1]!Anexar1[[UNION]:[OPERADOR]],4,0)</f>
        <v>LUCIANO MAY CHALE</v>
      </c>
      <c r="L3987" s="92" t="str" cm="1">
        <f t="array" aca="1" ref="L3987" ca="1">_xlfn.IFS(J3987&gt;=TIME(14,0,0),"SEGUNDO TURNO",J3987&lt;TIME(14,0,0),"PRIMER TURNO")</f>
        <v>PRIMER TURNO</v>
      </c>
      <c r="M3987" s="90"/>
    </row>
    <row r="3988" spans="1:13">
      <c r="A3988" s="86" t="str">
        <f ca="1">_xlfn.CONCAT(Tabla36[[#This Row],[NUM. ECO.]],Tabla36[[#This Row],[TURNO]],Tabla36[[#This Row],[FECHA]])</f>
        <v>T42SEGUNDO TURNO45421</v>
      </c>
      <c r="B3988" s="87">
        <v>6</v>
      </c>
      <c r="C3988" s="87">
        <v>4</v>
      </c>
      <c r="D3988" s="87" t="s">
        <v>58</v>
      </c>
      <c r="E3988" s="86"/>
      <c r="F3988" s="86">
        <f>VLOOKUP(Tabla36[[#This Row],[NUM. ECO.]],[2]!Tabla24[[NO.ECO]:[CUBICACION
M3]],4,0)</f>
        <v>17</v>
      </c>
      <c r="G3988" s="94">
        <v>45421</v>
      </c>
      <c r="H3988" s="92" t="str">
        <f>VLOOKUP(Tabla36[[#This Row],[NUM. ECO.]],[2]!Tabla24[[NO.ECO]:[MATERIAL]],8,0)</f>
        <v>VOLADURA</v>
      </c>
      <c r="I3988" s="86" t="s">
        <v>79</v>
      </c>
      <c r="J3988" s="91">
        <f ca="1">J3987+TIME(0,RANDBETWEEN((144),(176)),0)</f>
        <v>0.60138888888888897</v>
      </c>
      <c r="K3988" s="86" t="str">
        <f ca="1">VLOOKUP(Tabla36[[#This Row],[CODIGO VINCULO]],[1]!Anexar1[[UNION]:[OPERADOR]],4,0)</f>
        <v>SAMUEL DE JESUS GOMEZ BALAN</v>
      </c>
      <c r="L3988" s="92" t="str" cm="1">
        <f t="array" aca="1" ref="L3988" ca="1">_xlfn.IFS(J3988&gt;=TIME(14,0,0),"SEGUNDO TURNO",J3988&lt;TIME(14,0,0),"PRIMER TURNO")</f>
        <v>SEGUNDO TURNO</v>
      </c>
      <c r="M3988" s="90"/>
    </row>
    <row r="3989" spans="1:13">
      <c r="A3989" s="86" t="str">
        <f ca="1">_xlfn.CONCAT(Tabla36[[#This Row],[NUM. ECO.]],Tabla36[[#This Row],[TURNO]],Tabla36[[#This Row],[FECHA]])</f>
        <v>T42SEGUNDO TURNO45421</v>
      </c>
      <c r="B3989" s="87">
        <v>6</v>
      </c>
      <c r="C3989" s="87">
        <v>5</v>
      </c>
      <c r="D3989" s="87" t="s">
        <v>58</v>
      </c>
      <c r="E3989" s="86"/>
      <c r="F3989" s="86">
        <f>VLOOKUP(Tabla36[[#This Row],[NUM. ECO.]],[2]!Tabla24[[NO.ECO]:[CUBICACION
M3]],4,0)</f>
        <v>17</v>
      </c>
      <c r="G3989" s="94">
        <v>45421</v>
      </c>
      <c r="H3989" s="92" t="str">
        <f>VLOOKUP(Tabla36[[#This Row],[NUM. ECO.]],[2]!Tabla24[[NO.ECO]:[MATERIAL]],8,0)</f>
        <v>VOLADURA</v>
      </c>
      <c r="I3989" s="86" t="s">
        <v>79</v>
      </c>
      <c r="J3989" s="91">
        <f ca="1">J3988+TIME(0,RANDBETWEEN((144),(176)),0)</f>
        <v>0.70277777777777783</v>
      </c>
      <c r="K3989" s="86" t="str">
        <f ca="1">VLOOKUP(Tabla36[[#This Row],[CODIGO VINCULO]],[1]!Anexar1[[UNION]:[OPERADOR]],4,0)</f>
        <v>SAMUEL DE JESUS GOMEZ BALAN</v>
      </c>
      <c r="L3989" s="92" t="str" cm="1">
        <f t="array" aca="1" ref="L3989" ca="1">_xlfn.IFS(J3989&gt;=TIME(14,0,0),"SEGUNDO TURNO",J3989&lt;TIME(14,0,0),"PRIMER TURNO")</f>
        <v>SEGUNDO TURNO</v>
      </c>
      <c r="M3989" s="90"/>
    </row>
    <row r="3990" spans="1:13">
      <c r="A3990" s="86" t="str">
        <f ca="1">_xlfn.CONCAT(Tabla36[[#This Row],[NUM. ECO.]],Tabla36[[#This Row],[TURNO]],Tabla36[[#This Row],[FECHA]])</f>
        <v>T42SEGUNDO TURNO45421</v>
      </c>
      <c r="B3990" s="87">
        <v>6</v>
      </c>
      <c r="C3990" s="87">
        <v>6</v>
      </c>
      <c r="D3990" s="87" t="s">
        <v>58</v>
      </c>
      <c r="E3990" s="86"/>
      <c r="F3990" s="86">
        <f>VLOOKUP(Tabla36[[#This Row],[NUM. ECO.]],[2]!Tabla24[[NO.ECO]:[CUBICACION
M3]],4,0)</f>
        <v>17</v>
      </c>
      <c r="G3990" s="94">
        <v>45421</v>
      </c>
      <c r="H3990" s="92" t="str">
        <f>VLOOKUP(Tabla36[[#This Row],[NUM. ECO.]],[2]!Tabla24[[NO.ECO]:[MATERIAL]],8,0)</f>
        <v>VOLADURA</v>
      </c>
      <c r="I3990" s="86" t="s">
        <v>79</v>
      </c>
      <c r="J3990" s="91">
        <f ca="1">J3989+TIME(0,RANDBETWEEN((144),(176)),0)</f>
        <v>0.82152777777777786</v>
      </c>
      <c r="K3990" s="86" t="str">
        <f ca="1">VLOOKUP(Tabla36[[#This Row],[CODIGO VINCULO]],[1]!Anexar1[[UNION]:[OPERADOR]],4,0)</f>
        <v>SAMUEL DE JESUS GOMEZ BALAN</v>
      </c>
      <c r="L3990" s="92" t="str" cm="1">
        <f t="array" aca="1" ref="L3990" ca="1">_xlfn.IFS(J3990&gt;=TIME(14,0,0),"SEGUNDO TURNO",J3990&lt;TIME(14,0,0),"PRIMER TURNO")</f>
        <v>SEGUNDO TURNO</v>
      </c>
      <c r="M3990" s="90"/>
    </row>
    <row r="3991" spans="1:13">
      <c r="A3991" s="86" t="str">
        <f ca="1">_xlfn.CONCAT(Tabla36[[#This Row],[NUM. ECO.]],Tabla36[[#This Row],[TURNO]],Tabla36[[#This Row],[FECHA]])</f>
        <v>T42PRIMER TURNO45422</v>
      </c>
      <c r="B3991" s="87">
        <v>6</v>
      </c>
      <c r="C3991" s="87">
        <v>1</v>
      </c>
      <c r="D3991" s="87" t="s">
        <v>58</v>
      </c>
      <c r="E3991" s="86"/>
      <c r="F3991" s="86">
        <f>VLOOKUP(Tabla36[[#This Row],[NUM. ECO.]],[2]!Tabla24[[NO.ECO]:[CUBICACION
M3]],4,0)</f>
        <v>17</v>
      </c>
      <c r="G3991" s="94">
        <v>45422</v>
      </c>
      <c r="H3991" s="92" t="str">
        <f>VLOOKUP(Tabla36[[#This Row],[NUM. ECO.]],[2]!Tabla24[[NO.ECO]:[MATERIAL]],8,0)</f>
        <v>VOLADURA</v>
      </c>
      <c r="I3991" s="86" t="s">
        <v>79</v>
      </c>
      <c r="J3991" s="88">
        <f ca="1">TIME(RANDBETWEEN(5.5,6),RANDBETWEEN(1,29),0)</f>
        <v>0.25833333333333336</v>
      </c>
      <c r="K3991" s="86" t="str">
        <f ca="1">VLOOKUP(Tabla36[[#This Row],[CODIGO VINCULO]],[1]!Anexar1[[UNION]:[OPERADOR]],4,0)</f>
        <v>LUCIANO MAY CHALE</v>
      </c>
      <c r="L3991" s="92" t="str" cm="1">
        <f t="array" aca="1" ref="L3991" ca="1">_xlfn.IFS(J3991&gt;=TIME(14,0,0),"SEGUNDO TURNO",J3991&lt;TIME(14,0,0),"PRIMER TURNO")</f>
        <v>PRIMER TURNO</v>
      </c>
      <c r="M3991" s="90"/>
    </row>
    <row r="3992" spans="1:13">
      <c r="A3992" s="86" t="str">
        <f ca="1">_xlfn.CONCAT(Tabla36[[#This Row],[NUM. ECO.]],Tabla36[[#This Row],[TURNO]],Tabla36[[#This Row],[FECHA]])</f>
        <v>T42PRIMER TURNO45422</v>
      </c>
      <c r="B3992" s="87">
        <v>6</v>
      </c>
      <c r="C3992" s="87">
        <v>2</v>
      </c>
      <c r="D3992" s="87" t="s">
        <v>58</v>
      </c>
      <c r="E3992" s="86"/>
      <c r="F3992" s="86">
        <f>VLOOKUP(Tabla36[[#This Row],[NUM. ECO.]],[2]!Tabla24[[NO.ECO]:[CUBICACION
M3]],4,0)</f>
        <v>17</v>
      </c>
      <c r="G3992" s="94">
        <v>45422</v>
      </c>
      <c r="H3992" s="92" t="str">
        <f>VLOOKUP(Tabla36[[#This Row],[NUM. ECO.]],[2]!Tabla24[[NO.ECO]:[MATERIAL]],8,0)</f>
        <v>VOLADURA</v>
      </c>
      <c r="I3992" s="86" t="s">
        <v>79</v>
      </c>
      <c r="J3992" s="88">
        <f ca="1">J3991+TIME(0,RANDBETWEEN((144),(176)),0)</f>
        <v>0.37708333333333333</v>
      </c>
      <c r="K3992" s="86" t="str">
        <f ca="1">VLOOKUP(Tabla36[[#This Row],[CODIGO VINCULO]],[1]!Anexar1[[UNION]:[OPERADOR]],4,0)</f>
        <v>LUCIANO MAY CHALE</v>
      </c>
      <c r="L3992" s="92" t="str" cm="1">
        <f t="array" aca="1" ref="L3992" ca="1">_xlfn.IFS(J3992&gt;=TIME(14,0,0),"SEGUNDO TURNO",J3992&lt;TIME(14,0,0),"PRIMER TURNO")</f>
        <v>PRIMER TURNO</v>
      </c>
      <c r="M3992" s="90"/>
    </row>
    <row r="3993" spans="1:13">
      <c r="A3993" s="86" t="str">
        <f ca="1">_xlfn.CONCAT(Tabla36[[#This Row],[NUM. ECO.]],Tabla36[[#This Row],[TURNO]],Tabla36[[#This Row],[FECHA]])</f>
        <v>T42PRIMER TURNO45422</v>
      </c>
      <c r="B3993" s="87">
        <v>6</v>
      </c>
      <c r="C3993" s="87">
        <v>3</v>
      </c>
      <c r="D3993" s="87" t="s">
        <v>58</v>
      </c>
      <c r="E3993" s="86"/>
      <c r="F3993" s="86">
        <f>VLOOKUP(Tabla36[[#This Row],[NUM. ECO.]],[2]!Tabla24[[NO.ECO]:[CUBICACION
M3]],4,0)</f>
        <v>17</v>
      </c>
      <c r="G3993" s="94">
        <v>45422</v>
      </c>
      <c r="H3993" s="92" t="str">
        <f>VLOOKUP(Tabla36[[#This Row],[NUM. ECO.]],[2]!Tabla24[[NO.ECO]:[MATERIAL]],8,0)</f>
        <v>VOLADURA</v>
      </c>
      <c r="I3993" s="86" t="s">
        <v>79</v>
      </c>
      <c r="J3993" s="91">
        <f ca="1">J3992+TIME(0,RANDBETWEEN((144),(176)),0)</f>
        <v>0.48541666666666666</v>
      </c>
      <c r="K3993" s="86" t="str">
        <f ca="1">VLOOKUP(Tabla36[[#This Row],[CODIGO VINCULO]],[1]!Anexar1[[UNION]:[OPERADOR]],4,0)</f>
        <v>LUCIANO MAY CHALE</v>
      </c>
      <c r="L3993" s="92" t="str" cm="1">
        <f t="array" aca="1" ref="L3993" ca="1">_xlfn.IFS(J3993&gt;=TIME(14,0,0),"SEGUNDO TURNO",J3993&lt;TIME(14,0,0),"PRIMER TURNO")</f>
        <v>PRIMER TURNO</v>
      </c>
      <c r="M3993" s="90"/>
    </row>
    <row r="3994" spans="1:13">
      <c r="A3994" s="86" t="str">
        <f ca="1">_xlfn.CONCAT(Tabla36[[#This Row],[NUM. ECO.]],Tabla36[[#This Row],[TURNO]],Tabla36[[#This Row],[FECHA]])</f>
        <v>T42SEGUNDO TURNO45422</v>
      </c>
      <c r="B3994" s="87">
        <v>6</v>
      </c>
      <c r="C3994" s="87">
        <v>4</v>
      </c>
      <c r="D3994" s="87" t="s">
        <v>58</v>
      </c>
      <c r="E3994" s="86"/>
      <c r="F3994" s="86">
        <f>VLOOKUP(Tabla36[[#This Row],[NUM. ECO.]],[2]!Tabla24[[NO.ECO]:[CUBICACION
M3]],4,0)</f>
        <v>17</v>
      </c>
      <c r="G3994" s="94">
        <v>45422</v>
      </c>
      <c r="H3994" s="92" t="str">
        <f>VLOOKUP(Tabla36[[#This Row],[NUM. ECO.]],[2]!Tabla24[[NO.ECO]:[MATERIAL]],8,0)</f>
        <v>VOLADURA</v>
      </c>
      <c r="I3994" s="86" t="s">
        <v>79</v>
      </c>
      <c r="J3994" s="91">
        <f ca="1">J3993+TIME(0,RANDBETWEEN((144),(176)),0)</f>
        <v>0.60555555555555551</v>
      </c>
      <c r="K3994" s="86" t="str">
        <f ca="1">VLOOKUP(Tabla36[[#This Row],[CODIGO VINCULO]],[1]!Anexar1[[UNION]:[OPERADOR]],4,0)</f>
        <v>SAMUEL DE JESUS GOMEZ BALAN</v>
      </c>
      <c r="L3994" s="92" t="str" cm="1">
        <f t="array" aca="1" ref="L3994" ca="1">_xlfn.IFS(J3994&gt;=TIME(14,0,0),"SEGUNDO TURNO",J3994&lt;TIME(14,0,0),"PRIMER TURNO")</f>
        <v>SEGUNDO TURNO</v>
      </c>
      <c r="M3994" s="90"/>
    </row>
    <row r="3995" spans="1:13">
      <c r="A3995" s="86" t="str">
        <f ca="1">_xlfn.CONCAT(Tabla36[[#This Row],[NUM. ECO.]],Tabla36[[#This Row],[TURNO]],Tabla36[[#This Row],[FECHA]])</f>
        <v>T42SEGUNDO TURNO45422</v>
      </c>
      <c r="B3995" s="87">
        <v>6</v>
      </c>
      <c r="C3995" s="87">
        <v>5</v>
      </c>
      <c r="D3995" s="87" t="s">
        <v>58</v>
      </c>
      <c r="E3995" s="86"/>
      <c r="F3995" s="86">
        <f>VLOOKUP(Tabla36[[#This Row],[NUM. ECO.]],[2]!Tabla24[[NO.ECO]:[CUBICACION
M3]],4,0)</f>
        <v>17</v>
      </c>
      <c r="G3995" s="94">
        <v>45422</v>
      </c>
      <c r="H3995" s="92" t="str">
        <f>VLOOKUP(Tabla36[[#This Row],[NUM. ECO.]],[2]!Tabla24[[NO.ECO]:[MATERIAL]],8,0)</f>
        <v>VOLADURA</v>
      </c>
      <c r="I3995" s="86" t="s">
        <v>79</v>
      </c>
      <c r="J3995" s="91">
        <f ca="1">J3994+TIME(0,RANDBETWEEN((144),(176)),0)</f>
        <v>0.71249999999999991</v>
      </c>
      <c r="K3995" s="86" t="str">
        <f ca="1">VLOOKUP(Tabla36[[#This Row],[CODIGO VINCULO]],[1]!Anexar1[[UNION]:[OPERADOR]],4,0)</f>
        <v>SAMUEL DE JESUS GOMEZ BALAN</v>
      </c>
      <c r="L3995" s="92" t="str" cm="1">
        <f t="array" aca="1" ref="L3995" ca="1">_xlfn.IFS(J3995&gt;=TIME(14,0,0),"SEGUNDO TURNO",J3995&lt;TIME(14,0,0),"PRIMER TURNO")</f>
        <v>SEGUNDO TURNO</v>
      </c>
      <c r="M3995" s="90"/>
    </row>
    <row r="3996" spans="1:13">
      <c r="A3996" s="86" t="str">
        <f ca="1">_xlfn.CONCAT(Tabla36[[#This Row],[NUM. ECO.]],Tabla36[[#This Row],[TURNO]],Tabla36[[#This Row],[FECHA]])</f>
        <v>T42SEGUNDO TURNO45422</v>
      </c>
      <c r="B3996" s="87">
        <v>6</v>
      </c>
      <c r="C3996" s="87">
        <v>6</v>
      </c>
      <c r="D3996" s="87" t="s">
        <v>58</v>
      </c>
      <c r="E3996" s="86"/>
      <c r="F3996" s="86">
        <f>VLOOKUP(Tabla36[[#This Row],[NUM. ECO.]],[2]!Tabla24[[NO.ECO]:[CUBICACION
M3]],4,0)</f>
        <v>17</v>
      </c>
      <c r="G3996" s="94">
        <v>45422</v>
      </c>
      <c r="H3996" s="92" t="str">
        <f>VLOOKUP(Tabla36[[#This Row],[NUM. ECO.]],[2]!Tabla24[[NO.ECO]:[MATERIAL]],8,0)</f>
        <v>VOLADURA</v>
      </c>
      <c r="I3996" s="86" t="s">
        <v>79</v>
      </c>
      <c r="J3996" s="91">
        <f ca="1">J3995+TIME(0,RANDBETWEEN((144),(176)),0)</f>
        <v>0.8208333333333333</v>
      </c>
      <c r="K3996" s="86" t="str">
        <f ca="1">VLOOKUP(Tabla36[[#This Row],[CODIGO VINCULO]],[1]!Anexar1[[UNION]:[OPERADOR]],4,0)</f>
        <v>SAMUEL DE JESUS GOMEZ BALAN</v>
      </c>
      <c r="L3996" s="92" t="str" cm="1">
        <f t="array" aca="1" ref="L3996" ca="1">_xlfn.IFS(J3996&gt;=TIME(14,0,0),"SEGUNDO TURNO",J3996&lt;TIME(14,0,0),"PRIMER TURNO")</f>
        <v>SEGUNDO TURNO</v>
      </c>
      <c r="M3996" s="90"/>
    </row>
    <row r="3997" spans="1:13">
      <c r="A3997" s="86" t="str">
        <f ca="1">_xlfn.CONCAT(Tabla36[[#This Row],[NUM. ECO.]],Tabla36[[#This Row],[TURNO]],Tabla36[[#This Row],[FECHA]])</f>
        <v>T42PRIMER TURNO45423</v>
      </c>
      <c r="B3997" s="87">
        <v>6</v>
      </c>
      <c r="C3997" s="87">
        <v>1</v>
      </c>
      <c r="D3997" s="87" t="s">
        <v>58</v>
      </c>
      <c r="E3997" s="86"/>
      <c r="F3997" s="86">
        <f>VLOOKUP(Tabla36[[#This Row],[NUM. ECO.]],[2]!Tabla24[[NO.ECO]:[CUBICACION
M3]],4,0)</f>
        <v>17</v>
      </c>
      <c r="G3997" s="94">
        <v>45423</v>
      </c>
      <c r="H3997" s="92" t="str">
        <f>VLOOKUP(Tabla36[[#This Row],[NUM. ECO.]],[2]!Tabla24[[NO.ECO]:[MATERIAL]],8,0)</f>
        <v>VOLADURA</v>
      </c>
      <c r="I3997" s="86" t="s">
        <v>79</v>
      </c>
      <c r="J3997" s="88">
        <f ca="1">TIME(RANDBETWEEN(5.5,6),RANDBETWEEN(1,29),0)</f>
        <v>0.25694444444444442</v>
      </c>
      <c r="K3997" s="86" t="str">
        <f ca="1">VLOOKUP(Tabla36[[#This Row],[CODIGO VINCULO]],[1]!Anexar1[[UNION]:[OPERADOR]],4,0)</f>
        <v>LUCIANO MAY CHALE</v>
      </c>
      <c r="L3997" s="92" t="str" cm="1">
        <f t="array" aca="1" ref="L3997" ca="1">_xlfn.IFS(J3997&gt;=TIME(14,0,0),"SEGUNDO TURNO",J3997&lt;TIME(14,0,0),"PRIMER TURNO")</f>
        <v>PRIMER TURNO</v>
      </c>
      <c r="M3997" s="90"/>
    </row>
    <row r="3998" spans="1:13">
      <c r="A3998" s="86" t="str">
        <f ca="1">_xlfn.CONCAT(Tabla36[[#This Row],[NUM. ECO.]],Tabla36[[#This Row],[TURNO]],Tabla36[[#This Row],[FECHA]])</f>
        <v>T42PRIMER TURNO45423</v>
      </c>
      <c r="B3998" s="87">
        <v>6</v>
      </c>
      <c r="C3998" s="87">
        <v>2</v>
      </c>
      <c r="D3998" s="87" t="s">
        <v>58</v>
      </c>
      <c r="E3998" s="86"/>
      <c r="F3998" s="86">
        <f>VLOOKUP(Tabla36[[#This Row],[NUM. ECO.]],[2]!Tabla24[[NO.ECO]:[CUBICACION
M3]],4,0)</f>
        <v>17</v>
      </c>
      <c r="G3998" s="94">
        <v>45423</v>
      </c>
      <c r="H3998" s="92" t="str">
        <f>VLOOKUP(Tabla36[[#This Row],[NUM. ECO.]],[2]!Tabla24[[NO.ECO]:[MATERIAL]],8,0)</f>
        <v>VOLADURA</v>
      </c>
      <c r="I3998" s="86" t="s">
        <v>79</v>
      </c>
      <c r="J3998" s="88">
        <f ca="1">J3997+TIME(0,RANDBETWEEN((144),(176)),0)</f>
        <v>0.36666666666666664</v>
      </c>
      <c r="K3998" s="86" t="str">
        <f ca="1">VLOOKUP(Tabla36[[#This Row],[CODIGO VINCULO]],[1]!Anexar1[[UNION]:[OPERADOR]],4,0)</f>
        <v>LUCIANO MAY CHALE</v>
      </c>
      <c r="L3998" s="92" t="str" cm="1">
        <f t="array" aca="1" ref="L3998" ca="1">_xlfn.IFS(J3998&gt;=TIME(14,0,0),"SEGUNDO TURNO",J3998&lt;TIME(14,0,0),"PRIMER TURNO")</f>
        <v>PRIMER TURNO</v>
      </c>
      <c r="M3998" s="90"/>
    </row>
    <row r="3999" spans="1:13">
      <c r="A3999" s="86" t="str">
        <f ca="1">_xlfn.CONCAT(Tabla36[[#This Row],[NUM. ECO.]],Tabla36[[#This Row],[TURNO]],Tabla36[[#This Row],[FECHA]])</f>
        <v>T42PRIMER TURNO45423</v>
      </c>
      <c r="B3999" s="87">
        <v>6</v>
      </c>
      <c r="C3999" s="87">
        <v>3</v>
      </c>
      <c r="D3999" s="87" t="s">
        <v>58</v>
      </c>
      <c r="E3999" s="86"/>
      <c r="F3999" s="86">
        <f>VLOOKUP(Tabla36[[#This Row],[NUM. ECO.]],[2]!Tabla24[[NO.ECO]:[CUBICACION
M3]],4,0)</f>
        <v>17</v>
      </c>
      <c r="G3999" s="94">
        <v>45423</v>
      </c>
      <c r="H3999" s="92" t="str">
        <f>VLOOKUP(Tabla36[[#This Row],[NUM. ECO.]],[2]!Tabla24[[NO.ECO]:[MATERIAL]],8,0)</f>
        <v>VOLADURA</v>
      </c>
      <c r="I3999" s="86" t="s">
        <v>79</v>
      </c>
      <c r="J3999" s="91">
        <f ca="1">J3998+TIME(0,RANDBETWEEN((144),(176)),0)</f>
        <v>0.48819444444444443</v>
      </c>
      <c r="K3999" s="86" t="str">
        <f ca="1">VLOOKUP(Tabla36[[#This Row],[CODIGO VINCULO]],[1]!Anexar1[[UNION]:[OPERADOR]],4,0)</f>
        <v>LUCIANO MAY CHALE</v>
      </c>
      <c r="L3999" s="92" t="str" cm="1">
        <f t="array" aca="1" ref="L3999" ca="1">_xlfn.IFS(J3999&gt;=TIME(14,0,0),"SEGUNDO TURNO",J3999&lt;TIME(14,0,0),"PRIMER TURNO")</f>
        <v>PRIMER TURNO</v>
      </c>
      <c r="M3999" s="90"/>
    </row>
    <row r="4000" spans="1:13">
      <c r="A4000" s="86" t="str">
        <f ca="1">_xlfn.CONCAT(Tabla36[[#This Row],[NUM. ECO.]],Tabla36[[#This Row],[TURNO]],Tabla36[[#This Row],[FECHA]])</f>
        <v>T42SEGUNDO TURNO45423</v>
      </c>
      <c r="B4000" s="87">
        <v>6</v>
      </c>
      <c r="C4000" s="87">
        <v>4</v>
      </c>
      <c r="D4000" s="87" t="s">
        <v>58</v>
      </c>
      <c r="E4000" s="86"/>
      <c r="F4000" s="86">
        <f>VLOOKUP(Tabla36[[#This Row],[NUM. ECO.]],[2]!Tabla24[[NO.ECO]:[CUBICACION
M3]],4,0)</f>
        <v>17</v>
      </c>
      <c r="G4000" s="94">
        <v>45423</v>
      </c>
      <c r="H4000" s="92" t="str">
        <f>VLOOKUP(Tabla36[[#This Row],[NUM. ECO.]],[2]!Tabla24[[NO.ECO]:[MATERIAL]],8,0)</f>
        <v>VOLADURA</v>
      </c>
      <c r="I4000" s="86" t="s">
        <v>79</v>
      </c>
      <c r="J4000" s="91">
        <f ca="1">J3999+TIME(0,RANDBETWEEN((144),(176)),0)</f>
        <v>0.60138888888888886</v>
      </c>
      <c r="K4000" s="86" t="str">
        <f ca="1">VLOOKUP(Tabla36[[#This Row],[CODIGO VINCULO]],[1]!Anexar1[[UNION]:[OPERADOR]],4,0)</f>
        <v>SAMUEL DE JESUS GOMEZ BALAN</v>
      </c>
      <c r="L4000" s="92" t="str" cm="1">
        <f t="array" aca="1" ref="L4000" ca="1">_xlfn.IFS(J4000&gt;=TIME(14,0,0),"SEGUNDO TURNO",J4000&lt;TIME(14,0,0),"PRIMER TURNO")</f>
        <v>SEGUNDO TURNO</v>
      </c>
      <c r="M4000" s="90"/>
    </row>
    <row r="4001" spans="1:13">
      <c r="A4001" s="86" t="str">
        <f ca="1">_xlfn.CONCAT(Tabla36[[#This Row],[NUM. ECO.]],Tabla36[[#This Row],[TURNO]],Tabla36[[#This Row],[FECHA]])</f>
        <v>T42SEGUNDO TURNO45423</v>
      </c>
      <c r="B4001" s="87">
        <v>6</v>
      </c>
      <c r="C4001" s="87">
        <v>5</v>
      </c>
      <c r="D4001" s="87" t="s">
        <v>58</v>
      </c>
      <c r="E4001" s="86"/>
      <c r="F4001" s="86">
        <f>VLOOKUP(Tabla36[[#This Row],[NUM. ECO.]],[2]!Tabla24[[NO.ECO]:[CUBICACION
M3]],4,0)</f>
        <v>17</v>
      </c>
      <c r="G4001" s="94">
        <v>45423</v>
      </c>
      <c r="H4001" s="92" t="str">
        <f>VLOOKUP(Tabla36[[#This Row],[NUM. ECO.]],[2]!Tabla24[[NO.ECO]:[MATERIAL]],8,0)</f>
        <v>VOLADURA</v>
      </c>
      <c r="I4001" s="86" t="s">
        <v>79</v>
      </c>
      <c r="J4001" s="91">
        <f ca="1">J4000+TIME(0,RANDBETWEEN((144),(176)),0)</f>
        <v>0.71944444444444444</v>
      </c>
      <c r="K4001" s="86" t="str">
        <f ca="1">VLOOKUP(Tabla36[[#This Row],[CODIGO VINCULO]],[1]!Anexar1[[UNION]:[OPERADOR]],4,0)</f>
        <v>SAMUEL DE JESUS GOMEZ BALAN</v>
      </c>
      <c r="L4001" s="92" t="str" cm="1">
        <f t="array" aca="1" ref="L4001" ca="1">_xlfn.IFS(J4001&gt;=TIME(14,0,0),"SEGUNDO TURNO",J4001&lt;TIME(14,0,0),"PRIMER TURNO")</f>
        <v>SEGUNDO TURNO</v>
      </c>
      <c r="M4001" s="90"/>
    </row>
    <row r="4002" spans="1:13">
      <c r="A4002" s="86" t="str">
        <f ca="1">_xlfn.CONCAT(Tabla36[[#This Row],[NUM. ECO.]],Tabla36[[#This Row],[TURNO]],Tabla36[[#This Row],[FECHA]])</f>
        <v>T42SEGUNDO TURNO45423</v>
      </c>
      <c r="B4002" s="87">
        <v>6</v>
      </c>
      <c r="C4002" s="87">
        <v>6</v>
      </c>
      <c r="D4002" s="87" t="s">
        <v>58</v>
      </c>
      <c r="E4002" s="86"/>
      <c r="F4002" s="86">
        <f>VLOOKUP(Tabla36[[#This Row],[NUM. ECO.]],[2]!Tabla24[[NO.ECO]:[CUBICACION
M3]],4,0)</f>
        <v>17</v>
      </c>
      <c r="G4002" s="94">
        <v>45423</v>
      </c>
      <c r="H4002" s="92" t="str">
        <f>VLOOKUP(Tabla36[[#This Row],[NUM. ECO.]],[2]!Tabla24[[NO.ECO]:[MATERIAL]],8,0)</f>
        <v>VOLADURA</v>
      </c>
      <c r="I4002" s="86" t="s">
        <v>79</v>
      </c>
      <c r="J4002" s="91">
        <f ca="1">J4001+TIME(0,RANDBETWEEN((144),(176)),0)</f>
        <v>0.83680555555555558</v>
      </c>
      <c r="K4002" s="86" t="str">
        <f ca="1">VLOOKUP(Tabla36[[#This Row],[CODIGO VINCULO]],[1]!Anexar1[[UNION]:[OPERADOR]],4,0)</f>
        <v>SAMUEL DE JESUS GOMEZ BALAN</v>
      </c>
      <c r="L4002" s="92" t="str" cm="1">
        <f t="array" aca="1" ref="L4002" ca="1">_xlfn.IFS(J4002&gt;=TIME(14,0,0),"SEGUNDO TURNO",J4002&lt;TIME(14,0,0),"PRIMER TURNO")</f>
        <v>SEGUNDO TURNO</v>
      </c>
      <c r="M4002" s="90"/>
    </row>
    <row r="4003" spans="1:13">
      <c r="A4003" s="86" t="str">
        <f ca="1">_xlfn.CONCAT(Tabla36[[#This Row],[NUM. ECO.]],Tabla36[[#This Row],[TURNO]],Tabla36[[#This Row],[FECHA]])</f>
        <v>T42PRIMER TURNO45425</v>
      </c>
      <c r="B4003" s="87">
        <v>6</v>
      </c>
      <c r="C4003" s="87">
        <v>1</v>
      </c>
      <c r="D4003" s="87" t="s">
        <v>58</v>
      </c>
      <c r="E4003" s="86"/>
      <c r="F4003" s="86">
        <f>VLOOKUP(Tabla36[[#This Row],[NUM. ECO.]],[2]!Tabla24[[NO.ECO]:[CUBICACION
M3]],4,0)</f>
        <v>17</v>
      </c>
      <c r="G4003" s="94">
        <v>45425</v>
      </c>
      <c r="H4003" s="92" t="str">
        <f>VLOOKUP(Tabla36[[#This Row],[NUM. ECO.]],[2]!Tabla24[[NO.ECO]:[MATERIAL]],8,0)</f>
        <v>VOLADURA</v>
      </c>
      <c r="I4003" s="86" t="s">
        <v>79</v>
      </c>
      <c r="J4003" s="88">
        <f ca="1">TIME(RANDBETWEEN(5.5,6),RANDBETWEEN(1,29),0)</f>
        <v>0.25277777777777777</v>
      </c>
      <c r="K4003" s="86" t="str">
        <f ca="1">VLOOKUP(Tabla36[[#This Row],[CODIGO VINCULO]],[1]!Anexar1[[UNION]:[OPERADOR]],4,0)</f>
        <v>JOSE JONATHAN MEJIA RAMIREZ</v>
      </c>
      <c r="L4003" s="92" t="str" cm="1">
        <f t="array" aca="1" ref="L4003" ca="1">_xlfn.IFS(J4003&gt;=TIME(14,0,0),"SEGUNDO TURNO",J4003&lt;TIME(14,0,0),"PRIMER TURNO")</f>
        <v>PRIMER TURNO</v>
      </c>
      <c r="M4003" s="90"/>
    </row>
    <row r="4004" spans="1:13">
      <c r="A4004" s="86" t="str">
        <f ca="1">_xlfn.CONCAT(Tabla36[[#This Row],[NUM. ECO.]],Tabla36[[#This Row],[TURNO]],Tabla36[[#This Row],[FECHA]])</f>
        <v>T42PRIMER TURNO45425</v>
      </c>
      <c r="B4004" s="87">
        <v>6</v>
      </c>
      <c r="C4004" s="87">
        <v>2</v>
      </c>
      <c r="D4004" s="87" t="s">
        <v>58</v>
      </c>
      <c r="E4004" s="86"/>
      <c r="F4004" s="86">
        <f>VLOOKUP(Tabla36[[#This Row],[NUM. ECO.]],[2]!Tabla24[[NO.ECO]:[CUBICACION
M3]],4,0)</f>
        <v>17</v>
      </c>
      <c r="G4004" s="94">
        <v>45425</v>
      </c>
      <c r="H4004" s="92" t="str">
        <f>VLOOKUP(Tabla36[[#This Row],[NUM. ECO.]],[2]!Tabla24[[NO.ECO]:[MATERIAL]],8,0)</f>
        <v>VOLADURA</v>
      </c>
      <c r="I4004" s="86" t="s">
        <v>79</v>
      </c>
      <c r="J4004" s="88">
        <f ca="1">J4003+TIME(0,RANDBETWEEN((144),(176)),0)</f>
        <v>0.36041666666666666</v>
      </c>
      <c r="K4004" s="86" t="str">
        <f ca="1">VLOOKUP(Tabla36[[#This Row],[CODIGO VINCULO]],[1]!Anexar1[[UNION]:[OPERADOR]],4,0)</f>
        <v>JOSE JONATHAN MEJIA RAMIREZ</v>
      </c>
      <c r="L4004" s="92" t="str" cm="1">
        <f t="array" aca="1" ref="L4004" ca="1">_xlfn.IFS(J4004&gt;=TIME(14,0,0),"SEGUNDO TURNO",J4004&lt;TIME(14,0,0),"PRIMER TURNO")</f>
        <v>PRIMER TURNO</v>
      </c>
      <c r="M4004" s="90"/>
    </row>
    <row r="4005" spans="1:13">
      <c r="A4005" s="86" t="str">
        <f ca="1">_xlfn.CONCAT(Tabla36[[#This Row],[NUM. ECO.]],Tabla36[[#This Row],[TURNO]],Tabla36[[#This Row],[FECHA]])</f>
        <v>T42PRIMER TURNO45425</v>
      </c>
      <c r="B4005" s="87">
        <v>6</v>
      </c>
      <c r="C4005" s="87">
        <v>3</v>
      </c>
      <c r="D4005" s="87" t="s">
        <v>58</v>
      </c>
      <c r="E4005" s="86"/>
      <c r="F4005" s="86">
        <f>VLOOKUP(Tabla36[[#This Row],[NUM. ECO.]],[2]!Tabla24[[NO.ECO]:[CUBICACION
M3]],4,0)</f>
        <v>17</v>
      </c>
      <c r="G4005" s="94">
        <v>45425</v>
      </c>
      <c r="H4005" s="92" t="str">
        <f>VLOOKUP(Tabla36[[#This Row],[NUM. ECO.]],[2]!Tabla24[[NO.ECO]:[MATERIAL]],8,0)</f>
        <v>VOLADURA</v>
      </c>
      <c r="I4005" s="86" t="s">
        <v>79</v>
      </c>
      <c r="J4005" s="91">
        <f ca="1">J4004+TIME(0,RANDBETWEEN((144),(176)),0)</f>
        <v>0.47152777777777777</v>
      </c>
      <c r="K4005" s="86" t="str">
        <f ca="1">VLOOKUP(Tabla36[[#This Row],[CODIGO VINCULO]],[1]!Anexar1[[UNION]:[OPERADOR]],4,0)</f>
        <v>JOSE JONATHAN MEJIA RAMIREZ</v>
      </c>
      <c r="L4005" s="92" t="str" cm="1">
        <f t="array" aca="1" ref="L4005" ca="1">_xlfn.IFS(J4005&gt;=TIME(14,0,0),"SEGUNDO TURNO",J4005&lt;TIME(14,0,0),"PRIMER TURNO")</f>
        <v>PRIMER TURNO</v>
      </c>
      <c r="M4005" s="90"/>
    </row>
    <row r="4006" spans="1:13">
      <c r="A4006" s="86" t="str">
        <f ca="1">_xlfn.CONCAT(Tabla36[[#This Row],[NUM. ECO.]],Tabla36[[#This Row],[TURNO]],Tabla36[[#This Row],[FECHA]])</f>
        <v>T42PRIMER TURNO45425</v>
      </c>
      <c r="B4006" s="87">
        <v>6</v>
      </c>
      <c r="C4006" s="87">
        <v>4</v>
      </c>
      <c r="D4006" s="87" t="s">
        <v>58</v>
      </c>
      <c r="E4006" s="86"/>
      <c r="F4006" s="86">
        <f>VLOOKUP(Tabla36[[#This Row],[NUM. ECO.]],[2]!Tabla24[[NO.ECO]:[CUBICACION
M3]],4,0)</f>
        <v>17</v>
      </c>
      <c r="G4006" s="94">
        <v>45425</v>
      </c>
      <c r="H4006" s="92" t="str">
        <f>VLOOKUP(Tabla36[[#This Row],[NUM. ECO.]],[2]!Tabla24[[NO.ECO]:[MATERIAL]],8,0)</f>
        <v>VOLADURA</v>
      </c>
      <c r="I4006" s="86" t="s">
        <v>79</v>
      </c>
      <c r="J4006" s="91">
        <f ca="1">J4005+TIME(0,RANDBETWEEN((144),(176)),0)</f>
        <v>0.58125000000000004</v>
      </c>
      <c r="K4006" s="86" t="str">
        <f ca="1">VLOOKUP(Tabla36[[#This Row],[CODIGO VINCULO]],[1]!Anexar1[[UNION]:[OPERADOR]],4,0)</f>
        <v>JOSE JONATHAN MEJIA RAMIREZ</v>
      </c>
      <c r="L4006" s="92" t="str" cm="1">
        <f t="array" aca="1" ref="L4006" ca="1">_xlfn.IFS(J4006&gt;=TIME(14,0,0),"SEGUNDO TURNO",J4006&lt;TIME(14,0,0),"PRIMER TURNO")</f>
        <v>PRIMER TURNO</v>
      </c>
      <c r="M4006" s="90"/>
    </row>
    <row r="4007" spans="1:13">
      <c r="A4007" s="86" t="str">
        <f ca="1">_xlfn.CONCAT(Tabla36[[#This Row],[NUM. ECO.]],Tabla36[[#This Row],[TURNO]],Tabla36[[#This Row],[FECHA]])</f>
        <v>T42SEGUNDO TURNO45425</v>
      </c>
      <c r="B4007" s="87">
        <v>6</v>
      </c>
      <c r="C4007" s="87">
        <v>5</v>
      </c>
      <c r="D4007" s="87" t="s">
        <v>58</v>
      </c>
      <c r="E4007" s="86"/>
      <c r="F4007" s="86">
        <f>VLOOKUP(Tabla36[[#This Row],[NUM. ECO.]],[2]!Tabla24[[NO.ECO]:[CUBICACION
M3]],4,0)</f>
        <v>17</v>
      </c>
      <c r="G4007" s="94">
        <v>45425</v>
      </c>
      <c r="H4007" s="92" t="str">
        <f>VLOOKUP(Tabla36[[#This Row],[NUM. ECO.]],[2]!Tabla24[[NO.ECO]:[MATERIAL]],8,0)</f>
        <v>VOLADURA</v>
      </c>
      <c r="I4007" s="86" t="s">
        <v>79</v>
      </c>
      <c r="J4007" s="91">
        <f ca="1">J4006+TIME(0,RANDBETWEEN((144),(176)),0)</f>
        <v>0.68611111111111112</v>
      </c>
      <c r="K4007" s="86" t="str">
        <f ca="1">VLOOKUP(Tabla36[[#This Row],[CODIGO VINCULO]],[1]!Anexar1[[UNION]:[OPERADOR]],4,0)</f>
        <v>JAVIER ARIAS FUENTES</v>
      </c>
      <c r="L4007" s="92" t="str" cm="1">
        <f t="array" aca="1" ref="L4007" ca="1">_xlfn.IFS(J4007&gt;=TIME(14,0,0),"SEGUNDO TURNO",J4007&lt;TIME(14,0,0),"PRIMER TURNO")</f>
        <v>SEGUNDO TURNO</v>
      </c>
      <c r="M4007" s="90"/>
    </row>
    <row r="4008" spans="1:13">
      <c r="A4008" s="86" t="str">
        <f ca="1">_xlfn.CONCAT(Tabla36[[#This Row],[NUM. ECO.]],Tabla36[[#This Row],[TURNO]],Tabla36[[#This Row],[FECHA]])</f>
        <v>T42SEGUNDO TURNO45425</v>
      </c>
      <c r="B4008" s="87">
        <v>6</v>
      </c>
      <c r="C4008" s="87">
        <v>6</v>
      </c>
      <c r="D4008" s="87" t="s">
        <v>58</v>
      </c>
      <c r="E4008" s="86"/>
      <c r="F4008" s="86">
        <f>VLOOKUP(Tabla36[[#This Row],[NUM. ECO.]],[2]!Tabla24[[NO.ECO]:[CUBICACION
M3]],4,0)</f>
        <v>17</v>
      </c>
      <c r="G4008" s="94">
        <v>45425</v>
      </c>
      <c r="H4008" s="92" t="str">
        <f>VLOOKUP(Tabla36[[#This Row],[NUM. ECO.]],[2]!Tabla24[[NO.ECO]:[MATERIAL]],8,0)</f>
        <v>VOLADURA</v>
      </c>
      <c r="I4008" s="86" t="s">
        <v>79</v>
      </c>
      <c r="J4008" s="91">
        <f ca="1">J4007+TIME(0,RANDBETWEEN((144),(176)),0)</f>
        <v>0.8</v>
      </c>
      <c r="K4008" s="86" t="str">
        <f ca="1">VLOOKUP(Tabla36[[#This Row],[CODIGO VINCULO]],[1]!Anexar1[[UNION]:[OPERADOR]],4,0)</f>
        <v>JAVIER ARIAS FUENTES</v>
      </c>
      <c r="L4008" s="92" t="str" cm="1">
        <f t="array" aca="1" ref="L4008" ca="1">_xlfn.IFS(J4008&gt;=TIME(14,0,0),"SEGUNDO TURNO",J4008&lt;TIME(14,0,0),"PRIMER TURNO")</f>
        <v>SEGUNDO TURNO</v>
      </c>
      <c r="M4008" s="90"/>
    </row>
    <row r="4009" spans="1:13">
      <c r="A4009" s="86" t="str">
        <f ca="1">_xlfn.CONCAT(Tabla36[[#This Row],[NUM. ECO.]],Tabla36[[#This Row],[TURNO]],Tabla36[[#This Row],[FECHA]])</f>
        <v>T42PRIMER TURNO45426</v>
      </c>
      <c r="B4009" s="87">
        <v>6</v>
      </c>
      <c r="C4009" s="87">
        <v>1</v>
      </c>
      <c r="D4009" s="87" t="s">
        <v>58</v>
      </c>
      <c r="E4009" s="86"/>
      <c r="F4009" s="86">
        <f>VLOOKUP(Tabla36[[#This Row],[NUM. ECO.]],[2]!Tabla24[[NO.ECO]:[CUBICACION
M3]],4,0)</f>
        <v>17</v>
      </c>
      <c r="G4009" s="94">
        <v>45426</v>
      </c>
      <c r="H4009" s="92" t="str">
        <f>VLOOKUP(Tabla36[[#This Row],[NUM. ECO.]],[2]!Tabla24[[NO.ECO]:[MATERIAL]],8,0)</f>
        <v>VOLADURA</v>
      </c>
      <c r="I4009" s="86" t="s">
        <v>79</v>
      </c>
      <c r="J4009" s="88">
        <f ca="1">TIME(RANDBETWEEN(5.5,6),RANDBETWEEN(1,29),0)</f>
        <v>0.2590277777777778</v>
      </c>
      <c r="K4009" s="86" t="str">
        <f ca="1">VLOOKUP(Tabla36[[#This Row],[CODIGO VINCULO]],[1]!Anexar1[[UNION]:[OPERADOR]],4,0)</f>
        <v>JOSE JONATHAN MEJIA RAMIREZ</v>
      </c>
      <c r="L4009" s="92" t="str" cm="1">
        <f t="array" aca="1" ref="L4009" ca="1">_xlfn.IFS(J4009&gt;=TIME(14,0,0),"SEGUNDO TURNO",J4009&lt;TIME(14,0,0),"PRIMER TURNO")</f>
        <v>PRIMER TURNO</v>
      </c>
      <c r="M4009" s="90"/>
    </row>
    <row r="4010" spans="1:13">
      <c r="A4010" s="86" t="str">
        <f ca="1">_xlfn.CONCAT(Tabla36[[#This Row],[NUM. ECO.]],Tabla36[[#This Row],[TURNO]],Tabla36[[#This Row],[FECHA]])</f>
        <v>T42PRIMER TURNO45426</v>
      </c>
      <c r="B4010" s="87">
        <v>6</v>
      </c>
      <c r="C4010" s="87">
        <v>2</v>
      </c>
      <c r="D4010" s="87" t="s">
        <v>58</v>
      </c>
      <c r="E4010" s="86"/>
      <c r="F4010" s="86">
        <f>VLOOKUP(Tabla36[[#This Row],[NUM. ECO.]],[2]!Tabla24[[NO.ECO]:[CUBICACION
M3]],4,0)</f>
        <v>17</v>
      </c>
      <c r="G4010" s="94">
        <v>45426</v>
      </c>
      <c r="H4010" s="92" t="str">
        <f>VLOOKUP(Tabla36[[#This Row],[NUM. ECO.]],[2]!Tabla24[[NO.ECO]:[MATERIAL]],8,0)</f>
        <v>VOLADURA</v>
      </c>
      <c r="I4010" s="86" t="s">
        <v>79</v>
      </c>
      <c r="J4010" s="88">
        <f ca="1">J4009+TIME(0,RANDBETWEEN((144),(176)),0)</f>
        <v>0.36875000000000002</v>
      </c>
      <c r="K4010" s="86" t="str">
        <f ca="1">VLOOKUP(Tabla36[[#This Row],[CODIGO VINCULO]],[1]!Anexar1[[UNION]:[OPERADOR]],4,0)</f>
        <v>JOSE JONATHAN MEJIA RAMIREZ</v>
      </c>
      <c r="L4010" s="92" t="str" cm="1">
        <f t="array" aca="1" ref="L4010" ca="1">_xlfn.IFS(J4010&gt;=TIME(14,0,0),"SEGUNDO TURNO",J4010&lt;TIME(14,0,0),"PRIMER TURNO")</f>
        <v>PRIMER TURNO</v>
      </c>
      <c r="M4010" s="90"/>
    </row>
    <row r="4011" spans="1:13">
      <c r="A4011" s="86" t="str">
        <f ca="1">_xlfn.CONCAT(Tabla36[[#This Row],[NUM. ECO.]],Tabla36[[#This Row],[TURNO]],Tabla36[[#This Row],[FECHA]])</f>
        <v>T42PRIMER TURNO45426</v>
      </c>
      <c r="B4011" s="87">
        <v>6</v>
      </c>
      <c r="C4011" s="87">
        <v>3</v>
      </c>
      <c r="D4011" s="87" t="s">
        <v>58</v>
      </c>
      <c r="E4011" s="86"/>
      <c r="F4011" s="86">
        <f>VLOOKUP(Tabla36[[#This Row],[NUM. ECO.]],[2]!Tabla24[[NO.ECO]:[CUBICACION
M3]],4,0)</f>
        <v>17</v>
      </c>
      <c r="G4011" s="94">
        <v>45426</v>
      </c>
      <c r="H4011" s="92" t="str">
        <f>VLOOKUP(Tabla36[[#This Row],[NUM. ECO.]],[2]!Tabla24[[NO.ECO]:[MATERIAL]],8,0)</f>
        <v>VOLADURA</v>
      </c>
      <c r="I4011" s="86" t="s">
        <v>79</v>
      </c>
      <c r="J4011" s="91">
        <f ca="1">J4010+TIME(0,RANDBETWEEN((144),(176)),0)</f>
        <v>0.47638888888888892</v>
      </c>
      <c r="K4011" s="86" t="str">
        <f ca="1">VLOOKUP(Tabla36[[#This Row],[CODIGO VINCULO]],[1]!Anexar1[[UNION]:[OPERADOR]],4,0)</f>
        <v>JOSE JONATHAN MEJIA RAMIREZ</v>
      </c>
      <c r="L4011" s="92" t="str" cm="1">
        <f t="array" aca="1" ref="L4011" ca="1">_xlfn.IFS(J4011&gt;=TIME(14,0,0),"SEGUNDO TURNO",J4011&lt;TIME(14,0,0),"PRIMER TURNO")</f>
        <v>PRIMER TURNO</v>
      </c>
      <c r="M4011" s="90"/>
    </row>
    <row r="4012" spans="1:13">
      <c r="A4012" s="86" t="str">
        <f ca="1">_xlfn.CONCAT(Tabla36[[#This Row],[NUM. ECO.]],Tabla36[[#This Row],[TURNO]],Tabla36[[#This Row],[FECHA]])</f>
        <v>T42SEGUNDO TURNO45426</v>
      </c>
      <c r="B4012" s="87">
        <v>6</v>
      </c>
      <c r="C4012" s="87">
        <v>4</v>
      </c>
      <c r="D4012" s="87" t="s">
        <v>58</v>
      </c>
      <c r="E4012" s="86"/>
      <c r="F4012" s="86">
        <f>VLOOKUP(Tabla36[[#This Row],[NUM. ECO.]],[2]!Tabla24[[NO.ECO]:[CUBICACION
M3]],4,0)</f>
        <v>17</v>
      </c>
      <c r="G4012" s="94">
        <v>45426</v>
      </c>
      <c r="H4012" s="92" t="str">
        <f>VLOOKUP(Tabla36[[#This Row],[NUM. ECO.]],[2]!Tabla24[[NO.ECO]:[MATERIAL]],8,0)</f>
        <v>VOLADURA</v>
      </c>
      <c r="I4012" s="86" t="s">
        <v>79</v>
      </c>
      <c r="J4012" s="91">
        <f ca="1">J4011+TIME(0,RANDBETWEEN((144),(176)),0)</f>
        <v>0.58680555555555558</v>
      </c>
      <c r="K4012" s="86" t="str">
        <f ca="1">VLOOKUP(Tabla36[[#This Row],[CODIGO VINCULO]],[1]!Anexar1[[UNION]:[OPERADOR]],4,0)</f>
        <v>JAVIER ARIAS FUENTES</v>
      </c>
      <c r="L4012" s="92" t="str" cm="1">
        <f t="array" aca="1" ref="L4012" ca="1">_xlfn.IFS(J4012&gt;=TIME(14,0,0),"SEGUNDO TURNO",J4012&lt;TIME(14,0,0),"PRIMER TURNO")</f>
        <v>SEGUNDO TURNO</v>
      </c>
      <c r="M4012" s="90"/>
    </row>
    <row r="4013" spans="1:13">
      <c r="A4013" s="86" t="str">
        <f ca="1">_xlfn.CONCAT(Tabla36[[#This Row],[NUM. ECO.]],Tabla36[[#This Row],[TURNO]],Tabla36[[#This Row],[FECHA]])</f>
        <v>T42SEGUNDO TURNO45426</v>
      </c>
      <c r="B4013" s="87">
        <v>6</v>
      </c>
      <c r="C4013" s="87">
        <v>5</v>
      </c>
      <c r="D4013" s="87" t="s">
        <v>58</v>
      </c>
      <c r="E4013" s="86"/>
      <c r="F4013" s="86">
        <f>VLOOKUP(Tabla36[[#This Row],[NUM. ECO.]],[2]!Tabla24[[NO.ECO]:[CUBICACION
M3]],4,0)</f>
        <v>17</v>
      </c>
      <c r="G4013" s="94">
        <v>45426</v>
      </c>
      <c r="H4013" s="92" t="str">
        <f>VLOOKUP(Tabla36[[#This Row],[NUM. ECO.]],[2]!Tabla24[[NO.ECO]:[MATERIAL]],8,0)</f>
        <v>VOLADURA</v>
      </c>
      <c r="I4013" s="86" t="s">
        <v>79</v>
      </c>
      <c r="J4013" s="91">
        <f ca="1">J4012+TIME(0,RANDBETWEEN((144),(176)),0)</f>
        <v>0.70694444444444449</v>
      </c>
      <c r="K4013" s="86" t="str">
        <f ca="1">VLOOKUP(Tabla36[[#This Row],[CODIGO VINCULO]],[1]!Anexar1[[UNION]:[OPERADOR]],4,0)</f>
        <v>JAVIER ARIAS FUENTES</v>
      </c>
      <c r="L4013" s="92" t="str" cm="1">
        <f t="array" aca="1" ref="L4013" ca="1">_xlfn.IFS(J4013&gt;=TIME(14,0,0),"SEGUNDO TURNO",J4013&lt;TIME(14,0,0),"PRIMER TURNO")</f>
        <v>SEGUNDO TURNO</v>
      </c>
      <c r="M4013" s="90"/>
    </row>
    <row r="4014" spans="1:13">
      <c r="A4014" s="86" t="str">
        <f ca="1">_xlfn.CONCAT(Tabla36[[#This Row],[NUM. ECO.]],Tabla36[[#This Row],[TURNO]],Tabla36[[#This Row],[FECHA]])</f>
        <v>T42SEGUNDO TURNO45426</v>
      </c>
      <c r="B4014" s="87">
        <v>6</v>
      </c>
      <c r="C4014" s="87">
        <v>6</v>
      </c>
      <c r="D4014" s="87" t="s">
        <v>58</v>
      </c>
      <c r="E4014" s="86"/>
      <c r="F4014" s="86">
        <f>VLOOKUP(Tabla36[[#This Row],[NUM. ECO.]],[2]!Tabla24[[NO.ECO]:[CUBICACION
M3]],4,0)</f>
        <v>17</v>
      </c>
      <c r="G4014" s="94">
        <v>45426</v>
      </c>
      <c r="H4014" s="92" t="str">
        <f>VLOOKUP(Tabla36[[#This Row],[NUM. ECO.]],[2]!Tabla24[[NO.ECO]:[MATERIAL]],8,0)</f>
        <v>VOLADURA</v>
      </c>
      <c r="I4014" s="86" t="s">
        <v>79</v>
      </c>
      <c r="J4014" s="91">
        <f ca="1">J4013+TIME(0,RANDBETWEEN((144),(176)),0)</f>
        <v>0.81180555555555556</v>
      </c>
      <c r="K4014" s="86" t="str">
        <f ca="1">VLOOKUP(Tabla36[[#This Row],[CODIGO VINCULO]],[1]!Anexar1[[UNION]:[OPERADOR]],4,0)</f>
        <v>JAVIER ARIAS FUENTES</v>
      </c>
      <c r="L4014" s="92" t="str" cm="1">
        <f t="array" aca="1" ref="L4014" ca="1">_xlfn.IFS(J4014&gt;=TIME(14,0,0),"SEGUNDO TURNO",J4014&lt;TIME(14,0,0),"PRIMER TURNO")</f>
        <v>SEGUNDO TURNO</v>
      </c>
      <c r="M4014" s="90"/>
    </row>
    <row r="4015" spans="1:13">
      <c r="A4015" s="86" t="str">
        <f ca="1">_xlfn.CONCAT(Tabla36[[#This Row],[NUM. ECO.]],Tabla36[[#This Row],[TURNO]],Tabla36[[#This Row],[FECHA]])</f>
        <v>T42PRIMER TURNO45427</v>
      </c>
      <c r="B4015" s="87">
        <v>6</v>
      </c>
      <c r="C4015" s="87">
        <v>1</v>
      </c>
      <c r="D4015" s="87" t="s">
        <v>58</v>
      </c>
      <c r="E4015" s="86"/>
      <c r="F4015" s="86">
        <f>VLOOKUP(Tabla36[[#This Row],[NUM. ECO.]],[2]!Tabla24[[NO.ECO]:[CUBICACION
M3]],4,0)</f>
        <v>17</v>
      </c>
      <c r="G4015" s="94">
        <v>45427</v>
      </c>
      <c r="H4015" s="92" t="str">
        <f>VLOOKUP(Tabla36[[#This Row],[NUM. ECO.]],[2]!Tabla24[[NO.ECO]:[MATERIAL]],8,0)</f>
        <v>VOLADURA</v>
      </c>
      <c r="I4015" s="86" t="s">
        <v>79</v>
      </c>
      <c r="J4015" s="88">
        <f ca="1">TIME(RANDBETWEEN(5.5,6),RANDBETWEEN(1,29),0)</f>
        <v>0.25416666666666665</v>
      </c>
      <c r="K4015" s="86" t="str">
        <f ca="1">VLOOKUP(Tabla36[[#This Row],[CODIGO VINCULO]],[1]!Anexar1[[UNION]:[OPERADOR]],4,0)</f>
        <v>JOSE JONATHAN MEJIA RAMIREZ</v>
      </c>
      <c r="L4015" s="92" t="str" cm="1">
        <f t="array" aca="1" ref="L4015" ca="1">_xlfn.IFS(J4015&gt;=TIME(14,0,0),"SEGUNDO TURNO",J4015&lt;TIME(14,0,0),"PRIMER TURNO")</f>
        <v>PRIMER TURNO</v>
      </c>
      <c r="M4015" s="90"/>
    </row>
    <row r="4016" spans="1:13">
      <c r="A4016" s="86" t="str">
        <f ca="1">_xlfn.CONCAT(Tabla36[[#This Row],[NUM. ECO.]],Tabla36[[#This Row],[TURNO]],Tabla36[[#This Row],[FECHA]])</f>
        <v>T42PRIMER TURNO45427</v>
      </c>
      <c r="B4016" s="87">
        <v>6</v>
      </c>
      <c r="C4016" s="87">
        <v>2</v>
      </c>
      <c r="D4016" s="87" t="s">
        <v>58</v>
      </c>
      <c r="E4016" s="86"/>
      <c r="F4016" s="86">
        <f>VLOOKUP(Tabla36[[#This Row],[NUM. ECO.]],[2]!Tabla24[[NO.ECO]:[CUBICACION
M3]],4,0)</f>
        <v>17</v>
      </c>
      <c r="G4016" s="94">
        <v>45427</v>
      </c>
      <c r="H4016" s="92" t="str">
        <f>VLOOKUP(Tabla36[[#This Row],[NUM. ECO.]],[2]!Tabla24[[NO.ECO]:[MATERIAL]],8,0)</f>
        <v>VOLADURA</v>
      </c>
      <c r="I4016" s="86" t="s">
        <v>79</v>
      </c>
      <c r="J4016" s="88">
        <f ca="1">J4015+TIME(0,RANDBETWEEN((144),(176)),0)</f>
        <v>0.35624999999999996</v>
      </c>
      <c r="K4016" s="86" t="str">
        <f ca="1">VLOOKUP(Tabla36[[#This Row],[CODIGO VINCULO]],[1]!Anexar1[[UNION]:[OPERADOR]],4,0)</f>
        <v>JOSE JONATHAN MEJIA RAMIREZ</v>
      </c>
      <c r="L4016" s="92" t="str" cm="1">
        <f t="array" aca="1" ref="L4016" ca="1">_xlfn.IFS(J4016&gt;=TIME(14,0,0),"SEGUNDO TURNO",J4016&lt;TIME(14,0,0),"PRIMER TURNO")</f>
        <v>PRIMER TURNO</v>
      </c>
      <c r="M4016" s="90"/>
    </row>
    <row r="4017" spans="1:13">
      <c r="A4017" s="86" t="str">
        <f ca="1">_xlfn.CONCAT(Tabla36[[#This Row],[NUM. ECO.]],Tabla36[[#This Row],[TURNO]],Tabla36[[#This Row],[FECHA]])</f>
        <v>T42PRIMER TURNO45427</v>
      </c>
      <c r="B4017" s="87">
        <v>6</v>
      </c>
      <c r="C4017" s="87">
        <v>3</v>
      </c>
      <c r="D4017" s="87" t="s">
        <v>58</v>
      </c>
      <c r="E4017" s="86"/>
      <c r="F4017" s="86">
        <f>VLOOKUP(Tabla36[[#This Row],[NUM. ECO.]],[2]!Tabla24[[NO.ECO]:[CUBICACION
M3]],4,0)</f>
        <v>17</v>
      </c>
      <c r="G4017" s="94">
        <v>45427</v>
      </c>
      <c r="H4017" s="92" t="str">
        <f>VLOOKUP(Tabla36[[#This Row],[NUM. ECO.]],[2]!Tabla24[[NO.ECO]:[MATERIAL]],8,0)</f>
        <v>VOLADURA</v>
      </c>
      <c r="I4017" s="86" t="s">
        <v>79</v>
      </c>
      <c r="J4017" s="91">
        <f ca="1">J4016+TIME(0,RANDBETWEEN((144),(176)),0)</f>
        <v>0.45694444444444438</v>
      </c>
      <c r="K4017" s="86" t="str">
        <f ca="1">VLOOKUP(Tabla36[[#This Row],[CODIGO VINCULO]],[1]!Anexar1[[UNION]:[OPERADOR]],4,0)</f>
        <v>JOSE JONATHAN MEJIA RAMIREZ</v>
      </c>
      <c r="L4017" s="92" t="str" cm="1">
        <f t="array" aca="1" ref="L4017" ca="1">_xlfn.IFS(J4017&gt;=TIME(14,0,0),"SEGUNDO TURNO",J4017&lt;TIME(14,0,0),"PRIMER TURNO")</f>
        <v>PRIMER TURNO</v>
      </c>
      <c r="M4017" s="90"/>
    </row>
    <row r="4018" spans="1:13">
      <c r="A4018" s="86" t="str">
        <f ca="1">_xlfn.CONCAT(Tabla36[[#This Row],[NUM. ECO.]],Tabla36[[#This Row],[TURNO]],Tabla36[[#This Row],[FECHA]])</f>
        <v>T42PRIMER TURNO45427</v>
      </c>
      <c r="B4018" s="87">
        <v>6</v>
      </c>
      <c r="C4018" s="87">
        <v>4</v>
      </c>
      <c r="D4018" s="87" t="s">
        <v>58</v>
      </c>
      <c r="E4018" s="86"/>
      <c r="F4018" s="86">
        <f>VLOOKUP(Tabla36[[#This Row],[NUM. ECO.]],[2]!Tabla24[[NO.ECO]:[CUBICACION
M3]],4,0)</f>
        <v>17</v>
      </c>
      <c r="G4018" s="94">
        <v>45427</v>
      </c>
      <c r="H4018" s="92" t="str">
        <f>VLOOKUP(Tabla36[[#This Row],[NUM. ECO.]],[2]!Tabla24[[NO.ECO]:[MATERIAL]],8,0)</f>
        <v>VOLADURA</v>
      </c>
      <c r="I4018" s="86" t="s">
        <v>79</v>
      </c>
      <c r="J4018" s="91">
        <f ca="1">J4017+TIME(0,RANDBETWEEN((144),(176)),0)</f>
        <v>0.57152777777777775</v>
      </c>
      <c r="K4018" s="86" t="str">
        <f ca="1">VLOOKUP(Tabla36[[#This Row],[CODIGO VINCULO]],[1]!Anexar1[[UNION]:[OPERADOR]],4,0)</f>
        <v>JOSE JONATHAN MEJIA RAMIREZ</v>
      </c>
      <c r="L4018" s="92" t="str" cm="1">
        <f t="array" aca="1" ref="L4018" ca="1">_xlfn.IFS(J4018&gt;=TIME(14,0,0),"SEGUNDO TURNO",J4018&lt;TIME(14,0,0),"PRIMER TURNO")</f>
        <v>PRIMER TURNO</v>
      </c>
      <c r="M4018" s="90"/>
    </row>
    <row r="4019" spans="1:13">
      <c r="A4019" s="86" t="str">
        <f ca="1">_xlfn.CONCAT(Tabla36[[#This Row],[NUM. ECO.]],Tabla36[[#This Row],[TURNO]],Tabla36[[#This Row],[FECHA]])</f>
        <v>T42SEGUNDO TURNO45427</v>
      </c>
      <c r="B4019" s="87">
        <v>6</v>
      </c>
      <c r="C4019" s="87">
        <v>5</v>
      </c>
      <c r="D4019" s="87" t="s">
        <v>58</v>
      </c>
      <c r="E4019" s="86"/>
      <c r="F4019" s="86">
        <f>VLOOKUP(Tabla36[[#This Row],[NUM. ECO.]],[2]!Tabla24[[NO.ECO]:[CUBICACION
M3]],4,0)</f>
        <v>17</v>
      </c>
      <c r="G4019" s="94">
        <v>45427</v>
      </c>
      <c r="H4019" s="92" t="str">
        <f>VLOOKUP(Tabla36[[#This Row],[NUM. ECO.]],[2]!Tabla24[[NO.ECO]:[MATERIAL]],8,0)</f>
        <v>VOLADURA</v>
      </c>
      <c r="I4019" s="86" t="s">
        <v>79</v>
      </c>
      <c r="J4019" s="91">
        <f ca="1">J4018+TIME(0,RANDBETWEEN((144),(176)),0)</f>
        <v>0.67847222222222214</v>
      </c>
      <c r="K4019" s="86" t="str">
        <f ca="1">VLOOKUP(Tabla36[[#This Row],[CODIGO VINCULO]],[1]!Anexar1[[UNION]:[OPERADOR]],4,0)</f>
        <v>JAVIER ARIAS FUENTES</v>
      </c>
      <c r="L4019" s="92" t="str" cm="1">
        <f t="array" aca="1" ref="L4019" ca="1">_xlfn.IFS(J4019&gt;=TIME(14,0,0),"SEGUNDO TURNO",J4019&lt;TIME(14,0,0),"PRIMER TURNO")</f>
        <v>SEGUNDO TURNO</v>
      </c>
      <c r="M4019" s="90"/>
    </row>
    <row r="4020" spans="1:13">
      <c r="A4020" s="86" t="str">
        <f ca="1">_xlfn.CONCAT(Tabla36[[#This Row],[NUM. ECO.]],Tabla36[[#This Row],[TURNO]],Tabla36[[#This Row],[FECHA]])</f>
        <v>T42SEGUNDO TURNO45427</v>
      </c>
      <c r="B4020" s="87">
        <v>6</v>
      </c>
      <c r="C4020" s="87">
        <v>6</v>
      </c>
      <c r="D4020" s="87" t="s">
        <v>58</v>
      </c>
      <c r="E4020" s="86"/>
      <c r="F4020" s="86">
        <f>VLOOKUP(Tabla36[[#This Row],[NUM. ECO.]],[2]!Tabla24[[NO.ECO]:[CUBICACION
M3]],4,0)</f>
        <v>17</v>
      </c>
      <c r="G4020" s="94">
        <v>45427</v>
      </c>
      <c r="H4020" s="92" t="str">
        <f>VLOOKUP(Tabla36[[#This Row],[NUM. ECO.]],[2]!Tabla24[[NO.ECO]:[MATERIAL]],8,0)</f>
        <v>VOLADURA</v>
      </c>
      <c r="I4020" s="86" t="s">
        <v>79</v>
      </c>
      <c r="J4020" s="91">
        <f ca="1">J4019+TIME(0,RANDBETWEEN((144),(176)),0)</f>
        <v>0.78333333333333321</v>
      </c>
      <c r="K4020" s="86" t="str">
        <f ca="1">VLOOKUP(Tabla36[[#This Row],[CODIGO VINCULO]],[1]!Anexar1[[UNION]:[OPERADOR]],4,0)</f>
        <v>JAVIER ARIAS FUENTES</v>
      </c>
      <c r="L4020" s="92" t="str" cm="1">
        <f t="array" aca="1" ref="L4020" ca="1">_xlfn.IFS(J4020&gt;=TIME(14,0,0),"SEGUNDO TURNO",J4020&lt;TIME(14,0,0),"PRIMER TURNO")</f>
        <v>SEGUNDO TURNO</v>
      </c>
      <c r="M4020" s="90"/>
    </row>
    <row r="4021" spans="1:13">
      <c r="A4021" s="86" t="str">
        <f ca="1">_xlfn.CONCAT(Tabla36[[#This Row],[NUM. ECO.]],Tabla36[[#This Row],[TURNO]],Tabla36[[#This Row],[FECHA]])</f>
        <v>T42PRIMER TURNO45428</v>
      </c>
      <c r="B4021" s="87">
        <v>6</v>
      </c>
      <c r="C4021" s="87">
        <v>1</v>
      </c>
      <c r="D4021" s="87" t="s">
        <v>58</v>
      </c>
      <c r="E4021" s="86"/>
      <c r="F4021" s="86">
        <f>VLOOKUP(Tabla36[[#This Row],[NUM. ECO.]],[2]!Tabla24[[NO.ECO]:[CUBICACION
M3]],4,0)</f>
        <v>17</v>
      </c>
      <c r="G4021" s="94">
        <v>45428</v>
      </c>
      <c r="H4021" s="92" t="str">
        <f>VLOOKUP(Tabla36[[#This Row],[NUM. ECO.]],[2]!Tabla24[[NO.ECO]:[MATERIAL]],8,0)</f>
        <v>VOLADURA</v>
      </c>
      <c r="I4021" s="86" t="s">
        <v>79</v>
      </c>
      <c r="J4021" s="88">
        <f ca="1">TIME(RANDBETWEEN(5.5,6),RANDBETWEEN(1,29),0)</f>
        <v>0.25208333333333333</v>
      </c>
      <c r="K4021" s="86" t="str">
        <f ca="1">VLOOKUP(Tabla36[[#This Row],[CODIGO VINCULO]],[1]!Anexar1[[UNION]:[OPERADOR]],4,0)</f>
        <v>JOSE JONATHAN MEJIA RAMIREZ</v>
      </c>
      <c r="L4021" s="92" t="str" cm="1">
        <f t="array" aca="1" ref="L4021" ca="1">_xlfn.IFS(J4021&gt;=TIME(14,0,0),"SEGUNDO TURNO",J4021&lt;TIME(14,0,0),"PRIMER TURNO")</f>
        <v>PRIMER TURNO</v>
      </c>
      <c r="M4021" s="90"/>
    </row>
    <row r="4022" spans="1:13">
      <c r="A4022" s="86" t="str">
        <f ca="1">_xlfn.CONCAT(Tabla36[[#This Row],[NUM. ECO.]],Tabla36[[#This Row],[TURNO]],Tabla36[[#This Row],[FECHA]])</f>
        <v>T42PRIMER TURNO45428</v>
      </c>
      <c r="B4022" s="87">
        <v>6</v>
      </c>
      <c r="C4022" s="87">
        <v>2</v>
      </c>
      <c r="D4022" s="87" t="s">
        <v>58</v>
      </c>
      <c r="E4022" s="86"/>
      <c r="F4022" s="86">
        <f>VLOOKUP(Tabla36[[#This Row],[NUM. ECO.]],[2]!Tabla24[[NO.ECO]:[CUBICACION
M3]],4,0)</f>
        <v>17</v>
      </c>
      <c r="G4022" s="94">
        <v>45428</v>
      </c>
      <c r="H4022" s="92" t="str">
        <f>VLOOKUP(Tabla36[[#This Row],[NUM. ECO.]],[2]!Tabla24[[NO.ECO]:[MATERIAL]],8,0)</f>
        <v>VOLADURA</v>
      </c>
      <c r="I4022" s="86" t="s">
        <v>79</v>
      </c>
      <c r="J4022" s="88">
        <f ca="1">J4021+TIME(0,RANDBETWEEN((144),(176)),0)</f>
        <v>0.3611111111111111</v>
      </c>
      <c r="K4022" s="86" t="str">
        <f ca="1">VLOOKUP(Tabla36[[#This Row],[CODIGO VINCULO]],[1]!Anexar1[[UNION]:[OPERADOR]],4,0)</f>
        <v>JOSE JONATHAN MEJIA RAMIREZ</v>
      </c>
      <c r="L4022" s="92" t="str" cm="1">
        <f t="array" aca="1" ref="L4022" ca="1">_xlfn.IFS(J4022&gt;=TIME(14,0,0),"SEGUNDO TURNO",J4022&lt;TIME(14,0,0),"PRIMER TURNO")</f>
        <v>PRIMER TURNO</v>
      </c>
      <c r="M4022" s="90"/>
    </row>
    <row r="4023" spans="1:13">
      <c r="A4023" s="86" t="str">
        <f ca="1">_xlfn.CONCAT(Tabla36[[#This Row],[NUM. ECO.]],Tabla36[[#This Row],[TURNO]],Tabla36[[#This Row],[FECHA]])</f>
        <v>T42PRIMER TURNO45428</v>
      </c>
      <c r="B4023" s="87">
        <v>6</v>
      </c>
      <c r="C4023" s="87">
        <v>3</v>
      </c>
      <c r="D4023" s="87" t="s">
        <v>58</v>
      </c>
      <c r="E4023" s="86"/>
      <c r="F4023" s="86">
        <f>VLOOKUP(Tabla36[[#This Row],[NUM. ECO.]],[2]!Tabla24[[NO.ECO]:[CUBICACION
M3]],4,0)</f>
        <v>17</v>
      </c>
      <c r="G4023" s="94">
        <v>45428</v>
      </c>
      <c r="H4023" s="92" t="str">
        <f>VLOOKUP(Tabla36[[#This Row],[NUM. ECO.]],[2]!Tabla24[[NO.ECO]:[MATERIAL]],8,0)</f>
        <v>VOLADURA</v>
      </c>
      <c r="I4023" s="86" t="s">
        <v>79</v>
      </c>
      <c r="J4023" s="91">
        <f ca="1">J4022+TIME(0,RANDBETWEEN((144),(176)),0)</f>
        <v>0.47291666666666665</v>
      </c>
      <c r="K4023" s="86" t="str">
        <f ca="1">VLOOKUP(Tabla36[[#This Row],[CODIGO VINCULO]],[1]!Anexar1[[UNION]:[OPERADOR]],4,0)</f>
        <v>JOSE JONATHAN MEJIA RAMIREZ</v>
      </c>
      <c r="L4023" s="92" t="str" cm="1">
        <f t="array" aca="1" ref="L4023" ca="1">_xlfn.IFS(J4023&gt;=TIME(14,0,0),"SEGUNDO TURNO",J4023&lt;TIME(14,0,0),"PRIMER TURNO")</f>
        <v>PRIMER TURNO</v>
      </c>
      <c r="M4023" s="90"/>
    </row>
    <row r="4024" spans="1:13">
      <c r="A4024" s="86" t="str">
        <f ca="1">_xlfn.CONCAT(Tabla36[[#This Row],[NUM. ECO.]],Tabla36[[#This Row],[TURNO]],Tabla36[[#This Row],[FECHA]])</f>
        <v>T42SEGUNDO TURNO45428</v>
      </c>
      <c r="B4024" s="87">
        <v>6</v>
      </c>
      <c r="C4024" s="87">
        <v>4</v>
      </c>
      <c r="D4024" s="87" t="s">
        <v>58</v>
      </c>
      <c r="E4024" s="86"/>
      <c r="F4024" s="86">
        <f>VLOOKUP(Tabla36[[#This Row],[NUM. ECO.]],[2]!Tabla24[[NO.ECO]:[CUBICACION
M3]],4,0)</f>
        <v>17</v>
      </c>
      <c r="G4024" s="94">
        <v>45428</v>
      </c>
      <c r="H4024" s="92" t="str">
        <f>VLOOKUP(Tabla36[[#This Row],[NUM. ECO.]],[2]!Tabla24[[NO.ECO]:[MATERIAL]],8,0)</f>
        <v>VOLADURA</v>
      </c>
      <c r="I4024" s="86" t="s">
        <v>79</v>
      </c>
      <c r="J4024" s="91">
        <f ca="1">J4023+TIME(0,RANDBETWEEN((144),(176)),0)</f>
        <v>0.58680555555555558</v>
      </c>
      <c r="K4024" s="86" t="str">
        <f ca="1">VLOOKUP(Tabla36[[#This Row],[CODIGO VINCULO]],[1]!Anexar1[[UNION]:[OPERADOR]],4,0)</f>
        <v>JAVIER ARIAS FUENTES</v>
      </c>
      <c r="L4024" s="92" t="str" cm="1">
        <f t="array" aca="1" ref="L4024" ca="1">_xlfn.IFS(J4024&gt;=TIME(14,0,0),"SEGUNDO TURNO",J4024&lt;TIME(14,0,0),"PRIMER TURNO")</f>
        <v>SEGUNDO TURNO</v>
      </c>
      <c r="M4024" s="90"/>
    </row>
    <row r="4025" spans="1:13">
      <c r="A4025" s="86" t="str">
        <f ca="1">_xlfn.CONCAT(Tabla36[[#This Row],[NUM. ECO.]],Tabla36[[#This Row],[TURNO]],Tabla36[[#This Row],[FECHA]])</f>
        <v>T42SEGUNDO TURNO45428</v>
      </c>
      <c r="B4025" s="87">
        <v>6</v>
      </c>
      <c r="C4025" s="87">
        <v>5</v>
      </c>
      <c r="D4025" s="87" t="s">
        <v>58</v>
      </c>
      <c r="E4025" s="86"/>
      <c r="F4025" s="86">
        <f>VLOOKUP(Tabla36[[#This Row],[NUM. ECO.]],[2]!Tabla24[[NO.ECO]:[CUBICACION
M3]],4,0)</f>
        <v>17</v>
      </c>
      <c r="G4025" s="94">
        <v>45428</v>
      </c>
      <c r="H4025" s="92" t="str">
        <f>VLOOKUP(Tabla36[[#This Row],[NUM. ECO.]],[2]!Tabla24[[NO.ECO]:[MATERIAL]],8,0)</f>
        <v>VOLADURA</v>
      </c>
      <c r="I4025" s="86" t="s">
        <v>79</v>
      </c>
      <c r="J4025" s="91">
        <f ca="1">J4024+TIME(0,RANDBETWEEN((144),(176)),0)</f>
        <v>0.69861111111111118</v>
      </c>
      <c r="K4025" s="86" t="str">
        <f ca="1">VLOOKUP(Tabla36[[#This Row],[CODIGO VINCULO]],[1]!Anexar1[[UNION]:[OPERADOR]],4,0)</f>
        <v>JAVIER ARIAS FUENTES</v>
      </c>
      <c r="L4025" s="92" t="str" cm="1">
        <f t="array" aca="1" ref="L4025" ca="1">_xlfn.IFS(J4025&gt;=TIME(14,0,0),"SEGUNDO TURNO",J4025&lt;TIME(14,0,0),"PRIMER TURNO")</f>
        <v>SEGUNDO TURNO</v>
      </c>
      <c r="M4025" s="90"/>
    </row>
    <row r="4026" spans="1:13">
      <c r="A4026" s="86" t="str">
        <f ca="1">_xlfn.CONCAT(Tabla36[[#This Row],[NUM. ECO.]],Tabla36[[#This Row],[TURNO]],Tabla36[[#This Row],[FECHA]])</f>
        <v>T42SEGUNDO TURNO45428</v>
      </c>
      <c r="B4026" s="87">
        <v>6</v>
      </c>
      <c r="C4026" s="87">
        <v>6</v>
      </c>
      <c r="D4026" s="87" t="s">
        <v>58</v>
      </c>
      <c r="E4026" s="86"/>
      <c r="F4026" s="86">
        <f>VLOOKUP(Tabla36[[#This Row],[NUM. ECO.]],[2]!Tabla24[[NO.ECO]:[CUBICACION
M3]],4,0)</f>
        <v>17</v>
      </c>
      <c r="G4026" s="94">
        <v>45428</v>
      </c>
      <c r="H4026" s="92" t="str">
        <f>VLOOKUP(Tabla36[[#This Row],[NUM. ECO.]],[2]!Tabla24[[NO.ECO]:[MATERIAL]],8,0)</f>
        <v>VOLADURA</v>
      </c>
      <c r="I4026" s="86" t="s">
        <v>79</v>
      </c>
      <c r="J4026" s="91">
        <f ca="1">J4025+TIME(0,RANDBETWEEN((144),(176)),0)</f>
        <v>0.80833333333333335</v>
      </c>
      <c r="K4026" s="86" t="str">
        <f ca="1">VLOOKUP(Tabla36[[#This Row],[CODIGO VINCULO]],[1]!Anexar1[[UNION]:[OPERADOR]],4,0)</f>
        <v>JAVIER ARIAS FUENTES</v>
      </c>
      <c r="L4026" s="92" t="str" cm="1">
        <f t="array" aca="1" ref="L4026" ca="1">_xlfn.IFS(J4026&gt;=TIME(14,0,0),"SEGUNDO TURNO",J4026&lt;TIME(14,0,0),"PRIMER TURNO")</f>
        <v>SEGUNDO TURNO</v>
      </c>
      <c r="M4026" s="90"/>
    </row>
    <row r="4027" spans="1:13">
      <c r="A4027" s="86" t="str">
        <f ca="1">_xlfn.CONCAT(Tabla36[[#This Row],[NUM. ECO.]],Tabla36[[#This Row],[TURNO]],Tabla36[[#This Row],[FECHA]])</f>
        <v>T42PRIMER TURNO45429</v>
      </c>
      <c r="B4027" s="87">
        <v>6</v>
      </c>
      <c r="C4027" s="87">
        <v>1</v>
      </c>
      <c r="D4027" s="87" t="s">
        <v>58</v>
      </c>
      <c r="E4027" s="86"/>
      <c r="F4027" s="86">
        <f>VLOOKUP(Tabla36[[#This Row],[NUM. ECO.]],[2]!Tabla24[[NO.ECO]:[CUBICACION
M3]],4,0)</f>
        <v>17</v>
      </c>
      <c r="G4027" s="94">
        <v>45429</v>
      </c>
      <c r="H4027" s="92" t="str">
        <f>VLOOKUP(Tabla36[[#This Row],[NUM. ECO.]],[2]!Tabla24[[NO.ECO]:[MATERIAL]],8,0)</f>
        <v>VOLADURA</v>
      </c>
      <c r="I4027" s="86" t="s">
        <v>79</v>
      </c>
      <c r="J4027" s="88">
        <f ca="1">TIME(RANDBETWEEN(5.5,6),RANDBETWEEN(1,29),0)</f>
        <v>0.2638888888888889</v>
      </c>
      <c r="K4027" s="86" t="str">
        <f ca="1">VLOOKUP(Tabla36[[#This Row],[CODIGO VINCULO]],[1]!Anexar1[[UNION]:[OPERADOR]],4,0)</f>
        <v>JOSE JONATHAN MEJIA RAMIREZ</v>
      </c>
      <c r="L4027" s="92" t="str" cm="1">
        <f t="array" aca="1" ref="L4027" ca="1">_xlfn.IFS(J4027&gt;=TIME(14,0,0),"SEGUNDO TURNO",J4027&lt;TIME(14,0,0),"PRIMER TURNO")</f>
        <v>PRIMER TURNO</v>
      </c>
      <c r="M4027" s="90"/>
    </row>
    <row r="4028" spans="1:13">
      <c r="A4028" s="86" t="str">
        <f ca="1">_xlfn.CONCAT(Tabla36[[#This Row],[NUM. ECO.]],Tabla36[[#This Row],[TURNO]],Tabla36[[#This Row],[FECHA]])</f>
        <v>T42PRIMER TURNO45429</v>
      </c>
      <c r="B4028" s="87">
        <v>6</v>
      </c>
      <c r="C4028" s="87">
        <v>2</v>
      </c>
      <c r="D4028" s="87" t="s">
        <v>58</v>
      </c>
      <c r="E4028" s="86"/>
      <c r="F4028" s="86">
        <f>VLOOKUP(Tabla36[[#This Row],[NUM. ECO.]],[2]!Tabla24[[NO.ECO]:[CUBICACION
M3]],4,0)</f>
        <v>17</v>
      </c>
      <c r="G4028" s="94">
        <v>45429</v>
      </c>
      <c r="H4028" s="92" t="str">
        <f>VLOOKUP(Tabla36[[#This Row],[NUM. ECO.]],[2]!Tabla24[[NO.ECO]:[MATERIAL]],8,0)</f>
        <v>VOLADURA</v>
      </c>
      <c r="I4028" s="86" t="s">
        <v>79</v>
      </c>
      <c r="J4028" s="88">
        <f ca="1">J4027+TIME(0,RANDBETWEEN((144),(176)),0)</f>
        <v>0.37013888888888891</v>
      </c>
      <c r="K4028" s="86" t="str">
        <f ca="1">VLOOKUP(Tabla36[[#This Row],[CODIGO VINCULO]],[1]!Anexar1[[UNION]:[OPERADOR]],4,0)</f>
        <v>JOSE JONATHAN MEJIA RAMIREZ</v>
      </c>
      <c r="L4028" s="92" t="str" cm="1">
        <f t="array" aca="1" ref="L4028" ca="1">_xlfn.IFS(J4028&gt;=TIME(14,0,0),"SEGUNDO TURNO",J4028&lt;TIME(14,0,0),"PRIMER TURNO")</f>
        <v>PRIMER TURNO</v>
      </c>
      <c r="M4028" s="90"/>
    </row>
    <row r="4029" spans="1:13">
      <c r="A4029" s="86" t="str">
        <f ca="1">_xlfn.CONCAT(Tabla36[[#This Row],[NUM. ECO.]],Tabla36[[#This Row],[TURNO]],Tabla36[[#This Row],[FECHA]])</f>
        <v>T42PRIMER TURNO45429</v>
      </c>
      <c r="B4029" s="87">
        <v>6</v>
      </c>
      <c r="C4029" s="87">
        <v>3</v>
      </c>
      <c r="D4029" s="87" t="s">
        <v>58</v>
      </c>
      <c r="E4029" s="86"/>
      <c r="F4029" s="86">
        <f>VLOOKUP(Tabla36[[#This Row],[NUM. ECO.]],[2]!Tabla24[[NO.ECO]:[CUBICACION
M3]],4,0)</f>
        <v>17</v>
      </c>
      <c r="G4029" s="94">
        <v>45429</v>
      </c>
      <c r="H4029" s="92" t="str">
        <f>VLOOKUP(Tabla36[[#This Row],[NUM. ECO.]],[2]!Tabla24[[NO.ECO]:[MATERIAL]],8,0)</f>
        <v>VOLADURA</v>
      </c>
      <c r="I4029" s="86" t="s">
        <v>79</v>
      </c>
      <c r="J4029" s="91">
        <f ca="1">J4028+TIME(0,RANDBETWEEN((144),(176)),0)</f>
        <v>0.48402777777777778</v>
      </c>
      <c r="K4029" s="86" t="str">
        <f ca="1">VLOOKUP(Tabla36[[#This Row],[CODIGO VINCULO]],[1]!Anexar1[[UNION]:[OPERADOR]],4,0)</f>
        <v>JOSE JONATHAN MEJIA RAMIREZ</v>
      </c>
      <c r="L4029" s="92" t="str" cm="1">
        <f t="array" aca="1" ref="L4029" ca="1">_xlfn.IFS(J4029&gt;=TIME(14,0,0),"SEGUNDO TURNO",J4029&lt;TIME(14,0,0),"PRIMER TURNO")</f>
        <v>PRIMER TURNO</v>
      </c>
      <c r="M4029" s="90"/>
    </row>
    <row r="4030" spans="1:13">
      <c r="A4030" s="86" t="str">
        <f ca="1">_xlfn.CONCAT(Tabla36[[#This Row],[NUM. ECO.]],Tabla36[[#This Row],[TURNO]],Tabla36[[#This Row],[FECHA]])</f>
        <v>T42SEGUNDO TURNO45429</v>
      </c>
      <c r="B4030" s="87">
        <v>6</v>
      </c>
      <c r="C4030" s="87">
        <v>4</v>
      </c>
      <c r="D4030" s="87" t="s">
        <v>58</v>
      </c>
      <c r="E4030" s="86"/>
      <c r="F4030" s="86">
        <f>VLOOKUP(Tabla36[[#This Row],[NUM. ECO.]],[2]!Tabla24[[NO.ECO]:[CUBICACION
M3]],4,0)</f>
        <v>17</v>
      </c>
      <c r="G4030" s="94">
        <v>45429</v>
      </c>
      <c r="H4030" s="92" t="str">
        <f>VLOOKUP(Tabla36[[#This Row],[NUM. ECO.]],[2]!Tabla24[[NO.ECO]:[MATERIAL]],8,0)</f>
        <v>VOLADURA</v>
      </c>
      <c r="I4030" s="86" t="s">
        <v>79</v>
      </c>
      <c r="J4030" s="91">
        <f ca="1">J4029+TIME(0,RANDBETWEEN((144),(176)),0)</f>
        <v>0.60347222222222219</v>
      </c>
      <c r="K4030" s="86" t="str">
        <f ca="1">VLOOKUP(Tabla36[[#This Row],[CODIGO VINCULO]],[1]!Anexar1[[UNION]:[OPERADOR]],4,0)</f>
        <v>JAVIER ARIAS FUENTES</v>
      </c>
      <c r="L4030" s="92" t="str" cm="1">
        <f t="array" aca="1" ref="L4030" ca="1">_xlfn.IFS(J4030&gt;=TIME(14,0,0),"SEGUNDO TURNO",J4030&lt;TIME(14,0,0),"PRIMER TURNO")</f>
        <v>SEGUNDO TURNO</v>
      </c>
      <c r="M4030" s="90"/>
    </row>
    <row r="4031" spans="1:13">
      <c r="A4031" s="86" t="str">
        <f ca="1">_xlfn.CONCAT(Tabla36[[#This Row],[NUM. ECO.]],Tabla36[[#This Row],[TURNO]],Tabla36[[#This Row],[FECHA]])</f>
        <v>T42SEGUNDO TURNO45429</v>
      </c>
      <c r="B4031" s="87">
        <v>6</v>
      </c>
      <c r="C4031" s="87">
        <v>5</v>
      </c>
      <c r="D4031" s="87" t="s">
        <v>58</v>
      </c>
      <c r="E4031" s="86"/>
      <c r="F4031" s="86">
        <f>VLOOKUP(Tabla36[[#This Row],[NUM. ECO.]],[2]!Tabla24[[NO.ECO]:[CUBICACION
M3]],4,0)</f>
        <v>17</v>
      </c>
      <c r="G4031" s="94">
        <v>45429</v>
      </c>
      <c r="H4031" s="92" t="str">
        <f>VLOOKUP(Tabla36[[#This Row],[NUM. ECO.]],[2]!Tabla24[[NO.ECO]:[MATERIAL]],8,0)</f>
        <v>VOLADURA</v>
      </c>
      <c r="I4031" s="86" t="s">
        <v>79</v>
      </c>
      <c r="J4031" s="91">
        <f ca="1">J4030+TIME(0,RANDBETWEEN((144),(176)),0)</f>
        <v>0.7090277777777777</v>
      </c>
      <c r="K4031" s="86" t="str">
        <f ca="1">VLOOKUP(Tabla36[[#This Row],[CODIGO VINCULO]],[1]!Anexar1[[UNION]:[OPERADOR]],4,0)</f>
        <v>JAVIER ARIAS FUENTES</v>
      </c>
      <c r="L4031" s="92" t="str" cm="1">
        <f t="array" aca="1" ref="L4031" ca="1">_xlfn.IFS(J4031&gt;=TIME(14,0,0),"SEGUNDO TURNO",J4031&lt;TIME(14,0,0),"PRIMER TURNO")</f>
        <v>SEGUNDO TURNO</v>
      </c>
      <c r="M4031" s="90"/>
    </row>
    <row r="4032" spans="1:13">
      <c r="A4032" s="86" t="str">
        <f ca="1">_xlfn.CONCAT(Tabla36[[#This Row],[NUM. ECO.]],Tabla36[[#This Row],[TURNO]],Tabla36[[#This Row],[FECHA]])</f>
        <v>T42SEGUNDO TURNO45429</v>
      </c>
      <c r="B4032" s="87">
        <v>6</v>
      </c>
      <c r="C4032" s="87">
        <v>6</v>
      </c>
      <c r="D4032" s="87" t="s">
        <v>58</v>
      </c>
      <c r="E4032" s="86"/>
      <c r="F4032" s="86">
        <f>VLOOKUP(Tabla36[[#This Row],[NUM. ECO.]],[2]!Tabla24[[NO.ECO]:[CUBICACION
M3]],4,0)</f>
        <v>17</v>
      </c>
      <c r="G4032" s="94">
        <v>45429</v>
      </c>
      <c r="H4032" s="92" t="str">
        <f>VLOOKUP(Tabla36[[#This Row],[NUM. ECO.]],[2]!Tabla24[[NO.ECO]:[MATERIAL]],8,0)</f>
        <v>VOLADURA</v>
      </c>
      <c r="I4032" s="86" t="s">
        <v>79</v>
      </c>
      <c r="J4032" s="91">
        <f ca="1">J4031+TIME(0,RANDBETWEEN((144),(176)),0)</f>
        <v>0.81527777777777766</v>
      </c>
      <c r="K4032" s="86" t="str">
        <f ca="1">VLOOKUP(Tabla36[[#This Row],[CODIGO VINCULO]],[1]!Anexar1[[UNION]:[OPERADOR]],4,0)</f>
        <v>JAVIER ARIAS FUENTES</v>
      </c>
      <c r="L4032" s="92" t="str" cm="1">
        <f t="array" aca="1" ref="L4032" ca="1">_xlfn.IFS(J4032&gt;=TIME(14,0,0),"SEGUNDO TURNO",J4032&lt;TIME(14,0,0),"PRIMER TURNO")</f>
        <v>SEGUNDO TURNO</v>
      </c>
      <c r="M4032" s="90"/>
    </row>
    <row r="4033" spans="1:13">
      <c r="A4033" s="86" t="str">
        <f ca="1">_xlfn.CONCAT(Tabla36[[#This Row],[NUM. ECO.]],Tabla36[[#This Row],[TURNO]],Tabla36[[#This Row],[FECHA]])</f>
        <v>T42PRIMER TURNO45430</v>
      </c>
      <c r="B4033" s="87">
        <v>6</v>
      </c>
      <c r="C4033" s="87">
        <v>1</v>
      </c>
      <c r="D4033" s="87" t="s">
        <v>58</v>
      </c>
      <c r="E4033" s="86"/>
      <c r="F4033" s="86">
        <f>VLOOKUP(Tabla36[[#This Row],[NUM. ECO.]],[2]!Tabla24[[NO.ECO]:[CUBICACION
M3]],4,0)</f>
        <v>17</v>
      </c>
      <c r="G4033" s="94">
        <v>45430</v>
      </c>
      <c r="H4033" s="92" t="str">
        <f>VLOOKUP(Tabla36[[#This Row],[NUM. ECO.]],[2]!Tabla24[[NO.ECO]:[MATERIAL]],8,0)</f>
        <v>VOLADURA</v>
      </c>
      <c r="I4033" s="86" t="s">
        <v>79</v>
      </c>
      <c r="J4033" s="88">
        <f ca="1">TIME(RANDBETWEEN(5.5,6),RANDBETWEEN(1,29),0)</f>
        <v>0.25833333333333336</v>
      </c>
      <c r="K4033" s="86" t="str">
        <f ca="1">VLOOKUP(Tabla36[[#This Row],[CODIGO VINCULO]],[1]!Anexar1[[UNION]:[OPERADOR]],4,0)</f>
        <v>JOSE JONATHAN MEJIA RAMIREZ</v>
      </c>
      <c r="L4033" s="92" t="str" cm="1">
        <f t="array" aca="1" ref="L4033" ca="1">_xlfn.IFS(J4033&gt;=TIME(14,0,0),"SEGUNDO TURNO",J4033&lt;TIME(14,0,0),"PRIMER TURNO")</f>
        <v>PRIMER TURNO</v>
      </c>
      <c r="M4033" s="90"/>
    </row>
    <row r="4034" spans="1:13">
      <c r="A4034" s="86" t="str">
        <f ca="1">_xlfn.CONCAT(Tabla36[[#This Row],[NUM. ECO.]],Tabla36[[#This Row],[TURNO]],Tabla36[[#This Row],[FECHA]])</f>
        <v>T42PRIMER TURNO45430</v>
      </c>
      <c r="B4034" s="87">
        <v>6</v>
      </c>
      <c r="C4034" s="87">
        <v>2</v>
      </c>
      <c r="D4034" s="87" t="s">
        <v>58</v>
      </c>
      <c r="E4034" s="86"/>
      <c r="F4034" s="86">
        <f>VLOOKUP(Tabla36[[#This Row],[NUM. ECO.]],[2]!Tabla24[[NO.ECO]:[CUBICACION
M3]],4,0)</f>
        <v>17</v>
      </c>
      <c r="G4034" s="94">
        <v>45430</v>
      </c>
      <c r="H4034" s="92" t="str">
        <f>VLOOKUP(Tabla36[[#This Row],[NUM. ECO.]],[2]!Tabla24[[NO.ECO]:[MATERIAL]],8,0)</f>
        <v>VOLADURA</v>
      </c>
      <c r="I4034" s="86" t="s">
        <v>79</v>
      </c>
      <c r="J4034" s="88">
        <f ca="1">J4033+TIME(0,RANDBETWEEN((144),(176)),0)</f>
        <v>0.36944444444444446</v>
      </c>
      <c r="K4034" s="86" t="str">
        <f ca="1">VLOOKUP(Tabla36[[#This Row],[CODIGO VINCULO]],[1]!Anexar1[[UNION]:[OPERADOR]],4,0)</f>
        <v>JOSE JONATHAN MEJIA RAMIREZ</v>
      </c>
      <c r="L4034" s="92" t="str" cm="1">
        <f t="array" aca="1" ref="L4034" ca="1">_xlfn.IFS(J4034&gt;=TIME(14,0,0),"SEGUNDO TURNO",J4034&lt;TIME(14,0,0),"PRIMER TURNO")</f>
        <v>PRIMER TURNO</v>
      </c>
      <c r="M4034" s="90"/>
    </row>
    <row r="4035" spans="1:13">
      <c r="A4035" s="86" t="str">
        <f ca="1">_xlfn.CONCAT(Tabla36[[#This Row],[NUM. ECO.]],Tabla36[[#This Row],[TURNO]],Tabla36[[#This Row],[FECHA]])</f>
        <v>T42PRIMER TURNO45430</v>
      </c>
      <c r="B4035" s="87">
        <v>6</v>
      </c>
      <c r="C4035" s="87">
        <v>3</v>
      </c>
      <c r="D4035" s="87" t="s">
        <v>58</v>
      </c>
      <c r="E4035" s="86"/>
      <c r="F4035" s="86">
        <f>VLOOKUP(Tabla36[[#This Row],[NUM. ECO.]],[2]!Tabla24[[NO.ECO]:[CUBICACION
M3]],4,0)</f>
        <v>17</v>
      </c>
      <c r="G4035" s="94">
        <v>45430</v>
      </c>
      <c r="H4035" s="92" t="str">
        <f>VLOOKUP(Tabla36[[#This Row],[NUM. ECO.]],[2]!Tabla24[[NO.ECO]:[MATERIAL]],8,0)</f>
        <v>VOLADURA</v>
      </c>
      <c r="I4035" s="86" t="s">
        <v>79</v>
      </c>
      <c r="J4035" s="91">
        <f ca="1">J4034+TIME(0,RANDBETWEEN((144),(176)),0)</f>
        <v>0.47986111111111113</v>
      </c>
      <c r="K4035" s="86" t="str">
        <f ca="1">VLOOKUP(Tabla36[[#This Row],[CODIGO VINCULO]],[1]!Anexar1[[UNION]:[OPERADOR]],4,0)</f>
        <v>JOSE JONATHAN MEJIA RAMIREZ</v>
      </c>
      <c r="L4035" s="92" t="str" cm="1">
        <f t="array" aca="1" ref="L4035" ca="1">_xlfn.IFS(J4035&gt;=TIME(14,0,0),"SEGUNDO TURNO",J4035&lt;TIME(14,0,0),"PRIMER TURNO")</f>
        <v>PRIMER TURNO</v>
      </c>
      <c r="M4035" s="90"/>
    </row>
    <row r="4036" spans="1:13">
      <c r="A4036" s="86" t="str">
        <f ca="1">_xlfn.CONCAT(Tabla36[[#This Row],[NUM. ECO.]],Tabla36[[#This Row],[TURNO]],Tabla36[[#This Row],[FECHA]])</f>
        <v>T42SEGUNDO TURNO45430</v>
      </c>
      <c r="B4036" s="87">
        <v>6</v>
      </c>
      <c r="C4036" s="87">
        <v>4</v>
      </c>
      <c r="D4036" s="87" t="s">
        <v>58</v>
      </c>
      <c r="E4036" s="86"/>
      <c r="F4036" s="86">
        <f>VLOOKUP(Tabla36[[#This Row],[NUM. ECO.]],[2]!Tabla24[[NO.ECO]:[CUBICACION
M3]],4,0)</f>
        <v>17</v>
      </c>
      <c r="G4036" s="94">
        <v>45430</v>
      </c>
      <c r="H4036" s="92" t="str">
        <f>VLOOKUP(Tabla36[[#This Row],[NUM. ECO.]],[2]!Tabla24[[NO.ECO]:[MATERIAL]],8,0)</f>
        <v>VOLADURA</v>
      </c>
      <c r="I4036" s="86" t="s">
        <v>79</v>
      </c>
      <c r="J4036" s="91">
        <f ca="1">J4035+TIME(0,RANDBETWEEN((144),(176)),0)</f>
        <v>0.59861111111111109</v>
      </c>
      <c r="K4036" s="86" t="str">
        <f ca="1">VLOOKUP(Tabla36[[#This Row],[CODIGO VINCULO]],[1]!Anexar1[[UNION]:[OPERADOR]],4,0)</f>
        <v>JAVIER ARIAS FUENTES</v>
      </c>
      <c r="L4036" s="92" t="str" cm="1">
        <f t="array" aca="1" ref="L4036" ca="1">_xlfn.IFS(J4036&gt;=TIME(14,0,0),"SEGUNDO TURNO",J4036&lt;TIME(14,0,0),"PRIMER TURNO")</f>
        <v>SEGUNDO TURNO</v>
      </c>
      <c r="M4036" s="90"/>
    </row>
    <row r="4037" spans="1:13">
      <c r="A4037" s="86" t="str">
        <f ca="1">_xlfn.CONCAT(Tabla36[[#This Row],[NUM. ECO.]],Tabla36[[#This Row],[TURNO]],Tabla36[[#This Row],[FECHA]])</f>
        <v>T42SEGUNDO TURNO45430</v>
      </c>
      <c r="B4037" s="87">
        <v>6</v>
      </c>
      <c r="C4037" s="87">
        <v>5</v>
      </c>
      <c r="D4037" s="87" t="s">
        <v>58</v>
      </c>
      <c r="E4037" s="86"/>
      <c r="F4037" s="86">
        <f>VLOOKUP(Tabla36[[#This Row],[NUM. ECO.]],[2]!Tabla24[[NO.ECO]:[CUBICACION
M3]],4,0)</f>
        <v>17</v>
      </c>
      <c r="G4037" s="94">
        <v>45430</v>
      </c>
      <c r="H4037" s="92" t="str">
        <f>VLOOKUP(Tabla36[[#This Row],[NUM. ECO.]],[2]!Tabla24[[NO.ECO]:[MATERIAL]],8,0)</f>
        <v>VOLADURA</v>
      </c>
      <c r="I4037" s="86" t="s">
        <v>79</v>
      </c>
      <c r="J4037" s="91">
        <f ca="1">J4036+TIME(0,RANDBETWEEN((144),(176)),0)</f>
        <v>0.70555555555555549</v>
      </c>
      <c r="K4037" s="86" t="str">
        <f ca="1">VLOOKUP(Tabla36[[#This Row],[CODIGO VINCULO]],[1]!Anexar1[[UNION]:[OPERADOR]],4,0)</f>
        <v>JAVIER ARIAS FUENTES</v>
      </c>
      <c r="L4037" s="92" t="str" cm="1">
        <f t="array" aca="1" ref="L4037" ca="1">_xlfn.IFS(J4037&gt;=TIME(14,0,0),"SEGUNDO TURNO",J4037&lt;TIME(14,0,0),"PRIMER TURNO")</f>
        <v>SEGUNDO TURNO</v>
      </c>
      <c r="M4037" s="90"/>
    </row>
    <row r="4038" spans="1:13">
      <c r="A4038" s="86" t="str">
        <f ca="1">_xlfn.CONCAT(Tabla36[[#This Row],[NUM. ECO.]],Tabla36[[#This Row],[TURNO]],Tabla36[[#This Row],[FECHA]])</f>
        <v>T42SEGUNDO TURNO45430</v>
      </c>
      <c r="B4038" s="87">
        <v>6</v>
      </c>
      <c r="C4038" s="87">
        <v>6</v>
      </c>
      <c r="D4038" s="87" t="s">
        <v>58</v>
      </c>
      <c r="E4038" s="86"/>
      <c r="F4038" s="86">
        <f>VLOOKUP(Tabla36[[#This Row],[NUM. ECO.]],[2]!Tabla24[[NO.ECO]:[CUBICACION
M3]],4,0)</f>
        <v>17</v>
      </c>
      <c r="G4038" s="94">
        <v>45430</v>
      </c>
      <c r="H4038" s="92" t="str">
        <f>VLOOKUP(Tabla36[[#This Row],[NUM. ECO.]],[2]!Tabla24[[NO.ECO]:[MATERIAL]],8,0)</f>
        <v>VOLADURA</v>
      </c>
      <c r="I4038" s="86" t="s">
        <v>79</v>
      </c>
      <c r="J4038" s="91">
        <f ca="1">J4037+TIME(0,RANDBETWEEN((144),(176)),0)</f>
        <v>0.82708333333333328</v>
      </c>
      <c r="K4038" s="86" t="str">
        <f ca="1">VLOOKUP(Tabla36[[#This Row],[CODIGO VINCULO]],[1]!Anexar1[[UNION]:[OPERADOR]],4,0)</f>
        <v>JAVIER ARIAS FUENTES</v>
      </c>
      <c r="L4038" s="92" t="str" cm="1">
        <f t="array" aca="1" ref="L4038" ca="1">_xlfn.IFS(J4038&gt;=TIME(14,0,0),"SEGUNDO TURNO",J4038&lt;TIME(14,0,0),"PRIMER TURNO")</f>
        <v>SEGUNDO TURNO</v>
      </c>
      <c r="M4038" s="90"/>
    </row>
    <row r="4039" spans="1:13">
      <c r="A4039" s="86" t="str">
        <f ca="1">_xlfn.CONCAT(Tabla36[[#This Row],[NUM. ECO.]],Tabla36[[#This Row],[TURNO]],Tabla36[[#This Row],[FECHA]])</f>
        <v>T42PRIMER TURNO45432</v>
      </c>
      <c r="B4039" s="87">
        <v>6</v>
      </c>
      <c r="C4039" s="87">
        <v>1</v>
      </c>
      <c r="D4039" s="87" t="s">
        <v>58</v>
      </c>
      <c r="E4039" s="86"/>
      <c r="F4039" s="86">
        <f>VLOOKUP(Tabla36[[#This Row],[NUM. ECO.]],[2]!Tabla24[[NO.ECO]:[CUBICACION
M3]],4,0)</f>
        <v>17</v>
      </c>
      <c r="G4039" s="94">
        <v>45432</v>
      </c>
      <c r="H4039" s="92" t="str">
        <f>VLOOKUP(Tabla36[[#This Row],[NUM. ECO.]],[2]!Tabla24[[NO.ECO]:[MATERIAL]],8,0)</f>
        <v>VOLADURA</v>
      </c>
      <c r="I4039" s="86" t="s">
        <v>79</v>
      </c>
      <c r="J4039" s="88">
        <f ca="1">TIME(RANDBETWEEN(5.5,6),RANDBETWEEN(1,29),0)</f>
        <v>0.25208333333333333</v>
      </c>
      <c r="K4039" s="86" t="str">
        <f ca="1">VLOOKUP(Tabla36[[#This Row],[CODIGO VINCULO]],[1]!Anexar1[[UNION]:[OPERADOR]],4,0)</f>
        <v>JOSE JONATHAN MEJIA RAMIREZ</v>
      </c>
      <c r="L4039" s="92" t="str" cm="1">
        <f t="array" aca="1" ref="L4039" ca="1">_xlfn.IFS(J4039&gt;=TIME(14,0,0),"SEGUNDO TURNO",J4039&lt;TIME(14,0,0),"PRIMER TURNO")</f>
        <v>PRIMER TURNO</v>
      </c>
      <c r="M4039" s="90"/>
    </row>
    <row r="4040" spans="1:13">
      <c r="A4040" s="86" t="str">
        <f ca="1">_xlfn.CONCAT(Tabla36[[#This Row],[NUM. ECO.]],Tabla36[[#This Row],[TURNO]],Tabla36[[#This Row],[FECHA]])</f>
        <v>T42PRIMER TURNO45432</v>
      </c>
      <c r="B4040" s="87">
        <v>6</v>
      </c>
      <c r="C4040" s="87">
        <v>2</v>
      </c>
      <c r="D4040" s="87" t="s">
        <v>58</v>
      </c>
      <c r="E4040" s="86"/>
      <c r="F4040" s="86">
        <f>VLOOKUP(Tabla36[[#This Row],[NUM. ECO.]],[2]!Tabla24[[NO.ECO]:[CUBICACION
M3]],4,0)</f>
        <v>17</v>
      </c>
      <c r="G4040" s="94">
        <v>45432</v>
      </c>
      <c r="H4040" s="92" t="str">
        <f>VLOOKUP(Tabla36[[#This Row],[NUM. ECO.]],[2]!Tabla24[[NO.ECO]:[MATERIAL]],8,0)</f>
        <v>VOLADURA</v>
      </c>
      <c r="I4040" s="86" t="s">
        <v>79</v>
      </c>
      <c r="J4040" s="88">
        <f ca="1">J4039+TIME(0,RANDBETWEEN((144),(176)),0)</f>
        <v>0.36527777777777776</v>
      </c>
      <c r="K4040" s="86" t="str">
        <f ca="1">VLOOKUP(Tabla36[[#This Row],[CODIGO VINCULO]],[1]!Anexar1[[UNION]:[OPERADOR]],4,0)</f>
        <v>JOSE JONATHAN MEJIA RAMIREZ</v>
      </c>
      <c r="L4040" s="92" t="str" cm="1">
        <f t="array" aca="1" ref="L4040" ca="1">_xlfn.IFS(J4040&gt;=TIME(14,0,0),"SEGUNDO TURNO",J4040&lt;TIME(14,0,0),"PRIMER TURNO")</f>
        <v>PRIMER TURNO</v>
      </c>
      <c r="M4040" s="90"/>
    </row>
    <row r="4041" spans="1:13">
      <c r="A4041" s="86" t="str">
        <f ca="1">_xlfn.CONCAT(Tabla36[[#This Row],[NUM. ECO.]],Tabla36[[#This Row],[TURNO]],Tabla36[[#This Row],[FECHA]])</f>
        <v>T42PRIMER TURNO45432</v>
      </c>
      <c r="B4041" s="87">
        <v>6</v>
      </c>
      <c r="C4041" s="87">
        <v>3</v>
      </c>
      <c r="D4041" s="87" t="s">
        <v>58</v>
      </c>
      <c r="E4041" s="86"/>
      <c r="F4041" s="86">
        <f>VLOOKUP(Tabla36[[#This Row],[NUM. ECO.]],[2]!Tabla24[[NO.ECO]:[CUBICACION
M3]],4,0)</f>
        <v>17</v>
      </c>
      <c r="G4041" s="94">
        <v>45432</v>
      </c>
      <c r="H4041" s="92" t="str">
        <f>VLOOKUP(Tabla36[[#This Row],[NUM. ECO.]],[2]!Tabla24[[NO.ECO]:[MATERIAL]],8,0)</f>
        <v>VOLADURA</v>
      </c>
      <c r="I4041" s="86" t="s">
        <v>79</v>
      </c>
      <c r="J4041" s="91">
        <f ca="1">J4040+TIME(0,RANDBETWEEN((144),(176)),0)</f>
        <v>0.46736111111111112</v>
      </c>
      <c r="K4041" s="86" t="str">
        <f ca="1">VLOOKUP(Tabla36[[#This Row],[CODIGO VINCULO]],[1]!Anexar1[[UNION]:[OPERADOR]],4,0)</f>
        <v>JOSE JONATHAN MEJIA RAMIREZ</v>
      </c>
      <c r="L4041" s="92" t="str" cm="1">
        <f t="array" aca="1" ref="L4041" ca="1">_xlfn.IFS(J4041&gt;=TIME(14,0,0),"SEGUNDO TURNO",J4041&lt;TIME(14,0,0),"PRIMER TURNO")</f>
        <v>PRIMER TURNO</v>
      </c>
      <c r="M4041" s="90"/>
    </row>
    <row r="4042" spans="1:13">
      <c r="A4042" s="86" t="str">
        <f ca="1">_xlfn.CONCAT(Tabla36[[#This Row],[NUM. ECO.]],Tabla36[[#This Row],[TURNO]],Tabla36[[#This Row],[FECHA]])</f>
        <v>T42SEGUNDO TURNO45432</v>
      </c>
      <c r="B4042" s="87">
        <v>6</v>
      </c>
      <c r="C4042" s="87">
        <v>4</v>
      </c>
      <c r="D4042" s="87" t="s">
        <v>58</v>
      </c>
      <c r="E4042" s="86"/>
      <c r="F4042" s="86">
        <f>VLOOKUP(Tabla36[[#This Row],[NUM. ECO.]],[2]!Tabla24[[NO.ECO]:[CUBICACION
M3]],4,0)</f>
        <v>17</v>
      </c>
      <c r="G4042" s="94">
        <v>45432</v>
      </c>
      <c r="H4042" s="92" t="str">
        <f>VLOOKUP(Tabla36[[#This Row],[NUM. ECO.]],[2]!Tabla24[[NO.ECO]:[MATERIAL]],8,0)</f>
        <v>VOLADURA</v>
      </c>
      <c r="I4042" s="86" t="s">
        <v>79</v>
      </c>
      <c r="J4042" s="91">
        <f ca="1">J4041+TIME(0,RANDBETWEEN((144),(176)),0)</f>
        <v>0.58680555555555558</v>
      </c>
      <c r="K4042" s="86" t="str">
        <f ca="1">VLOOKUP(Tabla36[[#This Row],[CODIGO VINCULO]],[1]!Anexar1[[UNION]:[OPERADOR]],4,0)</f>
        <v>JAVIER ARIAS FUENTES</v>
      </c>
      <c r="L4042" s="92" t="str" cm="1">
        <f t="array" aca="1" ref="L4042" ca="1">_xlfn.IFS(J4042&gt;=TIME(14,0,0),"SEGUNDO TURNO",J4042&lt;TIME(14,0,0),"PRIMER TURNO")</f>
        <v>SEGUNDO TURNO</v>
      </c>
      <c r="M4042" s="90"/>
    </row>
    <row r="4043" spans="1:13">
      <c r="A4043" s="86" t="str">
        <f ca="1">_xlfn.CONCAT(Tabla36[[#This Row],[NUM. ECO.]],Tabla36[[#This Row],[TURNO]],Tabla36[[#This Row],[FECHA]])</f>
        <v>T42SEGUNDO TURNO45432</v>
      </c>
      <c r="B4043" s="87">
        <v>6</v>
      </c>
      <c r="C4043" s="87">
        <v>5</v>
      </c>
      <c r="D4043" s="87" t="s">
        <v>58</v>
      </c>
      <c r="E4043" s="86"/>
      <c r="F4043" s="86">
        <f>VLOOKUP(Tabla36[[#This Row],[NUM. ECO.]],[2]!Tabla24[[NO.ECO]:[CUBICACION
M3]],4,0)</f>
        <v>17</v>
      </c>
      <c r="G4043" s="94">
        <v>45432</v>
      </c>
      <c r="H4043" s="92" t="str">
        <f>VLOOKUP(Tabla36[[#This Row],[NUM. ECO.]],[2]!Tabla24[[NO.ECO]:[MATERIAL]],8,0)</f>
        <v>VOLADURA</v>
      </c>
      <c r="I4043" s="86" t="s">
        <v>79</v>
      </c>
      <c r="J4043" s="91">
        <f ca="1">J4042+TIME(0,RANDBETWEEN((144),(176)),0)</f>
        <v>0.69444444444444442</v>
      </c>
      <c r="K4043" s="86" t="str">
        <f ca="1">VLOOKUP(Tabla36[[#This Row],[CODIGO VINCULO]],[1]!Anexar1[[UNION]:[OPERADOR]],4,0)</f>
        <v>JAVIER ARIAS FUENTES</v>
      </c>
      <c r="L4043" s="92" t="str" cm="1">
        <f t="array" aca="1" ref="L4043" ca="1">_xlfn.IFS(J4043&gt;=TIME(14,0,0),"SEGUNDO TURNO",J4043&lt;TIME(14,0,0),"PRIMER TURNO")</f>
        <v>SEGUNDO TURNO</v>
      </c>
      <c r="M4043" s="90"/>
    </row>
    <row r="4044" spans="1:13">
      <c r="A4044" s="86" t="str">
        <f ca="1">_xlfn.CONCAT(Tabla36[[#This Row],[NUM. ECO.]],Tabla36[[#This Row],[TURNO]],Tabla36[[#This Row],[FECHA]])</f>
        <v>T42SEGUNDO TURNO45432</v>
      </c>
      <c r="B4044" s="87">
        <v>6</v>
      </c>
      <c r="C4044" s="87">
        <v>6</v>
      </c>
      <c r="D4044" s="87" t="s">
        <v>58</v>
      </c>
      <c r="E4044" s="86"/>
      <c r="F4044" s="86">
        <f>VLOOKUP(Tabla36[[#This Row],[NUM. ECO.]],[2]!Tabla24[[NO.ECO]:[CUBICACION
M3]],4,0)</f>
        <v>17</v>
      </c>
      <c r="G4044" s="94">
        <v>45432</v>
      </c>
      <c r="H4044" s="92" t="str">
        <f>VLOOKUP(Tabla36[[#This Row],[NUM. ECO.]],[2]!Tabla24[[NO.ECO]:[MATERIAL]],8,0)</f>
        <v>VOLADURA</v>
      </c>
      <c r="I4044" s="86" t="s">
        <v>79</v>
      </c>
      <c r="J4044" s="91">
        <f ca="1">J4043+TIME(0,RANDBETWEEN((144),(176)),0)</f>
        <v>0.81597222222222221</v>
      </c>
      <c r="K4044" s="86" t="str">
        <f ca="1">VLOOKUP(Tabla36[[#This Row],[CODIGO VINCULO]],[1]!Anexar1[[UNION]:[OPERADOR]],4,0)</f>
        <v>JAVIER ARIAS FUENTES</v>
      </c>
      <c r="L4044" s="92" t="str" cm="1">
        <f t="array" aca="1" ref="L4044" ca="1">_xlfn.IFS(J4044&gt;=TIME(14,0,0),"SEGUNDO TURNO",J4044&lt;TIME(14,0,0),"PRIMER TURNO")</f>
        <v>SEGUNDO TURNO</v>
      </c>
      <c r="M4044" s="90"/>
    </row>
    <row r="4045" spans="1:13">
      <c r="A4045" s="86" t="str">
        <f ca="1">_xlfn.CONCAT(Tabla36[[#This Row],[NUM. ECO.]],Tabla36[[#This Row],[TURNO]],Tabla36[[#This Row],[FECHA]])</f>
        <v>T42PRIMER TURNO45433</v>
      </c>
      <c r="B4045" s="87">
        <v>6</v>
      </c>
      <c r="C4045" s="87">
        <v>1</v>
      </c>
      <c r="D4045" s="87" t="s">
        <v>58</v>
      </c>
      <c r="E4045" s="86"/>
      <c r="F4045" s="86">
        <f>VLOOKUP(Tabla36[[#This Row],[NUM. ECO.]],[2]!Tabla24[[NO.ECO]:[CUBICACION
M3]],4,0)</f>
        <v>17</v>
      </c>
      <c r="G4045" s="94">
        <v>45433</v>
      </c>
      <c r="H4045" s="92" t="str">
        <f>VLOOKUP(Tabla36[[#This Row],[NUM. ECO.]],[2]!Tabla24[[NO.ECO]:[MATERIAL]],8,0)</f>
        <v>VOLADURA</v>
      </c>
      <c r="I4045" s="86" t="s">
        <v>79</v>
      </c>
      <c r="J4045" s="88">
        <f ca="1">TIME(RANDBETWEEN(5.5,6),RANDBETWEEN(1,29),0)</f>
        <v>0.26180555555555557</v>
      </c>
      <c r="K4045" s="86" t="str">
        <f ca="1">VLOOKUP(Tabla36[[#This Row],[CODIGO VINCULO]],[1]!Anexar1[[UNION]:[OPERADOR]],4,0)</f>
        <v>JOSE JONATHAN MEJIA RAMIREZ</v>
      </c>
      <c r="L4045" s="92" t="str" cm="1">
        <f t="array" aca="1" ref="L4045" ca="1">_xlfn.IFS(J4045&gt;=TIME(14,0,0),"SEGUNDO TURNO",J4045&lt;TIME(14,0,0),"PRIMER TURNO")</f>
        <v>PRIMER TURNO</v>
      </c>
      <c r="M4045" s="90"/>
    </row>
    <row r="4046" spans="1:13">
      <c r="A4046" s="86" t="str">
        <f ca="1">_xlfn.CONCAT(Tabla36[[#This Row],[NUM. ECO.]],Tabla36[[#This Row],[TURNO]],Tabla36[[#This Row],[FECHA]])</f>
        <v>T42PRIMER TURNO45433</v>
      </c>
      <c r="B4046" s="87">
        <v>6</v>
      </c>
      <c r="C4046" s="87">
        <v>2</v>
      </c>
      <c r="D4046" s="87" t="s">
        <v>58</v>
      </c>
      <c r="E4046" s="86"/>
      <c r="F4046" s="86">
        <f>VLOOKUP(Tabla36[[#This Row],[NUM. ECO.]],[2]!Tabla24[[NO.ECO]:[CUBICACION
M3]],4,0)</f>
        <v>17</v>
      </c>
      <c r="G4046" s="94">
        <v>45433</v>
      </c>
      <c r="H4046" s="92" t="str">
        <f>VLOOKUP(Tabla36[[#This Row],[NUM. ECO.]],[2]!Tabla24[[NO.ECO]:[MATERIAL]],8,0)</f>
        <v>VOLADURA</v>
      </c>
      <c r="I4046" s="86" t="s">
        <v>79</v>
      </c>
      <c r="J4046" s="88">
        <f ca="1">J4045+TIME(0,RANDBETWEEN((144),(176)),0)</f>
        <v>0.36458333333333337</v>
      </c>
      <c r="K4046" s="86" t="str">
        <f ca="1">VLOOKUP(Tabla36[[#This Row],[CODIGO VINCULO]],[1]!Anexar1[[UNION]:[OPERADOR]],4,0)</f>
        <v>JOSE JONATHAN MEJIA RAMIREZ</v>
      </c>
      <c r="L4046" s="92" t="str" cm="1">
        <f t="array" aca="1" ref="L4046" ca="1">_xlfn.IFS(J4046&gt;=TIME(14,0,0),"SEGUNDO TURNO",J4046&lt;TIME(14,0,0),"PRIMER TURNO")</f>
        <v>PRIMER TURNO</v>
      </c>
      <c r="M4046" s="90"/>
    </row>
    <row r="4047" spans="1:13">
      <c r="A4047" s="86" t="str">
        <f ca="1">_xlfn.CONCAT(Tabla36[[#This Row],[NUM. ECO.]],Tabla36[[#This Row],[TURNO]],Tabla36[[#This Row],[FECHA]])</f>
        <v>T42PRIMER TURNO45433</v>
      </c>
      <c r="B4047" s="87">
        <v>6</v>
      </c>
      <c r="C4047" s="87">
        <v>3</v>
      </c>
      <c r="D4047" s="87" t="s">
        <v>58</v>
      </c>
      <c r="E4047" s="86"/>
      <c r="F4047" s="86">
        <f>VLOOKUP(Tabla36[[#This Row],[NUM. ECO.]],[2]!Tabla24[[NO.ECO]:[CUBICACION
M3]],4,0)</f>
        <v>17</v>
      </c>
      <c r="G4047" s="94">
        <v>45433</v>
      </c>
      <c r="H4047" s="92" t="str">
        <f>VLOOKUP(Tabla36[[#This Row],[NUM. ECO.]],[2]!Tabla24[[NO.ECO]:[MATERIAL]],8,0)</f>
        <v>VOLADURA</v>
      </c>
      <c r="I4047" s="86" t="s">
        <v>79</v>
      </c>
      <c r="J4047" s="91">
        <f ca="1">J4046+TIME(0,RANDBETWEEN((144),(176)),0)</f>
        <v>0.46527777777777779</v>
      </c>
      <c r="K4047" s="86" t="str">
        <f ca="1">VLOOKUP(Tabla36[[#This Row],[CODIGO VINCULO]],[1]!Anexar1[[UNION]:[OPERADOR]],4,0)</f>
        <v>JOSE JONATHAN MEJIA RAMIREZ</v>
      </c>
      <c r="L4047" s="92" t="str" cm="1">
        <f t="array" aca="1" ref="L4047" ca="1">_xlfn.IFS(J4047&gt;=TIME(14,0,0),"SEGUNDO TURNO",J4047&lt;TIME(14,0,0),"PRIMER TURNO")</f>
        <v>PRIMER TURNO</v>
      </c>
      <c r="M4047" s="90"/>
    </row>
    <row r="4048" spans="1:13">
      <c r="A4048" s="86" t="str">
        <f ca="1">_xlfn.CONCAT(Tabla36[[#This Row],[NUM. ECO.]],Tabla36[[#This Row],[TURNO]],Tabla36[[#This Row],[FECHA]])</f>
        <v>T42PRIMER TURNO45433</v>
      </c>
      <c r="B4048" s="87">
        <v>6</v>
      </c>
      <c r="C4048" s="87">
        <v>4</v>
      </c>
      <c r="D4048" s="87" t="s">
        <v>58</v>
      </c>
      <c r="E4048" s="86"/>
      <c r="F4048" s="86">
        <f>VLOOKUP(Tabla36[[#This Row],[NUM. ECO.]],[2]!Tabla24[[NO.ECO]:[CUBICACION
M3]],4,0)</f>
        <v>17</v>
      </c>
      <c r="G4048" s="94">
        <v>45433</v>
      </c>
      <c r="H4048" s="92" t="str">
        <f>VLOOKUP(Tabla36[[#This Row],[NUM. ECO.]],[2]!Tabla24[[NO.ECO]:[MATERIAL]],8,0)</f>
        <v>VOLADURA</v>
      </c>
      <c r="I4048" s="86" t="s">
        <v>79</v>
      </c>
      <c r="J4048" s="91">
        <f ca="1">J4047+TIME(0,RANDBETWEEN((144),(176)),0)</f>
        <v>0.56805555555555554</v>
      </c>
      <c r="K4048" s="86" t="str">
        <f ca="1">VLOOKUP(Tabla36[[#This Row],[CODIGO VINCULO]],[1]!Anexar1[[UNION]:[OPERADOR]],4,0)</f>
        <v>JOSE JONATHAN MEJIA RAMIREZ</v>
      </c>
      <c r="L4048" s="92" t="str" cm="1">
        <f t="array" aca="1" ref="L4048" ca="1">_xlfn.IFS(J4048&gt;=TIME(14,0,0),"SEGUNDO TURNO",J4048&lt;TIME(14,0,0),"PRIMER TURNO")</f>
        <v>PRIMER TURNO</v>
      </c>
      <c r="M4048" s="90"/>
    </row>
    <row r="4049" spans="1:13">
      <c r="A4049" s="86" t="str">
        <f ca="1">_xlfn.CONCAT(Tabla36[[#This Row],[NUM. ECO.]],Tabla36[[#This Row],[TURNO]],Tabla36[[#This Row],[FECHA]])</f>
        <v>T42SEGUNDO TURNO45433</v>
      </c>
      <c r="B4049" s="87">
        <v>6</v>
      </c>
      <c r="C4049" s="87">
        <v>5</v>
      </c>
      <c r="D4049" s="87" t="s">
        <v>58</v>
      </c>
      <c r="E4049" s="86"/>
      <c r="F4049" s="86">
        <f>VLOOKUP(Tabla36[[#This Row],[NUM. ECO.]],[2]!Tabla24[[NO.ECO]:[CUBICACION
M3]],4,0)</f>
        <v>17</v>
      </c>
      <c r="G4049" s="94">
        <v>45433</v>
      </c>
      <c r="H4049" s="92" t="str">
        <f>VLOOKUP(Tabla36[[#This Row],[NUM. ECO.]],[2]!Tabla24[[NO.ECO]:[MATERIAL]],8,0)</f>
        <v>VOLADURA</v>
      </c>
      <c r="I4049" s="86" t="s">
        <v>79</v>
      </c>
      <c r="J4049" s="91">
        <f ca="1">J4048+TIME(0,RANDBETWEEN((144),(176)),0)</f>
        <v>0.67986111111111114</v>
      </c>
      <c r="K4049" s="86" t="str">
        <f ca="1">VLOOKUP(Tabla36[[#This Row],[CODIGO VINCULO]],[1]!Anexar1[[UNION]:[OPERADOR]],4,0)</f>
        <v>JAVIER ARIAS FUENTES</v>
      </c>
      <c r="L4049" s="92" t="str" cm="1">
        <f t="array" aca="1" ref="L4049" ca="1">_xlfn.IFS(J4049&gt;=TIME(14,0,0),"SEGUNDO TURNO",J4049&lt;TIME(14,0,0),"PRIMER TURNO")</f>
        <v>SEGUNDO TURNO</v>
      </c>
      <c r="M4049" s="90"/>
    </row>
    <row r="4050" spans="1:13">
      <c r="A4050" s="86" t="str">
        <f ca="1">_xlfn.CONCAT(Tabla36[[#This Row],[NUM. ECO.]],Tabla36[[#This Row],[TURNO]],Tabla36[[#This Row],[FECHA]])</f>
        <v>T42SEGUNDO TURNO45433</v>
      </c>
      <c r="B4050" s="87">
        <v>6</v>
      </c>
      <c r="C4050" s="87">
        <v>6</v>
      </c>
      <c r="D4050" s="87" t="s">
        <v>58</v>
      </c>
      <c r="E4050" s="86"/>
      <c r="F4050" s="86">
        <f>VLOOKUP(Tabla36[[#This Row],[NUM. ECO.]],[2]!Tabla24[[NO.ECO]:[CUBICACION
M3]],4,0)</f>
        <v>17</v>
      </c>
      <c r="G4050" s="94">
        <v>45433</v>
      </c>
      <c r="H4050" s="92" t="str">
        <f>VLOOKUP(Tabla36[[#This Row],[NUM. ECO.]],[2]!Tabla24[[NO.ECO]:[MATERIAL]],8,0)</f>
        <v>VOLADURA</v>
      </c>
      <c r="I4050" s="86" t="s">
        <v>79</v>
      </c>
      <c r="J4050" s="91">
        <f ca="1">J4049+TIME(0,RANDBETWEEN((144),(176)),0)</f>
        <v>0.79861111111111116</v>
      </c>
      <c r="K4050" s="86" t="str">
        <f ca="1">VLOOKUP(Tabla36[[#This Row],[CODIGO VINCULO]],[1]!Anexar1[[UNION]:[OPERADOR]],4,0)</f>
        <v>JAVIER ARIAS FUENTES</v>
      </c>
      <c r="L4050" s="92" t="str" cm="1">
        <f t="array" aca="1" ref="L4050" ca="1">_xlfn.IFS(J4050&gt;=TIME(14,0,0),"SEGUNDO TURNO",J4050&lt;TIME(14,0,0),"PRIMER TURNO")</f>
        <v>SEGUNDO TURNO</v>
      </c>
      <c r="M4050" s="90"/>
    </row>
    <row r="4051" spans="1:13">
      <c r="A4051" s="86" t="str">
        <f ca="1">_xlfn.CONCAT(Tabla36[[#This Row],[NUM. ECO.]],Tabla36[[#This Row],[TURNO]],Tabla36[[#This Row],[FECHA]])</f>
        <v>T43PRIMER TURNO45412</v>
      </c>
      <c r="B4051" s="87">
        <v>7</v>
      </c>
      <c r="C4051" s="87">
        <v>1</v>
      </c>
      <c r="D4051" s="87" t="s">
        <v>59</v>
      </c>
      <c r="E4051" s="86"/>
      <c r="F4051" s="86">
        <f>VLOOKUP(Tabla36[[#This Row],[NUM. ECO.]],[2]!Tabla24[[NO.ECO]:[CUBICACION
M3]],4,0)</f>
        <v>16</v>
      </c>
      <c r="G4051" s="94">
        <v>45412</v>
      </c>
      <c r="H4051" s="92" t="str">
        <f>VLOOKUP(Tabla36[[#This Row],[NUM. ECO.]],[2]!Tabla24[[NO.ECO]:[MATERIAL]],8,0)</f>
        <v>BASE HIDRAULICA</v>
      </c>
      <c r="I4051" s="86" t="s">
        <v>79</v>
      </c>
      <c r="J4051" s="88">
        <f ca="1">TIME(RANDBETWEEN(5.5,6),RANDBETWEEN(1,29),0)</f>
        <v>0.25277777777777777</v>
      </c>
      <c r="K4051" s="86" t="str">
        <f ca="1">VLOOKUP(Tabla36[[#This Row],[CODIGO VINCULO]],[1]!Anexar1[[UNION]:[OPERADOR]],4,0)</f>
        <v>JOSE ALBERTO DZIB CHUC</v>
      </c>
      <c r="L4051" s="92" t="str" cm="1">
        <f t="array" aca="1" ref="L4051" ca="1">_xlfn.IFS(J4051&gt;=TIME(14,0,0),"SEGUNDO TURNO",J4051&lt;TIME(14,0,0),"PRIMER TURNO")</f>
        <v>PRIMER TURNO</v>
      </c>
      <c r="M4051" s="90"/>
    </row>
    <row r="4052" spans="1:13">
      <c r="A4052" s="86" t="str">
        <f ca="1">_xlfn.CONCAT(Tabla36[[#This Row],[NUM. ECO.]],Tabla36[[#This Row],[TURNO]],Tabla36[[#This Row],[FECHA]])</f>
        <v>T43PRIMER TURNO45412</v>
      </c>
      <c r="B4052" s="87">
        <v>7</v>
      </c>
      <c r="C4052" s="87">
        <v>2</v>
      </c>
      <c r="D4052" s="87" t="s">
        <v>59</v>
      </c>
      <c r="E4052" s="86"/>
      <c r="F4052" s="86">
        <f>VLOOKUP(Tabla36[[#This Row],[NUM. ECO.]],[2]!Tabla24[[NO.ECO]:[CUBICACION
M3]],4,0)</f>
        <v>16</v>
      </c>
      <c r="G4052" s="94">
        <v>45412</v>
      </c>
      <c r="H4052" s="92" t="str">
        <f>VLOOKUP(Tabla36[[#This Row],[NUM. ECO.]],[2]!Tabla24[[NO.ECO]:[MATERIAL]],8,0)</f>
        <v>BASE HIDRAULICA</v>
      </c>
      <c r="I4052" s="86" t="s">
        <v>79</v>
      </c>
      <c r="J4052" s="91">
        <f ca="1">J4051+TIME(0,RANDBETWEEN((123),(151)),0)</f>
        <v>0.34791666666666665</v>
      </c>
      <c r="K4052" s="86" t="str">
        <f ca="1">VLOOKUP(Tabla36[[#This Row],[CODIGO VINCULO]],[1]!Anexar1[[UNION]:[OPERADOR]],4,0)</f>
        <v>JOSE ALBERTO DZIB CHUC</v>
      </c>
      <c r="L4052" s="92" t="str" cm="1">
        <f t="array" aca="1" ref="L4052" ca="1">_xlfn.IFS(J4052&gt;=TIME(14,0,0),"SEGUNDO TURNO",J4052&lt;TIME(14,0,0),"PRIMER TURNO")</f>
        <v>PRIMER TURNO</v>
      </c>
      <c r="M4052" s="90"/>
    </row>
    <row r="4053" spans="1:13">
      <c r="A4053" s="86" t="str">
        <f ca="1">_xlfn.CONCAT(Tabla36[[#This Row],[NUM. ECO.]],Tabla36[[#This Row],[TURNO]],Tabla36[[#This Row],[FECHA]])</f>
        <v>T43PRIMER TURNO45412</v>
      </c>
      <c r="B4053" s="87">
        <v>7</v>
      </c>
      <c r="C4053" s="87">
        <v>3</v>
      </c>
      <c r="D4053" s="87" t="s">
        <v>59</v>
      </c>
      <c r="E4053" s="86"/>
      <c r="F4053" s="86">
        <f>VLOOKUP(Tabla36[[#This Row],[NUM. ECO.]],[2]!Tabla24[[NO.ECO]:[CUBICACION
M3]],4,0)</f>
        <v>16</v>
      </c>
      <c r="G4053" s="94">
        <v>45412</v>
      </c>
      <c r="H4053" s="92" t="str">
        <f>VLOOKUP(Tabla36[[#This Row],[NUM. ECO.]],[2]!Tabla24[[NO.ECO]:[MATERIAL]],8,0)</f>
        <v>BASE HIDRAULICA</v>
      </c>
      <c r="I4053" s="86" t="s">
        <v>79</v>
      </c>
      <c r="J4053" s="91">
        <f ca="1">J4052+TIME(0,RANDBETWEEN((123),(151)),0)</f>
        <v>0.44444444444444442</v>
      </c>
      <c r="K4053" s="86" t="str">
        <f ca="1">VLOOKUP(Tabla36[[#This Row],[CODIGO VINCULO]],[1]!Anexar1[[UNION]:[OPERADOR]],4,0)</f>
        <v>JOSE ALBERTO DZIB CHUC</v>
      </c>
      <c r="L4053" s="92" t="str" cm="1">
        <f t="array" aca="1" ref="L4053" ca="1">_xlfn.IFS(J4053&gt;=TIME(14,0,0),"SEGUNDO TURNO",J4053&lt;TIME(14,0,0),"PRIMER TURNO")</f>
        <v>PRIMER TURNO</v>
      </c>
      <c r="M4053" s="90"/>
    </row>
    <row r="4054" spans="1:13">
      <c r="A4054" s="86" t="str">
        <f ca="1">_xlfn.CONCAT(Tabla36[[#This Row],[NUM. ECO.]],Tabla36[[#This Row],[TURNO]],Tabla36[[#This Row],[FECHA]])</f>
        <v>T43PRIMER TURNO45412</v>
      </c>
      <c r="B4054" s="87">
        <v>7</v>
      </c>
      <c r="C4054" s="87">
        <v>4</v>
      </c>
      <c r="D4054" s="87" t="s">
        <v>59</v>
      </c>
      <c r="E4054" s="86"/>
      <c r="F4054" s="86">
        <f>VLOOKUP(Tabla36[[#This Row],[NUM. ECO.]],[2]!Tabla24[[NO.ECO]:[CUBICACION
M3]],4,0)</f>
        <v>16</v>
      </c>
      <c r="G4054" s="94">
        <v>45412</v>
      </c>
      <c r="H4054" s="92" t="str">
        <f>VLOOKUP(Tabla36[[#This Row],[NUM. ECO.]],[2]!Tabla24[[NO.ECO]:[MATERIAL]],8,0)</f>
        <v>BASE HIDRAULICA</v>
      </c>
      <c r="I4054" s="86" t="s">
        <v>79</v>
      </c>
      <c r="J4054" s="91">
        <f ca="1">J4053+TIME(0,RANDBETWEEN((123),(151)),0)</f>
        <v>0.52986111111111112</v>
      </c>
      <c r="K4054" s="86" t="str">
        <f ca="1">VLOOKUP(Tabla36[[#This Row],[CODIGO VINCULO]],[1]!Anexar1[[UNION]:[OPERADOR]],4,0)</f>
        <v>JOSE ALBERTO DZIB CHUC</v>
      </c>
      <c r="L4054" s="92" t="str" cm="1">
        <f t="array" aca="1" ref="L4054" ca="1">_xlfn.IFS(J4054&gt;=TIME(14,0,0),"SEGUNDO TURNO",J4054&lt;TIME(14,0,0),"PRIMER TURNO")</f>
        <v>PRIMER TURNO</v>
      </c>
      <c r="M4054" s="90"/>
    </row>
    <row r="4055" spans="1:13">
      <c r="A4055" s="86" t="str">
        <f ca="1">_xlfn.CONCAT(Tabla36[[#This Row],[NUM. ECO.]],Tabla36[[#This Row],[TURNO]],Tabla36[[#This Row],[FECHA]])</f>
        <v>T43SEGUNDO TURNO45412</v>
      </c>
      <c r="B4055" s="87">
        <v>7</v>
      </c>
      <c r="C4055" s="87">
        <v>5</v>
      </c>
      <c r="D4055" s="87" t="s">
        <v>59</v>
      </c>
      <c r="E4055" s="86"/>
      <c r="F4055" s="86">
        <f>VLOOKUP(Tabla36[[#This Row],[NUM. ECO.]],[2]!Tabla24[[NO.ECO]:[CUBICACION
M3]],4,0)</f>
        <v>16</v>
      </c>
      <c r="G4055" s="94">
        <v>45412</v>
      </c>
      <c r="H4055" s="92" t="str">
        <f>VLOOKUP(Tabla36[[#This Row],[NUM. ECO.]],[2]!Tabla24[[NO.ECO]:[MATERIAL]],8,0)</f>
        <v>BASE HIDRAULICA</v>
      </c>
      <c r="I4055" s="86" t="s">
        <v>79</v>
      </c>
      <c r="J4055" s="91">
        <f ca="1">J4054+TIME(0,RANDBETWEEN((123),(151)),0)</f>
        <v>0.62430555555555556</v>
      </c>
      <c r="K4055" s="86" t="str">
        <f ca="1">VLOOKUP(Tabla36[[#This Row],[CODIGO VINCULO]],[1]!Anexar1[[UNION]:[OPERADOR]],4,0)</f>
        <v>ANGEL ALFONSO UH CHE</v>
      </c>
      <c r="L4055" s="92" t="str" cm="1">
        <f t="array" aca="1" ref="L4055" ca="1">_xlfn.IFS(J4055&gt;=TIME(14,0,0),"SEGUNDO TURNO",J4055&lt;TIME(14,0,0),"PRIMER TURNO")</f>
        <v>SEGUNDO TURNO</v>
      </c>
      <c r="M4055" s="90"/>
    </row>
    <row r="4056" spans="1:13">
      <c r="A4056" s="86" t="str">
        <f ca="1">_xlfn.CONCAT(Tabla36[[#This Row],[NUM. ECO.]],Tabla36[[#This Row],[TURNO]],Tabla36[[#This Row],[FECHA]])</f>
        <v>T43SEGUNDO TURNO45412</v>
      </c>
      <c r="B4056" s="87">
        <v>7</v>
      </c>
      <c r="C4056" s="87">
        <v>6</v>
      </c>
      <c r="D4056" s="87" t="s">
        <v>59</v>
      </c>
      <c r="E4056" s="86"/>
      <c r="F4056" s="86">
        <f>VLOOKUP(Tabla36[[#This Row],[NUM. ECO.]],[2]!Tabla24[[NO.ECO]:[CUBICACION
M3]],4,0)</f>
        <v>16</v>
      </c>
      <c r="G4056" s="94">
        <v>45412</v>
      </c>
      <c r="H4056" s="92" t="str">
        <f>VLOOKUP(Tabla36[[#This Row],[NUM. ECO.]],[2]!Tabla24[[NO.ECO]:[MATERIAL]],8,0)</f>
        <v>BASE HIDRAULICA</v>
      </c>
      <c r="I4056" s="86" t="s">
        <v>79</v>
      </c>
      <c r="J4056" s="91">
        <f ca="1">J4055+TIME(0,RANDBETWEEN((123),(151)),0)</f>
        <v>0.72777777777777775</v>
      </c>
      <c r="K4056" s="86" t="str">
        <f ca="1">VLOOKUP(Tabla36[[#This Row],[CODIGO VINCULO]],[1]!Anexar1[[UNION]:[OPERADOR]],4,0)</f>
        <v>ANGEL ALFONSO UH CHE</v>
      </c>
      <c r="L4056" s="92" t="str" cm="1">
        <f t="array" aca="1" ref="L4056" ca="1">_xlfn.IFS(J4056&gt;=TIME(14,0,0),"SEGUNDO TURNO",J4056&lt;TIME(14,0,0),"PRIMER TURNO")</f>
        <v>SEGUNDO TURNO</v>
      </c>
      <c r="M4056" s="90"/>
    </row>
    <row r="4057" spans="1:13">
      <c r="A4057" s="86" t="str">
        <f ca="1">_xlfn.CONCAT(Tabla36[[#This Row],[NUM. ECO.]],Tabla36[[#This Row],[TURNO]],Tabla36[[#This Row],[FECHA]])</f>
        <v>T43SEGUNDO TURNO45412</v>
      </c>
      <c r="B4057" s="87">
        <v>7</v>
      </c>
      <c r="C4057" s="87">
        <v>7</v>
      </c>
      <c r="D4057" s="87" t="s">
        <v>59</v>
      </c>
      <c r="E4057" s="86"/>
      <c r="F4057" s="86">
        <f>VLOOKUP(Tabla36[[#This Row],[NUM. ECO.]],[2]!Tabla24[[NO.ECO]:[CUBICACION
M3]],4,0)</f>
        <v>16</v>
      </c>
      <c r="G4057" s="94">
        <v>45412</v>
      </c>
      <c r="H4057" s="92" t="str">
        <f>VLOOKUP(Tabla36[[#This Row],[NUM. ECO.]],[2]!Tabla24[[NO.ECO]:[MATERIAL]],8,0)</f>
        <v>BASE HIDRAULICA</v>
      </c>
      <c r="I4057" s="86" t="s">
        <v>79</v>
      </c>
      <c r="J4057" s="91">
        <f ca="1">J4056+TIME(0,RANDBETWEEN((123),(151)),0)</f>
        <v>0.81805555555555554</v>
      </c>
      <c r="K4057" s="86" t="str">
        <f ca="1">VLOOKUP(Tabla36[[#This Row],[CODIGO VINCULO]],[1]!Anexar1[[UNION]:[OPERADOR]],4,0)</f>
        <v>ANGEL ALFONSO UH CHE</v>
      </c>
      <c r="L4057" s="92" t="str" cm="1">
        <f t="array" aca="1" ref="L4057" ca="1">_xlfn.IFS(J4057&gt;=TIME(14,0,0),"SEGUNDO TURNO",J4057&lt;TIME(14,0,0),"PRIMER TURNO")</f>
        <v>SEGUNDO TURNO</v>
      </c>
      <c r="M4057" s="90"/>
    </row>
    <row r="4058" spans="1:13">
      <c r="A4058" s="86" t="str">
        <f ca="1">_xlfn.CONCAT(Tabla36[[#This Row],[NUM. ECO.]],Tabla36[[#This Row],[TURNO]],Tabla36[[#This Row],[FECHA]])</f>
        <v>T43PRIMER TURNO45413</v>
      </c>
      <c r="B4058" s="87">
        <v>7</v>
      </c>
      <c r="C4058" s="87">
        <v>1</v>
      </c>
      <c r="D4058" s="87" t="s">
        <v>59</v>
      </c>
      <c r="E4058" s="86"/>
      <c r="F4058" s="86">
        <f>VLOOKUP(Tabla36[[#This Row],[NUM. ECO.]],[2]!Tabla24[[NO.ECO]:[CUBICACION
M3]],4,0)</f>
        <v>16</v>
      </c>
      <c r="G4058" s="94">
        <v>45413</v>
      </c>
      <c r="H4058" s="92" t="str">
        <f>VLOOKUP(Tabla36[[#This Row],[NUM. ECO.]],[2]!Tabla24[[NO.ECO]:[MATERIAL]],8,0)</f>
        <v>BASE HIDRAULICA</v>
      </c>
      <c r="I4058" s="86" t="s">
        <v>79</v>
      </c>
      <c r="J4058" s="88">
        <f ca="1">TIME(RANDBETWEEN(5.5,6),RANDBETWEEN(1,29),0)</f>
        <v>0.25069444444444444</v>
      </c>
      <c r="K4058" s="86" t="str">
        <f ca="1">VLOOKUP(Tabla36[[#This Row],[CODIGO VINCULO]],[1]!Anexar1[[UNION]:[OPERADOR]],4,0)</f>
        <v>JOSE ALBERTO DZIB CHUC</v>
      </c>
      <c r="L4058" s="92" t="str" cm="1">
        <f t="array" aca="1" ref="L4058" ca="1">_xlfn.IFS(J4058&gt;=TIME(14,0,0),"SEGUNDO TURNO",J4058&lt;TIME(14,0,0),"PRIMER TURNO")</f>
        <v>PRIMER TURNO</v>
      </c>
      <c r="M4058" s="90"/>
    </row>
    <row r="4059" spans="1:13">
      <c r="A4059" s="86" t="str">
        <f ca="1">_xlfn.CONCAT(Tabla36[[#This Row],[NUM. ECO.]],Tabla36[[#This Row],[TURNO]],Tabla36[[#This Row],[FECHA]])</f>
        <v>T43PRIMER TURNO45413</v>
      </c>
      <c r="B4059" s="87">
        <v>7</v>
      </c>
      <c r="C4059" s="87">
        <v>2</v>
      </c>
      <c r="D4059" s="87" t="s">
        <v>59</v>
      </c>
      <c r="E4059" s="86"/>
      <c r="F4059" s="86">
        <f>VLOOKUP(Tabla36[[#This Row],[NUM. ECO.]],[2]!Tabla24[[NO.ECO]:[CUBICACION
M3]],4,0)</f>
        <v>16</v>
      </c>
      <c r="G4059" s="94">
        <v>45413</v>
      </c>
      <c r="H4059" s="92" t="str">
        <f>VLOOKUP(Tabla36[[#This Row],[NUM. ECO.]],[2]!Tabla24[[NO.ECO]:[MATERIAL]],8,0)</f>
        <v>BASE HIDRAULICA</v>
      </c>
      <c r="I4059" s="86" t="s">
        <v>79</v>
      </c>
      <c r="J4059" s="91">
        <f ca="1">J4058+TIME(0,RANDBETWEEN((123),(151)),0)</f>
        <v>0.35486111111111113</v>
      </c>
      <c r="K4059" s="86" t="str">
        <f ca="1">VLOOKUP(Tabla36[[#This Row],[CODIGO VINCULO]],[1]!Anexar1[[UNION]:[OPERADOR]],4,0)</f>
        <v>JOSE ALBERTO DZIB CHUC</v>
      </c>
      <c r="L4059" s="92" t="str" cm="1">
        <f t="array" aca="1" ref="L4059" ca="1">_xlfn.IFS(J4059&gt;=TIME(14,0,0),"SEGUNDO TURNO",J4059&lt;TIME(14,0,0),"PRIMER TURNO")</f>
        <v>PRIMER TURNO</v>
      </c>
      <c r="M4059" s="90"/>
    </row>
    <row r="4060" spans="1:13">
      <c r="A4060" s="86" t="str">
        <f ca="1">_xlfn.CONCAT(Tabla36[[#This Row],[NUM. ECO.]],Tabla36[[#This Row],[TURNO]],Tabla36[[#This Row],[FECHA]])</f>
        <v>T43PRIMER TURNO45413</v>
      </c>
      <c r="B4060" s="87">
        <v>7</v>
      </c>
      <c r="C4060" s="87">
        <v>3</v>
      </c>
      <c r="D4060" s="87" t="s">
        <v>59</v>
      </c>
      <c r="E4060" s="86"/>
      <c r="F4060" s="86">
        <f>VLOOKUP(Tabla36[[#This Row],[NUM. ECO.]],[2]!Tabla24[[NO.ECO]:[CUBICACION
M3]],4,0)</f>
        <v>16</v>
      </c>
      <c r="G4060" s="94">
        <v>45413</v>
      </c>
      <c r="H4060" s="92" t="str">
        <f>VLOOKUP(Tabla36[[#This Row],[NUM. ECO.]],[2]!Tabla24[[NO.ECO]:[MATERIAL]],8,0)</f>
        <v>BASE HIDRAULICA</v>
      </c>
      <c r="I4060" s="86" t="s">
        <v>79</v>
      </c>
      <c r="J4060" s="91">
        <f ca="1">J4059+TIME(0,RANDBETWEEN((123),(151)),0)</f>
        <v>0.45694444444444449</v>
      </c>
      <c r="K4060" s="86" t="str">
        <f ca="1">VLOOKUP(Tabla36[[#This Row],[CODIGO VINCULO]],[1]!Anexar1[[UNION]:[OPERADOR]],4,0)</f>
        <v>JOSE ALBERTO DZIB CHUC</v>
      </c>
      <c r="L4060" s="92" t="str" cm="1">
        <f t="array" aca="1" ref="L4060" ca="1">_xlfn.IFS(J4060&gt;=TIME(14,0,0),"SEGUNDO TURNO",J4060&lt;TIME(14,0,0),"PRIMER TURNO")</f>
        <v>PRIMER TURNO</v>
      </c>
      <c r="M4060" s="90"/>
    </row>
    <row r="4061" spans="1:13">
      <c r="A4061" s="86" t="str">
        <f ca="1">_xlfn.CONCAT(Tabla36[[#This Row],[NUM. ECO.]],Tabla36[[#This Row],[TURNO]],Tabla36[[#This Row],[FECHA]])</f>
        <v>T43PRIMER TURNO45413</v>
      </c>
      <c r="B4061" s="87">
        <v>7</v>
      </c>
      <c r="C4061" s="87">
        <v>4</v>
      </c>
      <c r="D4061" s="87" t="s">
        <v>59</v>
      </c>
      <c r="E4061" s="86"/>
      <c r="F4061" s="86">
        <f>VLOOKUP(Tabla36[[#This Row],[NUM. ECO.]],[2]!Tabla24[[NO.ECO]:[CUBICACION
M3]],4,0)</f>
        <v>16</v>
      </c>
      <c r="G4061" s="94">
        <v>45413</v>
      </c>
      <c r="H4061" s="92" t="str">
        <f>VLOOKUP(Tabla36[[#This Row],[NUM. ECO.]],[2]!Tabla24[[NO.ECO]:[MATERIAL]],8,0)</f>
        <v>BASE HIDRAULICA</v>
      </c>
      <c r="I4061" s="86" t="s">
        <v>79</v>
      </c>
      <c r="J4061" s="91">
        <f ca="1">J4060+TIME(0,RANDBETWEEN((123),(151)),0)</f>
        <v>0.55833333333333335</v>
      </c>
      <c r="K4061" s="86" t="str">
        <f ca="1">VLOOKUP(Tabla36[[#This Row],[CODIGO VINCULO]],[1]!Anexar1[[UNION]:[OPERADOR]],4,0)</f>
        <v>JOSE ALBERTO DZIB CHUC</v>
      </c>
      <c r="L4061" s="92" t="str" cm="1">
        <f t="array" aca="1" ref="L4061" ca="1">_xlfn.IFS(J4061&gt;=TIME(14,0,0),"SEGUNDO TURNO",J4061&lt;TIME(14,0,0),"PRIMER TURNO")</f>
        <v>PRIMER TURNO</v>
      </c>
      <c r="M4061" s="90"/>
    </row>
    <row r="4062" spans="1:13">
      <c r="A4062" s="86" t="str">
        <f ca="1">_xlfn.CONCAT(Tabla36[[#This Row],[NUM. ECO.]],Tabla36[[#This Row],[TURNO]],Tabla36[[#This Row],[FECHA]])</f>
        <v>T43SEGUNDO TURNO45413</v>
      </c>
      <c r="B4062" s="87">
        <v>7</v>
      </c>
      <c r="C4062" s="87">
        <v>5</v>
      </c>
      <c r="D4062" s="87" t="s">
        <v>59</v>
      </c>
      <c r="E4062" s="86"/>
      <c r="F4062" s="86">
        <f>VLOOKUP(Tabla36[[#This Row],[NUM. ECO.]],[2]!Tabla24[[NO.ECO]:[CUBICACION
M3]],4,0)</f>
        <v>16</v>
      </c>
      <c r="G4062" s="94">
        <v>45413</v>
      </c>
      <c r="H4062" s="92" t="str">
        <f>VLOOKUP(Tabla36[[#This Row],[NUM. ECO.]],[2]!Tabla24[[NO.ECO]:[MATERIAL]],8,0)</f>
        <v>BASE HIDRAULICA</v>
      </c>
      <c r="I4062" s="86" t="s">
        <v>79</v>
      </c>
      <c r="J4062" s="91">
        <f ca="1">J4061+TIME(0,RANDBETWEEN((123),(151)),0)</f>
        <v>0.65347222222222223</v>
      </c>
      <c r="K4062" s="86" t="str">
        <f ca="1">VLOOKUP(Tabla36[[#This Row],[CODIGO VINCULO]],[1]!Anexar1[[UNION]:[OPERADOR]],4,0)</f>
        <v>ANGEL ALFONSO UH CHE</v>
      </c>
      <c r="L4062" s="92" t="str" cm="1">
        <f t="array" aca="1" ref="L4062" ca="1">_xlfn.IFS(J4062&gt;=TIME(14,0,0),"SEGUNDO TURNO",J4062&lt;TIME(14,0,0),"PRIMER TURNO")</f>
        <v>SEGUNDO TURNO</v>
      </c>
      <c r="M4062" s="90"/>
    </row>
    <row r="4063" spans="1:13">
      <c r="A4063" s="86" t="str">
        <f ca="1">_xlfn.CONCAT(Tabla36[[#This Row],[NUM. ECO.]],Tabla36[[#This Row],[TURNO]],Tabla36[[#This Row],[FECHA]])</f>
        <v>T43SEGUNDO TURNO45413</v>
      </c>
      <c r="B4063" s="87">
        <v>7</v>
      </c>
      <c r="C4063" s="87">
        <v>6</v>
      </c>
      <c r="D4063" s="87" t="s">
        <v>59</v>
      </c>
      <c r="E4063" s="86"/>
      <c r="F4063" s="86">
        <f>VLOOKUP(Tabla36[[#This Row],[NUM. ECO.]],[2]!Tabla24[[NO.ECO]:[CUBICACION
M3]],4,0)</f>
        <v>16</v>
      </c>
      <c r="G4063" s="94">
        <v>45413</v>
      </c>
      <c r="H4063" s="92" t="str">
        <f>VLOOKUP(Tabla36[[#This Row],[NUM. ECO.]],[2]!Tabla24[[NO.ECO]:[MATERIAL]],8,0)</f>
        <v>BASE HIDRAULICA</v>
      </c>
      <c r="I4063" s="86" t="s">
        <v>79</v>
      </c>
      <c r="J4063" s="91">
        <f ca="1">J4062+TIME(0,RANDBETWEEN((123),(151)),0)</f>
        <v>0.74930555555555556</v>
      </c>
      <c r="K4063" s="86" t="str">
        <f ca="1">VLOOKUP(Tabla36[[#This Row],[CODIGO VINCULO]],[1]!Anexar1[[UNION]:[OPERADOR]],4,0)</f>
        <v>ANGEL ALFONSO UH CHE</v>
      </c>
      <c r="L4063" s="92" t="str" cm="1">
        <f t="array" aca="1" ref="L4063" ca="1">_xlfn.IFS(J4063&gt;=TIME(14,0,0),"SEGUNDO TURNO",J4063&lt;TIME(14,0,0),"PRIMER TURNO")</f>
        <v>SEGUNDO TURNO</v>
      </c>
      <c r="M4063" s="90"/>
    </row>
    <row r="4064" spans="1:13">
      <c r="A4064" s="86" t="str">
        <f ca="1">_xlfn.CONCAT(Tabla36[[#This Row],[NUM. ECO.]],Tabla36[[#This Row],[TURNO]],Tabla36[[#This Row],[FECHA]])</f>
        <v>T43SEGUNDO TURNO45413</v>
      </c>
      <c r="B4064" s="87">
        <v>7</v>
      </c>
      <c r="C4064" s="87">
        <v>7</v>
      </c>
      <c r="D4064" s="87" t="s">
        <v>59</v>
      </c>
      <c r="E4064" s="86"/>
      <c r="F4064" s="86">
        <f>VLOOKUP(Tabla36[[#This Row],[NUM. ECO.]],[2]!Tabla24[[NO.ECO]:[CUBICACION
M3]],4,0)</f>
        <v>16</v>
      </c>
      <c r="G4064" s="94">
        <v>45413</v>
      </c>
      <c r="H4064" s="92" t="str">
        <f>VLOOKUP(Tabla36[[#This Row],[NUM. ECO.]],[2]!Tabla24[[NO.ECO]:[MATERIAL]],8,0)</f>
        <v>BASE HIDRAULICA</v>
      </c>
      <c r="I4064" s="86" t="s">
        <v>79</v>
      </c>
      <c r="J4064" s="91">
        <f ca="1">J4063+TIME(0,RANDBETWEEN((123),(151)),0)</f>
        <v>0.84722222222222221</v>
      </c>
      <c r="K4064" s="86" t="str">
        <f ca="1">VLOOKUP(Tabla36[[#This Row],[CODIGO VINCULO]],[1]!Anexar1[[UNION]:[OPERADOR]],4,0)</f>
        <v>ANGEL ALFONSO UH CHE</v>
      </c>
      <c r="L4064" s="92" t="str" cm="1">
        <f t="array" aca="1" ref="L4064" ca="1">_xlfn.IFS(J4064&gt;=TIME(14,0,0),"SEGUNDO TURNO",J4064&lt;TIME(14,0,0),"PRIMER TURNO")</f>
        <v>SEGUNDO TURNO</v>
      </c>
      <c r="M4064" s="90"/>
    </row>
    <row r="4065" spans="1:13">
      <c r="A4065" s="86" t="str">
        <f ca="1">_xlfn.CONCAT(Tabla36[[#This Row],[NUM. ECO.]],Tabla36[[#This Row],[TURNO]],Tabla36[[#This Row],[FECHA]])</f>
        <v>T43PRIMER TURNO45414</v>
      </c>
      <c r="B4065" s="87">
        <v>7</v>
      </c>
      <c r="C4065" s="87">
        <v>1</v>
      </c>
      <c r="D4065" s="87" t="s">
        <v>59</v>
      </c>
      <c r="E4065" s="86"/>
      <c r="F4065" s="86">
        <f>VLOOKUP(Tabla36[[#This Row],[NUM. ECO.]],[2]!Tabla24[[NO.ECO]:[CUBICACION
M3]],4,0)</f>
        <v>16</v>
      </c>
      <c r="G4065" s="94">
        <v>45414</v>
      </c>
      <c r="H4065" s="92" t="str">
        <f>VLOOKUP(Tabla36[[#This Row],[NUM. ECO.]],[2]!Tabla24[[NO.ECO]:[MATERIAL]],8,0)</f>
        <v>BASE HIDRAULICA</v>
      </c>
      <c r="I4065" s="86" t="s">
        <v>79</v>
      </c>
      <c r="J4065" s="88">
        <f ca="1">TIME(RANDBETWEEN(5.5,6),RANDBETWEEN(1,29),0)</f>
        <v>0.26666666666666666</v>
      </c>
      <c r="K4065" s="86" t="str">
        <f ca="1">VLOOKUP(Tabla36[[#This Row],[CODIGO VINCULO]],[1]!Anexar1[[UNION]:[OPERADOR]],4,0)</f>
        <v>JOSE ALBERTO DZIB CHUC</v>
      </c>
      <c r="L4065" s="92" t="str" cm="1">
        <f t="array" aca="1" ref="L4065" ca="1">_xlfn.IFS(J4065&gt;=TIME(14,0,0),"SEGUNDO TURNO",J4065&lt;TIME(14,0,0),"PRIMER TURNO")</f>
        <v>PRIMER TURNO</v>
      </c>
      <c r="M4065" s="90"/>
    </row>
    <row r="4066" spans="1:13">
      <c r="A4066" s="86" t="str">
        <f ca="1">_xlfn.CONCAT(Tabla36[[#This Row],[NUM. ECO.]],Tabla36[[#This Row],[TURNO]],Tabla36[[#This Row],[FECHA]])</f>
        <v>T43PRIMER TURNO45414</v>
      </c>
      <c r="B4066" s="87">
        <v>7</v>
      </c>
      <c r="C4066" s="87">
        <v>2</v>
      </c>
      <c r="D4066" s="87" t="s">
        <v>59</v>
      </c>
      <c r="E4066" s="86"/>
      <c r="F4066" s="86">
        <f>VLOOKUP(Tabla36[[#This Row],[NUM. ECO.]],[2]!Tabla24[[NO.ECO]:[CUBICACION
M3]],4,0)</f>
        <v>16</v>
      </c>
      <c r="G4066" s="94">
        <v>45414</v>
      </c>
      <c r="H4066" s="92" t="str">
        <f>VLOOKUP(Tabla36[[#This Row],[NUM. ECO.]],[2]!Tabla24[[NO.ECO]:[MATERIAL]],8,0)</f>
        <v>BASE HIDRAULICA</v>
      </c>
      <c r="I4066" s="86" t="s">
        <v>79</v>
      </c>
      <c r="J4066" s="91">
        <f ca="1">J4065+TIME(0,RANDBETWEEN((123),(151)),0)</f>
        <v>0.36041666666666666</v>
      </c>
      <c r="K4066" s="86" t="str">
        <f ca="1">VLOOKUP(Tabla36[[#This Row],[CODIGO VINCULO]],[1]!Anexar1[[UNION]:[OPERADOR]],4,0)</f>
        <v>JOSE ALBERTO DZIB CHUC</v>
      </c>
      <c r="L4066" s="92" t="str" cm="1">
        <f t="array" aca="1" ref="L4066" ca="1">_xlfn.IFS(J4066&gt;=TIME(14,0,0),"SEGUNDO TURNO",J4066&lt;TIME(14,0,0),"PRIMER TURNO")</f>
        <v>PRIMER TURNO</v>
      </c>
      <c r="M4066" s="90"/>
    </row>
    <row r="4067" spans="1:13">
      <c r="A4067" s="86" t="str">
        <f ca="1">_xlfn.CONCAT(Tabla36[[#This Row],[NUM. ECO.]],Tabla36[[#This Row],[TURNO]],Tabla36[[#This Row],[FECHA]])</f>
        <v>T43PRIMER TURNO45414</v>
      </c>
      <c r="B4067" s="87">
        <v>7</v>
      </c>
      <c r="C4067" s="87">
        <v>3</v>
      </c>
      <c r="D4067" s="87" t="s">
        <v>59</v>
      </c>
      <c r="E4067" s="86"/>
      <c r="F4067" s="86">
        <f>VLOOKUP(Tabla36[[#This Row],[NUM. ECO.]],[2]!Tabla24[[NO.ECO]:[CUBICACION
M3]],4,0)</f>
        <v>16</v>
      </c>
      <c r="G4067" s="94">
        <v>45414</v>
      </c>
      <c r="H4067" s="92" t="str">
        <f>VLOOKUP(Tabla36[[#This Row],[NUM. ECO.]],[2]!Tabla24[[NO.ECO]:[MATERIAL]],8,0)</f>
        <v>BASE HIDRAULICA</v>
      </c>
      <c r="I4067" s="86" t="s">
        <v>79</v>
      </c>
      <c r="J4067" s="91">
        <f ca="1">J4066+TIME(0,RANDBETWEEN((123),(151)),0)</f>
        <v>0.45902777777777776</v>
      </c>
      <c r="K4067" s="86" t="str">
        <f ca="1">VLOOKUP(Tabla36[[#This Row],[CODIGO VINCULO]],[1]!Anexar1[[UNION]:[OPERADOR]],4,0)</f>
        <v>JOSE ALBERTO DZIB CHUC</v>
      </c>
      <c r="L4067" s="92" t="str" cm="1">
        <f t="array" aca="1" ref="L4067" ca="1">_xlfn.IFS(J4067&gt;=TIME(14,0,0),"SEGUNDO TURNO",J4067&lt;TIME(14,0,0),"PRIMER TURNO")</f>
        <v>PRIMER TURNO</v>
      </c>
      <c r="M4067" s="90"/>
    </row>
    <row r="4068" spans="1:13">
      <c r="A4068" s="86" t="str">
        <f ca="1">_xlfn.CONCAT(Tabla36[[#This Row],[NUM. ECO.]],Tabla36[[#This Row],[TURNO]],Tabla36[[#This Row],[FECHA]])</f>
        <v>T43PRIMER TURNO45414</v>
      </c>
      <c r="B4068" s="87">
        <v>7</v>
      </c>
      <c r="C4068" s="87">
        <v>4</v>
      </c>
      <c r="D4068" s="87" t="s">
        <v>59</v>
      </c>
      <c r="E4068" s="86"/>
      <c r="F4068" s="86">
        <f>VLOOKUP(Tabla36[[#This Row],[NUM. ECO.]],[2]!Tabla24[[NO.ECO]:[CUBICACION
M3]],4,0)</f>
        <v>16</v>
      </c>
      <c r="G4068" s="94">
        <v>45414</v>
      </c>
      <c r="H4068" s="92" t="str">
        <f>VLOOKUP(Tabla36[[#This Row],[NUM. ECO.]],[2]!Tabla24[[NO.ECO]:[MATERIAL]],8,0)</f>
        <v>BASE HIDRAULICA</v>
      </c>
      <c r="I4068" s="86" t="s">
        <v>79</v>
      </c>
      <c r="J4068" s="91">
        <f ca="1">J4067+TIME(0,RANDBETWEEN((123),(151)),0)</f>
        <v>0.54999999999999993</v>
      </c>
      <c r="K4068" s="86" t="str">
        <f ca="1">VLOOKUP(Tabla36[[#This Row],[CODIGO VINCULO]],[1]!Anexar1[[UNION]:[OPERADOR]],4,0)</f>
        <v>JOSE ALBERTO DZIB CHUC</v>
      </c>
      <c r="L4068" s="92" t="str" cm="1">
        <f t="array" aca="1" ref="L4068" ca="1">_xlfn.IFS(J4068&gt;=TIME(14,0,0),"SEGUNDO TURNO",J4068&lt;TIME(14,0,0),"PRIMER TURNO")</f>
        <v>PRIMER TURNO</v>
      </c>
      <c r="M4068" s="90"/>
    </row>
    <row r="4069" spans="1:13">
      <c r="A4069" s="86" t="str">
        <f ca="1">_xlfn.CONCAT(Tabla36[[#This Row],[NUM. ECO.]],Tabla36[[#This Row],[TURNO]],Tabla36[[#This Row],[FECHA]])</f>
        <v>T43SEGUNDO TURNO45414</v>
      </c>
      <c r="B4069" s="87">
        <v>7</v>
      </c>
      <c r="C4069" s="87">
        <v>5</v>
      </c>
      <c r="D4069" s="87" t="s">
        <v>59</v>
      </c>
      <c r="E4069" s="86"/>
      <c r="F4069" s="86">
        <f>VLOOKUP(Tabla36[[#This Row],[NUM. ECO.]],[2]!Tabla24[[NO.ECO]:[CUBICACION
M3]],4,0)</f>
        <v>16</v>
      </c>
      <c r="G4069" s="94">
        <v>45414</v>
      </c>
      <c r="H4069" s="92" t="str">
        <f>VLOOKUP(Tabla36[[#This Row],[NUM. ECO.]],[2]!Tabla24[[NO.ECO]:[MATERIAL]],8,0)</f>
        <v>BASE HIDRAULICA</v>
      </c>
      <c r="I4069" s="86" t="s">
        <v>79</v>
      </c>
      <c r="J4069" s="91">
        <f ca="1">J4068+TIME(0,RANDBETWEEN((123),(151)),0)</f>
        <v>0.65069444444444435</v>
      </c>
      <c r="K4069" s="86" t="str">
        <f ca="1">VLOOKUP(Tabla36[[#This Row],[CODIGO VINCULO]],[1]!Anexar1[[UNION]:[OPERADOR]],4,0)</f>
        <v>ANGEL ALFONSO UH CHE</v>
      </c>
      <c r="L4069" s="92" t="str" cm="1">
        <f t="array" aca="1" ref="L4069" ca="1">_xlfn.IFS(J4069&gt;=TIME(14,0,0),"SEGUNDO TURNO",J4069&lt;TIME(14,0,0),"PRIMER TURNO")</f>
        <v>SEGUNDO TURNO</v>
      </c>
      <c r="M4069" s="90"/>
    </row>
    <row r="4070" spans="1:13">
      <c r="A4070" s="86" t="str">
        <f ca="1">_xlfn.CONCAT(Tabla36[[#This Row],[NUM. ECO.]],Tabla36[[#This Row],[TURNO]],Tabla36[[#This Row],[FECHA]])</f>
        <v>T43SEGUNDO TURNO45414</v>
      </c>
      <c r="B4070" s="87">
        <v>7</v>
      </c>
      <c r="C4070" s="87">
        <v>6</v>
      </c>
      <c r="D4070" s="87" t="s">
        <v>59</v>
      </c>
      <c r="E4070" s="86"/>
      <c r="F4070" s="86">
        <f>VLOOKUP(Tabla36[[#This Row],[NUM. ECO.]],[2]!Tabla24[[NO.ECO]:[CUBICACION
M3]],4,0)</f>
        <v>16</v>
      </c>
      <c r="G4070" s="94">
        <v>45414</v>
      </c>
      <c r="H4070" s="92" t="str">
        <f>VLOOKUP(Tabla36[[#This Row],[NUM. ECO.]],[2]!Tabla24[[NO.ECO]:[MATERIAL]],8,0)</f>
        <v>BASE HIDRAULICA</v>
      </c>
      <c r="I4070" s="86" t="s">
        <v>79</v>
      </c>
      <c r="J4070" s="91">
        <f ca="1">J4069+TIME(0,RANDBETWEEN((123),(151)),0)</f>
        <v>0.74374999999999991</v>
      </c>
      <c r="K4070" s="86" t="str">
        <f ca="1">VLOOKUP(Tabla36[[#This Row],[CODIGO VINCULO]],[1]!Anexar1[[UNION]:[OPERADOR]],4,0)</f>
        <v>ANGEL ALFONSO UH CHE</v>
      </c>
      <c r="L4070" s="92" t="str" cm="1">
        <f t="array" aca="1" ref="L4070" ca="1">_xlfn.IFS(J4070&gt;=TIME(14,0,0),"SEGUNDO TURNO",J4070&lt;TIME(14,0,0),"PRIMER TURNO")</f>
        <v>SEGUNDO TURNO</v>
      </c>
      <c r="M4070" s="90"/>
    </row>
    <row r="4071" spans="1:13">
      <c r="A4071" s="86" t="str">
        <f ca="1">_xlfn.CONCAT(Tabla36[[#This Row],[NUM. ECO.]],Tabla36[[#This Row],[TURNO]],Tabla36[[#This Row],[FECHA]])</f>
        <v>T43SEGUNDO TURNO45414</v>
      </c>
      <c r="B4071" s="87">
        <v>7</v>
      </c>
      <c r="C4071" s="87">
        <v>7</v>
      </c>
      <c r="D4071" s="87" t="s">
        <v>59</v>
      </c>
      <c r="E4071" s="86"/>
      <c r="F4071" s="86">
        <f>VLOOKUP(Tabla36[[#This Row],[NUM. ECO.]],[2]!Tabla24[[NO.ECO]:[CUBICACION
M3]],4,0)</f>
        <v>16</v>
      </c>
      <c r="G4071" s="94">
        <v>45414</v>
      </c>
      <c r="H4071" s="92" t="str">
        <f>VLOOKUP(Tabla36[[#This Row],[NUM. ECO.]],[2]!Tabla24[[NO.ECO]:[MATERIAL]],8,0)</f>
        <v>BASE HIDRAULICA</v>
      </c>
      <c r="I4071" s="86" t="s">
        <v>79</v>
      </c>
      <c r="J4071" s="91">
        <f ca="1">J4070+TIME(0,RANDBETWEEN((123),(151)),0)</f>
        <v>0.83611111111111103</v>
      </c>
      <c r="K4071" s="86" t="str">
        <f ca="1">VLOOKUP(Tabla36[[#This Row],[CODIGO VINCULO]],[1]!Anexar1[[UNION]:[OPERADOR]],4,0)</f>
        <v>ANGEL ALFONSO UH CHE</v>
      </c>
      <c r="L4071" s="92" t="str" cm="1">
        <f t="array" aca="1" ref="L4071" ca="1">_xlfn.IFS(J4071&gt;=TIME(14,0,0),"SEGUNDO TURNO",J4071&lt;TIME(14,0,0),"PRIMER TURNO")</f>
        <v>SEGUNDO TURNO</v>
      </c>
      <c r="M4071" s="90"/>
    </row>
    <row r="4072" spans="1:13">
      <c r="A4072" s="86" t="str">
        <f ca="1">_xlfn.CONCAT(Tabla36[[#This Row],[NUM. ECO.]],Tabla36[[#This Row],[TURNO]],Tabla36[[#This Row],[FECHA]])</f>
        <v>T43PRIMER TURNO45415</v>
      </c>
      <c r="B4072" s="87">
        <v>7</v>
      </c>
      <c r="C4072" s="87">
        <v>1</v>
      </c>
      <c r="D4072" s="87" t="s">
        <v>59</v>
      </c>
      <c r="E4072" s="86"/>
      <c r="F4072" s="86">
        <f>VLOOKUP(Tabla36[[#This Row],[NUM. ECO.]],[2]!Tabla24[[NO.ECO]:[CUBICACION
M3]],4,0)</f>
        <v>16</v>
      </c>
      <c r="G4072" s="94">
        <v>45415</v>
      </c>
      <c r="H4072" s="92" t="str">
        <f>VLOOKUP(Tabla36[[#This Row],[NUM. ECO.]],[2]!Tabla24[[NO.ECO]:[MATERIAL]],8,0)</f>
        <v>BASE HIDRAULICA</v>
      </c>
      <c r="I4072" s="86" t="s">
        <v>79</v>
      </c>
      <c r="J4072" s="88">
        <f ca="1">TIME(RANDBETWEEN(5.5,6),RANDBETWEEN(1,29),0)</f>
        <v>0.26319444444444445</v>
      </c>
      <c r="K4072" s="86" t="str">
        <f ca="1">VLOOKUP(Tabla36[[#This Row],[CODIGO VINCULO]],[1]!Anexar1[[UNION]:[OPERADOR]],4,0)</f>
        <v>JOSE ALBERTO DZIB CHUC</v>
      </c>
      <c r="L4072" s="92" t="str" cm="1">
        <f t="array" aca="1" ref="L4072" ca="1">_xlfn.IFS(J4072&gt;=TIME(14,0,0),"SEGUNDO TURNO",J4072&lt;TIME(14,0,0),"PRIMER TURNO")</f>
        <v>PRIMER TURNO</v>
      </c>
      <c r="M4072" s="90"/>
    </row>
    <row r="4073" spans="1:13">
      <c r="A4073" s="86" t="str">
        <f ca="1">_xlfn.CONCAT(Tabla36[[#This Row],[NUM. ECO.]],Tabla36[[#This Row],[TURNO]],Tabla36[[#This Row],[FECHA]])</f>
        <v>T43PRIMER TURNO45415</v>
      </c>
      <c r="B4073" s="87">
        <v>7</v>
      </c>
      <c r="C4073" s="87">
        <v>2</v>
      </c>
      <c r="D4073" s="87" t="s">
        <v>59</v>
      </c>
      <c r="E4073" s="86"/>
      <c r="F4073" s="86">
        <f>VLOOKUP(Tabla36[[#This Row],[NUM. ECO.]],[2]!Tabla24[[NO.ECO]:[CUBICACION
M3]],4,0)</f>
        <v>16</v>
      </c>
      <c r="G4073" s="94">
        <v>45415</v>
      </c>
      <c r="H4073" s="92" t="str">
        <f>VLOOKUP(Tabla36[[#This Row],[NUM. ECO.]],[2]!Tabla24[[NO.ECO]:[MATERIAL]],8,0)</f>
        <v>BASE HIDRAULICA</v>
      </c>
      <c r="I4073" s="86" t="s">
        <v>79</v>
      </c>
      <c r="J4073" s="91">
        <f ca="1">J4072+TIME(0,RANDBETWEEN((123),(151)),0)</f>
        <v>0.36527777777777781</v>
      </c>
      <c r="K4073" s="86" t="str">
        <f ca="1">VLOOKUP(Tabla36[[#This Row],[CODIGO VINCULO]],[1]!Anexar1[[UNION]:[OPERADOR]],4,0)</f>
        <v>JOSE ALBERTO DZIB CHUC</v>
      </c>
      <c r="L4073" s="92" t="str" cm="1">
        <f t="array" aca="1" ref="L4073" ca="1">_xlfn.IFS(J4073&gt;=TIME(14,0,0),"SEGUNDO TURNO",J4073&lt;TIME(14,0,0),"PRIMER TURNO")</f>
        <v>PRIMER TURNO</v>
      </c>
      <c r="M4073" s="90"/>
    </row>
    <row r="4074" spans="1:13">
      <c r="A4074" s="86" t="str">
        <f ca="1">_xlfn.CONCAT(Tabla36[[#This Row],[NUM. ECO.]],Tabla36[[#This Row],[TURNO]],Tabla36[[#This Row],[FECHA]])</f>
        <v>T43PRIMER TURNO45415</v>
      </c>
      <c r="B4074" s="87">
        <v>7</v>
      </c>
      <c r="C4074" s="87">
        <v>3</v>
      </c>
      <c r="D4074" s="87" t="s">
        <v>59</v>
      </c>
      <c r="E4074" s="86"/>
      <c r="F4074" s="86">
        <f>VLOOKUP(Tabla36[[#This Row],[NUM. ECO.]],[2]!Tabla24[[NO.ECO]:[CUBICACION
M3]],4,0)</f>
        <v>16</v>
      </c>
      <c r="G4074" s="94">
        <v>45415</v>
      </c>
      <c r="H4074" s="92" t="str">
        <f>VLOOKUP(Tabla36[[#This Row],[NUM. ECO.]],[2]!Tabla24[[NO.ECO]:[MATERIAL]],8,0)</f>
        <v>BASE HIDRAULICA</v>
      </c>
      <c r="I4074" s="86" t="s">
        <v>79</v>
      </c>
      <c r="J4074" s="91">
        <f ca="1">J4073+TIME(0,RANDBETWEEN((123),(151)),0)</f>
        <v>0.46527777777777779</v>
      </c>
      <c r="K4074" s="86" t="str">
        <f ca="1">VLOOKUP(Tabla36[[#This Row],[CODIGO VINCULO]],[1]!Anexar1[[UNION]:[OPERADOR]],4,0)</f>
        <v>JOSE ALBERTO DZIB CHUC</v>
      </c>
      <c r="L4074" s="92" t="str" cm="1">
        <f t="array" aca="1" ref="L4074" ca="1">_xlfn.IFS(J4074&gt;=TIME(14,0,0),"SEGUNDO TURNO",J4074&lt;TIME(14,0,0),"PRIMER TURNO")</f>
        <v>PRIMER TURNO</v>
      </c>
      <c r="M4074" s="90"/>
    </row>
    <row r="4075" spans="1:13">
      <c r="A4075" s="86" t="str">
        <f ca="1">_xlfn.CONCAT(Tabla36[[#This Row],[NUM. ECO.]],Tabla36[[#This Row],[TURNO]],Tabla36[[#This Row],[FECHA]])</f>
        <v>T43PRIMER TURNO45415</v>
      </c>
      <c r="B4075" s="87">
        <v>7</v>
      </c>
      <c r="C4075" s="87">
        <v>4</v>
      </c>
      <c r="D4075" s="87" t="s">
        <v>59</v>
      </c>
      <c r="E4075" s="86"/>
      <c r="F4075" s="86">
        <f>VLOOKUP(Tabla36[[#This Row],[NUM. ECO.]],[2]!Tabla24[[NO.ECO]:[CUBICACION
M3]],4,0)</f>
        <v>16</v>
      </c>
      <c r="G4075" s="94">
        <v>45415</v>
      </c>
      <c r="H4075" s="92" t="str">
        <f>VLOOKUP(Tabla36[[#This Row],[NUM. ECO.]],[2]!Tabla24[[NO.ECO]:[MATERIAL]],8,0)</f>
        <v>BASE HIDRAULICA</v>
      </c>
      <c r="I4075" s="86" t="s">
        <v>79</v>
      </c>
      <c r="J4075" s="91">
        <f ca="1">J4074+TIME(0,RANDBETWEEN((123),(151)),0)</f>
        <v>0.56736111111111109</v>
      </c>
      <c r="K4075" s="86" t="str">
        <f ca="1">VLOOKUP(Tabla36[[#This Row],[CODIGO VINCULO]],[1]!Anexar1[[UNION]:[OPERADOR]],4,0)</f>
        <v>JOSE ALBERTO DZIB CHUC</v>
      </c>
      <c r="L4075" s="92" t="str" cm="1">
        <f t="array" aca="1" ref="L4075" ca="1">_xlfn.IFS(J4075&gt;=TIME(14,0,0),"SEGUNDO TURNO",J4075&lt;TIME(14,0,0),"PRIMER TURNO")</f>
        <v>PRIMER TURNO</v>
      </c>
      <c r="M4075" s="90"/>
    </row>
    <row r="4076" spans="1:13">
      <c r="A4076" s="86" t="str">
        <f ca="1">_xlfn.CONCAT(Tabla36[[#This Row],[NUM. ECO.]],Tabla36[[#This Row],[TURNO]],Tabla36[[#This Row],[FECHA]])</f>
        <v>T43SEGUNDO TURNO45415</v>
      </c>
      <c r="B4076" s="87">
        <v>7</v>
      </c>
      <c r="C4076" s="87">
        <v>5</v>
      </c>
      <c r="D4076" s="87" t="s">
        <v>59</v>
      </c>
      <c r="E4076" s="86"/>
      <c r="F4076" s="86">
        <f>VLOOKUP(Tabla36[[#This Row],[NUM. ECO.]],[2]!Tabla24[[NO.ECO]:[CUBICACION
M3]],4,0)</f>
        <v>16</v>
      </c>
      <c r="G4076" s="94">
        <v>45415</v>
      </c>
      <c r="H4076" s="92" t="str">
        <f>VLOOKUP(Tabla36[[#This Row],[NUM. ECO.]],[2]!Tabla24[[NO.ECO]:[MATERIAL]],8,0)</f>
        <v>BASE HIDRAULICA</v>
      </c>
      <c r="I4076" s="86" t="s">
        <v>79</v>
      </c>
      <c r="J4076" s="91">
        <f ca="1">J4075+TIME(0,RANDBETWEEN((123),(151)),0)</f>
        <v>0.6694444444444444</v>
      </c>
      <c r="K4076" s="86" t="str">
        <f ca="1">VLOOKUP(Tabla36[[#This Row],[CODIGO VINCULO]],[1]!Anexar1[[UNION]:[OPERADOR]],4,0)</f>
        <v>ANGEL ALFONSO UH CHE</v>
      </c>
      <c r="L4076" s="92" t="str" cm="1">
        <f t="array" aca="1" ref="L4076" ca="1">_xlfn.IFS(J4076&gt;=TIME(14,0,0),"SEGUNDO TURNO",J4076&lt;TIME(14,0,0),"PRIMER TURNO")</f>
        <v>SEGUNDO TURNO</v>
      </c>
      <c r="M4076" s="90"/>
    </row>
    <row r="4077" spans="1:13">
      <c r="A4077" s="86" t="str">
        <f ca="1">_xlfn.CONCAT(Tabla36[[#This Row],[NUM. ECO.]],Tabla36[[#This Row],[TURNO]],Tabla36[[#This Row],[FECHA]])</f>
        <v>T43SEGUNDO TURNO45415</v>
      </c>
      <c r="B4077" s="87">
        <v>7</v>
      </c>
      <c r="C4077" s="87">
        <v>6</v>
      </c>
      <c r="D4077" s="87" t="s">
        <v>59</v>
      </c>
      <c r="E4077" s="86"/>
      <c r="F4077" s="86">
        <f>VLOOKUP(Tabla36[[#This Row],[NUM. ECO.]],[2]!Tabla24[[NO.ECO]:[CUBICACION
M3]],4,0)</f>
        <v>16</v>
      </c>
      <c r="G4077" s="94">
        <v>45415</v>
      </c>
      <c r="H4077" s="92" t="str">
        <f>VLOOKUP(Tabla36[[#This Row],[NUM. ECO.]],[2]!Tabla24[[NO.ECO]:[MATERIAL]],8,0)</f>
        <v>BASE HIDRAULICA</v>
      </c>
      <c r="I4077" s="86" t="s">
        <v>79</v>
      </c>
      <c r="J4077" s="91">
        <f ca="1">J4076+TIME(0,RANDBETWEEN((123),(151)),0)</f>
        <v>0.76458333333333328</v>
      </c>
      <c r="K4077" s="86" t="str">
        <f ca="1">VLOOKUP(Tabla36[[#This Row],[CODIGO VINCULO]],[1]!Anexar1[[UNION]:[OPERADOR]],4,0)</f>
        <v>ANGEL ALFONSO UH CHE</v>
      </c>
      <c r="L4077" s="92" t="str" cm="1">
        <f t="array" aca="1" ref="L4077" ca="1">_xlfn.IFS(J4077&gt;=TIME(14,0,0),"SEGUNDO TURNO",J4077&lt;TIME(14,0,0),"PRIMER TURNO")</f>
        <v>SEGUNDO TURNO</v>
      </c>
      <c r="M4077" s="90"/>
    </row>
    <row r="4078" spans="1:13">
      <c r="A4078" s="86" t="str">
        <f ca="1">_xlfn.CONCAT(Tabla36[[#This Row],[NUM. ECO.]],Tabla36[[#This Row],[TURNO]],Tabla36[[#This Row],[FECHA]])</f>
        <v>T43SEGUNDO TURNO45415</v>
      </c>
      <c r="B4078" s="87">
        <v>7</v>
      </c>
      <c r="C4078" s="87">
        <v>7</v>
      </c>
      <c r="D4078" s="87" t="s">
        <v>59</v>
      </c>
      <c r="E4078" s="86"/>
      <c r="F4078" s="86">
        <f>VLOOKUP(Tabla36[[#This Row],[NUM. ECO.]],[2]!Tabla24[[NO.ECO]:[CUBICACION
M3]],4,0)</f>
        <v>16</v>
      </c>
      <c r="G4078" s="94">
        <v>45415</v>
      </c>
      <c r="H4078" s="92" t="str">
        <f>VLOOKUP(Tabla36[[#This Row],[NUM. ECO.]],[2]!Tabla24[[NO.ECO]:[MATERIAL]],8,0)</f>
        <v>BASE HIDRAULICA</v>
      </c>
      <c r="I4078" s="86" t="s">
        <v>79</v>
      </c>
      <c r="J4078" s="91">
        <f ca="1">J4077+TIME(0,RANDBETWEEN((123),(151)),0)</f>
        <v>0.85763888888888884</v>
      </c>
      <c r="K4078" s="86" t="str">
        <f ca="1">VLOOKUP(Tabla36[[#This Row],[CODIGO VINCULO]],[1]!Anexar1[[UNION]:[OPERADOR]],4,0)</f>
        <v>ANGEL ALFONSO UH CHE</v>
      </c>
      <c r="L4078" s="92" t="str" cm="1">
        <f t="array" aca="1" ref="L4078" ca="1">_xlfn.IFS(J4078&gt;=TIME(14,0,0),"SEGUNDO TURNO",J4078&lt;TIME(14,0,0),"PRIMER TURNO")</f>
        <v>SEGUNDO TURNO</v>
      </c>
      <c r="M4078" s="90"/>
    </row>
    <row r="4079" spans="1:13">
      <c r="A4079" s="86" t="str">
        <f ca="1">_xlfn.CONCAT(Tabla36[[#This Row],[NUM. ECO.]],Tabla36[[#This Row],[TURNO]],Tabla36[[#This Row],[FECHA]])</f>
        <v>T43PRIMER TURNO45416</v>
      </c>
      <c r="B4079" s="87">
        <v>7</v>
      </c>
      <c r="C4079" s="87">
        <v>1</v>
      </c>
      <c r="D4079" s="87" t="s">
        <v>59</v>
      </c>
      <c r="E4079" s="86"/>
      <c r="F4079" s="86">
        <f>VLOOKUP(Tabla36[[#This Row],[NUM. ECO.]],[2]!Tabla24[[NO.ECO]:[CUBICACION
M3]],4,0)</f>
        <v>16</v>
      </c>
      <c r="G4079" s="94">
        <v>45416</v>
      </c>
      <c r="H4079" s="92" t="str">
        <f>VLOOKUP(Tabla36[[#This Row],[NUM. ECO.]],[2]!Tabla24[[NO.ECO]:[MATERIAL]],8,0)</f>
        <v>BASE HIDRAULICA</v>
      </c>
      <c r="I4079" s="86" t="s">
        <v>79</v>
      </c>
      <c r="J4079" s="88">
        <f ca="1">TIME(RANDBETWEEN(5.5,6),RANDBETWEEN(1,29),0)</f>
        <v>0.26666666666666666</v>
      </c>
      <c r="K4079" s="86" t="str">
        <f ca="1">VLOOKUP(Tabla36[[#This Row],[CODIGO VINCULO]],[1]!Anexar1[[UNION]:[OPERADOR]],4,0)</f>
        <v>JOSE ALBERTO DZIB CHUC</v>
      </c>
      <c r="L4079" s="92" t="str" cm="1">
        <f t="array" aca="1" ref="L4079" ca="1">_xlfn.IFS(J4079&gt;=TIME(14,0,0),"SEGUNDO TURNO",J4079&lt;TIME(14,0,0),"PRIMER TURNO")</f>
        <v>PRIMER TURNO</v>
      </c>
      <c r="M4079" s="90"/>
    </row>
    <row r="4080" spans="1:13">
      <c r="A4080" s="86" t="str">
        <f ca="1">_xlfn.CONCAT(Tabla36[[#This Row],[NUM. ECO.]],Tabla36[[#This Row],[TURNO]],Tabla36[[#This Row],[FECHA]])</f>
        <v>T43PRIMER TURNO45416</v>
      </c>
      <c r="B4080" s="87">
        <v>7</v>
      </c>
      <c r="C4080" s="87">
        <v>2</v>
      </c>
      <c r="D4080" s="87" t="s">
        <v>59</v>
      </c>
      <c r="E4080" s="86"/>
      <c r="F4080" s="86">
        <f>VLOOKUP(Tabla36[[#This Row],[NUM. ECO.]],[2]!Tabla24[[NO.ECO]:[CUBICACION
M3]],4,0)</f>
        <v>16</v>
      </c>
      <c r="G4080" s="94">
        <v>45416</v>
      </c>
      <c r="H4080" s="92" t="str">
        <f>VLOOKUP(Tabla36[[#This Row],[NUM. ECO.]],[2]!Tabla24[[NO.ECO]:[MATERIAL]],8,0)</f>
        <v>BASE HIDRAULICA</v>
      </c>
      <c r="I4080" s="86" t="s">
        <v>79</v>
      </c>
      <c r="J4080" s="91">
        <f ca="1">J4079+TIME(0,RANDBETWEEN((123),(151)),0)</f>
        <v>0.36944444444444446</v>
      </c>
      <c r="K4080" s="86" t="str">
        <f ca="1">VLOOKUP(Tabla36[[#This Row],[CODIGO VINCULO]],[1]!Anexar1[[UNION]:[OPERADOR]],4,0)</f>
        <v>JOSE ALBERTO DZIB CHUC</v>
      </c>
      <c r="L4080" s="92" t="str" cm="1">
        <f t="array" aca="1" ref="L4080" ca="1">_xlfn.IFS(J4080&gt;=TIME(14,0,0),"SEGUNDO TURNO",J4080&lt;TIME(14,0,0),"PRIMER TURNO")</f>
        <v>PRIMER TURNO</v>
      </c>
      <c r="M4080" s="90"/>
    </row>
    <row r="4081" spans="1:13">
      <c r="A4081" s="86" t="str">
        <f ca="1">_xlfn.CONCAT(Tabla36[[#This Row],[NUM. ECO.]],Tabla36[[#This Row],[TURNO]],Tabla36[[#This Row],[FECHA]])</f>
        <v>T43PRIMER TURNO45416</v>
      </c>
      <c r="B4081" s="87">
        <v>7</v>
      </c>
      <c r="C4081" s="87">
        <v>3</v>
      </c>
      <c r="D4081" s="87" t="s">
        <v>59</v>
      </c>
      <c r="E4081" s="86"/>
      <c r="F4081" s="86">
        <f>VLOOKUP(Tabla36[[#This Row],[NUM. ECO.]],[2]!Tabla24[[NO.ECO]:[CUBICACION
M3]],4,0)</f>
        <v>16</v>
      </c>
      <c r="G4081" s="94">
        <v>45416</v>
      </c>
      <c r="H4081" s="92" t="str">
        <f>VLOOKUP(Tabla36[[#This Row],[NUM. ECO.]],[2]!Tabla24[[NO.ECO]:[MATERIAL]],8,0)</f>
        <v>BASE HIDRAULICA</v>
      </c>
      <c r="I4081" s="86" t="s">
        <v>79</v>
      </c>
      <c r="J4081" s="91">
        <f ca="1">J4080+TIME(0,RANDBETWEEN((123),(151)),0)</f>
        <v>0.46250000000000002</v>
      </c>
      <c r="K4081" s="86" t="str">
        <f ca="1">VLOOKUP(Tabla36[[#This Row],[CODIGO VINCULO]],[1]!Anexar1[[UNION]:[OPERADOR]],4,0)</f>
        <v>JOSE ALBERTO DZIB CHUC</v>
      </c>
      <c r="L4081" s="92" t="str" cm="1">
        <f t="array" aca="1" ref="L4081" ca="1">_xlfn.IFS(J4081&gt;=TIME(14,0,0),"SEGUNDO TURNO",J4081&lt;TIME(14,0,0),"PRIMER TURNO")</f>
        <v>PRIMER TURNO</v>
      </c>
      <c r="M4081" s="90"/>
    </row>
    <row r="4082" spans="1:13">
      <c r="A4082" s="86" t="str">
        <f ca="1">_xlfn.CONCAT(Tabla36[[#This Row],[NUM. ECO.]],Tabla36[[#This Row],[TURNO]],Tabla36[[#This Row],[FECHA]])</f>
        <v>T43PRIMER TURNO45416</v>
      </c>
      <c r="B4082" s="87">
        <v>7</v>
      </c>
      <c r="C4082" s="87">
        <v>4</v>
      </c>
      <c r="D4082" s="87" t="s">
        <v>59</v>
      </c>
      <c r="E4082" s="86"/>
      <c r="F4082" s="86">
        <f>VLOOKUP(Tabla36[[#This Row],[NUM. ECO.]],[2]!Tabla24[[NO.ECO]:[CUBICACION
M3]],4,0)</f>
        <v>16</v>
      </c>
      <c r="G4082" s="94">
        <v>45416</v>
      </c>
      <c r="H4082" s="92" t="str">
        <f>VLOOKUP(Tabla36[[#This Row],[NUM. ECO.]],[2]!Tabla24[[NO.ECO]:[MATERIAL]],8,0)</f>
        <v>BASE HIDRAULICA</v>
      </c>
      <c r="I4082" s="86" t="s">
        <v>79</v>
      </c>
      <c r="J4082" s="91">
        <f ca="1">J4081+TIME(0,RANDBETWEEN((123),(151)),0)</f>
        <v>0.56319444444444444</v>
      </c>
      <c r="K4082" s="86" t="str">
        <f ca="1">VLOOKUP(Tabla36[[#This Row],[CODIGO VINCULO]],[1]!Anexar1[[UNION]:[OPERADOR]],4,0)</f>
        <v>JOSE ALBERTO DZIB CHUC</v>
      </c>
      <c r="L4082" s="92" t="str" cm="1">
        <f t="array" aca="1" ref="L4082" ca="1">_xlfn.IFS(J4082&gt;=TIME(14,0,0),"SEGUNDO TURNO",J4082&lt;TIME(14,0,0),"PRIMER TURNO")</f>
        <v>PRIMER TURNO</v>
      </c>
      <c r="M4082" s="90"/>
    </row>
    <row r="4083" spans="1:13">
      <c r="A4083" s="86" t="str">
        <f ca="1">_xlfn.CONCAT(Tabla36[[#This Row],[NUM. ECO.]],Tabla36[[#This Row],[TURNO]],Tabla36[[#This Row],[FECHA]])</f>
        <v>T43SEGUNDO TURNO45416</v>
      </c>
      <c r="B4083" s="87">
        <v>7</v>
      </c>
      <c r="C4083" s="87">
        <v>5</v>
      </c>
      <c r="D4083" s="87" t="s">
        <v>59</v>
      </c>
      <c r="E4083" s="86"/>
      <c r="F4083" s="86">
        <f>VLOOKUP(Tabla36[[#This Row],[NUM. ECO.]],[2]!Tabla24[[NO.ECO]:[CUBICACION
M3]],4,0)</f>
        <v>16</v>
      </c>
      <c r="G4083" s="94">
        <v>45416</v>
      </c>
      <c r="H4083" s="92" t="str">
        <f>VLOOKUP(Tabla36[[#This Row],[NUM. ECO.]],[2]!Tabla24[[NO.ECO]:[MATERIAL]],8,0)</f>
        <v>BASE HIDRAULICA</v>
      </c>
      <c r="I4083" s="86" t="s">
        <v>79</v>
      </c>
      <c r="J4083" s="91">
        <f ca="1">J4082+TIME(0,RANDBETWEEN((123),(151)),0)</f>
        <v>0.65416666666666667</v>
      </c>
      <c r="K4083" s="86" t="str">
        <f ca="1">VLOOKUP(Tabla36[[#This Row],[CODIGO VINCULO]],[1]!Anexar1[[UNION]:[OPERADOR]],4,0)</f>
        <v>ANGEL ALFONSO UH CHE</v>
      </c>
      <c r="L4083" s="92" t="str" cm="1">
        <f t="array" aca="1" ref="L4083" ca="1">_xlfn.IFS(J4083&gt;=TIME(14,0,0),"SEGUNDO TURNO",J4083&lt;TIME(14,0,0),"PRIMER TURNO")</f>
        <v>SEGUNDO TURNO</v>
      </c>
      <c r="M4083" s="90"/>
    </row>
    <row r="4084" spans="1:13">
      <c r="A4084" s="86" t="str">
        <f ca="1">_xlfn.CONCAT(Tabla36[[#This Row],[NUM. ECO.]],Tabla36[[#This Row],[TURNO]],Tabla36[[#This Row],[FECHA]])</f>
        <v>T43SEGUNDO TURNO45416</v>
      </c>
      <c r="B4084" s="87">
        <v>7</v>
      </c>
      <c r="C4084" s="87">
        <v>6</v>
      </c>
      <c r="D4084" s="87" t="s">
        <v>59</v>
      </c>
      <c r="E4084" s="86"/>
      <c r="F4084" s="86">
        <f>VLOOKUP(Tabla36[[#This Row],[NUM. ECO.]],[2]!Tabla24[[NO.ECO]:[CUBICACION
M3]],4,0)</f>
        <v>16</v>
      </c>
      <c r="G4084" s="94">
        <v>45416</v>
      </c>
      <c r="H4084" s="92" t="str">
        <f>VLOOKUP(Tabla36[[#This Row],[NUM. ECO.]],[2]!Tabla24[[NO.ECO]:[MATERIAL]],8,0)</f>
        <v>BASE HIDRAULICA</v>
      </c>
      <c r="I4084" s="86" t="s">
        <v>79</v>
      </c>
      <c r="J4084" s="91">
        <f ca="1">J4083+TIME(0,RANDBETWEEN((123),(151)),0)</f>
        <v>0.74305555555555558</v>
      </c>
      <c r="K4084" s="86" t="str">
        <f ca="1">VLOOKUP(Tabla36[[#This Row],[CODIGO VINCULO]],[1]!Anexar1[[UNION]:[OPERADOR]],4,0)</f>
        <v>ANGEL ALFONSO UH CHE</v>
      </c>
      <c r="L4084" s="92" t="str" cm="1">
        <f t="array" aca="1" ref="L4084" ca="1">_xlfn.IFS(J4084&gt;=TIME(14,0,0),"SEGUNDO TURNO",J4084&lt;TIME(14,0,0),"PRIMER TURNO")</f>
        <v>SEGUNDO TURNO</v>
      </c>
      <c r="M4084" s="90"/>
    </row>
    <row r="4085" spans="1:13">
      <c r="A4085" s="86" t="str">
        <f ca="1">_xlfn.CONCAT(Tabla36[[#This Row],[NUM. ECO.]],Tabla36[[#This Row],[TURNO]],Tabla36[[#This Row],[FECHA]])</f>
        <v>T43SEGUNDO TURNO45416</v>
      </c>
      <c r="B4085" s="87">
        <v>7</v>
      </c>
      <c r="C4085" s="87">
        <v>7</v>
      </c>
      <c r="D4085" s="87" t="s">
        <v>59</v>
      </c>
      <c r="E4085" s="86"/>
      <c r="F4085" s="86">
        <f>VLOOKUP(Tabla36[[#This Row],[NUM. ECO.]],[2]!Tabla24[[NO.ECO]:[CUBICACION
M3]],4,0)</f>
        <v>16</v>
      </c>
      <c r="G4085" s="94">
        <v>45416</v>
      </c>
      <c r="H4085" s="92" t="str">
        <f>VLOOKUP(Tabla36[[#This Row],[NUM. ECO.]],[2]!Tabla24[[NO.ECO]:[MATERIAL]],8,0)</f>
        <v>BASE HIDRAULICA</v>
      </c>
      <c r="I4085" s="86" t="s">
        <v>79</v>
      </c>
      <c r="J4085" s="91">
        <f ca="1">J4084+TIME(0,RANDBETWEEN((123),(151)),0)</f>
        <v>0.84236111111111112</v>
      </c>
      <c r="K4085" s="86" t="str">
        <f ca="1">VLOOKUP(Tabla36[[#This Row],[CODIGO VINCULO]],[1]!Anexar1[[UNION]:[OPERADOR]],4,0)</f>
        <v>ANGEL ALFONSO UH CHE</v>
      </c>
      <c r="L4085" s="92" t="str" cm="1">
        <f t="array" aca="1" ref="L4085" ca="1">_xlfn.IFS(J4085&gt;=TIME(14,0,0),"SEGUNDO TURNO",J4085&lt;TIME(14,0,0),"PRIMER TURNO")</f>
        <v>SEGUNDO TURNO</v>
      </c>
      <c r="M4085" s="90"/>
    </row>
    <row r="4086" spans="1:13">
      <c r="A4086" s="86" t="str">
        <f ca="1">_xlfn.CONCAT(Tabla36[[#This Row],[NUM. ECO.]],Tabla36[[#This Row],[TURNO]],Tabla36[[#This Row],[FECHA]])</f>
        <v>T43PRIMER TURNO45418</v>
      </c>
      <c r="B4086" s="87">
        <v>7</v>
      </c>
      <c r="C4086" s="87">
        <v>1</v>
      </c>
      <c r="D4086" s="87" t="s">
        <v>59</v>
      </c>
      <c r="E4086" s="86"/>
      <c r="F4086" s="86">
        <f>VLOOKUP(Tabla36[[#This Row],[NUM. ECO.]],[2]!Tabla24[[NO.ECO]:[CUBICACION
M3]],4,0)</f>
        <v>16</v>
      </c>
      <c r="G4086" s="94">
        <v>45418</v>
      </c>
      <c r="H4086" s="92" t="str">
        <f>VLOOKUP(Tabla36[[#This Row],[NUM. ECO.]],[2]!Tabla24[[NO.ECO]:[MATERIAL]],8,0)</f>
        <v>BASE HIDRAULICA</v>
      </c>
      <c r="I4086" s="86" t="s">
        <v>79</v>
      </c>
      <c r="J4086" s="88">
        <f ca="1">TIME(RANDBETWEEN(5.5,6),RANDBETWEEN(1,29),0)</f>
        <v>0.26458333333333334</v>
      </c>
      <c r="K4086" s="86" t="str">
        <f ca="1">VLOOKUP(Tabla36[[#This Row],[CODIGO VINCULO]],[1]!Anexar1[[UNION]:[OPERADOR]],4,0)</f>
        <v>JOSE ALBERTO DZIB CHUC</v>
      </c>
      <c r="L4086" s="92" t="str" cm="1">
        <f t="array" aca="1" ref="L4086" ca="1">_xlfn.IFS(J4086&gt;=TIME(14,0,0),"SEGUNDO TURNO",J4086&lt;TIME(14,0,0),"PRIMER TURNO")</f>
        <v>PRIMER TURNO</v>
      </c>
      <c r="M4086" s="90"/>
    </row>
    <row r="4087" spans="1:13">
      <c r="A4087" s="86" t="str">
        <f ca="1">_xlfn.CONCAT(Tabla36[[#This Row],[NUM. ECO.]],Tabla36[[#This Row],[TURNO]],Tabla36[[#This Row],[FECHA]])</f>
        <v>T43PRIMER TURNO45418</v>
      </c>
      <c r="B4087" s="87">
        <v>7</v>
      </c>
      <c r="C4087" s="87">
        <v>2</v>
      </c>
      <c r="D4087" s="87" t="s">
        <v>59</v>
      </c>
      <c r="E4087" s="86"/>
      <c r="F4087" s="86">
        <f>VLOOKUP(Tabla36[[#This Row],[NUM. ECO.]],[2]!Tabla24[[NO.ECO]:[CUBICACION
M3]],4,0)</f>
        <v>16</v>
      </c>
      <c r="G4087" s="94">
        <v>45418</v>
      </c>
      <c r="H4087" s="92" t="str">
        <f>VLOOKUP(Tabla36[[#This Row],[NUM. ECO.]],[2]!Tabla24[[NO.ECO]:[MATERIAL]],8,0)</f>
        <v>BASE HIDRAULICA</v>
      </c>
      <c r="I4087" s="86" t="s">
        <v>79</v>
      </c>
      <c r="J4087" s="91">
        <f ca="1">J4086+TIME(0,RANDBETWEEN((123),(151)),0)</f>
        <v>0.36805555555555558</v>
      </c>
      <c r="K4087" s="86" t="str">
        <f ca="1">VLOOKUP(Tabla36[[#This Row],[CODIGO VINCULO]],[1]!Anexar1[[UNION]:[OPERADOR]],4,0)</f>
        <v>JOSE ALBERTO DZIB CHUC</v>
      </c>
      <c r="L4087" s="92" t="str" cm="1">
        <f t="array" aca="1" ref="L4087" ca="1">_xlfn.IFS(J4087&gt;=TIME(14,0,0),"SEGUNDO TURNO",J4087&lt;TIME(14,0,0),"PRIMER TURNO")</f>
        <v>PRIMER TURNO</v>
      </c>
      <c r="M4087" s="90"/>
    </row>
    <row r="4088" spans="1:13">
      <c r="A4088" s="86" t="str">
        <f ca="1">_xlfn.CONCAT(Tabla36[[#This Row],[NUM. ECO.]],Tabla36[[#This Row],[TURNO]],Tabla36[[#This Row],[FECHA]])</f>
        <v>T43PRIMER TURNO45418</v>
      </c>
      <c r="B4088" s="87">
        <v>7</v>
      </c>
      <c r="C4088" s="87">
        <v>3</v>
      </c>
      <c r="D4088" s="87" t="s">
        <v>59</v>
      </c>
      <c r="E4088" s="86"/>
      <c r="F4088" s="86">
        <f>VLOOKUP(Tabla36[[#This Row],[NUM. ECO.]],[2]!Tabla24[[NO.ECO]:[CUBICACION
M3]],4,0)</f>
        <v>16</v>
      </c>
      <c r="G4088" s="94">
        <v>45418</v>
      </c>
      <c r="H4088" s="92" t="str">
        <f>VLOOKUP(Tabla36[[#This Row],[NUM. ECO.]],[2]!Tabla24[[NO.ECO]:[MATERIAL]],8,0)</f>
        <v>BASE HIDRAULICA</v>
      </c>
      <c r="I4088" s="86" t="s">
        <v>79</v>
      </c>
      <c r="J4088" s="91">
        <f ca="1">J4087+TIME(0,RANDBETWEEN((123),(151)),0)</f>
        <v>0.47222222222222227</v>
      </c>
      <c r="K4088" s="86" t="str">
        <f ca="1">VLOOKUP(Tabla36[[#This Row],[CODIGO VINCULO]],[1]!Anexar1[[UNION]:[OPERADOR]],4,0)</f>
        <v>JOSE ALBERTO DZIB CHUC</v>
      </c>
      <c r="L4088" s="92" t="str" cm="1">
        <f t="array" aca="1" ref="L4088" ca="1">_xlfn.IFS(J4088&gt;=TIME(14,0,0),"SEGUNDO TURNO",J4088&lt;TIME(14,0,0),"PRIMER TURNO")</f>
        <v>PRIMER TURNO</v>
      </c>
      <c r="M4088" s="90"/>
    </row>
    <row r="4089" spans="1:13">
      <c r="A4089" s="86" t="str">
        <f ca="1">_xlfn.CONCAT(Tabla36[[#This Row],[NUM. ECO.]],Tabla36[[#This Row],[TURNO]],Tabla36[[#This Row],[FECHA]])</f>
        <v>T43PRIMER TURNO45418</v>
      </c>
      <c r="B4089" s="87">
        <v>7</v>
      </c>
      <c r="C4089" s="87">
        <v>4</v>
      </c>
      <c r="D4089" s="87" t="s">
        <v>59</v>
      </c>
      <c r="E4089" s="86"/>
      <c r="F4089" s="86">
        <f>VLOOKUP(Tabla36[[#This Row],[NUM. ECO.]],[2]!Tabla24[[NO.ECO]:[CUBICACION
M3]],4,0)</f>
        <v>16</v>
      </c>
      <c r="G4089" s="94">
        <v>45418</v>
      </c>
      <c r="H4089" s="92" t="str">
        <f>VLOOKUP(Tabla36[[#This Row],[NUM. ECO.]],[2]!Tabla24[[NO.ECO]:[MATERIAL]],8,0)</f>
        <v>BASE HIDRAULICA</v>
      </c>
      <c r="I4089" s="86" t="s">
        <v>79</v>
      </c>
      <c r="J4089" s="91">
        <f ca="1">J4088+TIME(0,RANDBETWEEN((123),(151)),0)</f>
        <v>0.56180555555555556</v>
      </c>
      <c r="K4089" s="86" t="str">
        <f ca="1">VLOOKUP(Tabla36[[#This Row],[CODIGO VINCULO]],[1]!Anexar1[[UNION]:[OPERADOR]],4,0)</f>
        <v>JOSE ALBERTO DZIB CHUC</v>
      </c>
      <c r="L4089" s="92" t="str" cm="1">
        <f t="array" aca="1" ref="L4089" ca="1">_xlfn.IFS(J4089&gt;=TIME(14,0,0),"SEGUNDO TURNO",J4089&lt;TIME(14,0,0),"PRIMER TURNO")</f>
        <v>PRIMER TURNO</v>
      </c>
      <c r="M4089" s="90"/>
    </row>
    <row r="4090" spans="1:13">
      <c r="A4090" s="86" t="str">
        <f ca="1">_xlfn.CONCAT(Tabla36[[#This Row],[NUM. ECO.]],Tabla36[[#This Row],[TURNO]],Tabla36[[#This Row],[FECHA]])</f>
        <v>T43SEGUNDO TURNO45418</v>
      </c>
      <c r="B4090" s="87">
        <v>7</v>
      </c>
      <c r="C4090" s="87">
        <v>5</v>
      </c>
      <c r="D4090" s="87" t="s">
        <v>59</v>
      </c>
      <c r="E4090" s="86"/>
      <c r="F4090" s="86">
        <f>VLOOKUP(Tabla36[[#This Row],[NUM. ECO.]],[2]!Tabla24[[NO.ECO]:[CUBICACION
M3]],4,0)</f>
        <v>16</v>
      </c>
      <c r="G4090" s="94">
        <v>45418</v>
      </c>
      <c r="H4090" s="92" t="str">
        <f>VLOOKUP(Tabla36[[#This Row],[NUM. ECO.]],[2]!Tabla24[[NO.ECO]:[MATERIAL]],8,0)</f>
        <v>BASE HIDRAULICA</v>
      </c>
      <c r="I4090" s="86" t="s">
        <v>79</v>
      </c>
      <c r="J4090" s="91">
        <f ca="1">J4089+TIME(0,RANDBETWEEN((123),(151)),0)</f>
        <v>0.65069444444444446</v>
      </c>
      <c r="K4090" s="86" t="str">
        <f ca="1">VLOOKUP(Tabla36[[#This Row],[CODIGO VINCULO]],[1]!Anexar1[[UNION]:[OPERADOR]],4,0)</f>
        <v>ANGEL ALFONSO UH CHE</v>
      </c>
      <c r="L4090" s="92" t="str" cm="1">
        <f t="array" aca="1" ref="L4090" ca="1">_xlfn.IFS(J4090&gt;=TIME(14,0,0),"SEGUNDO TURNO",J4090&lt;TIME(14,0,0),"PRIMER TURNO")</f>
        <v>SEGUNDO TURNO</v>
      </c>
      <c r="M4090" s="90"/>
    </row>
    <row r="4091" spans="1:13">
      <c r="A4091" s="86" t="str">
        <f ca="1">_xlfn.CONCAT(Tabla36[[#This Row],[NUM. ECO.]],Tabla36[[#This Row],[TURNO]],Tabla36[[#This Row],[FECHA]])</f>
        <v>T43SEGUNDO TURNO45418</v>
      </c>
      <c r="B4091" s="87">
        <v>7</v>
      </c>
      <c r="C4091" s="87">
        <v>6</v>
      </c>
      <c r="D4091" s="87" t="s">
        <v>59</v>
      </c>
      <c r="E4091" s="86"/>
      <c r="F4091" s="86">
        <f>VLOOKUP(Tabla36[[#This Row],[NUM. ECO.]],[2]!Tabla24[[NO.ECO]:[CUBICACION
M3]],4,0)</f>
        <v>16</v>
      </c>
      <c r="G4091" s="94">
        <v>45418</v>
      </c>
      <c r="H4091" s="92" t="str">
        <f>VLOOKUP(Tabla36[[#This Row],[NUM. ECO.]],[2]!Tabla24[[NO.ECO]:[MATERIAL]],8,0)</f>
        <v>BASE HIDRAULICA</v>
      </c>
      <c r="I4091" s="86" t="s">
        <v>79</v>
      </c>
      <c r="J4091" s="91">
        <f ca="1">J4090+TIME(0,RANDBETWEEN((123),(151)),0)</f>
        <v>0.75069444444444444</v>
      </c>
      <c r="K4091" s="86" t="str">
        <f ca="1">VLOOKUP(Tabla36[[#This Row],[CODIGO VINCULO]],[1]!Anexar1[[UNION]:[OPERADOR]],4,0)</f>
        <v>ANGEL ALFONSO UH CHE</v>
      </c>
      <c r="L4091" s="92" t="str" cm="1">
        <f t="array" aca="1" ref="L4091" ca="1">_xlfn.IFS(J4091&gt;=TIME(14,0,0),"SEGUNDO TURNO",J4091&lt;TIME(14,0,0),"PRIMER TURNO")</f>
        <v>SEGUNDO TURNO</v>
      </c>
      <c r="M4091" s="90"/>
    </row>
    <row r="4092" spans="1:13">
      <c r="A4092" s="86" t="str">
        <f ca="1">_xlfn.CONCAT(Tabla36[[#This Row],[NUM. ECO.]],Tabla36[[#This Row],[TURNO]],Tabla36[[#This Row],[FECHA]])</f>
        <v>T43SEGUNDO TURNO45418</v>
      </c>
      <c r="B4092" s="87">
        <v>7</v>
      </c>
      <c r="C4092" s="87">
        <v>7</v>
      </c>
      <c r="D4092" s="87" t="s">
        <v>59</v>
      </c>
      <c r="E4092" s="86"/>
      <c r="F4092" s="86">
        <f>VLOOKUP(Tabla36[[#This Row],[NUM. ECO.]],[2]!Tabla24[[NO.ECO]:[CUBICACION
M3]],4,0)</f>
        <v>16</v>
      </c>
      <c r="G4092" s="94">
        <v>45418</v>
      </c>
      <c r="H4092" s="92" t="str">
        <f>VLOOKUP(Tabla36[[#This Row],[NUM. ECO.]],[2]!Tabla24[[NO.ECO]:[MATERIAL]],8,0)</f>
        <v>BASE HIDRAULICA</v>
      </c>
      <c r="I4092" s="86" t="s">
        <v>79</v>
      </c>
      <c r="J4092" s="91">
        <f ca="1">J4091+TIME(0,RANDBETWEEN((123),(151)),0)</f>
        <v>0.84861111111111109</v>
      </c>
      <c r="K4092" s="86" t="str">
        <f ca="1">VLOOKUP(Tabla36[[#This Row],[CODIGO VINCULO]],[1]!Anexar1[[UNION]:[OPERADOR]],4,0)</f>
        <v>ANGEL ALFONSO UH CHE</v>
      </c>
      <c r="L4092" s="92" t="str" cm="1">
        <f t="array" aca="1" ref="L4092" ca="1">_xlfn.IFS(J4092&gt;=TIME(14,0,0),"SEGUNDO TURNO",J4092&lt;TIME(14,0,0),"PRIMER TURNO")</f>
        <v>SEGUNDO TURNO</v>
      </c>
      <c r="M4092" s="90"/>
    </row>
    <row r="4093" spans="1:13">
      <c r="A4093" s="86" t="str">
        <f ca="1">_xlfn.CONCAT(Tabla36[[#This Row],[NUM. ECO.]],Tabla36[[#This Row],[TURNO]],Tabla36[[#This Row],[FECHA]])</f>
        <v>T43PRIMER TURNO45419</v>
      </c>
      <c r="B4093" s="87">
        <v>7</v>
      </c>
      <c r="C4093" s="87">
        <v>1</v>
      </c>
      <c r="D4093" s="87" t="s">
        <v>59</v>
      </c>
      <c r="E4093" s="86"/>
      <c r="F4093" s="86">
        <f>VLOOKUP(Tabla36[[#This Row],[NUM. ECO.]],[2]!Tabla24[[NO.ECO]:[CUBICACION
M3]],4,0)</f>
        <v>16</v>
      </c>
      <c r="G4093" s="94">
        <v>45419</v>
      </c>
      <c r="H4093" s="92" t="str">
        <f>VLOOKUP(Tabla36[[#This Row],[NUM. ECO.]],[2]!Tabla24[[NO.ECO]:[MATERIAL]],8,0)</f>
        <v>BASE HIDRAULICA</v>
      </c>
      <c r="I4093" s="86" t="s">
        <v>79</v>
      </c>
      <c r="J4093" s="88">
        <f ca="1">TIME(RANDBETWEEN(5.5,6),RANDBETWEEN(1,29),0)</f>
        <v>0.26041666666666669</v>
      </c>
      <c r="K4093" s="86" t="str">
        <f ca="1">VLOOKUP(Tabla36[[#This Row],[CODIGO VINCULO]],[1]!Anexar1[[UNION]:[OPERADOR]],4,0)</f>
        <v>JOSE ALBERTO DZIB CHUC</v>
      </c>
      <c r="L4093" s="92" t="str" cm="1">
        <f t="array" aca="1" ref="L4093" ca="1">_xlfn.IFS(J4093&gt;=TIME(14,0,0),"SEGUNDO TURNO",J4093&lt;TIME(14,0,0),"PRIMER TURNO")</f>
        <v>PRIMER TURNO</v>
      </c>
      <c r="M4093" s="90"/>
    </row>
    <row r="4094" spans="1:13">
      <c r="A4094" s="86" t="str">
        <f ca="1">_xlfn.CONCAT(Tabla36[[#This Row],[NUM. ECO.]],Tabla36[[#This Row],[TURNO]],Tabla36[[#This Row],[FECHA]])</f>
        <v>T43PRIMER TURNO45419</v>
      </c>
      <c r="B4094" s="87">
        <v>7</v>
      </c>
      <c r="C4094" s="87">
        <v>2</v>
      </c>
      <c r="D4094" s="87" t="s">
        <v>59</v>
      </c>
      <c r="E4094" s="86"/>
      <c r="F4094" s="86">
        <f>VLOOKUP(Tabla36[[#This Row],[NUM. ECO.]],[2]!Tabla24[[NO.ECO]:[CUBICACION
M3]],4,0)</f>
        <v>16</v>
      </c>
      <c r="G4094" s="94">
        <v>45419</v>
      </c>
      <c r="H4094" s="92" t="str">
        <f>VLOOKUP(Tabla36[[#This Row],[NUM. ECO.]],[2]!Tabla24[[NO.ECO]:[MATERIAL]],8,0)</f>
        <v>BASE HIDRAULICA</v>
      </c>
      <c r="I4094" s="86" t="s">
        <v>79</v>
      </c>
      <c r="J4094" s="91">
        <f ca="1">J4093+TIME(0,RANDBETWEEN((123),(151)),0)</f>
        <v>0.36388888888888893</v>
      </c>
      <c r="K4094" s="86" t="str">
        <f ca="1">VLOOKUP(Tabla36[[#This Row],[CODIGO VINCULO]],[1]!Anexar1[[UNION]:[OPERADOR]],4,0)</f>
        <v>JOSE ALBERTO DZIB CHUC</v>
      </c>
      <c r="L4094" s="92" t="str" cm="1">
        <f t="array" aca="1" ref="L4094" ca="1">_xlfn.IFS(J4094&gt;=TIME(14,0,0),"SEGUNDO TURNO",J4094&lt;TIME(14,0,0),"PRIMER TURNO")</f>
        <v>PRIMER TURNO</v>
      </c>
      <c r="M4094" s="90"/>
    </row>
    <row r="4095" spans="1:13">
      <c r="A4095" s="86" t="str">
        <f ca="1">_xlfn.CONCAT(Tabla36[[#This Row],[NUM. ECO.]],Tabla36[[#This Row],[TURNO]],Tabla36[[#This Row],[FECHA]])</f>
        <v>T43PRIMER TURNO45419</v>
      </c>
      <c r="B4095" s="87">
        <v>7</v>
      </c>
      <c r="C4095" s="87">
        <v>3</v>
      </c>
      <c r="D4095" s="87" t="s">
        <v>59</v>
      </c>
      <c r="E4095" s="86"/>
      <c r="F4095" s="86">
        <f>VLOOKUP(Tabla36[[#This Row],[NUM. ECO.]],[2]!Tabla24[[NO.ECO]:[CUBICACION
M3]],4,0)</f>
        <v>16</v>
      </c>
      <c r="G4095" s="94">
        <v>45419</v>
      </c>
      <c r="H4095" s="92" t="str">
        <f>VLOOKUP(Tabla36[[#This Row],[NUM. ECO.]],[2]!Tabla24[[NO.ECO]:[MATERIAL]],8,0)</f>
        <v>BASE HIDRAULICA</v>
      </c>
      <c r="I4095" s="86" t="s">
        <v>79</v>
      </c>
      <c r="J4095" s="91">
        <f ca="1">J4094+TIME(0,RANDBETWEEN((123),(151)),0)</f>
        <v>0.46388888888888891</v>
      </c>
      <c r="K4095" s="86" t="str">
        <f ca="1">VLOOKUP(Tabla36[[#This Row],[CODIGO VINCULO]],[1]!Anexar1[[UNION]:[OPERADOR]],4,0)</f>
        <v>JOSE ALBERTO DZIB CHUC</v>
      </c>
      <c r="L4095" s="92" t="str" cm="1">
        <f t="array" aca="1" ref="L4095" ca="1">_xlfn.IFS(J4095&gt;=TIME(14,0,0),"SEGUNDO TURNO",J4095&lt;TIME(14,0,0),"PRIMER TURNO")</f>
        <v>PRIMER TURNO</v>
      </c>
      <c r="M4095" s="90"/>
    </row>
    <row r="4096" spans="1:13">
      <c r="A4096" s="86" t="str">
        <f ca="1">_xlfn.CONCAT(Tabla36[[#This Row],[NUM. ECO.]],Tabla36[[#This Row],[TURNO]],Tabla36[[#This Row],[FECHA]])</f>
        <v>T43PRIMER TURNO45419</v>
      </c>
      <c r="B4096" s="87">
        <v>7</v>
      </c>
      <c r="C4096" s="87">
        <v>4</v>
      </c>
      <c r="D4096" s="87" t="s">
        <v>59</v>
      </c>
      <c r="E4096" s="86"/>
      <c r="F4096" s="86">
        <f>VLOOKUP(Tabla36[[#This Row],[NUM. ECO.]],[2]!Tabla24[[NO.ECO]:[CUBICACION
M3]],4,0)</f>
        <v>16</v>
      </c>
      <c r="G4096" s="94">
        <v>45419</v>
      </c>
      <c r="H4096" s="92" t="str">
        <f>VLOOKUP(Tabla36[[#This Row],[NUM. ECO.]],[2]!Tabla24[[NO.ECO]:[MATERIAL]],8,0)</f>
        <v>BASE HIDRAULICA</v>
      </c>
      <c r="I4096" s="86" t="s">
        <v>79</v>
      </c>
      <c r="J4096" s="91">
        <f ca="1">J4095+TIME(0,RANDBETWEEN((123),(151)),0)</f>
        <v>0.56527777777777777</v>
      </c>
      <c r="K4096" s="86" t="str">
        <f ca="1">VLOOKUP(Tabla36[[#This Row],[CODIGO VINCULO]],[1]!Anexar1[[UNION]:[OPERADOR]],4,0)</f>
        <v>JOSE ALBERTO DZIB CHUC</v>
      </c>
      <c r="L4096" s="92" t="str" cm="1">
        <f t="array" aca="1" ref="L4096" ca="1">_xlfn.IFS(J4096&gt;=TIME(14,0,0),"SEGUNDO TURNO",J4096&lt;TIME(14,0,0),"PRIMER TURNO")</f>
        <v>PRIMER TURNO</v>
      </c>
      <c r="M4096" s="90"/>
    </row>
    <row r="4097" spans="1:13">
      <c r="A4097" s="86" t="str">
        <f ca="1">_xlfn.CONCAT(Tabla36[[#This Row],[NUM. ECO.]],Tabla36[[#This Row],[TURNO]],Tabla36[[#This Row],[FECHA]])</f>
        <v>T43SEGUNDO TURNO45419</v>
      </c>
      <c r="B4097" s="87">
        <v>7</v>
      </c>
      <c r="C4097" s="87">
        <v>5</v>
      </c>
      <c r="D4097" s="87" t="s">
        <v>59</v>
      </c>
      <c r="E4097" s="86"/>
      <c r="F4097" s="86">
        <f>VLOOKUP(Tabla36[[#This Row],[NUM. ECO.]],[2]!Tabla24[[NO.ECO]:[CUBICACION
M3]],4,0)</f>
        <v>16</v>
      </c>
      <c r="G4097" s="94">
        <v>45419</v>
      </c>
      <c r="H4097" s="92" t="str">
        <f>VLOOKUP(Tabla36[[#This Row],[NUM. ECO.]],[2]!Tabla24[[NO.ECO]:[MATERIAL]],8,0)</f>
        <v>BASE HIDRAULICA</v>
      </c>
      <c r="I4097" s="86" t="s">
        <v>79</v>
      </c>
      <c r="J4097" s="91">
        <f ca="1">J4096+TIME(0,RANDBETWEEN((123),(151)),0)</f>
        <v>0.65277777777777779</v>
      </c>
      <c r="K4097" s="86" t="str">
        <f ca="1">VLOOKUP(Tabla36[[#This Row],[CODIGO VINCULO]],[1]!Anexar1[[UNION]:[OPERADOR]],4,0)</f>
        <v>ANGEL ALFONSO UH CHE</v>
      </c>
      <c r="L4097" s="92" t="str" cm="1">
        <f t="array" aca="1" ref="L4097" ca="1">_xlfn.IFS(J4097&gt;=TIME(14,0,0),"SEGUNDO TURNO",J4097&lt;TIME(14,0,0),"PRIMER TURNO")</f>
        <v>SEGUNDO TURNO</v>
      </c>
      <c r="M4097" s="90"/>
    </row>
    <row r="4098" spans="1:13">
      <c r="A4098" s="86" t="str">
        <f ca="1">_xlfn.CONCAT(Tabla36[[#This Row],[NUM. ECO.]],Tabla36[[#This Row],[TURNO]],Tabla36[[#This Row],[FECHA]])</f>
        <v>T43SEGUNDO TURNO45419</v>
      </c>
      <c r="B4098" s="87">
        <v>7</v>
      </c>
      <c r="C4098" s="87">
        <v>6</v>
      </c>
      <c r="D4098" s="87" t="s">
        <v>59</v>
      </c>
      <c r="E4098" s="86"/>
      <c r="F4098" s="86">
        <f>VLOOKUP(Tabla36[[#This Row],[NUM. ECO.]],[2]!Tabla24[[NO.ECO]:[CUBICACION
M3]],4,0)</f>
        <v>16</v>
      </c>
      <c r="G4098" s="94">
        <v>45419</v>
      </c>
      <c r="H4098" s="92" t="str">
        <f>VLOOKUP(Tabla36[[#This Row],[NUM. ECO.]],[2]!Tabla24[[NO.ECO]:[MATERIAL]],8,0)</f>
        <v>BASE HIDRAULICA</v>
      </c>
      <c r="I4098" s="86" t="s">
        <v>79</v>
      </c>
      <c r="J4098" s="91">
        <f ca="1">J4097+TIME(0,RANDBETWEEN((123),(151)),0)</f>
        <v>0.75763888888888886</v>
      </c>
      <c r="K4098" s="86" t="str">
        <f ca="1">VLOOKUP(Tabla36[[#This Row],[CODIGO VINCULO]],[1]!Anexar1[[UNION]:[OPERADOR]],4,0)</f>
        <v>ANGEL ALFONSO UH CHE</v>
      </c>
      <c r="L4098" s="92" t="str" cm="1">
        <f t="array" aca="1" ref="L4098" ca="1">_xlfn.IFS(J4098&gt;=TIME(14,0,0),"SEGUNDO TURNO",J4098&lt;TIME(14,0,0),"PRIMER TURNO")</f>
        <v>SEGUNDO TURNO</v>
      </c>
      <c r="M4098" s="90"/>
    </row>
    <row r="4099" spans="1:13">
      <c r="A4099" s="86" t="str">
        <f ca="1">_xlfn.CONCAT(Tabla36[[#This Row],[NUM. ECO.]],Tabla36[[#This Row],[TURNO]],Tabla36[[#This Row],[FECHA]])</f>
        <v>T43SEGUNDO TURNO45419</v>
      </c>
      <c r="B4099" s="87">
        <v>7</v>
      </c>
      <c r="C4099" s="87">
        <v>7</v>
      </c>
      <c r="D4099" s="87" t="s">
        <v>59</v>
      </c>
      <c r="E4099" s="86"/>
      <c r="F4099" s="86">
        <f>VLOOKUP(Tabla36[[#This Row],[NUM. ECO.]],[2]!Tabla24[[NO.ECO]:[CUBICACION
M3]],4,0)</f>
        <v>16</v>
      </c>
      <c r="G4099" s="94">
        <v>45419</v>
      </c>
      <c r="H4099" s="92" t="str">
        <f>VLOOKUP(Tabla36[[#This Row],[NUM. ECO.]],[2]!Tabla24[[NO.ECO]:[MATERIAL]],8,0)</f>
        <v>BASE HIDRAULICA</v>
      </c>
      <c r="I4099" s="86" t="s">
        <v>79</v>
      </c>
      <c r="J4099" s="91">
        <f ca="1">J4098+TIME(0,RANDBETWEEN((123),(151)),0)</f>
        <v>0.85486111111111107</v>
      </c>
      <c r="K4099" s="86" t="str">
        <f ca="1">VLOOKUP(Tabla36[[#This Row],[CODIGO VINCULO]],[1]!Anexar1[[UNION]:[OPERADOR]],4,0)</f>
        <v>ANGEL ALFONSO UH CHE</v>
      </c>
      <c r="L4099" s="92" t="str" cm="1">
        <f t="array" aca="1" ref="L4099" ca="1">_xlfn.IFS(J4099&gt;=TIME(14,0,0),"SEGUNDO TURNO",J4099&lt;TIME(14,0,0),"PRIMER TURNO")</f>
        <v>SEGUNDO TURNO</v>
      </c>
      <c r="M4099" s="90"/>
    </row>
    <row r="4100" spans="1:13">
      <c r="A4100" s="86" t="str">
        <f ca="1">_xlfn.CONCAT(Tabla36[[#This Row],[NUM. ECO.]],Tabla36[[#This Row],[TURNO]],Tabla36[[#This Row],[FECHA]])</f>
        <v>T43PRIMER TURNO45420</v>
      </c>
      <c r="B4100" s="87">
        <v>7</v>
      </c>
      <c r="C4100" s="87">
        <v>1</v>
      </c>
      <c r="D4100" s="87" t="s">
        <v>59</v>
      </c>
      <c r="E4100" s="86"/>
      <c r="F4100" s="86">
        <f>VLOOKUP(Tabla36[[#This Row],[NUM. ECO.]],[2]!Tabla24[[NO.ECO]:[CUBICACION
M3]],4,0)</f>
        <v>16</v>
      </c>
      <c r="G4100" s="94">
        <v>45420</v>
      </c>
      <c r="H4100" s="92" t="str">
        <f>VLOOKUP(Tabla36[[#This Row],[NUM. ECO.]],[2]!Tabla24[[NO.ECO]:[MATERIAL]],8,0)</f>
        <v>BASE HIDRAULICA</v>
      </c>
      <c r="I4100" s="86" t="s">
        <v>79</v>
      </c>
      <c r="J4100" s="88">
        <f ca="1">TIME(RANDBETWEEN(5.5,6),RANDBETWEEN(1,29),0)</f>
        <v>0.26805555555555555</v>
      </c>
      <c r="K4100" s="86" t="str">
        <f ca="1">VLOOKUP(Tabla36[[#This Row],[CODIGO VINCULO]],[1]!Anexar1[[UNION]:[OPERADOR]],4,0)</f>
        <v>JOSE ALBERTO DZIB CHUC</v>
      </c>
      <c r="L4100" s="92" t="str" cm="1">
        <f t="array" aca="1" ref="L4100" ca="1">_xlfn.IFS(J4100&gt;=TIME(14,0,0),"SEGUNDO TURNO",J4100&lt;TIME(14,0,0),"PRIMER TURNO")</f>
        <v>PRIMER TURNO</v>
      </c>
      <c r="M4100" s="90"/>
    </row>
    <row r="4101" spans="1:13">
      <c r="A4101" s="86" t="str">
        <f ca="1">_xlfn.CONCAT(Tabla36[[#This Row],[NUM. ECO.]],Tabla36[[#This Row],[TURNO]],Tabla36[[#This Row],[FECHA]])</f>
        <v>T43PRIMER TURNO45420</v>
      </c>
      <c r="B4101" s="87">
        <v>7</v>
      </c>
      <c r="C4101" s="87">
        <v>2</v>
      </c>
      <c r="D4101" s="87" t="s">
        <v>59</v>
      </c>
      <c r="E4101" s="86"/>
      <c r="F4101" s="86">
        <f>VLOOKUP(Tabla36[[#This Row],[NUM. ECO.]],[2]!Tabla24[[NO.ECO]:[CUBICACION
M3]],4,0)</f>
        <v>16</v>
      </c>
      <c r="G4101" s="94">
        <v>45420</v>
      </c>
      <c r="H4101" s="92" t="str">
        <f>VLOOKUP(Tabla36[[#This Row],[NUM. ECO.]],[2]!Tabla24[[NO.ECO]:[MATERIAL]],8,0)</f>
        <v>BASE HIDRAULICA</v>
      </c>
      <c r="I4101" s="86" t="s">
        <v>79</v>
      </c>
      <c r="J4101" s="91">
        <f ca="1">J4100+TIME(0,RANDBETWEEN((123),(151)),0)</f>
        <v>0.35972222222222222</v>
      </c>
      <c r="K4101" s="86" t="str">
        <f ca="1">VLOOKUP(Tabla36[[#This Row],[CODIGO VINCULO]],[1]!Anexar1[[UNION]:[OPERADOR]],4,0)</f>
        <v>JOSE ALBERTO DZIB CHUC</v>
      </c>
      <c r="L4101" s="92" t="str" cm="1">
        <f t="array" aca="1" ref="L4101" ca="1">_xlfn.IFS(J4101&gt;=TIME(14,0,0),"SEGUNDO TURNO",J4101&lt;TIME(14,0,0),"PRIMER TURNO")</f>
        <v>PRIMER TURNO</v>
      </c>
      <c r="M4101" s="90"/>
    </row>
    <row r="4102" spans="1:13">
      <c r="A4102" s="86" t="str">
        <f ca="1">_xlfn.CONCAT(Tabla36[[#This Row],[NUM. ECO.]],Tabla36[[#This Row],[TURNO]],Tabla36[[#This Row],[FECHA]])</f>
        <v>T43PRIMER TURNO45420</v>
      </c>
      <c r="B4102" s="87">
        <v>7</v>
      </c>
      <c r="C4102" s="87">
        <v>3</v>
      </c>
      <c r="D4102" s="87" t="s">
        <v>59</v>
      </c>
      <c r="E4102" s="86"/>
      <c r="F4102" s="86">
        <f>VLOOKUP(Tabla36[[#This Row],[NUM. ECO.]],[2]!Tabla24[[NO.ECO]:[CUBICACION
M3]],4,0)</f>
        <v>16</v>
      </c>
      <c r="G4102" s="94">
        <v>45420</v>
      </c>
      <c r="H4102" s="92" t="str">
        <f>VLOOKUP(Tabla36[[#This Row],[NUM. ECO.]],[2]!Tabla24[[NO.ECO]:[MATERIAL]],8,0)</f>
        <v>BASE HIDRAULICA</v>
      </c>
      <c r="I4102" s="86" t="s">
        <v>79</v>
      </c>
      <c r="J4102" s="91">
        <f ca="1">J4101+TIME(0,RANDBETWEEN((123),(151)),0)</f>
        <v>0.4513888888888889</v>
      </c>
      <c r="K4102" s="86" t="str">
        <f ca="1">VLOOKUP(Tabla36[[#This Row],[CODIGO VINCULO]],[1]!Anexar1[[UNION]:[OPERADOR]],4,0)</f>
        <v>JOSE ALBERTO DZIB CHUC</v>
      </c>
      <c r="L4102" s="92" t="str" cm="1">
        <f t="array" aca="1" ref="L4102" ca="1">_xlfn.IFS(J4102&gt;=TIME(14,0,0),"SEGUNDO TURNO",J4102&lt;TIME(14,0,0),"PRIMER TURNO")</f>
        <v>PRIMER TURNO</v>
      </c>
      <c r="M4102" s="90"/>
    </row>
    <row r="4103" spans="1:13">
      <c r="A4103" s="86" t="str">
        <f ca="1">_xlfn.CONCAT(Tabla36[[#This Row],[NUM. ECO.]],Tabla36[[#This Row],[TURNO]],Tabla36[[#This Row],[FECHA]])</f>
        <v>T43PRIMER TURNO45420</v>
      </c>
      <c r="B4103" s="87">
        <v>7</v>
      </c>
      <c r="C4103" s="87">
        <v>4</v>
      </c>
      <c r="D4103" s="87" t="s">
        <v>59</v>
      </c>
      <c r="E4103" s="86"/>
      <c r="F4103" s="86">
        <f>VLOOKUP(Tabla36[[#This Row],[NUM. ECO.]],[2]!Tabla24[[NO.ECO]:[CUBICACION
M3]],4,0)</f>
        <v>16</v>
      </c>
      <c r="G4103" s="94">
        <v>45420</v>
      </c>
      <c r="H4103" s="92" t="str">
        <f>VLOOKUP(Tabla36[[#This Row],[NUM. ECO.]],[2]!Tabla24[[NO.ECO]:[MATERIAL]],8,0)</f>
        <v>BASE HIDRAULICA</v>
      </c>
      <c r="I4103" s="86" t="s">
        <v>79</v>
      </c>
      <c r="J4103" s="91">
        <f ca="1">J4102+TIME(0,RANDBETWEEN((123),(151)),0)</f>
        <v>0.5493055555555556</v>
      </c>
      <c r="K4103" s="86" t="str">
        <f ca="1">VLOOKUP(Tabla36[[#This Row],[CODIGO VINCULO]],[1]!Anexar1[[UNION]:[OPERADOR]],4,0)</f>
        <v>JOSE ALBERTO DZIB CHUC</v>
      </c>
      <c r="L4103" s="92" t="str" cm="1">
        <f t="array" aca="1" ref="L4103" ca="1">_xlfn.IFS(J4103&gt;=TIME(14,0,0),"SEGUNDO TURNO",J4103&lt;TIME(14,0,0),"PRIMER TURNO")</f>
        <v>PRIMER TURNO</v>
      </c>
      <c r="M4103" s="90"/>
    </row>
    <row r="4104" spans="1:13">
      <c r="A4104" s="86" t="str">
        <f ca="1">_xlfn.CONCAT(Tabla36[[#This Row],[NUM. ECO.]],Tabla36[[#This Row],[TURNO]],Tabla36[[#This Row],[FECHA]])</f>
        <v>T43SEGUNDO TURNO45420</v>
      </c>
      <c r="B4104" s="87">
        <v>7</v>
      </c>
      <c r="C4104" s="87">
        <v>5</v>
      </c>
      <c r="D4104" s="87" t="s">
        <v>59</v>
      </c>
      <c r="E4104" s="86"/>
      <c r="F4104" s="86">
        <f>VLOOKUP(Tabla36[[#This Row],[NUM. ECO.]],[2]!Tabla24[[NO.ECO]:[CUBICACION
M3]],4,0)</f>
        <v>16</v>
      </c>
      <c r="G4104" s="94">
        <v>45420</v>
      </c>
      <c r="H4104" s="92" t="str">
        <f>VLOOKUP(Tabla36[[#This Row],[NUM. ECO.]],[2]!Tabla24[[NO.ECO]:[MATERIAL]],8,0)</f>
        <v>BASE HIDRAULICA</v>
      </c>
      <c r="I4104" s="86" t="s">
        <v>79</v>
      </c>
      <c r="J4104" s="91">
        <f ca="1">J4103+TIME(0,RANDBETWEEN((123),(151)),0)</f>
        <v>0.64027777777777783</v>
      </c>
      <c r="K4104" s="86" t="str">
        <f ca="1">VLOOKUP(Tabla36[[#This Row],[CODIGO VINCULO]],[1]!Anexar1[[UNION]:[OPERADOR]],4,0)</f>
        <v>ANGEL ALFONSO UH CHE</v>
      </c>
      <c r="L4104" s="92" t="str" cm="1">
        <f t="array" aca="1" ref="L4104" ca="1">_xlfn.IFS(J4104&gt;=TIME(14,0,0),"SEGUNDO TURNO",J4104&lt;TIME(14,0,0),"PRIMER TURNO")</f>
        <v>SEGUNDO TURNO</v>
      </c>
      <c r="M4104" s="90"/>
    </row>
    <row r="4105" spans="1:13">
      <c r="A4105" s="86" t="str">
        <f ca="1">_xlfn.CONCAT(Tabla36[[#This Row],[NUM. ECO.]],Tabla36[[#This Row],[TURNO]],Tabla36[[#This Row],[FECHA]])</f>
        <v>T43SEGUNDO TURNO45420</v>
      </c>
      <c r="B4105" s="87">
        <v>7</v>
      </c>
      <c r="C4105" s="87">
        <v>6</v>
      </c>
      <c r="D4105" s="87" t="s">
        <v>59</v>
      </c>
      <c r="E4105" s="86"/>
      <c r="F4105" s="86">
        <f>VLOOKUP(Tabla36[[#This Row],[NUM. ECO.]],[2]!Tabla24[[NO.ECO]:[CUBICACION
M3]],4,0)</f>
        <v>16</v>
      </c>
      <c r="G4105" s="94">
        <v>45420</v>
      </c>
      <c r="H4105" s="92" t="str">
        <f>VLOOKUP(Tabla36[[#This Row],[NUM. ECO.]],[2]!Tabla24[[NO.ECO]:[MATERIAL]],8,0)</f>
        <v>BASE HIDRAULICA</v>
      </c>
      <c r="I4105" s="86" t="s">
        <v>79</v>
      </c>
      <c r="J4105" s="91">
        <f ca="1">J4104+TIME(0,RANDBETWEEN((123),(151)),0)</f>
        <v>0.72916666666666674</v>
      </c>
      <c r="K4105" s="86" t="str">
        <f ca="1">VLOOKUP(Tabla36[[#This Row],[CODIGO VINCULO]],[1]!Anexar1[[UNION]:[OPERADOR]],4,0)</f>
        <v>ANGEL ALFONSO UH CHE</v>
      </c>
      <c r="L4105" s="92" t="str" cm="1">
        <f t="array" aca="1" ref="L4105" ca="1">_xlfn.IFS(J4105&gt;=TIME(14,0,0),"SEGUNDO TURNO",J4105&lt;TIME(14,0,0),"PRIMER TURNO")</f>
        <v>SEGUNDO TURNO</v>
      </c>
      <c r="M4105" s="90"/>
    </row>
    <row r="4106" spans="1:13">
      <c r="A4106" s="86" t="str">
        <f ca="1">_xlfn.CONCAT(Tabla36[[#This Row],[NUM. ECO.]],Tabla36[[#This Row],[TURNO]],Tabla36[[#This Row],[FECHA]])</f>
        <v>T43SEGUNDO TURNO45420</v>
      </c>
      <c r="B4106" s="87">
        <v>7</v>
      </c>
      <c r="C4106" s="87">
        <v>7</v>
      </c>
      <c r="D4106" s="87" t="s">
        <v>59</v>
      </c>
      <c r="E4106" s="86"/>
      <c r="F4106" s="86">
        <f>VLOOKUP(Tabla36[[#This Row],[NUM. ECO.]],[2]!Tabla24[[NO.ECO]:[CUBICACION
M3]],4,0)</f>
        <v>16</v>
      </c>
      <c r="G4106" s="94">
        <v>45420</v>
      </c>
      <c r="H4106" s="92" t="str">
        <f>VLOOKUP(Tabla36[[#This Row],[NUM. ECO.]],[2]!Tabla24[[NO.ECO]:[MATERIAL]],8,0)</f>
        <v>BASE HIDRAULICA</v>
      </c>
      <c r="I4106" s="86" t="s">
        <v>79</v>
      </c>
      <c r="J4106" s="91">
        <f ca="1">J4105+TIME(0,RANDBETWEEN((123),(151)),0)</f>
        <v>0.82777777777777783</v>
      </c>
      <c r="K4106" s="86" t="str">
        <f ca="1">VLOOKUP(Tabla36[[#This Row],[CODIGO VINCULO]],[1]!Anexar1[[UNION]:[OPERADOR]],4,0)</f>
        <v>ANGEL ALFONSO UH CHE</v>
      </c>
      <c r="L4106" s="92" t="str" cm="1">
        <f t="array" aca="1" ref="L4106" ca="1">_xlfn.IFS(J4106&gt;=TIME(14,0,0),"SEGUNDO TURNO",J4106&lt;TIME(14,0,0),"PRIMER TURNO")</f>
        <v>SEGUNDO TURNO</v>
      </c>
      <c r="M4106" s="90"/>
    </row>
    <row r="4107" spans="1:13">
      <c r="A4107" s="86" t="str">
        <f ca="1">_xlfn.CONCAT(Tabla36[[#This Row],[NUM. ECO.]],Tabla36[[#This Row],[TURNO]],Tabla36[[#This Row],[FECHA]])</f>
        <v>T43PRIMER TURNO45421</v>
      </c>
      <c r="B4107" s="87">
        <v>7</v>
      </c>
      <c r="C4107" s="87">
        <v>1</v>
      </c>
      <c r="D4107" s="87" t="s">
        <v>59</v>
      </c>
      <c r="E4107" s="86"/>
      <c r="F4107" s="86">
        <f>VLOOKUP(Tabla36[[#This Row],[NUM. ECO.]],[2]!Tabla24[[NO.ECO]:[CUBICACION
M3]],4,0)</f>
        <v>16</v>
      </c>
      <c r="G4107" s="94">
        <v>45421</v>
      </c>
      <c r="H4107" s="92" t="str">
        <f>VLOOKUP(Tabla36[[#This Row],[NUM. ECO.]],[2]!Tabla24[[NO.ECO]:[MATERIAL]],8,0)</f>
        <v>BASE HIDRAULICA</v>
      </c>
      <c r="I4107" s="86" t="s">
        <v>79</v>
      </c>
      <c r="J4107" s="88">
        <f ca="1">TIME(RANDBETWEEN(5.5,6),RANDBETWEEN(1,29),0)</f>
        <v>0.26944444444444443</v>
      </c>
      <c r="K4107" s="86" t="str">
        <f ca="1">VLOOKUP(Tabla36[[#This Row],[CODIGO VINCULO]],[1]!Anexar1[[UNION]:[OPERADOR]],4,0)</f>
        <v>JOSE ALBERTO DZIB CHUC</v>
      </c>
      <c r="L4107" s="92" t="str" cm="1">
        <f t="array" aca="1" ref="L4107" ca="1">_xlfn.IFS(J4107&gt;=TIME(14,0,0),"SEGUNDO TURNO",J4107&lt;TIME(14,0,0),"PRIMER TURNO")</f>
        <v>PRIMER TURNO</v>
      </c>
      <c r="M4107" s="90"/>
    </row>
    <row r="4108" spans="1:13">
      <c r="A4108" s="86" t="str">
        <f ca="1">_xlfn.CONCAT(Tabla36[[#This Row],[NUM. ECO.]],Tabla36[[#This Row],[TURNO]],Tabla36[[#This Row],[FECHA]])</f>
        <v>T43PRIMER TURNO45421</v>
      </c>
      <c r="B4108" s="87">
        <v>7</v>
      </c>
      <c r="C4108" s="87">
        <v>2</v>
      </c>
      <c r="D4108" s="87" t="s">
        <v>59</v>
      </c>
      <c r="E4108" s="86"/>
      <c r="F4108" s="86">
        <f>VLOOKUP(Tabla36[[#This Row],[NUM. ECO.]],[2]!Tabla24[[NO.ECO]:[CUBICACION
M3]],4,0)</f>
        <v>16</v>
      </c>
      <c r="G4108" s="94">
        <v>45421</v>
      </c>
      <c r="H4108" s="92" t="str">
        <f>VLOOKUP(Tabla36[[#This Row],[NUM. ECO.]],[2]!Tabla24[[NO.ECO]:[MATERIAL]],8,0)</f>
        <v>BASE HIDRAULICA</v>
      </c>
      <c r="I4108" s="86" t="s">
        <v>79</v>
      </c>
      <c r="J4108" s="91">
        <f ca="1">J4107+TIME(0,RANDBETWEEN((123),(151)),0)</f>
        <v>0.37152777777777779</v>
      </c>
      <c r="K4108" s="86" t="str">
        <f ca="1">VLOOKUP(Tabla36[[#This Row],[CODIGO VINCULO]],[1]!Anexar1[[UNION]:[OPERADOR]],4,0)</f>
        <v>JOSE ALBERTO DZIB CHUC</v>
      </c>
      <c r="L4108" s="92" t="str" cm="1">
        <f t="array" aca="1" ref="L4108" ca="1">_xlfn.IFS(J4108&gt;=TIME(14,0,0),"SEGUNDO TURNO",J4108&lt;TIME(14,0,0),"PRIMER TURNO")</f>
        <v>PRIMER TURNO</v>
      </c>
      <c r="M4108" s="90"/>
    </row>
    <row r="4109" spans="1:13">
      <c r="A4109" s="86" t="str">
        <f ca="1">_xlfn.CONCAT(Tabla36[[#This Row],[NUM. ECO.]],Tabla36[[#This Row],[TURNO]],Tabla36[[#This Row],[FECHA]])</f>
        <v>T43PRIMER TURNO45421</v>
      </c>
      <c r="B4109" s="87">
        <v>7</v>
      </c>
      <c r="C4109" s="87">
        <v>3</v>
      </c>
      <c r="D4109" s="87" t="s">
        <v>59</v>
      </c>
      <c r="E4109" s="86"/>
      <c r="F4109" s="86">
        <f>VLOOKUP(Tabla36[[#This Row],[NUM. ECO.]],[2]!Tabla24[[NO.ECO]:[CUBICACION
M3]],4,0)</f>
        <v>16</v>
      </c>
      <c r="G4109" s="94">
        <v>45421</v>
      </c>
      <c r="H4109" s="92" t="str">
        <f>VLOOKUP(Tabla36[[#This Row],[NUM. ECO.]],[2]!Tabla24[[NO.ECO]:[MATERIAL]],8,0)</f>
        <v>BASE HIDRAULICA</v>
      </c>
      <c r="I4109" s="86" t="s">
        <v>79</v>
      </c>
      <c r="J4109" s="91">
        <f ca="1">J4108+TIME(0,RANDBETWEEN((123),(151)),0)</f>
        <v>0.46597222222222223</v>
      </c>
      <c r="K4109" s="86" t="str">
        <f ca="1">VLOOKUP(Tabla36[[#This Row],[CODIGO VINCULO]],[1]!Anexar1[[UNION]:[OPERADOR]],4,0)</f>
        <v>JOSE ALBERTO DZIB CHUC</v>
      </c>
      <c r="L4109" s="92" t="str" cm="1">
        <f t="array" aca="1" ref="L4109" ca="1">_xlfn.IFS(J4109&gt;=TIME(14,0,0),"SEGUNDO TURNO",J4109&lt;TIME(14,0,0),"PRIMER TURNO")</f>
        <v>PRIMER TURNO</v>
      </c>
      <c r="M4109" s="90"/>
    </row>
    <row r="4110" spans="1:13">
      <c r="A4110" s="86" t="str">
        <f ca="1">_xlfn.CONCAT(Tabla36[[#This Row],[NUM. ECO.]],Tabla36[[#This Row],[TURNO]],Tabla36[[#This Row],[FECHA]])</f>
        <v>T43PRIMER TURNO45421</v>
      </c>
      <c r="B4110" s="87">
        <v>7</v>
      </c>
      <c r="C4110" s="87">
        <v>4</v>
      </c>
      <c r="D4110" s="87" t="s">
        <v>59</v>
      </c>
      <c r="E4110" s="86"/>
      <c r="F4110" s="86">
        <f>VLOOKUP(Tabla36[[#This Row],[NUM. ECO.]],[2]!Tabla24[[NO.ECO]:[CUBICACION
M3]],4,0)</f>
        <v>16</v>
      </c>
      <c r="G4110" s="94">
        <v>45421</v>
      </c>
      <c r="H4110" s="92" t="str">
        <f>VLOOKUP(Tabla36[[#This Row],[NUM. ECO.]],[2]!Tabla24[[NO.ECO]:[MATERIAL]],8,0)</f>
        <v>BASE HIDRAULICA</v>
      </c>
      <c r="I4110" s="86" t="s">
        <v>79</v>
      </c>
      <c r="J4110" s="91">
        <f ca="1">J4109+TIME(0,RANDBETWEEN((123),(151)),0)</f>
        <v>0.55277777777777781</v>
      </c>
      <c r="K4110" s="86" t="str">
        <f ca="1">VLOOKUP(Tabla36[[#This Row],[CODIGO VINCULO]],[1]!Anexar1[[UNION]:[OPERADOR]],4,0)</f>
        <v>JOSE ALBERTO DZIB CHUC</v>
      </c>
      <c r="L4110" s="92" t="str" cm="1">
        <f t="array" aca="1" ref="L4110" ca="1">_xlfn.IFS(J4110&gt;=TIME(14,0,0),"SEGUNDO TURNO",J4110&lt;TIME(14,0,0),"PRIMER TURNO")</f>
        <v>PRIMER TURNO</v>
      </c>
      <c r="M4110" s="90"/>
    </row>
    <row r="4111" spans="1:13">
      <c r="A4111" s="86" t="str">
        <f ca="1">_xlfn.CONCAT(Tabla36[[#This Row],[NUM. ECO.]],Tabla36[[#This Row],[TURNO]],Tabla36[[#This Row],[FECHA]])</f>
        <v>T43SEGUNDO TURNO45421</v>
      </c>
      <c r="B4111" s="87">
        <v>7</v>
      </c>
      <c r="C4111" s="87">
        <v>5</v>
      </c>
      <c r="D4111" s="87" t="s">
        <v>59</v>
      </c>
      <c r="E4111" s="86"/>
      <c r="F4111" s="86">
        <f>VLOOKUP(Tabla36[[#This Row],[NUM. ECO.]],[2]!Tabla24[[NO.ECO]:[CUBICACION
M3]],4,0)</f>
        <v>16</v>
      </c>
      <c r="G4111" s="94">
        <v>45421</v>
      </c>
      <c r="H4111" s="92" t="str">
        <f>VLOOKUP(Tabla36[[#This Row],[NUM. ECO.]],[2]!Tabla24[[NO.ECO]:[MATERIAL]],8,0)</f>
        <v>BASE HIDRAULICA</v>
      </c>
      <c r="I4111" s="86" t="s">
        <v>79</v>
      </c>
      <c r="J4111" s="91">
        <f ca="1">J4110+TIME(0,RANDBETWEEN((123),(151)),0)</f>
        <v>0.63958333333333339</v>
      </c>
      <c r="K4111" s="86" t="str">
        <f ca="1">VLOOKUP(Tabla36[[#This Row],[CODIGO VINCULO]],[1]!Anexar1[[UNION]:[OPERADOR]],4,0)</f>
        <v>ANGEL ALFONSO UH CHE</v>
      </c>
      <c r="L4111" s="92" t="str" cm="1">
        <f t="array" aca="1" ref="L4111" ca="1">_xlfn.IFS(J4111&gt;=TIME(14,0,0),"SEGUNDO TURNO",J4111&lt;TIME(14,0,0),"PRIMER TURNO")</f>
        <v>SEGUNDO TURNO</v>
      </c>
      <c r="M4111" s="90"/>
    </row>
    <row r="4112" spans="1:13">
      <c r="A4112" s="86" t="str">
        <f ca="1">_xlfn.CONCAT(Tabla36[[#This Row],[NUM. ECO.]],Tabla36[[#This Row],[TURNO]],Tabla36[[#This Row],[FECHA]])</f>
        <v>T43SEGUNDO TURNO45421</v>
      </c>
      <c r="B4112" s="87">
        <v>7</v>
      </c>
      <c r="C4112" s="87">
        <v>6</v>
      </c>
      <c r="D4112" s="87" t="s">
        <v>59</v>
      </c>
      <c r="E4112" s="86"/>
      <c r="F4112" s="86">
        <f>VLOOKUP(Tabla36[[#This Row],[NUM. ECO.]],[2]!Tabla24[[NO.ECO]:[CUBICACION
M3]],4,0)</f>
        <v>16</v>
      </c>
      <c r="G4112" s="94">
        <v>45421</v>
      </c>
      <c r="H4112" s="92" t="str">
        <f>VLOOKUP(Tabla36[[#This Row],[NUM. ECO.]],[2]!Tabla24[[NO.ECO]:[MATERIAL]],8,0)</f>
        <v>BASE HIDRAULICA</v>
      </c>
      <c r="I4112" s="86" t="s">
        <v>79</v>
      </c>
      <c r="J4112" s="91">
        <f ca="1">J4111+TIME(0,RANDBETWEEN((123),(151)),0)</f>
        <v>0.73125000000000007</v>
      </c>
      <c r="K4112" s="86" t="str">
        <f ca="1">VLOOKUP(Tabla36[[#This Row],[CODIGO VINCULO]],[1]!Anexar1[[UNION]:[OPERADOR]],4,0)</f>
        <v>ANGEL ALFONSO UH CHE</v>
      </c>
      <c r="L4112" s="92" t="str" cm="1">
        <f t="array" aca="1" ref="L4112" ca="1">_xlfn.IFS(J4112&gt;=TIME(14,0,0),"SEGUNDO TURNO",J4112&lt;TIME(14,0,0),"PRIMER TURNO")</f>
        <v>SEGUNDO TURNO</v>
      </c>
      <c r="M4112" s="90"/>
    </row>
    <row r="4113" spans="1:13">
      <c r="A4113" s="86" t="str">
        <f ca="1">_xlfn.CONCAT(Tabla36[[#This Row],[NUM. ECO.]],Tabla36[[#This Row],[TURNO]],Tabla36[[#This Row],[FECHA]])</f>
        <v>T43SEGUNDO TURNO45421</v>
      </c>
      <c r="B4113" s="87">
        <v>7</v>
      </c>
      <c r="C4113" s="87">
        <v>7</v>
      </c>
      <c r="D4113" s="87" t="s">
        <v>59</v>
      </c>
      <c r="E4113" s="86"/>
      <c r="F4113" s="86">
        <f>VLOOKUP(Tabla36[[#This Row],[NUM. ECO.]],[2]!Tabla24[[NO.ECO]:[CUBICACION
M3]],4,0)</f>
        <v>16</v>
      </c>
      <c r="G4113" s="94">
        <v>45421</v>
      </c>
      <c r="H4113" s="92" t="str">
        <f>VLOOKUP(Tabla36[[#This Row],[NUM. ECO.]],[2]!Tabla24[[NO.ECO]:[MATERIAL]],8,0)</f>
        <v>BASE HIDRAULICA</v>
      </c>
      <c r="I4113" s="86" t="s">
        <v>79</v>
      </c>
      <c r="J4113" s="91">
        <f ca="1">J4112+TIME(0,RANDBETWEEN((123),(151)),0)</f>
        <v>0.8354166666666667</v>
      </c>
      <c r="K4113" s="86" t="str">
        <f ca="1">VLOOKUP(Tabla36[[#This Row],[CODIGO VINCULO]],[1]!Anexar1[[UNION]:[OPERADOR]],4,0)</f>
        <v>ANGEL ALFONSO UH CHE</v>
      </c>
      <c r="L4113" s="92" t="str" cm="1">
        <f t="array" aca="1" ref="L4113" ca="1">_xlfn.IFS(J4113&gt;=TIME(14,0,0),"SEGUNDO TURNO",J4113&lt;TIME(14,0,0),"PRIMER TURNO")</f>
        <v>SEGUNDO TURNO</v>
      </c>
      <c r="M4113" s="90"/>
    </row>
    <row r="4114" spans="1:13">
      <c r="A4114" s="86" t="str">
        <f ca="1">_xlfn.CONCAT(Tabla36[[#This Row],[NUM. ECO.]],Tabla36[[#This Row],[TURNO]],Tabla36[[#This Row],[FECHA]])</f>
        <v>T43PRIMER TURNO45422</v>
      </c>
      <c r="B4114" s="87">
        <v>7</v>
      </c>
      <c r="C4114" s="87">
        <v>1</v>
      </c>
      <c r="D4114" s="87" t="s">
        <v>59</v>
      </c>
      <c r="E4114" s="86"/>
      <c r="F4114" s="86">
        <f>VLOOKUP(Tabla36[[#This Row],[NUM. ECO.]],[2]!Tabla24[[NO.ECO]:[CUBICACION
M3]],4,0)</f>
        <v>16</v>
      </c>
      <c r="G4114" s="94">
        <v>45422</v>
      </c>
      <c r="H4114" s="92" t="str">
        <f>VLOOKUP(Tabla36[[#This Row],[NUM. ECO.]],[2]!Tabla24[[NO.ECO]:[MATERIAL]],8,0)</f>
        <v>BASE HIDRAULICA</v>
      </c>
      <c r="I4114" s="86" t="s">
        <v>79</v>
      </c>
      <c r="J4114" s="88">
        <f ca="1">TIME(RANDBETWEEN(5.5,6),RANDBETWEEN(1,29),0)</f>
        <v>0.25486111111111109</v>
      </c>
      <c r="K4114" s="86" t="str">
        <f ca="1">VLOOKUP(Tabla36[[#This Row],[CODIGO VINCULO]],[1]!Anexar1[[UNION]:[OPERADOR]],4,0)</f>
        <v>JOSE ALBERTO DZIB CHUC</v>
      </c>
      <c r="L4114" s="92" t="str" cm="1">
        <f t="array" aca="1" ref="L4114" ca="1">_xlfn.IFS(J4114&gt;=TIME(14,0,0),"SEGUNDO TURNO",J4114&lt;TIME(14,0,0),"PRIMER TURNO")</f>
        <v>PRIMER TURNO</v>
      </c>
      <c r="M4114" s="90"/>
    </row>
    <row r="4115" spans="1:13">
      <c r="A4115" s="86" t="str">
        <f ca="1">_xlfn.CONCAT(Tabla36[[#This Row],[NUM. ECO.]],Tabla36[[#This Row],[TURNO]],Tabla36[[#This Row],[FECHA]])</f>
        <v>T43PRIMER TURNO45422</v>
      </c>
      <c r="B4115" s="87">
        <v>7</v>
      </c>
      <c r="C4115" s="87">
        <v>2</v>
      </c>
      <c r="D4115" s="87" t="s">
        <v>59</v>
      </c>
      <c r="E4115" s="86"/>
      <c r="F4115" s="86">
        <f>VLOOKUP(Tabla36[[#This Row],[NUM. ECO.]],[2]!Tabla24[[NO.ECO]:[CUBICACION
M3]],4,0)</f>
        <v>16</v>
      </c>
      <c r="G4115" s="94">
        <v>45422</v>
      </c>
      <c r="H4115" s="92" t="str">
        <f>VLOOKUP(Tabla36[[#This Row],[NUM. ECO.]],[2]!Tabla24[[NO.ECO]:[MATERIAL]],8,0)</f>
        <v>BASE HIDRAULICA</v>
      </c>
      <c r="I4115" s="86" t="s">
        <v>79</v>
      </c>
      <c r="J4115" s="91">
        <f ca="1">J4114+TIME(0,RANDBETWEEN((123),(151)),0)</f>
        <v>0.34652777777777777</v>
      </c>
      <c r="K4115" s="86" t="str">
        <f ca="1">VLOOKUP(Tabla36[[#This Row],[CODIGO VINCULO]],[1]!Anexar1[[UNION]:[OPERADOR]],4,0)</f>
        <v>JOSE ALBERTO DZIB CHUC</v>
      </c>
      <c r="L4115" s="92" t="str" cm="1">
        <f t="array" aca="1" ref="L4115" ca="1">_xlfn.IFS(J4115&gt;=TIME(14,0,0),"SEGUNDO TURNO",J4115&lt;TIME(14,0,0),"PRIMER TURNO")</f>
        <v>PRIMER TURNO</v>
      </c>
      <c r="M4115" s="90"/>
    </row>
    <row r="4116" spans="1:13">
      <c r="A4116" s="86" t="str">
        <f ca="1">_xlfn.CONCAT(Tabla36[[#This Row],[NUM. ECO.]],Tabla36[[#This Row],[TURNO]],Tabla36[[#This Row],[FECHA]])</f>
        <v>T43PRIMER TURNO45422</v>
      </c>
      <c r="B4116" s="87">
        <v>7</v>
      </c>
      <c r="C4116" s="87">
        <v>3</v>
      </c>
      <c r="D4116" s="87" t="s">
        <v>59</v>
      </c>
      <c r="E4116" s="86"/>
      <c r="F4116" s="86">
        <f>VLOOKUP(Tabla36[[#This Row],[NUM. ECO.]],[2]!Tabla24[[NO.ECO]:[CUBICACION
M3]],4,0)</f>
        <v>16</v>
      </c>
      <c r="G4116" s="94">
        <v>45422</v>
      </c>
      <c r="H4116" s="92" t="str">
        <f>VLOOKUP(Tabla36[[#This Row],[NUM. ECO.]],[2]!Tabla24[[NO.ECO]:[MATERIAL]],8,0)</f>
        <v>BASE HIDRAULICA</v>
      </c>
      <c r="I4116" s="86" t="s">
        <v>79</v>
      </c>
      <c r="J4116" s="91">
        <f ca="1">J4115+TIME(0,RANDBETWEEN((123),(151)),0)</f>
        <v>0.4375</v>
      </c>
      <c r="K4116" s="86" t="str">
        <f ca="1">VLOOKUP(Tabla36[[#This Row],[CODIGO VINCULO]],[1]!Anexar1[[UNION]:[OPERADOR]],4,0)</f>
        <v>JOSE ALBERTO DZIB CHUC</v>
      </c>
      <c r="L4116" s="92" t="str" cm="1">
        <f t="array" aca="1" ref="L4116" ca="1">_xlfn.IFS(J4116&gt;=TIME(14,0,0),"SEGUNDO TURNO",J4116&lt;TIME(14,0,0),"PRIMER TURNO")</f>
        <v>PRIMER TURNO</v>
      </c>
      <c r="M4116" s="90"/>
    </row>
    <row r="4117" spans="1:13">
      <c r="A4117" s="86" t="str">
        <f ca="1">_xlfn.CONCAT(Tabla36[[#This Row],[NUM. ECO.]],Tabla36[[#This Row],[TURNO]],Tabla36[[#This Row],[FECHA]])</f>
        <v>T43PRIMER TURNO45422</v>
      </c>
      <c r="B4117" s="87">
        <v>7</v>
      </c>
      <c r="C4117" s="87">
        <v>4</v>
      </c>
      <c r="D4117" s="87" t="s">
        <v>59</v>
      </c>
      <c r="E4117" s="86"/>
      <c r="F4117" s="86">
        <f>VLOOKUP(Tabla36[[#This Row],[NUM. ECO.]],[2]!Tabla24[[NO.ECO]:[CUBICACION
M3]],4,0)</f>
        <v>16</v>
      </c>
      <c r="G4117" s="94">
        <v>45422</v>
      </c>
      <c r="H4117" s="92" t="str">
        <f>VLOOKUP(Tabla36[[#This Row],[NUM. ECO.]],[2]!Tabla24[[NO.ECO]:[MATERIAL]],8,0)</f>
        <v>BASE HIDRAULICA</v>
      </c>
      <c r="I4117" s="86" t="s">
        <v>79</v>
      </c>
      <c r="J4117" s="91">
        <f ca="1">J4116+TIME(0,RANDBETWEEN((123),(151)),0)</f>
        <v>0.53194444444444444</v>
      </c>
      <c r="K4117" s="86" t="str">
        <f ca="1">VLOOKUP(Tabla36[[#This Row],[CODIGO VINCULO]],[1]!Anexar1[[UNION]:[OPERADOR]],4,0)</f>
        <v>JOSE ALBERTO DZIB CHUC</v>
      </c>
      <c r="L4117" s="92" t="str" cm="1">
        <f t="array" aca="1" ref="L4117" ca="1">_xlfn.IFS(J4117&gt;=TIME(14,0,0),"SEGUNDO TURNO",J4117&lt;TIME(14,0,0),"PRIMER TURNO")</f>
        <v>PRIMER TURNO</v>
      </c>
      <c r="M4117" s="90"/>
    </row>
    <row r="4118" spans="1:13">
      <c r="A4118" s="86" t="str">
        <f ca="1">_xlfn.CONCAT(Tabla36[[#This Row],[NUM. ECO.]],Tabla36[[#This Row],[TURNO]],Tabla36[[#This Row],[FECHA]])</f>
        <v>T43SEGUNDO TURNO45422</v>
      </c>
      <c r="B4118" s="87">
        <v>7</v>
      </c>
      <c r="C4118" s="87">
        <v>5</v>
      </c>
      <c r="D4118" s="87" t="s">
        <v>59</v>
      </c>
      <c r="E4118" s="86"/>
      <c r="F4118" s="86">
        <f>VLOOKUP(Tabla36[[#This Row],[NUM. ECO.]],[2]!Tabla24[[NO.ECO]:[CUBICACION
M3]],4,0)</f>
        <v>16</v>
      </c>
      <c r="G4118" s="94">
        <v>45422</v>
      </c>
      <c r="H4118" s="92" t="str">
        <f>VLOOKUP(Tabla36[[#This Row],[NUM. ECO.]],[2]!Tabla24[[NO.ECO]:[MATERIAL]],8,0)</f>
        <v>BASE HIDRAULICA</v>
      </c>
      <c r="I4118" s="86" t="s">
        <v>79</v>
      </c>
      <c r="J4118" s="91">
        <f ca="1">J4117+TIME(0,RANDBETWEEN((123),(151)),0)</f>
        <v>0.63402777777777775</v>
      </c>
      <c r="K4118" s="86" t="str">
        <f ca="1">VLOOKUP(Tabla36[[#This Row],[CODIGO VINCULO]],[1]!Anexar1[[UNION]:[OPERADOR]],4,0)</f>
        <v>ANGEL ALFONSO UH CHE</v>
      </c>
      <c r="L4118" s="92" t="str" cm="1">
        <f t="array" aca="1" ref="L4118" ca="1">_xlfn.IFS(J4118&gt;=TIME(14,0,0),"SEGUNDO TURNO",J4118&lt;TIME(14,0,0),"PRIMER TURNO")</f>
        <v>SEGUNDO TURNO</v>
      </c>
      <c r="M4118" s="90"/>
    </row>
    <row r="4119" spans="1:13">
      <c r="A4119" s="86" t="str">
        <f ca="1">_xlfn.CONCAT(Tabla36[[#This Row],[NUM. ECO.]],Tabla36[[#This Row],[TURNO]],Tabla36[[#This Row],[FECHA]])</f>
        <v>T43SEGUNDO TURNO45422</v>
      </c>
      <c r="B4119" s="87">
        <v>7</v>
      </c>
      <c r="C4119" s="87">
        <v>6</v>
      </c>
      <c r="D4119" s="87" t="s">
        <v>59</v>
      </c>
      <c r="E4119" s="86"/>
      <c r="F4119" s="86">
        <f>VLOOKUP(Tabla36[[#This Row],[NUM. ECO.]],[2]!Tabla24[[NO.ECO]:[CUBICACION
M3]],4,0)</f>
        <v>16</v>
      </c>
      <c r="G4119" s="94">
        <v>45422</v>
      </c>
      <c r="H4119" s="92" t="str">
        <f>VLOOKUP(Tabla36[[#This Row],[NUM. ECO.]],[2]!Tabla24[[NO.ECO]:[MATERIAL]],8,0)</f>
        <v>BASE HIDRAULICA</v>
      </c>
      <c r="I4119" s="86" t="s">
        <v>79</v>
      </c>
      <c r="J4119" s="91">
        <f ca="1">J4118+TIME(0,RANDBETWEEN((123),(151)),0)</f>
        <v>0.72986111111111107</v>
      </c>
      <c r="K4119" s="86" t="str">
        <f ca="1">VLOOKUP(Tabla36[[#This Row],[CODIGO VINCULO]],[1]!Anexar1[[UNION]:[OPERADOR]],4,0)</f>
        <v>ANGEL ALFONSO UH CHE</v>
      </c>
      <c r="L4119" s="92" t="str" cm="1">
        <f t="array" aca="1" ref="L4119" ca="1">_xlfn.IFS(J4119&gt;=TIME(14,0,0),"SEGUNDO TURNO",J4119&lt;TIME(14,0,0),"PRIMER TURNO")</f>
        <v>SEGUNDO TURNO</v>
      </c>
      <c r="M4119" s="90"/>
    </row>
    <row r="4120" spans="1:13">
      <c r="A4120" s="86" t="str">
        <f ca="1">_xlfn.CONCAT(Tabla36[[#This Row],[NUM. ECO.]],Tabla36[[#This Row],[TURNO]],Tabla36[[#This Row],[FECHA]])</f>
        <v>T43SEGUNDO TURNO45422</v>
      </c>
      <c r="B4120" s="87">
        <v>7</v>
      </c>
      <c r="C4120" s="87">
        <v>7</v>
      </c>
      <c r="D4120" s="87" t="s">
        <v>59</v>
      </c>
      <c r="E4120" s="86"/>
      <c r="F4120" s="86">
        <f>VLOOKUP(Tabla36[[#This Row],[NUM. ECO.]],[2]!Tabla24[[NO.ECO]:[CUBICACION
M3]],4,0)</f>
        <v>16</v>
      </c>
      <c r="G4120" s="94">
        <v>45422</v>
      </c>
      <c r="H4120" s="92" t="str">
        <f>VLOOKUP(Tabla36[[#This Row],[NUM. ECO.]],[2]!Tabla24[[NO.ECO]:[MATERIAL]],8,0)</f>
        <v>BASE HIDRAULICA</v>
      </c>
      <c r="I4120" s="86" t="s">
        <v>79</v>
      </c>
      <c r="J4120" s="91">
        <f ca="1">J4119+TIME(0,RANDBETWEEN((123),(151)),0)</f>
        <v>0.82638888888888884</v>
      </c>
      <c r="K4120" s="86" t="str">
        <f ca="1">VLOOKUP(Tabla36[[#This Row],[CODIGO VINCULO]],[1]!Anexar1[[UNION]:[OPERADOR]],4,0)</f>
        <v>ANGEL ALFONSO UH CHE</v>
      </c>
      <c r="L4120" s="92" t="str" cm="1">
        <f t="array" aca="1" ref="L4120" ca="1">_xlfn.IFS(J4120&gt;=TIME(14,0,0),"SEGUNDO TURNO",J4120&lt;TIME(14,0,0),"PRIMER TURNO")</f>
        <v>SEGUNDO TURNO</v>
      </c>
      <c r="M4120" s="90"/>
    </row>
    <row r="4121" spans="1:13">
      <c r="A4121" s="86" t="str">
        <f ca="1">_xlfn.CONCAT(Tabla36[[#This Row],[NUM. ECO.]],Tabla36[[#This Row],[TURNO]],Tabla36[[#This Row],[FECHA]])</f>
        <v>T43PRIMER TURNO45423</v>
      </c>
      <c r="B4121" s="87">
        <v>7</v>
      </c>
      <c r="C4121" s="87">
        <v>1</v>
      </c>
      <c r="D4121" s="87" t="s">
        <v>59</v>
      </c>
      <c r="E4121" s="86"/>
      <c r="F4121" s="86">
        <f>VLOOKUP(Tabla36[[#This Row],[NUM. ECO.]],[2]!Tabla24[[NO.ECO]:[CUBICACION
M3]],4,0)</f>
        <v>16</v>
      </c>
      <c r="G4121" s="94">
        <v>45423</v>
      </c>
      <c r="H4121" s="92" t="str">
        <f>VLOOKUP(Tabla36[[#This Row],[NUM. ECO.]],[2]!Tabla24[[NO.ECO]:[MATERIAL]],8,0)</f>
        <v>BASE HIDRAULICA</v>
      </c>
      <c r="I4121" s="86" t="s">
        <v>79</v>
      </c>
      <c r="J4121" s="88">
        <f ca="1">TIME(RANDBETWEEN(5.5,6),RANDBETWEEN(1,29),0)</f>
        <v>0.2638888888888889</v>
      </c>
      <c r="K4121" s="86" t="str">
        <f ca="1">VLOOKUP(Tabla36[[#This Row],[CODIGO VINCULO]],[1]!Anexar1[[UNION]:[OPERADOR]],4,0)</f>
        <v>JOSE ALBERTO DZIB CHUC</v>
      </c>
      <c r="L4121" s="92" t="str" cm="1">
        <f t="array" aca="1" ref="L4121" ca="1">_xlfn.IFS(J4121&gt;=TIME(14,0,0),"SEGUNDO TURNO",J4121&lt;TIME(14,0,0),"PRIMER TURNO")</f>
        <v>PRIMER TURNO</v>
      </c>
      <c r="M4121" s="90"/>
    </row>
    <row r="4122" spans="1:13">
      <c r="A4122" s="86" t="str">
        <f ca="1">_xlfn.CONCAT(Tabla36[[#This Row],[NUM. ECO.]],Tabla36[[#This Row],[TURNO]],Tabla36[[#This Row],[FECHA]])</f>
        <v>T43PRIMER TURNO45423</v>
      </c>
      <c r="B4122" s="87">
        <v>7</v>
      </c>
      <c r="C4122" s="87">
        <v>2</v>
      </c>
      <c r="D4122" s="87" t="s">
        <v>59</v>
      </c>
      <c r="E4122" s="86"/>
      <c r="F4122" s="86">
        <f>VLOOKUP(Tabla36[[#This Row],[NUM. ECO.]],[2]!Tabla24[[NO.ECO]:[CUBICACION
M3]],4,0)</f>
        <v>16</v>
      </c>
      <c r="G4122" s="94">
        <v>45423</v>
      </c>
      <c r="H4122" s="92" t="str">
        <f>VLOOKUP(Tabla36[[#This Row],[NUM. ECO.]],[2]!Tabla24[[NO.ECO]:[MATERIAL]],8,0)</f>
        <v>BASE HIDRAULICA</v>
      </c>
      <c r="I4122" s="86" t="s">
        <v>79</v>
      </c>
      <c r="J4122" s="91">
        <f ca="1">J4121+TIME(0,RANDBETWEEN((123),(151)),0)</f>
        <v>0.35902777777777778</v>
      </c>
      <c r="K4122" s="86" t="str">
        <f ca="1">VLOOKUP(Tabla36[[#This Row],[CODIGO VINCULO]],[1]!Anexar1[[UNION]:[OPERADOR]],4,0)</f>
        <v>JOSE ALBERTO DZIB CHUC</v>
      </c>
      <c r="L4122" s="92" t="str" cm="1">
        <f t="array" aca="1" ref="L4122" ca="1">_xlfn.IFS(J4122&gt;=TIME(14,0,0),"SEGUNDO TURNO",J4122&lt;TIME(14,0,0),"PRIMER TURNO")</f>
        <v>PRIMER TURNO</v>
      </c>
      <c r="M4122" s="90"/>
    </row>
    <row r="4123" spans="1:13">
      <c r="A4123" s="86" t="str">
        <f ca="1">_xlfn.CONCAT(Tabla36[[#This Row],[NUM. ECO.]],Tabla36[[#This Row],[TURNO]],Tabla36[[#This Row],[FECHA]])</f>
        <v>T43PRIMER TURNO45423</v>
      </c>
      <c r="B4123" s="87">
        <v>7</v>
      </c>
      <c r="C4123" s="87">
        <v>3</v>
      </c>
      <c r="D4123" s="87" t="s">
        <v>59</v>
      </c>
      <c r="E4123" s="86"/>
      <c r="F4123" s="86">
        <f>VLOOKUP(Tabla36[[#This Row],[NUM. ECO.]],[2]!Tabla24[[NO.ECO]:[CUBICACION
M3]],4,0)</f>
        <v>16</v>
      </c>
      <c r="G4123" s="94">
        <v>45423</v>
      </c>
      <c r="H4123" s="92" t="str">
        <f>VLOOKUP(Tabla36[[#This Row],[NUM. ECO.]],[2]!Tabla24[[NO.ECO]:[MATERIAL]],8,0)</f>
        <v>BASE HIDRAULICA</v>
      </c>
      <c r="I4123" s="86" t="s">
        <v>79</v>
      </c>
      <c r="J4123" s="91">
        <f ca="1">J4122+TIME(0,RANDBETWEEN((123),(151)),0)</f>
        <v>0.4604166666666667</v>
      </c>
      <c r="K4123" s="86" t="str">
        <f ca="1">VLOOKUP(Tabla36[[#This Row],[CODIGO VINCULO]],[1]!Anexar1[[UNION]:[OPERADOR]],4,0)</f>
        <v>JOSE ALBERTO DZIB CHUC</v>
      </c>
      <c r="L4123" s="92" t="str" cm="1">
        <f t="array" aca="1" ref="L4123" ca="1">_xlfn.IFS(J4123&gt;=TIME(14,0,0),"SEGUNDO TURNO",J4123&lt;TIME(14,0,0),"PRIMER TURNO")</f>
        <v>PRIMER TURNO</v>
      </c>
      <c r="M4123" s="90"/>
    </row>
    <row r="4124" spans="1:13">
      <c r="A4124" s="86" t="str">
        <f ca="1">_xlfn.CONCAT(Tabla36[[#This Row],[NUM. ECO.]],Tabla36[[#This Row],[TURNO]],Tabla36[[#This Row],[FECHA]])</f>
        <v>T43PRIMER TURNO45423</v>
      </c>
      <c r="B4124" s="87">
        <v>7</v>
      </c>
      <c r="C4124" s="87">
        <v>4</v>
      </c>
      <c r="D4124" s="87" t="s">
        <v>59</v>
      </c>
      <c r="E4124" s="86"/>
      <c r="F4124" s="86">
        <f>VLOOKUP(Tabla36[[#This Row],[NUM. ECO.]],[2]!Tabla24[[NO.ECO]:[CUBICACION
M3]],4,0)</f>
        <v>16</v>
      </c>
      <c r="G4124" s="94">
        <v>45423</v>
      </c>
      <c r="H4124" s="92" t="str">
        <f>VLOOKUP(Tabla36[[#This Row],[NUM. ECO.]],[2]!Tabla24[[NO.ECO]:[MATERIAL]],8,0)</f>
        <v>BASE HIDRAULICA</v>
      </c>
      <c r="I4124" s="86" t="s">
        <v>79</v>
      </c>
      <c r="J4124" s="91">
        <f ca="1">J4123+TIME(0,RANDBETWEEN((123),(151)),0)</f>
        <v>0.55486111111111114</v>
      </c>
      <c r="K4124" s="86" t="str">
        <f ca="1">VLOOKUP(Tabla36[[#This Row],[CODIGO VINCULO]],[1]!Anexar1[[UNION]:[OPERADOR]],4,0)</f>
        <v>JOSE ALBERTO DZIB CHUC</v>
      </c>
      <c r="L4124" s="92" t="str" cm="1">
        <f t="array" aca="1" ref="L4124" ca="1">_xlfn.IFS(J4124&gt;=TIME(14,0,0),"SEGUNDO TURNO",J4124&lt;TIME(14,0,0),"PRIMER TURNO")</f>
        <v>PRIMER TURNO</v>
      </c>
      <c r="M4124" s="90"/>
    </row>
    <row r="4125" spans="1:13">
      <c r="A4125" s="86" t="str">
        <f ca="1">_xlfn.CONCAT(Tabla36[[#This Row],[NUM. ECO.]],Tabla36[[#This Row],[TURNO]],Tabla36[[#This Row],[FECHA]])</f>
        <v>T43SEGUNDO TURNO45423</v>
      </c>
      <c r="B4125" s="87">
        <v>7</v>
      </c>
      <c r="C4125" s="87">
        <v>5</v>
      </c>
      <c r="D4125" s="87" t="s">
        <v>59</v>
      </c>
      <c r="E4125" s="86"/>
      <c r="F4125" s="86">
        <f>VLOOKUP(Tabla36[[#This Row],[NUM. ECO.]],[2]!Tabla24[[NO.ECO]:[CUBICACION
M3]],4,0)</f>
        <v>16</v>
      </c>
      <c r="G4125" s="94">
        <v>45423</v>
      </c>
      <c r="H4125" s="92" t="str">
        <f>VLOOKUP(Tabla36[[#This Row],[NUM. ECO.]],[2]!Tabla24[[NO.ECO]:[MATERIAL]],8,0)</f>
        <v>BASE HIDRAULICA</v>
      </c>
      <c r="I4125" s="86" t="s">
        <v>79</v>
      </c>
      <c r="J4125" s="91">
        <f ca="1">J4124+TIME(0,RANDBETWEEN((123),(151)),0)</f>
        <v>0.65138888888888891</v>
      </c>
      <c r="K4125" s="86" t="str">
        <f ca="1">VLOOKUP(Tabla36[[#This Row],[CODIGO VINCULO]],[1]!Anexar1[[UNION]:[OPERADOR]],4,0)</f>
        <v>ANGEL ALFONSO UH CHE</v>
      </c>
      <c r="L4125" s="92" t="str" cm="1">
        <f t="array" aca="1" ref="L4125" ca="1">_xlfn.IFS(J4125&gt;=TIME(14,0,0),"SEGUNDO TURNO",J4125&lt;TIME(14,0,0),"PRIMER TURNO")</f>
        <v>SEGUNDO TURNO</v>
      </c>
      <c r="M4125" s="90"/>
    </row>
    <row r="4126" spans="1:13">
      <c r="A4126" s="86" t="str">
        <f ca="1">_xlfn.CONCAT(Tabla36[[#This Row],[NUM. ECO.]],Tabla36[[#This Row],[TURNO]],Tabla36[[#This Row],[FECHA]])</f>
        <v>T43SEGUNDO TURNO45423</v>
      </c>
      <c r="B4126" s="87">
        <v>7</v>
      </c>
      <c r="C4126" s="87">
        <v>6</v>
      </c>
      <c r="D4126" s="87" t="s">
        <v>59</v>
      </c>
      <c r="E4126" s="86"/>
      <c r="F4126" s="86">
        <f>VLOOKUP(Tabla36[[#This Row],[NUM. ECO.]],[2]!Tabla24[[NO.ECO]:[CUBICACION
M3]],4,0)</f>
        <v>16</v>
      </c>
      <c r="G4126" s="94">
        <v>45423</v>
      </c>
      <c r="H4126" s="92" t="str">
        <f>VLOOKUP(Tabla36[[#This Row],[NUM. ECO.]],[2]!Tabla24[[NO.ECO]:[MATERIAL]],8,0)</f>
        <v>BASE HIDRAULICA</v>
      </c>
      <c r="I4126" s="86" t="s">
        <v>79</v>
      </c>
      <c r="J4126" s="91">
        <f ca="1">J4125+TIME(0,RANDBETWEEN((123),(151)),0)</f>
        <v>0.7416666666666667</v>
      </c>
      <c r="K4126" s="86" t="str">
        <f ca="1">VLOOKUP(Tabla36[[#This Row],[CODIGO VINCULO]],[1]!Anexar1[[UNION]:[OPERADOR]],4,0)</f>
        <v>ANGEL ALFONSO UH CHE</v>
      </c>
      <c r="L4126" s="92" t="str" cm="1">
        <f t="array" aca="1" ref="L4126" ca="1">_xlfn.IFS(J4126&gt;=TIME(14,0,0),"SEGUNDO TURNO",J4126&lt;TIME(14,0,0),"PRIMER TURNO")</f>
        <v>SEGUNDO TURNO</v>
      </c>
      <c r="M4126" s="90"/>
    </row>
    <row r="4127" spans="1:13">
      <c r="A4127" s="86" t="str">
        <f ca="1">_xlfn.CONCAT(Tabla36[[#This Row],[NUM. ECO.]],Tabla36[[#This Row],[TURNO]],Tabla36[[#This Row],[FECHA]])</f>
        <v>T43SEGUNDO TURNO45423</v>
      </c>
      <c r="B4127" s="87">
        <v>7</v>
      </c>
      <c r="C4127" s="87">
        <v>7</v>
      </c>
      <c r="D4127" s="87" t="s">
        <v>59</v>
      </c>
      <c r="E4127" s="86"/>
      <c r="F4127" s="86">
        <f>VLOOKUP(Tabla36[[#This Row],[NUM. ECO.]],[2]!Tabla24[[NO.ECO]:[CUBICACION
M3]],4,0)</f>
        <v>16</v>
      </c>
      <c r="G4127" s="94">
        <v>45423</v>
      </c>
      <c r="H4127" s="92" t="str">
        <f>VLOOKUP(Tabla36[[#This Row],[NUM. ECO.]],[2]!Tabla24[[NO.ECO]:[MATERIAL]],8,0)</f>
        <v>BASE HIDRAULICA</v>
      </c>
      <c r="I4127" s="86" t="s">
        <v>79</v>
      </c>
      <c r="J4127" s="91">
        <f ca="1">J4126+TIME(0,RANDBETWEEN((123),(151)),0)</f>
        <v>0.84513888888888888</v>
      </c>
      <c r="K4127" s="86" t="str">
        <f ca="1">VLOOKUP(Tabla36[[#This Row],[CODIGO VINCULO]],[1]!Anexar1[[UNION]:[OPERADOR]],4,0)</f>
        <v>ANGEL ALFONSO UH CHE</v>
      </c>
      <c r="L4127" s="92" t="str" cm="1">
        <f t="array" aca="1" ref="L4127" ca="1">_xlfn.IFS(J4127&gt;=TIME(14,0,0),"SEGUNDO TURNO",J4127&lt;TIME(14,0,0),"PRIMER TURNO")</f>
        <v>SEGUNDO TURNO</v>
      </c>
      <c r="M4127" s="90"/>
    </row>
    <row r="4128" spans="1:13">
      <c r="A4128" s="86" t="str">
        <f ca="1">_xlfn.CONCAT(Tabla36[[#This Row],[NUM. ECO.]],Tabla36[[#This Row],[TURNO]],Tabla36[[#This Row],[FECHA]])</f>
        <v>T43PRIMER TURNO45425</v>
      </c>
      <c r="B4128" s="87">
        <v>7</v>
      </c>
      <c r="C4128" s="87">
        <v>1</v>
      </c>
      <c r="D4128" s="87" t="s">
        <v>59</v>
      </c>
      <c r="E4128" s="86"/>
      <c r="F4128" s="86">
        <f>VLOOKUP(Tabla36[[#This Row],[NUM. ECO.]],[2]!Tabla24[[NO.ECO]:[CUBICACION
M3]],4,0)</f>
        <v>16</v>
      </c>
      <c r="G4128" s="94">
        <v>45425</v>
      </c>
      <c r="H4128" s="92" t="str">
        <f>VLOOKUP(Tabla36[[#This Row],[NUM. ECO.]],[2]!Tabla24[[NO.ECO]:[MATERIAL]],8,0)</f>
        <v>BASE HIDRAULICA</v>
      </c>
      <c r="I4128" s="86" t="s">
        <v>79</v>
      </c>
      <c r="J4128" s="88">
        <f ca="1">TIME(RANDBETWEEN(5.5,6),RANDBETWEEN(1,29),0)</f>
        <v>0.27013888888888887</v>
      </c>
      <c r="K4128" s="86" t="str">
        <f ca="1">VLOOKUP(Tabla36[[#This Row],[CODIGO VINCULO]],[1]!Anexar1[[UNION]:[OPERADOR]],4,0)</f>
        <v>REYES BALTAZAR TAMAY COCOM</v>
      </c>
      <c r="L4128" s="92" t="str" cm="1">
        <f t="array" aca="1" ref="L4128" ca="1">_xlfn.IFS(J4128&gt;=TIME(14,0,0),"SEGUNDO TURNO",J4128&lt;TIME(14,0,0),"PRIMER TURNO")</f>
        <v>PRIMER TURNO</v>
      </c>
      <c r="M4128" s="90"/>
    </row>
    <row r="4129" spans="1:13">
      <c r="A4129" s="86" t="str">
        <f ca="1">_xlfn.CONCAT(Tabla36[[#This Row],[NUM. ECO.]],Tabla36[[#This Row],[TURNO]],Tabla36[[#This Row],[FECHA]])</f>
        <v>T43PRIMER TURNO45425</v>
      </c>
      <c r="B4129" s="87">
        <v>7</v>
      </c>
      <c r="C4129" s="87">
        <v>2</v>
      </c>
      <c r="D4129" s="87" t="s">
        <v>59</v>
      </c>
      <c r="E4129" s="86"/>
      <c r="F4129" s="86">
        <f>VLOOKUP(Tabla36[[#This Row],[NUM. ECO.]],[2]!Tabla24[[NO.ECO]:[CUBICACION
M3]],4,0)</f>
        <v>16</v>
      </c>
      <c r="G4129" s="94">
        <v>45425</v>
      </c>
      <c r="H4129" s="92" t="str">
        <f>VLOOKUP(Tabla36[[#This Row],[NUM. ECO.]],[2]!Tabla24[[NO.ECO]:[MATERIAL]],8,0)</f>
        <v>BASE HIDRAULICA</v>
      </c>
      <c r="I4129" s="86" t="s">
        <v>79</v>
      </c>
      <c r="J4129" s="91">
        <f ca="1">J4128+TIME(0,RANDBETWEEN((123),(151)),0)</f>
        <v>0.36874999999999997</v>
      </c>
      <c r="K4129" s="86" t="str">
        <f ca="1">VLOOKUP(Tabla36[[#This Row],[CODIGO VINCULO]],[1]!Anexar1[[UNION]:[OPERADOR]],4,0)</f>
        <v>REYES BALTAZAR TAMAY COCOM</v>
      </c>
      <c r="L4129" s="92" t="str" cm="1">
        <f t="array" aca="1" ref="L4129" ca="1">_xlfn.IFS(J4129&gt;=TIME(14,0,0),"SEGUNDO TURNO",J4129&lt;TIME(14,0,0),"PRIMER TURNO")</f>
        <v>PRIMER TURNO</v>
      </c>
      <c r="M4129" s="90"/>
    </row>
    <row r="4130" spans="1:13">
      <c r="A4130" s="86" t="str">
        <f ca="1">_xlfn.CONCAT(Tabla36[[#This Row],[NUM. ECO.]],Tabla36[[#This Row],[TURNO]],Tabla36[[#This Row],[FECHA]])</f>
        <v>T43PRIMER TURNO45425</v>
      </c>
      <c r="B4130" s="87">
        <v>7</v>
      </c>
      <c r="C4130" s="87">
        <v>3</v>
      </c>
      <c r="D4130" s="87" t="s">
        <v>59</v>
      </c>
      <c r="E4130" s="86"/>
      <c r="F4130" s="86">
        <f>VLOOKUP(Tabla36[[#This Row],[NUM. ECO.]],[2]!Tabla24[[NO.ECO]:[CUBICACION
M3]],4,0)</f>
        <v>16</v>
      </c>
      <c r="G4130" s="94">
        <v>45425</v>
      </c>
      <c r="H4130" s="92" t="str">
        <f>VLOOKUP(Tabla36[[#This Row],[NUM. ECO.]],[2]!Tabla24[[NO.ECO]:[MATERIAL]],8,0)</f>
        <v>BASE HIDRAULICA</v>
      </c>
      <c r="I4130" s="86" t="s">
        <v>79</v>
      </c>
      <c r="J4130" s="91">
        <f ca="1">J4129+TIME(0,RANDBETWEEN((123),(151)),0)</f>
        <v>0.46527777777777773</v>
      </c>
      <c r="K4130" s="86" t="str">
        <f ca="1">VLOOKUP(Tabla36[[#This Row],[CODIGO VINCULO]],[1]!Anexar1[[UNION]:[OPERADOR]],4,0)</f>
        <v>REYES BALTAZAR TAMAY COCOM</v>
      </c>
      <c r="L4130" s="92" t="str" cm="1">
        <f t="array" aca="1" ref="L4130" ca="1">_xlfn.IFS(J4130&gt;=TIME(14,0,0),"SEGUNDO TURNO",J4130&lt;TIME(14,0,0),"PRIMER TURNO")</f>
        <v>PRIMER TURNO</v>
      </c>
      <c r="M4130" s="90"/>
    </row>
    <row r="4131" spans="1:13">
      <c r="A4131" s="86" t="str">
        <f ca="1">_xlfn.CONCAT(Tabla36[[#This Row],[NUM. ECO.]],Tabla36[[#This Row],[TURNO]],Tabla36[[#This Row],[FECHA]])</f>
        <v>T43PRIMER TURNO45425</v>
      </c>
      <c r="B4131" s="87">
        <v>7</v>
      </c>
      <c r="C4131" s="87">
        <v>4</v>
      </c>
      <c r="D4131" s="87" t="s">
        <v>59</v>
      </c>
      <c r="E4131" s="86"/>
      <c r="F4131" s="86">
        <f>VLOOKUP(Tabla36[[#This Row],[NUM. ECO.]],[2]!Tabla24[[NO.ECO]:[CUBICACION
M3]],4,0)</f>
        <v>16</v>
      </c>
      <c r="G4131" s="94">
        <v>45425</v>
      </c>
      <c r="H4131" s="92" t="str">
        <f>VLOOKUP(Tabla36[[#This Row],[NUM. ECO.]],[2]!Tabla24[[NO.ECO]:[MATERIAL]],8,0)</f>
        <v>BASE HIDRAULICA</v>
      </c>
      <c r="I4131" s="86" t="s">
        <v>79</v>
      </c>
      <c r="J4131" s="91">
        <f ca="1">J4130+TIME(0,RANDBETWEEN((123),(151)),0)</f>
        <v>0.56874999999999998</v>
      </c>
      <c r="K4131" s="86" t="str">
        <f ca="1">VLOOKUP(Tabla36[[#This Row],[CODIGO VINCULO]],[1]!Anexar1[[UNION]:[OPERADOR]],4,0)</f>
        <v>REYES BALTAZAR TAMAY COCOM</v>
      </c>
      <c r="L4131" s="92" t="str" cm="1">
        <f t="array" aca="1" ref="L4131" ca="1">_xlfn.IFS(J4131&gt;=TIME(14,0,0),"SEGUNDO TURNO",J4131&lt;TIME(14,0,0),"PRIMER TURNO")</f>
        <v>PRIMER TURNO</v>
      </c>
      <c r="M4131" s="90"/>
    </row>
    <row r="4132" spans="1:13">
      <c r="A4132" s="86" t="str">
        <f ca="1">_xlfn.CONCAT(Tabla36[[#This Row],[NUM. ECO.]],Tabla36[[#This Row],[TURNO]],Tabla36[[#This Row],[FECHA]])</f>
        <v>T43SEGUNDO TURNO45425</v>
      </c>
      <c r="B4132" s="87">
        <v>7</v>
      </c>
      <c r="C4132" s="87">
        <v>5</v>
      </c>
      <c r="D4132" s="87" t="s">
        <v>59</v>
      </c>
      <c r="E4132" s="86"/>
      <c r="F4132" s="86">
        <f>VLOOKUP(Tabla36[[#This Row],[NUM. ECO.]],[2]!Tabla24[[NO.ECO]:[CUBICACION
M3]],4,0)</f>
        <v>16</v>
      </c>
      <c r="G4132" s="94">
        <v>45425</v>
      </c>
      <c r="H4132" s="92" t="str">
        <f>VLOOKUP(Tabla36[[#This Row],[NUM. ECO.]],[2]!Tabla24[[NO.ECO]:[MATERIAL]],8,0)</f>
        <v>BASE HIDRAULICA</v>
      </c>
      <c r="I4132" s="86" t="s">
        <v>79</v>
      </c>
      <c r="J4132" s="91">
        <f ca="1">J4131+TIME(0,RANDBETWEEN((123),(151)),0)</f>
        <v>0.67291666666666661</v>
      </c>
      <c r="K4132" s="86" t="str">
        <f ca="1">VLOOKUP(Tabla36[[#This Row],[CODIGO VINCULO]],[1]!Anexar1[[UNION]:[OPERADOR]],4,0)</f>
        <v>CESAR ADRIAN MARTIN CAMARA</v>
      </c>
      <c r="L4132" s="92" t="str" cm="1">
        <f t="array" aca="1" ref="L4132" ca="1">_xlfn.IFS(J4132&gt;=TIME(14,0,0),"SEGUNDO TURNO",J4132&lt;TIME(14,0,0),"PRIMER TURNO")</f>
        <v>SEGUNDO TURNO</v>
      </c>
      <c r="M4132" s="90"/>
    </row>
    <row r="4133" spans="1:13">
      <c r="A4133" s="86" t="str">
        <f ca="1">_xlfn.CONCAT(Tabla36[[#This Row],[NUM. ECO.]],Tabla36[[#This Row],[TURNO]],Tabla36[[#This Row],[FECHA]])</f>
        <v>T43SEGUNDO TURNO45425</v>
      </c>
      <c r="B4133" s="87">
        <v>7</v>
      </c>
      <c r="C4133" s="87">
        <v>6</v>
      </c>
      <c r="D4133" s="87" t="s">
        <v>59</v>
      </c>
      <c r="E4133" s="86"/>
      <c r="F4133" s="86">
        <f>VLOOKUP(Tabla36[[#This Row],[NUM. ECO.]],[2]!Tabla24[[NO.ECO]:[CUBICACION
M3]],4,0)</f>
        <v>16</v>
      </c>
      <c r="G4133" s="94">
        <v>45425</v>
      </c>
      <c r="H4133" s="92" t="str">
        <f>VLOOKUP(Tabla36[[#This Row],[NUM. ECO.]],[2]!Tabla24[[NO.ECO]:[MATERIAL]],8,0)</f>
        <v>BASE HIDRAULICA</v>
      </c>
      <c r="I4133" s="86" t="s">
        <v>79</v>
      </c>
      <c r="J4133" s="91">
        <f ca="1">J4132+TIME(0,RANDBETWEEN((123),(151)),0)</f>
        <v>0.76458333333333328</v>
      </c>
      <c r="K4133" s="86" t="str">
        <f ca="1">VLOOKUP(Tabla36[[#This Row],[CODIGO VINCULO]],[1]!Anexar1[[UNION]:[OPERADOR]],4,0)</f>
        <v>CESAR ADRIAN MARTIN CAMARA</v>
      </c>
      <c r="L4133" s="92" t="str" cm="1">
        <f t="array" aca="1" ref="L4133" ca="1">_xlfn.IFS(J4133&gt;=TIME(14,0,0),"SEGUNDO TURNO",J4133&lt;TIME(14,0,0),"PRIMER TURNO")</f>
        <v>SEGUNDO TURNO</v>
      </c>
      <c r="M4133" s="90"/>
    </row>
    <row r="4134" spans="1:13">
      <c r="A4134" s="86" t="str">
        <f ca="1">_xlfn.CONCAT(Tabla36[[#This Row],[NUM. ECO.]],Tabla36[[#This Row],[TURNO]],Tabla36[[#This Row],[FECHA]])</f>
        <v>T43SEGUNDO TURNO45425</v>
      </c>
      <c r="B4134" s="87">
        <v>7</v>
      </c>
      <c r="C4134" s="87">
        <v>7</v>
      </c>
      <c r="D4134" s="87" t="s">
        <v>59</v>
      </c>
      <c r="E4134" s="86"/>
      <c r="F4134" s="86">
        <f>VLOOKUP(Tabla36[[#This Row],[NUM. ECO.]],[2]!Tabla24[[NO.ECO]:[CUBICACION
M3]],4,0)</f>
        <v>16</v>
      </c>
      <c r="G4134" s="94">
        <v>45425</v>
      </c>
      <c r="H4134" s="92" t="str">
        <f>VLOOKUP(Tabla36[[#This Row],[NUM. ECO.]],[2]!Tabla24[[NO.ECO]:[MATERIAL]],8,0)</f>
        <v>BASE HIDRAULICA</v>
      </c>
      <c r="I4134" s="86" t="s">
        <v>79</v>
      </c>
      <c r="J4134" s="91">
        <f ca="1">J4133+TIME(0,RANDBETWEEN((123),(151)),0)</f>
        <v>0.86666666666666659</v>
      </c>
      <c r="K4134" s="86" t="str">
        <f ca="1">VLOOKUP(Tabla36[[#This Row],[CODIGO VINCULO]],[1]!Anexar1[[UNION]:[OPERADOR]],4,0)</f>
        <v>CESAR ADRIAN MARTIN CAMARA</v>
      </c>
      <c r="L4134" s="92" t="str" cm="1">
        <f t="array" aca="1" ref="L4134" ca="1">_xlfn.IFS(J4134&gt;=TIME(14,0,0),"SEGUNDO TURNO",J4134&lt;TIME(14,0,0),"PRIMER TURNO")</f>
        <v>SEGUNDO TURNO</v>
      </c>
      <c r="M4134" s="90"/>
    </row>
    <row r="4135" spans="1:13">
      <c r="A4135" s="86" t="str">
        <f ca="1">_xlfn.CONCAT(Tabla36[[#This Row],[NUM. ECO.]],Tabla36[[#This Row],[TURNO]],Tabla36[[#This Row],[FECHA]])</f>
        <v>T43PRIMER TURNO45426</v>
      </c>
      <c r="B4135" s="87">
        <v>7</v>
      </c>
      <c r="C4135" s="87">
        <v>1</v>
      </c>
      <c r="D4135" s="87" t="s">
        <v>59</v>
      </c>
      <c r="E4135" s="86"/>
      <c r="F4135" s="86">
        <f>VLOOKUP(Tabla36[[#This Row],[NUM. ECO.]],[2]!Tabla24[[NO.ECO]:[CUBICACION
M3]],4,0)</f>
        <v>16</v>
      </c>
      <c r="G4135" s="94">
        <v>45426</v>
      </c>
      <c r="H4135" s="92" t="str">
        <f>VLOOKUP(Tabla36[[#This Row],[NUM. ECO.]],[2]!Tabla24[[NO.ECO]:[MATERIAL]],8,0)</f>
        <v>BASE HIDRAULICA</v>
      </c>
      <c r="I4135" s="86" t="s">
        <v>79</v>
      </c>
      <c r="J4135" s="88">
        <f ca="1">TIME(RANDBETWEEN(5.5,6),RANDBETWEEN(1,29),0)</f>
        <v>0.26458333333333334</v>
      </c>
      <c r="K4135" s="86" t="str">
        <f ca="1">VLOOKUP(Tabla36[[#This Row],[CODIGO VINCULO]],[1]!Anexar1[[UNION]:[OPERADOR]],4,0)</f>
        <v>REYES BALTAZAR TAMAY COCOM</v>
      </c>
      <c r="L4135" s="92" t="str" cm="1">
        <f t="array" aca="1" ref="L4135" ca="1">_xlfn.IFS(J4135&gt;=TIME(14,0,0),"SEGUNDO TURNO",J4135&lt;TIME(14,0,0),"PRIMER TURNO")</f>
        <v>PRIMER TURNO</v>
      </c>
      <c r="M4135" s="90"/>
    </row>
    <row r="4136" spans="1:13">
      <c r="A4136" s="86" t="str">
        <f ca="1">_xlfn.CONCAT(Tabla36[[#This Row],[NUM. ECO.]],Tabla36[[#This Row],[TURNO]],Tabla36[[#This Row],[FECHA]])</f>
        <v>T43PRIMER TURNO45426</v>
      </c>
      <c r="B4136" s="87">
        <v>7</v>
      </c>
      <c r="C4136" s="87">
        <v>2</v>
      </c>
      <c r="D4136" s="87" t="s">
        <v>59</v>
      </c>
      <c r="E4136" s="86"/>
      <c r="F4136" s="86">
        <f>VLOOKUP(Tabla36[[#This Row],[NUM. ECO.]],[2]!Tabla24[[NO.ECO]:[CUBICACION
M3]],4,0)</f>
        <v>16</v>
      </c>
      <c r="G4136" s="94">
        <v>45426</v>
      </c>
      <c r="H4136" s="92" t="str">
        <f>VLOOKUP(Tabla36[[#This Row],[NUM. ECO.]],[2]!Tabla24[[NO.ECO]:[MATERIAL]],8,0)</f>
        <v>BASE HIDRAULICA</v>
      </c>
      <c r="I4136" s="86" t="s">
        <v>79</v>
      </c>
      <c r="J4136" s="91">
        <f ca="1">J4135+TIME(0,RANDBETWEEN((123),(151)),0)</f>
        <v>0.35069444444444442</v>
      </c>
      <c r="K4136" s="86" t="str">
        <f ca="1">VLOOKUP(Tabla36[[#This Row],[CODIGO VINCULO]],[1]!Anexar1[[UNION]:[OPERADOR]],4,0)</f>
        <v>REYES BALTAZAR TAMAY COCOM</v>
      </c>
      <c r="L4136" s="92" t="str" cm="1">
        <f t="array" aca="1" ref="L4136" ca="1">_xlfn.IFS(J4136&gt;=TIME(14,0,0),"SEGUNDO TURNO",J4136&lt;TIME(14,0,0),"PRIMER TURNO")</f>
        <v>PRIMER TURNO</v>
      </c>
      <c r="M4136" s="90"/>
    </row>
    <row r="4137" spans="1:13">
      <c r="A4137" s="86" t="str">
        <f ca="1">_xlfn.CONCAT(Tabla36[[#This Row],[NUM. ECO.]],Tabla36[[#This Row],[TURNO]],Tabla36[[#This Row],[FECHA]])</f>
        <v>T43PRIMER TURNO45426</v>
      </c>
      <c r="B4137" s="87">
        <v>7</v>
      </c>
      <c r="C4137" s="87">
        <v>3</v>
      </c>
      <c r="D4137" s="87" t="s">
        <v>59</v>
      </c>
      <c r="E4137" s="86"/>
      <c r="F4137" s="86">
        <f>VLOOKUP(Tabla36[[#This Row],[NUM. ECO.]],[2]!Tabla24[[NO.ECO]:[CUBICACION
M3]],4,0)</f>
        <v>16</v>
      </c>
      <c r="G4137" s="94">
        <v>45426</v>
      </c>
      <c r="H4137" s="92" t="str">
        <f>VLOOKUP(Tabla36[[#This Row],[NUM. ECO.]],[2]!Tabla24[[NO.ECO]:[MATERIAL]],8,0)</f>
        <v>BASE HIDRAULICA</v>
      </c>
      <c r="I4137" s="86" t="s">
        <v>79</v>
      </c>
      <c r="J4137" s="91">
        <f ca="1">J4136+TIME(0,RANDBETWEEN((123),(151)),0)</f>
        <v>0.44444444444444442</v>
      </c>
      <c r="K4137" s="86" t="str">
        <f ca="1">VLOOKUP(Tabla36[[#This Row],[CODIGO VINCULO]],[1]!Anexar1[[UNION]:[OPERADOR]],4,0)</f>
        <v>REYES BALTAZAR TAMAY COCOM</v>
      </c>
      <c r="L4137" s="92" t="str" cm="1">
        <f t="array" aca="1" ref="L4137" ca="1">_xlfn.IFS(J4137&gt;=TIME(14,0,0),"SEGUNDO TURNO",J4137&lt;TIME(14,0,0),"PRIMER TURNO")</f>
        <v>PRIMER TURNO</v>
      </c>
      <c r="M4137" s="90"/>
    </row>
    <row r="4138" spans="1:13">
      <c r="A4138" s="86" t="str">
        <f ca="1">_xlfn.CONCAT(Tabla36[[#This Row],[NUM. ECO.]],Tabla36[[#This Row],[TURNO]],Tabla36[[#This Row],[FECHA]])</f>
        <v>T43PRIMER TURNO45426</v>
      </c>
      <c r="B4138" s="87">
        <v>7</v>
      </c>
      <c r="C4138" s="87">
        <v>4</v>
      </c>
      <c r="D4138" s="87" t="s">
        <v>59</v>
      </c>
      <c r="E4138" s="86"/>
      <c r="F4138" s="86">
        <f>VLOOKUP(Tabla36[[#This Row],[NUM. ECO.]],[2]!Tabla24[[NO.ECO]:[CUBICACION
M3]],4,0)</f>
        <v>16</v>
      </c>
      <c r="G4138" s="94">
        <v>45426</v>
      </c>
      <c r="H4138" s="92" t="str">
        <f>VLOOKUP(Tabla36[[#This Row],[NUM. ECO.]],[2]!Tabla24[[NO.ECO]:[MATERIAL]],8,0)</f>
        <v>BASE HIDRAULICA</v>
      </c>
      <c r="I4138" s="86" t="s">
        <v>79</v>
      </c>
      <c r="J4138" s="91">
        <f ca="1">J4137+TIME(0,RANDBETWEEN((123),(151)),0)</f>
        <v>0.53611111111111109</v>
      </c>
      <c r="K4138" s="86" t="str">
        <f ca="1">VLOOKUP(Tabla36[[#This Row],[CODIGO VINCULO]],[1]!Anexar1[[UNION]:[OPERADOR]],4,0)</f>
        <v>REYES BALTAZAR TAMAY COCOM</v>
      </c>
      <c r="L4138" s="92" t="str" cm="1">
        <f t="array" aca="1" ref="L4138" ca="1">_xlfn.IFS(J4138&gt;=TIME(14,0,0),"SEGUNDO TURNO",J4138&lt;TIME(14,0,0),"PRIMER TURNO")</f>
        <v>PRIMER TURNO</v>
      </c>
      <c r="M4138" s="90"/>
    </row>
    <row r="4139" spans="1:13">
      <c r="A4139" s="86" t="str">
        <f ca="1">_xlfn.CONCAT(Tabla36[[#This Row],[NUM. ECO.]],Tabla36[[#This Row],[TURNO]],Tabla36[[#This Row],[FECHA]])</f>
        <v>T43SEGUNDO TURNO45426</v>
      </c>
      <c r="B4139" s="87">
        <v>7</v>
      </c>
      <c r="C4139" s="87">
        <v>5</v>
      </c>
      <c r="D4139" s="87" t="s">
        <v>59</v>
      </c>
      <c r="E4139" s="86"/>
      <c r="F4139" s="86">
        <f>VLOOKUP(Tabla36[[#This Row],[NUM. ECO.]],[2]!Tabla24[[NO.ECO]:[CUBICACION
M3]],4,0)</f>
        <v>16</v>
      </c>
      <c r="G4139" s="94">
        <v>45426</v>
      </c>
      <c r="H4139" s="92" t="str">
        <f>VLOOKUP(Tabla36[[#This Row],[NUM. ECO.]],[2]!Tabla24[[NO.ECO]:[MATERIAL]],8,0)</f>
        <v>BASE HIDRAULICA</v>
      </c>
      <c r="I4139" s="86" t="s">
        <v>79</v>
      </c>
      <c r="J4139" s="91">
        <f ca="1">J4138+TIME(0,RANDBETWEEN((123),(151)),0)</f>
        <v>0.64097222222222217</v>
      </c>
      <c r="K4139" s="86" t="str">
        <f ca="1">VLOOKUP(Tabla36[[#This Row],[CODIGO VINCULO]],[1]!Anexar1[[UNION]:[OPERADOR]],4,0)</f>
        <v>CESAR ADRIAN MARTIN CAMARA</v>
      </c>
      <c r="L4139" s="92" t="str" cm="1">
        <f t="array" aca="1" ref="L4139" ca="1">_xlfn.IFS(J4139&gt;=TIME(14,0,0),"SEGUNDO TURNO",J4139&lt;TIME(14,0,0),"PRIMER TURNO")</f>
        <v>SEGUNDO TURNO</v>
      </c>
      <c r="M4139" s="90"/>
    </row>
    <row r="4140" spans="1:13">
      <c r="A4140" s="86" t="str">
        <f ca="1">_xlfn.CONCAT(Tabla36[[#This Row],[NUM. ECO.]],Tabla36[[#This Row],[TURNO]],Tabla36[[#This Row],[FECHA]])</f>
        <v>T43SEGUNDO TURNO45426</v>
      </c>
      <c r="B4140" s="87">
        <v>7</v>
      </c>
      <c r="C4140" s="87">
        <v>6</v>
      </c>
      <c r="D4140" s="87" t="s">
        <v>59</v>
      </c>
      <c r="E4140" s="86"/>
      <c r="F4140" s="86">
        <f>VLOOKUP(Tabla36[[#This Row],[NUM. ECO.]],[2]!Tabla24[[NO.ECO]:[CUBICACION
M3]],4,0)</f>
        <v>16</v>
      </c>
      <c r="G4140" s="94">
        <v>45426</v>
      </c>
      <c r="H4140" s="92" t="str">
        <f>VLOOKUP(Tabla36[[#This Row],[NUM. ECO.]],[2]!Tabla24[[NO.ECO]:[MATERIAL]],8,0)</f>
        <v>BASE HIDRAULICA</v>
      </c>
      <c r="I4140" s="86" t="s">
        <v>79</v>
      </c>
      <c r="J4140" s="91">
        <f ca="1">J4139+TIME(0,RANDBETWEEN((123),(151)),0)</f>
        <v>0.73055555555555551</v>
      </c>
      <c r="K4140" s="86" t="str">
        <f ca="1">VLOOKUP(Tabla36[[#This Row],[CODIGO VINCULO]],[1]!Anexar1[[UNION]:[OPERADOR]],4,0)</f>
        <v>CESAR ADRIAN MARTIN CAMARA</v>
      </c>
      <c r="L4140" s="92" t="str" cm="1">
        <f t="array" aca="1" ref="L4140" ca="1">_xlfn.IFS(J4140&gt;=TIME(14,0,0),"SEGUNDO TURNO",J4140&lt;TIME(14,0,0),"PRIMER TURNO")</f>
        <v>SEGUNDO TURNO</v>
      </c>
      <c r="M4140" s="90"/>
    </row>
    <row r="4141" spans="1:13">
      <c r="A4141" s="86" t="str">
        <f ca="1">_xlfn.CONCAT(Tabla36[[#This Row],[NUM. ECO.]],Tabla36[[#This Row],[TURNO]],Tabla36[[#This Row],[FECHA]])</f>
        <v>T43SEGUNDO TURNO45426</v>
      </c>
      <c r="B4141" s="87">
        <v>7</v>
      </c>
      <c r="C4141" s="87">
        <v>7</v>
      </c>
      <c r="D4141" s="87" t="s">
        <v>59</v>
      </c>
      <c r="E4141" s="86"/>
      <c r="F4141" s="86">
        <f>VLOOKUP(Tabla36[[#This Row],[NUM. ECO.]],[2]!Tabla24[[NO.ECO]:[CUBICACION
M3]],4,0)</f>
        <v>16</v>
      </c>
      <c r="G4141" s="94">
        <v>45426</v>
      </c>
      <c r="H4141" s="92" t="str">
        <f>VLOOKUP(Tabla36[[#This Row],[NUM. ECO.]],[2]!Tabla24[[NO.ECO]:[MATERIAL]],8,0)</f>
        <v>BASE HIDRAULICA</v>
      </c>
      <c r="I4141" s="86" t="s">
        <v>79</v>
      </c>
      <c r="J4141" s="91">
        <f ca="1">J4140+TIME(0,RANDBETWEEN((123),(151)),0)</f>
        <v>0.8340277777777777</v>
      </c>
      <c r="K4141" s="86" t="str">
        <f ca="1">VLOOKUP(Tabla36[[#This Row],[CODIGO VINCULO]],[1]!Anexar1[[UNION]:[OPERADOR]],4,0)</f>
        <v>CESAR ADRIAN MARTIN CAMARA</v>
      </c>
      <c r="L4141" s="92" t="str" cm="1">
        <f t="array" aca="1" ref="L4141" ca="1">_xlfn.IFS(J4141&gt;=TIME(14,0,0),"SEGUNDO TURNO",J4141&lt;TIME(14,0,0),"PRIMER TURNO")</f>
        <v>SEGUNDO TURNO</v>
      </c>
      <c r="M4141" s="90"/>
    </row>
    <row r="4142" spans="1:13">
      <c r="A4142" s="86" t="str">
        <f ca="1">_xlfn.CONCAT(Tabla36[[#This Row],[NUM. ECO.]],Tabla36[[#This Row],[TURNO]],Tabla36[[#This Row],[FECHA]])</f>
        <v>T43PRIMER TURNO45427</v>
      </c>
      <c r="B4142" s="87">
        <v>7</v>
      </c>
      <c r="C4142" s="87">
        <v>1</v>
      </c>
      <c r="D4142" s="87" t="s">
        <v>59</v>
      </c>
      <c r="E4142" s="86"/>
      <c r="F4142" s="86">
        <f>VLOOKUP(Tabla36[[#This Row],[NUM. ECO.]],[2]!Tabla24[[NO.ECO]:[CUBICACION
M3]],4,0)</f>
        <v>16</v>
      </c>
      <c r="G4142" s="94">
        <v>45427</v>
      </c>
      <c r="H4142" s="92" t="str">
        <f>VLOOKUP(Tabla36[[#This Row],[NUM. ECO.]],[2]!Tabla24[[NO.ECO]:[MATERIAL]],8,0)</f>
        <v>BASE HIDRAULICA</v>
      </c>
      <c r="I4142" s="86" t="s">
        <v>79</v>
      </c>
      <c r="J4142" s="88">
        <f ca="1">TIME(RANDBETWEEN(5.5,6),RANDBETWEEN(1,29),0)</f>
        <v>0.25277777777777777</v>
      </c>
      <c r="K4142" s="86" t="str">
        <f ca="1">VLOOKUP(Tabla36[[#This Row],[CODIGO VINCULO]],[1]!Anexar1[[UNION]:[OPERADOR]],4,0)</f>
        <v>REYES BALTAZAR TAMAY COCOM</v>
      </c>
      <c r="L4142" s="92" t="str" cm="1">
        <f t="array" aca="1" ref="L4142" ca="1">_xlfn.IFS(J4142&gt;=TIME(14,0,0),"SEGUNDO TURNO",J4142&lt;TIME(14,0,0),"PRIMER TURNO")</f>
        <v>PRIMER TURNO</v>
      </c>
      <c r="M4142" s="90"/>
    </row>
    <row r="4143" spans="1:13">
      <c r="A4143" s="86" t="str">
        <f ca="1">_xlfn.CONCAT(Tabla36[[#This Row],[NUM. ECO.]],Tabla36[[#This Row],[TURNO]],Tabla36[[#This Row],[FECHA]])</f>
        <v>T43PRIMER TURNO45427</v>
      </c>
      <c r="B4143" s="87">
        <v>7</v>
      </c>
      <c r="C4143" s="87">
        <v>2</v>
      </c>
      <c r="D4143" s="87" t="s">
        <v>59</v>
      </c>
      <c r="E4143" s="86"/>
      <c r="F4143" s="86">
        <f>VLOOKUP(Tabla36[[#This Row],[NUM. ECO.]],[2]!Tabla24[[NO.ECO]:[CUBICACION
M3]],4,0)</f>
        <v>16</v>
      </c>
      <c r="G4143" s="94">
        <v>45427</v>
      </c>
      <c r="H4143" s="92" t="str">
        <f>VLOOKUP(Tabla36[[#This Row],[NUM. ECO.]],[2]!Tabla24[[NO.ECO]:[MATERIAL]],8,0)</f>
        <v>BASE HIDRAULICA</v>
      </c>
      <c r="I4143" s="86" t="s">
        <v>79</v>
      </c>
      <c r="J4143" s="91">
        <f ca="1">J4142+TIME(0,RANDBETWEEN((123),(151)),0)</f>
        <v>0.35</v>
      </c>
      <c r="K4143" s="86" t="str">
        <f ca="1">VLOOKUP(Tabla36[[#This Row],[CODIGO VINCULO]],[1]!Anexar1[[UNION]:[OPERADOR]],4,0)</f>
        <v>REYES BALTAZAR TAMAY COCOM</v>
      </c>
      <c r="L4143" s="92" t="str" cm="1">
        <f t="array" aca="1" ref="L4143" ca="1">_xlfn.IFS(J4143&gt;=TIME(14,0,0),"SEGUNDO TURNO",J4143&lt;TIME(14,0,0),"PRIMER TURNO")</f>
        <v>PRIMER TURNO</v>
      </c>
      <c r="M4143" s="90"/>
    </row>
    <row r="4144" spans="1:13">
      <c r="A4144" s="86" t="str">
        <f ca="1">_xlfn.CONCAT(Tabla36[[#This Row],[NUM. ECO.]],Tabla36[[#This Row],[TURNO]],Tabla36[[#This Row],[FECHA]])</f>
        <v>T43PRIMER TURNO45427</v>
      </c>
      <c r="B4144" s="87">
        <v>7</v>
      </c>
      <c r="C4144" s="87">
        <v>3</v>
      </c>
      <c r="D4144" s="87" t="s">
        <v>59</v>
      </c>
      <c r="E4144" s="86"/>
      <c r="F4144" s="86">
        <f>VLOOKUP(Tabla36[[#This Row],[NUM. ECO.]],[2]!Tabla24[[NO.ECO]:[CUBICACION
M3]],4,0)</f>
        <v>16</v>
      </c>
      <c r="G4144" s="94">
        <v>45427</v>
      </c>
      <c r="H4144" s="92" t="str">
        <f>VLOOKUP(Tabla36[[#This Row],[NUM. ECO.]],[2]!Tabla24[[NO.ECO]:[MATERIAL]],8,0)</f>
        <v>BASE HIDRAULICA</v>
      </c>
      <c r="I4144" s="86" t="s">
        <v>79</v>
      </c>
      <c r="J4144" s="91">
        <f ca="1">J4143+TIME(0,RANDBETWEEN((123),(151)),0)</f>
        <v>0.44166666666666665</v>
      </c>
      <c r="K4144" s="86" t="str">
        <f ca="1">VLOOKUP(Tabla36[[#This Row],[CODIGO VINCULO]],[1]!Anexar1[[UNION]:[OPERADOR]],4,0)</f>
        <v>REYES BALTAZAR TAMAY COCOM</v>
      </c>
      <c r="L4144" s="92" t="str" cm="1">
        <f t="array" aca="1" ref="L4144" ca="1">_xlfn.IFS(J4144&gt;=TIME(14,0,0),"SEGUNDO TURNO",J4144&lt;TIME(14,0,0),"PRIMER TURNO")</f>
        <v>PRIMER TURNO</v>
      </c>
      <c r="M4144" s="90"/>
    </row>
    <row r="4145" spans="1:13">
      <c r="A4145" s="86" t="str">
        <f ca="1">_xlfn.CONCAT(Tabla36[[#This Row],[NUM. ECO.]],Tabla36[[#This Row],[TURNO]],Tabla36[[#This Row],[FECHA]])</f>
        <v>T43PRIMER TURNO45427</v>
      </c>
      <c r="B4145" s="87">
        <v>7</v>
      </c>
      <c r="C4145" s="87">
        <v>4</v>
      </c>
      <c r="D4145" s="87" t="s">
        <v>59</v>
      </c>
      <c r="E4145" s="86"/>
      <c r="F4145" s="86">
        <f>VLOOKUP(Tabla36[[#This Row],[NUM. ECO.]],[2]!Tabla24[[NO.ECO]:[CUBICACION
M3]],4,0)</f>
        <v>16</v>
      </c>
      <c r="G4145" s="94">
        <v>45427</v>
      </c>
      <c r="H4145" s="92" t="str">
        <f>VLOOKUP(Tabla36[[#This Row],[NUM. ECO.]],[2]!Tabla24[[NO.ECO]:[MATERIAL]],8,0)</f>
        <v>BASE HIDRAULICA</v>
      </c>
      <c r="I4145" s="86" t="s">
        <v>79</v>
      </c>
      <c r="J4145" s="91">
        <f ca="1">J4144+TIME(0,RANDBETWEEN((123),(151)),0)</f>
        <v>0.54652777777777772</v>
      </c>
      <c r="K4145" s="86" t="str">
        <f ca="1">VLOOKUP(Tabla36[[#This Row],[CODIGO VINCULO]],[1]!Anexar1[[UNION]:[OPERADOR]],4,0)</f>
        <v>REYES BALTAZAR TAMAY COCOM</v>
      </c>
      <c r="L4145" s="92" t="str" cm="1">
        <f t="array" aca="1" ref="L4145" ca="1">_xlfn.IFS(J4145&gt;=TIME(14,0,0),"SEGUNDO TURNO",J4145&lt;TIME(14,0,0),"PRIMER TURNO")</f>
        <v>PRIMER TURNO</v>
      </c>
      <c r="M4145" s="90"/>
    </row>
    <row r="4146" spans="1:13">
      <c r="A4146" s="86" t="str">
        <f ca="1">_xlfn.CONCAT(Tabla36[[#This Row],[NUM. ECO.]],Tabla36[[#This Row],[TURNO]],Tabla36[[#This Row],[FECHA]])</f>
        <v>T43SEGUNDO TURNO45427</v>
      </c>
      <c r="B4146" s="87">
        <v>7</v>
      </c>
      <c r="C4146" s="87">
        <v>5</v>
      </c>
      <c r="D4146" s="87" t="s">
        <v>59</v>
      </c>
      <c r="E4146" s="86"/>
      <c r="F4146" s="86">
        <f>VLOOKUP(Tabla36[[#This Row],[NUM. ECO.]],[2]!Tabla24[[NO.ECO]:[CUBICACION
M3]],4,0)</f>
        <v>16</v>
      </c>
      <c r="G4146" s="94">
        <v>45427</v>
      </c>
      <c r="H4146" s="92" t="str">
        <f>VLOOKUP(Tabla36[[#This Row],[NUM. ECO.]],[2]!Tabla24[[NO.ECO]:[MATERIAL]],8,0)</f>
        <v>BASE HIDRAULICA</v>
      </c>
      <c r="I4146" s="86" t="s">
        <v>79</v>
      </c>
      <c r="J4146" s="91">
        <f ca="1">J4145+TIME(0,RANDBETWEEN((123),(151)),0)</f>
        <v>0.6381944444444444</v>
      </c>
      <c r="K4146" s="86" t="str">
        <f ca="1">VLOOKUP(Tabla36[[#This Row],[CODIGO VINCULO]],[1]!Anexar1[[UNION]:[OPERADOR]],4,0)</f>
        <v>CESAR ADRIAN MARTIN CAMARA</v>
      </c>
      <c r="L4146" s="92" t="str" cm="1">
        <f t="array" aca="1" ref="L4146" ca="1">_xlfn.IFS(J4146&gt;=TIME(14,0,0),"SEGUNDO TURNO",J4146&lt;TIME(14,0,0),"PRIMER TURNO")</f>
        <v>SEGUNDO TURNO</v>
      </c>
      <c r="M4146" s="90"/>
    </row>
    <row r="4147" spans="1:13">
      <c r="A4147" s="86" t="str">
        <f ca="1">_xlfn.CONCAT(Tabla36[[#This Row],[NUM. ECO.]],Tabla36[[#This Row],[TURNO]],Tabla36[[#This Row],[FECHA]])</f>
        <v>T43SEGUNDO TURNO45427</v>
      </c>
      <c r="B4147" s="87">
        <v>7</v>
      </c>
      <c r="C4147" s="87">
        <v>6</v>
      </c>
      <c r="D4147" s="87" t="s">
        <v>59</v>
      </c>
      <c r="E4147" s="86"/>
      <c r="F4147" s="86">
        <f>VLOOKUP(Tabla36[[#This Row],[NUM. ECO.]],[2]!Tabla24[[NO.ECO]:[CUBICACION
M3]],4,0)</f>
        <v>16</v>
      </c>
      <c r="G4147" s="94">
        <v>45427</v>
      </c>
      <c r="H4147" s="92" t="str">
        <f>VLOOKUP(Tabla36[[#This Row],[NUM. ECO.]],[2]!Tabla24[[NO.ECO]:[MATERIAL]],8,0)</f>
        <v>BASE HIDRAULICA</v>
      </c>
      <c r="I4147" s="86" t="s">
        <v>79</v>
      </c>
      <c r="J4147" s="91">
        <f ca="1">J4146+TIME(0,RANDBETWEEN((123),(151)),0)</f>
        <v>0.7270833333333333</v>
      </c>
      <c r="K4147" s="86" t="str">
        <f ca="1">VLOOKUP(Tabla36[[#This Row],[CODIGO VINCULO]],[1]!Anexar1[[UNION]:[OPERADOR]],4,0)</f>
        <v>CESAR ADRIAN MARTIN CAMARA</v>
      </c>
      <c r="L4147" s="92" t="str" cm="1">
        <f t="array" aca="1" ref="L4147" ca="1">_xlfn.IFS(J4147&gt;=TIME(14,0,0),"SEGUNDO TURNO",J4147&lt;TIME(14,0,0),"PRIMER TURNO")</f>
        <v>SEGUNDO TURNO</v>
      </c>
      <c r="M4147" s="90"/>
    </row>
    <row r="4148" spans="1:13">
      <c r="A4148" s="86" t="str">
        <f ca="1">_xlfn.CONCAT(Tabla36[[#This Row],[NUM. ECO.]],Tabla36[[#This Row],[TURNO]],Tabla36[[#This Row],[FECHA]])</f>
        <v>T43SEGUNDO TURNO45427</v>
      </c>
      <c r="B4148" s="87">
        <v>7</v>
      </c>
      <c r="C4148" s="87">
        <v>7</v>
      </c>
      <c r="D4148" s="87" t="s">
        <v>59</v>
      </c>
      <c r="E4148" s="86"/>
      <c r="F4148" s="86">
        <f>VLOOKUP(Tabla36[[#This Row],[NUM. ECO.]],[2]!Tabla24[[NO.ECO]:[CUBICACION
M3]],4,0)</f>
        <v>16</v>
      </c>
      <c r="G4148" s="94">
        <v>45427</v>
      </c>
      <c r="H4148" s="92" t="str">
        <f>VLOOKUP(Tabla36[[#This Row],[NUM. ECO.]],[2]!Tabla24[[NO.ECO]:[MATERIAL]],8,0)</f>
        <v>BASE HIDRAULICA</v>
      </c>
      <c r="I4148" s="86" t="s">
        <v>79</v>
      </c>
      <c r="J4148" s="91">
        <f ca="1">J4147+TIME(0,RANDBETWEEN((123),(151)),0)</f>
        <v>0.82916666666666661</v>
      </c>
      <c r="K4148" s="86" t="str">
        <f ca="1">VLOOKUP(Tabla36[[#This Row],[CODIGO VINCULO]],[1]!Anexar1[[UNION]:[OPERADOR]],4,0)</f>
        <v>CESAR ADRIAN MARTIN CAMARA</v>
      </c>
      <c r="L4148" s="92" t="str" cm="1">
        <f t="array" aca="1" ref="L4148" ca="1">_xlfn.IFS(J4148&gt;=TIME(14,0,0),"SEGUNDO TURNO",J4148&lt;TIME(14,0,0),"PRIMER TURNO")</f>
        <v>SEGUNDO TURNO</v>
      </c>
      <c r="M4148" s="90"/>
    </row>
    <row r="4149" spans="1:13">
      <c r="A4149" s="86" t="str">
        <f ca="1">_xlfn.CONCAT(Tabla36[[#This Row],[NUM. ECO.]],Tabla36[[#This Row],[TURNO]],Tabla36[[#This Row],[FECHA]])</f>
        <v>T43PRIMER TURNO45428</v>
      </c>
      <c r="B4149" s="87">
        <v>7</v>
      </c>
      <c r="C4149" s="87">
        <v>1</v>
      </c>
      <c r="D4149" s="87" t="s">
        <v>59</v>
      </c>
      <c r="E4149" s="86"/>
      <c r="F4149" s="86">
        <f>VLOOKUP(Tabla36[[#This Row],[NUM. ECO.]],[2]!Tabla24[[NO.ECO]:[CUBICACION
M3]],4,0)</f>
        <v>16</v>
      </c>
      <c r="G4149" s="94">
        <v>45428</v>
      </c>
      <c r="H4149" s="92" t="str">
        <f>VLOOKUP(Tabla36[[#This Row],[NUM. ECO.]],[2]!Tabla24[[NO.ECO]:[MATERIAL]],8,0)</f>
        <v>BASE HIDRAULICA</v>
      </c>
      <c r="I4149" s="86" t="s">
        <v>79</v>
      </c>
      <c r="J4149" s="88">
        <f ca="1">TIME(RANDBETWEEN(5.5,6),RANDBETWEEN(1,29),0)</f>
        <v>0.26111111111111113</v>
      </c>
      <c r="K4149" s="86" t="str">
        <f ca="1">VLOOKUP(Tabla36[[#This Row],[CODIGO VINCULO]],[1]!Anexar1[[UNION]:[OPERADOR]],4,0)</f>
        <v>REYES BALTAZAR TAMAY COCOM</v>
      </c>
      <c r="L4149" s="92" t="str" cm="1">
        <f t="array" aca="1" ref="L4149" ca="1">_xlfn.IFS(J4149&gt;=TIME(14,0,0),"SEGUNDO TURNO",J4149&lt;TIME(14,0,0),"PRIMER TURNO")</f>
        <v>PRIMER TURNO</v>
      </c>
      <c r="M4149" s="90"/>
    </row>
    <row r="4150" spans="1:13">
      <c r="A4150" s="86" t="str">
        <f ca="1">_xlfn.CONCAT(Tabla36[[#This Row],[NUM. ECO.]],Tabla36[[#This Row],[TURNO]],Tabla36[[#This Row],[FECHA]])</f>
        <v>T43PRIMER TURNO45428</v>
      </c>
      <c r="B4150" s="87">
        <v>7</v>
      </c>
      <c r="C4150" s="87">
        <v>2</v>
      </c>
      <c r="D4150" s="87" t="s">
        <v>59</v>
      </c>
      <c r="E4150" s="86"/>
      <c r="F4150" s="86">
        <f>VLOOKUP(Tabla36[[#This Row],[NUM. ECO.]],[2]!Tabla24[[NO.ECO]:[CUBICACION
M3]],4,0)</f>
        <v>16</v>
      </c>
      <c r="G4150" s="94">
        <v>45428</v>
      </c>
      <c r="H4150" s="92" t="str">
        <f>VLOOKUP(Tabla36[[#This Row],[NUM. ECO.]],[2]!Tabla24[[NO.ECO]:[MATERIAL]],8,0)</f>
        <v>BASE HIDRAULICA</v>
      </c>
      <c r="I4150" s="86" t="s">
        <v>79</v>
      </c>
      <c r="J4150" s="91">
        <f ca="1">J4149+TIME(0,RANDBETWEEN((123),(151)),0)</f>
        <v>0.36388888888888893</v>
      </c>
      <c r="K4150" s="86" t="str">
        <f ca="1">VLOOKUP(Tabla36[[#This Row],[CODIGO VINCULO]],[1]!Anexar1[[UNION]:[OPERADOR]],4,0)</f>
        <v>REYES BALTAZAR TAMAY COCOM</v>
      </c>
      <c r="L4150" s="92" t="str" cm="1">
        <f t="array" aca="1" ref="L4150" ca="1">_xlfn.IFS(J4150&gt;=TIME(14,0,0),"SEGUNDO TURNO",J4150&lt;TIME(14,0,0),"PRIMER TURNO")</f>
        <v>PRIMER TURNO</v>
      </c>
      <c r="M4150" s="90"/>
    </row>
    <row r="4151" spans="1:13">
      <c r="A4151" s="86" t="str">
        <f ca="1">_xlfn.CONCAT(Tabla36[[#This Row],[NUM. ECO.]],Tabla36[[#This Row],[TURNO]],Tabla36[[#This Row],[FECHA]])</f>
        <v>T43PRIMER TURNO45428</v>
      </c>
      <c r="B4151" s="87">
        <v>7</v>
      </c>
      <c r="C4151" s="87">
        <v>3</v>
      </c>
      <c r="D4151" s="87" t="s">
        <v>59</v>
      </c>
      <c r="E4151" s="86"/>
      <c r="F4151" s="86">
        <f>VLOOKUP(Tabla36[[#This Row],[NUM. ECO.]],[2]!Tabla24[[NO.ECO]:[CUBICACION
M3]],4,0)</f>
        <v>16</v>
      </c>
      <c r="G4151" s="94">
        <v>45428</v>
      </c>
      <c r="H4151" s="92" t="str">
        <f>VLOOKUP(Tabla36[[#This Row],[NUM. ECO.]],[2]!Tabla24[[NO.ECO]:[MATERIAL]],8,0)</f>
        <v>BASE HIDRAULICA</v>
      </c>
      <c r="I4151" s="86" t="s">
        <v>79</v>
      </c>
      <c r="J4151" s="91">
        <f ca="1">J4150+TIME(0,RANDBETWEEN((123),(151)),0)</f>
        <v>0.46805555555555561</v>
      </c>
      <c r="K4151" s="86" t="str">
        <f ca="1">VLOOKUP(Tabla36[[#This Row],[CODIGO VINCULO]],[1]!Anexar1[[UNION]:[OPERADOR]],4,0)</f>
        <v>REYES BALTAZAR TAMAY COCOM</v>
      </c>
      <c r="L4151" s="92" t="str" cm="1">
        <f t="array" aca="1" ref="L4151" ca="1">_xlfn.IFS(J4151&gt;=TIME(14,0,0),"SEGUNDO TURNO",J4151&lt;TIME(14,0,0),"PRIMER TURNO")</f>
        <v>PRIMER TURNO</v>
      </c>
      <c r="M4151" s="90"/>
    </row>
    <row r="4152" spans="1:13">
      <c r="A4152" s="86" t="str">
        <f ca="1">_xlfn.CONCAT(Tabla36[[#This Row],[NUM. ECO.]],Tabla36[[#This Row],[TURNO]],Tabla36[[#This Row],[FECHA]])</f>
        <v>T43PRIMER TURNO45428</v>
      </c>
      <c r="B4152" s="87">
        <v>7</v>
      </c>
      <c r="C4152" s="87">
        <v>4</v>
      </c>
      <c r="D4152" s="87" t="s">
        <v>59</v>
      </c>
      <c r="E4152" s="86"/>
      <c r="F4152" s="86">
        <f>VLOOKUP(Tabla36[[#This Row],[NUM. ECO.]],[2]!Tabla24[[NO.ECO]:[CUBICACION
M3]],4,0)</f>
        <v>16</v>
      </c>
      <c r="G4152" s="94">
        <v>45428</v>
      </c>
      <c r="H4152" s="92" t="str">
        <f>VLOOKUP(Tabla36[[#This Row],[NUM. ECO.]],[2]!Tabla24[[NO.ECO]:[MATERIAL]],8,0)</f>
        <v>BASE HIDRAULICA</v>
      </c>
      <c r="I4152" s="86" t="s">
        <v>79</v>
      </c>
      <c r="J4152" s="91">
        <f ca="1">J4151+TIME(0,RANDBETWEEN((123),(151)),0)</f>
        <v>0.56180555555555567</v>
      </c>
      <c r="K4152" s="86" t="str">
        <f ca="1">VLOOKUP(Tabla36[[#This Row],[CODIGO VINCULO]],[1]!Anexar1[[UNION]:[OPERADOR]],4,0)</f>
        <v>REYES BALTAZAR TAMAY COCOM</v>
      </c>
      <c r="L4152" s="92" t="str" cm="1">
        <f t="array" aca="1" ref="L4152" ca="1">_xlfn.IFS(J4152&gt;=TIME(14,0,0),"SEGUNDO TURNO",J4152&lt;TIME(14,0,0),"PRIMER TURNO")</f>
        <v>PRIMER TURNO</v>
      </c>
      <c r="M4152" s="90"/>
    </row>
    <row r="4153" spans="1:13">
      <c r="A4153" s="86" t="str">
        <f ca="1">_xlfn.CONCAT(Tabla36[[#This Row],[NUM. ECO.]],Tabla36[[#This Row],[TURNO]],Tabla36[[#This Row],[FECHA]])</f>
        <v>T43SEGUNDO TURNO45428</v>
      </c>
      <c r="B4153" s="87">
        <v>7</v>
      </c>
      <c r="C4153" s="87">
        <v>5</v>
      </c>
      <c r="D4153" s="87" t="s">
        <v>59</v>
      </c>
      <c r="E4153" s="86"/>
      <c r="F4153" s="86">
        <f>VLOOKUP(Tabla36[[#This Row],[NUM. ECO.]],[2]!Tabla24[[NO.ECO]:[CUBICACION
M3]],4,0)</f>
        <v>16</v>
      </c>
      <c r="G4153" s="94">
        <v>45428</v>
      </c>
      <c r="H4153" s="92" t="str">
        <f>VLOOKUP(Tabla36[[#This Row],[NUM. ECO.]],[2]!Tabla24[[NO.ECO]:[MATERIAL]],8,0)</f>
        <v>BASE HIDRAULICA</v>
      </c>
      <c r="I4153" s="86" t="s">
        <v>79</v>
      </c>
      <c r="J4153" s="91">
        <f ca="1">J4152+TIME(0,RANDBETWEEN((123),(151)),0)</f>
        <v>0.65416666666666679</v>
      </c>
      <c r="K4153" s="86" t="str">
        <f ca="1">VLOOKUP(Tabla36[[#This Row],[CODIGO VINCULO]],[1]!Anexar1[[UNION]:[OPERADOR]],4,0)</f>
        <v>CESAR ADRIAN MARTIN CAMARA</v>
      </c>
      <c r="L4153" s="92" t="str" cm="1">
        <f t="array" aca="1" ref="L4153" ca="1">_xlfn.IFS(J4153&gt;=TIME(14,0,0),"SEGUNDO TURNO",J4153&lt;TIME(14,0,0),"PRIMER TURNO")</f>
        <v>SEGUNDO TURNO</v>
      </c>
      <c r="M4153" s="90"/>
    </row>
    <row r="4154" spans="1:13">
      <c r="A4154" s="86" t="str">
        <f ca="1">_xlfn.CONCAT(Tabla36[[#This Row],[NUM. ECO.]],Tabla36[[#This Row],[TURNO]],Tabla36[[#This Row],[FECHA]])</f>
        <v>T43SEGUNDO TURNO45428</v>
      </c>
      <c r="B4154" s="87">
        <v>7</v>
      </c>
      <c r="C4154" s="87">
        <v>6</v>
      </c>
      <c r="D4154" s="87" t="s">
        <v>59</v>
      </c>
      <c r="E4154" s="86"/>
      <c r="F4154" s="86">
        <f>VLOOKUP(Tabla36[[#This Row],[NUM. ECO.]],[2]!Tabla24[[NO.ECO]:[CUBICACION
M3]],4,0)</f>
        <v>16</v>
      </c>
      <c r="G4154" s="94">
        <v>45428</v>
      </c>
      <c r="H4154" s="92" t="str">
        <f>VLOOKUP(Tabla36[[#This Row],[NUM. ECO.]],[2]!Tabla24[[NO.ECO]:[MATERIAL]],8,0)</f>
        <v>BASE HIDRAULICA</v>
      </c>
      <c r="I4154" s="86" t="s">
        <v>79</v>
      </c>
      <c r="J4154" s="91">
        <f ca="1">J4153+TIME(0,RANDBETWEEN((123),(151)),0)</f>
        <v>0.74513888888888902</v>
      </c>
      <c r="K4154" s="86" t="str">
        <f ca="1">VLOOKUP(Tabla36[[#This Row],[CODIGO VINCULO]],[1]!Anexar1[[UNION]:[OPERADOR]],4,0)</f>
        <v>CESAR ADRIAN MARTIN CAMARA</v>
      </c>
      <c r="L4154" s="92" t="str" cm="1">
        <f t="array" aca="1" ref="L4154" ca="1">_xlfn.IFS(J4154&gt;=TIME(14,0,0),"SEGUNDO TURNO",J4154&lt;TIME(14,0,0),"PRIMER TURNO")</f>
        <v>SEGUNDO TURNO</v>
      </c>
      <c r="M4154" s="90"/>
    </row>
    <row r="4155" spans="1:13">
      <c r="A4155" s="86" t="str">
        <f ca="1">_xlfn.CONCAT(Tabla36[[#This Row],[NUM. ECO.]],Tabla36[[#This Row],[TURNO]],Tabla36[[#This Row],[FECHA]])</f>
        <v>T43SEGUNDO TURNO45428</v>
      </c>
      <c r="B4155" s="87">
        <v>7</v>
      </c>
      <c r="C4155" s="87">
        <v>7</v>
      </c>
      <c r="D4155" s="87" t="s">
        <v>59</v>
      </c>
      <c r="E4155" s="86"/>
      <c r="F4155" s="86">
        <f>VLOOKUP(Tabla36[[#This Row],[NUM. ECO.]],[2]!Tabla24[[NO.ECO]:[CUBICACION
M3]],4,0)</f>
        <v>16</v>
      </c>
      <c r="G4155" s="94">
        <v>45428</v>
      </c>
      <c r="H4155" s="92" t="str">
        <f>VLOOKUP(Tabla36[[#This Row],[NUM. ECO.]],[2]!Tabla24[[NO.ECO]:[MATERIAL]],8,0)</f>
        <v>BASE HIDRAULICA</v>
      </c>
      <c r="I4155" s="86" t="s">
        <v>79</v>
      </c>
      <c r="J4155" s="91">
        <f ca="1">J4154+TIME(0,RANDBETWEEN((123),(151)),0)</f>
        <v>0.84652777777777788</v>
      </c>
      <c r="K4155" s="86" t="str">
        <f ca="1">VLOOKUP(Tabla36[[#This Row],[CODIGO VINCULO]],[1]!Anexar1[[UNION]:[OPERADOR]],4,0)</f>
        <v>CESAR ADRIAN MARTIN CAMARA</v>
      </c>
      <c r="L4155" s="92" t="str" cm="1">
        <f t="array" aca="1" ref="L4155" ca="1">_xlfn.IFS(J4155&gt;=TIME(14,0,0),"SEGUNDO TURNO",J4155&lt;TIME(14,0,0),"PRIMER TURNO")</f>
        <v>SEGUNDO TURNO</v>
      </c>
      <c r="M4155" s="90"/>
    </row>
    <row r="4156" spans="1:13">
      <c r="A4156" s="86" t="str">
        <f ca="1">_xlfn.CONCAT(Tabla36[[#This Row],[NUM. ECO.]],Tabla36[[#This Row],[TURNO]],Tabla36[[#This Row],[FECHA]])</f>
        <v>T43PRIMER TURNO45429</v>
      </c>
      <c r="B4156" s="87">
        <v>7</v>
      </c>
      <c r="C4156" s="87">
        <v>1</v>
      </c>
      <c r="D4156" s="87" t="s">
        <v>59</v>
      </c>
      <c r="E4156" s="86"/>
      <c r="F4156" s="86">
        <f>VLOOKUP(Tabla36[[#This Row],[NUM. ECO.]],[2]!Tabla24[[NO.ECO]:[CUBICACION
M3]],4,0)</f>
        <v>16</v>
      </c>
      <c r="G4156" s="94">
        <v>45429</v>
      </c>
      <c r="H4156" s="92" t="str">
        <f>VLOOKUP(Tabla36[[#This Row],[NUM. ECO.]],[2]!Tabla24[[NO.ECO]:[MATERIAL]],8,0)</f>
        <v>BASE HIDRAULICA</v>
      </c>
      <c r="I4156" s="86" t="s">
        <v>79</v>
      </c>
      <c r="J4156" s="88">
        <f ca="1">TIME(RANDBETWEEN(5.5,6),RANDBETWEEN(1,29),0)</f>
        <v>0.25277777777777777</v>
      </c>
      <c r="K4156" s="86" t="str">
        <f ca="1">VLOOKUP(Tabla36[[#This Row],[CODIGO VINCULO]],[1]!Anexar1[[UNION]:[OPERADOR]],4,0)</f>
        <v>REYES BALTAZAR TAMAY COCOM</v>
      </c>
      <c r="L4156" s="92" t="str" cm="1">
        <f t="array" aca="1" ref="L4156" ca="1">_xlfn.IFS(J4156&gt;=TIME(14,0,0),"SEGUNDO TURNO",J4156&lt;TIME(14,0,0),"PRIMER TURNO")</f>
        <v>PRIMER TURNO</v>
      </c>
      <c r="M4156" s="90"/>
    </row>
    <row r="4157" spans="1:13">
      <c r="A4157" s="86" t="str">
        <f ca="1">_xlfn.CONCAT(Tabla36[[#This Row],[NUM. ECO.]],Tabla36[[#This Row],[TURNO]],Tabla36[[#This Row],[FECHA]])</f>
        <v>T43PRIMER TURNO45429</v>
      </c>
      <c r="B4157" s="87">
        <v>7</v>
      </c>
      <c r="C4157" s="87">
        <v>2</v>
      </c>
      <c r="D4157" s="87" t="s">
        <v>59</v>
      </c>
      <c r="E4157" s="86"/>
      <c r="F4157" s="86">
        <f>VLOOKUP(Tabla36[[#This Row],[NUM. ECO.]],[2]!Tabla24[[NO.ECO]:[CUBICACION
M3]],4,0)</f>
        <v>16</v>
      </c>
      <c r="G4157" s="94">
        <v>45429</v>
      </c>
      <c r="H4157" s="92" t="str">
        <f>VLOOKUP(Tabla36[[#This Row],[NUM. ECO.]],[2]!Tabla24[[NO.ECO]:[MATERIAL]],8,0)</f>
        <v>BASE HIDRAULICA</v>
      </c>
      <c r="I4157" s="86" t="s">
        <v>79</v>
      </c>
      <c r="J4157" s="91">
        <f ca="1">J4156+TIME(0,RANDBETWEEN((123),(151)),0)</f>
        <v>0.34236111111111112</v>
      </c>
      <c r="K4157" s="86" t="str">
        <f ca="1">VLOOKUP(Tabla36[[#This Row],[CODIGO VINCULO]],[1]!Anexar1[[UNION]:[OPERADOR]],4,0)</f>
        <v>REYES BALTAZAR TAMAY COCOM</v>
      </c>
      <c r="L4157" s="92" t="str" cm="1">
        <f t="array" aca="1" ref="L4157" ca="1">_xlfn.IFS(J4157&gt;=TIME(14,0,0),"SEGUNDO TURNO",J4157&lt;TIME(14,0,0),"PRIMER TURNO")</f>
        <v>PRIMER TURNO</v>
      </c>
      <c r="M4157" s="90"/>
    </row>
    <row r="4158" spans="1:13">
      <c r="A4158" s="86" t="str">
        <f ca="1">_xlfn.CONCAT(Tabla36[[#This Row],[NUM. ECO.]],Tabla36[[#This Row],[TURNO]],Tabla36[[#This Row],[FECHA]])</f>
        <v>T43PRIMER TURNO45429</v>
      </c>
      <c r="B4158" s="87">
        <v>7</v>
      </c>
      <c r="C4158" s="87">
        <v>3</v>
      </c>
      <c r="D4158" s="87" t="s">
        <v>59</v>
      </c>
      <c r="E4158" s="86"/>
      <c r="F4158" s="86">
        <f>VLOOKUP(Tabla36[[#This Row],[NUM. ECO.]],[2]!Tabla24[[NO.ECO]:[CUBICACION
M3]],4,0)</f>
        <v>16</v>
      </c>
      <c r="G4158" s="94">
        <v>45429</v>
      </c>
      <c r="H4158" s="92" t="str">
        <f>VLOOKUP(Tabla36[[#This Row],[NUM. ECO.]],[2]!Tabla24[[NO.ECO]:[MATERIAL]],8,0)</f>
        <v>BASE HIDRAULICA</v>
      </c>
      <c r="I4158" s="86" t="s">
        <v>79</v>
      </c>
      <c r="J4158" s="91">
        <f ca="1">J4157+TIME(0,RANDBETWEEN((123),(151)),0)</f>
        <v>0.42777777777777781</v>
      </c>
      <c r="K4158" s="86" t="str">
        <f ca="1">VLOOKUP(Tabla36[[#This Row],[CODIGO VINCULO]],[1]!Anexar1[[UNION]:[OPERADOR]],4,0)</f>
        <v>REYES BALTAZAR TAMAY COCOM</v>
      </c>
      <c r="L4158" s="92" t="str" cm="1">
        <f t="array" aca="1" ref="L4158" ca="1">_xlfn.IFS(J4158&gt;=TIME(14,0,0),"SEGUNDO TURNO",J4158&lt;TIME(14,0,0),"PRIMER TURNO")</f>
        <v>PRIMER TURNO</v>
      </c>
      <c r="M4158" s="90"/>
    </row>
    <row r="4159" spans="1:13">
      <c r="A4159" s="86" t="str">
        <f ca="1">_xlfn.CONCAT(Tabla36[[#This Row],[NUM. ECO.]],Tabla36[[#This Row],[TURNO]],Tabla36[[#This Row],[FECHA]])</f>
        <v>T43PRIMER TURNO45429</v>
      </c>
      <c r="B4159" s="87">
        <v>7</v>
      </c>
      <c r="C4159" s="87">
        <v>4</v>
      </c>
      <c r="D4159" s="87" t="s">
        <v>59</v>
      </c>
      <c r="E4159" s="86"/>
      <c r="F4159" s="86">
        <f>VLOOKUP(Tabla36[[#This Row],[NUM. ECO.]],[2]!Tabla24[[NO.ECO]:[CUBICACION
M3]],4,0)</f>
        <v>16</v>
      </c>
      <c r="G4159" s="94">
        <v>45429</v>
      </c>
      <c r="H4159" s="92" t="str">
        <f>VLOOKUP(Tabla36[[#This Row],[NUM. ECO.]],[2]!Tabla24[[NO.ECO]:[MATERIAL]],8,0)</f>
        <v>BASE HIDRAULICA</v>
      </c>
      <c r="I4159" s="86" t="s">
        <v>79</v>
      </c>
      <c r="J4159" s="91">
        <f ca="1">J4158+TIME(0,RANDBETWEEN((123),(151)),0)</f>
        <v>0.53263888888888888</v>
      </c>
      <c r="K4159" s="86" t="str">
        <f ca="1">VLOOKUP(Tabla36[[#This Row],[CODIGO VINCULO]],[1]!Anexar1[[UNION]:[OPERADOR]],4,0)</f>
        <v>REYES BALTAZAR TAMAY COCOM</v>
      </c>
      <c r="L4159" s="92" t="str" cm="1">
        <f t="array" aca="1" ref="L4159" ca="1">_xlfn.IFS(J4159&gt;=TIME(14,0,0),"SEGUNDO TURNO",J4159&lt;TIME(14,0,0),"PRIMER TURNO")</f>
        <v>PRIMER TURNO</v>
      </c>
      <c r="M4159" s="90"/>
    </row>
    <row r="4160" spans="1:13">
      <c r="A4160" s="86" t="str">
        <f ca="1">_xlfn.CONCAT(Tabla36[[#This Row],[NUM. ECO.]],Tabla36[[#This Row],[TURNO]],Tabla36[[#This Row],[FECHA]])</f>
        <v>T43SEGUNDO TURNO45429</v>
      </c>
      <c r="B4160" s="87">
        <v>7</v>
      </c>
      <c r="C4160" s="87">
        <v>5</v>
      </c>
      <c r="D4160" s="87" t="s">
        <v>59</v>
      </c>
      <c r="E4160" s="86"/>
      <c r="F4160" s="86">
        <f>VLOOKUP(Tabla36[[#This Row],[NUM. ECO.]],[2]!Tabla24[[NO.ECO]:[CUBICACION
M3]],4,0)</f>
        <v>16</v>
      </c>
      <c r="G4160" s="94">
        <v>45429</v>
      </c>
      <c r="H4160" s="92" t="str">
        <f>VLOOKUP(Tabla36[[#This Row],[NUM. ECO.]],[2]!Tabla24[[NO.ECO]:[MATERIAL]],8,0)</f>
        <v>BASE HIDRAULICA</v>
      </c>
      <c r="I4160" s="86" t="s">
        <v>79</v>
      </c>
      <c r="J4160" s="91">
        <f ca="1">J4159+TIME(0,RANDBETWEEN((123),(151)),0)</f>
        <v>0.62430555555555556</v>
      </c>
      <c r="K4160" s="86" t="str">
        <f ca="1">VLOOKUP(Tabla36[[#This Row],[CODIGO VINCULO]],[1]!Anexar1[[UNION]:[OPERADOR]],4,0)</f>
        <v>CESAR ADRIAN MARTIN CAMARA</v>
      </c>
      <c r="L4160" s="92" t="str" cm="1">
        <f t="array" aca="1" ref="L4160" ca="1">_xlfn.IFS(J4160&gt;=TIME(14,0,0),"SEGUNDO TURNO",J4160&lt;TIME(14,0,0),"PRIMER TURNO")</f>
        <v>SEGUNDO TURNO</v>
      </c>
      <c r="M4160" s="90"/>
    </row>
    <row r="4161" spans="1:13">
      <c r="A4161" s="86" t="str">
        <f ca="1">_xlfn.CONCAT(Tabla36[[#This Row],[NUM. ECO.]],Tabla36[[#This Row],[TURNO]],Tabla36[[#This Row],[FECHA]])</f>
        <v>T43SEGUNDO TURNO45429</v>
      </c>
      <c r="B4161" s="87">
        <v>7</v>
      </c>
      <c r="C4161" s="87">
        <v>6</v>
      </c>
      <c r="D4161" s="87" t="s">
        <v>59</v>
      </c>
      <c r="E4161" s="86"/>
      <c r="F4161" s="86">
        <f>VLOOKUP(Tabla36[[#This Row],[NUM. ECO.]],[2]!Tabla24[[NO.ECO]:[CUBICACION
M3]],4,0)</f>
        <v>16</v>
      </c>
      <c r="G4161" s="94">
        <v>45429</v>
      </c>
      <c r="H4161" s="92" t="str">
        <f>VLOOKUP(Tabla36[[#This Row],[NUM. ECO.]],[2]!Tabla24[[NO.ECO]:[MATERIAL]],8,0)</f>
        <v>BASE HIDRAULICA</v>
      </c>
      <c r="I4161" s="86" t="s">
        <v>79</v>
      </c>
      <c r="J4161" s="91">
        <f ca="1">J4160+TIME(0,RANDBETWEEN((123),(151)),0)</f>
        <v>0.71250000000000002</v>
      </c>
      <c r="K4161" s="86" t="str">
        <f ca="1">VLOOKUP(Tabla36[[#This Row],[CODIGO VINCULO]],[1]!Anexar1[[UNION]:[OPERADOR]],4,0)</f>
        <v>CESAR ADRIAN MARTIN CAMARA</v>
      </c>
      <c r="L4161" s="92" t="str" cm="1">
        <f t="array" aca="1" ref="L4161" ca="1">_xlfn.IFS(J4161&gt;=TIME(14,0,0),"SEGUNDO TURNO",J4161&lt;TIME(14,0,0),"PRIMER TURNO")</f>
        <v>SEGUNDO TURNO</v>
      </c>
      <c r="M4161" s="90"/>
    </row>
    <row r="4162" spans="1:13">
      <c r="A4162" s="86" t="str">
        <f ca="1">_xlfn.CONCAT(Tabla36[[#This Row],[NUM. ECO.]],Tabla36[[#This Row],[TURNO]],Tabla36[[#This Row],[FECHA]])</f>
        <v>T43SEGUNDO TURNO45429</v>
      </c>
      <c r="B4162" s="87">
        <v>7</v>
      </c>
      <c r="C4162" s="87">
        <v>7</v>
      </c>
      <c r="D4162" s="87" t="s">
        <v>59</v>
      </c>
      <c r="E4162" s="86"/>
      <c r="F4162" s="86">
        <f>VLOOKUP(Tabla36[[#This Row],[NUM. ECO.]],[2]!Tabla24[[NO.ECO]:[CUBICACION
M3]],4,0)</f>
        <v>16</v>
      </c>
      <c r="G4162" s="94">
        <v>45429</v>
      </c>
      <c r="H4162" s="92" t="str">
        <f>VLOOKUP(Tabla36[[#This Row],[NUM. ECO.]],[2]!Tabla24[[NO.ECO]:[MATERIAL]],8,0)</f>
        <v>BASE HIDRAULICA</v>
      </c>
      <c r="I4162" s="86" t="s">
        <v>79</v>
      </c>
      <c r="J4162" s="91">
        <f ca="1">J4161+TIME(0,RANDBETWEEN((123),(151)),0)</f>
        <v>0.7993055555555556</v>
      </c>
      <c r="K4162" s="86" t="str">
        <f ca="1">VLOOKUP(Tabla36[[#This Row],[CODIGO VINCULO]],[1]!Anexar1[[UNION]:[OPERADOR]],4,0)</f>
        <v>CESAR ADRIAN MARTIN CAMARA</v>
      </c>
      <c r="L4162" s="92" t="str" cm="1">
        <f t="array" aca="1" ref="L4162" ca="1">_xlfn.IFS(J4162&gt;=TIME(14,0,0),"SEGUNDO TURNO",J4162&lt;TIME(14,0,0),"PRIMER TURNO")</f>
        <v>SEGUNDO TURNO</v>
      </c>
      <c r="M4162" s="90"/>
    </row>
    <row r="4163" spans="1:13">
      <c r="A4163" s="86" t="str">
        <f ca="1">_xlfn.CONCAT(Tabla36[[#This Row],[NUM. ECO.]],Tabla36[[#This Row],[TURNO]],Tabla36[[#This Row],[FECHA]])</f>
        <v>T43PRIMER TURNO45430</v>
      </c>
      <c r="B4163" s="87">
        <v>7</v>
      </c>
      <c r="C4163" s="87">
        <v>1</v>
      </c>
      <c r="D4163" s="87" t="s">
        <v>59</v>
      </c>
      <c r="E4163" s="86"/>
      <c r="F4163" s="86">
        <f>VLOOKUP(Tabla36[[#This Row],[NUM. ECO.]],[2]!Tabla24[[NO.ECO]:[CUBICACION
M3]],4,0)</f>
        <v>16</v>
      </c>
      <c r="G4163" s="94">
        <v>45430</v>
      </c>
      <c r="H4163" s="92" t="str">
        <f>VLOOKUP(Tabla36[[#This Row],[NUM. ECO.]],[2]!Tabla24[[NO.ECO]:[MATERIAL]],8,0)</f>
        <v>BASE HIDRAULICA</v>
      </c>
      <c r="I4163" s="86" t="s">
        <v>79</v>
      </c>
      <c r="J4163" s="88">
        <f ca="1">TIME(RANDBETWEEN(5.5,6),RANDBETWEEN(1,29),0)</f>
        <v>0.27013888888888887</v>
      </c>
      <c r="K4163" s="86" t="str">
        <f ca="1">VLOOKUP(Tabla36[[#This Row],[CODIGO VINCULO]],[1]!Anexar1[[UNION]:[OPERADOR]],4,0)</f>
        <v>REYES BALTAZAR TAMAY COCOM</v>
      </c>
      <c r="L4163" s="92" t="str" cm="1">
        <f t="array" aca="1" ref="L4163" ca="1">_xlfn.IFS(J4163&gt;=TIME(14,0,0),"SEGUNDO TURNO",J4163&lt;TIME(14,0,0),"PRIMER TURNO")</f>
        <v>PRIMER TURNO</v>
      </c>
      <c r="M4163" s="90"/>
    </row>
    <row r="4164" spans="1:13">
      <c r="A4164" s="86" t="str">
        <f ca="1">_xlfn.CONCAT(Tabla36[[#This Row],[NUM. ECO.]],Tabla36[[#This Row],[TURNO]],Tabla36[[#This Row],[FECHA]])</f>
        <v>T43PRIMER TURNO45430</v>
      </c>
      <c r="B4164" s="87">
        <v>7</v>
      </c>
      <c r="C4164" s="87">
        <v>2</v>
      </c>
      <c r="D4164" s="87" t="s">
        <v>59</v>
      </c>
      <c r="E4164" s="86"/>
      <c r="F4164" s="86">
        <f>VLOOKUP(Tabla36[[#This Row],[NUM. ECO.]],[2]!Tabla24[[NO.ECO]:[CUBICACION
M3]],4,0)</f>
        <v>16</v>
      </c>
      <c r="G4164" s="94">
        <v>45430</v>
      </c>
      <c r="H4164" s="92" t="str">
        <f>VLOOKUP(Tabla36[[#This Row],[NUM. ECO.]],[2]!Tabla24[[NO.ECO]:[MATERIAL]],8,0)</f>
        <v>BASE HIDRAULICA</v>
      </c>
      <c r="I4164" s="86" t="s">
        <v>79</v>
      </c>
      <c r="J4164" s="91">
        <f ca="1">J4163+TIME(0,RANDBETWEEN((123),(151)),0)</f>
        <v>0.35555555555555551</v>
      </c>
      <c r="K4164" s="86" t="str">
        <f ca="1">VLOOKUP(Tabla36[[#This Row],[CODIGO VINCULO]],[1]!Anexar1[[UNION]:[OPERADOR]],4,0)</f>
        <v>REYES BALTAZAR TAMAY COCOM</v>
      </c>
      <c r="L4164" s="92" t="str" cm="1">
        <f t="array" aca="1" ref="L4164" ca="1">_xlfn.IFS(J4164&gt;=TIME(14,0,0),"SEGUNDO TURNO",J4164&lt;TIME(14,0,0),"PRIMER TURNO")</f>
        <v>PRIMER TURNO</v>
      </c>
      <c r="M4164" s="90"/>
    </row>
    <row r="4165" spans="1:13">
      <c r="A4165" s="86" t="str">
        <f ca="1">_xlfn.CONCAT(Tabla36[[#This Row],[NUM. ECO.]],Tabla36[[#This Row],[TURNO]],Tabla36[[#This Row],[FECHA]])</f>
        <v>T43PRIMER TURNO45430</v>
      </c>
      <c r="B4165" s="87">
        <v>7</v>
      </c>
      <c r="C4165" s="87">
        <v>3</v>
      </c>
      <c r="D4165" s="87" t="s">
        <v>59</v>
      </c>
      <c r="E4165" s="86"/>
      <c r="F4165" s="86">
        <f>VLOOKUP(Tabla36[[#This Row],[NUM. ECO.]],[2]!Tabla24[[NO.ECO]:[CUBICACION
M3]],4,0)</f>
        <v>16</v>
      </c>
      <c r="G4165" s="94">
        <v>45430</v>
      </c>
      <c r="H4165" s="92" t="str">
        <f>VLOOKUP(Tabla36[[#This Row],[NUM. ECO.]],[2]!Tabla24[[NO.ECO]:[MATERIAL]],8,0)</f>
        <v>BASE HIDRAULICA</v>
      </c>
      <c r="I4165" s="86" t="s">
        <v>79</v>
      </c>
      <c r="J4165" s="91">
        <f ca="1">J4164+TIME(0,RANDBETWEEN((123),(151)),0)</f>
        <v>0.45277777777777772</v>
      </c>
      <c r="K4165" s="86" t="str">
        <f ca="1">VLOOKUP(Tabla36[[#This Row],[CODIGO VINCULO]],[1]!Anexar1[[UNION]:[OPERADOR]],4,0)</f>
        <v>REYES BALTAZAR TAMAY COCOM</v>
      </c>
      <c r="L4165" s="92" t="str" cm="1">
        <f t="array" aca="1" ref="L4165" ca="1">_xlfn.IFS(J4165&gt;=TIME(14,0,0),"SEGUNDO TURNO",J4165&lt;TIME(14,0,0),"PRIMER TURNO")</f>
        <v>PRIMER TURNO</v>
      </c>
      <c r="M4165" s="90"/>
    </row>
    <row r="4166" spans="1:13">
      <c r="A4166" s="86" t="str">
        <f ca="1">_xlfn.CONCAT(Tabla36[[#This Row],[NUM. ECO.]],Tabla36[[#This Row],[TURNO]],Tabla36[[#This Row],[FECHA]])</f>
        <v>T43PRIMER TURNO45430</v>
      </c>
      <c r="B4166" s="87">
        <v>7</v>
      </c>
      <c r="C4166" s="87">
        <v>4</v>
      </c>
      <c r="D4166" s="87" t="s">
        <v>59</v>
      </c>
      <c r="E4166" s="86"/>
      <c r="F4166" s="86">
        <f>VLOOKUP(Tabla36[[#This Row],[NUM. ECO.]],[2]!Tabla24[[NO.ECO]:[CUBICACION
M3]],4,0)</f>
        <v>16</v>
      </c>
      <c r="G4166" s="94">
        <v>45430</v>
      </c>
      <c r="H4166" s="92" t="str">
        <f>VLOOKUP(Tabla36[[#This Row],[NUM. ECO.]],[2]!Tabla24[[NO.ECO]:[MATERIAL]],8,0)</f>
        <v>BASE HIDRAULICA</v>
      </c>
      <c r="I4166" s="86" t="s">
        <v>79</v>
      </c>
      <c r="J4166" s="91">
        <f ca="1">J4165+TIME(0,RANDBETWEEN((123),(151)),0)</f>
        <v>0.54236111111111107</v>
      </c>
      <c r="K4166" s="86" t="str">
        <f ca="1">VLOOKUP(Tabla36[[#This Row],[CODIGO VINCULO]],[1]!Anexar1[[UNION]:[OPERADOR]],4,0)</f>
        <v>REYES BALTAZAR TAMAY COCOM</v>
      </c>
      <c r="L4166" s="92" t="str" cm="1">
        <f t="array" aca="1" ref="L4166" ca="1">_xlfn.IFS(J4166&gt;=TIME(14,0,0),"SEGUNDO TURNO",J4166&lt;TIME(14,0,0),"PRIMER TURNO")</f>
        <v>PRIMER TURNO</v>
      </c>
      <c r="M4166" s="90"/>
    </row>
    <row r="4167" spans="1:13">
      <c r="A4167" s="86" t="str">
        <f ca="1">_xlfn.CONCAT(Tabla36[[#This Row],[NUM. ECO.]],Tabla36[[#This Row],[TURNO]],Tabla36[[#This Row],[FECHA]])</f>
        <v>T43SEGUNDO TURNO45430</v>
      </c>
      <c r="B4167" s="87">
        <v>7</v>
      </c>
      <c r="C4167" s="87">
        <v>5</v>
      </c>
      <c r="D4167" s="87" t="s">
        <v>59</v>
      </c>
      <c r="E4167" s="86"/>
      <c r="F4167" s="86">
        <f>VLOOKUP(Tabla36[[#This Row],[NUM. ECO.]],[2]!Tabla24[[NO.ECO]:[CUBICACION
M3]],4,0)</f>
        <v>16</v>
      </c>
      <c r="G4167" s="94">
        <v>45430</v>
      </c>
      <c r="H4167" s="92" t="str">
        <f>VLOOKUP(Tabla36[[#This Row],[NUM. ECO.]],[2]!Tabla24[[NO.ECO]:[MATERIAL]],8,0)</f>
        <v>BASE HIDRAULICA</v>
      </c>
      <c r="I4167" s="86" t="s">
        <v>79</v>
      </c>
      <c r="J4167" s="91">
        <f ca="1">J4166+TIME(0,RANDBETWEEN((123),(151)),0)</f>
        <v>0.64305555555555549</v>
      </c>
      <c r="K4167" s="86" t="str">
        <f ca="1">VLOOKUP(Tabla36[[#This Row],[CODIGO VINCULO]],[1]!Anexar1[[UNION]:[OPERADOR]],4,0)</f>
        <v>CESAR ADRIAN MARTIN CAMARA</v>
      </c>
      <c r="L4167" s="92" t="str" cm="1">
        <f t="array" aca="1" ref="L4167" ca="1">_xlfn.IFS(J4167&gt;=TIME(14,0,0),"SEGUNDO TURNO",J4167&lt;TIME(14,0,0),"PRIMER TURNO")</f>
        <v>SEGUNDO TURNO</v>
      </c>
      <c r="M4167" s="90"/>
    </row>
    <row r="4168" spans="1:13">
      <c r="A4168" s="86" t="str">
        <f ca="1">_xlfn.CONCAT(Tabla36[[#This Row],[NUM. ECO.]],Tabla36[[#This Row],[TURNO]],Tabla36[[#This Row],[FECHA]])</f>
        <v>T43SEGUNDO TURNO45430</v>
      </c>
      <c r="B4168" s="87">
        <v>7</v>
      </c>
      <c r="C4168" s="87">
        <v>6</v>
      </c>
      <c r="D4168" s="87" t="s">
        <v>59</v>
      </c>
      <c r="E4168" s="86"/>
      <c r="F4168" s="86">
        <f>VLOOKUP(Tabla36[[#This Row],[NUM. ECO.]],[2]!Tabla24[[NO.ECO]:[CUBICACION
M3]],4,0)</f>
        <v>16</v>
      </c>
      <c r="G4168" s="94">
        <v>45430</v>
      </c>
      <c r="H4168" s="92" t="str">
        <f>VLOOKUP(Tabla36[[#This Row],[NUM. ECO.]],[2]!Tabla24[[NO.ECO]:[MATERIAL]],8,0)</f>
        <v>BASE HIDRAULICA</v>
      </c>
      <c r="I4168" s="86" t="s">
        <v>79</v>
      </c>
      <c r="J4168" s="91">
        <f ca="1">J4167+TIME(0,RANDBETWEEN((123),(151)),0)</f>
        <v>0.73263888888888884</v>
      </c>
      <c r="K4168" s="86" t="str">
        <f ca="1">VLOOKUP(Tabla36[[#This Row],[CODIGO VINCULO]],[1]!Anexar1[[UNION]:[OPERADOR]],4,0)</f>
        <v>CESAR ADRIAN MARTIN CAMARA</v>
      </c>
      <c r="L4168" s="92" t="str" cm="1">
        <f t="array" aca="1" ref="L4168" ca="1">_xlfn.IFS(J4168&gt;=TIME(14,0,0),"SEGUNDO TURNO",J4168&lt;TIME(14,0,0),"PRIMER TURNO")</f>
        <v>SEGUNDO TURNO</v>
      </c>
      <c r="M4168" s="90"/>
    </row>
    <row r="4169" spans="1:13">
      <c r="A4169" s="86" t="str">
        <f ca="1">_xlfn.CONCAT(Tabla36[[#This Row],[NUM. ECO.]],Tabla36[[#This Row],[TURNO]],Tabla36[[#This Row],[FECHA]])</f>
        <v>T43SEGUNDO TURNO45430</v>
      </c>
      <c r="B4169" s="87">
        <v>7</v>
      </c>
      <c r="C4169" s="87">
        <v>7</v>
      </c>
      <c r="D4169" s="87" t="s">
        <v>59</v>
      </c>
      <c r="E4169" s="86"/>
      <c r="F4169" s="86">
        <f>VLOOKUP(Tabla36[[#This Row],[NUM. ECO.]],[2]!Tabla24[[NO.ECO]:[CUBICACION
M3]],4,0)</f>
        <v>16</v>
      </c>
      <c r="G4169" s="94">
        <v>45430</v>
      </c>
      <c r="H4169" s="92" t="str">
        <f>VLOOKUP(Tabla36[[#This Row],[NUM. ECO.]],[2]!Tabla24[[NO.ECO]:[MATERIAL]],8,0)</f>
        <v>BASE HIDRAULICA</v>
      </c>
      <c r="I4169" s="86" t="s">
        <v>79</v>
      </c>
      <c r="J4169" s="91">
        <f ca="1">J4168+TIME(0,RANDBETWEEN((123),(151)),0)</f>
        <v>0.8340277777777777</v>
      </c>
      <c r="K4169" s="86" t="str">
        <f ca="1">VLOOKUP(Tabla36[[#This Row],[CODIGO VINCULO]],[1]!Anexar1[[UNION]:[OPERADOR]],4,0)</f>
        <v>CESAR ADRIAN MARTIN CAMARA</v>
      </c>
      <c r="L4169" s="92" t="str" cm="1">
        <f t="array" aca="1" ref="L4169" ca="1">_xlfn.IFS(J4169&gt;=TIME(14,0,0),"SEGUNDO TURNO",J4169&lt;TIME(14,0,0),"PRIMER TURNO")</f>
        <v>SEGUNDO TURNO</v>
      </c>
      <c r="M4169" s="90"/>
    </row>
    <row r="4170" spans="1:13">
      <c r="A4170" s="86" t="str">
        <f ca="1">_xlfn.CONCAT(Tabla36[[#This Row],[NUM. ECO.]],Tabla36[[#This Row],[TURNO]],Tabla36[[#This Row],[FECHA]])</f>
        <v>T43PRIMER TURNO45432</v>
      </c>
      <c r="B4170" s="87">
        <v>7</v>
      </c>
      <c r="C4170" s="87">
        <v>1</v>
      </c>
      <c r="D4170" s="87" t="s">
        <v>59</v>
      </c>
      <c r="E4170" s="86"/>
      <c r="F4170" s="86">
        <f>VLOOKUP(Tabla36[[#This Row],[NUM. ECO.]],[2]!Tabla24[[NO.ECO]:[CUBICACION
M3]],4,0)</f>
        <v>16</v>
      </c>
      <c r="G4170" s="94">
        <v>45432</v>
      </c>
      <c r="H4170" s="92" t="str">
        <f>VLOOKUP(Tabla36[[#This Row],[NUM. ECO.]],[2]!Tabla24[[NO.ECO]:[MATERIAL]],8,0)</f>
        <v>BASE HIDRAULICA</v>
      </c>
      <c r="I4170" s="86" t="s">
        <v>79</v>
      </c>
      <c r="J4170" s="88">
        <f ca="1">TIME(RANDBETWEEN(5.5,6),RANDBETWEEN(1,29),0)</f>
        <v>0.26597222222222222</v>
      </c>
      <c r="K4170" s="86" t="str">
        <f ca="1">VLOOKUP(Tabla36[[#This Row],[CODIGO VINCULO]],[1]!Anexar1[[UNION]:[OPERADOR]],4,0)</f>
        <v>REYES BALTAZAR TAMAY COCOM</v>
      </c>
      <c r="L4170" s="92" t="str" cm="1">
        <f t="array" aca="1" ref="L4170" ca="1">_xlfn.IFS(J4170&gt;=TIME(14,0,0),"SEGUNDO TURNO",J4170&lt;TIME(14,0,0),"PRIMER TURNO")</f>
        <v>PRIMER TURNO</v>
      </c>
      <c r="M4170" s="90"/>
    </row>
    <row r="4171" spans="1:13">
      <c r="A4171" s="86" t="str">
        <f ca="1">_xlfn.CONCAT(Tabla36[[#This Row],[NUM. ECO.]],Tabla36[[#This Row],[TURNO]],Tabla36[[#This Row],[FECHA]])</f>
        <v>T43PRIMER TURNO45432</v>
      </c>
      <c r="B4171" s="87">
        <v>7</v>
      </c>
      <c r="C4171" s="87">
        <v>2</v>
      </c>
      <c r="D4171" s="87" t="s">
        <v>59</v>
      </c>
      <c r="E4171" s="86"/>
      <c r="F4171" s="86">
        <f>VLOOKUP(Tabla36[[#This Row],[NUM. ECO.]],[2]!Tabla24[[NO.ECO]:[CUBICACION
M3]],4,0)</f>
        <v>16</v>
      </c>
      <c r="G4171" s="94">
        <v>45432</v>
      </c>
      <c r="H4171" s="92" t="str">
        <f>VLOOKUP(Tabla36[[#This Row],[NUM. ECO.]],[2]!Tabla24[[NO.ECO]:[MATERIAL]],8,0)</f>
        <v>BASE HIDRAULICA</v>
      </c>
      <c r="I4171" s="86" t="s">
        <v>79</v>
      </c>
      <c r="J4171" s="91">
        <f ca="1">J4170+TIME(0,RANDBETWEEN((123),(151)),0)</f>
        <v>0.36319444444444443</v>
      </c>
      <c r="K4171" s="86" t="str">
        <f ca="1">VLOOKUP(Tabla36[[#This Row],[CODIGO VINCULO]],[1]!Anexar1[[UNION]:[OPERADOR]],4,0)</f>
        <v>REYES BALTAZAR TAMAY COCOM</v>
      </c>
      <c r="L4171" s="92" t="str" cm="1">
        <f t="array" aca="1" ref="L4171" ca="1">_xlfn.IFS(J4171&gt;=TIME(14,0,0),"SEGUNDO TURNO",J4171&lt;TIME(14,0,0),"PRIMER TURNO")</f>
        <v>PRIMER TURNO</v>
      </c>
      <c r="M4171" s="90"/>
    </row>
    <row r="4172" spans="1:13">
      <c r="A4172" s="86" t="str">
        <f ca="1">_xlfn.CONCAT(Tabla36[[#This Row],[NUM. ECO.]],Tabla36[[#This Row],[TURNO]],Tabla36[[#This Row],[FECHA]])</f>
        <v>T43PRIMER TURNO45432</v>
      </c>
      <c r="B4172" s="87">
        <v>7</v>
      </c>
      <c r="C4172" s="87">
        <v>3</v>
      </c>
      <c r="D4172" s="87" t="s">
        <v>59</v>
      </c>
      <c r="E4172" s="86"/>
      <c r="F4172" s="86">
        <f>VLOOKUP(Tabla36[[#This Row],[NUM. ECO.]],[2]!Tabla24[[NO.ECO]:[CUBICACION
M3]],4,0)</f>
        <v>16</v>
      </c>
      <c r="G4172" s="94">
        <v>45432</v>
      </c>
      <c r="H4172" s="92" t="str">
        <f>VLOOKUP(Tabla36[[#This Row],[NUM. ECO.]],[2]!Tabla24[[NO.ECO]:[MATERIAL]],8,0)</f>
        <v>BASE HIDRAULICA</v>
      </c>
      <c r="I4172" s="86" t="s">
        <v>79</v>
      </c>
      <c r="J4172" s="91">
        <f ca="1">J4171+TIME(0,RANDBETWEEN((123),(151)),0)</f>
        <v>0.45694444444444443</v>
      </c>
      <c r="K4172" s="86" t="str">
        <f ca="1">VLOOKUP(Tabla36[[#This Row],[CODIGO VINCULO]],[1]!Anexar1[[UNION]:[OPERADOR]],4,0)</f>
        <v>REYES BALTAZAR TAMAY COCOM</v>
      </c>
      <c r="L4172" s="92" t="str" cm="1">
        <f t="array" aca="1" ref="L4172" ca="1">_xlfn.IFS(J4172&gt;=TIME(14,0,0),"SEGUNDO TURNO",J4172&lt;TIME(14,0,0),"PRIMER TURNO")</f>
        <v>PRIMER TURNO</v>
      </c>
      <c r="M4172" s="90"/>
    </row>
    <row r="4173" spans="1:13">
      <c r="A4173" s="86" t="str">
        <f ca="1">_xlfn.CONCAT(Tabla36[[#This Row],[NUM. ECO.]],Tabla36[[#This Row],[TURNO]],Tabla36[[#This Row],[FECHA]])</f>
        <v>T43PRIMER TURNO45432</v>
      </c>
      <c r="B4173" s="87">
        <v>7</v>
      </c>
      <c r="C4173" s="87">
        <v>4</v>
      </c>
      <c r="D4173" s="87" t="s">
        <v>59</v>
      </c>
      <c r="E4173" s="86"/>
      <c r="F4173" s="86">
        <f>VLOOKUP(Tabla36[[#This Row],[NUM. ECO.]],[2]!Tabla24[[NO.ECO]:[CUBICACION
M3]],4,0)</f>
        <v>16</v>
      </c>
      <c r="G4173" s="94">
        <v>45432</v>
      </c>
      <c r="H4173" s="92" t="str">
        <f>VLOOKUP(Tabla36[[#This Row],[NUM. ECO.]],[2]!Tabla24[[NO.ECO]:[MATERIAL]],8,0)</f>
        <v>BASE HIDRAULICA</v>
      </c>
      <c r="I4173" s="86" t="s">
        <v>79</v>
      </c>
      <c r="J4173" s="91">
        <f ca="1">J4172+TIME(0,RANDBETWEEN((123),(151)),0)</f>
        <v>0.54930555555555549</v>
      </c>
      <c r="K4173" s="86" t="str">
        <f ca="1">VLOOKUP(Tabla36[[#This Row],[CODIGO VINCULO]],[1]!Anexar1[[UNION]:[OPERADOR]],4,0)</f>
        <v>REYES BALTAZAR TAMAY COCOM</v>
      </c>
      <c r="L4173" s="92" t="str" cm="1">
        <f t="array" aca="1" ref="L4173" ca="1">_xlfn.IFS(J4173&gt;=TIME(14,0,0),"SEGUNDO TURNO",J4173&lt;TIME(14,0,0),"PRIMER TURNO")</f>
        <v>PRIMER TURNO</v>
      </c>
      <c r="M4173" s="90"/>
    </row>
    <row r="4174" spans="1:13">
      <c r="A4174" s="86" t="str">
        <f ca="1">_xlfn.CONCAT(Tabla36[[#This Row],[NUM. ECO.]],Tabla36[[#This Row],[TURNO]],Tabla36[[#This Row],[FECHA]])</f>
        <v>T43SEGUNDO TURNO45432</v>
      </c>
      <c r="B4174" s="87">
        <v>7</v>
      </c>
      <c r="C4174" s="87">
        <v>5</v>
      </c>
      <c r="D4174" s="87" t="s">
        <v>59</v>
      </c>
      <c r="E4174" s="86"/>
      <c r="F4174" s="86">
        <f>VLOOKUP(Tabla36[[#This Row],[NUM. ECO.]],[2]!Tabla24[[NO.ECO]:[CUBICACION
M3]],4,0)</f>
        <v>16</v>
      </c>
      <c r="G4174" s="94">
        <v>45432</v>
      </c>
      <c r="H4174" s="92" t="str">
        <f>VLOOKUP(Tabla36[[#This Row],[NUM. ECO.]],[2]!Tabla24[[NO.ECO]:[MATERIAL]],8,0)</f>
        <v>BASE HIDRAULICA</v>
      </c>
      <c r="I4174" s="86" t="s">
        <v>79</v>
      </c>
      <c r="J4174" s="91">
        <f ca="1">J4173+TIME(0,RANDBETWEEN((123),(151)),0)</f>
        <v>0.65416666666666656</v>
      </c>
      <c r="K4174" s="86" t="str">
        <f ca="1">VLOOKUP(Tabla36[[#This Row],[CODIGO VINCULO]],[1]!Anexar1[[UNION]:[OPERADOR]],4,0)</f>
        <v>CESAR ADRIAN MARTIN CAMARA</v>
      </c>
      <c r="L4174" s="92" t="str" cm="1">
        <f t="array" aca="1" ref="L4174" ca="1">_xlfn.IFS(J4174&gt;=TIME(14,0,0),"SEGUNDO TURNO",J4174&lt;TIME(14,0,0),"PRIMER TURNO")</f>
        <v>SEGUNDO TURNO</v>
      </c>
      <c r="M4174" s="90"/>
    </row>
    <row r="4175" spans="1:13">
      <c r="A4175" s="86" t="str">
        <f ca="1">_xlfn.CONCAT(Tabla36[[#This Row],[NUM. ECO.]],Tabla36[[#This Row],[TURNO]],Tabla36[[#This Row],[FECHA]])</f>
        <v>T43SEGUNDO TURNO45432</v>
      </c>
      <c r="B4175" s="87">
        <v>7</v>
      </c>
      <c r="C4175" s="87">
        <v>6</v>
      </c>
      <c r="D4175" s="87" t="s">
        <v>59</v>
      </c>
      <c r="E4175" s="86"/>
      <c r="F4175" s="86">
        <f>VLOOKUP(Tabla36[[#This Row],[NUM. ECO.]],[2]!Tabla24[[NO.ECO]:[CUBICACION
M3]],4,0)</f>
        <v>16</v>
      </c>
      <c r="G4175" s="94">
        <v>45432</v>
      </c>
      <c r="H4175" s="92" t="str">
        <f>VLOOKUP(Tabla36[[#This Row],[NUM. ECO.]],[2]!Tabla24[[NO.ECO]:[MATERIAL]],8,0)</f>
        <v>BASE HIDRAULICA</v>
      </c>
      <c r="I4175" s="86" t="s">
        <v>79</v>
      </c>
      <c r="J4175" s="91">
        <f ca="1">J4174+TIME(0,RANDBETWEEN((123),(151)),0)</f>
        <v>0.74583333333333324</v>
      </c>
      <c r="K4175" s="86" t="str">
        <f ca="1">VLOOKUP(Tabla36[[#This Row],[CODIGO VINCULO]],[1]!Anexar1[[UNION]:[OPERADOR]],4,0)</f>
        <v>CESAR ADRIAN MARTIN CAMARA</v>
      </c>
      <c r="L4175" s="92" t="str" cm="1">
        <f t="array" aca="1" ref="L4175" ca="1">_xlfn.IFS(J4175&gt;=TIME(14,0,0),"SEGUNDO TURNO",J4175&lt;TIME(14,0,0),"PRIMER TURNO")</f>
        <v>SEGUNDO TURNO</v>
      </c>
      <c r="M4175" s="90"/>
    </row>
    <row r="4176" spans="1:13">
      <c r="A4176" s="86" t="str">
        <f ca="1">_xlfn.CONCAT(Tabla36[[#This Row],[NUM. ECO.]],Tabla36[[#This Row],[TURNO]],Tabla36[[#This Row],[FECHA]])</f>
        <v>T43SEGUNDO TURNO45432</v>
      </c>
      <c r="B4176" s="87">
        <v>7</v>
      </c>
      <c r="C4176" s="87">
        <v>7</v>
      </c>
      <c r="D4176" s="87" t="s">
        <v>59</v>
      </c>
      <c r="E4176" s="86"/>
      <c r="F4176" s="86">
        <f>VLOOKUP(Tabla36[[#This Row],[NUM. ECO.]],[2]!Tabla24[[NO.ECO]:[CUBICACION
M3]],4,0)</f>
        <v>16</v>
      </c>
      <c r="G4176" s="94">
        <v>45432</v>
      </c>
      <c r="H4176" s="92" t="str">
        <f>VLOOKUP(Tabla36[[#This Row],[NUM. ECO.]],[2]!Tabla24[[NO.ECO]:[MATERIAL]],8,0)</f>
        <v>BASE HIDRAULICA</v>
      </c>
      <c r="I4176" s="86" t="s">
        <v>79</v>
      </c>
      <c r="J4176" s="91">
        <f ca="1">J4175+TIME(0,RANDBETWEEN((123),(151)),0)</f>
        <v>0.83263888888888882</v>
      </c>
      <c r="K4176" s="86" t="str">
        <f ca="1">VLOOKUP(Tabla36[[#This Row],[CODIGO VINCULO]],[1]!Anexar1[[UNION]:[OPERADOR]],4,0)</f>
        <v>CESAR ADRIAN MARTIN CAMARA</v>
      </c>
      <c r="L4176" s="92" t="str" cm="1">
        <f t="array" aca="1" ref="L4176" ca="1">_xlfn.IFS(J4176&gt;=TIME(14,0,0),"SEGUNDO TURNO",J4176&lt;TIME(14,0,0),"PRIMER TURNO")</f>
        <v>SEGUNDO TURNO</v>
      </c>
      <c r="M4176" s="90"/>
    </row>
    <row r="4177" spans="1:13">
      <c r="A4177" s="86" t="str">
        <f ca="1">_xlfn.CONCAT(Tabla36[[#This Row],[NUM. ECO.]],Tabla36[[#This Row],[TURNO]],Tabla36[[#This Row],[FECHA]])</f>
        <v>T43PRIMER TURNO45433</v>
      </c>
      <c r="B4177" s="87">
        <v>7</v>
      </c>
      <c r="C4177" s="87">
        <v>1</v>
      </c>
      <c r="D4177" s="87" t="s">
        <v>59</v>
      </c>
      <c r="E4177" s="86"/>
      <c r="F4177" s="86">
        <f>VLOOKUP(Tabla36[[#This Row],[NUM. ECO.]],[2]!Tabla24[[NO.ECO]:[CUBICACION
M3]],4,0)</f>
        <v>16</v>
      </c>
      <c r="G4177" s="94">
        <v>45433</v>
      </c>
      <c r="H4177" s="92" t="str">
        <f>VLOOKUP(Tabla36[[#This Row],[NUM. ECO.]],[2]!Tabla24[[NO.ECO]:[MATERIAL]],8,0)</f>
        <v>BASE HIDRAULICA</v>
      </c>
      <c r="I4177" s="86" t="s">
        <v>79</v>
      </c>
      <c r="J4177" s="88">
        <f ca="1">TIME(RANDBETWEEN(5.5,6),RANDBETWEEN(1,29),0)</f>
        <v>0.26250000000000001</v>
      </c>
      <c r="K4177" s="86" t="str">
        <f ca="1">VLOOKUP(Tabla36[[#This Row],[CODIGO VINCULO]],[1]!Anexar1[[UNION]:[OPERADOR]],4,0)</f>
        <v>REYES BALTAZAR TAMAY COCOM</v>
      </c>
      <c r="L4177" s="92" t="str" cm="1">
        <f t="array" aca="1" ref="L4177" ca="1">_xlfn.IFS(J4177&gt;=TIME(14,0,0),"SEGUNDO TURNO",J4177&lt;TIME(14,0,0),"PRIMER TURNO")</f>
        <v>PRIMER TURNO</v>
      </c>
      <c r="M4177" s="90"/>
    </row>
    <row r="4178" spans="1:13">
      <c r="A4178" s="86" t="str">
        <f ca="1">_xlfn.CONCAT(Tabla36[[#This Row],[NUM. ECO.]],Tabla36[[#This Row],[TURNO]],Tabla36[[#This Row],[FECHA]])</f>
        <v>T43PRIMER TURNO45433</v>
      </c>
      <c r="B4178" s="87">
        <v>7</v>
      </c>
      <c r="C4178" s="87">
        <v>2</v>
      </c>
      <c r="D4178" s="87" t="s">
        <v>59</v>
      </c>
      <c r="E4178" s="86"/>
      <c r="F4178" s="86">
        <f>VLOOKUP(Tabla36[[#This Row],[NUM. ECO.]],[2]!Tabla24[[NO.ECO]:[CUBICACION
M3]],4,0)</f>
        <v>16</v>
      </c>
      <c r="G4178" s="94">
        <v>45433</v>
      </c>
      <c r="H4178" s="92" t="str">
        <f>VLOOKUP(Tabla36[[#This Row],[NUM. ECO.]],[2]!Tabla24[[NO.ECO]:[MATERIAL]],8,0)</f>
        <v>BASE HIDRAULICA</v>
      </c>
      <c r="I4178" s="86" t="s">
        <v>79</v>
      </c>
      <c r="J4178" s="91">
        <f ca="1">J4177+TIME(0,RANDBETWEEN((123),(151)),0)</f>
        <v>0.35</v>
      </c>
      <c r="K4178" s="86" t="str">
        <f ca="1">VLOOKUP(Tabla36[[#This Row],[CODIGO VINCULO]],[1]!Anexar1[[UNION]:[OPERADOR]],4,0)</f>
        <v>REYES BALTAZAR TAMAY COCOM</v>
      </c>
      <c r="L4178" s="92" t="str" cm="1">
        <f t="array" aca="1" ref="L4178" ca="1">_xlfn.IFS(J4178&gt;=TIME(14,0,0),"SEGUNDO TURNO",J4178&lt;TIME(14,0,0),"PRIMER TURNO")</f>
        <v>PRIMER TURNO</v>
      </c>
      <c r="M4178" s="90"/>
    </row>
    <row r="4179" spans="1:13">
      <c r="A4179" s="86" t="str">
        <f ca="1">_xlfn.CONCAT(Tabla36[[#This Row],[NUM. ECO.]],Tabla36[[#This Row],[TURNO]],Tabla36[[#This Row],[FECHA]])</f>
        <v>T43PRIMER TURNO45433</v>
      </c>
      <c r="B4179" s="87">
        <v>7</v>
      </c>
      <c r="C4179" s="87">
        <v>3</v>
      </c>
      <c r="D4179" s="87" t="s">
        <v>59</v>
      </c>
      <c r="E4179" s="86"/>
      <c r="F4179" s="86">
        <f>VLOOKUP(Tabla36[[#This Row],[NUM. ECO.]],[2]!Tabla24[[NO.ECO]:[CUBICACION
M3]],4,0)</f>
        <v>16</v>
      </c>
      <c r="G4179" s="94">
        <v>45433</v>
      </c>
      <c r="H4179" s="92" t="str">
        <f>VLOOKUP(Tabla36[[#This Row],[NUM. ECO.]],[2]!Tabla24[[NO.ECO]:[MATERIAL]],8,0)</f>
        <v>BASE HIDRAULICA</v>
      </c>
      <c r="I4179" s="86" t="s">
        <v>79</v>
      </c>
      <c r="J4179" s="91">
        <f ca="1">J4178+TIME(0,RANDBETWEEN((123),(151)),0)</f>
        <v>0.43819444444444444</v>
      </c>
      <c r="K4179" s="86" t="str">
        <f ca="1">VLOOKUP(Tabla36[[#This Row],[CODIGO VINCULO]],[1]!Anexar1[[UNION]:[OPERADOR]],4,0)</f>
        <v>REYES BALTAZAR TAMAY COCOM</v>
      </c>
      <c r="L4179" s="92" t="str" cm="1">
        <f t="array" aca="1" ref="L4179" ca="1">_xlfn.IFS(J4179&gt;=TIME(14,0,0),"SEGUNDO TURNO",J4179&lt;TIME(14,0,0),"PRIMER TURNO")</f>
        <v>PRIMER TURNO</v>
      </c>
      <c r="M4179" s="90"/>
    </row>
    <row r="4180" spans="1:13">
      <c r="A4180" s="86" t="str">
        <f ca="1">_xlfn.CONCAT(Tabla36[[#This Row],[NUM. ECO.]],Tabla36[[#This Row],[TURNO]],Tabla36[[#This Row],[FECHA]])</f>
        <v>T43PRIMER TURNO45433</v>
      </c>
      <c r="B4180" s="87">
        <v>7</v>
      </c>
      <c r="C4180" s="87">
        <v>4</v>
      </c>
      <c r="D4180" s="87" t="s">
        <v>59</v>
      </c>
      <c r="E4180" s="86"/>
      <c r="F4180" s="86">
        <f>VLOOKUP(Tabla36[[#This Row],[NUM. ECO.]],[2]!Tabla24[[NO.ECO]:[CUBICACION
M3]],4,0)</f>
        <v>16</v>
      </c>
      <c r="G4180" s="94">
        <v>45433</v>
      </c>
      <c r="H4180" s="92" t="str">
        <f>VLOOKUP(Tabla36[[#This Row],[NUM. ECO.]],[2]!Tabla24[[NO.ECO]:[MATERIAL]],8,0)</f>
        <v>BASE HIDRAULICA</v>
      </c>
      <c r="I4180" s="86" t="s">
        <v>79</v>
      </c>
      <c r="J4180" s="91">
        <f ca="1">J4179+TIME(0,RANDBETWEEN((123),(151)),0)</f>
        <v>0.52986111111111112</v>
      </c>
      <c r="K4180" s="86" t="str">
        <f ca="1">VLOOKUP(Tabla36[[#This Row],[CODIGO VINCULO]],[1]!Anexar1[[UNION]:[OPERADOR]],4,0)</f>
        <v>REYES BALTAZAR TAMAY COCOM</v>
      </c>
      <c r="L4180" s="92" t="str" cm="1">
        <f t="array" aca="1" ref="L4180" ca="1">_xlfn.IFS(J4180&gt;=TIME(14,0,0),"SEGUNDO TURNO",J4180&lt;TIME(14,0,0),"PRIMER TURNO")</f>
        <v>PRIMER TURNO</v>
      </c>
      <c r="M4180" s="90"/>
    </row>
    <row r="4181" spans="1:13">
      <c r="A4181" s="86" t="str">
        <f ca="1">_xlfn.CONCAT(Tabla36[[#This Row],[NUM. ECO.]],Tabla36[[#This Row],[TURNO]],Tabla36[[#This Row],[FECHA]])</f>
        <v>T43SEGUNDO TURNO45433</v>
      </c>
      <c r="B4181" s="87">
        <v>7</v>
      </c>
      <c r="C4181" s="87">
        <v>5</v>
      </c>
      <c r="D4181" s="87" t="s">
        <v>59</v>
      </c>
      <c r="E4181" s="86"/>
      <c r="F4181" s="86">
        <f>VLOOKUP(Tabla36[[#This Row],[NUM. ECO.]],[2]!Tabla24[[NO.ECO]:[CUBICACION
M3]],4,0)</f>
        <v>16</v>
      </c>
      <c r="G4181" s="94">
        <v>45433</v>
      </c>
      <c r="H4181" s="92" t="str">
        <f>VLOOKUP(Tabla36[[#This Row],[NUM. ECO.]],[2]!Tabla24[[NO.ECO]:[MATERIAL]],8,0)</f>
        <v>BASE HIDRAULICA</v>
      </c>
      <c r="I4181" s="86" t="s">
        <v>79</v>
      </c>
      <c r="J4181" s="91">
        <f ca="1">J4180+TIME(0,RANDBETWEEN((123),(151)),0)</f>
        <v>0.61944444444444446</v>
      </c>
      <c r="K4181" s="86" t="str">
        <f ca="1">VLOOKUP(Tabla36[[#This Row],[CODIGO VINCULO]],[1]!Anexar1[[UNION]:[OPERADOR]],4,0)</f>
        <v>CESAR ADRIAN MARTIN CAMARA</v>
      </c>
      <c r="L4181" s="92" t="str" cm="1">
        <f t="array" aca="1" ref="L4181" ca="1">_xlfn.IFS(J4181&gt;=TIME(14,0,0),"SEGUNDO TURNO",J4181&lt;TIME(14,0,0),"PRIMER TURNO")</f>
        <v>SEGUNDO TURNO</v>
      </c>
      <c r="M4181" s="90"/>
    </row>
    <row r="4182" spans="1:13">
      <c r="A4182" s="86" t="str">
        <f ca="1">_xlfn.CONCAT(Tabla36[[#This Row],[NUM. ECO.]],Tabla36[[#This Row],[TURNO]],Tabla36[[#This Row],[FECHA]])</f>
        <v>T43SEGUNDO TURNO45433</v>
      </c>
      <c r="B4182" s="87">
        <v>7</v>
      </c>
      <c r="C4182" s="87">
        <v>6</v>
      </c>
      <c r="D4182" s="87" t="s">
        <v>59</v>
      </c>
      <c r="E4182" s="86"/>
      <c r="F4182" s="86">
        <f>VLOOKUP(Tabla36[[#This Row],[NUM. ECO.]],[2]!Tabla24[[NO.ECO]:[CUBICACION
M3]],4,0)</f>
        <v>16</v>
      </c>
      <c r="G4182" s="94">
        <v>45433</v>
      </c>
      <c r="H4182" s="92" t="str">
        <f>VLOOKUP(Tabla36[[#This Row],[NUM. ECO.]],[2]!Tabla24[[NO.ECO]:[MATERIAL]],8,0)</f>
        <v>BASE HIDRAULICA</v>
      </c>
      <c r="I4182" s="86" t="s">
        <v>79</v>
      </c>
      <c r="J4182" s="91">
        <f ca="1">J4181+TIME(0,RANDBETWEEN((123),(151)),0)</f>
        <v>0.70763888888888893</v>
      </c>
      <c r="K4182" s="86" t="str">
        <f ca="1">VLOOKUP(Tabla36[[#This Row],[CODIGO VINCULO]],[1]!Anexar1[[UNION]:[OPERADOR]],4,0)</f>
        <v>CESAR ADRIAN MARTIN CAMARA</v>
      </c>
      <c r="L4182" s="92" t="str" cm="1">
        <f t="array" aca="1" ref="L4182" ca="1">_xlfn.IFS(J4182&gt;=TIME(14,0,0),"SEGUNDO TURNO",J4182&lt;TIME(14,0,0),"PRIMER TURNO")</f>
        <v>SEGUNDO TURNO</v>
      </c>
      <c r="M4182" s="90"/>
    </row>
    <row r="4183" spans="1:13">
      <c r="A4183" s="86" t="str">
        <f ca="1">_xlfn.CONCAT(Tabla36[[#This Row],[NUM. ECO.]],Tabla36[[#This Row],[TURNO]],Tabla36[[#This Row],[FECHA]])</f>
        <v>T43SEGUNDO TURNO45433</v>
      </c>
      <c r="B4183" s="87">
        <v>7</v>
      </c>
      <c r="C4183" s="87">
        <v>7</v>
      </c>
      <c r="D4183" s="87" t="s">
        <v>59</v>
      </c>
      <c r="E4183" s="86"/>
      <c r="F4183" s="86">
        <f>VLOOKUP(Tabla36[[#This Row],[NUM. ECO.]],[2]!Tabla24[[NO.ECO]:[CUBICACION
M3]],4,0)</f>
        <v>16</v>
      </c>
      <c r="G4183" s="94">
        <v>45433</v>
      </c>
      <c r="H4183" s="92" t="str">
        <f>VLOOKUP(Tabla36[[#This Row],[NUM. ECO.]],[2]!Tabla24[[NO.ECO]:[MATERIAL]],8,0)</f>
        <v>BASE HIDRAULICA</v>
      </c>
      <c r="I4183" s="86" t="s">
        <v>79</v>
      </c>
      <c r="J4183" s="91">
        <f ca="1">J4182+TIME(0,RANDBETWEEN((123),(151)),0)</f>
        <v>0.80486111111111114</v>
      </c>
      <c r="K4183" s="86" t="str">
        <f ca="1">VLOOKUP(Tabla36[[#This Row],[CODIGO VINCULO]],[1]!Anexar1[[UNION]:[OPERADOR]],4,0)</f>
        <v>CESAR ADRIAN MARTIN CAMARA</v>
      </c>
      <c r="L4183" s="92" t="str" cm="1">
        <f t="array" aca="1" ref="L4183" ca="1">_xlfn.IFS(J4183&gt;=TIME(14,0,0),"SEGUNDO TURNO",J4183&lt;TIME(14,0,0),"PRIMER TURNO")</f>
        <v>SEGUNDO TURNO</v>
      </c>
      <c r="M4183" s="90"/>
    </row>
    <row r="4184" spans="1:13">
      <c r="A4184" s="86" t="str">
        <f ca="1">_xlfn.CONCAT(Tabla36[[#This Row],[NUM. ECO.]],Tabla36[[#This Row],[TURNO]],Tabla36[[#This Row],[FECHA]])</f>
        <v>T44PRIMER TURNO45412</v>
      </c>
      <c r="B4184" s="87">
        <v>7</v>
      </c>
      <c r="C4184" s="87">
        <v>1</v>
      </c>
      <c r="D4184" s="87" t="s">
        <v>60</v>
      </c>
      <c r="E4184" s="86"/>
      <c r="F4184" s="86">
        <f>VLOOKUP(Tabla36[[#This Row],[NUM. ECO.]],[2]!Tabla24[[NO.ECO]:[CUBICACION
M3]],4,0)</f>
        <v>17</v>
      </c>
      <c r="G4184" s="94">
        <v>45412</v>
      </c>
      <c r="H4184" s="92" t="str">
        <f>VLOOKUP(Tabla36[[#This Row],[NUM. ECO.]],[2]!Tabla24[[NO.ECO]:[MATERIAL]],8,0)</f>
        <v>VOLADURA</v>
      </c>
      <c r="I4184" s="86" t="s">
        <v>79</v>
      </c>
      <c r="J4184" s="88">
        <f ca="1">TIME(RANDBETWEEN(5.5,6),RANDBETWEEN(1,29),0)</f>
        <v>0.27013888888888887</v>
      </c>
      <c r="K4184" s="86" t="str">
        <f ca="1">VLOOKUP(Tabla36[[#This Row],[CODIGO VINCULO]],[1]!Anexar1[[UNION]:[OPERADOR]],4,0)</f>
        <v>EDWIN ALMICAR HAU HOIL</v>
      </c>
      <c r="L4184" s="92" t="str" cm="1">
        <f t="array" aca="1" ref="L4184" ca="1">_xlfn.IFS(J4184&gt;=TIME(14,0,0),"SEGUNDO TURNO",J4184&lt;TIME(14,0,0),"PRIMER TURNO")</f>
        <v>PRIMER TURNO</v>
      </c>
      <c r="M4184" s="90"/>
    </row>
    <row r="4185" spans="1:13">
      <c r="A4185" s="86" t="str">
        <f ca="1">_xlfn.CONCAT(Tabla36[[#This Row],[NUM. ECO.]],Tabla36[[#This Row],[TURNO]],Tabla36[[#This Row],[FECHA]])</f>
        <v>T44PRIMER TURNO45412</v>
      </c>
      <c r="B4185" s="87">
        <v>7</v>
      </c>
      <c r="C4185" s="87">
        <v>2</v>
      </c>
      <c r="D4185" s="87" t="s">
        <v>60</v>
      </c>
      <c r="E4185" s="86"/>
      <c r="F4185" s="86">
        <f>VLOOKUP(Tabla36[[#This Row],[NUM. ECO.]],[2]!Tabla24[[NO.ECO]:[CUBICACION
M3]],4,0)</f>
        <v>17</v>
      </c>
      <c r="G4185" s="94">
        <v>45412</v>
      </c>
      <c r="H4185" s="92" t="str">
        <f>VLOOKUP(Tabla36[[#This Row],[NUM. ECO.]],[2]!Tabla24[[NO.ECO]:[MATERIAL]],8,0)</f>
        <v>VOLADURA</v>
      </c>
      <c r="I4185" s="86" t="s">
        <v>79</v>
      </c>
      <c r="J4185" s="91">
        <f ca="1">J4184+TIME(0,RANDBETWEEN((123),(151)),0)</f>
        <v>0.36805555555555552</v>
      </c>
      <c r="K4185" s="86" t="str">
        <f ca="1">VLOOKUP(Tabla36[[#This Row],[CODIGO VINCULO]],[1]!Anexar1[[UNION]:[OPERADOR]],4,0)</f>
        <v>EDWIN ALMICAR HAU HOIL</v>
      </c>
      <c r="L4185" s="92" t="str" cm="1">
        <f t="array" aca="1" ref="L4185" ca="1">_xlfn.IFS(J4185&gt;=TIME(14,0,0),"SEGUNDO TURNO",J4185&lt;TIME(14,0,0),"PRIMER TURNO")</f>
        <v>PRIMER TURNO</v>
      </c>
      <c r="M4185" s="90"/>
    </row>
    <row r="4186" spans="1:13">
      <c r="A4186" s="86" t="str">
        <f ca="1">_xlfn.CONCAT(Tabla36[[#This Row],[NUM. ECO.]],Tabla36[[#This Row],[TURNO]],Tabla36[[#This Row],[FECHA]])</f>
        <v>T44PRIMER TURNO45412</v>
      </c>
      <c r="B4186" s="87">
        <v>7</v>
      </c>
      <c r="C4186" s="87">
        <v>3</v>
      </c>
      <c r="D4186" s="87" t="s">
        <v>60</v>
      </c>
      <c r="E4186" s="86"/>
      <c r="F4186" s="86">
        <f>VLOOKUP(Tabla36[[#This Row],[NUM. ECO.]],[2]!Tabla24[[NO.ECO]:[CUBICACION
M3]],4,0)</f>
        <v>17</v>
      </c>
      <c r="G4186" s="94">
        <v>45412</v>
      </c>
      <c r="H4186" s="92" t="str">
        <f>VLOOKUP(Tabla36[[#This Row],[NUM. ECO.]],[2]!Tabla24[[NO.ECO]:[MATERIAL]],8,0)</f>
        <v>VOLADURA</v>
      </c>
      <c r="I4186" s="86" t="s">
        <v>79</v>
      </c>
      <c r="J4186" s="91">
        <f ca="1">J4185+TIME(0,RANDBETWEEN((123),(151)),0)</f>
        <v>0.4597222222222222</v>
      </c>
      <c r="K4186" s="86" t="str">
        <f ca="1">VLOOKUP(Tabla36[[#This Row],[CODIGO VINCULO]],[1]!Anexar1[[UNION]:[OPERADOR]],4,0)</f>
        <v>EDWIN ALMICAR HAU HOIL</v>
      </c>
      <c r="L4186" s="92" t="str" cm="1">
        <f t="array" aca="1" ref="L4186" ca="1">_xlfn.IFS(J4186&gt;=TIME(14,0,0),"SEGUNDO TURNO",J4186&lt;TIME(14,0,0),"PRIMER TURNO")</f>
        <v>PRIMER TURNO</v>
      </c>
      <c r="M4186" s="90"/>
    </row>
    <row r="4187" spans="1:13">
      <c r="A4187" s="86" t="str">
        <f ca="1">_xlfn.CONCAT(Tabla36[[#This Row],[NUM. ECO.]],Tabla36[[#This Row],[TURNO]],Tabla36[[#This Row],[FECHA]])</f>
        <v>T44PRIMER TURNO45412</v>
      </c>
      <c r="B4187" s="87">
        <v>7</v>
      </c>
      <c r="C4187" s="87">
        <v>4</v>
      </c>
      <c r="D4187" s="87" t="s">
        <v>60</v>
      </c>
      <c r="E4187" s="86"/>
      <c r="F4187" s="86">
        <f>VLOOKUP(Tabla36[[#This Row],[NUM. ECO.]],[2]!Tabla24[[NO.ECO]:[CUBICACION
M3]],4,0)</f>
        <v>17</v>
      </c>
      <c r="G4187" s="94">
        <v>45412</v>
      </c>
      <c r="H4187" s="92" t="str">
        <f>VLOOKUP(Tabla36[[#This Row],[NUM. ECO.]],[2]!Tabla24[[NO.ECO]:[MATERIAL]],8,0)</f>
        <v>VOLADURA</v>
      </c>
      <c r="I4187" s="86" t="s">
        <v>79</v>
      </c>
      <c r="J4187" s="91">
        <f ca="1">J4186+TIME(0,RANDBETWEEN((123),(151)),0)</f>
        <v>0.55763888888888891</v>
      </c>
      <c r="K4187" s="86" t="str">
        <f ca="1">VLOOKUP(Tabla36[[#This Row],[CODIGO VINCULO]],[1]!Anexar1[[UNION]:[OPERADOR]],4,0)</f>
        <v>EDWIN ALMICAR HAU HOIL</v>
      </c>
      <c r="L4187" s="92" t="str" cm="1">
        <f t="array" aca="1" ref="L4187" ca="1">_xlfn.IFS(J4187&gt;=TIME(14,0,0),"SEGUNDO TURNO",J4187&lt;TIME(14,0,0),"PRIMER TURNO")</f>
        <v>PRIMER TURNO</v>
      </c>
      <c r="M4187" s="90"/>
    </row>
    <row r="4188" spans="1:13">
      <c r="A4188" s="86" t="str">
        <f ca="1">_xlfn.CONCAT(Tabla36[[#This Row],[NUM. ECO.]],Tabla36[[#This Row],[TURNO]],Tabla36[[#This Row],[FECHA]])</f>
        <v>T44SEGUNDO TURNO45412</v>
      </c>
      <c r="B4188" s="87">
        <v>7</v>
      </c>
      <c r="C4188" s="87">
        <v>5</v>
      </c>
      <c r="D4188" s="87" t="s">
        <v>60</v>
      </c>
      <c r="E4188" s="86"/>
      <c r="F4188" s="86">
        <f>VLOOKUP(Tabla36[[#This Row],[NUM. ECO.]],[2]!Tabla24[[NO.ECO]:[CUBICACION
M3]],4,0)</f>
        <v>17</v>
      </c>
      <c r="G4188" s="94">
        <v>45412</v>
      </c>
      <c r="H4188" s="92" t="str">
        <f>VLOOKUP(Tabla36[[#This Row],[NUM. ECO.]],[2]!Tabla24[[NO.ECO]:[MATERIAL]],8,0)</f>
        <v>VOLADURA</v>
      </c>
      <c r="I4188" s="86" t="s">
        <v>79</v>
      </c>
      <c r="J4188" s="91">
        <f ca="1">J4187+TIME(0,RANDBETWEEN((123),(151)),0)</f>
        <v>0.65763888888888888</v>
      </c>
      <c r="K4188" s="86" t="str">
        <f ca="1">VLOOKUP(Tabla36[[#This Row],[CODIGO VINCULO]],[1]!Anexar1[[UNION]:[OPERADOR]],4,0)</f>
        <v>ANGEL DANIEL HAU HOIL</v>
      </c>
      <c r="L4188" s="92" t="str" cm="1">
        <f t="array" aca="1" ref="L4188" ca="1">_xlfn.IFS(J4188&gt;=TIME(14,0,0),"SEGUNDO TURNO",J4188&lt;TIME(14,0,0),"PRIMER TURNO")</f>
        <v>SEGUNDO TURNO</v>
      </c>
      <c r="M4188" s="90"/>
    </row>
    <row r="4189" spans="1:13">
      <c r="A4189" s="86" t="str">
        <f ca="1">_xlfn.CONCAT(Tabla36[[#This Row],[NUM. ECO.]],Tabla36[[#This Row],[TURNO]],Tabla36[[#This Row],[FECHA]])</f>
        <v>T44SEGUNDO TURNO45412</v>
      </c>
      <c r="B4189" s="87">
        <v>7</v>
      </c>
      <c r="C4189" s="87">
        <v>6</v>
      </c>
      <c r="D4189" s="87" t="s">
        <v>60</v>
      </c>
      <c r="E4189" s="86"/>
      <c r="F4189" s="86">
        <f>VLOOKUP(Tabla36[[#This Row],[NUM. ECO.]],[2]!Tabla24[[NO.ECO]:[CUBICACION
M3]],4,0)</f>
        <v>17</v>
      </c>
      <c r="G4189" s="94">
        <v>45412</v>
      </c>
      <c r="H4189" s="92" t="str">
        <f>VLOOKUP(Tabla36[[#This Row],[NUM. ECO.]],[2]!Tabla24[[NO.ECO]:[MATERIAL]],8,0)</f>
        <v>VOLADURA</v>
      </c>
      <c r="I4189" s="86" t="s">
        <v>79</v>
      </c>
      <c r="J4189" s="91">
        <f ca="1">J4188+TIME(0,RANDBETWEEN((123),(151)),0)</f>
        <v>0.75</v>
      </c>
      <c r="K4189" s="86" t="str">
        <f ca="1">VLOOKUP(Tabla36[[#This Row],[CODIGO VINCULO]],[1]!Anexar1[[UNION]:[OPERADOR]],4,0)</f>
        <v>ANGEL DANIEL HAU HOIL</v>
      </c>
      <c r="L4189" s="92" t="str" cm="1">
        <f t="array" aca="1" ref="L4189" ca="1">_xlfn.IFS(J4189&gt;=TIME(14,0,0),"SEGUNDO TURNO",J4189&lt;TIME(14,0,0),"PRIMER TURNO")</f>
        <v>SEGUNDO TURNO</v>
      </c>
      <c r="M4189" s="90"/>
    </row>
    <row r="4190" spans="1:13">
      <c r="A4190" s="86" t="str">
        <f ca="1">_xlfn.CONCAT(Tabla36[[#This Row],[NUM. ECO.]],Tabla36[[#This Row],[TURNO]],Tabla36[[#This Row],[FECHA]])</f>
        <v>T44SEGUNDO TURNO45412</v>
      </c>
      <c r="B4190" s="87">
        <v>7</v>
      </c>
      <c r="C4190" s="87">
        <v>7</v>
      </c>
      <c r="D4190" s="87" t="s">
        <v>60</v>
      </c>
      <c r="E4190" s="86"/>
      <c r="F4190" s="86">
        <f>VLOOKUP(Tabla36[[#This Row],[NUM. ECO.]],[2]!Tabla24[[NO.ECO]:[CUBICACION
M3]],4,0)</f>
        <v>17</v>
      </c>
      <c r="G4190" s="94">
        <v>45412</v>
      </c>
      <c r="H4190" s="92" t="str">
        <f>VLOOKUP(Tabla36[[#This Row],[NUM. ECO.]],[2]!Tabla24[[NO.ECO]:[MATERIAL]],8,0)</f>
        <v>VOLADURA</v>
      </c>
      <c r="I4190" s="86" t="s">
        <v>79</v>
      </c>
      <c r="J4190" s="91">
        <f ca="1">J4189+TIME(0,RANDBETWEEN((123),(151)),0)</f>
        <v>0.85069444444444442</v>
      </c>
      <c r="K4190" s="86" t="str">
        <f ca="1">VLOOKUP(Tabla36[[#This Row],[CODIGO VINCULO]],[1]!Anexar1[[UNION]:[OPERADOR]],4,0)</f>
        <v>ANGEL DANIEL HAU HOIL</v>
      </c>
      <c r="L4190" s="92" t="str" cm="1">
        <f t="array" aca="1" ref="L4190" ca="1">_xlfn.IFS(J4190&gt;=TIME(14,0,0),"SEGUNDO TURNO",J4190&lt;TIME(14,0,0),"PRIMER TURNO")</f>
        <v>SEGUNDO TURNO</v>
      </c>
      <c r="M4190" s="90"/>
    </row>
    <row r="4191" spans="1:13">
      <c r="A4191" s="86" t="str">
        <f ca="1">_xlfn.CONCAT(Tabla36[[#This Row],[NUM. ECO.]],Tabla36[[#This Row],[TURNO]],Tabla36[[#This Row],[FECHA]])</f>
        <v>T44PRIMER TURNO45413</v>
      </c>
      <c r="B4191" s="87">
        <v>7</v>
      </c>
      <c r="C4191" s="87">
        <v>1</v>
      </c>
      <c r="D4191" s="87" t="s">
        <v>60</v>
      </c>
      <c r="E4191" s="86"/>
      <c r="F4191" s="86">
        <f>VLOOKUP(Tabla36[[#This Row],[NUM. ECO.]],[2]!Tabla24[[NO.ECO]:[CUBICACION
M3]],4,0)</f>
        <v>17</v>
      </c>
      <c r="G4191" s="94">
        <v>45413</v>
      </c>
      <c r="H4191" s="92" t="str">
        <f>VLOOKUP(Tabla36[[#This Row],[NUM. ECO.]],[2]!Tabla24[[NO.ECO]:[MATERIAL]],8,0)</f>
        <v>VOLADURA</v>
      </c>
      <c r="I4191" s="86" t="s">
        <v>79</v>
      </c>
      <c r="J4191" s="88">
        <f ca="1">TIME(RANDBETWEEN(5.5,6),RANDBETWEEN(1,29),0)</f>
        <v>0.25555555555555554</v>
      </c>
      <c r="K4191" s="86" t="str">
        <f ca="1">VLOOKUP(Tabla36[[#This Row],[CODIGO VINCULO]],[1]!Anexar1[[UNION]:[OPERADOR]],4,0)</f>
        <v>EDWIN ALMICAR HAU HOIL</v>
      </c>
      <c r="L4191" s="92" t="str" cm="1">
        <f t="array" aca="1" ref="L4191" ca="1">_xlfn.IFS(J4191&gt;=TIME(14,0,0),"SEGUNDO TURNO",J4191&lt;TIME(14,0,0),"PRIMER TURNO")</f>
        <v>PRIMER TURNO</v>
      </c>
      <c r="M4191" s="90"/>
    </row>
    <row r="4192" spans="1:13">
      <c r="A4192" s="86" t="str">
        <f ca="1">_xlfn.CONCAT(Tabla36[[#This Row],[NUM. ECO.]],Tabla36[[#This Row],[TURNO]],Tabla36[[#This Row],[FECHA]])</f>
        <v>T44PRIMER TURNO45413</v>
      </c>
      <c r="B4192" s="87">
        <v>7</v>
      </c>
      <c r="C4192" s="87">
        <v>2</v>
      </c>
      <c r="D4192" s="87" t="s">
        <v>60</v>
      </c>
      <c r="E4192" s="86"/>
      <c r="F4192" s="86">
        <f>VLOOKUP(Tabla36[[#This Row],[NUM. ECO.]],[2]!Tabla24[[NO.ECO]:[CUBICACION
M3]],4,0)</f>
        <v>17</v>
      </c>
      <c r="G4192" s="94">
        <v>45413</v>
      </c>
      <c r="H4192" s="92" t="str">
        <f>VLOOKUP(Tabla36[[#This Row],[NUM. ECO.]],[2]!Tabla24[[NO.ECO]:[MATERIAL]],8,0)</f>
        <v>VOLADURA</v>
      </c>
      <c r="I4192" s="86" t="s">
        <v>79</v>
      </c>
      <c r="J4192" s="91">
        <f ca="1">J4191+TIME(0,RANDBETWEEN((123),(151)),0)</f>
        <v>0.34722222222222221</v>
      </c>
      <c r="K4192" s="86" t="str">
        <f ca="1">VLOOKUP(Tabla36[[#This Row],[CODIGO VINCULO]],[1]!Anexar1[[UNION]:[OPERADOR]],4,0)</f>
        <v>EDWIN ALMICAR HAU HOIL</v>
      </c>
      <c r="L4192" s="92" t="str" cm="1">
        <f t="array" aca="1" ref="L4192" ca="1">_xlfn.IFS(J4192&gt;=TIME(14,0,0),"SEGUNDO TURNO",J4192&lt;TIME(14,0,0),"PRIMER TURNO")</f>
        <v>PRIMER TURNO</v>
      </c>
      <c r="M4192" s="90"/>
    </row>
    <row r="4193" spans="1:13">
      <c r="A4193" s="86" t="str">
        <f ca="1">_xlfn.CONCAT(Tabla36[[#This Row],[NUM. ECO.]],Tabla36[[#This Row],[TURNO]],Tabla36[[#This Row],[FECHA]])</f>
        <v>T44PRIMER TURNO45413</v>
      </c>
      <c r="B4193" s="87">
        <v>7</v>
      </c>
      <c r="C4193" s="87">
        <v>3</v>
      </c>
      <c r="D4193" s="87" t="s">
        <v>60</v>
      </c>
      <c r="E4193" s="86"/>
      <c r="F4193" s="86">
        <f>VLOOKUP(Tabla36[[#This Row],[NUM. ECO.]],[2]!Tabla24[[NO.ECO]:[CUBICACION
M3]],4,0)</f>
        <v>17</v>
      </c>
      <c r="G4193" s="94">
        <v>45413</v>
      </c>
      <c r="H4193" s="92" t="str">
        <f>VLOOKUP(Tabla36[[#This Row],[NUM. ECO.]],[2]!Tabla24[[NO.ECO]:[MATERIAL]],8,0)</f>
        <v>VOLADURA</v>
      </c>
      <c r="I4193" s="86" t="s">
        <v>79</v>
      </c>
      <c r="J4193" s="91">
        <f ca="1">J4192+TIME(0,RANDBETWEEN((123),(151)),0)</f>
        <v>0.43680555555555556</v>
      </c>
      <c r="K4193" s="86" t="str">
        <f ca="1">VLOOKUP(Tabla36[[#This Row],[CODIGO VINCULO]],[1]!Anexar1[[UNION]:[OPERADOR]],4,0)</f>
        <v>EDWIN ALMICAR HAU HOIL</v>
      </c>
      <c r="L4193" s="92" t="str" cm="1">
        <f t="array" aca="1" ref="L4193" ca="1">_xlfn.IFS(J4193&gt;=TIME(14,0,0),"SEGUNDO TURNO",J4193&lt;TIME(14,0,0),"PRIMER TURNO")</f>
        <v>PRIMER TURNO</v>
      </c>
      <c r="M4193" s="90"/>
    </row>
    <row r="4194" spans="1:13">
      <c r="A4194" s="86" t="str">
        <f ca="1">_xlfn.CONCAT(Tabla36[[#This Row],[NUM. ECO.]],Tabla36[[#This Row],[TURNO]],Tabla36[[#This Row],[FECHA]])</f>
        <v>T44PRIMER TURNO45413</v>
      </c>
      <c r="B4194" s="87">
        <v>7</v>
      </c>
      <c r="C4194" s="87">
        <v>4</v>
      </c>
      <c r="D4194" s="87" t="s">
        <v>60</v>
      </c>
      <c r="E4194" s="86"/>
      <c r="F4194" s="86">
        <f>VLOOKUP(Tabla36[[#This Row],[NUM. ECO.]],[2]!Tabla24[[NO.ECO]:[CUBICACION
M3]],4,0)</f>
        <v>17</v>
      </c>
      <c r="G4194" s="94">
        <v>45413</v>
      </c>
      <c r="H4194" s="92" t="str">
        <f>VLOOKUP(Tabla36[[#This Row],[NUM. ECO.]],[2]!Tabla24[[NO.ECO]:[MATERIAL]],8,0)</f>
        <v>VOLADURA</v>
      </c>
      <c r="I4194" s="86" t="s">
        <v>79</v>
      </c>
      <c r="J4194" s="91">
        <f ca="1">J4193+TIME(0,RANDBETWEEN((123),(151)),0)</f>
        <v>0.53402777777777777</v>
      </c>
      <c r="K4194" s="86" t="str">
        <f ca="1">VLOOKUP(Tabla36[[#This Row],[CODIGO VINCULO]],[1]!Anexar1[[UNION]:[OPERADOR]],4,0)</f>
        <v>EDWIN ALMICAR HAU HOIL</v>
      </c>
      <c r="L4194" s="92" t="str" cm="1">
        <f t="array" aca="1" ref="L4194" ca="1">_xlfn.IFS(J4194&gt;=TIME(14,0,0),"SEGUNDO TURNO",J4194&lt;TIME(14,0,0),"PRIMER TURNO")</f>
        <v>PRIMER TURNO</v>
      </c>
      <c r="M4194" s="90"/>
    </row>
    <row r="4195" spans="1:13">
      <c r="A4195" s="86" t="str">
        <f ca="1">_xlfn.CONCAT(Tabla36[[#This Row],[NUM. ECO.]],Tabla36[[#This Row],[TURNO]],Tabla36[[#This Row],[FECHA]])</f>
        <v>T44SEGUNDO TURNO45413</v>
      </c>
      <c r="B4195" s="87">
        <v>7</v>
      </c>
      <c r="C4195" s="87">
        <v>5</v>
      </c>
      <c r="D4195" s="87" t="s">
        <v>60</v>
      </c>
      <c r="E4195" s="86"/>
      <c r="F4195" s="86">
        <f>VLOOKUP(Tabla36[[#This Row],[NUM. ECO.]],[2]!Tabla24[[NO.ECO]:[CUBICACION
M3]],4,0)</f>
        <v>17</v>
      </c>
      <c r="G4195" s="94">
        <v>45413</v>
      </c>
      <c r="H4195" s="92" t="str">
        <f>VLOOKUP(Tabla36[[#This Row],[NUM. ECO.]],[2]!Tabla24[[NO.ECO]:[MATERIAL]],8,0)</f>
        <v>VOLADURA</v>
      </c>
      <c r="I4195" s="86" t="s">
        <v>79</v>
      </c>
      <c r="J4195" s="91">
        <f ca="1">J4194+TIME(0,RANDBETWEEN((123),(151)),0)</f>
        <v>0.62708333333333333</v>
      </c>
      <c r="K4195" s="86" t="str">
        <f ca="1">VLOOKUP(Tabla36[[#This Row],[CODIGO VINCULO]],[1]!Anexar1[[UNION]:[OPERADOR]],4,0)</f>
        <v>ANGEL DANIEL HAU HOIL</v>
      </c>
      <c r="L4195" s="92" t="str" cm="1">
        <f t="array" aca="1" ref="L4195" ca="1">_xlfn.IFS(J4195&gt;=TIME(14,0,0),"SEGUNDO TURNO",J4195&lt;TIME(14,0,0),"PRIMER TURNO")</f>
        <v>SEGUNDO TURNO</v>
      </c>
      <c r="M4195" s="90"/>
    </row>
    <row r="4196" spans="1:13">
      <c r="A4196" s="86" t="str">
        <f ca="1">_xlfn.CONCAT(Tabla36[[#This Row],[NUM. ECO.]],Tabla36[[#This Row],[TURNO]],Tabla36[[#This Row],[FECHA]])</f>
        <v>T44SEGUNDO TURNO45413</v>
      </c>
      <c r="B4196" s="87">
        <v>7</v>
      </c>
      <c r="C4196" s="87">
        <v>6</v>
      </c>
      <c r="D4196" s="87" t="s">
        <v>60</v>
      </c>
      <c r="E4196" s="86"/>
      <c r="F4196" s="86">
        <f>VLOOKUP(Tabla36[[#This Row],[NUM. ECO.]],[2]!Tabla24[[NO.ECO]:[CUBICACION
M3]],4,0)</f>
        <v>17</v>
      </c>
      <c r="G4196" s="94">
        <v>45413</v>
      </c>
      <c r="H4196" s="92" t="str">
        <f>VLOOKUP(Tabla36[[#This Row],[NUM. ECO.]],[2]!Tabla24[[NO.ECO]:[MATERIAL]],8,0)</f>
        <v>VOLADURA</v>
      </c>
      <c r="I4196" s="86" t="s">
        <v>79</v>
      </c>
      <c r="J4196" s="91">
        <f ca="1">J4195+TIME(0,RANDBETWEEN((123),(151)),0)</f>
        <v>0.72430555555555554</v>
      </c>
      <c r="K4196" s="86" t="str">
        <f ca="1">VLOOKUP(Tabla36[[#This Row],[CODIGO VINCULO]],[1]!Anexar1[[UNION]:[OPERADOR]],4,0)</f>
        <v>ANGEL DANIEL HAU HOIL</v>
      </c>
      <c r="L4196" s="92" t="str" cm="1">
        <f t="array" aca="1" ref="L4196" ca="1">_xlfn.IFS(J4196&gt;=TIME(14,0,0),"SEGUNDO TURNO",J4196&lt;TIME(14,0,0),"PRIMER TURNO")</f>
        <v>SEGUNDO TURNO</v>
      </c>
      <c r="M4196" s="90"/>
    </row>
    <row r="4197" spans="1:13">
      <c r="A4197" s="86" t="str">
        <f ca="1">_xlfn.CONCAT(Tabla36[[#This Row],[NUM. ECO.]],Tabla36[[#This Row],[TURNO]],Tabla36[[#This Row],[FECHA]])</f>
        <v>T44SEGUNDO TURNO45413</v>
      </c>
      <c r="B4197" s="87">
        <v>7</v>
      </c>
      <c r="C4197" s="87">
        <v>7</v>
      </c>
      <c r="D4197" s="87" t="s">
        <v>60</v>
      </c>
      <c r="E4197" s="86"/>
      <c r="F4197" s="86">
        <f>VLOOKUP(Tabla36[[#This Row],[NUM. ECO.]],[2]!Tabla24[[NO.ECO]:[CUBICACION
M3]],4,0)</f>
        <v>17</v>
      </c>
      <c r="G4197" s="94">
        <v>45413</v>
      </c>
      <c r="H4197" s="92" t="str">
        <f>VLOOKUP(Tabla36[[#This Row],[NUM. ECO.]],[2]!Tabla24[[NO.ECO]:[MATERIAL]],8,0)</f>
        <v>VOLADURA</v>
      </c>
      <c r="I4197" s="86" t="s">
        <v>79</v>
      </c>
      <c r="J4197" s="91">
        <f ca="1">J4196+TIME(0,RANDBETWEEN((123),(151)),0)</f>
        <v>0.82777777777777772</v>
      </c>
      <c r="K4197" s="86" t="str">
        <f ca="1">VLOOKUP(Tabla36[[#This Row],[CODIGO VINCULO]],[1]!Anexar1[[UNION]:[OPERADOR]],4,0)</f>
        <v>ANGEL DANIEL HAU HOIL</v>
      </c>
      <c r="L4197" s="92" t="str" cm="1">
        <f t="array" aca="1" ref="L4197" ca="1">_xlfn.IFS(J4197&gt;=TIME(14,0,0),"SEGUNDO TURNO",J4197&lt;TIME(14,0,0),"PRIMER TURNO")</f>
        <v>SEGUNDO TURNO</v>
      </c>
      <c r="M4197" s="90"/>
    </row>
    <row r="4198" spans="1:13">
      <c r="A4198" s="86" t="str">
        <f ca="1">_xlfn.CONCAT(Tabla36[[#This Row],[NUM. ECO.]],Tabla36[[#This Row],[TURNO]],Tabla36[[#This Row],[FECHA]])</f>
        <v>T44PRIMER TURNO45414</v>
      </c>
      <c r="B4198" s="87">
        <v>7</v>
      </c>
      <c r="C4198" s="87">
        <v>1</v>
      </c>
      <c r="D4198" s="87" t="s">
        <v>60</v>
      </c>
      <c r="E4198" s="86"/>
      <c r="F4198" s="86">
        <f>VLOOKUP(Tabla36[[#This Row],[NUM. ECO.]],[2]!Tabla24[[NO.ECO]:[CUBICACION
M3]],4,0)</f>
        <v>17</v>
      </c>
      <c r="G4198" s="94">
        <v>45414</v>
      </c>
      <c r="H4198" s="92" t="str">
        <f>VLOOKUP(Tabla36[[#This Row],[NUM. ECO.]],[2]!Tabla24[[NO.ECO]:[MATERIAL]],8,0)</f>
        <v>VOLADURA</v>
      </c>
      <c r="I4198" s="86" t="s">
        <v>79</v>
      </c>
      <c r="J4198" s="88">
        <f ca="1">TIME(RANDBETWEEN(5.5,6),RANDBETWEEN(1,29),0)</f>
        <v>0.26111111111111113</v>
      </c>
      <c r="K4198" s="86" t="str">
        <f ca="1">VLOOKUP(Tabla36[[#This Row],[CODIGO VINCULO]],[1]!Anexar1[[UNION]:[OPERADOR]],4,0)</f>
        <v>EDWIN ALMICAR HAU HOIL</v>
      </c>
      <c r="L4198" s="92" t="str" cm="1">
        <f t="array" aca="1" ref="L4198" ca="1">_xlfn.IFS(J4198&gt;=TIME(14,0,0),"SEGUNDO TURNO",J4198&lt;TIME(14,0,0),"PRIMER TURNO")</f>
        <v>PRIMER TURNO</v>
      </c>
      <c r="M4198" s="90"/>
    </row>
    <row r="4199" spans="1:13">
      <c r="A4199" s="86" t="str">
        <f ca="1">_xlfn.CONCAT(Tabla36[[#This Row],[NUM. ECO.]],Tabla36[[#This Row],[TURNO]],Tabla36[[#This Row],[FECHA]])</f>
        <v>T44PRIMER TURNO45414</v>
      </c>
      <c r="B4199" s="87">
        <v>7</v>
      </c>
      <c r="C4199" s="87">
        <v>2</v>
      </c>
      <c r="D4199" s="87" t="s">
        <v>60</v>
      </c>
      <c r="E4199" s="86"/>
      <c r="F4199" s="86">
        <f>VLOOKUP(Tabla36[[#This Row],[NUM. ECO.]],[2]!Tabla24[[NO.ECO]:[CUBICACION
M3]],4,0)</f>
        <v>17</v>
      </c>
      <c r="G4199" s="94">
        <v>45414</v>
      </c>
      <c r="H4199" s="92" t="str">
        <f>VLOOKUP(Tabla36[[#This Row],[NUM. ECO.]],[2]!Tabla24[[NO.ECO]:[MATERIAL]],8,0)</f>
        <v>VOLADURA</v>
      </c>
      <c r="I4199" s="86" t="s">
        <v>79</v>
      </c>
      <c r="J4199" s="91">
        <f ca="1">J4198+TIME(0,RANDBETWEEN((123),(151)),0)</f>
        <v>0.36527777777777781</v>
      </c>
      <c r="K4199" s="86" t="str">
        <f ca="1">VLOOKUP(Tabla36[[#This Row],[CODIGO VINCULO]],[1]!Anexar1[[UNION]:[OPERADOR]],4,0)</f>
        <v>EDWIN ALMICAR HAU HOIL</v>
      </c>
      <c r="L4199" s="92" t="str" cm="1">
        <f t="array" aca="1" ref="L4199" ca="1">_xlfn.IFS(J4199&gt;=TIME(14,0,0),"SEGUNDO TURNO",J4199&lt;TIME(14,0,0),"PRIMER TURNO")</f>
        <v>PRIMER TURNO</v>
      </c>
      <c r="M4199" s="90"/>
    </row>
    <row r="4200" spans="1:13">
      <c r="A4200" s="86" t="str">
        <f ca="1">_xlfn.CONCAT(Tabla36[[#This Row],[NUM. ECO.]],Tabla36[[#This Row],[TURNO]],Tabla36[[#This Row],[FECHA]])</f>
        <v>T44PRIMER TURNO45414</v>
      </c>
      <c r="B4200" s="87">
        <v>7</v>
      </c>
      <c r="C4200" s="87">
        <v>3</v>
      </c>
      <c r="D4200" s="87" t="s">
        <v>60</v>
      </c>
      <c r="E4200" s="86"/>
      <c r="F4200" s="86">
        <f>VLOOKUP(Tabla36[[#This Row],[NUM. ECO.]],[2]!Tabla24[[NO.ECO]:[CUBICACION
M3]],4,0)</f>
        <v>17</v>
      </c>
      <c r="G4200" s="94">
        <v>45414</v>
      </c>
      <c r="H4200" s="92" t="str">
        <f>VLOOKUP(Tabla36[[#This Row],[NUM. ECO.]],[2]!Tabla24[[NO.ECO]:[MATERIAL]],8,0)</f>
        <v>VOLADURA</v>
      </c>
      <c r="I4200" s="86" t="s">
        <v>79</v>
      </c>
      <c r="J4200" s="91">
        <f ca="1">J4199+TIME(0,RANDBETWEEN((123),(151)),0)</f>
        <v>0.46319444444444446</v>
      </c>
      <c r="K4200" s="86" t="str">
        <f ca="1">VLOOKUP(Tabla36[[#This Row],[CODIGO VINCULO]],[1]!Anexar1[[UNION]:[OPERADOR]],4,0)</f>
        <v>EDWIN ALMICAR HAU HOIL</v>
      </c>
      <c r="L4200" s="92" t="str" cm="1">
        <f t="array" aca="1" ref="L4200" ca="1">_xlfn.IFS(J4200&gt;=TIME(14,0,0),"SEGUNDO TURNO",J4200&lt;TIME(14,0,0),"PRIMER TURNO")</f>
        <v>PRIMER TURNO</v>
      </c>
      <c r="M4200" s="90"/>
    </row>
    <row r="4201" spans="1:13">
      <c r="A4201" s="86" t="str">
        <f ca="1">_xlfn.CONCAT(Tabla36[[#This Row],[NUM. ECO.]],Tabla36[[#This Row],[TURNO]],Tabla36[[#This Row],[FECHA]])</f>
        <v>T44PRIMER TURNO45414</v>
      </c>
      <c r="B4201" s="87">
        <v>7</v>
      </c>
      <c r="C4201" s="87">
        <v>4</v>
      </c>
      <c r="D4201" s="87" t="s">
        <v>60</v>
      </c>
      <c r="E4201" s="86"/>
      <c r="F4201" s="86">
        <f>VLOOKUP(Tabla36[[#This Row],[NUM. ECO.]],[2]!Tabla24[[NO.ECO]:[CUBICACION
M3]],4,0)</f>
        <v>17</v>
      </c>
      <c r="G4201" s="94">
        <v>45414</v>
      </c>
      <c r="H4201" s="92" t="str">
        <f>VLOOKUP(Tabla36[[#This Row],[NUM. ECO.]],[2]!Tabla24[[NO.ECO]:[MATERIAL]],8,0)</f>
        <v>VOLADURA</v>
      </c>
      <c r="I4201" s="86" t="s">
        <v>79</v>
      </c>
      <c r="J4201" s="91">
        <f ca="1">J4200+TIME(0,RANDBETWEEN((123),(151)),0)</f>
        <v>0.54861111111111116</v>
      </c>
      <c r="K4201" s="86" t="str">
        <f ca="1">VLOOKUP(Tabla36[[#This Row],[CODIGO VINCULO]],[1]!Anexar1[[UNION]:[OPERADOR]],4,0)</f>
        <v>EDWIN ALMICAR HAU HOIL</v>
      </c>
      <c r="L4201" s="92" t="str" cm="1">
        <f t="array" aca="1" ref="L4201" ca="1">_xlfn.IFS(J4201&gt;=TIME(14,0,0),"SEGUNDO TURNO",J4201&lt;TIME(14,0,0),"PRIMER TURNO")</f>
        <v>PRIMER TURNO</v>
      </c>
      <c r="M4201" s="90"/>
    </row>
    <row r="4202" spans="1:13">
      <c r="A4202" s="86" t="str">
        <f ca="1">_xlfn.CONCAT(Tabla36[[#This Row],[NUM. ECO.]],Tabla36[[#This Row],[TURNO]],Tabla36[[#This Row],[FECHA]])</f>
        <v>T44SEGUNDO TURNO45414</v>
      </c>
      <c r="B4202" s="87">
        <v>7</v>
      </c>
      <c r="C4202" s="87">
        <v>5</v>
      </c>
      <c r="D4202" s="87" t="s">
        <v>60</v>
      </c>
      <c r="E4202" s="86"/>
      <c r="F4202" s="86">
        <f>VLOOKUP(Tabla36[[#This Row],[NUM. ECO.]],[2]!Tabla24[[NO.ECO]:[CUBICACION
M3]],4,0)</f>
        <v>17</v>
      </c>
      <c r="G4202" s="94">
        <v>45414</v>
      </c>
      <c r="H4202" s="92" t="str">
        <f>VLOOKUP(Tabla36[[#This Row],[NUM. ECO.]],[2]!Tabla24[[NO.ECO]:[MATERIAL]],8,0)</f>
        <v>VOLADURA</v>
      </c>
      <c r="I4202" s="86" t="s">
        <v>79</v>
      </c>
      <c r="J4202" s="91">
        <f ca="1">J4201+TIME(0,RANDBETWEEN((123),(151)),0)</f>
        <v>0.64166666666666672</v>
      </c>
      <c r="K4202" s="86" t="str">
        <f ca="1">VLOOKUP(Tabla36[[#This Row],[CODIGO VINCULO]],[1]!Anexar1[[UNION]:[OPERADOR]],4,0)</f>
        <v>ANGEL DANIEL HAU HOIL</v>
      </c>
      <c r="L4202" s="92" t="str" cm="1">
        <f t="array" aca="1" ref="L4202" ca="1">_xlfn.IFS(J4202&gt;=TIME(14,0,0),"SEGUNDO TURNO",J4202&lt;TIME(14,0,0),"PRIMER TURNO")</f>
        <v>SEGUNDO TURNO</v>
      </c>
      <c r="M4202" s="90"/>
    </row>
    <row r="4203" spans="1:13">
      <c r="A4203" s="86" t="str">
        <f ca="1">_xlfn.CONCAT(Tabla36[[#This Row],[NUM. ECO.]],Tabla36[[#This Row],[TURNO]],Tabla36[[#This Row],[FECHA]])</f>
        <v>T44SEGUNDO TURNO45414</v>
      </c>
      <c r="B4203" s="87">
        <v>7</v>
      </c>
      <c r="C4203" s="87">
        <v>6</v>
      </c>
      <c r="D4203" s="87" t="s">
        <v>60</v>
      </c>
      <c r="E4203" s="86"/>
      <c r="F4203" s="86">
        <f>VLOOKUP(Tabla36[[#This Row],[NUM. ECO.]],[2]!Tabla24[[NO.ECO]:[CUBICACION
M3]],4,0)</f>
        <v>17</v>
      </c>
      <c r="G4203" s="94">
        <v>45414</v>
      </c>
      <c r="H4203" s="92" t="str">
        <f>VLOOKUP(Tabla36[[#This Row],[NUM. ECO.]],[2]!Tabla24[[NO.ECO]:[MATERIAL]],8,0)</f>
        <v>VOLADURA</v>
      </c>
      <c r="I4203" s="86" t="s">
        <v>79</v>
      </c>
      <c r="J4203" s="91">
        <f ca="1">J4202+TIME(0,RANDBETWEEN((123),(151)),0)</f>
        <v>0.74583333333333335</v>
      </c>
      <c r="K4203" s="86" t="str">
        <f ca="1">VLOOKUP(Tabla36[[#This Row],[CODIGO VINCULO]],[1]!Anexar1[[UNION]:[OPERADOR]],4,0)</f>
        <v>ANGEL DANIEL HAU HOIL</v>
      </c>
      <c r="L4203" s="92" t="str" cm="1">
        <f t="array" aca="1" ref="L4203" ca="1">_xlfn.IFS(J4203&gt;=TIME(14,0,0),"SEGUNDO TURNO",J4203&lt;TIME(14,0,0),"PRIMER TURNO")</f>
        <v>SEGUNDO TURNO</v>
      </c>
      <c r="M4203" s="90"/>
    </row>
    <row r="4204" spans="1:13">
      <c r="A4204" s="86" t="str">
        <f ca="1">_xlfn.CONCAT(Tabla36[[#This Row],[NUM. ECO.]],Tabla36[[#This Row],[TURNO]],Tabla36[[#This Row],[FECHA]])</f>
        <v>T44SEGUNDO TURNO45414</v>
      </c>
      <c r="B4204" s="87">
        <v>7</v>
      </c>
      <c r="C4204" s="87">
        <v>7</v>
      </c>
      <c r="D4204" s="87" t="s">
        <v>60</v>
      </c>
      <c r="E4204" s="86"/>
      <c r="F4204" s="86">
        <f>VLOOKUP(Tabla36[[#This Row],[NUM. ECO.]],[2]!Tabla24[[NO.ECO]:[CUBICACION
M3]],4,0)</f>
        <v>17</v>
      </c>
      <c r="G4204" s="94">
        <v>45414</v>
      </c>
      <c r="H4204" s="92" t="str">
        <f>VLOOKUP(Tabla36[[#This Row],[NUM. ECO.]],[2]!Tabla24[[NO.ECO]:[MATERIAL]],8,0)</f>
        <v>VOLADURA</v>
      </c>
      <c r="I4204" s="86" t="s">
        <v>79</v>
      </c>
      <c r="J4204" s="91">
        <f ca="1">J4203+TIME(0,RANDBETWEEN((123),(151)),0)</f>
        <v>0.84097222222222223</v>
      </c>
      <c r="K4204" s="86" t="str">
        <f ca="1">VLOOKUP(Tabla36[[#This Row],[CODIGO VINCULO]],[1]!Anexar1[[UNION]:[OPERADOR]],4,0)</f>
        <v>ANGEL DANIEL HAU HOIL</v>
      </c>
      <c r="L4204" s="92" t="str" cm="1">
        <f t="array" aca="1" ref="L4204" ca="1">_xlfn.IFS(J4204&gt;=TIME(14,0,0),"SEGUNDO TURNO",J4204&lt;TIME(14,0,0),"PRIMER TURNO")</f>
        <v>SEGUNDO TURNO</v>
      </c>
      <c r="M4204" s="90"/>
    </row>
    <row r="4205" spans="1:13">
      <c r="A4205" s="86" t="str">
        <f ca="1">_xlfn.CONCAT(Tabla36[[#This Row],[NUM. ECO.]],Tabla36[[#This Row],[TURNO]],Tabla36[[#This Row],[FECHA]])</f>
        <v>T44PRIMER TURNO45415</v>
      </c>
      <c r="B4205" s="87">
        <v>7</v>
      </c>
      <c r="C4205" s="87">
        <v>1</v>
      </c>
      <c r="D4205" s="87" t="s">
        <v>60</v>
      </c>
      <c r="E4205" s="86"/>
      <c r="F4205" s="86">
        <f>VLOOKUP(Tabla36[[#This Row],[NUM. ECO.]],[2]!Tabla24[[NO.ECO]:[CUBICACION
M3]],4,0)</f>
        <v>17</v>
      </c>
      <c r="G4205" s="94">
        <v>45415</v>
      </c>
      <c r="H4205" s="92" t="str">
        <f>VLOOKUP(Tabla36[[#This Row],[NUM. ECO.]],[2]!Tabla24[[NO.ECO]:[MATERIAL]],8,0)</f>
        <v>VOLADURA</v>
      </c>
      <c r="I4205" s="86" t="s">
        <v>79</v>
      </c>
      <c r="J4205" s="88">
        <f ca="1">TIME(RANDBETWEEN(5.5,6),RANDBETWEEN(1,29),0)</f>
        <v>0.2673611111111111</v>
      </c>
      <c r="K4205" s="86" t="str">
        <f ca="1">VLOOKUP(Tabla36[[#This Row],[CODIGO VINCULO]],[1]!Anexar1[[UNION]:[OPERADOR]],4,0)</f>
        <v>EDWIN ALMICAR HAU HOIL</v>
      </c>
      <c r="L4205" s="92" t="str" cm="1">
        <f t="array" aca="1" ref="L4205" ca="1">_xlfn.IFS(J4205&gt;=TIME(14,0,0),"SEGUNDO TURNO",J4205&lt;TIME(14,0,0),"PRIMER TURNO")</f>
        <v>PRIMER TURNO</v>
      </c>
      <c r="M4205" s="90"/>
    </row>
    <row r="4206" spans="1:13">
      <c r="A4206" s="86" t="str">
        <f ca="1">_xlfn.CONCAT(Tabla36[[#This Row],[NUM. ECO.]],Tabla36[[#This Row],[TURNO]],Tabla36[[#This Row],[FECHA]])</f>
        <v>T44PRIMER TURNO45415</v>
      </c>
      <c r="B4206" s="87">
        <v>7</v>
      </c>
      <c r="C4206" s="87">
        <v>2</v>
      </c>
      <c r="D4206" s="87" t="s">
        <v>60</v>
      </c>
      <c r="E4206" s="86"/>
      <c r="F4206" s="86">
        <f>VLOOKUP(Tabla36[[#This Row],[NUM. ECO.]],[2]!Tabla24[[NO.ECO]:[CUBICACION
M3]],4,0)</f>
        <v>17</v>
      </c>
      <c r="G4206" s="94">
        <v>45415</v>
      </c>
      <c r="H4206" s="92" t="str">
        <f>VLOOKUP(Tabla36[[#This Row],[NUM. ECO.]],[2]!Tabla24[[NO.ECO]:[MATERIAL]],8,0)</f>
        <v>VOLADURA</v>
      </c>
      <c r="I4206" s="86" t="s">
        <v>79</v>
      </c>
      <c r="J4206" s="91">
        <f ca="1">J4205+TIME(0,RANDBETWEEN((123),(151)),0)</f>
        <v>0.36249999999999999</v>
      </c>
      <c r="K4206" s="86" t="str">
        <f ca="1">VLOOKUP(Tabla36[[#This Row],[CODIGO VINCULO]],[1]!Anexar1[[UNION]:[OPERADOR]],4,0)</f>
        <v>EDWIN ALMICAR HAU HOIL</v>
      </c>
      <c r="L4206" s="92" t="str" cm="1">
        <f t="array" aca="1" ref="L4206" ca="1">_xlfn.IFS(J4206&gt;=TIME(14,0,0),"SEGUNDO TURNO",J4206&lt;TIME(14,0,0),"PRIMER TURNO")</f>
        <v>PRIMER TURNO</v>
      </c>
      <c r="M4206" s="90"/>
    </row>
    <row r="4207" spans="1:13">
      <c r="A4207" s="86" t="str">
        <f ca="1">_xlfn.CONCAT(Tabla36[[#This Row],[NUM. ECO.]],Tabla36[[#This Row],[TURNO]],Tabla36[[#This Row],[FECHA]])</f>
        <v>T44PRIMER TURNO45415</v>
      </c>
      <c r="B4207" s="87">
        <v>7</v>
      </c>
      <c r="C4207" s="87">
        <v>3</v>
      </c>
      <c r="D4207" s="87" t="s">
        <v>60</v>
      </c>
      <c r="E4207" s="86"/>
      <c r="F4207" s="86">
        <f>VLOOKUP(Tabla36[[#This Row],[NUM. ECO.]],[2]!Tabla24[[NO.ECO]:[CUBICACION
M3]],4,0)</f>
        <v>17</v>
      </c>
      <c r="G4207" s="94">
        <v>45415</v>
      </c>
      <c r="H4207" s="92" t="str">
        <f>VLOOKUP(Tabla36[[#This Row],[NUM. ECO.]],[2]!Tabla24[[NO.ECO]:[MATERIAL]],8,0)</f>
        <v>VOLADURA</v>
      </c>
      <c r="I4207" s="86" t="s">
        <v>79</v>
      </c>
      <c r="J4207" s="91">
        <f ca="1">J4206+TIME(0,RANDBETWEEN((123),(151)),0)</f>
        <v>0.45208333333333334</v>
      </c>
      <c r="K4207" s="86" t="str">
        <f ca="1">VLOOKUP(Tabla36[[#This Row],[CODIGO VINCULO]],[1]!Anexar1[[UNION]:[OPERADOR]],4,0)</f>
        <v>EDWIN ALMICAR HAU HOIL</v>
      </c>
      <c r="L4207" s="92" t="str" cm="1">
        <f t="array" aca="1" ref="L4207" ca="1">_xlfn.IFS(J4207&gt;=TIME(14,0,0),"SEGUNDO TURNO",J4207&lt;TIME(14,0,0),"PRIMER TURNO")</f>
        <v>PRIMER TURNO</v>
      </c>
      <c r="M4207" s="90"/>
    </row>
    <row r="4208" spans="1:13">
      <c r="A4208" s="86" t="str">
        <f ca="1">_xlfn.CONCAT(Tabla36[[#This Row],[NUM. ECO.]],Tabla36[[#This Row],[TURNO]],Tabla36[[#This Row],[FECHA]])</f>
        <v>T44PRIMER TURNO45415</v>
      </c>
      <c r="B4208" s="87">
        <v>7</v>
      </c>
      <c r="C4208" s="87">
        <v>4</v>
      </c>
      <c r="D4208" s="87" t="s">
        <v>60</v>
      </c>
      <c r="E4208" s="86"/>
      <c r="F4208" s="86">
        <f>VLOOKUP(Tabla36[[#This Row],[NUM. ECO.]],[2]!Tabla24[[NO.ECO]:[CUBICACION
M3]],4,0)</f>
        <v>17</v>
      </c>
      <c r="G4208" s="94">
        <v>45415</v>
      </c>
      <c r="H4208" s="92" t="str">
        <f>VLOOKUP(Tabla36[[#This Row],[NUM. ECO.]],[2]!Tabla24[[NO.ECO]:[MATERIAL]],8,0)</f>
        <v>VOLADURA</v>
      </c>
      <c r="I4208" s="86" t="s">
        <v>79</v>
      </c>
      <c r="J4208" s="91">
        <f ca="1">J4207+TIME(0,RANDBETWEEN((123),(151)),0)</f>
        <v>0.54652777777777772</v>
      </c>
      <c r="K4208" s="86" t="str">
        <f ca="1">VLOOKUP(Tabla36[[#This Row],[CODIGO VINCULO]],[1]!Anexar1[[UNION]:[OPERADOR]],4,0)</f>
        <v>EDWIN ALMICAR HAU HOIL</v>
      </c>
      <c r="L4208" s="92" t="str" cm="1">
        <f t="array" aca="1" ref="L4208" ca="1">_xlfn.IFS(J4208&gt;=TIME(14,0,0),"SEGUNDO TURNO",J4208&lt;TIME(14,0,0),"PRIMER TURNO")</f>
        <v>PRIMER TURNO</v>
      </c>
      <c r="M4208" s="90"/>
    </row>
    <row r="4209" spans="1:13">
      <c r="A4209" s="86" t="str">
        <f ca="1">_xlfn.CONCAT(Tabla36[[#This Row],[NUM. ECO.]],Tabla36[[#This Row],[TURNO]],Tabla36[[#This Row],[FECHA]])</f>
        <v>T44SEGUNDO TURNO45415</v>
      </c>
      <c r="B4209" s="87">
        <v>7</v>
      </c>
      <c r="C4209" s="87">
        <v>5</v>
      </c>
      <c r="D4209" s="87" t="s">
        <v>60</v>
      </c>
      <c r="E4209" s="86"/>
      <c r="F4209" s="86">
        <f>VLOOKUP(Tabla36[[#This Row],[NUM. ECO.]],[2]!Tabla24[[NO.ECO]:[CUBICACION
M3]],4,0)</f>
        <v>17</v>
      </c>
      <c r="G4209" s="94">
        <v>45415</v>
      </c>
      <c r="H4209" s="92" t="str">
        <f>VLOOKUP(Tabla36[[#This Row],[NUM. ECO.]],[2]!Tabla24[[NO.ECO]:[MATERIAL]],8,0)</f>
        <v>VOLADURA</v>
      </c>
      <c r="I4209" s="86" t="s">
        <v>79</v>
      </c>
      <c r="J4209" s="91">
        <f ca="1">J4208+TIME(0,RANDBETWEEN((123),(151)),0)</f>
        <v>0.64236111111111105</v>
      </c>
      <c r="K4209" s="86" t="str">
        <f ca="1">VLOOKUP(Tabla36[[#This Row],[CODIGO VINCULO]],[1]!Anexar1[[UNION]:[OPERADOR]],4,0)</f>
        <v>ANGEL DANIEL HAU HOIL</v>
      </c>
      <c r="L4209" s="92" t="str" cm="1">
        <f t="array" aca="1" ref="L4209" ca="1">_xlfn.IFS(J4209&gt;=TIME(14,0,0),"SEGUNDO TURNO",J4209&lt;TIME(14,0,0),"PRIMER TURNO")</f>
        <v>SEGUNDO TURNO</v>
      </c>
      <c r="M4209" s="90"/>
    </row>
    <row r="4210" spans="1:13">
      <c r="A4210" s="86" t="str">
        <f ca="1">_xlfn.CONCAT(Tabla36[[#This Row],[NUM. ECO.]],Tabla36[[#This Row],[TURNO]],Tabla36[[#This Row],[FECHA]])</f>
        <v>T44SEGUNDO TURNO45415</v>
      </c>
      <c r="B4210" s="87">
        <v>7</v>
      </c>
      <c r="C4210" s="87">
        <v>6</v>
      </c>
      <c r="D4210" s="87" t="s">
        <v>60</v>
      </c>
      <c r="E4210" s="86"/>
      <c r="F4210" s="86">
        <f>VLOOKUP(Tabla36[[#This Row],[NUM. ECO.]],[2]!Tabla24[[NO.ECO]:[CUBICACION
M3]],4,0)</f>
        <v>17</v>
      </c>
      <c r="G4210" s="94">
        <v>45415</v>
      </c>
      <c r="H4210" s="92" t="str">
        <f>VLOOKUP(Tabla36[[#This Row],[NUM. ECO.]],[2]!Tabla24[[NO.ECO]:[MATERIAL]],8,0)</f>
        <v>VOLADURA</v>
      </c>
      <c r="I4210" s="86" t="s">
        <v>79</v>
      </c>
      <c r="J4210" s="91">
        <f ca="1">J4209+TIME(0,RANDBETWEEN((123),(151)),0)</f>
        <v>0.74722222222222212</v>
      </c>
      <c r="K4210" s="86" t="str">
        <f ca="1">VLOOKUP(Tabla36[[#This Row],[CODIGO VINCULO]],[1]!Anexar1[[UNION]:[OPERADOR]],4,0)</f>
        <v>ANGEL DANIEL HAU HOIL</v>
      </c>
      <c r="L4210" s="92" t="str" cm="1">
        <f t="array" aca="1" ref="L4210" ca="1">_xlfn.IFS(J4210&gt;=TIME(14,0,0),"SEGUNDO TURNO",J4210&lt;TIME(14,0,0),"PRIMER TURNO")</f>
        <v>SEGUNDO TURNO</v>
      </c>
      <c r="M4210" s="90"/>
    </row>
    <row r="4211" spans="1:13">
      <c r="A4211" s="86" t="str">
        <f ca="1">_xlfn.CONCAT(Tabla36[[#This Row],[NUM. ECO.]],Tabla36[[#This Row],[TURNO]],Tabla36[[#This Row],[FECHA]])</f>
        <v>T44SEGUNDO TURNO45415</v>
      </c>
      <c r="B4211" s="87">
        <v>7</v>
      </c>
      <c r="C4211" s="87">
        <v>7</v>
      </c>
      <c r="D4211" s="87" t="s">
        <v>60</v>
      </c>
      <c r="E4211" s="86"/>
      <c r="F4211" s="86">
        <f>VLOOKUP(Tabla36[[#This Row],[NUM. ECO.]],[2]!Tabla24[[NO.ECO]:[CUBICACION
M3]],4,0)</f>
        <v>17</v>
      </c>
      <c r="G4211" s="94">
        <v>45415</v>
      </c>
      <c r="H4211" s="92" t="str">
        <f>VLOOKUP(Tabla36[[#This Row],[NUM. ECO.]],[2]!Tabla24[[NO.ECO]:[MATERIAL]],8,0)</f>
        <v>VOLADURA</v>
      </c>
      <c r="I4211" s="86" t="s">
        <v>79</v>
      </c>
      <c r="J4211" s="91">
        <f ca="1">J4210+TIME(0,RANDBETWEEN((123),(151)),0)</f>
        <v>0.84930555555555542</v>
      </c>
      <c r="K4211" s="86" t="str">
        <f ca="1">VLOOKUP(Tabla36[[#This Row],[CODIGO VINCULO]],[1]!Anexar1[[UNION]:[OPERADOR]],4,0)</f>
        <v>ANGEL DANIEL HAU HOIL</v>
      </c>
      <c r="L4211" s="92" t="str" cm="1">
        <f t="array" aca="1" ref="L4211" ca="1">_xlfn.IFS(J4211&gt;=TIME(14,0,0),"SEGUNDO TURNO",J4211&lt;TIME(14,0,0),"PRIMER TURNO")</f>
        <v>SEGUNDO TURNO</v>
      </c>
      <c r="M4211" s="90"/>
    </row>
    <row r="4212" spans="1:13">
      <c r="A4212" s="86" t="str">
        <f ca="1">_xlfn.CONCAT(Tabla36[[#This Row],[NUM. ECO.]],Tabla36[[#This Row],[TURNO]],Tabla36[[#This Row],[FECHA]])</f>
        <v>T44PRIMER TURNO45416</v>
      </c>
      <c r="B4212" s="87">
        <v>7</v>
      </c>
      <c r="C4212" s="87">
        <v>1</v>
      </c>
      <c r="D4212" s="87" t="s">
        <v>60</v>
      </c>
      <c r="E4212" s="86"/>
      <c r="F4212" s="86">
        <f>VLOOKUP(Tabla36[[#This Row],[NUM. ECO.]],[2]!Tabla24[[NO.ECO]:[CUBICACION
M3]],4,0)</f>
        <v>17</v>
      </c>
      <c r="G4212" s="94">
        <v>45416</v>
      </c>
      <c r="H4212" s="92" t="str">
        <f>VLOOKUP(Tabla36[[#This Row],[NUM. ECO.]],[2]!Tabla24[[NO.ECO]:[MATERIAL]],8,0)</f>
        <v>VOLADURA</v>
      </c>
      <c r="I4212" s="86" t="s">
        <v>79</v>
      </c>
      <c r="J4212" s="88">
        <f ca="1">TIME(RANDBETWEEN(5.5,6),RANDBETWEEN(1,29),0)</f>
        <v>0.25208333333333333</v>
      </c>
      <c r="K4212" s="86" t="str">
        <f ca="1">VLOOKUP(Tabla36[[#This Row],[CODIGO VINCULO]],[1]!Anexar1[[UNION]:[OPERADOR]],4,0)</f>
        <v>EDWIN ALMICAR HAU HOIL</v>
      </c>
      <c r="L4212" s="92" t="str" cm="1">
        <f t="array" aca="1" ref="L4212" ca="1">_xlfn.IFS(J4212&gt;=TIME(14,0,0),"SEGUNDO TURNO",J4212&lt;TIME(14,0,0),"PRIMER TURNO")</f>
        <v>PRIMER TURNO</v>
      </c>
      <c r="M4212" s="90"/>
    </row>
    <row r="4213" spans="1:13">
      <c r="A4213" s="86" t="str">
        <f ca="1">_xlfn.CONCAT(Tabla36[[#This Row],[NUM. ECO.]],Tabla36[[#This Row],[TURNO]],Tabla36[[#This Row],[FECHA]])</f>
        <v>T44PRIMER TURNO45416</v>
      </c>
      <c r="B4213" s="87">
        <v>7</v>
      </c>
      <c r="C4213" s="87">
        <v>2</v>
      </c>
      <c r="D4213" s="87" t="s">
        <v>60</v>
      </c>
      <c r="E4213" s="86"/>
      <c r="F4213" s="86">
        <f>VLOOKUP(Tabla36[[#This Row],[NUM. ECO.]],[2]!Tabla24[[NO.ECO]:[CUBICACION
M3]],4,0)</f>
        <v>17</v>
      </c>
      <c r="G4213" s="94">
        <v>45416</v>
      </c>
      <c r="H4213" s="92" t="str">
        <f>VLOOKUP(Tabla36[[#This Row],[NUM. ECO.]],[2]!Tabla24[[NO.ECO]:[MATERIAL]],8,0)</f>
        <v>VOLADURA</v>
      </c>
      <c r="I4213" s="86" t="s">
        <v>79</v>
      </c>
      <c r="J4213" s="91">
        <f ca="1">J4212+TIME(0,RANDBETWEEN((123),(151)),0)</f>
        <v>0.34791666666666665</v>
      </c>
      <c r="K4213" s="86" t="str">
        <f ca="1">VLOOKUP(Tabla36[[#This Row],[CODIGO VINCULO]],[1]!Anexar1[[UNION]:[OPERADOR]],4,0)</f>
        <v>EDWIN ALMICAR HAU HOIL</v>
      </c>
      <c r="L4213" s="92" t="str" cm="1">
        <f t="array" aca="1" ref="L4213" ca="1">_xlfn.IFS(J4213&gt;=TIME(14,0,0),"SEGUNDO TURNO",J4213&lt;TIME(14,0,0),"PRIMER TURNO")</f>
        <v>PRIMER TURNO</v>
      </c>
      <c r="M4213" s="90"/>
    </row>
    <row r="4214" spans="1:13">
      <c r="A4214" s="86" t="str">
        <f ca="1">_xlfn.CONCAT(Tabla36[[#This Row],[NUM. ECO.]],Tabla36[[#This Row],[TURNO]],Tabla36[[#This Row],[FECHA]])</f>
        <v>T44PRIMER TURNO45416</v>
      </c>
      <c r="B4214" s="87">
        <v>7</v>
      </c>
      <c r="C4214" s="87">
        <v>3</v>
      </c>
      <c r="D4214" s="87" t="s">
        <v>60</v>
      </c>
      <c r="E4214" s="86"/>
      <c r="F4214" s="86">
        <f>VLOOKUP(Tabla36[[#This Row],[NUM. ECO.]],[2]!Tabla24[[NO.ECO]:[CUBICACION
M3]],4,0)</f>
        <v>17</v>
      </c>
      <c r="G4214" s="94">
        <v>45416</v>
      </c>
      <c r="H4214" s="92" t="str">
        <f>VLOOKUP(Tabla36[[#This Row],[NUM. ECO.]],[2]!Tabla24[[NO.ECO]:[MATERIAL]],8,0)</f>
        <v>VOLADURA</v>
      </c>
      <c r="I4214" s="86" t="s">
        <v>79</v>
      </c>
      <c r="J4214" s="91">
        <f ca="1">J4213+TIME(0,RANDBETWEEN((123),(151)),0)</f>
        <v>0.44513888888888886</v>
      </c>
      <c r="K4214" s="86" t="str">
        <f ca="1">VLOOKUP(Tabla36[[#This Row],[CODIGO VINCULO]],[1]!Anexar1[[UNION]:[OPERADOR]],4,0)</f>
        <v>EDWIN ALMICAR HAU HOIL</v>
      </c>
      <c r="L4214" s="92" t="str" cm="1">
        <f t="array" aca="1" ref="L4214" ca="1">_xlfn.IFS(J4214&gt;=TIME(14,0,0),"SEGUNDO TURNO",J4214&lt;TIME(14,0,0),"PRIMER TURNO")</f>
        <v>PRIMER TURNO</v>
      </c>
      <c r="M4214" s="90"/>
    </row>
    <row r="4215" spans="1:13">
      <c r="A4215" s="86" t="str">
        <f ca="1">_xlfn.CONCAT(Tabla36[[#This Row],[NUM. ECO.]],Tabla36[[#This Row],[TURNO]],Tabla36[[#This Row],[FECHA]])</f>
        <v>T44PRIMER TURNO45416</v>
      </c>
      <c r="B4215" s="87">
        <v>7</v>
      </c>
      <c r="C4215" s="87">
        <v>4</v>
      </c>
      <c r="D4215" s="87" t="s">
        <v>60</v>
      </c>
      <c r="E4215" s="86"/>
      <c r="F4215" s="86">
        <f>VLOOKUP(Tabla36[[#This Row],[NUM. ECO.]],[2]!Tabla24[[NO.ECO]:[CUBICACION
M3]],4,0)</f>
        <v>17</v>
      </c>
      <c r="G4215" s="94">
        <v>45416</v>
      </c>
      <c r="H4215" s="92" t="str">
        <f>VLOOKUP(Tabla36[[#This Row],[NUM. ECO.]],[2]!Tabla24[[NO.ECO]:[MATERIAL]],8,0)</f>
        <v>VOLADURA</v>
      </c>
      <c r="I4215" s="86" t="s">
        <v>79</v>
      </c>
      <c r="J4215" s="91">
        <f ca="1">J4214+TIME(0,RANDBETWEEN((123),(151)),0)</f>
        <v>0.54930555555555549</v>
      </c>
      <c r="K4215" s="86" t="str">
        <f ca="1">VLOOKUP(Tabla36[[#This Row],[CODIGO VINCULO]],[1]!Anexar1[[UNION]:[OPERADOR]],4,0)</f>
        <v>EDWIN ALMICAR HAU HOIL</v>
      </c>
      <c r="L4215" s="92" t="str" cm="1">
        <f t="array" aca="1" ref="L4215" ca="1">_xlfn.IFS(J4215&gt;=TIME(14,0,0),"SEGUNDO TURNO",J4215&lt;TIME(14,0,0),"PRIMER TURNO")</f>
        <v>PRIMER TURNO</v>
      </c>
      <c r="M4215" s="90"/>
    </row>
    <row r="4216" spans="1:13">
      <c r="A4216" s="86" t="str">
        <f ca="1">_xlfn.CONCAT(Tabla36[[#This Row],[NUM. ECO.]],Tabla36[[#This Row],[TURNO]],Tabla36[[#This Row],[FECHA]])</f>
        <v>T44SEGUNDO TURNO45416</v>
      </c>
      <c r="B4216" s="87">
        <v>7</v>
      </c>
      <c r="C4216" s="87">
        <v>5</v>
      </c>
      <c r="D4216" s="87" t="s">
        <v>60</v>
      </c>
      <c r="E4216" s="86"/>
      <c r="F4216" s="86">
        <f>VLOOKUP(Tabla36[[#This Row],[NUM. ECO.]],[2]!Tabla24[[NO.ECO]:[CUBICACION
M3]],4,0)</f>
        <v>17</v>
      </c>
      <c r="G4216" s="94">
        <v>45416</v>
      </c>
      <c r="H4216" s="92" t="str">
        <f>VLOOKUP(Tabla36[[#This Row],[NUM. ECO.]],[2]!Tabla24[[NO.ECO]:[MATERIAL]],8,0)</f>
        <v>VOLADURA</v>
      </c>
      <c r="I4216" s="86" t="s">
        <v>79</v>
      </c>
      <c r="J4216" s="91">
        <f ca="1">J4215+TIME(0,RANDBETWEEN((123),(151)),0)</f>
        <v>0.63472222222222219</v>
      </c>
      <c r="K4216" s="86" t="str">
        <f ca="1">VLOOKUP(Tabla36[[#This Row],[CODIGO VINCULO]],[1]!Anexar1[[UNION]:[OPERADOR]],4,0)</f>
        <v>ANGEL DANIEL HAU HOIL</v>
      </c>
      <c r="L4216" s="92" t="str" cm="1">
        <f t="array" aca="1" ref="L4216" ca="1">_xlfn.IFS(J4216&gt;=TIME(14,0,0),"SEGUNDO TURNO",J4216&lt;TIME(14,0,0),"PRIMER TURNO")</f>
        <v>SEGUNDO TURNO</v>
      </c>
      <c r="M4216" s="90"/>
    </row>
    <row r="4217" spans="1:13">
      <c r="A4217" s="86" t="str">
        <f ca="1">_xlfn.CONCAT(Tabla36[[#This Row],[NUM. ECO.]],Tabla36[[#This Row],[TURNO]],Tabla36[[#This Row],[FECHA]])</f>
        <v>T44SEGUNDO TURNO45416</v>
      </c>
      <c r="B4217" s="87">
        <v>7</v>
      </c>
      <c r="C4217" s="87">
        <v>6</v>
      </c>
      <c r="D4217" s="87" t="s">
        <v>60</v>
      </c>
      <c r="E4217" s="86"/>
      <c r="F4217" s="86">
        <f>VLOOKUP(Tabla36[[#This Row],[NUM. ECO.]],[2]!Tabla24[[NO.ECO]:[CUBICACION
M3]],4,0)</f>
        <v>17</v>
      </c>
      <c r="G4217" s="94">
        <v>45416</v>
      </c>
      <c r="H4217" s="92" t="str">
        <f>VLOOKUP(Tabla36[[#This Row],[NUM. ECO.]],[2]!Tabla24[[NO.ECO]:[MATERIAL]],8,0)</f>
        <v>VOLADURA</v>
      </c>
      <c r="I4217" s="86" t="s">
        <v>79</v>
      </c>
      <c r="J4217" s="91">
        <f ca="1">J4216+TIME(0,RANDBETWEEN((123),(151)),0)</f>
        <v>0.72499999999999998</v>
      </c>
      <c r="K4217" s="86" t="str">
        <f ca="1">VLOOKUP(Tabla36[[#This Row],[CODIGO VINCULO]],[1]!Anexar1[[UNION]:[OPERADOR]],4,0)</f>
        <v>ANGEL DANIEL HAU HOIL</v>
      </c>
      <c r="L4217" s="92" t="str" cm="1">
        <f t="array" aca="1" ref="L4217" ca="1">_xlfn.IFS(J4217&gt;=TIME(14,0,0),"SEGUNDO TURNO",J4217&lt;TIME(14,0,0),"PRIMER TURNO")</f>
        <v>SEGUNDO TURNO</v>
      </c>
      <c r="M4217" s="90"/>
    </row>
    <row r="4218" spans="1:13">
      <c r="A4218" s="86" t="str">
        <f ca="1">_xlfn.CONCAT(Tabla36[[#This Row],[NUM. ECO.]],Tabla36[[#This Row],[TURNO]],Tabla36[[#This Row],[FECHA]])</f>
        <v>T44SEGUNDO TURNO45416</v>
      </c>
      <c r="B4218" s="87">
        <v>7</v>
      </c>
      <c r="C4218" s="87">
        <v>7</v>
      </c>
      <c r="D4218" s="87" t="s">
        <v>60</v>
      </c>
      <c r="E4218" s="86"/>
      <c r="F4218" s="86">
        <f>VLOOKUP(Tabla36[[#This Row],[NUM. ECO.]],[2]!Tabla24[[NO.ECO]:[CUBICACION
M3]],4,0)</f>
        <v>17</v>
      </c>
      <c r="G4218" s="94">
        <v>45416</v>
      </c>
      <c r="H4218" s="92" t="str">
        <f>VLOOKUP(Tabla36[[#This Row],[NUM. ECO.]],[2]!Tabla24[[NO.ECO]:[MATERIAL]],8,0)</f>
        <v>VOLADURA</v>
      </c>
      <c r="I4218" s="86" t="s">
        <v>79</v>
      </c>
      <c r="J4218" s="91">
        <f ca="1">J4217+TIME(0,RANDBETWEEN((123),(151)),0)</f>
        <v>0.82708333333333328</v>
      </c>
      <c r="K4218" s="86" t="str">
        <f ca="1">VLOOKUP(Tabla36[[#This Row],[CODIGO VINCULO]],[1]!Anexar1[[UNION]:[OPERADOR]],4,0)</f>
        <v>ANGEL DANIEL HAU HOIL</v>
      </c>
      <c r="L4218" s="92" t="str" cm="1">
        <f t="array" aca="1" ref="L4218" ca="1">_xlfn.IFS(J4218&gt;=TIME(14,0,0),"SEGUNDO TURNO",J4218&lt;TIME(14,0,0),"PRIMER TURNO")</f>
        <v>SEGUNDO TURNO</v>
      </c>
      <c r="M4218" s="90"/>
    </row>
    <row r="4219" spans="1:13">
      <c r="A4219" s="86" t="str">
        <f ca="1">_xlfn.CONCAT(Tabla36[[#This Row],[NUM. ECO.]],Tabla36[[#This Row],[TURNO]],Tabla36[[#This Row],[FECHA]])</f>
        <v>T44PRIMER TURNO45418</v>
      </c>
      <c r="B4219" s="87">
        <v>7</v>
      </c>
      <c r="C4219" s="87">
        <v>1</v>
      </c>
      <c r="D4219" s="87" t="s">
        <v>60</v>
      </c>
      <c r="E4219" s="86"/>
      <c r="F4219" s="86">
        <f>VLOOKUP(Tabla36[[#This Row],[NUM. ECO.]],[2]!Tabla24[[NO.ECO]:[CUBICACION
M3]],4,0)</f>
        <v>17</v>
      </c>
      <c r="G4219" s="94">
        <v>45418</v>
      </c>
      <c r="H4219" s="92" t="str">
        <f>VLOOKUP(Tabla36[[#This Row],[NUM. ECO.]],[2]!Tabla24[[NO.ECO]:[MATERIAL]],8,0)</f>
        <v>VOLADURA</v>
      </c>
      <c r="I4219" s="86" t="s">
        <v>79</v>
      </c>
      <c r="J4219" s="88">
        <f ca="1">TIME(RANDBETWEEN(5.5,6),RANDBETWEEN(1,29),0)</f>
        <v>0.2638888888888889</v>
      </c>
      <c r="K4219" s="86" t="str">
        <f ca="1">VLOOKUP(Tabla36[[#This Row],[CODIGO VINCULO]],[1]!Anexar1[[UNION]:[OPERADOR]],4,0)</f>
        <v>EDWIN ALMICAR HAU HOIL</v>
      </c>
      <c r="L4219" s="92" t="str" cm="1">
        <f t="array" aca="1" ref="L4219" ca="1">_xlfn.IFS(J4219&gt;=TIME(14,0,0),"SEGUNDO TURNO",J4219&lt;TIME(14,0,0),"PRIMER TURNO")</f>
        <v>PRIMER TURNO</v>
      </c>
      <c r="M4219" s="90"/>
    </row>
    <row r="4220" spans="1:13">
      <c r="A4220" s="86" t="str">
        <f ca="1">_xlfn.CONCAT(Tabla36[[#This Row],[NUM. ECO.]],Tabla36[[#This Row],[TURNO]],Tabla36[[#This Row],[FECHA]])</f>
        <v>T44PRIMER TURNO45418</v>
      </c>
      <c r="B4220" s="87">
        <v>7</v>
      </c>
      <c r="C4220" s="87">
        <v>2</v>
      </c>
      <c r="D4220" s="87" t="s">
        <v>60</v>
      </c>
      <c r="E4220" s="86"/>
      <c r="F4220" s="86">
        <f>VLOOKUP(Tabla36[[#This Row],[NUM. ECO.]],[2]!Tabla24[[NO.ECO]:[CUBICACION
M3]],4,0)</f>
        <v>17</v>
      </c>
      <c r="G4220" s="94">
        <v>45418</v>
      </c>
      <c r="H4220" s="92" t="str">
        <f>VLOOKUP(Tabla36[[#This Row],[NUM. ECO.]],[2]!Tabla24[[NO.ECO]:[MATERIAL]],8,0)</f>
        <v>VOLADURA</v>
      </c>
      <c r="I4220" s="86" t="s">
        <v>79</v>
      </c>
      <c r="J4220" s="91">
        <f ca="1">J4219+TIME(0,RANDBETWEEN((123),(151)),0)</f>
        <v>0.36249999999999999</v>
      </c>
      <c r="K4220" s="86" t="str">
        <f ca="1">VLOOKUP(Tabla36[[#This Row],[CODIGO VINCULO]],[1]!Anexar1[[UNION]:[OPERADOR]],4,0)</f>
        <v>EDWIN ALMICAR HAU HOIL</v>
      </c>
      <c r="L4220" s="92" t="str" cm="1">
        <f t="array" aca="1" ref="L4220" ca="1">_xlfn.IFS(J4220&gt;=TIME(14,0,0),"SEGUNDO TURNO",J4220&lt;TIME(14,0,0),"PRIMER TURNO")</f>
        <v>PRIMER TURNO</v>
      </c>
      <c r="M4220" s="90"/>
    </row>
    <row r="4221" spans="1:13">
      <c r="A4221" s="86" t="str">
        <f ca="1">_xlfn.CONCAT(Tabla36[[#This Row],[NUM. ECO.]],Tabla36[[#This Row],[TURNO]],Tabla36[[#This Row],[FECHA]])</f>
        <v>T44PRIMER TURNO45418</v>
      </c>
      <c r="B4221" s="87">
        <v>7</v>
      </c>
      <c r="C4221" s="87">
        <v>3</v>
      </c>
      <c r="D4221" s="87" t="s">
        <v>60</v>
      </c>
      <c r="E4221" s="86"/>
      <c r="F4221" s="86">
        <f>VLOOKUP(Tabla36[[#This Row],[NUM. ECO.]],[2]!Tabla24[[NO.ECO]:[CUBICACION
M3]],4,0)</f>
        <v>17</v>
      </c>
      <c r="G4221" s="94">
        <v>45418</v>
      </c>
      <c r="H4221" s="92" t="str">
        <f>VLOOKUP(Tabla36[[#This Row],[NUM. ECO.]],[2]!Tabla24[[NO.ECO]:[MATERIAL]],8,0)</f>
        <v>VOLADURA</v>
      </c>
      <c r="I4221" s="86" t="s">
        <v>79</v>
      </c>
      <c r="J4221" s="91">
        <f ca="1">J4220+TIME(0,RANDBETWEEN((123),(151)),0)</f>
        <v>0.4513888888888889</v>
      </c>
      <c r="K4221" s="86" t="str">
        <f ca="1">VLOOKUP(Tabla36[[#This Row],[CODIGO VINCULO]],[1]!Anexar1[[UNION]:[OPERADOR]],4,0)</f>
        <v>EDWIN ALMICAR HAU HOIL</v>
      </c>
      <c r="L4221" s="92" t="str" cm="1">
        <f t="array" aca="1" ref="L4221" ca="1">_xlfn.IFS(J4221&gt;=TIME(14,0,0),"SEGUNDO TURNO",J4221&lt;TIME(14,0,0),"PRIMER TURNO")</f>
        <v>PRIMER TURNO</v>
      </c>
      <c r="M4221" s="90"/>
    </row>
    <row r="4222" spans="1:13">
      <c r="A4222" s="86" t="str">
        <f ca="1">_xlfn.CONCAT(Tabla36[[#This Row],[NUM. ECO.]],Tabla36[[#This Row],[TURNO]],Tabla36[[#This Row],[FECHA]])</f>
        <v>T44PRIMER TURNO45418</v>
      </c>
      <c r="B4222" s="87">
        <v>7</v>
      </c>
      <c r="C4222" s="87">
        <v>4</v>
      </c>
      <c r="D4222" s="87" t="s">
        <v>60</v>
      </c>
      <c r="E4222" s="86"/>
      <c r="F4222" s="86">
        <f>VLOOKUP(Tabla36[[#This Row],[NUM. ECO.]],[2]!Tabla24[[NO.ECO]:[CUBICACION
M3]],4,0)</f>
        <v>17</v>
      </c>
      <c r="G4222" s="94">
        <v>45418</v>
      </c>
      <c r="H4222" s="92" t="str">
        <f>VLOOKUP(Tabla36[[#This Row],[NUM. ECO.]],[2]!Tabla24[[NO.ECO]:[MATERIAL]],8,0)</f>
        <v>VOLADURA</v>
      </c>
      <c r="I4222" s="86" t="s">
        <v>79</v>
      </c>
      <c r="J4222" s="91">
        <f ca="1">J4221+TIME(0,RANDBETWEEN((123),(151)),0)</f>
        <v>0.54374999999999996</v>
      </c>
      <c r="K4222" s="86" t="str">
        <f ca="1">VLOOKUP(Tabla36[[#This Row],[CODIGO VINCULO]],[1]!Anexar1[[UNION]:[OPERADOR]],4,0)</f>
        <v>EDWIN ALMICAR HAU HOIL</v>
      </c>
      <c r="L4222" s="92" t="str" cm="1">
        <f t="array" aca="1" ref="L4222" ca="1">_xlfn.IFS(J4222&gt;=TIME(14,0,0),"SEGUNDO TURNO",J4222&lt;TIME(14,0,0),"PRIMER TURNO")</f>
        <v>PRIMER TURNO</v>
      </c>
      <c r="M4222" s="90"/>
    </row>
    <row r="4223" spans="1:13">
      <c r="A4223" s="86" t="str">
        <f ca="1">_xlfn.CONCAT(Tabla36[[#This Row],[NUM. ECO.]],Tabla36[[#This Row],[TURNO]],Tabla36[[#This Row],[FECHA]])</f>
        <v>T44SEGUNDO TURNO45418</v>
      </c>
      <c r="B4223" s="87">
        <v>7</v>
      </c>
      <c r="C4223" s="87">
        <v>5</v>
      </c>
      <c r="D4223" s="87" t="s">
        <v>60</v>
      </c>
      <c r="E4223" s="86"/>
      <c r="F4223" s="86">
        <f>VLOOKUP(Tabla36[[#This Row],[NUM. ECO.]],[2]!Tabla24[[NO.ECO]:[CUBICACION
M3]],4,0)</f>
        <v>17</v>
      </c>
      <c r="G4223" s="94">
        <v>45418</v>
      </c>
      <c r="H4223" s="92" t="str">
        <f>VLOOKUP(Tabla36[[#This Row],[NUM. ECO.]],[2]!Tabla24[[NO.ECO]:[MATERIAL]],8,0)</f>
        <v>VOLADURA</v>
      </c>
      <c r="I4223" s="86" t="s">
        <v>79</v>
      </c>
      <c r="J4223" s="91">
        <f ca="1">J4222+TIME(0,RANDBETWEEN((123),(151)),0)</f>
        <v>0.63888888888888884</v>
      </c>
      <c r="K4223" s="86" t="str">
        <f ca="1">VLOOKUP(Tabla36[[#This Row],[CODIGO VINCULO]],[1]!Anexar1[[UNION]:[OPERADOR]],4,0)</f>
        <v>ANGEL DANIEL HAU HOIL</v>
      </c>
      <c r="L4223" s="92" t="str" cm="1">
        <f t="array" aca="1" ref="L4223" ca="1">_xlfn.IFS(J4223&gt;=TIME(14,0,0),"SEGUNDO TURNO",J4223&lt;TIME(14,0,0),"PRIMER TURNO")</f>
        <v>SEGUNDO TURNO</v>
      </c>
      <c r="M4223" s="90"/>
    </row>
    <row r="4224" spans="1:13">
      <c r="A4224" s="86" t="str">
        <f ca="1">_xlfn.CONCAT(Tabla36[[#This Row],[NUM. ECO.]],Tabla36[[#This Row],[TURNO]],Tabla36[[#This Row],[FECHA]])</f>
        <v>T44SEGUNDO TURNO45418</v>
      </c>
      <c r="B4224" s="87">
        <v>7</v>
      </c>
      <c r="C4224" s="87">
        <v>6</v>
      </c>
      <c r="D4224" s="87" t="s">
        <v>60</v>
      </c>
      <c r="E4224" s="86"/>
      <c r="F4224" s="86">
        <f>VLOOKUP(Tabla36[[#This Row],[NUM. ECO.]],[2]!Tabla24[[NO.ECO]:[CUBICACION
M3]],4,0)</f>
        <v>17</v>
      </c>
      <c r="G4224" s="94">
        <v>45418</v>
      </c>
      <c r="H4224" s="92" t="str">
        <f>VLOOKUP(Tabla36[[#This Row],[NUM. ECO.]],[2]!Tabla24[[NO.ECO]:[MATERIAL]],8,0)</f>
        <v>VOLADURA</v>
      </c>
      <c r="I4224" s="86" t="s">
        <v>79</v>
      </c>
      <c r="J4224" s="91">
        <f ca="1">J4223+TIME(0,RANDBETWEEN((123),(151)),0)</f>
        <v>0.74305555555555547</v>
      </c>
      <c r="K4224" s="86" t="str">
        <f ca="1">VLOOKUP(Tabla36[[#This Row],[CODIGO VINCULO]],[1]!Anexar1[[UNION]:[OPERADOR]],4,0)</f>
        <v>ANGEL DANIEL HAU HOIL</v>
      </c>
      <c r="L4224" s="92" t="str" cm="1">
        <f t="array" aca="1" ref="L4224" ca="1">_xlfn.IFS(J4224&gt;=TIME(14,0,0),"SEGUNDO TURNO",J4224&lt;TIME(14,0,0),"PRIMER TURNO")</f>
        <v>SEGUNDO TURNO</v>
      </c>
      <c r="M4224" s="90"/>
    </row>
    <row r="4225" spans="1:13">
      <c r="A4225" s="86" t="str">
        <f ca="1">_xlfn.CONCAT(Tabla36[[#This Row],[NUM. ECO.]],Tabla36[[#This Row],[TURNO]],Tabla36[[#This Row],[FECHA]])</f>
        <v>T44SEGUNDO TURNO45418</v>
      </c>
      <c r="B4225" s="87">
        <v>7</v>
      </c>
      <c r="C4225" s="87">
        <v>7</v>
      </c>
      <c r="D4225" s="87" t="s">
        <v>60</v>
      </c>
      <c r="E4225" s="86"/>
      <c r="F4225" s="86">
        <f>VLOOKUP(Tabla36[[#This Row],[NUM. ECO.]],[2]!Tabla24[[NO.ECO]:[CUBICACION
M3]],4,0)</f>
        <v>17</v>
      </c>
      <c r="G4225" s="94">
        <v>45418</v>
      </c>
      <c r="H4225" s="92" t="str">
        <f>VLOOKUP(Tabla36[[#This Row],[NUM. ECO.]],[2]!Tabla24[[NO.ECO]:[MATERIAL]],8,0)</f>
        <v>VOLADURA</v>
      </c>
      <c r="I4225" s="86" t="s">
        <v>79</v>
      </c>
      <c r="J4225" s="91">
        <f ca="1">J4224+TIME(0,RANDBETWEEN((123),(151)),0)</f>
        <v>0.84791666666666654</v>
      </c>
      <c r="K4225" s="86" t="str">
        <f ca="1">VLOOKUP(Tabla36[[#This Row],[CODIGO VINCULO]],[1]!Anexar1[[UNION]:[OPERADOR]],4,0)</f>
        <v>ANGEL DANIEL HAU HOIL</v>
      </c>
      <c r="L4225" s="92" t="str" cm="1">
        <f t="array" aca="1" ref="L4225" ca="1">_xlfn.IFS(J4225&gt;=TIME(14,0,0),"SEGUNDO TURNO",J4225&lt;TIME(14,0,0),"PRIMER TURNO")</f>
        <v>SEGUNDO TURNO</v>
      </c>
      <c r="M4225" s="90"/>
    </row>
    <row r="4226" spans="1:13">
      <c r="A4226" s="86" t="str">
        <f ca="1">_xlfn.CONCAT(Tabla36[[#This Row],[NUM. ECO.]],Tabla36[[#This Row],[TURNO]],Tabla36[[#This Row],[FECHA]])</f>
        <v>T44PRIMER TURNO45419</v>
      </c>
      <c r="B4226" s="87">
        <v>7</v>
      </c>
      <c r="C4226" s="87">
        <v>1</v>
      </c>
      <c r="D4226" s="87" t="s">
        <v>60</v>
      </c>
      <c r="E4226" s="86"/>
      <c r="F4226" s="86">
        <f>VLOOKUP(Tabla36[[#This Row],[NUM. ECO.]],[2]!Tabla24[[NO.ECO]:[CUBICACION
M3]],4,0)</f>
        <v>17</v>
      </c>
      <c r="G4226" s="94">
        <v>45419</v>
      </c>
      <c r="H4226" s="92" t="str">
        <f>VLOOKUP(Tabla36[[#This Row],[NUM. ECO.]],[2]!Tabla24[[NO.ECO]:[MATERIAL]],8,0)</f>
        <v>VOLADURA</v>
      </c>
      <c r="I4226" s="86" t="s">
        <v>79</v>
      </c>
      <c r="J4226" s="88">
        <f ca="1">TIME(RANDBETWEEN(5.5,6),RANDBETWEEN(1,29),0)</f>
        <v>0.26319444444444445</v>
      </c>
      <c r="K4226" s="86" t="str">
        <f ca="1">VLOOKUP(Tabla36[[#This Row],[CODIGO VINCULO]],[1]!Anexar1[[UNION]:[OPERADOR]],4,0)</f>
        <v>EDWIN ALMICAR HAU HOIL</v>
      </c>
      <c r="L4226" s="92" t="str" cm="1">
        <f t="array" aca="1" ref="L4226" ca="1">_xlfn.IFS(J4226&gt;=TIME(14,0,0),"SEGUNDO TURNO",J4226&lt;TIME(14,0,0),"PRIMER TURNO")</f>
        <v>PRIMER TURNO</v>
      </c>
      <c r="M4226" s="90"/>
    </row>
    <row r="4227" spans="1:13">
      <c r="A4227" s="86" t="str">
        <f ca="1">_xlfn.CONCAT(Tabla36[[#This Row],[NUM. ECO.]],Tabla36[[#This Row],[TURNO]],Tabla36[[#This Row],[FECHA]])</f>
        <v>T44PRIMER TURNO45419</v>
      </c>
      <c r="B4227" s="87">
        <v>7</v>
      </c>
      <c r="C4227" s="87">
        <v>2</v>
      </c>
      <c r="D4227" s="87" t="s">
        <v>60</v>
      </c>
      <c r="E4227" s="86"/>
      <c r="F4227" s="86">
        <f>VLOOKUP(Tabla36[[#This Row],[NUM. ECO.]],[2]!Tabla24[[NO.ECO]:[CUBICACION
M3]],4,0)</f>
        <v>17</v>
      </c>
      <c r="G4227" s="94">
        <v>45419</v>
      </c>
      <c r="H4227" s="92" t="str">
        <f>VLOOKUP(Tabla36[[#This Row],[NUM. ECO.]],[2]!Tabla24[[NO.ECO]:[MATERIAL]],8,0)</f>
        <v>VOLADURA</v>
      </c>
      <c r="I4227" s="86" t="s">
        <v>79</v>
      </c>
      <c r="J4227" s="91">
        <f ca="1">J4226+TIME(0,RANDBETWEEN((123),(151)),0)</f>
        <v>0.35694444444444445</v>
      </c>
      <c r="K4227" s="86" t="str">
        <f ca="1">VLOOKUP(Tabla36[[#This Row],[CODIGO VINCULO]],[1]!Anexar1[[UNION]:[OPERADOR]],4,0)</f>
        <v>EDWIN ALMICAR HAU HOIL</v>
      </c>
      <c r="L4227" s="92" t="str" cm="1">
        <f t="array" aca="1" ref="L4227" ca="1">_xlfn.IFS(J4227&gt;=TIME(14,0,0),"SEGUNDO TURNO",J4227&lt;TIME(14,0,0),"PRIMER TURNO")</f>
        <v>PRIMER TURNO</v>
      </c>
      <c r="M4227" s="90"/>
    </row>
    <row r="4228" spans="1:13">
      <c r="A4228" s="86" t="str">
        <f ca="1">_xlfn.CONCAT(Tabla36[[#This Row],[NUM. ECO.]],Tabla36[[#This Row],[TURNO]],Tabla36[[#This Row],[FECHA]])</f>
        <v>T44PRIMER TURNO45419</v>
      </c>
      <c r="B4228" s="87">
        <v>7</v>
      </c>
      <c r="C4228" s="87">
        <v>3</v>
      </c>
      <c r="D4228" s="87" t="s">
        <v>60</v>
      </c>
      <c r="E4228" s="86"/>
      <c r="F4228" s="86">
        <f>VLOOKUP(Tabla36[[#This Row],[NUM. ECO.]],[2]!Tabla24[[NO.ECO]:[CUBICACION
M3]],4,0)</f>
        <v>17</v>
      </c>
      <c r="G4228" s="94">
        <v>45419</v>
      </c>
      <c r="H4228" s="92" t="str">
        <f>VLOOKUP(Tabla36[[#This Row],[NUM. ECO.]],[2]!Tabla24[[NO.ECO]:[MATERIAL]],8,0)</f>
        <v>VOLADURA</v>
      </c>
      <c r="I4228" s="86" t="s">
        <v>79</v>
      </c>
      <c r="J4228" s="91">
        <f ca="1">J4227+TIME(0,RANDBETWEEN((123),(151)),0)</f>
        <v>0.46180555555555558</v>
      </c>
      <c r="K4228" s="86" t="str">
        <f ca="1">VLOOKUP(Tabla36[[#This Row],[CODIGO VINCULO]],[1]!Anexar1[[UNION]:[OPERADOR]],4,0)</f>
        <v>EDWIN ALMICAR HAU HOIL</v>
      </c>
      <c r="L4228" s="92" t="str" cm="1">
        <f t="array" aca="1" ref="L4228" ca="1">_xlfn.IFS(J4228&gt;=TIME(14,0,0),"SEGUNDO TURNO",J4228&lt;TIME(14,0,0),"PRIMER TURNO")</f>
        <v>PRIMER TURNO</v>
      </c>
      <c r="M4228" s="90"/>
    </row>
    <row r="4229" spans="1:13">
      <c r="A4229" s="86" t="str">
        <f ca="1">_xlfn.CONCAT(Tabla36[[#This Row],[NUM. ECO.]],Tabla36[[#This Row],[TURNO]],Tabla36[[#This Row],[FECHA]])</f>
        <v>T44PRIMER TURNO45419</v>
      </c>
      <c r="B4229" s="87">
        <v>7</v>
      </c>
      <c r="C4229" s="87">
        <v>4</v>
      </c>
      <c r="D4229" s="87" t="s">
        <v>60</v>
      </c>
      <c r="E4229" s="86"/>
      <c r="F4229" s="86">
        <f>VLOOKUP(Tabla36[[#This Row],[NUM. ECO.]],[2]!Tabla24[[NO.ECO]:[CUBICACION
M3]],4,0)</f>
        <v>17</v>
      </c>
      <c r="G4229" s="94">
        <v>45419</v>
      </c>
      <c r="H4229" s="92" t="str">
        <f>VLOOKUP(Tabla36[[#This Row],[NUM. ECO.]],[2]!Tabla24[[NO.ECO]:[MATERIAL]],8,0)</f>
        <v>VOLADURA</v>
      </c>
      <c r="I4229" s="86" t="s">
        <v>79</v>
      </c>
      <c r="J4229" s="91">
        <f ca="1">J4228+TIME(0,RANDBETWEEN((123),(151)),0)</f>
        <v>0.56041666666666667</v>
      </c>
      <c r="K4229" s="86" t="str">
        <f ca="1">VLOOKUP(Tabla36[[#This Row],[CODIGO VINCULO]],[1]!Anexar1[[UNION]:[OPERADOR]],4,0)</f>
        <v>EDWIN ALMICAR HAU HOIL</v>
      </c>
      <c r="L4229" s="92" t="str" cm="1">
        <f t="array" aca="1" ref="L4229" ca="1">_xlfn.IFS(J4229&gt;=TIME(14,0,0),"SEGUNDO TURNO",J4229&lt;TIME(14,0,0),"PRIMER TURNO")</f>
        <v>PRIMER TURNO</v>
      </c>
      <c r="M4229" s="90"/>
    </row>
    <row r="4230" spans="1:13">
      <c r="A4230" s="86" t="str">
        <f ca="1">_xlfn.CONCAT(Tabla36[[#This Row],[NUM. ECO.]],Tabla36[[#This Row],[TURNO]],Tabla36[[#This Row],[FECHA]])</f>
        <v>T44SEGUNDO TURNO45419</v>
      </c>
      <c r="B4230" s="87">
        <v>7</v>
      </c>
      <c r="C4230" s="87">
        <v>5</v>
      </c>
      <c r="D4230" s="87" t="s">
        <v>60</v>
      </c>
      <c r="E4230" s="86"/>
      <c r="F4230" s="86">
        <f>VLOOKUP(Tabla36[[#This Row],[NUM. ECO.]],[2]!Tabla24[[NO.ECO]:[CUBICACION
M3]],4,0)</f>
        <v>17</v>
      </c>
      <c r="G4230" s="94">
        <v>45419</v>
      </c>
      <c r="H4230" s="92" t="str">
        <f>VLOOKUP(Tabla36[[#This Row],[NUM. ECO.]],[2]!Tabla24[[NO.ECO]:[MATERIAL]],8,0)</f>
        <v>VOLADURA</v>
      </c>
      <c r="I4230" s="86" t="s">
        <v>79</v>
      </c>
      <c r="J4230" s="91">
        <f ca="1">J4229+TIME(0,RANDBETWEEN((123),(151)),0)</f>
        <v>0.64652777777777781</v>
      </c>
      <c r="K4230" s="86" t="str">
        <f ca="1">VLOOKUP(Tabla36[[#This Row],[CODIGO VINCULO]],[1]!Anexar1[[UNION]:[OPERADOR]],4,0)</f>
        <v>ANGEL DANIEL HAU HOIL</v>
      </c>
      <c r="L4230" s="92" t="str" cm="1">
        <f t="array" aca="1" ref="L4230" ca="1">_xlfn.IFS(J4230&gt;=TIME(14,0,0),"SEGUNDO TURNO",J4230&lt;TIME(14,0,0),"PRIMER TURNO")</f>
        <v>SEGUNDO TURNO</v>
      </c>
      <c r="M4230" s="90"/>
    </row>
    <row r="4231" spans="1:13">
      <c r="A4231" s="86" t="str">
        <f ca="1">_xlfn.CONCAT(Tabla36[[#This Row],[NUM. ECO.]],Tabla36[[#This Row],[TURNO]],Tabla36[[#This Row],[FECHA]])</f>
        <v>T44SEGUNDO TURNO45419</v>
      </c>
      <c r="B4231" s="87">
        <v>7</v>
      </c>
      <c r="C4231" s="87">
        <v>6</v>
      </c>
      <c r="D4231" s="87" t="s">
        <v>60</v>
      </c>
      <c r="E4231" s="86"/>
      <c r="F4231" s="86">
        <f>VLOOKUP(Tabla36[[#This Row],[NUM. ECO.]],[2]!Tabla24[[NO.ECO]:[CUBICACION
M3]],4,0)</f>
        <v>17</v>
      </c>
      <c r="G4231" s="94">
        <v>45419</v>
      </c>
      <c r="H4231" s="92" t="str">
        <f>VLOOKUP(Tabla36[[#This Row],[NUM. ECO.]],[2]!Tabla24[[NO.ECO]:[MATERIAL]],8,0)</f>
        <v>VOLADURA</v>
      </c>
      <c r="I4231" s="86" t="s">
        <v>79</v>
      </c>
      <c r="J4231" s="91">
        <f ca="1">J4230+TIME(0,RANDBETWEEN((123),(151)),0)</f>
        <v>0.7416666666666667</v>
      </c>
      <c r="K4231" s="86" t="str">
        <f ca="1">VLOOKUP(Tabla36[[#This Row],[CODIGO VINCULO]],[1]!Anexar1[[UNION]:[OPERADOR]],4,0)</f>
        <v>ANGEL DANIEL HAU HOIL</v>
      </c>
      <c r="L4231" s="92" t="str" cm="1">
        <f t="array" aca="1" ref="L4231" ca="1">_xlfn.IFS(J4231&gt;=TIME(14,0,0),"SEGUNDO TURNO",J4231&lt;TIME(14,0,0),"PRIMER TURNO")</f>
        <v>SEGUNDO TURNO</v>
      </c>
      <c r="M4231" s="90"/>
    </row>
    <row r="4232" spans="1:13">
      <c r="A4232" s="86" t="str">
        <f ca="1">_xlfn.CONCAT(Tabla36[[#This Row],[NUM. ECO.]],Tabla36[[#This Row],[TURNO]],Tabla36[[#This Row],[FECHA]])</f>
        <v>T44SEGUNDO TURNO45419</v>
      </c>
      <c r="B4232" s="87">
        <v>7</v>
      </c>
      <c r="C4232" s="87">
        <v>7</v>
      </c>
      <c r="D4232" s="87" t="s">
        <v>60</v>
      </c>
      <c r="E4232" s="86"/>
      <c r="F4232" s="86">
        <f>VLOOKUP(Tabla36[[#This Row],[NUM. ECO.]],[2]!Tabla24[[NO.ECO]:[CUBICACION
M3]],4,0)</f>
        <v>17</v>
      </c>
      <c r="G4232" s="94">
        <v>45419</v>
      </c>
      <c r="H4232" s="92" t="str">
        <f>VLOOKUP(Tabla36[[#This Row],[NUM. ECO.]],[2]!Tabla24[[NO.ECO]:[MATERIAL]],8,0)</f>
        <v>VOLADURA</v>
      </c>
      <c r="I4232" s="86" t="s">
        <v>79</v>
      </c>
      <c r="J4232" s="91">
        <f ca="1">J4231+TIME(0,RANDBETWEEN((123),(151)),0)</f>
        <v>0.83263888888888893</v>
      </c>
      <c r="K4232" s="86" t="str">
        <f ca="1">VLOOKUP(Tabla36[[#This Row],[CODIGO VINCULO]],[1]!Anexar1[[UNION]:[OPERADOR]],4,0)</f>
        <v>ANGEL DANIEL HAU HOIL</v>
      </c>
      <c r="L4232" s="92" t="str" cm="1">
        <f t="array" aca="1" ref="L4232" ca="1">_xlfn.IFS(J4232&gt;=TIME(14,0,0),"SEGUNDO TURNO",J4232&lt;TIME(14,0,0),"PRIMER TURNO")</f>
        <v>SEGUNDO TURNO</v>
      </c>
      <c r="M4232" s="90"/>
    </row>
    <row r="4233" spans="1:13">
      <c r="A4233" s="86" t="str">
        <f ca="1">_xlfn.CONCAT(Tabla36[[#This Row],[NUM. ECO.]],Tabla36[[#This Row],[TURNO]],Tabla36[[#This Row],[FECHA]])</f>
        <v>T44PRIMER TURNO45420</v>
      </c>
      <c r="B4233" s="87">
        <v>7</v>
      </c>
      <c r="C4233" s="87">
        <v>1</v>
      </c>
      <c r="D4233" s="87" t="s">
        <v>60</v>
      </c>
      <c r="E4233" s="86"/>
      <c r="F4233" s="86">
        <f>VLOOKUP(Tabla36[[#This Row],[NUM. ECO.]],[2]!Tabla24[[NO.ECO]:[CUBICACION
M3]],4,0)</f>
        <v>17</v>
      </c>
      <c r="G4233" s="94">
        <v>45420</v>
      </c>
      <c r="H4233" s="92" t="str">
        <f>VLOOKUP(Tabla36[[#This Row],[NUM. ECO.]],[2]!Tabla24[[NO.ECO]:[MATERIAL]],8,0)</f>
        <v>VOLADURA</v>
      </c>
      <c r="I4233" s="86" t="s">
        <v>79</v>
      </c>
      <c r="J4233" s="88">
        <f ca="1">TIME(RANDBETWEEN(5.5,6),RANDBETWEEN(1,29),0)</f>
        <v>0.25972222222222224</v>
      </c>
      <c r="K4233" s="86" t="str">
        <f ca="1">VLOOKUP(Tabla36[[#This Row],[CODIGO VINCULO]],[1]!Anexar1[[UNION]:[OPERADOR]],4,0)</f>
        <v>EDWIN ALMICAR HAU HOIL</v>
      </c>
      <c r="L4233" s="92" t="str" cm="1">
        <f t="array" aca="1" ref="L4233" ca="1">_xlfn.IFS(J4233&gt;=TIME(14,0,0),"SEGUNDO TURNO",J4233&lt;TIME(14,0,0),"PRIMER TURNO")</f>
        <v>PRIMER TURNO</v>
      </c>
      <c r="M4233" s="90"/>
    </row>
    <row r="4234" spans="1:13">
      <c r="A4234" s="86" t="str">
        <f ca="1">_xlfn.CONCAT(Tabla36[[#This Row],[NUM. ECO.]],Tabla36[[#This Row],[TURNO]],Tabla36[[#This Row],[FECHA]])</f>
        <v>T44PRIMER TURNO45420</v>
      </c>
      <c r="B4234" s="87">
        <v>7</v>
      </c>
      <c r="C4234" s="87">
        <v>2</v>
      </c>
      <c r="D4234" s="87" t="s">
        <v>60</v>
      </c>
      <c r="E4234" s="86"/>
      <c r="F4234" s="86">
        <f>VLOOKUP(Tabla36[[#This Row],[NUM. ECO.]],[2]!Tabla24[[NO.ECO]:[CUBICACION
M3]],4,0)</f>
        <v>17</v>
      </c>
      <c r="G4234" s="94">
        <v>45420</v>
      </c>
      <c r="H4234" s="92" t="str">
        <f>VLOOKUP(Tabla36[[#This Row],[NUM. ECO.]],[2]!Tabla24[[NO.ECO]:[MATERIAL]],8,0)</f>
        <v>VOLADURA</v>
      </c>
      <c r="I4234" s="86" t="s">
        <v>79</v>
      </c>
      <c r="J4234" s="91">
        <f ca="1">J4233+TIME(0,RANDBETWEEN((123),(151)),0)</f>
        <v>0.35486111111111113</v>
      </c>
      <c r="K4234" s="86" t="str">
        <f ca="1">VLOOKUP(Tabla36[[#This Row],[CODIGO VINCULO]],[1]!Anexar1[[UNION]:[OPERADOR]],4,0)</f>
        <v>EDWIN ALMICAR HAU HOIL</v>
      </c>
      <c r="L4234" s="92" t="str" cm="1">
        <f t="array" aca="1" ref="L4234" ca="1">_xlfn.IFS(J4234&gt;=TIME(14,0,0),"SEGUNDO TURNO",J4234&lt;TIME(14,0,0),"PRIMER TURNO")</f>
        <v>PRIMER TURNO</v>
      </c>
      <c r="M4234" s="90"/>
    </row>
    <row r="4235" spans="1:13">
      <c r="A4235" s="86" t="str">
        <f ca="1">_xlfn.CONCAT(Tabla36[[#This Row],[NUM. ECO.]],Tabla36[[#This Row],[TURNO]],Tabla36[[#This Row],[FECHA]])</f>
        <v>T44PRIMER TURNO45420</v>
      </c>
      <c r="B4235" s="87">
        <v>7</v>
      </c>
      <c r="C4235" s="87">
        <v>3</v>
      </c>
      <c r="D4235" s="87" t="s">
        <v>60</v>
      </c>
      <c r="E4235" s="86"/>
      <c r="F4235" s="86">
        <f>VLOOKUP(Tabla36[[#This Row],[NUM. ECO.]],[2]!Tabla24[[NO.ECO]:[CUBICACION
M3]],4,0)</f>
        <v>17</v>
      </c>
      <c r="G4235" s="94">
        <v>45420</v>
      </c>
      <c r="H4235" s="92" t="str">
        <f>VLOOKUP(Tabla36[[#This Row],[NUM. ECO.]],[2]!Tabla24[[NO.ECO]:[MATERIAL]],8,0)</f>
        <v>VOLADURA</v>
      </c>
      <c r="I4235" s="86" t="s">
        <v>79</v>
      </c>
      <c r="J4235" s="91">
        <f ca="1">J4234+TIME(0,RANDBETWEEN((123),(151)),0)</f>
        <v>0.4465277777777778</v>
      </c>
      <c r="K4235" s="86" t="str">
        <f ca="1">VLOOKUP(Tabla36[[#This Row],[CODIGO VINCULO]],[1]!Anexar1[[UNION]:[OPERADOR]],4,0)</f>
        <v>EDWIN ALMICAR HAU HOIL</v>
      </c>
      <c r="L4235" s="92" t="str" cm="1">
        <f t="array" aca="1" ref="L4235" ca="1">_xlfn.IFS(J4235&gt;=TIME(14,0,0),"SEGUNDO TURNO",J4235&lt;TIME(14,0,0),"PRIMER TURNO")</f>
        <v>PRIMER TURNO</v>
      </c>
      <c r="M4235" s="90"/>
    </row>
    <row r="4236" spans="1:13">
      <c r="A4236" s="86" t="str">
        <f ca="1">_xlfn.CONCAT(Tabla36[[#This Row],[NUM. ECO.]],Tabla36[[#This Row],[TURNO]],Tabla36[[#This Row],[FECHA]])</f>
        <v>T44PRIMER TURNO45420</v>
      </c>
      <c r="B4236" s="87">
        <v>7</v>
      </c>
      <c r="C4236" s="87">
        <v>4</v>
      </c>
      <c r="D4236" s="87" t="s">
        <v>60</v>
      </c>
      <c r="E4236" s="86"/>
      <c r="F4236" s="86">
        <f>VLOOKUP(Tabla36[[#This Row],[NUM. ECO.]],[2]!Tabla24[[NO.ECO]:[CUBICACION
M3]],4,0)</f>
        <v>17</v>
      </c>
      <c r="G4236" s="94">
        <v>45420</v>
      </c>
      <c r="H4236" s="92" t="str">
        <f>VLOOKUP(Tabla36[[#This Row],[NUM. ECO.]],[2]!Tabla24[[NO.ECO]:[MATERIAL]],8,0)</f>
        <v>VOLADURA</v>
      </c>
      <c r="I4236" s="86" t="s">
        <v>79</v>
      </c>
      <c r="J4236" s="91">
        <f ca="1">J4235+TIME(0,RANDBETWEEN((123),(151)),0)</f>
        <v>0.54305555555555562</v>
      </c>
      <c r="K4236" s="86" t="str">
        <f ca="1">VLOOKUP(Tabla36[[#This Row],[CODIGO VINCULO]],[1]!Anexar1[[UNION]:[OPERADOR]],4,0)</f>
        <v>EDWIN ALMICAR HAU HOIL</v>
      </c>
      <c r="L4236" s="92" t="str" cm="1">
        <f t="array" aca="1" ref="L4236" ca="1">_xlfn.IFS(J4236&gt;=TIME(14,0,0),"SEGUNDO TURNO",J4236&lt;TIME(14,0,0),"PRIMER TURNO")</f>
        <v>PRIMER TURNO</v>
      </c>
      <c r="M4236" s="90"/>
    </row>
    <row r="4237" spans="1:13">
      <c r="A4237" s="86" t="str">
        <f ca="1">_xlfn.CONCAT(Tabla36[[#This Row],[NUM. ECO.]],Tabla36[[#This Row],[TURNO]],Tabla36[[#This Row],[FECHA]])</f>
        <v>T44SEGUNDO TURNO45420</v>
      </c>
      <c r="B4237" s="87">
        <v>7</v>
      </c>
      <c r="C4237" s="87">
        <v>5</v>
      </c>
      <c r="D4237" s="87" t="s">
        <v>60</v>
      </c>
      <c r="E4237" s="86"/>
      <c r="F4237" s="86">
        <f>VLOOKUP(Tabla36[[#This Row],[NUM. ECO.]],[2]!Tabla24[[NO.ECO]:[CUBICACION
M3]],4,0)</f>
        <v>17</v>
      </c>
      <c r="G4237" s="94">
        <v>45420</v>
      </c>
      <c r="H4237" s="92" t="str">
        <f>VLOOKUP(Tabla36[[#This Row],[NUM. ECO.]],[2]!Tabla24[[NO.ECO]:[MATERIAL]],8,0)</f>
        <v>VOLADURA</v>
      </c>
      <c r="I4237" s="86" t="s">
        <v>79</v>
      </c>
      <c r="J4237" s="91">
        <f ca="1">J4236+TIME(0,RANDBETWEEN((123),(151)),0)</f>
        <v>0.64375000000000004</v>
      </c>
      <c r="K4237" s="86" t="str">
        <f ca="1">VLOOKUP(Tabla36[[#This Row],[CODIGO VINCULO]],[1]!Anexar1[[UNION]:[OPERADOR]],4,0)</f>
        <v>ANGEL DANIEL HAU HOIL</v>
      </c>
      <c r="L4237" s="92" t="str" cm="1">
        <f t="array" aca="1" ref="L4237" ca="1">_xlfn.IFS(J4237&gt;=TIME(14,0,0),"SEGUNDO TURNO",J4237&lt;TIME(14,0,0),"PRIMER TURNO")</f>
        <v>SEGUNDO TURNO</v>
      </c>
      <c r="M4237" s="90"/>
    </row>
    <row r="4238" spans="1:13">
      <c r="A4238" s="86" t="str">
        <f ca="1">_xlfn.CONCAT(Tabla36[[#This Row],[NUM. ECO.]],Tabla36[[#This Row],[TURNO]],Tabla36[[#This Row],[FECHA]])</f>
        <v>T44SEGUNDO TURNO45420</v>
      </c>
      <c r="B4238" s="87">
        <v>7</v>
      </c>
      <c r="C4238" s="87">
        <v>6</v>
      </c>
      <c r="D4238" s="87" t="s">
        <v>60</v>
      </c>
      <c r="E4238" s="86"/>
      <c r="F4238" s="86">
        <f>VLOOKUP(Tabla36[[#This Row],[NUM. ECO.]],[2]!Tabla24[[NO.ECO]:[CUBICACION
M3]],4,0)</f>
        <v>17</v>
      </c>
      <c r="G4238" s="94">
        <v>45420</v>
      </c>
      <c r="H4238" s="92" t="str">
        <f>VLOOKUP(Tabla36[[#This Row],[NUM. ECO.]],[2]!Tabla24[[NO.ECO]:[MATERIAL]],8,0)</f>
        <v>VOLADURA</v>
      </c>
      <c r="I4238" s="86" t="s">
        <v>79</v>
      </c>
      <c r="J4238" s="91">
        <f ca="1">J4237+TIME(0,RANDBETWEEN((123),(151)),0)</f>
        <v>0.74513888888888891</v>
      </c>
      <c r="K4238" s="86" t="str">
        <f ca="1">VLOOKUP(Tabla36[[#This Row],[CODIGO VINCULO]],[1]!Anexar1[[UNION]:[OPERADOR]],4,0)</f>
        <v>ANGEL DANIEL HAU HOIL</v>
      </c>
      <c r="L4238" s="92" t="str" cm="1">
        <f t="array" aca="1" ref="L4238" ca="1">_xlfn.IFS(J4238&gt;=TIME(14,0,0),"SEGUNDO TURNO",J4238&lt;TIME(14,0,0),"PRIMER TURNO")</f>
        <v>SEGUNDO TURNO</v>
      </c>
      <c r="M4238" s="90"/>
    </row>
    <row r="4239" spans="1:13">
      <c r="A4239" s="86" t="str">
        <f ca="1">_xlfn.CONCAT(Tabla36[[#This Row],[NUM. ECO.]],Tabla36[[#This Row],[TURNO]],Tabla36[[#This Row],[FECHA]])</f>
        <v>T44SEGUNDO TURNO45420</v>
      </c>
      <c r="B4239" s="87">
        <v>7</v>
      </c>
      <c r="C4239" s="87">
        <v>7</v>
      </c>
      <c r="D4239" s="87" t="s">
        <v>60</v>
      </c>
      <c r="E4239" s="86"/>
      <c r="F4239" s="86">
        <f>VLOOKUP(Tabla36[[#This Row],[NUM. ECO.]],[2]!Tabla24[[NO.ECO]:[CUBICACION
M3]],4,0)</f>
        <v>17</v>
      </c>
      <c r="G4239" s="94">
        <v>45420</v>
      </c>
      <c r="H4239" s="92" t="str">
        <f>VLOOKUP(Tabla36[[#This Row],[NUM. ECO.]],[2]!Tabla24[[NO.ECO]:[MATERIAL]],8,0)</f>
        <v>VOLADURA</v>
      </c>
      <c r="I4239" s="86" t="s">
        <v>79</v>
      </c>
      <c r="J4239" s="91">
        <f ca="1">J4238+TIME(0,RANDBETWEEN((123),(151)),0)</f>
        <v>0.84652777777777777</v>
      </c>
      <c r="K4239" s="86" t="str">
        <f ca="1">VLOOKUP(Tabla36[[#This Row],[CODIGO VINCULO]],[1]!Anexar1[[UNION]:[OPERADOR]],4,0)</f>
        <v>ANGEL DANIEL HAU HOIL</v>
      </c>
      <c r="L4239" s="92" t="str" cm="1">
        <f t="array" aca="1" ref="L4239" ca="1">_xlfn.IFS(J4239&gt;=TIME(14,0,0),"SEGUNDO TURNO",J4239&lt;TIME(14,0,0),"PRIMER TURNO")</f>
        <v>SEGUNDO TURNO</v>
      </c>
      <c r="M4239" s="90"/>
    </row>
    <row r="4240" spans="1:13">
      <c r="A4240" s="86" t="str">
        <f ca="1">_xlfn.CONCAT(Tabla36[[#This Row],[NUM. ECO.]],Tabla36[[#This Row],[TURNO]],Tabla36[[#This Row],[FECHA]])</f>
        <v>T44PRIMER TURNO45421</v>
      </c>
      <c r="B4240" s="87">
        <v>7</v>
      </c>
      <c r="C4240" s="87">
        <v>1</v>
      </c>
      <c r="D4240" s="87" t="s">
        <v>60</v>
      </c>
      <c r="E4240" s="86"/>
      <c r="F4240" s="86">
        <f>VLOOKUP(Tabla36[[#This Row],[NUM. ECO.]],[2]!Tabla24[[NO.ECO]:[CUBICACION
M3]],4,0)</f>
        <v>17</v>
      </c>
      <c r="G4240" s="94">
        <v>45421</v>
      </c>
      <c r="H4240" s="92" t="str">
        <f>VLOOKUP(Tabla36[[#This Row],[NUM. ECO.]],[2]!Tabla24[[NO.ECO]:[MATERIAL]],8,0)</f>
        <v>VOLADURA</v>
      </c>
      <c r="I4240" s="86" t="s">
        <v>79</v>
      </c>
      <c r="J4240" s="88">
        <f ca="1">TIME(RANDBETWEEN(5.5,6),RANDBETWEEN(1,29),0)</f>
        <v>0.25486111111111109</v>
      </c>
      <c r="K4240" s="86" t="str">
        <f ca="1">VLOOKUP(Tabla36[[#This Row],[CODIGO VINCULO]],[1]!Anexar1[[UNION]:[OPERADOR]],4,0)</f>
        <v>EDWIN ALMICAR HAU HOIL</v>
      </c>
      <c r="L4240" s="92" t="str" cm="1">
        <f t="array" aca="1" ref="L4240" ca="1">_xlfn.IFS(J4240&gt;=TIME(14,0,0),"SEGUNDO TURNO",J4240&lt;TIME(14,0,0),"PRIMER TURNO")</f>
        <v>PRIMER TURNO</v>
      </c>
      <c r="M4240" s="90"/>
    </row>
    <row r="4241" spans="1:13">
      <c r="A4241" s="86" t="str">
        <f ca="1">_xlfn.CONCAT(Tabla36[[#This Row],[NUM. ECO.]],Tabla36[[#This Row],[TURNO]],Tabla36[[#This Row],[FECHA]])</f>
        <v>T44PRIMER TURNO45421</v>
      </c>
      <c r="B4241" s="87">
        <v>7</v>
      </c>
      <c r="C4241" s="87">
        <v>2</v>
      </c>
      <c r="D4241" s="87" t="s">
        <v>60</v>
      </c>
      <c r="E4241" s="86"/>
      <c r="F4241" s="86">
        <f>VLOOKUP(Tabla36[[#This Row],[NUM. ECO.]],[2]!Tabla24[[NO.ECO]:[CUBICACION
M3]],4,0)</f>
        <v>17</v>
      </c>
      <c r="G4241" s="94">
        <v>45421</v>
      </c>
      <c r="H4241" s="92" t="str">
        <f>VLOOKUP(Tabla36[[#This Row],[NUM. ECO.]],[2]!Tabla24[[NO.ECO]:[MATERIAL]],8,0)</f>
        <v>VOLADURA</v>
      </c>
      <c r="I4241" s="86" t="s">
        <v>79</v>
      </c>
      <c r="J4241" s="91">
        <f ca="1">J4240+TIME(0,RANDBETWEEN((123),(151)),0)</f>
        <v>0.34930555555555554</v>
      </c>
      <c r="K4241" s="86" t="str">
        <f ca="1">VLOOKUP(Tabla36[[#This Row],[CODIGO VINCULO]],[1]!Anexar1[[UNION]:[OPERADOR]],4,0)</f>
        <v>EDWIN ALMICAR HAU HOIL</v>
      </c>
      <c r="L4241" s="92" t="str" cm="1">
        <f t="array" aca="1" ref="L4241" ca="1">_xlfn.IFS(J4241&gt;=TIME(14,0,0),"SEGUNDO TURNO",J4241&lt;TIME(14,0,0),"PRIMER TURNO")</f>
        <v>PRIMER TURNO</v>
      </c>
      <c r="M4241" s="90"/>
    </row>
    <row r="4242" spans="1:13">
      <c r="A4242" s="86" t="str">
        <f ca="1">_xlfn.CONCAT(Tabla36[[#This Row],[NUM. ECO.]],Tabla36[[#This Row],[TURNO]],Tabla36[[#This Row],[FECHA]])</f>
        <v>T44PRIMER TURNO45421</v>
      </c>
      <c r="B4242" s="87">
        <v>7</v>
      </c>
      <c r="C4242" s="87">
        <v>3</v>
      </c>
      <c r="D4242" s="87" t="s">
        <v>60</v>
      </c>
      <c r="E4242" s="86"/>
      <c r="F4242" s="86">
        <f>VLOOKUP(Tabla36[[#This Row],[NUM. ECO.]],[2]!Tabla24[[NO.ECO]:[CUBICACION
M3]],4,0)</f>
        <v>17</v>
      </c>
      <c r="G4242" s="94">
        <v>45421</v>
      </c>
      <c r="H4242" s="92" t="str">
        <f>VLOOKUP(Tabla36[[#This Row],[NUM. ECO.]],[2]!Tabla24[[NO.ECO]:[MATERIAL]],8,0)</f>
        <v>VOLADURA</v>
      </c>
      <c r="I4242" s="86" t="s">
        <v>79</v>
      </c>
      <c r="J4242" s="91">
        <f ca="1">J4241+TIME(0,RANDBETWEEN((123),(151)),0)</f>
        <v>0.44236111111111109</v>
      </c>
      <c r="K4242" s="86" t="str">
        <f ca="1">VLOOKUP(Tabla36[[#This Row],[CODIGO VINCULO]],[1]!Anexar1[[UNION]:[OPERADOR]],4,0)</f>
        <v>EDWIN ALMICAR HAU HOIL</v>
      </c>
      <c r="L4242" s="92" t="str" cm="1">
        <f t="array" aca="1" ref="L4242" ca="1">_xlfn.IFS(J4242&gt;=TIME(14,0,0),"SEGUNDO TURNO",J4242&lt;TIME(14,0,0),"PRIMER TURNO")</f>
        <v>PRIMER TURNO</v>
      </c>
      <c r="M4242" s="90"/>
    </row>
    <row r="4243" spans="1:13">
      <c r="A4243" s="86" t="str">
        <f ca="1">_xlfn.CONCAT(Tabla36[[#This Row],[NUM. ECO.]],Tabla36[[#This Row],[TURNO]],Tabla36[[#This Row],[FECHA]])</f>
        <v>T44PRIMER TURNO45421</v>
      </c>
      <c r="B4243" s="87">
        <v>7</v>
      </c>
      <c r="C4243" s="87">
        <v>4</v>
      </c>
      <c r="D4243" s="87" t="s">
        <v>60</v>
      </c>
      <c r="E4243" s="86"/>
      <c r="F4243" s="86">
        <f>VLOOKUP(Tabla36[[#This Row],[NUM. ECO.]],[2]!Tabla24[[NO.ECO]:[CUBICACION
M3]],4,0)</f>
        <v>17</v>
      </c>
      <c r="G4243" s="94">
        <v>45421</v>
      </c>
      <c r="H4243" s="92" t="str">
        <f>VLOOKUP(Tabla36[[#This Row],[NUM. ECO.]],[2]!Tabla24[[NO.ECO]:[MATERIAL]],8,0)</f>
        <v>VOLADURA</v>
      </c>
      <c r="I4243" s="86" t="s">
        <v>79</v>
      </c>
      <c r="J4243" s="91">
        <f ca="1">J4242+TIME(0,RANDBETWEEN((123),(151)),0)</f>
        <v>0.54166666666666663</v>
      </c>
      <c r="K4243" s="86" t="str">
        <f ca="1">VLOOKUP(Tabla36[[#This Row],[CODIGO VINCULO]],[1]!Anexar1[[UNION]:[OPERADOR]],4,0)</f>
        <v>EDWIN ALMICAR HAU HOIL</v>
      </c>
      <c r="L4243" s="92" t="str" cm="1">
        <f t="array" aca="1" ref="L4243" ca="1">_xlfn.IFS(J4243&gt;=TIME(14,0,0),"SEGUNDO TURNO",J4243&lt;TIME(14,0,0),"PRIMER TURNO")</f>
        <v>PRIMER TURNO</v>
      </c>
      <c r="M4243" s="90"/>
    </row>
    <row r="4244" spans="1:13">
      <c r="A4244" s="86" t="str">
        <f ca="1">_xlfn.CONCAT(Tabla36[[#This Row],[NUM. ECO.]],Tabla36[[#This Row],[TURNO]],Tabla36[[#This Row],[FECHA]])</f>
        <v>T44SEGUNDO TURNO45421</v>
      </c>
      <c r="B4244" s="87">
        <v>7</v>
      </c>
      <c r="C4244" s="87">
        <v>5</v>
      </c>
      <c r="D4244" s="87" t="s">
        <v>60</v>
      </c>
      <c r="E4244" s="86"/>
      <c r="F4244" s="86">
        <f>VLOOKUP(Tabla36[[#This Row],[NUM. ECO.]],[2]!Tabla24[[NO.ECO]:[CUBICACION
M3]],4,0)</f>
        <v>17</v>
      </c>
      <c r="G4244" s="94">
        <v>45421</v>
      </c>
      <c r="H4244" s="92" t="str">
        <f>VLOOKUP(Tabla36[[#This Row],[NUM. ECO.]],[2]!Tabla24[[NO.ECO]:[MATERIAL]],8,0)</f>
        <v>VOLADURA</v>
      </c>
      <c r="I4244" s="86" t="s">
        <v>79</v>
      </c>
      <c r="J4244" s="91">
        <f ca="1">J4243+TIME(0,RANDBETWEEN((123),(151)),0)</f>
        <v>0.62986111111111109</v>
      </c>
      <c r="K4244" s="86" t="str">
        <f ca="1">VLOOKUP(Tabla36[[#This Row],[CODIGO VINCULO]],[1]!Anexar1[[UNION]:[OPERADOR]],4,0)</f>
        <v>ANGEL DANIEL HAU HOIL</v>
      </c>
      <c r="L4244" s="92" t="str" cm="1">
        <f t="array" aca="1" ref="L4244" ca="1">_xlfn.IFS(J4244&gt;=TIME(14,0,0),"SEGUNDO TURNO",J4244&lt;TIME(14,0,0),"PRIMER TURNO")</f>
        <v>SEGUNDO TURNO</v>
      </c>
      <c r="M4244" s="90"/>
    </row>
    <row r="4245" spans="1:13">
      <c r="A4245" s="86" t="str">
        <f ca="1">_xlfn.CONCAT(Tabla36[[#This Row],[NUM. ECO.]],Tabla36[[#This Row],[TURNO]],Tabla36[[#This Row],[FECHA]])</f>
        <v>T44SEGUNDO TURNO45421</v>
      </c>
      <c r="B4245" s="87">
        <v>7</v>
      </c>
      <c r="C4245" s="87">
        <v>6</v>
      </c>
      <c r="D4245" s="87" t="s">
        <v>60</v>
      </c>
      <c r="E4245" s="86"/>
      <c r="F4245" s="86">
        <f>VLOOKUP(Tabla36[[#This Row],[NUM. ECO.]],[2]!Tabla24[[NO.ECO]:[CUBICACION
M3]],4,0)</f>
        <v>17</v>
      </c>
      <c r="G4245" s="94">
        <v>45421</v>
      </c>
      <c r="H4245" s="92" t="str">
        <f>VLOOKUP(Tabla36[[#This Row],[NUM. ECO.]],[2]!Tabla24[[NO.ECO]:[MATERIAL]],8,0)</f>
        <v>VOLADURA</v>
      </c>
      <c r="I4245" s="86" t="s">
        <v>79</v>
      </c>
      <c r="J4245" s="91">
        <f ca="1">J4244+TIME(0,RANDBETWEEN((123),(151)),0)</f>
        <v>0.71527777777777779</v>
      </c>
      <c r="K4245" s="86" t="str">
        <f ca="1">VLOOKUP(Tabla36[[#This Row],[CODIGO VINCULO]],[1]!Anexar1[[UNION]:[OPERADOR]],4,0)</f>
        <v>ANGEL DANIEL HAU HOIL</v>
      </c>
      <c r="L4245" s="92" t="str" cm="1">
        <f t="array" aca="1" ref="L4245" ca="1">_xlfn.IFS(J4245&gt;=TIME(14,0,0),"SEGUNDO TURNO",J4245&lt;TIME(14,0,0),"PRIMER TURNO")</f>
        <v>SEGUNDO TURNO</v>
      </c>
      <c r="M4245" s="90"/>
    </row>
    <row r="4246" spans="1:13">
      <c r="A4246" s="86" t="str">
        <f ca="1">_xlfn.CONCAT(Tabla36[[#This Row],[NUM. ECO.]],Tabla36[[#This Row],[TURNO]],Tabla36[[#This Row],[FECHA]])</f>
        <v>T44SEGUNDO TURNO45421</v>
      </c>
      <c r="B4246" s="87">
        <v>7</v>
      </c>
      <c r="C4246" s="87">
        <v>7</v>
      </c>
      <c r="D4246" s="87" t="s">
        <v>60</v>
      </c>
      <c r="E4246" s="86"/>
      <c r="F4246" s="86">
        <f>VLOOKUP(Tabla36[[#This Row],[NUM. ECO.]],[2]!Tabla24[[NO.ECO]:[CUBICACION
M3]],4,0)</f>
        <v>17</v>
      </c>
      <c r="G4246" s="94">
        <v>45421</v>
      </c>
      <c r="H4246" s="92" t="str">
        <f>VLOOKUP(Tabla36[[#This Row],[NUM. ECO.]],[2]!Tabla24[[NO.ECO]:[MATERIAL]],8,0)</f>
        <v>VOLADURA</v>
      </c>
      <c r="I4246" s="86" t="s">
        <v>79</v>
      </c>
      <c r="J4246" s="91">
        <f ca="1">J4245+TIME(0,RANDBETWEEN((123),(151)),0)</f>
        <v>0.80763888888888891</v>
      </c>
      <c r="K4246" s="86" t="str">
        <f ca="1">VLOOKUP(Tabla36[[#This Row],[CODIGO VINCULO]],[1]!Anexar1[[UNION]:[OPERADOR]],4,0)</f>
        <v>ANGEL DANIEL HAU HOIL</v>
      </c>
      <c r="L4246" s="92" t="str" cm="1">
        <f t="array" aca="1" ref="L4246" ca="1">_xlfn.IFS(J4246&gt;=TIME(14,0,0),"SEGUNDO TURNO",J4246&lt;TIME(14,0,0),"PRIMER TURNO")</f>
        <v>SEGUNDO TURNO</v>
      </c>
      <c r="M4246" s="90"/>
    </row>
    <row r="4247" spans="1:13">
      <c r="A4247" s="86" t="str">
        <f ca="1">_xlfn.CONCAT(Tabla36[[#This Row],[NUM. ECO.]],Tabla36[[#This Row],[TURNO]],Tabla36[[#This Row],[FECHA]])</f>
        <v>T44PRIMER TURNO45422</v>
      </c>
      <c r="B4247" s="87">
        <v>7</v>
      </c>
      <c r="C4247" s="87">
        <v>1</v>
      </c>
      <c r="D4247" s="87" t="s">
        <v>60</v>
      </c>
      <c r="E4247" s="86"/>
      <c r="F4247" s="86">
        <f>VLOOKUP(Tabla36[[#This Row],[NUM. ECO.]],[2]!Tabla24[[NO.ECO]:[CUBICACION
M3]],4,0)</f>
        <v>17</v>
      </c>
      <c r="G4247" s="94">
        <v>45422</v>
      </c>
      <c r="H4247" s="92" t="str">
        <f>VLOOKUP(Tabla36[[#This Row],[NUM. ECO.]],[2]!Tabla24[[NO.ECO]:[MATERIAL]],8,0)</f>
        <v>VOLADURA</v>
      </c>
      <c r="I4247" s="86" t="s">
        <v>79</v>
      </c>
      <c r="J4247" s="88">
        <f ca="1">TIME(RANDBETWEEN(5.5,6),RANDBETWEEN(1,29),0)</f>
        <v>0.26597222222222222</v>
      </c>
      <c r="K4247" s="86" t="str">
        <f ca="1">VLOOKUP(Tabla36[[#This Row],[CODIGO VINCULO]],[1]!Anexar1[[UNION]:[OPERADOR]],4,0)</f>
        <v>EDWIN ALMICAR HAU HOIL</v>
      </c>
      <c r="L4247" s="92" t="str" cm="1">
        <f t="array" aca="1" ref="L4247" ca="1">_xlfn.IFS(J4247&gt;=TIME(14,0,0),"SEGUNDO TURNO",J4247&lt;TIME(14,0,0),"PRIMER TURNO")</f>
        <v>PRIMER TURNO</v>
      </c>
      <c r="M4247" s="90"/>
    </row>
    <row r="4248" spans="1:13">
      <c r="A4248" s="86" t="str">
        <f ca="1">_xlfn.CONCAT(Tabla36[[#This Row],[NUM. ECO.]],Tabla36[[#This Row],[TURNO]],Tabla36[[#This Row],[FECHA]])</f>
        <v>T44PRIMER TURNO45422</v>
      </c>
      <c r="B4248" s="87">
        <v>7</v>
      </c>
      <c r="C4248" s="87">
        <v>2</v>
      </c>
      <c r="D4248" s="87" t="s">
        <v>60</v>
      </c>
      <c r="E4248" s="86"/>
      <c r="F4248" s="86">
        <f>VLOOKUP(Tabla36[[#This Row],[NUM. ECO.]],[2]!Tabla24[[NO.ECO]:[CUBICACION
M3]],4,0)</f>
        <v>17</v>
      </c>
      <c r="G4248" s="94">
        <v>45422</v>
      </c>
      <c r="H4248" s="92" t="str">
        <f>VLOOKUP(Tabla36[[#This Row],[NUM. ECO.]],[2]!Tabla24[[NO.ECO]:[MATERIAL]],8,0)</f>
        <v>VOLADURA</v>
      </c>
      <c r="I4248" s="86" t="s">
        <v>79</v>
      </c>
      <c r="J4248" s="91">
        <f ca="1">J4247+TIME(0,RANDBETWEEN((123),(151)),0)</f>
        <v>0.35416666666666669</v>
      </c>
      <c r="K4248" s="86" t="str">
        <f ca="1">VLOOKUP(Tabla36[[#This Row],[CODIGO VINCULO]],[1]!Anexar1[[UNION]:[OPERADOR]],4,0)</f>
        <v>EDWIN ALMICAR HAU HOIL</v>
      </c>
      <c r="L4248" s="92" t="str" cm="1">
        <f t="array" aca="1" ref="L4248" ca="1">_xlfn.IFS(J4248&gt;=TIME(14,0,0),"SEGUNDO TURNO",J4248&lt;TIME(14,0,0),"PRIMER TURNO")</f>
        <v>PRIMER TURNO</v>
      </c>
      <c r="M4248" s="90"/>
    </row>
    <row r="4249" spans="1:13">
      <c r="A4249" s="86" t="str">
        <f ca="1">_xlfn.CONCAT(Tabla36[[#This Row],[NUM. ECO.]],Tabla36[[#This Row],[TURNO]],Tabla36[[#This Row],[FECHA]])</f>
        <v>T44PRIMER TURNO45422</v>
      </c>
      <c r="B4249" s="87">
        <v>7</v>
      </c>
      <c r="C4249" s="87">
        <v>3</v>
      </c>
      <c r="D4249" s="87" t="s">
        <v>60</v>
      </c>
      <c r="E4249" s="86"/>
      <c r="F4249" s="86">
        <f>VLOOKUP(Tabla36[[#This Row],[NUM. ECO.]],[2]!Tabla24[[NO.ECO]:[CUBICACION
M3]],4,0)</f>
        <v>17</v>
      </c>
      <c r="G4249" s="94">
        <v>45422</v>
      </c>
      <c r="H4249" s="92" t="str">
        <f>VLOOKUP(Tabla36[[#This Row],[NUM. ECO.]],[2]!Tabla24[[NO.ECO]:[MATERIAL]],8,0)</f>
        <v>VOLADURA</v>
      </c>
      <c r="I4249" s="86" t="s">
        <v>79</v>
      </c>
      <c r="J4249" s="91">
        <f ca="1">J4248+TIME(0,RANDBETWEEN((123),(151)),0)</f>
        <v>0.44305555555555559</v>
      </c>
      <c r="K4249" s="86" t="str">
        <f ca="1">VLOOKUP(Tabla36[[#This Row],[CODIGO VINCULO]],[1]!Anexar1[[UNION]:[OPERADOR]],4,0)</f>
        <v>EDWIN ALMICAR HAU HOIL</v>
      </c>
      <c r="L4249" s="92" t="str" cm="1">
        <f t="array" aca="1" ref="L4249" ca="1">_xlfn.IFS(J4249&gt;=TIME(14,0,0),"SEGUNDO TURNO",J4249&lt;TIME(14,0,0),"PRIMER TURNO")</f>
        <v>PRIMER TURNO</v>
      </c>
      <c r="M4249" s="90"/>
    </row>
    <row r="4250" spans="1:13">
      <c r="A4250" s="86" t="str">
        <f ca="1">_xlfn.CONCAT(Tabla36[[#This Row],[NUM. ECO.]],Tabla36[[#This Row],[TURNO]],Tabla36[[#This Row],[FECHA]])</f>
        <v>T44PRIMER TURNO45422</v>
      </c>
      <c r="B4250" s="87">
        <v>7</v>
      </c>
      <c r="C4250" s="87">
        <v>4</v>
      </c>
      <c r="D4250" s="87" t="s">
        <v>60</v>
      </c>
      <c r="E4250" s="86"/>
      <c r="F4250" s="86">
        <f>VLOOKUP(Tabla36[[#This Row],[NUM. ECO.]],[2]!Tabla24[[NO.ECO]:[CUBICACION
M3]],4,0)</f>
        <v>17</v>
      </c>
      <c r="G4250" s="94">
        <v>45422</v>
      </c>
      <c r="H4250" s="92" t="str">
        <f>VLOOKUP(Tabla36[[#This Row],[NUM. ECO.]],[2]!Tabla24[[NO.ECO]:[MATERIAL]],8,0)</f>
        <v>VOLADURA</v>
      </c>
      <c r="I4250" s="86" t="s">
        <v>79</v>
      </c>
      <c r="J4250" s="91">
        <f ca="1">J4249+TIME(0,RANDBETWEEN((123),(151)),0)</f>
        <v>0.53750000000000009</v>
      </c>
      <c r="K4250" s="86" t="str">
        <f ca="1">VLOOKUP(Tabla36[[#This Row],[CODIGO VINCULO]],[1]!Anexar1[[UNION]:[OPERADOR]],4,0)</f>
        <v>EDWIN ALMICAR HAU HOIL</v>
      </c>
      <c r="L4250" s="92" t="str" cm="1">
        <f t="array" aca="1" ref="L4250" ca="1">_xlfn.IFS(J4250&gt;=TIME(14,0,0),"SEGUNDO TURNO",J4250&lt;TIME(14,0,0),"PRIMER TURNO")</f>
        <v>PRIMER TURNO</v>
      </c>
      <c r="M4250" s="90"/>
    </row>
    <row r="4251" spans="1:13">
      <c r="A4251" s="86" t="str">
        <f ca="1">_xlfn.CONCAT(Tabla36[[#This Row],[NUM. ECO.]],Tabla36[[#This Row],[TURNO]],Tabla36[[#This Row],[FECHA]])</f>
        <v>T44SEGUNDO TURNO45422</v>
      </c>
      <c r="B4251" s="87">
        <v>7</v>
      </c>
      <c r="C4251" s="87">
        <v>5</v>
      </c>
      <c r="D4251" s="87" t="s">
        <v>60</v>
      </c>
      <c r="E4251" s="86"/>
      <c r="F4251" s="86">
        <f>VLOOKUP(Tabla36[[#This Row],[NUM. ECO.]],[2]!Tabla24[[NO.ECO]:[CUBICACION
M3]],4,0)</f>
        <v>17</v>
      </c>
      <c r="G4251" s="94">
        <v>45422</v>
      </c>
      <c r="H4251" s="92" t="str">
        <f>VLOOKUP(Tabla36[[#This Row],[NUM. ECO.]],[2]!Tabla24[[NO.ECO]:[MATERIAL]],8,0)</f>
        <v>VOLADURA</v>
      </c>
      <c r="I4251" s="86" t="s">
        <v>79</v>
      </c>
      <c r="J4251" s="91">
        <f ca="1">J4250+TIME(0,RANDBETWEEN((123),(151)),0)</f>
        <v>0.64097222222222228</v>
      </c>
      <c r="K4251" s="86" t="str">
        <f ca="1">VLOOKUP(Tabla36[[#This Row],[CODIGO VINCULO]],[1]!Anexar1[[UNION]:[OPERADOR]],4,0)</f>
        <v>ANGEL DANIEL HAU HOIL</v>
      </c>
      <c r="L4251" s="92" t="str" cm="1">
        <f t="array" aca="1" ref="L4251" ca="1">_xlfn.IFS(J4251&gt;=TIME(14,0,0),"SEGUNDO TURNO",J4251&lt;TIME(14,0,0),"PRIMER TURNO")</f>
        <v>SEGUNDO TURNO</v>
      </c>
      <c r="M4251" s="90"/>
    </row>
    <row r="4252" spans="1:13">
      <c r="A4252" s="86" t="str">
        <f ca="1">_xlfn.CONCAT(Tabla36[[#This Row],[NUM. ECO.]],Tabla36[[#This Row],[TURNO]],Tabla36[[#This Row],[FECHA]])</f>
        <v>T44SEGUNDO TURNO45422</v>
      </c>
      <c r="B4252" s="87">
        <v>7</v>
      </c>
      <c r="C4252" s="87">
        <v>6</v>
      </c>
      <c r="D4252" s="87" t="s">
        <v>60</v>
      </c>
      <c r="E4252" s="86"/>
      <c r="F4252" s="86">
        <f>VLOOKUP(Tabla36[[#This Row],[NUM. ECO.]],[2]!Tabla24[[NO.ECO]:[CUBICACION
M3]],4,0)</f>
        <v>17</v>
      </c>
      <c r="G4252" s="94">
        <v>45422</v>
      </c>
      <c r="H4252" s="92" t="str">
        <f>VLOOKUP(Tabla36[[#This Row],[NUM. ECO.]],[2]!Tabla24[[NO.ECO]:[MATERIAL]],8,0)</f>
        <v>VOLADURA</v>
      </c>
      <c r="I4252" s="86" t="s">
        <v>79</v>
      </c>
      <c r="J4252" s="91">
        <f ca="1">J4251+TIME(0,RANDBETWEEN((123),(151)),0)</f>
        <v>0.73541666666666672</v>
      </c>
      <c r="K4252" s="86" t="str">
        <f ca="1">VLOOKUP(Tabla36[[#This Row],[CODIGO VINCULO]],[1]!Anexar1[[UNION]:[OPERADOR]],4,0)</f>
        <v>ANGEL DANIEL HAU HOIL</v>
      </c>
      <c r="L4252" s="92" t="str" cm="1">
        <f t="array" aca="1" ref="L4252" ca="1">_xlfn.IFS(J4252&gt;=TIME(14,0,0),"SEGUNDO TURNO",J4252&lt;TIME(14,0,0),"PRIMER TURNO")</f>
        <v>SEGUNDO TURNO</v>
      </c>
      <c r="M4252" s="90"/>
    </row>
    <row r="4253" spans="1:13">
      <c r="A4253" s="86" t="str">
        <f ca="1">_xlfn.CONCAT(Tabla36[[#This Row],[NUM. ECO.]],Tabla36[[#This Row],[TURNO]],Tabla36[[#This Row],[FECHA]])</f>
        <v>T44SEGUNDO TURNO45422</v>
      </c>
      <c r="B4253" s="87">
        <v>7</v>
      </c>
      <c r="C4253" s="87">
        <v>7</v>
      </c>
      <c r="D4253" s="87" t="s">
        <v>60</v>
      </c>
      <c r="E4253" s="86"/>
      <c r="F4253" s="86">
        <f>VLOOKUP(Tabla36[[#This Row],[NUM. ECO.]],[2]!Tabla24[[NO.ECO]:[CUBICACION
M3]],4,0)</f>
        <v>17</v>
      </c>
      <c r="G4253" s="94">
        <v>45422</v>
      </c>
      <c r="H4253" s="92" t="str">
        <f>VLOOKUP(Tabla36[[#This Row],[NUM. ECO.]],[2]!Tabla24[[NO.ECO]:[MATERIAL]],8,0)</f>
        <v>VOLADURA</v>
      </c>
      <c r="I4253" s="86" t="s">
        <v>79</v>
      </c>
      <c r="J4253" s="91">
        <f ca="1">J4252+TIME(0,RANDBETWEEN((123),(151)),0)</f>
        <v>0.82847222222222228</v>
      </c>
      <c r="K4253" s="86" t="str">
        <f ca="1">VLOOKUP(Tabla36[[#This Row],[CODIGO VINCULO]],[1]!Anexar1[[UNION]:[OPERADOR]],4,0)</f>
        <v>ANGEL DANIEL HAU HOIL</v>
      </c>
      <c r="L4253" s="92" t="str" cm="1">
        <f t="array" aca="1" ref="L4253" ca="1">_xlfn.IFS(J4253&gt;=TIME(14,0,0),"SEGUNDO TURNO",J4253&lt;TIME(14,0,0),"PRIMER TURNO")</f>
        <v>SEGUNDO TURNO</v>
      </c>
      <c r="M4253" s="90"/>
    </row>
    <row r="4254" spans="1:13">
      <c r="A4254" s="86" t="str">
        <f ca="1">_xlfn.CONCAT(Tabla36[[#This Row],[NUM. ECO.]],Tabla36[[#This Row],[TURNO]],Tabla36[[#This Row],[FECHA]])</f>
        <v>T44PRIMER TURNO45423</v>
      </c>
      <c r="B4254" s="87">
        <v>7</v>
      </c>
      <c r="C4254" s="87">
        <v>1</v>
      </c>
      <c r="D4254" s="87" t="s">
        <v>60</v>
      </c>
      <c r="E4254" s="86"/>
      <c r="F4254" s="86">
        <f>VLOOKUP(Tabla36[[#This Row],[NUM. ECO.]],[2]!Tabla24[[NO.ECO]:[CUBICACION
M3]],4,0)</f>
        <v>17</v>
      </c>
      <c r="G4254" s="94">
        <v>45423</v>
      </c>
      <c r="H4254" s="92" t="str">
        <f>VLOOKUP(Tabla36[[#This Row],[NUM. ECO.]],[2]!Tabla24[[NO.ECO]:[MATERIAL]],8,0)</f>
        <v>VOLADURA</v>
      </c>
      <c r="I4254" s="86" t="s">
        <v>79</v>
      </c>
      <c r="J4254" s="88">
        <f ca="1">TIME(RANDBETWEEN(5.5,6),RANDBETWEEN(1,29),0)</f>
        <v>0.25763888888888886</v>
      </c>
      <c r="K4254" s="86" t="str">
        <f ca="1">VLOOKUP(Tabla36[[#This Row],[CODIGO VINCULO]],[1]!Anexar1[[UNION]:[OPERADOR]],4,0)</f>
        <v>EDWIN ALMICAR HAU HOIL</v>
      </c>
      <c r="L4254" s="92" t="str" cm="1">
        <f t="array" aca="1" ref="L4254" ca="1">_xlfn.IFS(J4254&gt;=TIME(14,0,0),"SEGUNDO TURNO",J4254&lt;TIME(14,0,0),"PRIMER TURNO")</f>
        <v>PRIMER TURNO</v>
      </c>
      <c r="M4254" s="90"/>
    </row>
    <row r="4255" spans="1:13">
      <c r="A4255" s="86" t="str">
        <f ca="1">_xlfn.CONCAT(Tabla36[[#This Row],[NUM. ECO.]],Tabla36[[#This Row],[TURNO]],Tabla36[[#This Row],[FECHA]])</f>
        <v>T44PRIMER TURNO45423</v>
      </c>
      <c r="B4255" s="87">
        <v>7</v>
      </c>
      <c r="C4255" s="87">
        <v>2</v>
      </c>
      <c r="D4255" s="87" t="s">
        <v>60</v>
      </c>
      <c r="E4255" s="86"/>
      <c r="F4255" s="86">
        <f>VLOOKUP(Tabla36[[#This Row],[NUM. ECO.]],[2]!Tabla24[[NO.ECO]:[CUBICACION
M3]],4,0)</f>
        <v>17</v>
      </c>
      <c r="G4255" s="94">
        <v>45423</v>
      </c>
      <c r="H4255" s="92" t="str">
        <f>VLOOKUP(Tabla36[[#This Row],[NUM. ECO.]],[2]!Tabla24[[NO.ECO]:[MATERIAL]],8,0)</f>
        <v>VOLADURA</v>
      </c>
      <c r="I4255" s="86" t="s">
        <v>79</v>
      </c>
      <c r="J4255" s="91">
        <f ca="1">J4254+TIME(0,RANDBETWEEN((123),(151)),0)</f>
        <v>0.34444444444444444</v>
      </c>
      <c r="K4255" s="86" t="str">
        <f ca="1">VLOOKUP(Tabla36[[#This Row],[CODIGO VINCULO]],[1]!Anexar1[[UNION]:[OPERADOR]],4,0)</f>
        <v>EDWIN ALMICAR HAU HOIL</v>
      </c>
      <c r="L4255" s="92" t="str" cm="1">
        <f t="array" aca="1" ref="L4255" ca="1">_xlfn.IFS(J4255&gt;=TIME(14,0,0),"SEGUNDO TURNO",J4255&lt;TIME(14,0,0),"PRIMER TURNO")</f>
        <v>PRIMER TURNO</v>
      </c>
      <c r="M4255" s="90"/>
    </row>
    <row r="4256" spans="1:13">
      <c r="A4256" s="86" t="str">
        <f ca="1">_xlfn.CONCAT(Tabla36[[#This Row],[NUM. ECO.]],Tabla36[[#This Row],[TURNO]],Tabla36[[#This Row],[FECHA]])</f>
        <v>T44PRIMER TURNO45423</v>
      </c>
      <c r="B4256" s="87">
        <v>7</v>
      </c>
      <c r="C4256" s="87">
        <v>3</v>
      </c>
      <c r="D4256" s="87" t="s">
        <v>60</v>
      </c>
      <c r="E4256" s="86"/>
      <c r="F4256" s="86">
        <f>VLOOKUP(Tabla36[[#This Row],[NUM. ECO.]],[2]!Tabla24[[NO.ECO]:[CUBICACION
M3]],4,0)</f>
        <v>17</v>
      </c>
      <c r="G4256" s="94">
        <v>45423</v>
      </c>
      <c r="H4256" s="92" t="str">
        <f>VLOOKUP(Tabla36[[#This Row],[NUM. ECO.]],[2]!Tabla24[[NO.ECO]:[MATERIAL]],8,0)</f>
        <v>VOLADURA</v>
      </c>
      <c r="I4256" s="86" t="s">
        <v>79</v>
      </c>
      <c r="J4256" s="91">
        <f ca="1">J4255+TIME(0,RANDBETWEEN((123),(151)),0)</f>
        <v>0.44930555555555557</v>
      </c>
      <c r="K4256" s="86" t="str">
        <f ca="1">VLOOKUP(Tabla36[[#This Row],[CODIGO VINCULO]],[1]!Anexar1[[UNION]:[OPERADOR]],4,0)</f>
        <v>EDWIN ALMICAR HAU HOIL</v>
      </c>
      <c r="L4256" s="92" t="str" cm="1">
        <f t="array" aca="1" ref="L4256" ca="1">_xlfn.IFS(J4256&gt;=TIME(14,0,0),"SEGUNDO TURNO",J4256&lt;TIME(14,0,0),"PRIMER TURNO")</f>
        <v>PRIMER TURNO</v>
      </c>
      <c r="M4256" s="90"/>
    </row>
    <row r="4257" spans="1:13">
      <c r="A4257" s="86" t="str">
        <f ca="1">_xlfn.CONCAT(Tabla36[[#This Row],[NUM. ECO.]],Tabla36[[#This Row],[TURNO]],Tabla36[[#This Row],[FECHA]])</f>
        <v>T44PRIMER TURNO45423</v>
      </c>
      <c r="B4257" s="87">
        <v>7</v>
      </c>
      <c r="C4257" s="87">
        <v>4</v>
      </c>
      <c r="D4257" s="87" t="s">
        <v>60</v>
      </c>
      <c r="E4257" s="86"/>
      <c r="F4257" s="86">
        <f>VLOOKUP(Tabla36[[#This Row],[NUM. ECO.]],[2]!Tabla24[[NO.ECO]:[CUBICACION
M3]],4,0)</f>
        <v>17</v>
      </c>
      <c r="G4257" s="94">
        <v>45423</v>
      </c>
      <c r="H4257" s="92" t="str">
        <f>VLOOKUP(Tabla36[[#This Row],[NUM. ECO.]],[2]!Tabla24[[NO.ECO]:[MATERIAL]],8,0)</f>
        <v>VOLADURA</v>
      </c>
      <c r="I4257" s="86" t="s">
        <v>79</v>
      </c>
      <c r="J4257" s="91">
        <f ca="1">J4256+TIME(0,RANDBETWEEN((123),(151)),0)</f>
        <v>0.54444444444444451</v>
      </c>
      <c r="K4257" s="86" t="str">
        <f ca="1">VLOOKUP(Tabla36[[#This Row],[CODIGO VINCULO]],[1]!Anexar1[[UNION]:[OPERADOR]],4,0)</f>
        <v>EDWIN ALMICAR HAU HOIL</v>
      </c>
      <c r="L4257" s="92" t="str" cm="1">
        <f t="array" aca="1" ref="L4257" ca="1">_xlfn.IFS(J4257&gt;=TIME(14,0,0),"SEGUNDO TURNO",J4257&lt;TIME(14,0,0),"PRIMER TURNO")</f>
        <v>PRIMER TURNO</v>
      </c>
      <c r="M4257" s="90"/>
    </row>
    <row r="4258" spans="1:13">
      <c r="A4258" s="86" t="str">
        <f ca="1">_xlfn.CONCAT(Tabla36[[#This Row],[NUM. ECO.]],Tabla36[[#This Row],[TURNO]],Tabla36[[#This Row],[FECHA]])</f>
        <v>T44SEGUNDO TURNO45423</v>
      </c>
      <c r="B4258" s="87">
        <v>7</v>
      </c>
      <c r="C4258" s="87">
        <v>5</v>
      </c>
      <c r="D4258" s="87" t="s">
        <v>60</v>
      </c>
      <c r="E4258" s="86"/>
      <c r="F4258" s="86">
        <f>VLOOKUP(Tabla36[[#This Row],[NUM. ECO.]],[2]!Tabla24[[NO.ECO]:[CUBICACION
M3]],4,0)</f>
        <v>17</v>
      </c>
      <c r="G4258" s="94">
        <v>45423</v>
      </c>
      <c r="H4258" s="92" t="str">
        <f>VLOOKUP(Tabla36[[#This Row],[NUM. ECO.]],[2]!Tabla24[[NO.ECO]:[MATERIAL]],8,0)</f>
        <v>VOLADURA</v>
      </c>
      <c r="I4258" s="86" t="s">
        <v>79</v>
      </c>
      <c r="J4258" s="91">
        <f ca="1">J4257+TIME(0,RANDBETWEEN((123),(151)),0)</f>
        <v>0.63055555555555565</v>
      </c>
      <c r="K4258" s="86" t="str">
        <f ca="1">VLOOKUP(Tabla36[[#This Row],[CODIGO VINCULO]],[1]!Anexar1[[UNION]:[OPERADOR]],4,0)</f>
        <v>ANGEL DANIEL HAU HOIL</v>
      </c>
      <c r="L4258" s="92" t="str" cm="1">
        <f t="array" aca="1" ref="L4258" ca="1">_xlfn.IFS(J4258&gt;=TIME(14,0,0),"SEGUNDO TURNO",J4258&lt;TIME(14,0,0),"PRIMER TURNO")</f>
        <v>SEGUNDO TURNO</v>
      </c>
      <c r="M4258" s="90"/>
    </row>
    <row r="4259" spans="1:13">
      <c r="A4259" s="86" t="str">
        <f ca="1">_xlfn.CONCAT(Tabla36[[#This Row],[NUM. ECO.]],Tabla36[[#This Row],[TURNO]],Tabla36[[#This Row],[FECHA]])</f>
        <v>T44SEGUNDO TURNO45423</v>
      </c>
      <c r="B4259" s="87">
        <v>7</v>
      </c>
      <c r="C4259" s="87">
        <v>6</v>
      </c>
      <c r="D4259" s="87" t="s">
        <v>60</v>
      </c>
      <c r="E4259" s="86"/>
      <c r="F4259" s="86">
        <f>VLOOKUP(Tabla36[[#This Row],[NUM. ECO.]],[2]!Tabla24[[NO.ECO]:[CUBICACION
M3]],4,0)</f>
        <v>17</v>
      </c>
      <c r="G4259" s="94">
        <v>45423</v>
      </c>
      <c r="H4259" s="92" t="str">
        <f>VLOOKUP(Tabla36[[#This Row],[NUM. ECO.]],[2]!Tabla24[[NO.ECO]:[MATERIAL]],8,0)</f>
        <v>VOLADURA</v>
      </c>
      <c r="I4259" s="86" t="s">
        <v>79</v>
      </c>
      <c r="J4259" s="91">
        <f ca="1">J4258+TIME(0,RANDBETWEEN((123),(151)),0)</f>
        <v>0.72986111111111118</v>
      </c>
      <c r="K4259" s="86" t="str">
        <f ca="1">VLOOKUP(Tabla36[[#This Row],[CODIGO VINCULO]],[1]!Anexar1[[UNION]:[OPERADOR]],4,0)</f>
        <v>ANGEL DANIEL HAU HOIL</v>
      </c>
      <c r="L4259" s="92" t="str" cm="1">
        <f t="array" aca="1" ref="L4259" ca="1">_xlfn.IFS(J4259&gt;=TIME(14,0,0),"SEGUNDO TURNO",J4259&lt;TIME(14,0,0),"PRIMER TURNO")</f>
        <v>SEGUNDO TURNO</v>
      </c>
      <c r="M4259" s="90"/>
    </row>
    <row r="4260" spans="1:13">
      <c r="A4260" s="86" t="str">
        <f ca="1">_xlfn.CONCAT(Tabla36[[#This Row],[NUM. ECO.]],Tabla36[[#This Row],[TURNO]],Tabla36[[#This Row],[FECHA]])</f>
        <v>T44SEGUNDO TURNO45423</v>
      </c>
      <c r="B4260" s="87">
        <v>7</v>
      </c>
      <c r="C4260" s="87">
        <v>7</v>
      </c>
      <c r="D4260" s="87" t="s">
        <v>60</v>
      </c>
      <c r="E4260" s="86"/>
      <c r="F4260" s="86">
        <f>VLOOKUP(Tabla36[[#This Row],[NUM. ECO.]],[2]!Tabla24[[NO.ECO]:[CUBICACION
M3]],4,0)</f>
        <v>17</v>
      </c>
      <c r="G4260" s="94">
        <v>45423</v>
      </c>
      <c r="H4260" s="92" t="str">
        <f>VLOOKUP(Tabla36[[#This Row],[NUM. ECO.]],[2]!Tabla24[[NO.ECO]:[MATERIAL]],8,0)</f>
        <v>VOLADURA</v>
      </c>
      <c r="I4260" s="86" t="s">
        <v>79</v>
      </c>
      <c r="J4260" s="91">
        <f ca="1">J4259+TIME(0,RANDBETWEEN((123),(151)),0)</f>
        <v>0.82847222222222228</v>
      </c>
      <c r="K4260" s="86" t="str">
        <f ca="1">VLOOKUP(Tabla36[[#This Row],[CODIGO VINCULO]],[1]!Anexar1[[UNION]:[OPERADOR]],4,0)</f>
        <v>ANGEL DANIEL HAU HOIL</v>
      </c>
      <c r="L4260" s="92" t="str" cm="1">
        <f t="array" aca="1" ref="L4260" ca="1">_xlfn.IFS(J4260&gt;=TIME(14,0,0),"SEGUNDO TURNO",J4260&lt;TIME(14,0,0),"PRIMER TURNO")</f>
        <v>SEGUNDO TURNO</v>
      </c>
      <c r="M4260" s="90"/>
    </row>
    <row r="4261" spans="1:13">
      <c r="A4261" s="86" t="str">
        <f ca="1">_xlfn.CONCAT(Tabla36[[#This Row],[NUM. ECO.]],Tabla36[[#This Row],[TURNO]],Tabla36[[#This Row],[FECHA]])</f>
        <v>T44PRIMER TURNO45425</v>
      </c>
      <c r="B4261" s="87">
        <v>7</v>
      </c>
      <c r="C4261" s="87">
        <v>1</v>
      </c>
      <c r="D4261" s="87" t="s">
        <v>60</v>
      </c>
      <c r="E4261" s="86"/>
      <c r="F4261" s="86">
        <f>VLOOKUP(Tabla36[[#This Row],[NUM. ECO.]],[2]!Tabla24[[NO.ECO]:[CUBICACION
M3]],4,0)</f>
        <v>17</v>
      </c>
      <c r="G4261" s="94">
        <v>45425</v>
      </c>
      <c r="H4261" s="92" t="str">
        <f>VLOOKUP(Tabla36[[#This Row],[NUM. ECO.]],[2]!Tabla24[[NO.ECO]:[MATERIAL]],8,0)</f>
        <v>VOLADURA</v>
      </c>
      <c r="I4261" s="86" t="s">
        <v>79</v>
      </c>
      <c r="J4261" s="88">
        <f ca="1">TIME(RANDBETWEEN(5.5,6),RANDBETWEEN(1,29),0)</f>
        <v>0.26805555555555555</v>
      </c>
      <c r="K4261" s="86" t="str">
        <f ca="1">VLOOKUP(Tabla36[[#This Row],[CODIGO VINCULO]],[1]!Anexar1[[UNION]:[OPERADOR]],4,0)</f>
        <v>CHRISTIAN JESUS OVANDO CRUZ</v>
      </c>
      <c r="L4261" s="92" t="str" cm="1">
        <f t="array" aca="1" ref="L4261" ca="1">_xlfn.IFS(J4261&gt;=TIME(14,0,0),"SEGUNDO TURNO",J4261&lt;TIME(14,0,0),"PRIMER TURNO")</f>
        <v>PRIMER TURNO</v>
      </c>
      <c r="M4261" s="90"/>
    </row>
    <row r="4262" spans="1:13">
      <c r="A4262" s="86" t="str">
        <f ca="1">_xlfn.CONCAT(Tabla36[[#This Row],[NUM. ECO.]],Tabla36[[#This Row],[TURNO]],Tabla36[[#This Row],[FECHA]])</f>
        <v>T44PRIMER TURNO45425</v>
      </c>
      <c r="B4262" s="87">
        <v>7</v>
      </c>
      <c r="C4262" s="87">
        <v>2</v>
      </c>
      <c r="D4262" s="87" t="s">
        <v>60</v>
      </c>
      <c r="E4262" s="86"/>
      <c r="F4262" s="86">
        <f>VLOOKUP(Tabla36[[#This Row],[NUM. ECO.]],[2]!Tabla24[[NO.ECO]:[CUBICACION
M3]],4,0)</f>
        <v>17</v>
      </c>
      <c r="G4262" s="94">
        <v>45425</v>
      </c>
      <c r="H4262" s="92" t="str">
        <f>VLOOKUP(Tabla36[[#This Row],[NUM. ECO.]],[2]!Tabla24[[NO.ECO]:[MATERIAL]],8,0)</f>
        <v>VOLADURA</v>
      </c>
      <c r="I4262" s="86" t="s">
        <v>79</v>
      </c>
      <c r="J4262" s="91">
        <f ca="1">J4261+TIME(0,RANDBETWEEN((123),(151)),0)</f>
        <v>0.35902777777777778</v>
      </c>
      <c r="K4262" s="86" t="str">
        <f ca="1">VLOOKUP(Tabla36[[#This Row],[CODIGO VINCULO]],[1]!Anexar1[[UNION]:[OPERADOR]],4,0)</f>
        <v>CHRISTIAN JESUS OVANDO CRUZ</v>
      </c>
      <c r="L4262" s="92" t="str" cm="1">
        <f t="array" aca="1" ref="L4262" ca="1">_xlfn.IFS(J4262&gt;=TIME(14,0,0),"SEGUNDO TURNO",J4262&lt;TIME(14,0,0),"PRIMER TURNO")</f>
        <v>PRIMER TURNO</v>
      </c>
      <c r="M4262" s="90"/>
    </row>
    <row r="4263" spans="1:13">
      <c r="A4263" s="86" t="str">
        <f ca="1">_xlfn.CONCAT(Tabla36[[#This Row],[NUM. ECO.]],Tabla36[[#This Row],[TURNO]],Tabla36[[#This Row],[FECHA]])</f>
        <v>T44PRIMER TURNO45425</v>
      </c>
      <c r="B4263" s="87">
        <v>7</v>
      </c>
      <c r="C4263" s="87">
        <v>3</v>
      </c>
      <c r="D4263" s="87" t="s">
        <v>60</v>
      </c>
      <c r="E4263" s="86"/>
      <c r="F4263" s="86">
        <f>VLOOKUP(Tabla36[[#This Row],[NUM. ECO.]],[2]!Tabla24[[NO.ECO]:[CUBICACION
M3]],4,0)</f>
        <v>17</v>
      </c>
      <c r="G4263" s="94">
        <v>45425</v>
      </c>
      <c r="H4263" s="92" t="str">
        <f>VLOOKUP(Tabla36[[#This Row],[NUM. ECO.]],[2]!Tabla24[[NO.ECO]:[MATERIAL]],8,0)</f>
        <v>VOLADURA</v>
      </c>
      <c r="I4263" s="86" t="s">
        <v>79</v>
      </c>
      <c r="J4263" s="91">
        <f ca="1">J4262+TIME(0,RANDBETWEEN((123),(151)),0)</f>
        <v>0.45277777777777778</v>
      </c>
      <c r="K4263" s="86" t="str">
        <f ca="1">VLOOKUP(Tabla36[[#This Row],[CODIGO VINCULO]],[1]!Anexar1[[UNION]:[OPERADOR]],4,0)</f>
        <v>CHRISTIAN JESUS OVANDO CRUZ</v>
      </c>
      <c r="L4263" s="92" t="str" cm="1">
        <f t="array" aca="1" ref="L4263" ca="1">_xlfn.IFS(J4263&gt;=TIME(14,0,0),"SEGUNDO TURNO",J4263&lt;TIME(14,0,0),"PRIMER TURNO")</f>
        <v>PRIMER TURNO</v>
      </c>
      <c r="M4263" s="90"/>
    </row>
    <row r="4264" spans="1:13">
      <c r="A4264" s="86" t="str">
        <f ca="1">_xlfn.CONCAT(Tabla36[[#This Row],[NUM. ECO.]],Tabla36[[#This Row],[TURNO]],Tabla36[[#This Row],[FECHA]])</f>
        <v>T44PRIMER TURNO45425</v>
      </c>
      <c r="B4264" s="87">
        <v>7</v>
      </c>
      <c r="C4264" s="87">
        <v>4</v>
      </c>
      <c r="D4264" s="87" t="s">
        <v>60</v>
      </c>
      <c r="E4264" s="86"/>
      <c r="F4264" s="86">
        <f>VLOOKUP(Tabla36[[#This Row],[NUM. ECO.]],[2]!Tabla24[[NO.ECO]:[CUBICACION
M3]],4,0)</f>
        <v>17</v>
      </c>
      <c r="G4264" s="94">
        <v>45425</v>
      </c>
      <c r="H4264" s="92" t="str">
        <f>VLOOKUP(Tabla36[[#This Row],[NUM. ECO.]],[2]!Tabla24[[NO.ECO]:[MATERIAL]],8,0)</f>
        <v>VOLADURA</v>
      </c>
      <c r="I4264" s="86" t="s">
        <v>79</v>
      </c>
      <c r="J4264" s="91">
        <f ca="1">J4263+TIME(0,RANDBETWEEN((123),(151)),0)</f>
        <v>0.54374999999999996</v>
      </c>
      <c r="K4264" s="86" t="str">
        <f ca="1">VLOOKUP(Tabla36[[#This Row],[CODIGO VINCULO]],[1]!Anexar1[[UNION]:[OPERADOR]],4,0)</f>
        <v>CHRISTIAN JESUS OVANDO CRUZ</v>
      </c>
      <c r="L4264" s="92" t="str" cm="1">
        <f t="array" aca="1" ref="L4264" ca="1">_xlfn.IFS(J4264&gt;=TIME(14,0,0),"SEGUNDO TURNO",J4264&lt;TIME(14,0,0),"PRIMER TURNO")</f>
        <v>PRIMER TURNO</v>
      </c>
      <c r="M4264" s="90"/>
    </row>
    <row r="4265" spans="1:13">
      <c r="A4265" s="86" t="str">
        <f ca="1">_xlfn.CONCAT(Tabla36[[#This Row],[NUM. ECO.]],Tabla36[[#This Row],[TURNO]],Tabla36[[#This Row],[FECHA]])</f>
        <v>T44SEGUNDO TURNO45425</v>
      </c>
      <c r="B4265" s="87">
        <v>7</v>
      </c>
      <c r="C4265" s="87">
        <v>5</v>
      </c>
      <c r="D4265" s="87" t="s">
        <v>60</v>
      </c>
      <c r="E4265" s="86"/>
      <c r="F4265" s="86">
        <f>VLOOKUP(Tabla36[[#This Row],[NUM. ECO.]],[2]!Tabla24[[NO.ECO]:[CUBICACION
M3]],4,0)</f>
        <v>17</v>
      </c>
      <c r="G4265" s="94">
        <v>45425</v>
      </c>
      <c r="H4265" s="92" t="str">
        <f>VLOOKUP(Tabla36[[#This Row],[NUM. ECO.]],[2]!Tabla24[[NO.ECO]:[MATERIAL]],8,0)</f>
        <v>VOLADURA</v>
      </c>
      <c r="I4265" s="86" t="s">
        <v>79</v>
      </c>
      <c r="J4265" s="91">
        <f ca="1">J4264+TIME(0,RANDBETWEEN((123),(151)),0)</f>
        <v>0.64444444444444438</v>
      </c>
      <c r="K4265" s="86" t="str">
        <f ca="1">VLOOKUP(Tabla36[[#This Row],[CODIGO VINCULO]],[1]!Anexar1[[UNION]:[OPERADOR]],4,0)</f>
        <v>MELCHOR SANTIAGO ESCAMILLA MEDINA</v>
      </c>
      <c r="L4265" s="92" t="str" cm="1">
        <f t="array" aca="1" ref="L4265" ca="1">_xlfn.IFS(J4265&gt;=TIME(14,0,0),"SEGUNDO TURNO",J4265&lt;TIME(14,0,0),"PRIMER TURNO")</f>
        <v>SEGUNDO TURNO</v>
      </c>
      <c r="M4265" s="90"/>
    </row>
    <row r="4266" spans="1:13">
      <c r="A4266" s="86" t="str">
        <f ca="1">_xlfn.CONCAT(Tabla36[[#This Row],[NUM. ECO.]],Tabla36[[#This Row],[TURNO]],Tabla36[[#This Row],[FECHA]])</f>
        <v>T44SEGUNDO TURNO45425</v>
      </c>
      <c r="B4266" s="87">
        <v>7</v>
      </c>
      <c r="C4266" s="87">
        <v>6</v>
      </c>
      <c r="D4266" s="87" t="s">
        <v>60</v>
      </c>
      <c r="E4266" s="86"/>
      <c r="F4266" s="86">
        <f>VLOOKUP(Tabla36[[#This Row],[NUM. ECO.]],[2]!Tabla24[[NO.ECO]:[CUBICACION
M3]],4,0)</f>
        <v>17</v>
      </c>
      <c r="G4266" s="94">
        <v>45425</v>
      </c>
      <c r="H4266" s="92" t="str">
        <f>VLOOKUP(Tabla36[[#This Row],[NUM. ECO.]],[2]!Tabla24[[NO.ECO]:[MATERIAL]],8,0)</f>
        <v>VOLADURA</v>
      </c>
      <c r="I4266" s="86" t="s">
        <v>79</v>
      </c>
      <c r="J4266" s="91">
        <f ca="1">J4265+TIME(0,RANDBETWEEN((123),(151)),0)</f>
        <v>0.73958333333333326</v>
      </c>
      <c r="K4266" s="86" t="str">
        <f ca="1">VLOOKUP(Tabla36[[#This Row],[CODIGO VINCULO]],[1]!Anexar1[[UNION]:[OPERADOR]],4,0)</f>
        <v>MELCHOR SANTIAGO ESCAMILLA MEDINA</v>
      </c>
      <c r="L4266" s="92" t="str" cm="1">
        <f t="array" aca="1" ref="L4266" ca="1">_xlfn.IFS(J4266&gt;=TIME(14,0,0),"SEGUNDO TURNO",J4266&lt;TIME(14,0,0),"PRIMER TURNO")</f>
        <v>SEGUNDO TURNO</v>
      </c>
      <c r="M4266" s="90"/>
    </row>
    <row r="4267" spans="1:13">
      <c r="A4267" s="86" t="str">
        <f ca="1">_xlfn.CONCAT(Tabla36[[#This Row],[NUM. ECO.]],Tabla36[[#This Row],[TURNO]],Tabla36[[#This Row],[FECHA]])</f>
        <v>T44SEGUNDO TURNO45425</v>
      </c>
      <c r="B4267" s="87">
        <v>7</v>
      </c>
      <c r="C4267" s="87">
        <v>7</v>
      </c>
      <c r="D4267" s="87" t="s">
        <v>60</v>
      </c>
      <c r="E4267" s="86"/>
      <c r="F4267" s="86">
        <f>VLOOKUP(Tabla36[[#This Row],[NUM. ECO.]],[2]!Tabla24[[NO.ECO]:[CUBICACION
M3]],4,0)</f>
        <v>17</v>
      </c>
      <c r="G4267" s="94">
        <v>45425</v>
      </c>
      <c r="H4267" s="92" t="str">
        <f>VLOOKUP(Tabla36[[#This Row],[NUM. ECO.]],[2]!Tabla24[[NO.ECO]:[MATERIAL]],8,0)</f>
        <v>VOLADURA</v>
      </c>
      <c r="I4267" s="86" t="s">
        <v>79</v>
      </c>
      <c r="J4267" s="91">
        <f ca="1">J4266+TIME(0,RANDBETWEEN((123),(151)),0)</f>
        <v>0.84097222222222212</v>
      </c>
      <c r="K4267" s="86" t="str">
        <f ca="1">VLOOKUP(Tabla36[[#This Row],[CODIGO VINCULO]],[1]!Anexar1[[UNION]:[OPERADOR]],4,0)</f>
        <v>MELCHOR SANTIAGO ESCAMILLA MEDINA</v>
      </c>
      <c r="L4267" s="92" t="str" cm="1">
        <f t="array" aca="1" ref="L4267" ca="1">_xlfn.IFS(J4267&gt;=TIME(14,0,0),"SEGUNDO TURNO",J4267&lt;TIME(14,0,0),"PRIMER TURNO")</f>
        <v>SEGUNDO TURNO</v>
      </c>
      <c r="M4267" s="90"/>
    </row>
    <row r="4268" spans="1:13">
      <c r="A4268" s="86" t="str">
        <f ca="1">_xlfn.CONCAT(Tabla36[[#This Row],[NUM. ECO.]],Tabla36[[#This Row],[TURNO]],Tabla36[[#This Row],[FECHA]])</f>
        <v>T44PRIMER TURNO45426</v>
      </c>
      <c r="B4268" s="87">
        <v>7</v>
      </c>
      <c r="C4268" s="87">
        <v>1</v>
      </c>
      <c r="D4268" s="87" t="s">
        <v>60</v>
      </c>
      <c r="E4268" s="86"/>
      <c r="F4268" s="86">
        <f>VLOOKUP(Tabla36[[#This Row],[NUM. ECO.]],[2]!Tabla24[[NO.ECO]:[CUBICACION
M3]],4,0)</f>
        <v>17</v>
      </c>
      <c r="G4268" s="94">
        <v>45426</v>
      </c>
      <c r="H4268" s="92" t="str">
        <f>VLOOKUP(Tabla36[[#This Row],[NUM. ECO.]],[2]!Tabla24[[NO.ECO]:[MATERIAL]],8,0)</f>
        <v>VOLADURA</v>
      </c>
      <c r="I4268" s="86" t="s">
        <v>79</v>
      </c>
      <c r="J4268" s="88">
        <f ca="1">TIME(RANDBETWEEN(5.5,6),RANDBETWEEN(1,29),0)</f>
        <v>0.25138888888888888</v>
      </c>
      <c r="K4268" s="86" t="str">
        <f ca="1">VLOOKUP(Tabla36[[#This Row],[CODIGO VINCULO]],[1]!Anexar1[[UNION]:[OPERADOR]],4,0)</f>
        <v>CHRISTIAN JESUS OVANDO CRUZ</v>
      </c>
      <c r="L4268" s="92" t="str" cm="1">
        <f t="array" aca="1" ref="L4268" ca="1">_xlfn.IFS(J4268&gt;=TIME(14,0,0),"SEGUNDO TURNO",J4268&lt;TIME(14,0,0),"PRIMER TURNO")</f>
        <v>PRIMER TURNO</v>
      </c>
      <c r="M4268" s="90"/>
    </row>
    <row r="4269" spans="1:13">
      <c r="A4269" s="86" t="str">
        <f ca="1">_xlfn.CONCAT(Tabla36[[#This Row],[NUM. ECO.]],Tabla36[[#This Row],[TURNO]],Tabla36[[#This Row],[FECHA]])</f>
        <v>T44PRIMER TURNO45426</v>
      </c>
      <c r="B4269" s="87">
        <v>7</v>
      </c>
      <c r="C4269" s="87">
        <v>2</v>
      </c>
      <c r="D4269" s="87" t="s">
        <v>60</v>
      </c>
      <c r="E4269" s="86"/>
      <c r="F4269" s="86">
        <f>VLOOKUP(Tabla36[[#This Row],[NUM. ECO.]],[2]!Tabla24[[NO.ECO]:[CUBICACION
M3]],4,0)</f>
        <v>17</v>
      </c>
      <c r="G4269" s="94">
        <v>45426</v>
      </c>
      <c r="H4269" s="92" t="str">
        <f>VLOOKUP(Tabla36[[#This Row],[NUM. ECO.]],[2]!Tabla24[[NO.ECO]:[MATERIAL]],8,0)</f>
        <v>VOLADURA</v>
      </c>
      <c r="I4269" s="86" t="s">
        <v>79</v>
      </c>
      <c r="J4269" s="91">
        <f ca="1">J4268+TIME(0,RANDBETWEEN((123),(151)),0)</f>
        <v>0.34791666666666665</v>
      </c>
      <c r="K4269" s="86" t="str">
        <f ca="1">VLOOKUP(Tabla36[[#This Row],[CODIGO VINCULO]],[1]!Anexar1[[UNION]:[OPERADOR]],4,0)</f>
        <v>CHRISTIAN JESUS OVANDO CRUZ</v>
      </c>
      <c r="L4269" s="92" t="str" cm="1">
        <f t="array" aca="1" ref="L4269" ca="1">_xlfn.IFS(J4269&gt;=TIME(14,0,0),"SEGUNDO TURNO",J4269&lt;TIME(14,0,0),"PRIMER TURNO")</f>
        <v>PRIMER TURNO</v>
      </c>
      <c r="M4269" s="90"/>
    </row>
    <row r="4270" spans="1:13">
      <c r="A4270" s="86" t="str">
        <f ca="1">_xlfn.CONCAT(Tabla36[[#This Row],[NUM. ECO.]],Tabla36[[#This Row],[TURNO]],Tabla36[[#This Row],[FECHA]])</f>
        <v>T44PRIMER TURNO45426</v>
      </c>
      <c r="B4270" s="87">
        <v>7</v>
      </c>
      <c r="C4270" s="87">
        <v>3</v>
      </c>
      <c r="D4270" s="87" t="s">
        <v>60</v>
      </c>
      <c r="E4270" s="86"/>
      <c r="F4270" s="86">
        <f>VLOOKUP(Tabla36[[#This Row],[NUM. ECO.]],[2]!Tabla24[[NO.ECO]:[CUBICACION
M3]],4,0)</f>
        <v>17</v>
      </c>
      <c r="G4270" s="94">
        <v>45426</v>
      </c>
      <c r="H4270" s="92" t="str">
        <f>VLOOKUP(Tabla36[[#This Row],[NUM. ECO.]],[2]!Tabla24[[NO.ECO]:[MATERIAL]],8,0)</f>
        <v>VOLADURA</v>
      </c>
      <c r="I4270" s="86" t="s">
        <v>79</v>
      </c>
      <c r="J4270" s="91">
        <f ca="1">J4269+TIME(0,RANDBETWEEN((123),(151)),0)</f>
        <v>0.45208333333333334</v>
      </c>
      <c r="K4270" s="86" t="str">
        <f ca="1">VLOOKUP(Tabla36[[#This Row],[CODIGO VINCULO]],[1]!Anexar1[[UNION]:[OPERADOR]],4,0)</f>
        <v>CHRISTIAN JESUS OVANDO CRUZ</v>
      </c>
      <c r="L4270" s="92" t="str" cm="1">
        <f t="array" aca="1" ref="L4270" ca="1">_xlfn.IFS(J4270&gt;=TIME(14,0,0),"SEGUNDO TURNO",J4270&lt;TIME(14,0,0),"PRIMER TURNO")</f>
        <v>PRIMER TURNO</v>
      </c>
      <c r="M4270" s="90"/>
    </row>
    <row r="4271" spans="1:13">
      <c r="A4271" s="86" t="str">
        <f ca="1">_xlfn.CONCAT(Tabla36[[#This Row],[NUM. ECO.]],Tabla36[[#This Row],[TURNO]],Tabla36[[#This Row],[FECHA]])</f>
        <v>T44PRIMER TURNO45426</v>
      </c>
      <c r="B4271" s="87">
        <v>7</v>
      </c>
      <c r="C4271" s="87">
        <v>4</v>
      </c>
      <c r="D4271" s="87" t="s">
        <v>60</v>
      </c>
      <c r="E4271" s="86"/>
      <c r="F4271" s="86">
        <f>VLOOKUP(Tabla36[[#This Row],[NUM. ECO.]],[2]!Tabla24[[NO.ECO]:[CUBICACION
M3]],4,0)</f>
        <v>17</v>
      </c>
      <c r="G4271" s="94">
        <v>45426</v>
      </c>
      <c r="H4271" s="92" t="str">
        <f>VLOOKUP(Tabla36[[#This Row],[NUM. ECO.]],[2]!Tabla24[[NO.ECO]:[MATERIAL]],8,0)</f>
        <v>VOLADURA</v>
      </c>
      <c r="I4271" s="86" t="s">
        <v>79</v>
      </c>
      <c r="J4271" s="91">
        <f ca="1">J4270+TIME(0,RANDBETWEEN((123),(151)),0)</f>
        <v>0.55694444444444446</v>
      </c>
      <c r="K4271" s="86" t="str">
        <f ca="1">VLOOKUP(Tabla36[[#This Row],[CODIGO VINCULO]],[1]!Anexar1[[UNION]:[OPERADOR]],4,0)</f>
        <v>CHRISTIAN JESUS OVANDO CRUZ</v>
      </c>
      <c r="L4271" s="92" t="str" cm="1">
        <f t="array" aca="1" ref="L4271" ca="1">_xlfn.IFS(J4271&gt;=TIME(14,0,0),"SEGUNDO TURNO",J4271&lt;TIME(14,0,0),"PRIMER TURNO")</f>
        <v>PRIMER TURNO</v>
      </c>
      <c r="M4271" s="90"/>
    </row>
    <row r="4272" spans="1:13">
      <c r="A4272" s="86" t="str">
        <f ca="1">_xlfn.CONCAT(Tabla36[[#This Row],[NUM. ECO.]],Tabla36[[#This Row],[TURNO]],Tabla36[[#This Row],[FECHA]])</f>
        <v>T44SEGUNDO TURNO45426</v>
      </c>
      <c r="B4272" s="87">
        <v>7</v>
      </c>
      <c r="C4272" s="87">
        <v>5</v>
      </c>
      <c r="D4272" s="87" t="s">
        <v>60</v>
      </c>
      <c r="E4272" s="86"/>
      <c r="F4272" s="86">
        <f>VLOOKUP(Tabla36[[#This Row],[NUM. ECO.]],[2]!Tabla24[[NO.ECO]:[CUBICACION
M3]],4,0)</f>
        <v>17</v>
      </c>
      <c r="G4272" s="94">
        <v>45426</v>
      </c>
      <c r="H4272" s="92" t="str">
        <f>VLOOKUP(Tabla36[[#This Row],[NUM. ECO.]],[2]!Tabla24[[NO.ECO]:[MATERIAL]],8,0)</f>
        <v>VOLADURA</v>
      </c>
      <c r="I4272" s="86" t="s">
        <v>79</v>
      </c>
      <c r="J4272" s="91">
        <f ca="1">J4271+TIME(0,RANDBETWEEN((123),(151)),0)</f>
        <v>0.64861111111111114</v>
      </c>
      <c r="K4272" s="86" t="str">
        <f ca="1">VLOOKUP(Tabla36[[#This Row],[CODIGO VINCULO]],[1]!Anexar1[[UNION]:[OPERADOR]],4,0)</f>
        <v>MELCHOR SANTIAGO ESCAMILLA MEDINA</v>
      </c>
      <c r="L4272" s="92" t="str" cm="1">
        <f t="array" aca="1" ref="L4272" ca="1">_xlfn.IFS(J4272&gt;=TIME(14,0,0),"SEGUNDO TURNO",J4272&lt;TIME(14,0,0),"PRIMER TURNO")</f>
        <v>SEGUNDO TURNO</v>
      </c>
      <c r="M4272" s="90"/>
    </row>
    <row r="4273" spans="1:13">
      <c r="A4273" s="86" t="str">
        <f ca="1">_xlfn.CONCAT(Tabla36[[#This Row],[NUM. ECO.]],Tabla36[[#This Row],[TURNO]],Tabla36[[#This Row],[FECHA]])</f>
        <v>T44SEGUNDO TURNO45426</v>
      </c>
      <c r="B4273" s="87">
        <v>7</v>
      </c>
      <c r="C4273" s="87">
        <v>6</v>
      </c>
      <c r="D4273" s="87" t="s">
        <v>60</v>
      </c>
      <c r="E4273" s="86"/>
      <c r="F4273" s="86">
        <f>VLOOKUP(Tabla36[[#This Row],[NUM. ECO.]],[2]!Tabla24[[NO.ECO]:[CUBICACION
M3]],4,0)</f>
        <v>17</v>
      </c>
      <c r="G4273" s="94">
        <v>45426</v>
      </c>
      <c r="H4273" s="92" t="str">
        <f>VLOOKUP(Tabla36[[#This Row],[NUM. ECO.]],[2]!Tabla24[[NO.ECO]:[MATERIAL]],8,0)</f>
        <v>VOLADURA</v>
      </c>
      <c r="I4273" s="86" t="s">
        <v>79</v>
      </c>
      <c r="J4273" s="91">
        <f ca="1">J4272+TIME(0,RANDBETWEEN((123),(151)),0)</f>
        <v>0.75208333333333333</v>
      </c>
      <c r="K4273" s="86" t="str">
        <f ca="1">VLOOKUP(Tabla36[[#This Row],[CODIGO VINCULO]],[1]!Anexar1[[UNION]:[OPERADOR]],4,0)</f>
        <v>MELCHOR SANTIAGO ESCAMILLA MEDINA</v>
      </c>
      <c r="L4273" s="92" t="str" cm="1">
        <f t="array" aca="1" ref="L4273" ca="1">_xlfn.IFS(J4273&gt;=TIME(14,0,0),"SEGUNDO TURNO",J4273&lt;TIME(14,0,0),"PRIMER TURNO")</f>
        <v>SEGUNDO TURNO</v>
      </c>
      <c r="M4273" s="90"/>
    </row>
    <row r="4274" spans="1:13">
      <c r="A4274" s="86" t="str">
        <f ca="1">_xlfn.CONCAT(Tabla36[[#This Row],[NUM. ECO.]],Tabla36[[#This Row],[TURNO]],Tabla36[[#This Row],[FECHA]])</f>
        <v>T44SEGUNDO TURNO45426</v>
      </c>
      <c r="B4274" s="87">
        <v>7</v>
      </c>
      <c r="C4274" s="87">
        <v>7</v>
      </c>
      <c r="D4274" s="87" t="s">
        <v>60</v>
      </c>
      <c r="E4274" s="86"/>
      <c r="F4274" s="86">
        <f>VLOOKUP(Tabla36[[#This Row],[NUM. ECO.]],[2]!Tabla24[[NO.ECO]:[CUBICACION
M3]],4,0)</f>
        <v>17</v>
      </c>
      <c r="G4274" s="94">
        <v>45426</v>
      </c>
      <c r="H4274" s="92" t="str">
        <f>VLOOKUP(Tabla36[[#This Row],[NUM. ECO.]],[2]!Tabla24[[NO.ECO]:[MATERIAL]],8,0)</f>
        <v>VOLADURA</v>
      </c>
      <c r="I4274" s="86" t="s">
        <v>79</v>
      </c>
      <c r="J4274" s="91">
        <f ca="1">J4273+TIME(0,RANDBETWEEN((123),(151)),0)</f>
        <v>0.84305555555555556</v>
      </c>
      <c r="K4274" s="86" t="str">
        <f ca="1">VLOOKUP(Tabla36[[#This Row],[CODIGO VINCULO]],[1]!Anexar1[[UNION]:[OPERADOR]],4,0)</f>
        <v>MELCHOR SANTIAGO ESCAMILLA MEDINA</v>
      </c>
      <c r="L4274" s="92" t="str" cm="1">
        <f t="array" aca="1" ref="L4274" ca="1">_xlfn.IFS(J4274&gt;=TIME(14,0,0),"SEGUNDO TURNO",J4274&lt;TIME(14,0,0),"PRIMER TURNO")</f>
        <v>SEGUNDO TURNO</v>
      </c>
      <c r="M4274" s="90"/>
    </row>
    <row r="4275" spans="1:13">
      <c r="A4275" s="86" t="str">
        <f ca="1">_xlfn.CONCAT(Tabla36[[#This Row],[NUM. ECO.]],Tabla36[[#This Row],[TURNO]],Tabla36[[#This Row],[FECHA]])</f>
        <v>T44PRIMER TURNO45427</v>
      </c>
      <c r="B4275" s="87">
        <v>7</v>
      </c>
      <c r="C4275" s="87">
        <v>1</v>
      </c>
      <c r="D4275" s="87" t="s">
        <v>60</v>
      </c>
      <c r="E4275" s="86"/>
      <c r="F4275" s="86">
        <f>VLOOKUP(Tabla36[[#This Row],[NUM. ECO.]],[2]!Tabla24[[NO.ECO]:[CUBICACION
M3]],4,0)</f>
        <v>17</v>
      </c>
      <c r="G4275" s="94">
        <v>45427</v>
      </c>
      <c r="H4275" s="92" t="str">
        <f>VLOOKUP(Tabla36[[#This Row],[NUM. ECO.]],[2]!Tabla24[[NO.ECO]:[MATERIAL]],8,0)</f>
        <v>VOLADURA</v>
      </c>
      <c r="I4275" s="86" t="s">
        <v>79</v>
      </c>
      <c r="J4275" s="88">
        <f ca="1">TIME(RANDBETWEEN(5.5,6),RANDBETWEEN(1,29),0)</f>
        <v>0.27013888888888887</v>
      </c>
      <c r="K4275" s="86" t="str">
        <f ca="1">VLOOKUP(Tabla36[[#This Row],[CODIGO VINCULO]],[1]!Anexar1[[UNION]:[OPERADOR]],4,0)</f>
        <v>CHRISTIAN JESUS OVANDO CRUZ</v>
      </c>
      <c r="L4275" s="92" t="str" cm="1">
        <f t="array" aca="1" ref="L4275" ca="1">_xlfn.IFS(J4275&gt;=TIME(14,0,0),"SEGUNDO TURNO",J4275&lt;TIME(14,0,0),"PRIMER TURNO")</f>
        <v>PRIMER TURNO</v>
      </c>
      <c r="M4275" s="90"/>
    </row>
    <row r="4276" spans="1:13">
      <c r="A4276" s="86" t="str">
        <f ca="1">_xlfn.CONCAT(Tabla36[[#This Row],[NUM. ECO.]],Tabla36[[#This Row],[TURNO]],Tabla36[[#This Row],[FECHA]])</f>
        <v>T44PRIMER TURNO45427</v>
      </c>
      <c r="B4276" s="87">
        <v>7</v>
      </c>
      <c r="C4276" s="87">
        <v>2</v>
      </c>
      <c r="D4276" s="87" t="s">
        <v>60</v>
      </c>
      <c r="E4276" s="86"/>
      <c r="F4276" s="86">
        <f>VLOOKUP(Tabla36[[#This Row],[NUM. ECO.]],[2]!Tabla24[[NO.ECO]:[CUBICACION
M3]],4,0)</f>
        <v>17</v>
      </c>
      <c r="G4276" s="94">
        <v>45427</v>
      </c>
      <c r="H4276" s="92" t="str">
        <f>VLOOKUP(Tabla36[[#This Row],[NUM. ECO.]],[2]!Tabla24[[NO.ECO]:[MATERIAL]],8,0)</f>
        <v>VOLADURA</v>
      </c>
      <c r="I4276" s="86" t="s">
        <v>79</v>
      </c>
      <c r="J4276" s="91">
        <f ca="1">J4275+TIME(0,RANDBETWEEN((123),(151)),0)</f>
        <v>0.36041666666666666</v>
      </c>
      <c r="K4276" s="86" t="str">
        <f ca="1">VLOOKUP(Tabla36[[#This Row],[CODIGO VINCULO]],[1]!Anexar1[[UNION]:[OPERADOR]],4,0)</f>
        <v>CHRISTIAN JESUS OVANDO CRUZ</v>
      </c>
      <c r="L4276" s="92" t="str" cm="1">
        <f t="array" aca="1" ref="L4276" ca="1">_xlfn.IFS(J4276&gt;=TIME(14,0,0),"SEGUNDO TURNO",J4276&lt;TIME(14,0,0),"PRIMER TURNO")</f>
        <v>PRIMER TURNO</v>
      </c>
      <c r="M4276" s="90"/>
    </row>
    <row r="4277" spans="1:13">
      <c r="A4277" s="86" t="str">
        <f ca="1">_xlfn.CONCAT(Tabla36[[#This Row],[NUM. ECO.]],Tabla36[[#This Row],[TURNO]],Tabla36[[#This Row],[FECHA]])</f>
        <v>T44PRIMER TURNO45427</v>
      </c>
      <c r="B4277" s="87">
        <v>7</v>
      </c>
      <c r="C4277" s="87">
        <v>3</v>
      </c>
      <c r="D4277" s="87" t="s">
        <v>60</v>
      </c>
      <c r="E4277" s="86"/>
      <c r="F4277" s="86">
        <f>VLOOKUP(Tabla36[[#This Row],[NUM. ECO.]],[2]!Tabla24[[NO.ECO]:[CUBICACION
M3]],4,0)</f>
        <v>17</v>
      </c>
      <c r="G4277" s="94">
        <v>45427</v>
      </c>
      <c r="H4277" s="92" t="str">
        <f>VLOOKUP(Tabla36[[#This Row],[NUM. ECO.]],[2]!Tabla24[[NO.ECO]:[MATERIAL]],8,0)</f>
        <v>VOLADURA</v>
      </c>
      <c r="I4277" s="86" t="s">
        <v>79</v>
      </c>
      <c r="J4277" s="91">
        <f ca="1">J4276+TIME(0,RANDBETWEEN((123),(151)),0)</f>
        <v>0.4458333333333333</v>
      </c>
      <c r="K4277" s="86" t="str">
        <f ca="1">VLOOKUP(Tabla36[[#This Row],[CODIGO VINCULO]],[1]!Anexar1[[UNION]:[OPERADOR]],4,0)</f>
        <v>CHRISTIAN JESUS OVANDO CRUZ</v>
      </c>
      <c r="L4277" s="92" t="str" cm="1">
        <f t="array" aca="1" ref="L4277" ca="1">_xlfn.IFS(J4277&gt;=TIME(14,0,0),"SEGUNDO TURNO",J4277&lt;TIME(14,0,0),"PRIMER TURNO")</f>
        <v>PRIMER TURNO</v>
      </c>
      <c r="M4277" s="90"/>
    </row>
    <row r="4278" spans="1:13">
      <c r="A4278" s="86" t="str">
        <f ca="1">_xlfn.CONCAT(Tabla36[[#This Row],[NUM. ECO.]],Tabla36[[#This Row],[TURNO]],Tabla36[[#This Row],[FECHA]])</f>
        <v>T44PRIMER TURNO45427</v>
      </c>
      <c r="B4278" s="87">
        <v>7</v>
      </c>
      <c r="C4278" s="87">
        <v>4</v>
      </c>
      <c r="D4278" s="87" t="s">
        <v>60</v>
      </c>
      <c r="E4278" s="86"/>
      <c r="F4278" s="86">
        <f>VLOOKUP(Tabla36[[#This Row],[NUM. ECO.]],[2]!Tabla24[[NO.ECO]:[CUBICACION
M3]],4,0)</f>
        <v>17</v>
      </c>
      <c r="G4278" s="94">
        <v>45427</v>
      </c>
      <c r="H4278" s="92" t="str">
        <f>VLOOKUP(Tabla36[[#This Row],[NUM. ECO.]],[2]!Tabla24[[NO.ECO]:[MATERIAL]],8,0)</f>
        <v>VOLADURA</v>
      </c>
      <c r="I4278" s="86" t="s">
        <v>79</v>
      </c>
      <c r="J4278" s="91">
        <f ca="1">J4277+TIME(0,RANDBETWEEN((123),(151)),0)</f>
        <v>0.54652777777777772</v>
      </c>
      <c r="K4278" s="86" t="str">
        <f ca="1">VLOOKUP(Tabla36[[#This Row],[CODIGO VINCULO]],[1]!Anexar1[[UNION]:[OPERADOR]],4,0)</f>
        <v>CHRISTIAN JESUS OVANDO CRUZ</v>
      </c>
      <c r="L4278" s="92" t="str" cm="1">
        <f t="array" aca="1" ref="L4278" ca="1">_xlfn.IFS(J4278&gt;=TIME(14,0,0),"SEGUNDO TURNO",J4278&lt;TIME(14,0,0),"PRIMER TURNO")</f>
        <v>PRIMER TURNO</v>
      </c>
      <c r="M4278" s="90"/>
    </row>
    <row r="4279" spans="1:13">
      <c r="A4279" s="86" t="str">
        <f ca="1">_xlfn.CONCAT(Tabla36[[#This Row],[NUM. ECO.]],Tabla36[[#This Row],[TURNO]],Tabla36[[#This Row],[FECHA]])</f>
        <v>T44SEGUNDO TURNO45427</v>
      </c>
      <c r="B4279" s="87">
        <v>7</v>
      </c>
      <c r="C4279" s="87">
        <v>5</v>
      </c>
      <c r="D4279" s="87" t="s">
        <v>60</v>
      </c>
      <c r="E4279" s="86"/>
      <c r="F4279" s="86">
        <f>VLOOKUP(Tabla36[[#This Row],[NUM. ECO.]],[2]!Tabla24[[NO.ECO]:[CUBICACION
M3]],4,0)</f>
        <v>17</v>
      </c>
      <c r="G4279" s="94">
        <v>45427</v>
      </c>
      <c r="H4279" s="92" t="str">
        <f>VLOOKUP(Tabla36[[#This Row],[NUM. ECO.]],[2]!Tabla24[[NO.ECO]:[MATERIAL]],8,0)</f>
        <v>VOLADURA</v>
      </c>
      <c r="I4279" s="86" t="s">
        <v>79</v>
      </c>
      <c r="J4279" s="91">
        <f ca="1">J4278+TIME(0,RANDBETWEEN((123),(151)),0)</f>
        <v>0.64305555555555549</v>
      </c>
      <c r="K4279" s="86" t="str">
        <f ca="1">VLOOKUP(Tabla36[[#This Row],[CODIGO VINCULO]],[1]!Anexar1[[UNION]:[OPERADOR]],4,0)</f>
        <v>MELCHOR SANTIAGO ESCAMILLA MEDINA</v>
      </c>
      <c r="L4279" s="92" t="str" cm="1">
        <f t="array" aca="1" ref="L4279" ca="1">_xlfn.IFS(J4279&gt;=TIME(14,0,0),"SEGUNDO TURNO",J4279&lt;TIME(14,0,0),"PRIMER TURNO")</f>
        <v>SEGUNDO TURNO</v>
      </c>
      <c r="M4279" s="90"/>
    </row>
    <row r="4280" spans="1:13">
      <c r="A4280" s="86" t="str">
        <f ca="1">_xlfn.CONCAT(Tabla36[[#This Row],[NUM. ECO.]],Tabla36[[#This Row],[TURNO]],Tabla36[[#This Row],[FECHA]])</f>
        <v>T44SEGUNDO TURNO45427</v>
      </c>
      <c r="B4280" s="87">
        <v>7</v>
      </c>
      <c r="C4280" s="87">
        <v>6</v>
      </c>
      <c r="D4280" s="87" t="s">
        <v>60</v>
      </c>
      <c r="E4280" s="86"/>
      <c r="F4280" s="86">
        <f>VLOOKUP(Tabla36[[#This Row],[NUM. ECO.]],[2]!Tabla24[[NO.ECO]:[CUBICACION
M3]],4,0)</f>
        <v>17</v>
      </c>
      <c r="G4280" s="94">
        <v>45427</v>
      </c>
      <c r="H4280" s="92" t="str">
        <f>VLOOKUP(Tabla36[[#This Row],[NUM. ECO.]],[2]!Tabla24[[NO.ECO]:[MATERIAL]],8,0)</f>
        <v>VOLADURA</v>
      </c>
      <c r="I4280" s="86" t="s">
        <v>79</v>
      </c>
      <c r="J4280" s="91">
        <f ca="1">J4279+TIME(0,RANDBETWEEN((123),(151)),0)</f>
        <v>0.72986111111111107</v>
      </c>
      <c r="K4280" s="86" t="str">
        <f ca="1">VLOOKUP(Tabla36[[#This Row],[CODIGO VINCULO]],[1]!Anexar1[[UNION]:[OPERADOR]],4,0)</f>
        <v>MELCHOR SANTIAGO ESCAMILLA MEDINA</v>
      </c>
      <c r="L4280" s="92" t="str" cm="1">
        <f t="array" aca="1" ref="L4280" ca="1">_xlfn.IFS(J4280&gt;=TIME(14,0,0),"SEGUNDO TURNO",J4280&lt;TIME(14,0,0),"PRIMER TURNO")</f>
        <v>SEGUNDO TURNO</v>
      </c>
      <c r="M4280" s="90"/>
    </row>
    <row r="4281" spans="1:13">
      <c r="A4281" s="86" t="str">
        <f ca="1">_xlfn.CONCAT(Tabla36[[#This Row],[NUM. ECO.]],Tabla36[[#This Row],[TURNO]],Tabla36[[#This Row],[FECHA]])</f>
        <v>T44SEGUNDO TURNO45427</v>
      </c>
      <c r="B4281" s="87">
        <v>7</v>
      </c>
      <c r="C4281" s="87">
        <v>7</v>
      </c>
      <c r="D4281" s="87" t="s">
        <v>60</v>
      </c>
      <c r="E4281" s="86"/>
      <c r="F4281" s="86">
        <f>VLOOKUP(Tabla36[[#This Row],[NUM. ECO.]],[2]!Tabla24[[NO.ECO]:[CUBICACION
M3]],4,0)</f>
        <v>17</v>
      </c>
      <c r="G4281" s="94">
        <v>45427</v>
      </c>
      <c r="H4281" s="92" t="str">
        <f>VLOOKUP(Tabla36[[#This Row],[NUM. ECO.]],[2]!Tabla24[[NO.ECO]:[MATERIAL]],8,0)</f>
        <v>VOLADURA</v>
      </c>
      <c r="I4281" s="86" t="s">
        <v>79</v>
      </c>
      <c r="J4281" s="91">
        <f ca="1">J4280+TIME(0,RANDBETWEEN((123),(151)),0)</f>
        <v>0.83124999999999993</v>
      </c>
      <c r="K4281" s="86" t="str">
        <f ca="1">VLOOKUP(Tabla36[[#This Row],[CODIGO VINCULO]],[1]!Anexar1[[UNION]:[OPERADOR]],4,0)</f>
        <v>MELCHOR SANTIAGO ESCAMILLA MEDINA</v>
      </c>
      <c r="L4281" s="92" t="str" cm="1">
        <f t="array" aca="1" ref="L4281" ca="1">_xlfn.IFS(J4281&gt;=TIME(14,0,0),"SEGUNDO TURNO",J4281&lt;TIME(14,0,0),"PRIMER TURNO")</f>
        <v>SEGUNDO TURNO</v>
      </c>
      <c r="M4281" s="90"/>
    </row>
    <row r="4282" spans="1:13">
      <c r="A4282" s="86" t="str">
        <f ca="1">_xlfn.CONCAT(Tabla36[[#This Row],[NUM. ECO.]],Tabla36[[#This Row],[TURNO]],Tabla36[[#This Row],[FECHA]])</f>
        <v>T44PRIMER TURNO45428</v>
      </c>
      <c r="B4282" s="87">
        <v>7</v>
      </c>
      <c r="C4282" s="87">
        <v>1</v>
      </c>
      <c r="D4282" s="87" t="s">
        <v>60</v>
      </c>
      <c r="E4282" s="86"/>
      <c r="F4282" s="86">
        <f>VLOOKUP(Tabla36[[#This Row],[NUM. ECO.]],[2]!Tabla24[[NO.ECO]:[CUBICACION
M3]],4,0)</f>
        <v>17</v>
      </c>
      <c r="G4282" s="94">
        <v>45428</v>
      </c>
      <c r="H4282" s="92" t="str">
        <f>VLOOKUP(Tabla36[[#This Row],[NUM. ECO.]],[2]!Tabla24[[NO.ECO]:[MATERIAL]],8,0)</f>
        <v>VOLADURA</v>
      </c>
      <c r="I4282" s="86" t="s">
        <v>79</v>
      </c>
      <c r="J4282" s="88">
        <f ca="1">TIME(RANDBETWEEN(5.5,6),RANDBETWEEN(1,29),0)</f>
        <v>0.25486111111111109</v>
      </c>
      <c r="K4282" s="86" t="str">
        <f ca="1">VLOOKUP(Tabla36[[#This Row],[CODIGO VINCULO]],[1]!Anexar1[[UNION]:[OPERADOR]],4,0)</f>
        <v>CHRISTIAN JESUS OVANDO CRUZ</v>
      </c>
      <c r="L4282" s="92" t="str" cm="1">
        <f t="array" aca="1" ref="L4282" ca="1">_xlfn.IFS(J4282&gt;=TIME(14,0,0),"SEGUNDO TURNO",J4282&lt;TIME(14,0,0),"PRIMER TURNO")</f>
        <v>PRIMER TURNO</v>
      </c>
      <c r="M4282" s="90"/>
    </row>
    <row r="4283" spans="1:13">
      <c r="A4283" s="86" t="str">
        <f ca="1">_xlfn.CONCAT(Tabla36[[#This Row],[NUM. ECO.]],Tabla36[[#This Row],[TURNO]],Tabla36[[#This Row],[FECHA]])</f>
        <v>T44PRIMER TURNO45428</v>
      </c>
      <c r="B4283" s="87">
        <v>7</v>
      </c>
      <c r="C4283" s="87">
        <v>2</v>
      </c>
      <c r="D4283" s="87" t="s">
        <v>60</v>
      </c>
      <c r="E4283" s="86"/>
      <c r="F4283" s="86">
        <f>VLOOKUP(Tabla36[[#This Row],[NUM. ECO.]],[2]!Tabla24[[NO.ECO]:[CUBICACION
M3]],4,0)</f>
        <v>17</v>
      </c>
      <c r="G4283" s="94">
        <v>45428</v>
      </c>
      <c r="H4283" s="92" t="str">
        <f>VLOOKUP(Tabla36[[#This Row],[NUM. ECO.]],[2]!Tabla24[[NO.ECO]:[MATERIAL]],8,0)</f>
        <v>VOLADURA</v>
      </c>
      <c r="I4283" s="86" t="s">
        <v>79</v>
      </c>
      <c r="J4283" s="91">
        <f ca="1">J4282+TIME(0,RANDBETWEEN((123),(151)),0)</f>
        <v>0.34027777777777779</v>
      </c>
      <c r="K4283" s="86" t="str">
        <f ca="1">VLOOKUP(Tabla36[[#This Row],[CODIGO VINCULO]],[1]!Anexar1[[UNION]:[OPERADOR]],4,0)</f>
        <v>CHRISTIAN JESUS OVANDO CRUZ</v>
      </c>
      <c r="L4283" s="92" t="str" cm="1">
        <f t="array" aca="1" ref="L4283" ca="1">_xlfn.IFS(J4283&gt;=TIME(14,0,0),"SEGUNDO TURNO",J4283&lt;TIME(14,0,0),"PRIMER TURNO")</f>
        <v>PRIMER TURNO</v>
      </c>
      <c r="M4283" s="90"/>
    </row>
    <row r="4284" spans="1:13">
      <c r="A4284" s="86" t="str">
        <f ca="1">_xlfn.CONCAT(Tabla36[[#This Row],[NUM. ECO.]],Tabla36[[#This Row],[TURNO]],Tabla36[[#This Row],[FECHA]])</f>
        <v>T44PRIMER TURNO45428</v>
      </c>
      <c r="B4284" s="87">
        <v>7</v>
      </c>
      <c r="C4284" s="87">
        <v>3</v>
      </c>
      <c r="D4284" s="87" t="s">
        <v>60</v>
      </c>
      <c r="E4284" s="86"/>
      <c r="F4284" s="86">
        <f>VLOOKUP(Tabla36[[#This Row],[NUM. ECO.]],[2]!Tabla24[[NO.ECO]:[CUBICACION
M3]],4,0)</f>
        <v>17</v>
      </c>
      <c r="G4284" s="94">
        <v>45428</v>
      </c>
      <c r="H4284" s="92" t="str">
        <f>VLOOKUP(Tabla36[[#This Row],[NUM. ECO.]],[2]!Tabla24[[NO.ECO]:[MATERIAL]],8,0)</f>
        <v>VOLADURA</v>
      </c>
      <c r="I4284" s="86" t="s">
        <v>79</v>
      </c>
      <c r="J4284" s="91">
        <f ca="1">J4283+TIME(0,RANDBETWEEN((123),(151)),0)</f>
        <v>0.42708333333333337</v>
      </c>
      <c r="K4284" s="86" t="str">
        <f ca="1">VLOOKUP(Tabla36[[#This Row],[CODIGO VINCULO]],[1]!Anexar1[[UNION]:[OPERADOR]],4,0)</f>
        <v>CHRISTIAN JESUS OVANDO CRUZ</v>
      </c>
      <c r="L4284" s="92" t="str" cm="1">
        <f t="array" aca="1" ref="L4284" ca="1">_xlfn.IFS(J4284&gt;=TIME(14,0,0),"SEGUNDO TURNO",J4284&lt;TIME(14,0,0),"PRIMER TURNO")</f>
        <v>PRIMER TURNO</v>
      </c>
      <c r="M4284" s="90"/>
    </row>
    <row r="4285" spans="1:13">
      <c r="A4285" s="86" t="str">
        <f ca="1">_xlfn.CONCAT(Tabla36[[#This Row],[NUM. ECO.]],Tabla36[[#This Row],[TURNO]],Tabla36[[#This Row],[FECHA]])</f>
        <v>T44PRIMER TURNO45428</v>
      </c>
      <c r="B4285" s="87">
        <v>7</v>
      </c>
      <c r="C4285" s="87">
        <v>4</v>
      </c>
      <c r="D4285" s="87" t="s">
        <v>60</v>
      </c>
      <c r="E4285" s="86"/>
      <c r="F4285" s="86">
        <f>VLOOKUP(Tabla36[[#This Row],[NUM. ECO.]],[2]!Tabla24[[NO.ECO]:[CUBICACION
M3]],4,0)</f>
        <v>17</v>
      </c>
      <c r="G4285" s="94">
        <v>45428</v>
      </c>
      <c r="H4285" s="92" t="str">
        <f>VLOOKUP(Tabla36[[#This Row],[NUM. ECO.]],[2]!Tabla24[[NO.ECO]:[MATERIAL]],8,0)</f>
        <v>VOLADURA</v>
      </c>
      <c r="I4285" s="86" t="s">
        <v>79</v>
      </c>
      <c r="J4285" s="91">
        <f ca="1">J4284+TIME(0,RANDBETWEEN((123),(151)),0)</f>
        <v>0.52638888888888891</v>
      </c>
      <c r="K4285" s="86" t="str">
        <f ca="1">VLOOKUP(Tabla36[[#This Row],[CODIGO VINCULO]],[1]!Anexar1[[UNION]:[OPERADOR]],4,0)</f>
        <v>CHRISTIAN JESUS OVANDO CRUZ</v>
      </c>
      <c r="L4285" s="92" t="str" cm="1">
        <f t="array" aca="1" ref="L4285" ca="1">_xlfn.IFS(J4285&gt;=TIME(14,0,0),"SEGUNDO TURNO",J4285&lt;TIME(14,0,0),"PRIMER TURNO")</f>
        <v>PRIMER TURNO</v>
      </c>
      <c r="M4285" s="90"/>
    </row>
    <row r="4286" spans="1:13">
      <c r="A4286" s="86" t="str">
        <f ca="1">_xlfn.CONCAT(Tabla36[[#This Row],[NUM. ECO.]],Tabla36[[#This Row],[TURNO]],Tabla36[[#This Row],[FECHA]])</f>
        <v>T44SEGUNDO TURNO45428</v>
      </c>
      <c r="B4286" s="87">
        <v>7</v>
      </c>
      <c r="C4286" s="87">
        <v>5</v>
      </c>
      <c r="D4286" s="87" t="s">
        <v>60</v>
      </c>
      <c r="E4286" s="86"/>
      <c r="F4286" s="86">
        <f>VLOOKUP(Tabla36[[#This Row],[NUM. ECO.]],[2]!Tabla24[[NO.ECO]:[CUBICACION
M3]],4,0)</f>
        <v>17</v>
      </c>
      <c r="G4286" s="94">
        <v>45428</v>
      </c>
      <c r="H4286" s="92" t="str">
        <f>VLOOKUP(Tabla36[[#This Row],[NUM. ECO.]],[2]!Tabla24[[NO.ECO]:[MATERIAL]],8,0)</f>
        <v>VOLADURA</v>
      </c>
      <c r="I4286" s="86" t="s">
        <v>79</v>
      </c>
      <c r="J4286" s="91">
        <f ca="1">J4285+TIME(0,RANDBETWEEN((123),(151)),0)</f>
        <v>0.6118055555555556</v>
      </c>
      <c r="K4286" s="86" t="str">
        <f ca="1">VLOOKUP(Tabla36[[#This Row],[CODIGO VINCULO]],[1]!Anexar1[[UNION]:[OPERADOR]],4,0)</f>
        <v>MELCHOR SANTIAGO ESCAMILLA MEDINA</v>
      </c>
      <c r="L4286" s="92" t="str" cm="1">
        <f t="array" aca="1" ref="L4286" ca="1">_xlfn.IFS(J4286&gt;=TIME(14,0,0),"SEGUNDO TURNO",J4286&lt;TIME(14,0,0),"PRIMER TURNO")</f>
        <v>SEGUNDO TURNO</v>
      </c>
      <c r="M4286" s="90"/>
    </row>
    <row r="4287" spans="1:13">
      <c r="A4287" s="86" t="str">
        <f ca="1">_xlfn.CONCAT(Tabla36[[#This Row],[NUM. ECO.]],Tabla36[[#This Row],[TURNO]],Tabla36[[#This Row],[FECHA]])</f>
        <v>T44SEGUNDO TURNO45428</v>
      </c>
      <c r="B4287" s="87">
        <v>7</v>
      </c>
      <c r="C4287" s="87">
        <v>6</v>
      </c>
      <c r="D4287" s="87" t="s">
        <v>60</v>
      </c>
      <c r="E4287" s="86"/>
      <c r="F4287" s="86">
        <f>VLOOKUP(Tabla36[[#This Row],[NUM. ECO.]],[2]!Tabla24[[NO.ECO]:[CUBICACION
M3]],4,0)</f>
        <v>17</v>
      </c>
      <c r="G4287" s="94">
        <v>45428</v>
      </c>
      <c r="H4287" s="92" t="str">
        <f>VLOOKUP(Tabla36[[#This Row],[NUM. ECO.]],[2]!Tabla24[[NO.ECO]:[MATERIAL]],8,0)</f>
        <v>VOLADURA</v>
      </c>
      <c r="I4287" s="86" t="s">
        <v>79</v>
      </c>
      <c r="J4287" s="91">
        <f ca="1">J4286+TIME(0,RANDBETWEEN((123),(151)),0)</f>
        <v>0.71666666666666667</v>
      </c>
      <c r="K4287" s="86" t="str">
        <f ca="1">VLOOKUP(Tabla36[[#This Row],[CODIGO VINCULO]],[1]!Anexar1[[UNION]:[OPERADOR]],4,0)</f>
        <v>MELCHOR SANTIAGO ESCAMILLA MEDINA</v>
      </c>
      <c r="L4287" s="92" t="str" cm="1">
        <f t="array" aca="1" ref="L4287" ca="1">_xlfn.IFS(J4287&gt;=TIME(14,0,0),"SEGUNDO TURNO",J4287&lt;TIME(14,0,0),"PRIMER TURNO")</f>
        <v>SEGUNDO TURNO</v>
      </c>
      <c r="M4287" s="90"/>
    </row>
    <row r="4288" spans="1:13">
      <c r="A4288" s="86" t="str">
        <f ca="1">_xlfn.CONCAT(Tabla36[[#This Row],[NUM. ECO.]],Tabla36[[#This Row],[TURNO]],Tabla36[[#This Row],[FECHA]])</f>
        <v>T44SEGUNDO TURNO45428</v>
      </c>
      <c r="B4288" s="87">
        <v>7</v>
      </c>
      <c r="C4288" s="87">
        <v>7</v>
      </c>
      <c r="D4288" s="87" t="s">
        <v>60</v>
      </c>
      <c r="E4288" s="86"/>
      <c r="F4288" s="86">
        <f>VLOOKUP(Tabla36[[#This Row],[NUM. ECO.]],[2]!Tabla24[[NO.ECO]:[CUBICACION
M3]],4,0)</f>
        <v>17</v>
      </c>
      <c r="G4288" s="94">
        <v>45428</v>
      </c>
      <c r="H4288" s="92" t="str">
        <f>VLOOKUP(Tabla36[[#This Row],[NUM. ECO.]],[2]!Tabla24[[NO.ECO]:[MATERIAL]],8,0)</f>
        <v>VOLADURA</v>
      </c>
      <c r="I4288" s="86" t="s">
        <v>79</v>
      </c>
      <c r="J4288" s="91">
        <f ca="1">J4287+TIME(0,RANDBETWEEN((123),(151)),0)</f>
        <v>0.81666666666666665</v>
      </c>
      <c r="K4288" s="86" t="str">
        <f ca="1">VLOOKUP(Tabla36[[#This Row],[CODIGO VINCULO]],[1]!Anexar1[[UNION]:[OPERADOR]],4,0)</f>
        <v>MELCHOR SANTIAGO ESCAMILLA MEDINA</v>
      </c>
      <c r="L4288" s="92" t="str" cm="1">
        <f t="array" aca="1" ref="L4288" ca="1">_xlfn.IFS(J4288&gt;=TIME(14,0,0),"SEGUNDO TURNO",J4288&lt;TIME(14,0,0),"PRIMER TURNO")</f>
        <v>SEGUNDO TURNO</v>
      </c>
      <c r="M4288" s="90"/>
    </row>
    <row r="4289" spans="1:13">
      <c r="A4289" s="86" t="str">
        <f ca="1">_xlfn.CONCAT(Tabla36[[#This Row],[NUM. ECO.]],Tabla36[[#This Row],[TURNO]],Tabla36[[#This Row],[FECHA]])</f>
        <v>T44PRIMER TURNO45429</v>
      </c>
      <c r="B4289" s="87">
        <v>7</v>
      </c>
      <c r="C4289" s="87">
        <v>1</v>
      </c>
      <c r="D4289" s="87" t="s">
        <v>60</v>
      </c>
      <c r="E4289" s="86"/>
      <c r="F4289" s="86">
        <f>VLOOKUP(Tabla36[[#This Row],[NUM. ECO.]],[2]!Tabla24[[NO.ECO]:[CUBICACION
M3]],4,0)</f>
        <v>17</v>
      </c>
      <c r="G4289" s="94">
        <v>45429</v>
      </c>
      <c r="H4289" s="92" t="str">
        <f>VLOOKUP(Tabla36[[#This Row],[NUM. ECO.]],[2]!Tabla24[[NO.ECO]:[MATERIAL]],8,0)</f>
        <v>VOLADURA</v>
      </c>
      <c r="I4289" s="86" t="s">
        <v>79</v>
      </c>
      <c r="J4289" s="88">
        <f ca="1">TIME(RANDBETWEEN(5.5,6),RANDBETWEEN(1,29),0)</f>
        <v>0.25763888888888886</v>
      </c>
      <c r="K4289" s="86" t="str">
        <f ca="1">VLOOKUP(Tabla36[[#This Row],[CODIGO VINCULO]],[1]!Anexar1[[UNION]:[OPERADOR]],4,0)</f>
        <v>CHRISTIAN JESUS OVANDO CRUZ</v>
      </c>
      <c r="L4289" s="92" t="str" cm="1">
        <f t="array" aca="1" ref="L4289" ca="1">_xlfn.IFS(J4289&gt;=TIME(14,0,0),"SEGUNDO TURNO",J4289&lt;TIME(14,0,0),"PRIMER TURNO")</f>
        <v>PRIMER TURNO</v>
      </c>
      <c r="M4289" s="90"/>
    </row>
    <row r="4290" spans="1:13">
      <c r="A4290" s="86" t="str">
        <f ca="1">_xlfn.CONCAT(Tabla36[[#This Row],[NUM. ECO.]],Tabla36[[#This Row],[TURNO]],Tabla36[[#This Row],[FECHA]])</f>
        <v>T44PRIMER TURNO45429</v>
      </c>
      <c r="B4290" s="87">
        <v>7</v>
      </c>
      <c r="C4290" s="87">
        <v>2</v>
      </c>
      <c r="D4290" s="87" t="s">
        <v>60</v>
      </c>
      <c r="E4290" s="86"/>
      <c r="F4290" s="86">
        <f>VLOOKUP(Tabla36[[#This Row],[NUM. ECO.]],[2]!Tabla24[[NO.ECO]:[CUBICACION
M3]],4,0)</f>
        <v>17</v>
      </c>
      <c r="G4290" s="94">
        <v>45429</v>
      </c>
      <c r="H4290" s="92" t="str">
        <f>VLOOKUP(Tabla36[[#This Row],[NUM. ECO.]],[2]!Tabla24[[NO.ECO]:[MATERIAL]],8,0)</f>
        <v>VOLADURA</v>
      </c>
      <c r="I4290" s="86" t="s">
        <v>79</v>
      </c>
      <c r="J4290" s="91">
        <f ca="1">J4289+TIME(0,RANDBETWEEN((123),(151)),0)</f>
        <v>0.35763888888888884</v>
      </c>
      <c r="K4290" s="86" t="str">
        <f ca="1">VLOOKUP(Tabla36[[#This Row],[CODIGO VINCULO]],[1]!Anexar1[[UNION]:[OPERADOR]],4,0)</f>
        <v>CHRISTIAN JESUS OVANDO CRUZ</v>
      </c>
      <c r="L4290" s="92" t="str" cm="1">
        <f t="array" aca="1" ref="L4290" ca="1">_xlfn.IFS(J4290&gt;=TIME(14,0,0),"SEGUNDO TURNO",J4290&lt;TIME(14,0,0),"PRIMER TURNO")</f>
        <v>PRIMER TURNO</v>
      </c>
      <c r="M4290" s="90"/>
    </row>
    <row r="4291" spans="1:13">
      <c r="A4291" s="86" t="str">
        <f ca="1">_xlfn.CONCAT(Tabla36[[#This Row],[NUM. ECO.]],Tabla36[[#This Row],[TURNO]],Tabla36[[#This Row],[FECHA]])</f>
        <v>T44PRIMER TURNO45429</v>
      </c>
      <c r="B4291" s="87">
        <v>7</v>
      </c>
      <c r="C4291" s="87">
        <v>3</v>
      </c>
      <c r="D4291" s="87" t="s">
        <v>60</v>
      </c>
      <c r="E4291" s="86"/>
      <c r="F4291" s="86">
        <f>VLOOKUP(Tabla36[[#This Row],[NUM. ECO.]],[2]!Tabla24[[NO.ECO]:[CUBICACION
M3]],4,0)</f>
        <v>17</v>
      </c>
      <c r="G4291" s="94">
        <v>45429</v>
      </c>
      <c r="H4291" s="92" t="str">
        <f>VLOOKUP(Tabla36[[#This Row],[NUM. ECO.]],[2]!Tabla24[[NO.ECO]:[MATERIAL]],8,0)</f>
        <v>VOLADURA</v>
      </c>
      <c r="I4291" s="86" t="s">
        <v>79</v>
      </c>
      <c r="J4291" s="91">
        <f ca="1">J4290+TIME(0,RANDBETWEEN((123),(151)),0)</f>
        <v>0.44722222222222219</v>
      </c>
      <c r="K4291" s="86" t="str">
        <f ca="1">VLOOKUP(Tabla36[[#This Row],[CODIGO VINCULO]],[1]!Anexar1[[UNION]:[OPERADOR]],4,0)</f>
        <v>CHRISTIAN JESUS OVANDO CRUZ</v>
      </c>
      <c r="L4291" s="92" t="str" cm="1">
        <f t="array" aca="1" ref="L4291" ca="1">_xlfn.IFS(J4291&gt;=TIME(14,0,0),"SEGUNDO TURNO",J4291&lt;TIME(14,0,0),"PRIMER TURNO")</f>
        <v>PRIMER TURNO</v>
      </c>
      <c r="M4291" s="90"/>
    </row>
    <row r="4292" spans="1:13">
      <c r="A4292" s="86" t="str">
        <f ca="1">_xlfn.CONCAT(Tabla36[[#This Row],[NUM. ECO.]],Tabla36[[#This Row],[TURNO]],Tabla36[[#This Row],[FECHA]])</f>
        <v>T44PRIMER TURNO45429</v>
      </c>
      <c r="B4292" s="87">
        <v>7</v>
      </c>
      <c r="C4292" s="87">
        <v>4</v>
      </c>
      <c r="D4292" s="87" t="s">
        <v>60</v>
      </c>
      <c r="E4292" s="86"/>
      <c r="F4292" s="86">
        <f>VLOOKUP(Tabla36[[#This Row],[NUM. ECO.]],[2]!Tabla24[[NO.ECO]:[CUBICACION
M3]],4,0)</f>
        <v>17</v>
      </c>
      <c r="G4292" s="94">
        <v>45429</v>
      </c>
      <c r="H4292" s="92" t="str">
        <f>VLOOKUP(Tabla36[[#This Row],[NUM. ECO.]],[2]!Tabla24[[NO.ECO]:[MATERIAL]],8,0)</f>
        <v>VOLADURA</v>
      </c>
      <c r="I4292" s="86" t="s">
        <v>79</v>
      </c>
      <c r="J4292" s="91">
        <f ca="1">J4291+TIME(0,RANDBETWEEN((123),(151)),0)</f>
        <v>0.53680555555555554</v>
      </c>
      <c r="K4292" s="86" t="str">
        <f ca="1">VLOOKUP(Tabla36[[#This Row],[CODIGO VINCULO]],[1]!Anexar1[[UNION]:[OPERADOR]],4,0)</f>
        <v>CHRISTIAN JESUS OVANDO CRUZ</v>
      </c>
      <c r="L4292" s="92" t="str" cm="1">
        <f t="array" aca="1" ref="L4292" ca="1">_xlfn.IFS(J4292&gt;=TIME(14,0,0),"SEGUNDO TURNO",J4292&lt;TIME(14,0,0),"PRIMER TURNO")</f>
        <v>PRIMER TURNO</v>
      </c>
      <c r="M4292" s="90"/>
    </row>
    <row r="4293" spans="1:13">
      <c r="A4293" s="86" t="str">
        <f ca="1">_xlfn.CONCAT(Tabla36[[#This Row],[NUM. ECO.]],Tabla36[[#This Row],[TURNO]],Tabla36[[#This Row],[FECHA]])</f>
        <v>T44SEGUNDO TURNO45429</v>
      </c>
      <c r="B4293" s="87">
        <v>7</v>
      </c>
      <c r="C4293" s="87">
        <v>5</v>
      </c>
      <c r="D4293" s="87" t="s">
        <v>60</v>
      </c>
      <c r="E4293" s="86"/>
      <c r="F4293" s="86">
        <f>VLOOKUP(Tabla36[[#This Row],[NUM. ECO.]],[2]!Tabla24[[NO.ECO]:[CUBICACION
M3]],4,0)</f>
        <v>17</v>
      </c>
      <c r="G4293" s="94">
        <v>45429</v>
      </c>
      <c r="H4293" s="92" t="str">
        <f>VLOOKUP(Tabla36[[#This Row],[NUM. ECO.]],[2]!Tabla24[[NO.ECO]:[MATERIAL]],8,0)</f>
        <v>VOLADURA</v>
      </c>
      <c r="I4293" s="86" t="s">
        <v>79</v>
      </c>
      <c r="J4293" s="91">
        <f ca="1">J4292+TIME(0,RANDBETWEEN((123),(151)),0)</f>
        <v>0.62291666666666667</v>
      </c>
      <c r="K4293" s="86" t="str">
        <f ca="1">VLOOKUP(Tabla36[[#This Row],[CODIGO VINCULO]],[1]!Anexar1[[UNION]:[OPERADOR]],4,0)</f>
        <v>MELCHOR SANTIAGO ESCAMILLA MEDINA</v>
      </c>
      <c r="L4293" s="92" t="str" cm="1">
        <f t="array" aca="1" ref="L4293" ca="1">_xlfn.IFS(J4293&gt;=TIME(14,0,0),"SEGUNDO TURNO",J4293&lt;TIME(14,0,0),"PRIMER TURNO")</f>
        <v>SEGUNDO TURNO</v>
      </c>
      <c r="M4293" s="90"/>
    </row>
    <row r="4294" spans="1:13">
      <c r="A4294" s="86" t="str">
        <f ca="1">_xlfn.CONCAT(Tabla36[[#This Row],[NUM. ECO.]],Tabla36[[#This Row],[TURNO]],Tabla36[[#This Row],[FECHA]])</f>
        <v>T44SEGUNDO TURNO45429</v>
      </c>
      <c r="B4294" s="87">
        <v>7</v>
      </c>
      <c r="C4294" s="87">
        <v>6</v>
      </c>
      <c r="D4294" s="87" t="s">
        <v>60</v>
      </c>
      <c r="E4294" s="86"/>
      <c r="F4294" s="86">
        <f>VLOOKUP(Tabla36[[#This Row],[NUM. ECO.]],[2]!Tabla24[[NO.ECO]:[CUBICACION
M3]],4,0)</f>
        <v>17</v>
      </c>
      <c r="G4294" s="94">
        <v>45429</v>
      </c>
      <c r="H4294" s="92" t="str">
        <f>VLOOKUP(Tabla36[[#This Row],[NUM. ECO.]],[2]!Tabla24[[NO.ECO]:[MATERIAL]],8,0)</f>
        <v>VOLADURA</v>
      </c>
      <c r="I4294" s="86" t="s">
        <v>79</v>
      </c>
      <c r="J4294" s="91">
        <f ca="1">J4293+TIME(0,RANDBETWEEN((123),(151)),0)</f>
        <v>0.71666666666666667</v>
      </c>
      <c r="K4294" s="86" t="str">
        <f ca="1">VLOOKUP(Tabla36[[#This Row],[CODIGO VINCULO]],[1]!Anexar1[[UNION]:[OPERADOR]],4,0)</f>
        <v>MELCHOR SANTIAGO ESCAMILLA MEDINA</v>
      </c>
      <c r="L4294" s="92" t="str" cm="1">
        <f t="array" aca="1" ref="L4294" ca="1">_xlfn.IFS(J4294&gt;=TIME(14,0,0),"SEGUNDO TURNO",J4294&lt;TIME(14,0,0),"PRIMER TURNO")</f>
        <v>SEGUNDO TURNO</v>
      </c>
      <c r="M4294" s="90"/>
    </row>
    <row r="4295" spans="1:13">
      <c r="A4295" s="86" t="str">
        <f ca="1">_xlfn.CONCAT(Tabla36[[#This Row],[NUM. ECO.]],Tabla36[[#This Row],[TURNO]],Tabla36[[#This Row],[FECHA]])</f>
        <v>T44SEGUNDO TURNO45429</v>
      </c>
      <c r="B4295" s="87">
        <v>7</v>
      </c>
      <c r="C4295" s="87">
        <v>7</v>
      </c>
      <c r="D4295" s="87" t="s">
        <v>60</v>
      </c>
      <c r="E4295" s="86"/>
      <c r="F4295" s="86">
        <f>VLOOKUP(Tabla36[[#This Row],[NUM. ECO.]],[2]!Tabla24[[NO.ECO]:[CUBICACION
M3]],4,0)</f>
        <v>17</v>
      </c>
      <c r="G4295" s="94">
        <v>45429</v>
      </c>
      <c r="H4295" s="92" t="str">
        <f>VLOOKUP(Tabla36[[#This Row],[NUM. ECO.]],[2]!Tabla24[[NO.ECO]:[MATERIAL]],8,0)</f>
        <v>VOLADURA</v>
      </c>
      <c r="I4295" s="86" t="s">
        <v>79</v>
      </c>
      <c r="J4295" s="91">
        <f ca="1">J4294+TIME(0,RANDBETWEEN((123),(151)),0)</f>
        <v>0.80486111111111114</v>
      </c>
      <c r="K4295" s="86" t="str">
        <f ca="1">VLOOKUP(Tabla36[[#This Row],[CODIGO VINCULO]],[1]!Anexar1[[UNION]:[OPERADOR]],4,0)</f>
        <v>MELCHOR SANTIAGO ESCAMILLA MEDINA</v>
      </c>
      <c r="L4295" s="92" t="str" cm="1">
        <f t="array" aca="1" ref="L4295" ca="1">_xlfn.IFS(J4295&gt;=TIME(14,0,0),"SEGUNDO TURNO",J4295&lt;TIME(14,0,0),"PRIMER TURNO")</f>
        <v>SEGUNDO TURNO</v>
      </c>
      <c r="M4295" s="90"/>
    </row>
    <row r="4296" spans="1:13">
      <c r="A4296" s="86" t="str">
        <f ca="1">_xlfn.CONCAT(Tabla36[[#This Row],[NUM. ECO.]],Tabla36[[#This Row],[TURNO]],Tabla36[[#This Row],[FECHA]])</f>
        <v>T44PRIMER TURNO45430</v>
      </c>
      <c r="B4296" s="87">
        <v>7</v>
      </c>
      <c r="C4296" s="87">
        <v>1</v>
      </c>
      <c r="D4296" s="87" t="s">
        <v>60</v>
      </c>
      <c r="E4296" s="86"/>
      <c r="F4296" s="86">
        <f>VLOOKUP(Tabla36[[#This Row],[NUM. ECO.]],[2]!Tabla24[[NO.ECO]:[CUBICACION
M3]],4,0)</f>
        <v>17</v>
      </c>
      <c r="G4296" s="94">
        <v>45430</v>
      </c>
      <c r="H4296" s="92" t="str">
        <f>VLOOKUP(Tabla36[[#This Row],[NUM. ECO.]],[2]!Tabla24[[NO.ECO]:[MATERIAL]],8,0)</f>
        <v>VOLADURA</v>
      </c>
      <c r="I4296" s="86" t="s">
        <v>79</v>
      </c>
      <c r="J4296" s="88">
        <f ca="1">TIME(RANDBETWEEN(5.5,6),RANDBETWEEN(1,29),0)</f>
        <v>0.25347222222222221</v>
      </c>
      <c r="K4296" s="86" t="str">
        <f ca="1">VLOOKUP(Tabla36[[#This Row],[CODIGO VINCULO]],[1]!Anexar1[[UNION]:[OPERADOR]],4,0)</f>
        <v>CHRISTIAN JESUS OVANDO CRUZ</v>
      </c>
      <c r="L4296" s="92" t="str" cm="1">
        <f t="array" aca="1" ref="L4296" ca="1">_xlfn.IFS(J4296&gt;=TIME(14,0,0),"SEGUNDO TURNO",J4296&lt;TIME(14,0,0),"PRIMER TURNO")</f>
        <v>PRIMER TURNO</v>
      </c>
      <c r="M4296" s="90"/>
    </row>
    <row r="4297" spans="1:13">
      <c r="A4297" s="86" t="str">
        <f ca="1">_xlfn.CONCAT(Tabla36[[#This Row],[NUM. ECO.]],Tabla36[[#This Row],[TURNO]],Tabla36[[#This Row],[FECHA]])</f>
        <v>T44PRIMER TURNO45430</v>
      </c>
      <c r="B4297" s="87">
        <v>7</v>
      </c>
      <c r="C4297" s="87">
        <v>2</v>
      </c>
      <c r="D4297" s="87" t="s">
        <v>60</v>
      </c>
      <c r="E4297" s="86"/>
      <c r="F4297" s="86">
        <f>VLOOKUP(Tabla36[[#This Row],[NUM. ECO.]],[2]!Tabla24[[NO.ECO]:[CUBICACION
M3]],4,0)</f>
        <v>17</v>
      </c>
      <c r="G4297" s="94">
        <v>45430</v>
      </c>
      <c r="H4297" s="92" t="str">
        <f>VLOOKUP(Tabla36[[#This Row],[NUM. ECO.]],[2]!Tabla24[[NO.ECO]:[MATERIAL]],8,0)</f>
        <v>VOLADURA</v>
      </c>
      <c r="I4297" s="86" t="s">
        <v>79</v>
      </c>
      <c r="J4297" s="91">
        <f ca="1">J4296+TIME(0,RANDBETWEEN((123),(151)),0)</f>
        <v>0.34305555555555556</v>
      </c>
      <c r="K4297" s="86" t="str">
        <f ca="1">VLOOKUP(Tabla36[[#This Row],[CODIGO VINCULO]],[1]!Anexar1[[UNION]:[OPERADOR]],4,0)</f>
        <v>CHRISTIAN JESUS OVANDO CRUZ</v>
      </c>
      <c r="L4297" s="92" t="str" cm="1">
        <f t="array" aca="1" ref="L4297" ca="1">_xlfn.IFS(J4297&gt;=TIME(14,0,0),"SEGUNDO TURNO",J4297&lt;TIME(14,0,0),"PRIMER TURNO")</f>
        <v>PRIMER TURNO</v>
      </c>
      <c r="M4297" s="90"/>
    </row>
    <row r="4298" spans="1:13">
      <c r="A4298" s="86" t="str">
        <f ca="1">_xlfn.CONCAT(Tabla36[[#This Row],[NUM. ECO.]],Tabla36[[#This Row],[TURNO]],Tabla36[[#This Row],[FECHA]])</f>
        <v>T44PRIMER TURNO45430</v>
      </c>
      <c r="B4298" s="87">
        <v>7</v>
      </c>
      <c r="C4298" s="87">
        <v>3</v>
      </c>
      <c r="D4298" s="87" t="s">
        <v>60</v>
      </c>
      <c r="E4298" s="86"/>
      <c r="F4298" s="86">
        <f>VLOOKUP(Tabla36[[#This Row],[NUM. ECO.]],[2]!Tabla24[[NO.ECO]:[CUBICACION
M3]],4,0)</f>
        <v>17</v>
      </c>
      <c r="G4298" s="94">
        <v>45430</v>
      </c>
      <c r="H4298" s="92" t="str">
        <f>VLOOKUP(Tabla36[[#This Row],[NUM. ECO.]],[2]!Tabla24[[NO.ECO]:[MATERIAL]],8,0)</f>
        <v>VOLADURA</v>
      </c>
      <c r="I4298" s="86" t="s">
        <v>79</v>
      </c>
      <c r="J4298" s="91">
        <f ca="1">J4297+TIME(0,RANDBETWEEN((123),(151)),0)</f>
        <v>0.43194444444444446</v>
      </c>
      <c r="K4298" s="86" t="str">
        <f ca="1">VLOOKUP(Tabla36[[#This Row],[CODIGO VINCULO]],[1]!Anexar1[[UNION]:[OPERADOR]],4,0)</f>
        <v>CHRISTIAN JESUS OVANDO CRUZ</v>
      </c>
      <c r="L4298" s="92" t="str" cm="1">
        <f t="array" aca="1" ref="L4298" ca="1">_xlfn.IFS(J4298&gt;=TIME(14,0,0),"SEGUNDO TURNO",J4298&lt;TIME(14,0,0),"PRIMER TURNO")</f>
        <v>PRIMER TURNO</v>
      </c>
      <c r="M4298" s="90"/>
    </row>
    <row r="4299" spans="1:13">
      <c r="A4299" s="86" t="str">
        <f ca="1">_xlfn.CONCAT(Tabla36[[#This Row],[NUM. ECO.]],Tabla36[[#This Row],[TURNO]],Tabla36[[#This Row],[FECHA]])</f>
        <v>T44PRIMER TURNO45430</v>
      </c>
      <c r="B4299" s="87">
        <v>7</v>
      </c>
      <c r="C4299" s="87">
        <v>4</v>
      </c>
      <c r="D4299" s="87" t="s">
        <v>60</v>
      </c>
      <c r="E4299" s="86"/>
      <c r="F4299" s="86">
        <f>VLOOKUP(Tabla36[[#This Row],[NUM. ECO.]],[2]!Tabla24[[NO.ECO]:[CUBICACION
M3]],4,0)</f>
        <v>17</v>
      </c>
      <c r="G4299" s="94">
        <v>45430</v>
      </c>
      <c r="H4299" s="92" t="str">
        <f>VLOOKUP(Tabla36[[#This Row],[NUM. ECO.]],[2]!Tabla24[[NO.ECO]:[MATERIAL]],8,0)</f>
        <v>VOLADURA</v>
      </c>
      <c r="I4299" s="86" t="s">
        <v>79</v>
      </c>
      <c r="J4299" s="91">
        <f ca="1">J4298+TIME(0,RANDBETWEEN((123),(151)),0)</f>
        <v>0.52847222222222223</v>
      </c>
      <c r="K4299" s="86" t="str">
        <f ca="1">VLOOKUP(Tabla36[[#This Row],[CODIGO VINCULO]],[1]!Anexar1[[UNION]:[OPERADOR]],4,0)</f>
        <v>CHRISTIAN JESUS OVANDO CRUZ</v>
      </c>
      <c r="L4299" s="92" t="str" cm="1">
        <f t="array" aca="1" ref="L4299" ca="1">_xlfn.IFS(J4299&gt;=TIME(14,0,0),"SEGUNDO TURNO",J4299&lt;TIME(14,0,0),"PRIMER TURNO")</f>
        <v>PRIMER TURNO</v>
      </c>
      <c r="M4299" s="90"/>
    </row>
    <row r="4300" spans="1:13">
      <c r="A4300" s="86" t="str">
        <f ca="1">_xlfn.CONCAT(Tabla36[[#This Row],[NUM. ECO.]],Tabla36[[#This Row],[TURNO]],Tabla36[[#This Row],[FECHA]])</f>
        <v>T44SEGUNDO TURNO45430</v>
      </c>
      <c r="B4300" s="87">
        <v>7</v>
      </c>
      <c r="C4300" s="87">
        <v>5</v>
      </c>
      <c r="D4300" s="87" t="s">
        <v>60</v>
      </c>
      <c r="E4300" s="86"/>
      <c r="F4300" s="86">
        <f>VLOOKUP(Tabla36[[#This Row],[NUM. ECO.]],[2]!Tabla24[[NO.ECO]:[CUBICACION
M3]],4,0)</f>
        <v>17</v>
      </c>
      <c r="G4300" s="94">
        <v>45430</v>
      </c>
      <c r="H4300" s="92" t="str">
        <f>VLOOKUP(Tabla36[[#This Row],[NUM. ECO.]],[2]!Tabla24[[NO.ECO]:[MATERIAL]],8,0)</f>
        <v>VOLADURA</v>
      </c>
      <c r="I4300" s="86" t="s">
        <v>79</v>
      </c>
      <c r="J4300" s="91">
        <f ca="1">J4299+TIME(0,RANDBETWEEN((123),(151)),0)</f>
        <v>0.61875000000000002</v>
      </c>
      <c r="K4300" s="86" t="str">
        <f ca="1">VLOOKUP(Tabla36[[#This Row],[CODIGO VINCULO]],[1]!Anexar1[[UNION]:[OPERADOR]],4,0)</f>
        <v>MELCHOR SANTIAGO ESCAMILLA MEDINA</v>
      </c>
      <c r="L4300" s="92" t="str" cm="1">
        <f t="array" aca="1" ref="L4300" ca="1">_xlfn.IFS(J4300&gt;=TIME(14,0,0),"SEGUNDO TURNO",J4300&lt;TIME(14,0,0),"PRIMER TURNO")</f>
        <v>SEGUNDO TURNO</v>
      </c>
      <c r="M4300" s="90"/>
    </row>
    <row r="4301" spans="1:13">
      <c r="A4301" s="86" t="str">
        <f ca="1">_xlfn.CONCAT(Tabla36[[#This Row],[NUM. ECO.]],Tabla36[[#This Row],[TURNO]],Tabla36[[#This Row],[FECHA]])</f>
        <v>T44SEGUNDO TURNO45430</v>
      </c>
      <c r="B4301" s="87">
        <v>7</v>
      </c>
      <c r="C4301" s="87">
        <v>6</v>
      </c>
      <c r="D4301" s="87" t="s">
        <v>60</v>
      </c>
      <c r="E4301" s="86"/>
      <c r="F4301" s="86">
        <f>VLOOKUP(Tabla36[[#This Row],[NUM. ECO.]],[2]!Tabla24[[NO.ECO]:[CUBICACION
M3]],4,0)</f>
        <v>17</v>
      </c>
      <c r="G4301" s="94">
        <v>45430</v>
      </c>
      <c r="H4301" s="92" t="str">
        <f>VLOOKUP(Tabla36[[#This Row],[NUM. ECO.]],[2]!Tabla24[[NO.ECO]:[MATERIAL]],8,0)</f>
        <v>VOLADURA</v>
      </c>
      <c r="I4301" s="86" t="s">
        <v>79</v>
      </c>
      <c r="J4301" s="91">
        <f ca="1">J4300+TIME(0,RANDBETWEEN((123),(151)),0)</f>
        <v>0.70972222222222225</v>
      </c>
      <c r="K4301" s="86" t="str">
        <f ca="1">VLOOKUP(Tabla36[[#This Row],[CODIGO VINCULO]],[1]!Anexar1[[UNION]:[OPERADOR]],4,0)</f>
        <v>MELCHOR SANTIAGO ESCAMILLA MEDINA</v>
      </c>
      <c r="L4301" s="92" t="str" cm="1">
        <f t="array" aca="1" ref="L4301" ca="1">_xlfn.IFS(J4301&gt;=TIME(14,0,0),"SEGUNDO TURNO",J4301&lt;TIME(14,0,0),"PRIMER TURNO")</f>
        <v>SEGUNDO TURNO</v>
      </c>
      <c r="M4301" s="90"/>
    </row>
    <row r="4302" spans="1:13">
      <c r="A4302" s="86" t="str">
        <f ca="1">_xlfn.CONCAT(Tabla36[[#This Row],[NUM. ECO.]],Tabla36[[#This Row],[TURNO]],Tabla36[[#This Row],[FECHA]])</f>
        <v>T44SEGUNDO TURNO45430</v>
      </c>
      <c r="B4302" s="87">
        <v>7</v>
      </c>
      <c r="C4302" s="87">
        <v>7</v>
      </c>
      <c r="D4302" s="87" t="s">
        <v>60</v>
      </c>
      <c r="E4302" s="86"/>
      <c r="F4302" s="86">
        <f>VLOOKUP(Tabla36[[#This Row],[NUM. ECO.]],[2]!Tabla24[[NO.ECO]:[CUBICACION
M3]],4,0)</f>
        <v>17</v>
      </c>
      <c r="G4302" s="94">
        <v>45430</v>
      </c>
      <c r="H4302" s="92" t="str">
        <f>VLOOKUP(Tabla36[[#This Row],[NUM. ECO.]],[2]!Tabla24[[NO.ECO]:[MATERIAL]],8,0)</f>
        <v>VOLADURA</v>
      </c>
      <c r="I4302" s="86" t="s">
        <v>79</v>
      </c>
      <c r="J4302" s="91">
        <f ca="1">J4301+TIME(0,RANDBETWEEN((123),(151)),0)</f>
        <v>0.79652777777777783</v>
      </c>
      <c r="K4302" s="86" t="str">
        <f ca="1">VLOOKUP(Tabla36[[#This Row],[CODIGO VINCULO]],[1]!Anexar1[[UNION]:[OPERADOR]],4,0)</f>
        <v>MELCHOR SANTIAGO ESCAMILLA MEDINA</v>
      </c>
      <c r="L4302" s="92" t="str" cm="1">
        <f t="array" aca="1" ref="L4302" ca="1">_xlfn.IFS(J4302&gt;=TIME(14,0,0),"SEGUNDO TURNO",J4302&lt;TIME(14,0,0),"PRIMER TURNO")</f>
        <v>SEGUNDO TURNO</v>
      </c>
      <c r="M4302" s="90"/>
    </row>
    <row r="4303" spans="1:13">
      <c r="A4303" s="86" t="str">
        <f ca="1">_xlfn.CONCAT(Tabla36[[#This Row],[NUM. ECO.]],Tabla36[[#This Row],[TURNO]],Tabla36[[#This Row],[FECHA]])</f>
        <v>T44PRIMER TURNO45432</v>
      </c>
      <c r="B4303" s="87">
        <v>7</v>
      </c>
      <c r="C4303" s="87">
        <v>1</v>
      </c>
      <c r="D4303" s="87" t="s">
        <v>60</v>
      </c>
      <c r="E4303" s="86"/>
      <c r="F4303" s="86">
        <f>VLOOKUP(Tabla36[[#This Row],[NUM. ECO.]],[2]!Tabla24[[NO.ECO]:[CUBICACION
M3]],4,0)</f>
        <v>17</v>
      </c>
      <c r="G4303" s="94">
        <v>45432</v>
      </c>
      <c r="H4303" s="92" t="str">
        <f>VLOOKUP(Tabla36[[#This Row],[NUM. ECO.]],[2]!Tabla24[[NO.ECO]:[MATERIAL]],8,0)</f>
        <v>VOLADURA</v>
      </c>
      <c r="I4303" s="86" t="s">
        <v>79</v>
      </c>
      <c r="J4303" s="88">
        <f ca="1">TIME(RANDBETWEEN(5.5,6),RANDBETWEEN(1,29),0)</f>
        <v>0.25138888888888888</v>
      </c>
      <c r="K4303" s="86" t="str">
        <f ca="1">VLOOKUP(Tabla36[[#This Row],[CODIGO VINCULO]],[1]!Anexar1[[UNION]:[OPERADOR]],4,0)</f>
        <v>CHRISTIAN JESUS OVANDO CRUZ</v>
      </c>
      <c r="L4303" s="92" t="str" cm="1">
        <f t="array" aca="1" ref="L4303" ca="1">_xlfn.IFS(J4303&gt;=TIME(14,0,0),"SEGUNDO TURNO",J4303&lt;TIME(14,0,0),"PRIMER TURNO")</f>
        <v>PRIMER TURNO</v>
      </c>
      <c r="M4303" s="90"/>
    </row>
    <row r="4304" spans="1:13">
      <c r="A4304" s="86" t="str">
        <f ca="1">_xlfn.CONCAT(Tabla36[[#This Row],[NUM. ECO.]],Tabla36[[#This Row],[TURNO]],Tabla36[[#This Row],[FECHA]])</f>
        <v>T44PRIMER TURNO45432</v>
      </c>
      <c r="B4304" s="87">
        <v>7</v>
      </c>
      <c r="C4304" s="87">
        <v>2</v>
      </c>
      <c r="D4304" s="87" t="s">
        <v>60</v>
      </c>
      <c r="E4304" s="86"/>
      <c r="F4304" s="86">
        <f>VLOOKUP(Tabla36[[#This Row],[NUM. ECO.]],[2]!Tabla24[[NO.ECO]:[CUBICACION
M3]],4,0)</f>
        <v>17</v>
      </c>
      <c r="G4304" s="94">
        <v>45432</v>
      </c>
      <c r="H4304" s="92" t="str">
        <f>VLOOKUP(Tabla36[[#This Row],[NUM. ECO.]],[2]!Tabla24[[NO.ECO]:[MATERIAL]],8,0)</f>
        <v>VOLADURA</v>
      </c>
      <c r="I4304" s="86" t="s">
        <v>79</v>
      </c>
      <c r="J4304" s="91">
        <f ca="1">J4303+TIME(0,RANDBETWEEN((123),(151)),0)</f>
        <v>0.33680555555555558</v>
      </c>
      <c r="K4304" s="86" t="str">
        <f ca="1">VLOOKUP(Tabla36[[#This Row],[CODIGO VINCULO]],[1]!Anexar1[[UNION]:[OPERADOR]],4,0)</f>
        <v>CHRISTIAN JESUS OVANDO CRUZ</v>
      </c>
      <c r="L4304" s="92" t="str" cm="1">
        <f t="array" aca="1" ref="L4304" ca="1">_xlfn.IFS(J4304&gt;=TIME(14,0,0),"SEGUNDO TURNO",J4304&lt;TIME(14,0,0),"PRIMER TURNO")</f>
        <v>PRIMER TURNO</v>
      </c>
      <c r="M4304" s="90"/>
    </row>
    <row r="4305" spans="1:13">
      <c r="A4305" s="86" t="str">
        <f ca="1">_xlfn.CONCAT(Tabla36[[#This Row],[NUM. ECO.]],Tabla36[[#This Row],[TURNO]],Tabla36[[#This Row],[FECHA]])</f>
        <v>T44PRIMER TURNO45432</v>
      </c>
      <c r="B4305" s="87">
        <v>7</v>
      </c>
      <c r="C4305" s="87">
        <v>3</v>
      </c>
      <c r="D4305" s="87" t="s">
        <v>60</v>
      </c>
      <c r="E4305" s="86"/>
      <c r="F4305" s="86">
        <f>VLOOKUP(Tabla36[[#This Row],[NUM. ECO.]],[2]!Tabla24[[NO.ECO]:[CUBICACION
M3]],4,0)</f>
        <v>17</v>
      </c>
      <c r="G4305" s="94">
        <v>45432</v>
      </c>
      <c r="H4305" s="92" t="str">
        <f>VLOOKUP(Tabla36[[#This Row],[NUM. ECO.]],[2]!Tabla24[[NO.ECO]:[MATERIAL]],8,0)</f>
        <v>VOLADURA</v>
      </c>
      <c r="I4305" s="86" t="s">
        <v>79</v>
      </c>
      <c r="J4305" s="91">
        <f ca="1">J4304+TIME(0,RANDBETWEEN((123),(151)),0)</f>
        <v>0.42847222222222225</v>
      </c>
      <c r="K4305" s="86" t="str">
        <f ca="1">VLOOKUP(Tabla36[[#This Row],[CODIGO VINCULO]],[1]!Anexar1[[UNION]:[OPERADOR]],4,0)</f>
        <v>CHRISTIAN JESUS OVANDO CRUZ</v>
      </c>
      <c r="L4305" s="92" t="str" cm="1">
        <f t="array" aca="1" ref="L4305" ca="1">_xlfn.IFS(J4305&gt;=TIME(14,0,0),"SEGUNDO TURNO",J4305&lt;TIME(14,0,0),"PRIMER TURNO")</f>
        <v>PRIMER TURNO</v>
      </c>
      <c r="M4305" s="90"/>
    </row>
    <row r="4306" spans="1:13">
      <c r="A4306" s="86" t="str">
        <f ca="1">_xlfn.CONCAT(Tabla36[[#This Row],[NUM. ECO.]],Tabla36[[#This Row],[TURNO]],Tabla36[[#This Row],[FECHA]])</f>
        <v>T44PRIMER TURNO45432</v>
      </c>
      <c r="B4306" s="87">
        <v>7</v>
      </c>
      <c r="C4306" s="87">
        <v>4</v>
      </c>
      <c r="D4306" s="87" t="s">
        <v>60</v>
      </c>
      <c r="E4306" s="86"/>
      <c r="F4306" s="86">
        <f>VLOOKUP(Tabla36[[#This Row],[NUM. ECO.]],[2]!Tabla24[[NO.ECO]:[CUBICACION
M3]],4,0)</f>
        <v>17</v>
      </c>
      <c r="G4306" s="94">
        <v>45432</v>
      </c>
      <c r="H4306" s="92" t="str">
        <f>VLOOKUP(Tabla36[[#This Row],[NUM. ECO.]],[2]!Tabla24[[NO.ECO]:[MATERIAL]],8,0)</f>
        <v>VOLADURA</v>
      </c>
      <c r="I4306" s="86" t="s">
        <v>79</v>
      </c>
      <c r="J4306" s="91">
        <f ca="1">J4305+TIME(0,RANDBETWEEN((123),(151)),0)</f>
        <v>0.53333333333333333</v>
      </c>
      <c r="K4306" s="86" t="str">
        <f ca="1">VLOOKUP(Tabla36[[#This Row],[CODIGO VINCULO]],[1]!Anexar1[[UNION]:[OPERADOR]],4,0)</f>
        <v>CHRISTIAN JESUS OVANDO CRUZ</v>
      </c>
      <c r="L4306" s="92" t="str" cm="1">
        <f t="array" aca="1" ref="L4306" ca="1">_xlfn.IFS(J4306&gt;=TIME(14,0,0),"SEGUNDO TURNO",J4306&lt;TIME(14,0,0),"PRIMER TURNO")</f>
        <v>PRIMER TURNO</v>
      </c>
      <c r="M4306" s="90"/>
    </row>
    <row r="4307" spans="1:13">
      <c r="A4307" s="86" t="str">
        <f ca="1">_xlfn.CONCAT(Tabla36[[#This Row],[NUM. ECO.]],Tabla36[[#This Row],[TURNO]],Tabla36[[#This Row],[FECHA]])</f>
        <v>T44SEGUNDO TURNO45432</v>
      </c>
      <c r="B4307" s="87">
        <v>7</v>
      </c>
      <c r="C4307" s="87">
        <v>5</v>
      </c>
      <c r="D4307" s="87" t="s">
        <v>60</v>
      </c>
      <c r="E4307" s="86"/>
      <c r="F4307" s="86">
        <f>VLOOKUP(Tabla36[[#This Row],[NUM. ECO.]],[2]!Tabla24[[NO.ECO]:[CUBICACION
M3]],4,0)</f>
        <v>17</v>
      </c>
      <c r="G4307" s="94">
        <v>45432</v>
      </c>
      <c r="H4307" s="92" t="str">
        <f>VLOOKUP(Tabla36[[#This Row],[NUM. ECO.]],[2]!Tabla24[[NO.ECO]:[MATERIAL]],8,0)</f>
        <v>VOLADURA</v>
      </c>
      <c r="I4307" s="86" t="s">
        <v>79</v>
      </c>
      <c r="J4307" s="91">
        <f ca="1">J4306+TIME(0,RANDBETWEEN((123),(151)),0)</f>
        <v>0.62569444444444444</v>
      </c>
      <c r="K4307" s="86" t="str">
        <f ca="1">VLOOKUP(Tabla36[[#This Row],[CODIGO VINCULO]],[1]!Anexar1[[UNION]:[OPERADOR]],4,0)</f>
        <v>MELCHOR SANTIAGO ESCAMILLA MEDINA</v>
      </c>
      <c r="L4307" s="92" t="str" cm="1">
        <f t="array" aca="1" ref="L4307" ca="1">_xlfn.IFS(J4307&gt;=TIME(14,0,0),"SEGUNDO TURNO",J4307&lt;TIME(14,0,0),"PRIMER TURNO")</f>
        <v>SEGUNDO TURNO</v>
      </c>
      <c r="M4307" s="90"/>
    </row>
    <row r="4308" spans="1:13">
      <c r="A4308" s="86" t="str">
        <f ca="1">_xlfn.CONCAT(Tabla36[[#This Row],[NUM. ECO.]],Tabla36[[#This Row],[TURNO]],Tabla36[[#This Row],[FECHA]])</f>
        <v>T44SEGUNDO TURNO45432</v>
      </c>
      <c r="B4308" s="87">
        <v>7</v>
      </c>
      <c r="C4308" s="87">
        <v>6</v>
      </c>
      <c r="D4308" s="87" t="s">
        <v>60</v>
      </c>
      <c r="E4308" s="86"/>
      <c r="F4308" s="86">
        <f>VLOOKUP(Tabla36[[#This Row],[NUM. ECO.]],[2]!Tabla24[[NO.ECO]:[CUBICACION
M3]],4,0)</f>
        <v>17</v>
      </c>
      <c r="G4308" s="94">
        <v>45432</v>
      </c>
      <c r="H4308" s="92" t="str">
        <f>VLOOKUP(Tabla36[[#This Row],[NUM. ECO.]],[2]!Tabla24[[NO.ECO]:[MATERIAL]],8,0)</f>
        <v>VOLADURA</v>
      </c>
      <c r="I4308" s="86" t="s">
        <v>79</v>
      </c>
      <c r="J4308" s="91">
        <f ca="1">J4307+TIME(0,RANDBETWEEN((123),(151)),0)</f>
        <v>0.71736111111111112</v>
      </c>
      <c r="K4308" s="86" t="str">
        <f ca="1">VLOOKUP(Tabla36[[#This Row],[CODIGO VINCULO]],[1]!Anexar1[[UNION]:[OPERADOR]],4,0)</f>
        <v>MELCHOR SANTIAGO ESCAMILLA MEDINA</v>
      </c>
      <c r="L4308" s="92" t="str" cm="1">
        <f t="array" aca="1" ref="L4308" ca="1">_xlfn.IFS(J4308&gt;=TIME(14,0,0),"SEGUNDO TURNO",J4308&lt;TIME(14,0,0),"PRIMER TURNO")</f>
        <v>SEGUNDO TURNO</v>
      </c>
      <c r="M4308" s="90"/>
    </row>
    <row r="4309" spans="1:13">
      <c r="A4309" s="86" t="str">
        <f ca="1">_xlfn.CONCAT(Tabla36[[#This Row],[NUM. ECO.]],Tabla36[[#This Row],[TURNO]],Tabla36[[#This Row],[FECHA]])</f>
        <v>T44SEGUNDO TURNO45432</v>
      </c>
      <c r="B4309" s="87">
        <v>7</v>
      </c>
      <c r="C4309" s="87">
        <v>7</v>
      </c>
      <c r="D4309" s="87" t="s">
        <v>60</v>
      </c>
      <c r="E4309" s="86"/>
      <c r="F4309" s="86">
        <f>VLOOKUP(Tabla36[[#This Row],[NUM. ECO.]],[2]!Tabla24[[NO.ECO]:[CUBICACION
M3]],4,0)</f>
        <v>17</v>
      </c>
      <c r="G4309" s="94">
        <v>45432</v>
      </c>
      <c r="H4309" s="92" t="str">
        <f>VLOOKUP(Tabla36[[#This Row],[NUM. ECO.]],[2]!Tabla24[[NO.ECO]:[MATERIAL]],8,0)</f>
        <v>VOLADURA</v>
      </c>
      <c r="I4309" s="86" t="s">
        <v>79</v>
      </c>
      <c r="J4309" s="91">
        <f ca="1">J4308+TIME(0,RANDBETWEEN((123),(151)),0)</f>
        <v>0.82013888888888886</v>
      </c>
      <c r="K4309" s="86" t="str">
        <f ca="1">VLOOKUP(Tabla36[[#This Row],[CODIGO VINCULO]],[1]!Anexar1[[UNION]:[OPERADOR]],4,0)</f>
        <v>MELCHOR SANTIAGO ESCAMILLA MEDINA</v>
      </c>
      <c r="L4309" s="92" t="str" cm="1">
        <f t="array" aca="1" ref="L4309" ca="1">_xlfn.IFS(J4309&gt;=TIME(14,0,0),"SEGUNDO TURNO",J4309&lt;TIME(14,0,0),"PRIMER TURNO")</f>
        <v>SEGUNDO TURNO</v>
      </c>
      <c r="M4309" s="90"/>
    </row>
    <row r="4310" spans="1:13">
      <c r="A4310" s="86" t="str">
        <f ca="1">_xlfn.CONCAT(Tabla36[[#This Row],[NUM. ECO.]],Tabla36[[#This Row],[TURNO]],Tabla36[[#This Row],[FECHA]])</f>
        <v>T44PRIMER TURNO45433</v>
      </c>
      <c r="B4310" s="87">
        <v>7</v>
      </c>
      <c r="C4310" s="87">
        <v>1</v>
      </c>
      <c r="D4310" s="87" t="s">
        <v>60</v>
      </c>
      <c r="E4310" s="86"/>
      <c r="F4310" s="86">
        <f>VLOOKUP(Tabla36[[#This Row],[NUM. ECO.]],[2]!Tabla24[[NO.ECO]:[CUBICACION
M3]],4,0)</f>
        <v>17</v>
      </c>
      <c r="G4310" s="94">
        <v>45433</v>
      </c>
      <c r="H4310" s="92" t="str">
        <f>VLOOKUP(Tabla36[[#This Row],[NUM. ECO.]],[2]!Tabla24[[NO.ECO]:[MATERIAL]],8,0)</f>
        <v>VOLADURA</v>
      </c>
      <c r="I4310" s="86" t="s">
        <v>79</v>
      </c>
      <c r="J4310" s="88">
        <f ca="1">TIME(RANDBETWEEN(5.5,6),RANDBETWEEN(1,29),0)</f>
        <v>0.26458333333333334</v>
      </c>
      <c r="K4310" s="86" t="str">
        <f ca="1">VLOOKUP(Tabla36[[#This Row],[CODIGO VINCULO]],[1]!Anexar1[[UNION]:[OPERADOR]],4,0)</f>
        <v>CHRISTIAN JESUS OVANDO CRUZ</v>
      </c>
      <c r="L4310" s="92" t="str" cm="1">
        <f t="array" aca="1" ref="L4310" ca="1">_xlfn.IFS(J4310&gt;=TIME(14,0,0),"SEGUNDO TURNO",J4310&lt;TIME(14,0,0),"PRIMER TURNO")</f>
        <v>PRIMER TURNO</v>
      </c>
      <c r="M4310" s="90"/>
    </row>
    <row r="4311" spans="1:13">
      <c r="A4311" s="86" t="str">
        <f ca="1">_xlfn.CONCAT(Tabla36[[#This Row],[NUM. ECO.]],Tabla36[[#This Row],[TURNO]],Tabla36[[#This Row],[FECHA]])</f>
        <v>T44PRIMER TURNO45433</v>
      </c>
      <c r="B4311" s="87">
        <v>7</v>
      </c>
      <c r="C4311" s="87">
        <v>2</v>
      </c>
      <c r="D4311" s="87" t="s">
        <v>60</v>
      </c>
      <c r="E4311" s="86"/>
      <c r="F4311" s="86">
        <f>VLOOKUP(Tabla36[[#This Row],[NUM. ECO.]],[2]!Tabla24[[NO.ECO]:[CUBICACION
M3]],4,0)</f>
        <v>17</v>
      </c>
      <c r="G4311" s="94">
        <v>45433</v>
      </c>
      <c r="H4311" s="92" t="str">
        <f>VLOOKUP(Tabla36[[#This Row],[NUM. ECO.]],[2]!Tabla24[[NO.ECO]:[MATERIAL]],8,0)</f>
        <v>VOLADURA</v>
      </c>
      <c r="I4311" s="86" t="s">
        <v>79</v>
      </c>
      <c r="J4311" s="91">
        <f ca="1">J4310+TIME(0,RANDBETWEEN((123),(151)),0)</f>
        <v>0.36597222222222225</v>
      </c>
      <c r="K4311" s="86" t="str">
        <f ca="1">VLOOKUP(Tabla36[[#This Row],[CODIGO VINCULO]],[1]!Anexar1[[UNION]:[OPERADOR]],4,0)</f>
        <v>CHRISTIAN JESUS OVANDO CRUZ</v>
      </c>
      <c r="L4311" s="92" t="str" cm="1">
        <f t="array" aca="1" ref="L4311" ca="1">_xlfn.IFS(J4311&gt;=TIME(14,0,0),"SEGUNDO TURNO",J4311&lt;TIME(14,0,0),"PRIMER TURNO")</f>
        <v>PRIMER TURNO</v>
      </c>
      <c r="M4311" s="90"/>
    </row>
    <row r="4312" spans="1:13">
      <c r="A4312" s="86" t="str">
        <f ca="1">_xlfn.CONCAT(Tabla36[[#This Row],[NUM. ECO.]],Tabla36[[#This Row],[TURNO]],Tabla36[[#This Row],[FECHA]])</f>
        <v>T44PRIMER TURNO45433</v>
      </c>
      <c r="B4312" s="87">
        <v>7</v>
      </c>
      <c r="C4312" s="87">
        <v>3</v>
      </c>
      <c r="D4312" s="87" t="s">
        <v>60</v>
      </c>
      <c r="E4312" s="86"/>
      <c r="F4312" s="86">
        <f>VLOOKUP(Tabla36[[#This Row],[NUM. ECO.]],[2]!Tabla24[[NO.ECO]:[CUBICACION
M3]],4,0)</f>
        <v>17</v>
      </c>
      <c r="G4312" s="94">
        <v>45433</v>
      </c>
      <c r="H4312" s="92" t="str">
        <f>VLOOKUP(Tabla36[[#This Row],[NUM. ECO.]],[2]!Tabla24[[NO.ECO]:[MATERIAL]],8,0)</f>
        <v>VOLADURA</v>
      </c>
      <c r="I4312" s="86" t="s">
        <v>79</v>
      </c>
      <c r="J4312" s="91">
        <f ca="1">J4311+TIME(0,RANDBETWEEN((123),(151)),0)</f>
        <v>0.45694444444444449</v>
      </c>
      <c r="K4312" s="86" t="str">
        <f ca="1">VLOOKUP(Tabla36[[#This Row],[CODIGO VINCULO]],[1]!Anexar1[[UNION]:[OPERADOR]],4,0)</f>
        <v>CHRISTIAN JESUS OVANDO CRUZ</v>
      </c>
      <c r="L4312" s="92" t="str" cm="1">
        <f t="array" aca="1" ref="L4312" ca="1">_xlfn.IFS(J4312&gt;=TIME(14,0,0),"SEGUNDO TURNO",J4312&lt;TIME(14,0,0),"PRIMER TURNO")</f>
        <v>PRIMER TURNO</v>
      </c>
      <c r="M4312" s="90"/>
    </row>
    <row r="4313" spans="1:13">
      <c r="A4313" s="86" t="str">
        <f ca="1">_xlfn.CONCAT(Tabla36[[#This Row],[NUM. ECO.]],Tabla36[[#This Row],[TURNO]],Tabla36[[#This Row],[FECHA]])</f>
        <v>T44PRIMER TURNO45433</v>
      </c>
      <c r="B4313" s="87">
        <v>7</v>
      </c>
      <c r="C4313" s="87">
        <v>4</v>
      </c>
      <c r="D4313" s="87" t="s">
        <v>60</v>
      </c>
      <c r="E4313" s="86"/>
      <c r="F4313" s="86">
        <f>VLOOKUP(Tabla36[[#This Row],[NUM. ECO.]],[2]!Tabla24[[NO.ECO]:[CUBICACION
M3]],4,0)</f>
        <v>17</v>
      </c>
      <c r="G4313" s="94">
        <v>45433</v>
      </c>
      <c r="H4313" s="92" t="str">
        <f>VLOOKUP(Tabla36[[#This Row],[NUM. ECO.]],[2]!Tabla24[[NO.ECO]:[MATERIAL]],8,0)</f>
        <v>VOLADURA</v>
      </c>
      <c r="I4313" s="86" t="s">
        <v>79</v>
      </c>
      <c r="J4313" s="91">
        <f ca="1">J4312+TIME(0,RANDBETWEEN((123),(151)),0)</f>
        <v>0.55555555555555558</v>
      </c>
      <c r="K4313" s="86" t="str">
        <f ca="1">VLOOKUP(Tabla36[[#This Row],[CODIGO VINCULO]],[1]!Anexar1[[UNION]:[OPERADOR]],4,0)</f>
        <v>CHRISTIAN JESUS OVANDO CRUZ</v>
      </c>
      <c r="L4313" s="92" t="str" cm="1">
        <f t="array" aca="1" ref="L4313" ca="1">_xlfn.IFS(J4313&gt;=TIME(14,0,0),"SEGUNDO TURNO",J4313&lt;TIME(14,0,0),"PRIMER TURNO")</f>
        <v>PRIMER TURNO</v>
      </c>
      <c r="M4313" s="90"/>
    </row>
    <row r="4314" spans="1:13">
      <c r="A4314" s="86" t="str">
        <f ca="1">_xlfn.CONCAT(Tabla36[[#This Row],[NUM. ECO.]],Tabla36[[#This Row],[TURNO]],Tabla36[[#This Row],[FECHA]])</f>
        <v>T44SEGUNDO TURNO45433</v>
      </c>
      <c r="B4314" s="87">
        <v>7</v>
      </c>
      <c r="C4314" s="87">
        <v>5</v>
      </c>
      <c r="D4314" s="87" t="s">
        <v>60</v>
      </c>
      <c r="E4314" s="86"/>
      <c r="F4314" s="86">
        <f>VLOOKUP(Tabla36[[#This Row],[NUM. ECO.]],[2]!Tabla24[[NO.ECO]:[CUBICACION
M3]],4,0)</f>
        <v>17</v>
      </c>
      <c r="G4314" s="94">
        <v>45433</v>
      </c>
      <c r="H4314" s="92" t="str">
        <f>VLOOKUP(Tabla36[[#This Row],[NUM. ECO.]],[2]!Tabla24[[NO.ECO]:[MATERIAL]],8,0)</f>
        <v>VOLADURA</v>
      </c>
      <c r="I4314" s="86" t="s">
        <v>79</v>
      </c>
      <c r="J4314" s="91">
        <f ca="1">J4313+TIME(0,RANDBETWEEN((123),(151)),0)</f>
        <v>0.64097222222222228</v>
      </c>
      <c r="K4314" s="86" t="str">
        <f ca="1">VLOOKUP(Tabla36[[#This Row],[CODIGO VINCULO]],[1]!Anexar1[[UNION]:[OPERADOR]],4,0)</f>
        <v>MELCHOR SANTIAGO ESCAMILLA MEDINA</v>
      </c>
      <c r="L4314" s="92" t="str" cm="1">
        <f t="array" aca="1" ref="L4314" ca="1">_xlfn.IFS(J4314&gt;=TIME(14,0,0),"SEGUNDO TURNO",J4314&lt;TIME(14,0,0),"PRIMER TURNO")</f>
        <v>SEGUNDO TURNO</v>
      </c>
      <c r="M4314" s="90"/>
    </row>
    <row r="4315" spans="1:13">
      <c r="A4315" s="86" t="str">
        <f ca="1">_xlfn.CONCAT(Tabla36[[#This Row],[NUM. ECO.]],Tabla36[[#This Row],[TURNO]],Tabla36[[#This Row],[FECHA]])</f>
        <v>T44SEGUNDO TURNO45433</v>
      </c>
      <c r="B4315" s="87">
        <v>7</v>
      </c>
      <c r="C4315" s="87">
        <v>6</v>
      </c>
      <c r="D4315" s="87" t="s">
        <v>60</v>
      </c>
      <c r="E4315" s="86"/>
      <c r="F4315" s="86">
        <f>VLOOKUP(Tabla36[[#This Row],[NUM. ECO.]],[2]!Tabla24[[NO.ECO]:[CUBICACION
M3]],4,0)</f>
        <v>17</v>
      </c>
      <c r="G4315" s="94">
        <v>45433</v>
      </c>
      <c r="H4315" s="92" t="str">
        <f>VLOOKUP(Tabla36[[#This Row],[NUM. ECO.]],[2]!Tabla24[[NO.ECO]:[MATERIAL]],8,0)</f>
        <v>VOLADURA</v>
      </c>
      <c r="I4315" s="86" t="s">
        <v>79</v>
      </c>
      <c r="J4315" s="91">
        <f ca="1">J4314+TIME(0,RANDBETWEEN((123),(151)),0)</f>
        <v>0.74513888888888891</v>
      </c>
      <c r="K4315" s="86" t="str">
        <f ca="1">VLOOKUP(Tabla36[[#This Row],[CODIGO VINCULO]],[1]!Anexar1[[UNION]:[OPERADOR]],4,0)</f>
        <v>MELCHOR SANTIAGO ESCAMILLA MEDINA</v>
      </c>
      <c r="L4315" s="92" t="str" cm="1">
        <f t="array" aca="1" ref="L4315" ca="1">_xlfn.IFS(J4315&gt;=TIME(14,0,0),"SEGUNDO TURNO",J4315&lt;TIME(14,0,0),"PRIMER TURNO")</f>
        <v>SEGUNDO TURNO</v>
      </c>
      <c r="M4315" s="90"/>
    </row>
    <row r="4316" spans="1:13">
      <c r="A4316" s="86" t="str">
        <f ca="1">_xlfn.CONCAT(Tabla36[[#This Row],[NUM. ECO.]],Tabla36[[#This Row],[TURNO]],Tabla36[[#This Row],[FECHA]])</f>
        <v>T44SEGUNDO TURNO45433</v>
      </c>
      <c r="B4316" s="87">
        <v>7</v>
      </c>
      <c r="C4316" s="87">
        <v>7</v>
      </c>
      <c r="D4316" s="87" t="s">
        <v>60</v>
      </c>
      <c r="E4316" s="86"/>
      <c r="F4316" s="86">
        <f>VLOOKUP(Tabla36[[#This Row],[NUM. ECO.]],[2]!Tabla24[[NO.ECO]:[CUBICACION
M3]],4,0)</f>
        <v>17</v>
      </c>
      <c r="G4316" s="94">
        <v>45433</v>
      </c>
      <c r="H4316" s="92" t="str">
        <f>VLOOKUP(Tabla36[[#This Row],[NUM. ECO.]],[2]!Tabla24[[NO.ECO]:[MATERIAL]],8,0)</f>
        <v>VOLADURA</v>
      </c>
      <c r="I4316" s="86" t="s">
        <v>79</v>
      </c>
      <c r="J4316" s="91">
        <f ca="1">J4315+TIME(0,RANDBETWEEN((123),(151)),0)</f>
        <v>0.83263888888888893</v>
      </c>
      <c r="K4316" s="86" t="str">
        <f ca="1">VLOOKUP(Tabla36[[#This Row],[CODIGO VINCULO]],[1]!Anexar1[[UNION]:[OPERADOR]],4,0)</f>
        <v>MELCHOR SANTIAGO ESCAMILLA MEDINA</v>
      </c>
      <c r="L4316" s="92" t="str" cm="1">
        <f t="array" aca="1" ref="L4316" ca="1">_xlfn.IFS(J4316&gt;=TIME(14,0,0),"SEGUNDO TURNO",J4316&lt;TIME(14,0,0),"PRIMER TURNO")</f>
        <v>SEGUNDO TURNO</v>
      </c>
      <c r="M4316" s="90"/>
    </row>
    <row r="4317" spans="1:13">
      <c r="A4317" s="86" t="str">
        <f ca="1">_xlfn.CONCAT(Tabla36[[#This Row],[NUM. ECO.]],Tabla36[[#This Row],[TURNO]],Tabla36[[#This Row],[FECHA]])</f>
        <v>T45PRIMER TURNO45412</v>
      </c>
      <c r="B4317" s="87">
        <v>6</v>
      </c>
      <c r="C4317" s="87">
        <v>1</v>
      </c>
      <c r="D4317" s="87" t="s">
        <v>61</v>
      </c>
      <c r="E4317" s="86"/>
      <c r="F4317" s="86">
        <f>VLOOKUP(Tabla36[[#This Row],[NUM. ECO.]],[2]!Tabla24[[NO.ECO]:[CUBICACION
M3]],4,0)</f>
        <v>15</v>
      </c>
      <c r="G4317" s="94">
        <v>45412</v>
      </c>
      <c r="H4317" s="92" t="str">
        <f>VLOOKUP(Tabla36[[#This Row],[NUM. ECO.]],[2]!Tabla24[[NO.ECO]:[MATERIAL]],8,0)</f>
        <v>BASE HIDRAULICA</v>
      </c>
      <c r="I4317" s="86" t="s">
        <v>79</v>
      </c>
      <c r="J4317" s="88">
        <f ca="1">TIME(RANDBETWEEN(5.5,6),RANDBETWEEN(1,29),0)</f>
        <v>0.26666666666666666</v>
      </c>
      <c r="K4317" s="86" t="str">
        <f ca="1">VLOOKUP(Tabla36[[#This Row],[CODIGO VINCULO]],[1]!Anexar1[[UNION]:[OPERADOR]],4,0)</f>
        <v>BRIAN ALDAIR VELAZQUEZ XIU</v>
      </c>
      <c r="L4317" s="92" t="str" cm="1">
        <f t="array" aca="1" ref="L4317" ca="1">_xlfn.IFS(J4317&gt;=TIME(14,0,0),"SEGUNDO TURNO",J4317&lt;TIME(14,0,0),"PRIMER TURNO")</f>
        <v>PRIMER TURNO</v>
      </c>
      <c r="M4317" s="90"/>
    </row>
    <row r="4318" spans="1:13">
      <c r="A4318" s="86" t="str">
        <f ca="1">_xlfn.CONCAT(Tabla36[[#This Row],[NUM. ECO.]],Tabla36[[#This Row],[TURNO]],Tabla36[[#This Row],[FECHA]])</f>
        <v>T45PRIMER TURNO45412</v>
      </c>
      <c r="B4318" s="87">
        <v>6</v>
      </c>
      <c r="C4318" s="87">
        <v>2</v>
      </c>
      <c r="D4318" s="87" t="s">
        <v>61</v>
      </c>
      <c r="E4318" s="86"/>
      <c r="F4318" s="86">
        <f>VLOOKUP(Tabla36[[#This Row],[NUM. ECO.]],[2]!Tabla24[[NO.ECO]:[CUBICACION
M3]],4,0)</f>
        <v>15</v>
      </c>
      <c r="G4318" s="94">
        <v>45412</v>
      </c>
      <c r="H4318" s="92" t="str">
        <f>VLOOKUP(Tabla36[[#This Row],[NUM. ECO.]],[2]!Tabla24[[NO.ECO]:[MATERIAL]],8,0)</f>
        <v>BASE HIDRAULICA</v>
      </c>
      <c r="I4318" s="86" t="s">
        <v>79</v>
      </c>
      <c r="J4318" s="88">
        <f ca="1">J4317+TIME(0,RANDBETWEEN((144),(176)),0)</f>
        <v>0.3888888888888889</v>
      </c>
      <c r="K4318" s="86" t="str">
        <f ca="1">VLOOKUP(Tabla36[[#This Row],[CODIGO VINCULO]],[1]!Anexar1[[UNION]:[OPERADOR]],4,0)</f>
        <v>BRIAN ALDAIR VELAZQUEZ XIU</v>
      </c>
      <c r="L4318" s="92" t="str" cm="1">
        <f t="array" aca="1" ref="L4318" ca="1">_xlfn.IFS(J4318&gt;=TIME(14,0,0),"SEGUNDO TURNO",J4318&lt;TIME(14,0,0),"PRIMER TURNO")</f>
        <v>PRIMER TURNO</v>
      </c>
      <c r="M4318" s="90"/>
    </row>
    <row r="4319" spans="1:13">
      <c r="A4319" s="86" t="str">
        <f ca="1">_xlfn.CONCAT(Tabla36[[#This Row],[NUM. ECO.]],Tabla36[[#This Row],[TURNO]],Tabla36[[#This Row],[FECHA]])</f>
        <v>T45PRIMER TURNO45412</v>
      </c>
      <c r="B4319" s="87">
        <v>6</v>
      </c>
      <c r="C4319" s="87">
        <v>3</v>
      </c>
      <c r="D4319" s="87" t="s">
        <v>61</v>
      </c>
      <c r="E4319" s="86"/>
      <c r="F4319" s="86">
        <f>VLOOKUP(Tabla36[[#This Row],[NUM. ECO.]],[2]!Tabla24[[NO.ECO]:[CUBICACION
M3]],4,0)</f>
        <v>15</v>
      </c>
      <c r="G4319" s="94">
        <v>45412</v>
      </c>
      <c r="H4319" s="92" t="str">
        <f>VLOOKUP(Tabla36[[#This Row],[NUM. ECO.]],[2]!Tabla24[[NO.ECO]:[MATERIAL]],8,0)</f>
        <v>BASE HIDRAULICA</v>
      </c>
      <c r="I4319" s="86" t="s">
        <v>79</v>
      </c>
      <c r="J4319" s="91">
        <f ca="1">J4318+TIME(0,RANDBETWEEN((144),(176)),0)</f>
        <v>0.50347222222222221</v>
      </c>
      <c r="K4319" s="86" t="str">
        <f ca="1">VLOOKUP(Tabla36[[#This Row],[CODIGO VINCULO]],[1]!Anexar1[[UNION]:[OPERADOR]],4,0)</f>
        <v>BRIAN ALDAIR VELAZQUEZ XIU</v>
      </c>
      <c r="L4319" s="92" t="str" cm="1">
        <f t="array" aca="1" ref="L4319" ca="1">_xlfn.IFS(J4319&gt;=TIME(14,0,0),"SEGUNDO TURNO",J4319&lt;TIME(14,0,0),"PRIMER TURNO")</f>
        <v>PRIMER TURNO</v>
      </c>
      <c r="M4319" s="90"/>
    </row>
    <row r="4320" spans="1:13">
      <c r="A4320" s="86" t="str">
        <f ca="1">_xlfn.CONCAT(Tabla36[[#This Row],[NUM. ECO.]],Tabla36[[#This Row],[TURNO]],Tabla36[[#This Row],[FECHA]])</f>
        <v>T45SEGUNDO TURNO45412</v>
      </c>
      <c r="B4320" s="87">
        <v>6</v>
      </c>
      <c r="C4320" s="87">
        <v>4</v>
      </c>
      <c r="D4320" s="87" t="s">
        <v>61</v>
      </c>
      <c r="E4320" s="86"/>
      <c r="F4320" s="86">
        <f>VLOOKUP(Tabla36[[#This Row],[NUM. ECO.]],[2]!Tabla24[[NO.ECO]:[CUBICACION
M3]],4,0)</f>
        <v>15</v>
      </c>
      <c r="G4320" s="94">
        <v>45412</v>
      </c>
      <c r="H4320" s="92" t="str">
        <f>VLOOKUP(Tabla36[[#This Row],[NUM. ECO.]],[2]!Tabla24[[NO.ECO]:[MATERIAL]],8,0)</f>
        <v>BASE HIDRAULICA</v>
      </c>
      <c r="I4320" s="86" t="s">
        <v>79</v>
      </c>
      <c r="J4320" s="91">
        <f ca="1">J4319+TIME(0,RANDBETWEEN((144),(176)),0)</f>
        <v>0.61944444444444446</v>
      </c>
      <c r="K4320" s="86" t="str">
        <f ca="1">VLOOKUP(Tabla36[[#This Row],[CODIGO VINCULO]],[1]!Anexar1[[UNION]:[OPERADOR]],4,0)</f>
        <v>JOSE MANUEL MARTINEZ FARIAS</v>
      </c>
      <c r="L4320" s="92" t="str" cm="1">
        <f t="array" aca="1" ref="L4320" ca="1">_xlfn.IFS(J4320&gt;=TIME(14,0,0),"SEGUNDO TURNO",J4320&lt;TIME(14,0,0),"PRIMER TURNO")</f>
        <v>SEGUNDO TURNO</v>
      </c>
      <c r="M4320" s="90"/>
    </row>
    <row r="4321" spans="1:13">
      <c r="A4321" s="86" t="str">
        <f ca="1">_xlfn.CONCAT(Tabla36[[#This Row],[NUM. ECO.]],Tabla36[[#This Row],[TURNO]],Tabla36[[#This Row],[FECHA]])</f>
        <v>T45SEGUNDO TURNO45412</v>
      </c>
      <c r="B4321" s="87">
        <v>6</v>
      </c>
      <c r="C4321" s="87">
        <v>5</v>
      </c>
      <c r="D4321" s="87" t="s">
        <v>61</v>
      </c>
      <c r="E4321" s="86"/>
      <c r="F4321" s="86">
        <f>VLOOKUP(Tabla36[[#This Row],[NUM. ECO.]],[2]!Tabla24[[NO.ECO]:[CUBICACION
M3]],4,0)</f>
        <v>15</v>
      </c>
      <c r="G4321" s="94">
        <v>45412</v>
      </c>
      <c r="H4321" s="92" t="str">
        <f>VLOOKUP(Tabla36[[#This Row],[NUM. ECO.]],[2]!Tabla24[[NO.ECO]:[MATERIAL]],8,0)</f>
        <v>BASE HIDRAULICA</v>
      </c>
      <c r="I4321" s="86" t="s">
        <v>79</v>
      </c>
      <c r="J4321" s="91">
        <f ca="1">J4320+TIME(0,RANDBETWEEN((144),(176)),0)</f>
        <v>0.73125000000000007</v>
      </c>
      <c r="K4321" s="86" t="str">
        <f ca="1">VLOOKUP(Tabla36[[#This Row],[CODIGO VINCULO]],[1]!Anexar1[[UNION]:[OPERADOR]],4,0)</f>
        <v>JOSE MANUEL MARTINEZ FARIAS</v>
      </c>
      <c r="L4321" s="92" t="str" cm="1">
        <f t="array" aca="1" ref="L4321" ca="1">_xlfn.IFS(J4321&gt;=TIME(14,0,0),"SEGUNDO TURNO",J4321&lt;TIME(14,0,0),"PRIMER TURNO")</f>
        <v>SEGUNDO TURNO</v>
      </c>
      <c r="M4321" s="90"/>
    </row>
    <row r="4322" spans="1:13">
      <c r="A4322" s="86" t="str">
        <f ca="1">_xlfn.CONCAT(Tabla36[[#This Row],[NUM. ECO.]],Tabla36[[#This Row],[TURNO]],Tabla36[[#This Row],[FECHA]])</f>
        <v>T45SEGUNDO TURNO45412</v>
      </c>
      <c r="B4322" s="87">
        <v>6</v>
      </c>
      <c r="C4322" s="87">
        <v>6</v>
      </c>
      <c r="D4322" s="87" t="s">
        <v>61</v>
      </c>
      <c r="E4322" s="86"/>
      <c r="F4322" s="86">
        <f>VLOOKUP(Tabla36[[#This Row],[NUM. ECO.]],[2]!Tabla24[[NO.ECO]:[CUBICACION
M3]],4,0)</f>
        <v>15</v>
      </c>
      <c r="G4322" s="94">
        <v>45412</v>
      </c>
      <c r="H4322" s="92" t="str">
        <f>VLOOKUP(Tabla36[[#This Row],[NUM. ECO.]],[2]!Tabla24[[NO.ECO]:[MATERIAL]],8,0)</f>
        <v>BASE HIDRAULICA</v>
      </c>
      <c r="I4322" s="86" t="s">
        <v>79</v>
      </c>
      <c r="J4322" s="91">
        <f ca="1">J4321+TIME(0,RANDBETWEEN((144),(176)),0)</f>
        <v>0.8486111111111112</v>
      </c>
      <c r="K4322" s="86" t="str">
        <f ca="1">VLOOKUP(Tabla36[[#This Row],[CODIGO VINCULO]],[1]!Anexar1[[UNION]:[OPERADOR]],4,0)</f>
        <v>JOSE MANUEL MARTINEZ FARIAS</v>
      </c>
      <c r="L4322" s="92" t="str" cm="1">
        <f t="array" aca="1" ref="L4322" ca="1">_xlfn.IFS(J4322&gt;=TIME(14,0,0),"SEGUNDO TURNO",J4322&lt;TIME(14,0,0),"PRIMER TURNO")</f>
        <v>SEGUNDO TURNO</v>
      </c>
      <c r="M4322" s="90"/>
    </row>
    <row r="4323" spans="1:13">
      <c r="A4323" s="86" t="str">
        <f ca="1">_xlfn.CONCAT(Tabla36[[#This Row],[NUM. ECO.]],Tabla36[[#This Row],[TURNO]],Tabla36[[#This Row],[FECHA]])</f>
        <v>T45PRIMER TURNO45413</v>
      </c>
      <c r="B4323" s="87">
        <v>6</v>
      </c>
      <c r="C4323" s="87">
        <v>1</v>
      </c>
      <c r="D4323" s="87" t="s">
        <v>61</v>
      </c>
      <c r="E4323" s="86"/>
      <c r="F4323" s="86">
        <f>VLOOKUP(Tabla36[[#This Row],[NUM. ECO.]],[2]!Tabla24[[NO.ECO]:[CUBICACION
M3]],4,0)</f>
        <v>15</v>
      </c>
      <c r="G4323" s="94">
        <v>45413</v>
      </c>
      <c r="H4323" s="92" t="str">
        <f>VLOOKUP(Tabla36[[#This Row],[NUM. ECO.]],[2]!Tabla24[[NO.ECO]:[MATERIAL]],8,0)</f>
        <v>BASE HIDRAULICA</v>
      </c>
      <c r="I4323" s="86" t="s">
        <v>79</v>
      </c>
      <c r="J4323" s="88">
        <f ca="1">TIME(RANDBETWEEN(5.5,6),RANDBETWEEN(1,29),0)</f>
        <v>0.2673611111111111</v>
      </c>
      <c r="K4323" s="86" t="str">
        <f ca="1">VLOOKUP(Tabla36[[#This Row],[CODIGO VINCULO]],[1]!Anexar1[[UNION]:[OPERADOR]],4,0)</f>
        <v>BRIAN ALDAIR VELAZQUEZ XIU</v>
      </c>
      <c r="L4323" s="92" t="str" cm="1">
        <f t="array" aca="1" ref="L4323" ca="1">_xlfn.IFS(J4323&gt;=TIME(14,0,0),"SEGUNDO TURNO",J4323&lt;TIME(14,0,0),"PRIMER TURNO")</f>
        <v>PRIMER TURNO</v>
      </c>
      <c r="M4323" s="90"/>
    </row>
    <row r="4324" spans="1:13">
      <c r="A4324" s="86" t="str">
        <f ca="1">_xlfn.CONCAT(Tabla36[[#This Row],[NUM. ECO.]],Tabla36[[#This Row],[TURNO]],Tabla36[[#This Row],[FECHA]])</f>
        <v>T45PRIMER TURNO45413</v>
      </c>
      <c r="B4324" s="87">
        <v>6</v>
      </c>
      <c r="C4324" s="87">
        <v>2</v>
      </c>
      <c r="D4324" s="87" t="s">
        <v>61</v>
      </c>
      <c r="E4324" s="86"/>
      <c r="F4324" s="86">
        <f>VLOOKUP(Tabla36[[#This Row],[NUM. ECO.]],[2]!Tabla24[[NO.ECO]:[CUBICACION
M3]],4,0)</f>
        <v>15</v>
      </c>
      <c r="G4324" s="94">
        <v>45413</v>
      </c>
      <c r="H4324" s="92" t="str">
        <f>VLOOKUP(Tabla36[[#This Row],[NUM. ECO.]],[2]!Tabla24[[NO.ECO]:[MATERIAL]],8,0)</f>
        <v>BASE HIDRAULICA</v>
      </c>
      <c r="I4324" s="86" t="s">
        <v>79</v>
      </c>
      <c r="J4324" s="88">
        <f ca="1">J4323+TIME(0,RANDBETWEEN((144),(176)),0)</f>
        <v>0.375</v>
      </c>
      <c r="K4324" s="86" t="str">
        <f ca="1">VLOOKUP(Tabla36[[#This Row],[CODIGO VINCULO]],[1]!Anexar1[[UNION]:[OPERADOR]],4,0)</f>
        <v>BRIAN ALDAIR VELAZQUEZ XIU</v>
      </c>
      <c r="L4324" s="92" t="str" cm="1">
        <f t="array" aca="1" ref="L4324" ca="1">_xlfn.IFS(J4324&gt;=TIME(14,0,0),"SEGUNDO TURNO",J4324&lt;TIME(14,0,0),"PRIMER TURNO")</f>
        <v>PRIMER TURNO</v>
      </c>
      <c r="M4324" s="90"/>
    </row>
    <row r="4325" spans="1:13">
      <c r="A4325" s="86" t="str">
        <f ca="1">_xlfn.CONCAT(Tabla36[[#This Row],[NUM. ECO.]],Tabla36[[#This Row],[TURNO]],Tabla36[[#This Row],[FECHA]])</f>
        <v>T45PRIMER TURNO45413</v>
      </c>
      <c r="B4325" s="87">
        <v>6</v>
      </c>
      <c r="C4325" s="87">
        <v>3</v>
      </c>
      <c r="D4325" s="87" t="s">
        <v>61</v>
      </c>
      <c r="E4325" s="86"/>
      <c r="F4325" s="86">
        <f>VLOOKUP(Tabla36[[#This Row],[NUM. ECO.]],[2]!Tabla24[[NO.ECO]:[CUBICACION
M3]],4,0)</f>
        <v>15</v>
      </c>
      <c r="G4325" s="94">
        <v>45413</v>
      </c>
      <c r="H4325" s="92" t="str">
        <f>VLOOKUP(Tabla36[[#This Row],[NUM. ECO.]],[2]!Tabla24[[NO.ECO]:[MATERIAL]],8,0)</f>
        <v>BASE HIDRAULICA</v>
      </c>
      <c r="I4325" s="86" t="s">
        <v>79</v>
      </c>
      <c r="J4325" s="91">
        <f ca="1">J4324+TIME(0,RANDBETWEEN((144),(176)),0)</f>
        <v>0.48958333333333331</v>
      </c>
      <c r="K4325" s="86" t="str">
        <f ca="1">VLOOKUP(Tabla36[[#This Row],[CODIGO VINCULO]],[1]!Anexar1[[UNION]:[OPERADOR]],4,0)</f>
        <v>BRIAN ALDAIR VELAZQUEZ XIU</v>
      </c>
      <c r="L4325" s="92" t="str" cm="1">
        <f t="array" aca="1" ref="L4325" ca="1">_xlfn.IFS(J4325&gt;=TIME(14,0,0),"SEGUNDO TURNO",J4325&lt;TIME(14,0,0),"PRIMER TURNO")</f>
        <v>PRIMER TURNO</v>
      </c>
      <c r="M4325" s="90"/>
    </row>
    <row r="4326" spans="1:13">
      <c r="A4326" s="86" t="str">
        <f ca="1">_xlfn.CONCAT(Tabla36[[#This Row],[NUM. ECO.]],Tabla36[[#This Row],[TURNO]],Tabla36[[#This Row],[FECHA]])</f>
        <v>T45SEGUNDO TURNO45413</v>
      </c>
      <c r="B4326" s="87">
        <v>6</v>
      </c>
      <c r="C4326" s="87">
        <v>4</v>
      </c>
      <c r="D4326" s="87" t="s">
        <v>61</v>
      </c>
      <c r="E4326" s="86"/>
      <c r="F4326" s="86">
        <f>VLOOKUP(Tabla36[[#This Row],[NUM. ECO.]],[2]!Tabla24[[NO.ECO]:[CUBICACION
M3]],4,0)</f>
        <v>15</v>
      </c>
      <c r="G4326" s="94">
        <v>45413</v>
      </c>
      <c r="H4326" s="92" t="str">
        <f>VLOOKUP(Tabla36[[#This Row],[NUM. ECO.]],[2]!Tabla24[[NO.ECO]:[MATERIAL]],8,0)</f>
        <v>BASE HIDRAULICA</v>
      </c>
      <c r="I4326" s="86" t="s">
        <v>79</v>
      </c>
      <c r="J4326" s="91">
        <f ca="1">J4325+TIME(0,RANDBETWEEN((144),(176)),0)</f>
        <v>0.59861111111111109</v>
      </c>
      <c r="K4326" s="86" t="str">
        <f ca="1">VLOOKUP(Tabla36[[#This Row],[CODIGO VINCULO]],[1]!Anexar1[[UNION]:[OPERADOR]],4,0)</f>
        <v>JOSE MANUEL MARTINEZ FARIAS</v>
      </c>
      <c r="L4326" s="92" t="str" cm="1">
        <f t="array" aca="1" ref="L4326" ca="1">_xlfn.IFS(J4326&gt;=TIME(14,0,0),"SEGUNDO TURNO",J4326&lt;TIME(14,0,0),"PRIMER TURNO")</f>
        <v>SEGUNDO TURNO</v>
      </c>
      <c r="M4326" s="90"/>
    </row>
    <row r="4327" spans="1:13">
      <c r="A4327" s="86" t="str">
        <f ca="1">_xlfn.CONCAT(Tabla36[[#This Row],[NUM. ECO.]],Tabla36[[#This Row],[TURNO]],Tabla36[[#This Row],[FECHA]])</f>
        <v>T45SEGUNDO TURNO45413</v>
      </c>
      <c r="B4327" s="87">
        <v>6</v>
      </c>
      <c r="C4327" s="87">
        <v>5</v>
      </c>
      <c r="D4327" s="87" t="s">
        <v>61</v>
      </c>
      <c r="E4327" s="86"/>
      <c r="F4327" s="86">
        <f>VLOOKUP(Tabla36[[#This Row],[NUM. ECO.]],[2]!Tabla24[[NO.ECO]:[CUBICACION
M3]],4,0)</f>
        <v>15</v>
      </c>
      <c r="G4327" s="94">
        <v>45413</v>
      </c>
      <c r="H4327" s="92" t="str">
        <f>VLOOKUP(Tabla36[[#This Row],[NUM. ECO.]],[2]!Tabla24[[NO.ECO]:[MATERIAL]],8,0)</f>
        <v>BASE HIDRAULICA</v>
      </c>
      <c r="I4327" s="86" t="s">
        <v>79</v>
      </c>
      <c r="J4327" s="91">
        <f ca="1">J4326+TIME(0,RANDBETWEEN((144),(176)),0)</f>
        <v>0.70833333333333326</v>
      </c>
      <c r="K4327" s="86" t="str">
        <f ca="1">VLOOKUP(Tabla36[[#This Row],[CODIGO VINCULO]],[1]!Anexar1[[UNION]:[OPERADOR]],4,0)</f>
        <v>JOSE MANUEL MARTINEZ FARIAS</v>
      </c>
      <c r="L4327" s="92" t="str" cm="1">
        <f t="array" aca="1" ref="L4327" ca="1">_xlfn.IFS(J4327&gt;=TIME(14,0,0),"SEGUNDO TURNO",J4327&lt;TIME(14,0,0),"PRIMER TURNO")</f>
        <v>SEGUNDO TURNO</v>
      </c>
      <c r="M4327" s="90"/>
    </row>
    <row r="4328" spans="1:13">
      <c r="A4328" s="86" t="str">
        <f ca="1">_xlfn.CONCAT(Tabla36[[#This Row],[NUM. ECO.]],Tabla36[[#This Row],[TURNO]],Tabla36[[#This Row],[FECHA]])</f>
        <v>T45SEGUNDO TURNO45413</v>
      </c>
      <c r="B4328" s="87">
        <v>6</v>
      </c>
      <c r="C4328" s="87">
        <v>6</v>
      </c>
      <c r="D4328" s="87" t="s">
        <v>61</v>
      </c>
      <c r="E4328" s="86"/>
      <c r="F4328" s="86">
        <f>VLOOKUP(Tabla36[[#This Row],[NUM. ECO.]],[2]!Tabla24[[NO.ECO]:[CUBICACION
M3]],4,0)</f>
        <v>15</v>
      </c>
      <c r="G4328" s="94">
        <v>45413</v>
      </c>
      <c r="H4328" s="92" t="str">
        <f>VLOOKUP(Tabla36[[#This Row],[NUM. ECO.]],[2]!Tabla24[[NO.ECO]:[MATERIAL]],8,0)</f>
        <v>BASE HIDRAULICA</v>
      </c>
      <c r="I4328" s="86" t="s">
        <v>79</v>
      </c>
      <c r="J4328" s="91">
        <f ca="1">J4327+TIME(0,RANDBETWEEN((144),(176)),0)</f>
        <v>0.82986111111111105</v>
      </c>
      <c r="K4328" s="86" t="str">
        <f ca="1">VLOOKUP(Tabla36[[#This Row],[CODIGO VINCULO]],[1]!Anexar1[[UNION]:[OPERADOR]],4,0)</f>
        <v>JOSE MANUEL MARTINEZ FARIAS</v>
      </c>
      <c r="L4328" s="92" t="str" cm="1">
        <f t="array" aca="1" ref="L4328" ca="1">_xlfn.IFS(J4328&gt;=TIME(14,0,0),"SEGUNDO TURNO",J4328&lt;TIME(14,0,0),"PRIMER TURNO")</f>
        <v>SEGUNDO TURNO</v>
      </c>
      <c r="M4328" s="90"/>
    </row>
    <row r="4329" spans="1:13">
      <c r="A4329" s="86" t="str">
        <f ca="1">_xlfn.CONCAT(Tabla36[[#This Row],[NUM. ECO.]],Tabla36[[#This Row],[TURNO]],Tabla36[[#This Row],[FECHA]])</f>
        <v>T45PRIMER TURNO45414</v>
      </c>
      <c r="B4329" s="87">
        <v>6</v>
      </c>
      <c r="C4329" s="87">
        <v>1</v>
      </c>
      <c r="D4329" s="87" t="s">
        <v>61</v>
      </c>
      <c r="E4329" s="86"/>
      <c r="F4329" s="86">
        <f>VLOOKUP(Tabla36[[#This Row],[NUM. ECO.]],[2]!Tabla24[[NO.ECO]:[CUBICACION
M3]],4,0)</f>
        <v>15</v>
      </c>
      <c r="G4329" s="94">
        <v>45414</v>
      </c>
      <c r="H4329" s="92" t="str">
        <f>VLOOKUP(Tabla36[[#This Row],[NUM. ECO.]],[2]!Tabla24[[NO.ECO]:[MATERIAL]],8,0)</f>
        <v>BASE HIDRAULICA</v>
      </c>
      <c r="I4329" s="86" t="s">
        <v>79</v>
      </c>
      <c r="J4329" s="88">
        <f ca="1">TIME(RANDBETWEEN(5.5,6),RANDBETWEEN(1,29),0)</f>
        <v>0.25486111111111109</v>
      </c>
      <c r="K4329" s="86" t="str">
        <f ca="1">VLOOKUP(Tabla36[[#This Row],[CODIGO VINCULO]],[1]!Anexar1[[UNION]:[OPERADOR]],4,0)</f>
        <v>BRIAN ALDAIR VELAZQUEZ XIU</v>
      </c>
      <c r="L4329" s="92" t="str" cm="1">
        <f t="array" aca="1" ref="L4329" ca="1">_xlfn.IFS(J4329&gt;=TIME(14,0,0),"SEGUNDO TURNO",J4329&lt;TIME(14,0,0),"PRIMER TURNO")</f>
        <v>PRIMER TURNO</v>
      </c>
      <c r="M4329" s="90"/>
    </row>
    <row r="4330" spans="1:13">
      <c r="A4330" s="86" t="str">
        <f ca="1">_xlfn.CONCAT(Tabla36[[#This Row],[NUM. ECO.]],Tabla36[[#This Row],[TURNO]],Tabla36[[#This Row],[FECHA]])</f>
        <v>T45PRIMER TURNO45414</v>
      </c>
      <c r="B4330" s="87">
        <v>6</v>
      </c>
      <c r="C4330" s="87">
        <v>2</v>
      </c>
      <c r="D4330" s="87" t="s">
        <v>61</v>
      </c>
      <c r="E4330" s="86"/>
      <c r="F4330" s="86">
        <f>VLOOKUP(Tabla36[[#This Row],[NUM. ECO.]],[2]!Tabla24[[NO.ECO]:[CUBICACION
M3]],4,0)</f>
        <v>15</v>
      </c>
      <c r="G4330" s="94">
        <v>45414</v>
      </c>
      <c r="H4330" s="92" t="str">
        <f>VLOOKUP(Tabla36[[#This Row],[NUM. ECO.]],[2]!Tabla24[[NO.ECO]:[MATERIAL]],8,0)</f>
        <v>BASE HIDRAULICA</v>
      </c>
      <c r="I4330" s="86" t="s">
        <v>79</v>
      </c>
      <c r="J4330" s="88">
        <f ca="1">J4329+TIME(0,RANDBETWEEN((144),(176)),0)</f>
        <v>0.35555555555555551</v>
      </c>
      <c r="K4330" s="86" t="str">
        <f ca="1">VLOOKUP(Tabla36[[#This Row],[CODIGO VINCULO]],[1]!Anexar1[[UNION]:[OPERADOR]],4,0)</f>
        <v>BRIAN ALDAIR VELAZQUEZ XIU</v>
      </c>
      <c r="L4330" s="92" t="str" cm="1">
        <f t="array" aca="1" ref="L4330" ca="1">_xlfn.IFS(J4330&gt;=TIME(14,0,0),"SEGUNDO TURNO",J4330&lt;TIME(14,0,0),"PRIMER TURNO")</f>
        <v>PRIMER TURNO</v>
      </c>
      <c r="M4330" s="90"/>
    </row>
    <row r="4331" spans="1:13">
      <c r="A4331" s="86" t="str">
        <f ca="1">_xlfn.CONCAT(Tabla36[[#This Row],[NUM. ECO.]],Tabla36[[#This Row],[TURNO]],Tabla36[[#This Row],[FECHA]])</f>
        <v>T45PRIMER TURNO45414</v>
      </c>
      <c r="B4331" s="87">
        <v>6</v>
      </c>
      <c r="C4331" s="87">
        <v>3</v>
      </c>
      <c r="D4331" s="87" t="s">
        <v>61</v>
      </c>
      <c r="E4331" s="86"/>
      <c r="F4331" s="86">
        <f>VLOOKUP(Tabla36[[#This Row],[NUM. ECO.]],[2]!Tabla24[[NO.ECO]:[CUBICACION
M3]],4,0)</f>
        <v>15</v>
      </c>
      <c r="G4331" s="94">
        <v>45414</v>
      </c>
      <c r="H4331" s="92" t="str">
        <f>VLOOKUP(Tabla36[[#This Row],[NUM. ECO.]],[2]!Tabla24[[NO.ECO]:[MATERIAL]],8,0)</f>
        <v>BASE HIDRAULICA</v>
      </c>
      <c r="I4331" s="86" t="s">
        <v>79</v>
      </c>
      <c r="J4331" s="91">
        <f ca="1">J4330+TIME(0,RANDBETWEEN((144),(176)),0)</f>
        <v>0.47291666666666665</v>
      </c>
      <c r="K4331" s="86" t="str">
        <f ca="1">VLOOKUP(Tabla36[[#This Row],[CODIGO VINCULO]],[1]!Anexar1[[UNION]:[OPERADOR]],4,0)</f>
        <v>BRIAN ALDAIR VELAZQUEZ XIU</v>
      </c>
      <c r="L4331" s="92" t="str" cm="1">
        <f t="array" aca="1" ref="L4331" ca="1">_xlfn.IFS(J4331&gt;=TIME(14,0,0),"SEGUNDO TURNO",J4331&lt;TIME(14,0,0),"PRIMER TURNO")</f>
        <v>PRIMER TURNO</v>
      </c>
      <c r="M4331" s="90"/>
    </row>
    <row r="4332" spans="1:13">
      <c r="A4332" s="86" t="str">
        <f ca="1">_xlfn.CONCAT(Tabla36[[#This Row],[NUM. ECO.]],Tabla36[[#This Row],[TURNO]],Tabla36[[#This Row],[FECHA]])</f>
        <v>T45PRIMER TURNO45414</v>
      </c>
      <c r="B4332" s="87">
        <v>6</v>
      </c>
      <c r="C4332" s="87">
        <v>4</v>
      </c>
      <c r="D4332" s="87" t="s">
        <v>61</v>
      </c>
      <c r="E4332" s="86"/>
      <c r="F4332" s="86">
        <f>VLOOKUP(Tabla36[[#This Row],[NUM. ECO.]],[2]!Tabla24[[NO.ECO]:[CUBICACION
M3]],4,0)</f>
        <v>15</v>
      </c>
      <c r="G4332" s="94">
        <v>45414</v>
      </c>
      <c r="H4332" s="92" t="str">
        <f>VLOOKUP(Tabla36[[#This Row],[NUM. ECO.]],[2]!Tabla24[[NO.ECO]:[MATERIAL]],8,0)</f>
        <v>BASE HIDRAULICA</v>
      </c>
      <c r="I4332" s="86" t="s">
        <v>79</v>
      </c>
      <c r="J4332" s="91">
        <f ca="1">J4331+TIME(0,RANDBETWEEN((144),(176)),0)</f>
        <v>0.58263888888888893</v>
      </c>
      <c r="K4332" s="86" t="str">
        <f ca="1">VLOOKUP(Tabla36[[#This Row],[CODIGO VINCULO]],[1]!Anexar1[[UNION]:[OPERADOR]],4,0)</f>
        <v>BRIAN ALDAIR VELAZQUEZ XIU</v>
      </c>
      <c r="L4332" s="92" t="str" cm="1">
        <f t="array" aca="1" ref="L4332" ca="1">_xlfn.IFS(J4332&gt;=TIME(14,0,0),"SEGUNDO TURNO",J4332&lt;TIME(14,0,0),"PRIMER TURNO")</f>
        <v>PRIMER TURNO</v>
      </c>
      <c r="M4332" s="90"/>
    </row>
    <row r="4333" spans="1:13">
      <c r="A4333" s="86" t="str">
        <f ca="1">_xlfn.CONCAT(Tabla36[[#This Row],[NUM. ECO.]],Tabla36[[#This Row],[TURNO]],Tabla36[[#This Row],[FECHA]])</f>
        <v>T45SEGUNDO TURNO45414</v>
      </c>
      <c r="B4333" s="87">
        <v>6</v>
      </c>
      <c r="C4333" s="87">
        <v>5</v>
      </c>
      <c r="D4333" s="87" t="s">
        <v>61</v>
      </c>
      <c r="E4333" s="86"/>
      <c r="F4333" s="86">
        <f>VLOOKUP(Tabla36[[#This Row],[NUM. ECO.]],[2]!Tabla24[[NO.ECO]:[CUBICACION
M3]],4,0)</f>
        <v>15</v>
      </c>
      <c r="G4333" s="94">
        <v>45414</v>
      </c>
      <c r="H4333" s="92" t="str">
        <f>VLOOKUP(Tabla36[[#This Row],[NUM. ECO.]],[2]!Tabla24[[NO.ECO]:[MATERIAL]],8,0)</f>
        <v>BASE HIDRAULICA</v>
      </c>
      <c r="I4333" s="86" t="s">
        <v>79</v>
      </c>
      <c r="J4333" s="91">
        <f ca="1">J4332+TIME(0,RANDBETWEEN((144),(176)),0)</f>
        <v>0.68680555555555556</v>
      </c>
      <c r="K4333" s="86" t="str">
        <f ca="1">VLOOKUP(Tabla36[[#This Row],[CODIGO VINCULO]],[1]!Anexar1[[UNION]:[OPERADOR]],4,0)</f>
        <v>JOSE MANUEL MARTINEZ FARIAS</v>
      </c>
      <c r="L4333" s="92" t="str" cm="1">
        <f t="array" aca="1" ref="L4333" ca="1">_xlfn.IFS(J4333&gt;=TIME(14,0,0),"SEGUNDO TURNO",J4333&lt;TIME(14,0,0),"PRIMER TURNO")</f>
        <v>SEGUNDO TURNO</v>
      </c>
      <c r="M4333" s="90"/>
    </row>
    <row r="4334" spans="1:13">
      <c r="A4334" s="86" t="str">
        <f ca="1">_xlfn.CONCAT(Tabla36[[#This Row],[NUM. ECO.]],Tabla36[[#This Row],[TURNO]],Tabla36[[#This Row],[FECHA]])</f>
        <v>T45SEGUNDO TURNO45414</v>
      </c>
      <c r="B4334" s="87">
        <v>6</v>
      </c>
      <c r="C4334" s="87">
        <v>6</v>
      </c>
      <c r="D4334" s="87" t="s">
        <v>61</v>
      </c>
      <c r="E4334" s="86"/>
      <c r="F4334" s="86">
        <f>VLOOKUP(Tabla36[[#This Row],[NUM. ECO.]],[2]!Tabla24[[NO.ECO]:[CUBICACION
M3]],4,0)</f>
        <v>15</v>
      </c>
      <c r="G4334" s="94">
        <v>45414</v>
      </c>
      <c r="H4334" s="92" t="str">
        <f>VLOOKUP(Tabla36[[#This Row],[NUM. ECO.]],[2]!Tabla24[[NO.ECO]:[MATERIAL]],8,0)</f>
        <v>BASE HIDRAULICA</v>
      </c>
      <c r="I4334" s="86" t="s">
        <v>79</v>
      </c>
      <c r="J4334" s="91">
        <f ca="1">J4333+TIME(0,RANDBETWEEN((144),(176)),0)</f>
        <v>0.80763888888888891</v>
      </c>
      <c r="K4334" s="86" t="str">
        <f ca="1">VLOOKUP(Tabla36[[#This Row],[CODIGO VINCULO]],[1]!Anexar1[[UNION]:[OPERADOR]],4,0)</f>
        <v>JOSE MANUEL MARTINEZ FARIAS</v>
      </c>
      <c r="L4334" s="92" t="str" cm="1">
        <f t="array" aca="1" ref="L4334" ca="1">_xlfn.IFS(J4334&gt;=TIME(14,0,0),"SEGUNDO TURNO",J4334&lt;TIME(14,0,0),"PRIMER TURNO")</f>
        <v>SEGUNDO TURNO</v>
      </c>
      <c r="M4334" s="90"/>
    </row>
    <row r="4335" spans="1:13">
      <c r="A4335" s="86" t="str">
        <f ca="1">_xlfn.CONCAT(Tabla36[[#This Row],[NUM. ECO.]],Tabla36[[#This Row],[TURNO]],Tabla36[[#This Row],[FECHA]])</f>
        <v>T45PRIMER TURNO45415</v>
      </c>
      <c r="B4335" s="87">
        <v>6</v>
      </c>
      <c r="C4335" s="87">
        <v>1</v>
      </c>
      <c r="D4335" s="87" t="s">
        <v>61</v>
      </c>
      <c r="E4335" s="86"/>
      <c r="F4335" s="86">
        <f>VLOOKUP(Tabla36[[#This Row],[NUM. ECO.]],[2]!Tabla24[[NO.ECO]:[CUBICACION
M3]],4,0)</f>
        <v>15</v>
      </c>
      <c r="G4335" s="94">
        <v>45415</v>
      </c>
      <c r="H4335" s="92" t="str">
        <f>VLOOKUP(Tabla36[[#This Row],[NUM. ECO.]],[2]!Tabla24[[NO.ECO]:[MATERIAL]],8,0)</f>
        <v>BASE HIDRAULICA</v>
      </c>
      <c r="I4335" s="86" t="s">
        <v>79</v>
      </c>
      <c r="J4335" s="88">
        <f ca="1">TIME(RANDBETWEEN(5.5,6),RANDBETWEEN(1,29),0)</f>
        <v>0.26458333333333334</v>
      </c>
      <c r="K4335" s="86" t="str">
        <f ca="1">VLOOKUP(Tabla36[[#This Row],[CODIGO VINCULO]],[1]!Anexar1[[UNION]:[OPERADOR]],4,0)</f>
        <v>BRIAN ALDAIR VELAZQUEZ XIU</v>
      </c>
      <c r="L4335" s="92" t="str" cm="1">
        <f t="array" aca="1" ref="L4335" ca="1">_xlfn.IFS(J4335&gt;=TIME(14,0,0),"SEGUNDO TURNO",J4335&lt;TIME(14,0,0),"PRIMER TURNO")</f>
        <v>PRIMER TURNO</v>
      </c>
      <c r="M4335" s="90"/>
    </row>
    <row r="4336" spans="1:13">
      <c r="A4336" s="86" t="str">
        <f ca="1">_xlfn.CONCAT(Tabla36[[#This Row],[NUM. ECO.]],Tabla36[[#This Row],[TURNO]],Tabla36[[#This Row],[FECHA]])</f>
        <v>T45PRIMER TURNO45415</v>
      </c>
      <c r="B4336" s="87">
        <v>6</v>
      </c>
      <c r="C4336" s="87">
        <v>2</v>
      </c>
      <c r="D4336" s="87" t="s">
        <v>61</v>
      </c>
      <c r="E4336" s="86"/>
      <c r="F4336" s="86">
        <f>VLOOKUP(Tabla36[[#This Row],[NUM. ECO.]],[2]!Tabla24[[NO.ECO]:[CUBICACION
M3]],4,0)</f>
        <v>15</v>
      </c>
      <c r="G4336" s="94">
        <v>45415</v>
      </c>
      <c r="H4336" s="92" t="str">
        <f>VLOOKUP(Tabla36[[#This Row],[NUM. ECO.]],[2]!Tabla24[[NO.ECO]:[MATERIAL]],8,0)</f>
        <v>BASE HIDRAULICA</v>
      </c>
      <c r="I4336" s="86" t="s">
        <v>79</v>
      </c>
      <c r="J4336" s="88">
        <f ca="1">J4335+TIME(0,RANDBETWEEN((144),(176)),0)</f>
        <v>0.38124999999999998</v>
      </c>
      <c r="K4336" s="86" t="str">
        <f ca="1">VLOOKUP(Tabla36[[#This Row],[CODIGO VINCULO]],[1]!Anexar1[[UNION]:[OPERADOR]],4,0)</f>
        <v>BRIAN ALDAIR VELAZQUEZ XIU</v>
      </c>
      <c r="L4336" s="92" t="str" cm="1">
        <f t="array" aca="1" ref="L4336" ca="1">_xlfn.IFS(J4336&gt;=TIME(14,0,0),"SEGUNDO TURNO",J4336&lt;TIME(14,0,0),"PRIMER TURNO")</f>
        <v>PRIMER TURNO</v>
      </c>
      <c r="M4336" s="90"/>
    </row>
    <row r="4337" spans="1:13">
      <c r="A4337" s="86" t="str">
        <f ca="1">_xlfn.CONCAT(Tabla36[[#This Row],[NUM. ECO.]],Tabla36[[#This Row],[TURNO]],Tabla36[[#This Row],[FECHA]])</f>
        <v>T45PRIMER TURNO45415</v>
      </c>
      <c r="B4337" s="87">
        <v>6</v>
      </c>
      <c r="C4337" s="87">
        <v>3</v>
      </c>
      <c r="D4337" s="87" t="s">
        <v>61</v>
      </c>
      <c r="E4337" s="86"/>
      <c r="F4337" s="86">
        <f>VLOOKUP(Tabla36[[#This Row],[NUM. ECO.]],[2]!Tabla24[[NO.ECO]:[CUBICACION
M3]],4,0)</f>
        <v>15</v>
      </c>
      <c r="G4337" s="94">
        <v>45415</v>
      </c>
      <c r="H4337" s="92" t="str">
        <f>VLOOKUP(Tabla36[[#This Row],[NUM. ECO.]],[2]!Tabla24[[NO.ECO]:[MATERIAL]],8,0)</f>
        <v>BASE HIDRAULICA</v>
      </c>
      <c r="I4337" s="86" t="s">
        <v>79</v>
      </c>
      <c r="J4337" s="91">
        <f ca="1">J4336+TIME(0,RANDBETWEEN((144),(176)),0)</f>
        <v>0.48888888888888887</v>
      </c>
      <c r="K4337" s="86" t="str">
        <f ca="1">VLOOKUP(Tabla36[[#This Row],[CODIGO VINCULO]],[1]!Anexar1[[UNION]:[OPERADOR]],4,0)</f>
        <v>BRIAN ALDAIR VELAZQUEZ XIU</v>
      </c>
      <c r="L4337" s="92" t="str" cm="1">
        <f t="array" aca="1" ref="L4337" ca="1">_xlfn.IFS(J4337&gt;=TIME(14,0,0),"SEGUNDO TURNO",J4337&lt;TIME(14,0,0),"PRIMER TURNO")</f>
        <v>PRIMER TURNO</v>
      </c>
      <c r="M4337" s="90"/>
    </row>
    <row r="4338" spans="1:13">
      <c r="A4338" s="86" t="str">
        <f ca="1">_xlfn.CONCAT(Tabla36[[#This Row],[NUM. ECO.]],Tabla36[[#This Row],[TURNO]],Tabla36[[#This Row],[FECHA]])</f>
        <v>T45SEGUNDO TURNO45415</v>
      </c>
      <c r="B4338" s="87">
        <v>6</v>
      </c>
      <c r="C4338" s="87">
        <v>4</v>
      </c>
      <c r="D4338" s="87" t="s">
        <v>61</v>
      </c>
      <c r="E4338" s="86"/>
      <c r="F4338" s="86">
        <f>VLOOKUP(Tabla36[[#This Row],[NUM. ECO.]],[2]!Tabla24[[NO.ECO]:[CUBICACION
M3]],4,0)</f>
        <v>15</v>
      </c>
      <c r="G4338" s="94">
        <v>45415</v>
      </c>
      <c r="H4338" s="92" t="str">
        <f>VLOOKUP(Tabla36[[#This Row],[NUM. ECO.]],[2]!Tabla24[[NO.ECO]:[MATERIAL]],8,0)</f>
        <v>BASE HIDRAULICA</v>
      </c>
      <c r="I4338" s="86" t="s">
        <v>79</v>
      </c>
      <c r="J4338" s="91">
        <f ca="1">J4337+TIME(0,RANDBETWEEN((144),(176)),0)</f>
        <v>0.59652777777777777</v>
      </c>
      <c r="K4338" s="86" t="str">
        <f ca="1">VLOOKUP(Tabla36[[#This Row],[CODIGO VINCULO]],[1]!Anexar1[[UNION]:[OPERADOR]],4,0)</f>
        <v>JOSE MANUEL MARTINEZ FARIAS</v>
      </c>
      <c r="L4338" s="92" t="str" cm="1">
        <f t="array" aca="1" ref="L4338" ca="1">_xlfn.IFS(J4338&gt;=TIME(14,0,0),"SEGUNDO TURNO",J4338&lt;TIME(14,0,0),"PRIMER TURNO")</f>
        <v>SEGUNDO TURNO</v>
      </c>
      <c r="M4338" s="90"/>
    </row>
    <row r="4339" spans="1:13">
      <c r="A4339" s="86" t="str">
        <f ca="1">_xlfn.CONCAT(Tabla36[[#This Row],[NUM. ECO.]],Tabla36[[#This Row],[TURNO]],Tabla36[[#This Row],[FECHA]])</f>
        <v>T45SEGUNDO TURNO45415</v>
      </c>
      <c r="B4339" s="87">
        <v>6</v>
      </c>
      <c r="C4339" s="87">
        <v>5</v>
      </c>
      <c r="D4339" s="87" t="s">
        <v>61</v>
      </c>
      <c r="E4339" s="86"/>
      <c r="F4339" s="86">
        <f>VLOOKUP(Tabla36[[#This Row],[NUM. ECO.]],[2]!Tabla24[[NO.ECO]:[CUBICACION
M3]],4,0)</f>
        <v>15</v>
      </c>
      <c r="G4339" s="94">
        <v>45415</v>
      </c>
      <c r="H4339" s="92" t="str">
        <f>VLOOKUP(Tabla36[[#This Row],[NUM. ECO.]],[2]!Tabla24[[NO.ECO]:[MATERIAL]],8,0)</f>
        <v>BASE HIDRAULICA</v>
      </c>
      <c r="I4339" s="86" t="s">
        <v>79</v>
      </c>
      <c r="J4339" s="91">
        <f ca="1">J4338+TIME(0,RANDBETWEEN((144),(176)),0)</f>
        <v>0.7006944444444444</v>
      </c>
      <c r="K4339" s="86" t="str">
        <f ca="1">VLOOKUP(Tabla36[[#This Row],[CODIGO VINCULO]],[1]!Anexar1[[UNION]:[OPERADOR]],4,0)</f>
        <v>JOSE MANUEL MARTINEZ FARIAS</v>
      </c>
      <c r="L4339" s="92" t="str" cm="1">
        <f t="array" aca="1" ref="L4339" ca="1">_xlfn.IFS(J4339&gt;=TIME(14,0,0),"SEGUNDO TURNO",J4339&lt;TIME(14,0,0),"PRIMER TURNO")</f>
        <v>SEGUNDO TURNO</v>
      </c>
      <c r="M4339" s="90"/>
    </row>
    <row r="4340" spans="1:13">
      <c r="A4340" s="86" t="str">
        <f ca="1">_xlfn.CONCAT(Tabla36[[#This Row],[NUM. ECO.]],Tabla36[[#This Row],[TURNO]],Tabla36[[#This Row],[FECHA]])</f>
        <v>T45SEGUNDO TURNO45415</v>
      </c>
      <c r="B4340" s="87">
        <v>6</v>
      </c>
      <c r="C4340" s="87">
        <v>6</v>
      </c>
      <c r="D4340" s="87" t="s">
        <v>61</v>
      </c>
      <c r="E4340" s="86"/>
      <c r="F4340" s="86">
        <f>VLOOKUP(Tabla36[[#This Row],[NUM. ECO.]],[2]!Tabla24[[NO.ECO]:[CUBICACION
M3]],4,0)</f>
        <v>15</v>
      </c>
      <c r="G4340" s="94">
        <v>45415</v>
      </c>
      <c r="H4340" s="92" t="str">
        <f>VLOOKUP(Tabla36[[#This Row],[NUM. ECO.]],[2]!Tabla24[[NO.ECO]:[MATERIAL]],8,0)</f>
        <v>BASE HIDRAULICA</v>
      </c>
      <c r="I4340" s="86" t="s">
        <v>79</v>
      </c>
      <c r="J4340" s="91">
        <f ca="1">J4339+TIME(0,RANDBETWEEN((144),(176)),0)</f>
        <v>0.8208333333333333</v>
      </c>
      <c r="K4340" s="86" t="str">
        <f ca="1">VLOOKUP(Tabla36[[#This Row],[CODIGO VINCULO]],[1]!Anexar1[[UNION]:[OPERADOR]],4,0)</f>
        <v>JOSE MANUEL MARTINEZ FARIAS</v>
      </c>
      <c r="L4340" s="92" t="str" cm="1">
        <f t="array" aca="1" ref="L4340" ca="1">_xlfn.IFS(J4340&gt;=TIME(14,0,0),"SEGUNDO TURNO",J4340&lt;TIME(14,0,0),"PRIMER TURNO")</f>
        <v>SEGUNDO TURNO</v>
      </c>
      <c r="M4340" s="90"/>
    </row>
    <row r="4341" spans="1:13">
      <c r="A4341" s="86" t="str">
        <f ca="1">_xlfn.CONCAT(Tabla36[[#This Row],[NUM. ECO.]],Tabla36[[#This Row],[TURNO]],Tabla36[[#This Row],[FECHA]])</f>
        <v>T45PRIMER TURNO45416</v>
      </c>
      <c r="B4341" s="87">
        <v>6</v>
      </c>
      <c r="C4341" s="87">
        <v>1</v>
      </c>
      <c r="D4341" s="87" t="s">
        <v>61</v>
      </c>
      <c r="E4341" s="86"/>
      <c r="F4341" s="86">
        <f>VLOOKUP(Tabla36[[#This Row],[NUM. ECO.]],[2]!Tabla24[[NO.ECO]:[CUBICACION
M3]],4,0)</f>
        <v>15</v>
      </c>
      <c r="G4341" s="94">
        <v>45416</v>
      </c>
      <c r="H4341" s="92" t="str">
        <f>VLOOKUP(Tabla36[[#This Row],[NUM. ECO.]],[2]!Tabla24[[NO.ECO]:[MATERIAL]],8,0)</f>
        <v>BASE HIDRAULICA</v>
      </c>
      <c r="I4341" s="86" t="s">
        <v>79</v>
      </c>
      <c r="J4341" s="88">
        <f ca="1">TIME(RANDBETWEEN(5.5,6),RANDBETWEEN(1,29),0)</f>
        <v>0.26250000000000001</v>
      </c>
      <c r="K4341" s="86" t="str">
        <f ca="1">VLOOKUP(Tabla36[[#This Row],[CODIGO VINCULO]],[1]!Anexar1[[UNION]:[OPERADOR]],4,0)</f>
        <v>BRIAN ALDAIR VELAZQUEZ XIU</v>
      </c>
      <c r="L4341" s="92" t="str" cm="1">
        <f t="array" aca="1" ref="L4341" ca="1">_xlfn.IFS(J4341&gt;=TIME(14,0,0),"SEGUNDO TURNO",J4341&lt;TIME(14,0,0),"PRIMER TURNO")</f>
        <v>PRIMER TURNO</v>
      </c>
      <c r="M4341" s="90"/>
    </row>
    <row r="4342" spans="1:13">
      <c r="A4342" s="86" t="str">
        <f ca="1">_xlfn.CONCAT(Tabla36[[#This Row],[NUM. ECO.]],Tabla36[[#This Row],[TURNO]],Tabla36[[#This Row],[FECHA]])</f>
        <v>T45PRIMER TURNO45416</v>
      </c>
      <c r="B4342" s="87">
        <v>6</v>
      </c>
      <c r="C4342" s="87">
        <v>2</v>
      </c>
      <c r="D4342" s="87" t="s">
        <v>61</v>
      </c>
      <c r="E4342" s="86"/>
      <c r="F4342" s="86">
        <f>VLOOKUP(Tabla36[[#This Row],[NUM. ECO.]],[2]!Tabla24[[NO.ECO]:[CUBICACION
M3]],4,0)</f>
        <v>15</v>
      </c>
      <c r="G4342" s="94">
        <v>45416</v>
      </c>
      <c r="H4342" s="92" t="str">
        <f>VLOOKUP(Tabla36[[#This Row],[NUM. ECO.]],[2]!Tabla24[[NO.ECO]:[MATERIAL]],8,0)</f>
        <v>BASE HIDRAULICA</v>
      </c>
      <c r="I4342" s="86" t="s">
        <v>79</v>
      </c>
      <c r="J4342" s="88">
        <f ca="1">J4341+TIME(0,RANDBETWEEN((144),(176)),0)</f>
        <v>0.36736111111111114</v>
      </c>
      <c r="K4342" s="86" t="str">
        <f ca="1">VLOOKUP(Tabla36[[#This Row],[CODIGO VINCULO]],[1]!Anexar1[[UNION]:[OPERADOR]],4,0)</f>
        <v>BRIAN ALDAIR VELAZQUEZ XIU</v>
      </c>
      <c r="L4342" s="92" t="str" cm="1">
        <f t="array" aca="1" ref="L4342" ca="1">_xlfn.IFS(J4342&gt;=TIME(14,0,0),"SEGUNDO TURNO",J4342&lt;TIME(14,0,0),"PRIMER TURNO")</f>
        <v>PRIMER TURNO</v>
      </c>
      <c r="M4342" s="90"/>
    </row>
    <row r="4343" spans="1:13">
      <c r="A4343" s="86" t="str">
        <f ca="1">_xlfn.CONCAT(Tabla36[[#This Row],[NUM. ECO.]],Tabla36[[#This Row],[TURNO]],Tabla36[[#This Row],[FECHA]])</f>
        <v>T45PRIMER TURNO45416</v>
      </c>
      <c r="B4343" s="87">
        <v>6</v>
      </c>
      <c r="C4343" s="87">
        <v>3</v>
      </c>
      <c r="D4343" s="87" t="s">
        <v>61</v>
      </c>
      <c r="E4343" s="86"/>
      <c r="F4343" s="86">
        <f>VLOOKUP(Tabla36[[#This Row],[NUM. ECO.]],[2]!Tabla24[[NO.ECO]:[CUBICACION
M3]],4,0)</f>
        <v>15</v>
      </c>
      <c r="G4343" s="94">
        <v>45416</v>
      </c>
      <c r="H4343" s="92" t="str">
        <f>VLOOKUP(Tabla36[[#This Row],[NUM. ECO.]],[2]!Tabla24[[NO.ECO]:[MATERIAL]],8,0)</f>
        <v>BASE HIDRAULICA</v>
      </c>
      <c r="I4343" s="86" t="s">
        <v>79</v>
      </c>
      <c r="J4343" s="91">
        <f ca="1">J4342+TIME(0,RANDBETWEEN((144),(176)),0)</f>
        <v>0.48541666666666672</v>
      </c>
      <c r="K4343" s="86" t="str">
        <f ca="1">VLOOKUP(Tabla36[[#This Row],[CODIGO VINCULO]],[1]!Anexar1[[UNION]:[OPERADOR]],4,0)</f>
        <v>BRIAN ALDAIR VELAZQUEZ XIU</v>
      </c>
      <c r="L4343" s="92" t="str" cm="1">
        <f t="array" aca="1" ref="L4343" ca="1">_xlfn.IFS(J4343&gt;=TIME(14,0,0),"SEGUNDO TURNO",J4343&lt;TIME(14,0,0),"PRIMER TURNO")</f>
        <v>PRIMER TURNO</v>
      </c>
      <c r="M4343" s="90"/>
    </row>
    <row r="4344" spans="1:13">
      <c r="A4344" s="86" t="str">
        <f ca="1">_xlfn.CONCAT(Tabla36[[#This Row],[NUM. ECO.]],Tabla36[[#This Row],[TURNO]],Tabla36[[#This Row],[FECHA]])</f>
        <v>T45SEGUNDO TURNO45416</v>
      </c>
      <c r="B4344" s="87">
        <v>6</v>
      </c>
      <c r="C4344" s="87">
        <v>4</v>
      </c>
      <c r="D4344" s="87" t="s">
        <v>61</v>
      </c>
      <c r="E4344" s="86"/>
      <c r="F4344" s="86">
        <f>VLOOKUP(Tabla36[[#This Row],[NUM. ECO.]],[2]!Tabla24[[NO.ECO]:[CUBICACION
M3]],4,0)</f>
        <v>15</v>
      </c>
      <c r="G4344" s="94">
        <v>45416</v>
      </c>
      <c r="H4344" s="92" t="str">
        <f>VLOOKUP(Tabla36[[#This Row],[NUM. ECO.]],[2]!Tabla24[[NO.ECO]:[MATERIAL]],8,0)</f>
        <v>BASE HIDRAULICA</v>
      </c>
      <c r="I4344" s="86" t="s">
        <v>79</v>
      </c>
      <c r="J4344" s="91">
        <f ca="1">J4343+TIME(0,RANDBETWEEN((144),(176)),0)</f>
        <v>0.60138888888888897</v>
      </c>
      <c r="K4344" s="86" t="str">
        <f ca="1">VLOOKUP(Tabla36[[#This Row],[CODIGO VINCULO]],[1]!Anexar1[[UNION]:[OPERADOR]],4,0)</f>
        <v>JOSE MANUEL MARTINEZ FARIAS</v>
      </c>
      <c r="L4344" s="92" t="str" cm="1">
        <f t="array" aca="1" ref="L4344" ca="1">_xlfn.IFS(J4344&gt;=TIME(14,0,0),"SEGUNDO TURNO",J4344&lt;TIME(14,0,0),"PRIMER TURNO")</f>
        <v>SEGUNDO TURNO</v>
      </c>
      <c r="M4344" s="90"/>
    </row>
    <row r="4345" spans="1:13">
      <c r="A4345" s="86" t="str">
        <f ca="1">_xlfn.CONCAT(Tabla36[[#This Row],[NUM. ECO.]],Tabla36[[#This Row],[TURNO]],Tabla36[[#This Row],[FECHA]])</f>
        <v>T45SEGUNDO TURNO45416</v>
      </c>
      <c r="B4345" s="87">
        <v>6</v>
      </c>
      <c r="C4345" s="87">
        <v>5</v>
      </c>
      <c r="D4345" s="87" t="s">
        <v>61</v>
      </c>
      <c r="E4345" s="86"/>
      <c r="F4345" s="86">
        <f>VLOOKUP(Tabla36[[#This Row],[NUM. ECO.]],[2]!Tabla24[[NO.ECO]:[CUBICACION
M3]],4,0)</f>
        <v>15</v>
      </c>
      <c r="G4345" s="94">
        <v>45416</v>
      </c>
      <c r="H4345" s="92" t="str">
        <f>VLOOKUP(Tabla36[[#This Row],[NUM. ECO.]],[2]!Tabla24[[NO.ECO]:[MATERIAL]],8,0)</f>
        <v>BASE HIDRAULICA</v>
      </c>
      <c r="I4345" s="86" t="s">
        <v>79</v>
      </c>
      <c r="J4345" s="91">
        <f ca="1">J4344+TIME(0,RANDBETWEEN((144),(176)),0)</f>
        <v>0.72291666666666676</v>
      </c>
      <c r="K4345" s="86" t="str">
        <f ca="1">VLOOKUP(Tabla36[[#This Row],[CODIGO VINCULO]],[1]!Anexar1[[UNION]:[OPERADOR]],4,0)</f>
        <v>JOSE MANUEL MARTINEZ FARIAS</v>
      </c>
      <c r="L4345" s="92" t="str" cm="1">
        <f t="array" aca="1" ref="L4345" ca="1">_xlfn.IFS(J4345&gt;=TIME(14,0,0),"SEGUNDO TURNO",J4345&lt;TIME(14,0,0),"PRIMER TURNO")</f>
        <v>SEGUNDO TURNO</v>
      </c>
      <c r="M4345" s="90"/>
    </row>
    <row r="4346" spans="1:13">
      <c r="A4346" s="86" t="str">
        <f ca="1">_xlfn.CONCAT(Tabla36[[#This Row],[NUM. ECO.]],Tabla36[[#This Row],[TURNO]],Tabla36[[#This Row],[FECHA]])</f>
        <v>T45SEGUNDO TURNO45416</v>
      </c>
      <c r="B4346" s="87">
        <v>6</v>
      </c>
      <c r="C4346" s="87">
        <v>6</v>
      </c>
      <c r="D4346" s="87" t="s">
        <v>61</v>
      </c>
      <c r="E4346" s="86"/>
      <c r="F4346" s="86">
        <f>VLOOKUP(Tabla36[[#This Row],[NUM. ECO.]],[2]!Tabla24[[NO.ECO]:[CUBICACION
M3]],4,0)</f>
        <v>15</v>
      </c>
      <c r="G4346" s="94">
        <v>45416</v>
      </c>
      <c r="H4346" s="92" t="str">
        <f>VLOOKUP(Tabla36[[#This Row],[NUM. ECO.]],[2]!Tabla24[[NO.ECO]:[MATERIAL]],8,0)</f>
        <v>BASE HIDRAULICA</v>
      </c>
      <c r="I4346" s="86" t="s">
        <v>79</v>
      </c>
      <c r="J4346" s="91">
        <f ca="1">J4345+TIME(0,RANDBETWEEN((144),(176)),0)</f>
        <v>0.83263888888888893</v>
      </c>
      <c r="K4346" s="86" t="str">
        <f ca="1">VLOOKUP(Tabla36[[#This Row],[CODIGO VINCULO]],[1]!Anexar1[[UNION]:[OPERADOR]],4,0)</f>
        <v>JOSE MANUEL MARTINEZ FARIAS</v>
      </c>
      <c r="L4346" s="92" t="str" cm="1">
        <f t="array" aca="1" ref="L4346" ca="1">_xlfn.IFS(J4346&gt;=TIME(14,0,0),"SEGUNDO TURNO",J4346&lt;TIME(14,0,0),"PRIMER TURNO")</f>
        <v>SEGUNDO TURNO</v>
      </c>
      <c r="M4346" s="90"/>
    </row>
    <row r="4347" spans="1:13">
      <c r="A4347" s="86" t="str">
        <f ca="1">_xlfn.CONCAT(Tabla36[[#This Row],[NUM. ECO.]],Tabla36[[#This Row],[TURNO]],Tabla36[[#This Row],[FECHA]])</f>
        <v>T45PRIMER TURNO45418</v>
      </c>
      <c r="B4347" s="87">
        <v>6</v>
      </c>
      <c r="C4347" s="87">
        <v>1</v>
      </c>
      <c r="D4347" s="87" t="s">
        <v>61</v>
      </c>
      <c r="E4347" s="86"/>
      <c r="F4347" s="86">
        <f>VLOOKUP(Tabla36[[#This Row],[NUM. ECO.]],[2]!Tabla24[[NO.ECO]:[CUBICACION
M3]],4,0)</f>
        <v>15</v>
      </c>
      <c r="G4347" s="94">
        <v>45418</v>
      </c>
      <c r="H4347" s="92" t="str">
        <f>VLOOKUP(Tabla36[[#This Row],[NUM. ECO.]],[2]!Tabla24[[NO.ECO]:[MATERIAL]],8,0)</f>
        <v>BASE HIDRAULICA</v>
      </c>
      <c r="I4347" s="86" t="s">
        <v>79</v>
      </c>
      <c r="J4347" s="88">
        <f ca="1">TIME(RANDBETWEEN(5.5,6),RANDBETWEEN(1,29),0)</f>
        <v>0.26874999999999999</v>
      </c>
      <c r="K4347" s="86" t="str">
        <f ca="1">VLOOKUP(Tabla36[[#This Row],[CODIGO VINCULO]],[1]!Anexar1[[UNION]:[OPERADOR]],4,0)</f>
        <v>BRIAN ALDAIR VELAZQUEZ XIU</v>
      </c>
      <c r="L4347" s="92" t="str" cm="1">
        <f t="array" aca="1" ref="L4347" ca="1">_xlfn.IFS(J4347&gt;=TIME(14,0,0),"SEGUNDO TURNO",J4347&lt;TIME(14,0,0),"PRIMER TURNO")</f>
        <v>PRIMER TURNO</v>
      </c>
      <c r="M4347" s="90"/>
    </row>
    <row r="4348" spans="1:13">
      <c r="A4348" s="86" t="str">
        <f ca="1">_xlfn.CONCAT(Tabla36[[#This Row],[NUM. ECO.]],Tabla36[[#This Row],[TURNO]],Tabla36[[#This Row],[FECHA]])</f>
        <v>T45PRIMER TURNO45418</v>
      </c>
      <c r="B4348" s="87">
        <v>6</v>
      </c>
      <c r="C4348" s="87">
        <v>2</v>
      </c>
      <c r="D4348" s="87" t="s">
        <v>61</v>
      </c>
      <c r="E4348" s="86"/>
      <c r="F4348" s="86">
        <f>VLOOKUP(Tabla36[[#This Row],[NUM. ECO.]],[2]!Tabla24[[NO.ECO]:[CUBICACION
M3]],4,0)</f>
        <v>15</v>
      </c>
      <c r="G4348" s="94">
        <v>45418</v>
      </c>
      <c r="H4348" s="92" t="str">
        <f>VLOOKUP(Tabla36[[#This Row],[NUM. ECO.]],[2]!Tabla24[[NO.ECO]:[MATERIAL]],8,0)</f>
        <v>BASE HIDRAULICA</v>
      </c>
      <c r="I4348" s="86" t="s">
        <v>79</v>
      </c>
      <c r="J4348" s="88">
        <f ca="1">J4347+TIME(0,RANDBETWEEN((144),(176)),0)</f>
        <v>0.37916666666666665</v>
      </c>
      <c r="K4348" s="86" t="str">
        <f ca="1">VLOOKUP(Tabla36[[#This Row],[CODIGO VINCULO]],[1]!Anexar1[[UNION]:[OPERADOR]],4,0)</f>
        <v>BRIAN ALDAIR VELAZQUEZ XIU</v>
      </c>
      <c r="L4348" s="92" t="str" cm="1">
        <f t="array" aca="1" ref="L4348" ca="1">_xlfn.IFS(J4348&gt;=TIME(14,0,0),"SEGUNDO TURNO",J4348&lt;TIME(14,0,0),"PRIMER TURNO")</f>
        <v>PRIMER TURNO</v>
      </c>
      <c r="M4348" s="90"/>
    </row>
    <row r="4349" spans="1:13">
      <c r="A4349" s="86" t="str">
        <f ca="1">_xlfn.CONCAT(Tabla36[[#This Row],[NUM. ECO.]],Tabla36[[#This Row],[TURNO]],Tabla36[[#This Row],[FECHA]])</f>
        <v>T45PRIMER TURNO45418</v>
      </c>
      <c r="B4349" s="87">
        <v>6</v>
      </c>
      <c r="C4349" s="87">
        <v>3</v>
      </c>
      <c r="D4349" s="87" t="s">
        <v>61</v>
      </c>
      <c r="E4349" s="86"/>
      <c r="F4349" s="86">
        <f>VLOOKUP(Tabla36[[#This Row],[NUM. ECO.]],[2]!Tabla24[[NO.ECO]:[CUBICACION
M3]],4,0)</f>
        <v>15</v>
      </c>
      <c r="G4349" s="94">
        <v>45418</v>
      </c>
      <c r="H4349" s="92" t="str">
        <f>VLOOKUP(Tabla36[[#This Row],[NUM. ECO.]],[2]!Tabla24[[NO.ECO]:[MATERIAL]],8,0)</f>
        <v>BASE HIDRAULICA</v>
      </c>
      <c r="I4349" s="86" t="s">
        <v>79</v>
      </c>
      <c r="J4349" s="91">
        <f ca="1">J4348+TIME(0,RANDBETWEEN((144),(176)),0)</f>
        <v>0.48819444444444443</v>
      </c>
      <c r="K4349" s="86" t="str">
        <f ca="1">VLOOKUP(Tabla36[[#This Row],[CODIGO VINCULO]],[1]!Anexar1[[UNION]:[OPERADOR]],4,0)</f>
        <v>BRIAN ALDAIR VELAZQUEZ XIU</v>
      </c>
      <c r="L4349" s="92" t="str" cm="1">
        <f t="array" aca="1" ref="L4349" ca="1">_xlfn.IFS(J4349&gt;=TIME(14,0,0),"SEGUNDO TURNO",J4349&lt;TIME(14,0,0),"PRIMER TURNO")</f>
        <v>PRIMER TURNO</v>
      </c>
      <c r="M4349" s="90"/>
    </row>
    <row r="4350" spans="1:13">
      <c r="A4350" s="86" t="str">
        <f ca="1">_xlfn.CONCAT(Tabla36[[#This Row],[NUM. ECO.]],Tabla36[[#This Row],[TURNO]],Tabla36[[#This Row],[FECHA]])</f>
        <v>T45SEGUNDO TURNO45418</v>
      </c>
      <c r="B4350" s="87">
        <v>6</v>
      </c>
      <c r="C4350" s="87">
        <v>4</v>
      </c>
      <c r="D4350" s="87" t="s">
        <v>61</v>
      </c>
      <c r="E4350" s="86"/>
      <c r="F4350" s="86">
        <f>VLOOKUP(Tabla36[[#This Row],[NUM. ECO.]],[2]!Tabla24[[NO.ECO]:[CUBICACION
M3]],4,0)</f>
        <v>15</v>
      </c>
      <c r="G4350" s="94">
        <v>45418</v>
      </c>
      <c r="H4350" s="92" t="str">
        <f>VLOOKUP(Tabla36[[#This Row],[NUM. ECO.]],[2]!Tabla24[[NO.ECO]:[MATERIAL]],8,0)</f>
        <v>BASE HIDRAULICA</v>
      </c>
      <c r="I4350" s="86" t="s">
        <v>79</v>
      </c>
      <c r="J4350" s="91">
        <f ca="1">J4349+TIME(0,RANDBETWEEN((144),(176)),0)</f>
        <v>0.60972222222222217</v>
      </c>
      <c r="K4350" s="86" t="str">
        <f ca="1">VLOOKUP(Tabla36[[#This Row],[CODIGO VINCULO]],[1]!Anexar1[[UNION]:[OPERADOR]],4,0)</f>
        <v>JOSE MANUEL MARTINEZ FARIAS</v>
      </c>
      <c r="L4350" s="92" t="str" cm="1">
        <f t="array" aca="1" ref="L4350" ca="1">_xlfn.IFS(J4350&gt;=TIME(14,0,0),"SEGUNDO TURNO",J4350&lt;TIME(14,0,0),"PRIMER TURNO")</f>
        <v>SEGUNDO TURNO</v>
      </c>
      <c r="M4350" s="90"/>
    </row>
    <row r="4351" spans="1:13">
      <c r="A4351" s="86" t="str">
        <f ca="1">_xlfn.CONCAT(Tabla36[[#This Row],[NUM. ECO.]],Tabla36[[#This Row],[TURNO]],Tabla36[[#This Row],[FECHA]])</f>
        <v>T45SEGUNDO TURNO45418</v>
      </c>
      <c r="B4351" s="87">
        <v>6</v>
      </c>
      <c r="C4351" s="87">
        <v>5</v>
      </c>
      <c r="D4351" s="87" t="s">
        <v>61</v>
      </c>
      <c r="E4351" s="86"/>
      <c r="F4351" s="86">
        <f>VLOOKUP(Tabla36[[#This Row],[NUM. ECO.]],[2]!Tabla24[[NO.ECO]:[CUBICACION
M3]],4,0)</f>
        <v>15</v>
      </c>
      <c r="G4351" s="94">
        <v>45418</v>
      </c>
      <c r="H4351" s="92" t="str">
        <f>VLOOKUP(Tabla36[[#This Row],[NUM. ECO.]],[2]!Tabla24[[NO.ECO]:[MATERIAL]],8,0)</f>
        <v>BASE HIDRAULICA</v>
      </c>
      <c r="I4351" s="86" t="s">
        <v>79</v>
      </c>
      <c r="J4351" s="91">
        <f ca="1">J4350+TIME(0,RANDBETWEEN((144),(176)),0)</f>
        <v>0.72222222222222221</v>
      </c>
      <c r="K4351" s="86" t="str">
        <f ca="1">VLOOKUP(Tabla36[[#This Row],[CODIGO VINCULO]],[1]!Anexar1[[UNION]:[OPERADOR]],4,0)</f>
        <v>JOSE MANUEL MARTINEZ FARIAS</v>
      </c>
      <c r="L4351" s="92" t="str" cm="1">
        <f t="array" aca="1" ref="L4351" ca="1">_xlfn.IFS(J4351&gt;=TIME(14,0,0),"SEGUNDO TURNO",J4351&lt;TIME(14,0,0),"PRIMER TURNO")</f>
        <v>SEGUNDO TURNO</v>
      </c>
      <c r="M4351" s="90"/>
    </row>
    <row r="4352" spans="1:13">
      <c r="A4352" s="86" t="str">
        <f ca="1">_xlfn.CONCAT(Tabla36[[#This Row],[NUM. ECO.]],Tabla36[[#This Row],[TURNO]],Tabla36[[#This Row],[FECHA]])</f>
        <v>T45SEGUNDO TURNO45418</v>
      </c>
      <c r="B4352" s="87">
        <v>6</v>
      </c>
      <c r="C4352" s="87">
        <v>6</v>
      </c>
      <c r="D4352" s="87" t="s">
        <v>61</v>
      </c>
      <c r="E4352" s="86"/>
      <c r="F4352" s="86">
        <f>VLOOKUP(Tabla36[[#This Row],[NUM. ECO.]],[2]!Tabla24[[NO.ECO]:[CUBICACION
M3]],4,0)</f>
        <v>15</v>
      </c>
      <c r="G4352" s="94">
        <v>45418</v>
      </c>
      <c r="H4352" s="92" t="str">
        <f>VLOOKUP(Tabla36[[#This Row],[NUM. ECO.]],[2]!Tabla24[[NO.ECO]:[MATERIAL]],8,0)</f>
        <v>BASE HIDRAULICA</v>
      </c>
      <c r="I4352" s="86" t="s">
        <v>79</v>
      </c>
      <c r="J4352" s="91">
        <f ca="1">J4351+TIME(0,RANDBETWEEN((144),(176)),0)</f>
        <v>0.82361111111111107</v>
      </c>
      <c r="K4352" s="86" t="str">
        <f ca="1">VLOOKUP(Tabla36[[#This Row],[CODIGO VINCULO]],[1]!Anexar1[[UNION]:[OPERADOR]],4,0)</f>
        <v>JOSE MANUEL MARTINEZ FARIAS</v>
      </c>
      <c r="L4352" s="92" t="str" cm="1">
        <f t="array" aca="1" ref="L4352" ca="1">_xlfn.IFS(J4352&gt;=TIME(14,0,0),"SEGUNDO TURNO",J4352&lt;TIME(14,0,0),"PRIMER TURNO")</f>
        <v>SEGUNDO TURNO</v>
      </c>
      <c r="M4352" s="90"/>
    </row>
    <row r="4353" spans="1:13">
      <c r="A4353" s="86" t="str">
        <f ca="1">_xlfn.CONCAT(Tabla36[[#This Row],[NUM. ECO.]],Tabla36[[#This Row],[TURNO]],Tabla36[[#This Row],[FECHA]])</f>
        <v>T45PRIMER TURNO45419</v>
      </c>
      <c r="B4353" s="87">
        <v>6</v>
      </c>
      <c r="C4353" s="87">
        <v>1</v>
      </c>
      <c r="D4353" s="87" t="s">
        <v>61</v>
      </c>
      <c r="E4353" s="86"/>
      <c r="F4353" s="86">
        <f>VLOOKUP(Tabla36[[#This Row],[NUM. ECO.]],[2]!Tabla24[[NO.ECO]:[CUBICACION
M3]],4,0)</f>
        <v>15</v>
      </c>
      <c r="G4353" s="94">
        <v>45419</v>
      </c>
      <c r="H4353" s="92" t="str">
        <f>VLOOKUP(Tabla36[[#This Row],[NUM. ECO.]],[2]!Tabla24[[NO.ECO]:[MATERIAL]],8,0)</f>
        <v>BASE HIDRAULICA</v>
      </c>
      <c r="I4353" s="86" t="s">
        <v>79</v>
      </c>
      <c r="J4353" s="88">
        <f ca="1">TIME(RANDBETWEEN(5.5,6),RANDBETWEEN(1,29),0)</f>
        <v>0.2673611111111111</v>
      </c>
      <c r="K4353" s="86" t="str">
        <f ca="1">VLOOKUP(Tabla36[[#This Row],[CODIGO VINCULO]],[1]!Anexar1[[UNION]:[OPERADOR]],4,0)</f>
        <v>BRIAN ALDAIR VELAZQUEZ XIU</v>
      </c>
      <c r="L4353" s="92" t="str" cm="1">
        <f t="array" aca="1" ref="L4353" ca="1">_xlfn.IFS(J4353&gt;=TIME(14,0,0),"SEGUNDO TURNO",J4353&lt;TIME(14,0,0),"PRIMER TURNO")</f>
        <v>PRIMER TURNO</v>
      </c>
      <c r="M4353" s="90"/>
    </row>
    <row r="4354" spans="1:13">
      <c r="A4354" s="86" t="str">
        <f ca="1">_xlfn.CONCAT(Tabla36[[#This Row],[NUM. ECO.]],Tabla36[[#This Row],[TURNO]],Tabla36[[#This Row],[FECHA]])</f>
        <v>T45PRIMER TURNO45419</v>
      </c>
      <c r="B4354" s="87">
        <v>6</v>
      </c>
      <c r="C4354" s="87">
        <v>2</v>
      </c>
      <c r="D4354" s="87" t="s">
        <v>61</v>
      </c>
      <c r="E4354" s="86"/>
      <c r="F4354" s="86">
        <f>VLOOKUP(Tabla36[[#This Row],[NUM. ECO.]],[2]!Tabla24[[NO.ECO]:[CUBICACION
M3]],4,0)</f>
        <v>15</v>
      </c>
      <c r="G4354" s="94">
        <v>45419</v>
      </c>
      <c r="H4354" s="92" t="str">
        <f>VLOOKUP(Tabla36[[#This Row],[NUM. ECO.]],[2]!Tabla24[[NO.ECO]:[MATERIAL]],8,0)</f>
        <v>BASE HIDRAULICA</v>
      </c>
      <c r="I4354" s="86" t="s">
        <v>79</v>
      </c>
      <c r="J4354" s="88">
        <f ca="1">J4353+TIME(0,RANDBETWEEN((144),(176)),0)</f>
        <v>0.37430555555555556</v>
      </c>
      <c r="K4354" s="86" t="str">
        <f ca="1">VLOOKUP(Tabla36[[#This Row],[CODIGO VINCULO]],[1]!Anexar1[[UNION]:[OPERADOR]],4,0)</f>
        <v>BRIAN ALDAIR VELAZQUEZ XIU</v>
      </c>
      <c r="L4354" s="92" t="str" cm="1">
        <f t="array" aca="1" ref="L4354" ca="1">_xlfn.IFS(J4354&gt;=TIME(14,0,0),"SEGUNDO TURNO",J4354&lt;TIME(14,0,0),"PRIMER TURNO")</f>
        <v>PRIMER TURNO</v>
      </c>
      <c r="M4354" s="90"/>
    </row>
    <row r="4355" spans="1:13">
      <c r="A4355" s="86" t="str">
        <f ca="1">_xlfn.CONCAT(Tabla36[[#This Row],[NUM. ECO.]],Tabla36[[#This Row],[TURNO]],Tabla36[[#This Row],[FECHA]])</f>
        <v>T45PRIMER TURNO45419</v>
      </c>
      <c r="B4355" s="87">
        <v>6</v>
      </c>
      <c r="C4355" s="87">
        <v>3</v>
      </c>
      <c r="D4355" s="87" t="s">
        <v>61</v>
      </c>
      <c r="E4355" s="86"/>
      <c r="F4355" s="86">
        <f>VLOOKUP(Tabla36[[#This Row],[NUM. ECO.]],[2]!Tabla24[[NO.ECO]:[CUBICACION
M3]],4,0)</f>
        <v>15</v>
      </c>
      <c r="G4355" s="94">
        <v>45419</v>
      </c>
      <c r="H4355" s="92" t="str">
        <f>VLOOKUP(Tabla36[[#This Row],[NUM. ECO.]],[2]!Tabla24[[NO.ECO]:[MATERIAL]],8,0)</f>
        <v>BASE HIDRAULICA</v>
      </c>
      <c r="I4355" s="86" t="s">
        <v>79</v>
      </c>
      <c r="J4355" s="91">
        <f ca="1">J4354+TIME(0,RANDBETWEEN((144),(176)),0)</f>
        <v>0.48541666666666666</v>
      </c>
      <c r="K4355" s="86" t="str">
        <f ca="1">VLOOKUP(Tabla36[[#This Row],[CODIGO VINCULO]],[1]!Anexar1[[UNION]:[OPERADOR]],4,0)</f>
        <v>BRIAN ALDAIR VELAZQUEZ XIU</v>
      </c>
      <c r="L4355" s="92" t="str" cm="1">
        <f t="array" aca="1" ref="L4355" ca="1">_xlfn.IFS(J4355&gt;=TIME(14,0,0),"SEGUNDO TURNO",J4355&lt;TIME(14,0,0),"PRIMER TURNO")</f>
        <v>PRIMER TURNO</v>
      </c>
      <c r="M4355" s="90"/>
    </row>
    <row r="4356" spans="1:13">
      <c r="A4356" s="86" t="str">
        <f ca="1">_xlfn.CONCAT(Tabla36[[#This Row],[NUM. ECO.]],Tabla36[[#This Row],[TURNO]],Tabla36[[#This Row],[FECHA]])</f>
        <v>T45SEGUNDO TURNO45419</v>
      </c>
      <c r="B4356" s="87">
        <v>6</v>
      </c>
      <c r="C4356" s="87">
        <v>4</v>
      </c>
      <c r="D4356" s="87" t="s">
        <v>61</v>
      </c>
      <c r="E4356" s="86"/>
      <c r="F4356" s="86">
        <f>VLOOKUP(Tabla36[[#This Row],[NUM. ECO.]],[2]!Tabla24[[NO.ECO]:[CUBICACION
M3]],4,0)</f>
        <v>15</v>
      </c>
      <c r="G4356" s="94">
        <v>45419</v>
      </c>
      <c r="H4356" s="92" t="str">
        <f>VLOOKUP(Tabla36[[#This Row],[NUM. ECO.]],[2]!Tabla24[[NO.ECO]:[MATERIAL]],8,0)</f>
        <v>BASE HIDRAULICA</v>
      </c>
      <c r="I4356" s="86" t="s">
        <v>79</v>
      </c>
      <c r="J4356" s="91">
        <f ca="1">J4355+TIME(0,RANDBETWEEN((144),(176)),0)</f>
        <v>0.58888888888888891</v>
      </c>
      <c r="K4356" s="86" t="str">
        <f ca="1">VLOOKUP(Tabla36[[#This Row],[CODIGO VINCULO]],[1]!Anexar1[[UNION]:[OPERADOR]],4,0)</f>
        <v>JOSE MANUEL MARTINEZ FARIAS</v>
      </c>
      <c r="L4356" s="92" t="str" cm="1">
        <f t="array" aca="1" ref="L4356" ca="1">_xlfn.IFS(J4356&gt;=TIME(14,0,0),"SEGUNDO TURNO",J4356&lt;TIME(14,0,0),"PRIMER TURNO")</f>
        <v>SEGUNDO TURNO</v>
      </c>
      <c r="M4356" s="90"/>
    </row>
    <row r="4357" spans="1:13">
      <c r="A4357" s="86" t="str">
        <f ca="1">_xlfn.CONCAT(Tabla36[[#This Row],[NUM. ECO.]],Tabla36[[#This Row],[TURNO]],Tabla36[[#This Row],[FECHA]])</f>
        <v>T45SEGUNDO TURNO45419</v>
      </c>
      <c r="B4357" s="87">
        <v>6</v>
      </c>
      <c r="C4357" s="87">
        <v>5</v>
      </c>
      <c r="D4357" s="87" t="s">
        <v>61</v>
      </c>
      <c r="E4357" s="86"/>
      <c r="F4357" s="86">
        <f>VLOOKUP(Tabla36[[#This Row],[NUM. ECO.]],[2]!Tabla24[[NO.ECO]:[CUBICACION
M3]],4,0)</f>
        <v>15</v>
      </c>
      <c r="G4357" s="94">
        <v>45419</v>
      </c>
      <c r="H4357" s="92" t="str">
        <f>VLOOKUP(Tabla36[[#This Row],[NUM. ECO.]],[2]!Tabla24[[NO.ECO]:[MATERIAL]],8,0)</f>
        <v>BASE HIDRAULICA</v>
      </c>
      <c r="I4357" s="86" t="s">
        <v>79</v>
      </c>
      <c r="J4357" s="91">
        <f ca="1">J4356+TIME(0,RANDBETWEEN((144),(176)),0)</f>
        <v>0.70416666666666672</v>
      </c>
      <c r="K4357" s="86" t="str">
        <f ca="1">VLOOKUP(Tabla36[[#This Row],[CODIGO VINCULO]],[1]!Anexar1[[UNION]:[OPERADOR]],4,0)</f>
        <v>JOSE MANUEL MARTINEZ FARIAS</v>
      </c>
      <c r="L4357" s="92" t="str" cm="1">
        <f t="array" aca="1" ref="L4357" ca="1">_xlfn.IFS(J4357&gt;=TIME(14,0,0),"SEGUNDO TURNO",J4357&lt;TIME(14,0,0),"PRIMER TURNO")</f>
        <v>SEGUNDO TURNO</v>
      </c>
      <c r="M4357" s="90"/>
    </row>
    <row r="4358" spans="1:13">
      <c r="A4358" s="86" t="str">
        <f ca="1">_xlfn.CONCAT(Tabla36[[#This Row],[NUM. ECO.]],Tabla36[[#This Row],[TURNO]],Tabla36[[#This Row],[FECHA]])</f>
        <v>T45SEGUNDO TURNO45419</v>
      </c>
      <c r="B4358" s="87">
        <v>6</v>
      </c>
      <c r="C4358" s="87">
        <v>6</v>
      </c>
      <c r="D4358" s="87" t="s">
        <v>61</v>
      </c>
      <c r="E4358" s="86"/>
      <c r="F4358" s="86">
        <f>VLOOKUP(Tabla36[[#This Row],[NUM. ECO.]],[2]!Tabla24[[NO.ECO]:[CUBICACION
M3]],4,0)</f>
        <v>15</v>
      </c>
      <c r="G4358" s="94">
        <v>45419</v>
      </c>
      <c r="H4358" s="92" t="str">
        <f>VLOOKUP(Tabla36[[#This Row],[NUM. ECO.]],[2]!Tabla24[[NO.ECO]:[MATERIAL]],8,0)</f>
        <v>BASE HIDRAULICA</v>
      </c>
      <c r="I4358" s="86" t="s">
        <v>79</v>
      </c>
      <c r="J4358" s="91">
        <f ca="1">J4357+TIME(0,RANDBETWEEN((144),(176)),0)</f>
        <v>0.80625000000000002</v>
      </c>
      <c r="K4358" s="86" t="str">
        <f ca="1">VLOOKUP(Tabla36[[#This Row],[CODIGO VINCULO]],[1]!Anexar1[[UNION]:[OPERADOR]],4,0)</f>
        <v>JOSE MANUEL MARTINEZ FARIAS</v>
      </c>
      <c r="L4358" s="92" t="str" cm="1">
        <f t="array" aca="1" ref="L4358" ca="1">_xlfn.IFS(J4358&gt;=TIME(14,0,0),"SEGUNDO TURNO",J4358&lt;TIME(14,0,0),"PRIMER TURNO")</f>
        <v>SEGUNDO TURNO</v>
      </c>
      <c r="M4358" s="90"/>
    </row>
    <row r="4359" spans="1:13">
      <c r="A4359" s="86" t="str">
        <f ca="1">_xlfn.CONCAT(Tabla36[[#This Row],[NUM. ECO.]],Tabla36[[#This Row],[TURNO]],Tabla36[[#This Row],[FECHA]])</f>
        <v>T45PRIMER TURNO45420</v>
      </c>
      <c r="B4359" s="87">
        <v>6</v>
      </c>
      <c r="C4359" s="87">
        <v>1</v>
      </c>
      <c r="D4359" s="87" t="s">
        <v>61</v>
      </c>
      <c r="E4359" s="86"/>
      <c r="F4359" s="86">
        <f>VLOOKUP(Tabla36[[#This Row],[NUM. ECO.]],[2]!Tabla24[[NO.ECO]:[CUBICACION
M3]],4,0)</f>
        <v>15</v>
      </c>
      <c r="G4359" s="94">
        <v>45420</v>
      </c>
      <c r="H4359" s="92" t="str">
        <f>VLOOKUP(Tabla36[[#This Row],[NUM. ECO.]],[2]!Tabla24[[NO.ECO]:[MATERIAL]],8,0)</f>
        <v>BASE HIDRAULICA</v>
      </c>
      <c r="I4359" s="86" t="s">
        <v>79</v>
      </c>
      <c r="J4359" s="88">
        <f ca="1">TIME(RANDBETWEEN(5.5,6),RANDBETWEEN(1,29),0)</f>
        <v>0.26041666666666669</v>
      </c>
      <c r="K4359" s="86" t="str">
        <f ca="1">VLOOKUP(Tabla36[[#This Row],[CODIGO VINCULO]],[1]!Anexar1[[UNION]:[OPERADOR]],4,0)</f>
        <v>BRIAN ALDAIR VELAZQUEZ XIU</v>
      </c>
      <c r="L4359" s="92" t="str" cm="1">
        <f t="array" aca="1" ref="L4359" ca="1">_xlfn.IFS(J4359&gt;=TIME(14,0,0),"SEGUNDO TURNO",J4359&lt;TIME(14,0,0),"PRIMER TURNO")</f>
        <v>PRIMER TURNO</v>
      </c>
      <c r="M4359" s="90"/>
    </row>
    <row r="4360" spans="1:13">
      <c r="A4360" s="86" t="str">
        <f ca="1">_xlfn.CONCAT(Tabla36[[#This Row],[NUM. ECO.]],Tabla36[[#This Row],[TURNO]],Tabla36[[#This Row],[FECHA]])</f>
        <v>T45PRIMER TURNO45420</v>
      </c>
      <c r="B4360" s="87">
        <v>6</v>
      </c>
      <c r="C4360" s="87">
        <v>2</v>
      </c>
      <c r="D4360" s="87" t="s">
        <v>61</v>
      </c>
      <c r="E4360" s="86"/>
      <c r="F4360" s="86">
        <f>VLOOKUP(Tabla36[[#This Row],[NUM. ECO.]],[2]!Tabla24[[NO.ECO]:[CUBICACION
M3]],4,0)</f>
        <v>15</v>
      </c>
      <c r="G4360" s="94">
        <v>45420</v>
      </c>
      <c r="H4360" s="92" t="str">
        <f>VLOOKUP(Tabla36[[#This Row],[NUM. ECO.]],[2]!Tabla24[[NO.ECO]:[MATERIAL]],8,0)</f>
        <v>BASE HIDRAULICA</v>
      </c>
      <c r="I4360" s="86" t="s">
        <v>79</v>
      </c>
      <c r="J4360" s="88">
        <f ca="1">J4359+TIME(0,RANDBETWEEN((144),(176)),0)</f>
        <v>0.37291666666666667</v>
      </c>
      <c r="K4360" s="86" t="str">
        <f ca="1">VLOOKUP(Tabla36[[#This Row],[CODIGO VINCULO]],[1]!Anexar1[[UNION]:[OPERADOR]],4,0)</f>
        <v>BRIAN ALDAIR VELAZQUEZ XIU</v>
      </c>
      <c r="L4360" s="92" t="str" cm="1">
        <f t="array" aca="1" ref="L4360" ca="1">_xlfn.IFS(J4360&gt;=TIME(14,0,0),"SEGUNDO TURNO",J4360&lt;TIME(14,0,0),"PRIMER TURNO")</f>
        <v>PRIMER TURNO</v>
      </c>
      <c r="M4360" s="90"/>
    </row>
    <row r="4361" spans="1:13">
      <c r="A4361" s="86" t="str">
        <f ca="1">_xlfn.CONCAT(Tabla36[[#This Row],[NUM. ECO.]],Tabla36[[#This Row],[TURNO]],Tabla36[[#This Row],[FECHA]])</f>
        <v>T45PRIMER TURNO45420</v>
      </c>
      <c r="B4361" s="87">
        <v>6</v>
      </c>
      <c r="C4361" s="87">
        <v>3</v>
      </c>
      <c r="D4361" s="87" t="s">
        <v>61</v>
      </c>
      <c r="E4361" s="86"/>
      <c r="F4361" s="86">
        <f>VLOOKUP(Tabla36[[#This Row],[NUM. ECO.]],[2]!Tabla24[[NO.ECO]:[CUBICACION
M3]],4,0)</f>
        <v>15</v>
      </c>
      <c r="G4361" s="94">
        <v>45420</v>
      </c>
      <c r="H4361" s="92" t="str">
        <f>VLOOKUP(Tabla36[[#This Row],[NUM. ECO.]],[2]!Tabla24[[NO.ECO]:[MATERIAL]],8,0)</f>
        <v>BASE HIDRAULICA</v>
      </c>
      <c r="I4361" s="86" t="s">
        <v>79</v>
      </c>
      <c r="J4361" s="91">
        <f ca="1">J4360+TIME(0,RANDBETWEEN((144),(176)),0)</f>
        <v>0.48402777777777778</v>
      </c>
      <c r="K4361" s="86" t="str">
        <f ca="1">VLOOKUP(Tabla36[[#This Row],[CODIGO VINCULO]],[1]!Anexar1[[UNION]:[OPERADOR]],4,0)</f>
        <v>BRIAN ALDAIR VELAZQUEZ XIU</v>
      </c>
      <c r="L4361" s="92" t="str" cm="1">
        <f t="array" aca="1" ref="L4361" ca="1">_xlfn.IFS(J4361&gt;=TIME(14,0,0),"SEGUNDO TURNO",J4361&lt;TIME(14,0,0),"PRIMER TURNO")</f>
        <v>PRIMER TURNO</v>
      </c>
      <c r="M4361" s="90"/>
    </row>
    <row r="4362" spans="1:13">
      <c r="A4362" s="86" t="str">
        <f ca="1">_xlfn.CONCAT(Tabla36[[#This Row],[NUM. ECO.]],Tabla36[[#This Row],[TURNO]],Tabla36[[#This Row],[FECHA]])</f>
        <v>T45SEGUNDO TURNO45420</v>
      </c>
      <c r="B4362" s="87">
        <v>6</v>
      </c>
      <c r="C4362" s="87">
        <v>4</v>
      </c>
      <c r="D4362" s="87" t="s">
        <v>61</v>
      </c>
      <c r="E4362" s="86"/>
      <c r="F4362" s="86">
        <f>VLOOKUP(Tabla36[[#This Row],[NUM. ECO.]],[2]!Tabla24[[NO.ECO]:[CUBICACION
M3]],4,0)</f>
        <v>15</v>
      </c>
      <c r="G4362" s="94">
        <v>45420</v>
      </c>
      <c r="H4362" s="92" t="str">
        <f>VLOOKUP(Tabla36[[#This Row],[NUM. ECO.]],[2]!Tabla24[[NO.ECO]:[MATERIAL]],8,0)</f>
        <v>BASE HIDRAULICA</v>
      </c>
      <c r="I4362" s="86" t="s">
        <v>79</v>
      </c>
      <c r="J4362" s="91">
        <f ca="1">J4361+TIME(0,RANDBETWEEN((144),(176)),0)</f>
        <v>0.60555555555555551</v>
      </c>
      <c r="K4362" s="86" t="str">
        <f ca="1">VLOOKUP(Tabla36[[#This Row],[CODIGO VINCULO]],[1]!Anexar1[[UNION]:[OPERADOR]],4,0)</f>
        <v>JOSE MANUEL MARTINEZ FARIAS</v>
      </c>
      <c r="L4362" s="92" t="str" cm="1">
        <f t="array" aca="1" ref="L4362" ca="1">_xlfn.IFS(J4362&gt;=TIME(14,0,0),"SEGUNDO TURNO",J4362&lt;TIME(14,0,0),"PRIMER TURNO")</f>
        <v>SEGUNDO TURNO</v>
      </c>
      <c r="M4362" s="90"/>
    </row>
    <row r="4363" spans="1:13">
      <c r="A4363" s="86" t="str">
        <f ca="1">_xlfn.CONCAT(Tabla36[[#This Row],[NUM. ECO.]],Tabla36[[#This Row],[TURNO]],Tabla36[[#This Row],[FECHA]])</f>
        <v>T45SEGUNDO TURNO45420</v>
      </c>
      <c r="B4363" s="87">
        <v>6</v>
      </c>
      <c r="C4363" s="87">
        <v>5</v>
      </c>
      <c r="D4363" s="87" t="s">
        <v>61</v>
      </c>
      <c r="E4363" s="86"/>
      <c r="F4363" s="86">
        <f>VLOOKUP(Tabla36[[#This Row],[NUM. ECO.]],[2]!Tabla24[[NO.ECO]:[CUBICACION
M3]],4,0)</f>
        <v>15</v>
      </c>
      <c r="G4363" s="94">
        <v>45420</v>
      </c>
      <c r="H4363" s="92" t="str">
        <f>VLOOKUP(Tabla36[[#This Row],[NUM. ECO.]],[2]!Tabla24[[NO.ECO]:[MATERIAL]],8,0)</f>
        <v>BASE HIDRAULICA</v>
      </c>
      <c r="I4363" s="86" t="s">
        <v>79</v>
      </c>
      <c r="J4363" s="91">
        <f ca="1">J4362+TIME(0,RANDBETWEEN((144),(176)),0)</f>
        <v>0.71319444444444446</v>
      </c>
      <c r="K4363" s="86" t="str">
        <f ca="1">VLOOKUP(Tabla36[[#This Row],[CODIGO VINCULO]],[1]!Anexar1[[UNION]:[OPERADOR]],4,0)</f>
        <v>JOSE MANUEL MARTINEZ FARIAS</v>
      </c>
      <c r="L4363" s="92" t="str" cm="1">
        <f t="array" aca="1" ref="L4363" ca="1">_xlfn.IFS(J4363&gt;=TIME(14,0,0),"SEGUNDO TURNO",J4363&lt;TIME(14,0,0),"PRIMER TURNO")</f>
        <v>SEGUNDO TURNO</v>
      </c>
      <c r="M4363" s="90"/>
    </row>
    <row r="4364" spans="1:13">
      <c r="A4364" s="86" t="str">
        <f ca="1">_xlfn.CONCAT(Tabla36[[#This Row],[NUM. ECO.]],Tabla36[[#This Row],[TURNO]],Tabla36[[#This Row],[FECHA]])</f>
        <v>T45SEGUNDO TURNO45420</v>
      </c>
      <c r="B4364" s="87">
        <v>6</v>
      </c>
      <c r="C4364" s="87">
        <v>6</v>
      </c>
      <c r="D4364" s="87" t="s">
        <v>61</v>
      </c>
      <c r="E4364" s="86"/>
      <c r="F4364" s="86">
        <f>VLOOKUP(Tabla36[[#This Row],[NUM. ECO.]],[2]!Tabla24[[NO.ECO]:[CUBICACION
M3]],4,0)</f>
        <v>15</v>
      </c>
      <c r="G4364" s="94">
        <v>45420</v>
      </c>
      <c r="H4364" s="92" t="str">
        <f>VLOOKUP(Tabla36[[#This Row],[NUM. ECO.]],[2]!Tabla24[[NO.ECO]:[MATERIAL]],8,0)</f>
        <v>BASE HIDRAULICA</v>
      </c>
      <c r="I4364" s="86" t="s">
        <v>79</v>
      </c>
      <c r="J4364" s="91">
        <f ca="1">J4363+TIME(0,RANDBETWEEN((144),(176)),0)</f>
        <v>0.83402777777777781</v>
      </c>
      <c r="K4364" s="86" t="str">
        <f ca="1">VLOOKUP(Tabla36[[#This Row],[CODIGO VINCULO]],[1]!Anexar1[[UNION]:[OPERADOR]],4,0)</f>
        <v>JOSE MANUEL MARTINEZ FARIAS</v>
      </c>
      <c r="L4364" s="92" t="str" cm="1">
        <f t="array" aca="1" ref="L4364" ca="1">_xlfn.IFS(J4364&gt;=TIME(14,0,0),"SEGUNDO TURNO",J4364&lt;TIME(14,0,0),"PRIMER TURNO")</f>
        <v>SEGUNDO TURNO</v>
      </c>
      <c r="M4364" s="90"/>
    </row>
    <row r="4365" spans="1:13">
      <c r="A4365" s="86" t="str">
        <f ca="1">_xlfn.CONCAT(Tabla36[[#This Row],[NUM. ECO.]],Tabla36[[#This Row],[TURNO]],Tabla36[[#This Row],[FECHA]])</f>
        <v>T45PRIMER TURNO45421</v>
      </c>
      <c r="B4365" s="87">
        <v>6</v>
      </c>
      <c r="C4365" s="87">
        <v>1</v>
      </c>
      <c r="D4365" s="87" t="s">
        <v>61</v>
      </c>
      <c r="E4365" s="86"/>
      <c r="F4365" s="86">
        <f>VLOOKUP(Tabla36[[#This Row],[NUM. ECO.]],[2]!Tabla24[[NO.ECO]:[CUBICACION
M3]],4,0)</f>
        <v>15</v>
      </c>
      <c r="G4365" s="94">
        <v>45421</v>
      </c>
      <c r="H4365" s="92" t="str">
        <f>VLOOKUP(Tabla36[[#This Row],[NUM. ECO.]],[2]!Tabla24[[NO.ECO]:[MATERIAL]],8,0)</f>
        <v>BASE HIDRAULICA</v>
      </c>
      <c r="I4365" s="86" t="s">
        <v>79</v>
      </c>
      <c r="J4365" s="88">
        <f ca="1">TIME(RANDBETWEEN(5.5,6),RANDBETWEEN(1,29),0)</f>
        <v>0.25486111111111109</v>
      </c>
      <c r="K4365" s="86" t="str">
        <f ca="1">VLOOKUP(Tabla36[[#This Row],[CODIGO VINCULO]],[1]!Anexar1[[UNION]:[OPERADOR]],4,0)</f>
        <v>BRIAN ALDAIR VELAZQUEZ XIU</v>
      </c>
      <c r="L4365" s="92" t="str" cm="1">
        <f t="array" aca="1" ref="L4365" ca="1">_xlfn.IFS(J4365&gt;=TIME(14,0,0),"SEGUNDO TURNO",J4365&lt;TIME(14,0,0),"PRIMER TURNO")</f>
        <v>PRIMER TURNO</v>
      </c>
      <c r="M4365" s="90"/>
    </row>
    <row r="4366" spans="1:13">
      <c r="A4366" s="86" t="str">
        <f ca="1">_xlfn.CONCAT(Tabla36[[#This Row],[NUM. ECO.]],Tabla36[[#This Row],[TURNO]],Tabla36[[#This Row],[FECHA]])</f>
        <v>T45PRIMER TURNO45421</v>
      </c>
      <c r="B4366" s="87">
        <v>6</v>
      </c>
      <c r="C4366" s="87">
        <v>2</v>
      </c>
      <c r="D4366" s="87" t="s">
        <v>61</v>
      </c>
      <c r="E4366" s="86"/>
      <c r="F4366" s="86">
        <f>VLOOKUP(Tabla36[[#This Row],[NUM. ECO.]],[2]!Tabla24[[NO.ECO]:[CUBICACION
M3]],4,0)</f>
        <v>15</v>
      </c>
      <c r="G4366" s="94">
        <v>45421</v>
      </c>
      <c r="H4366" s="92" t="str">
        <f>VLOOKUP(Tabla36[[#This Row],[NUM. ECO.]],[2]!Tabla24[[NO.ECO]:[MATERIAL]],8,0)</f>
        <v>BASE HIDRAULICA</v>
      </c>
      <c r="I4366" s="86" t="s">
        <v>79</v>
      </c>
      <c r="J4366" s="88">
        <f ca="1">J4365+TIME(0,RANDBETWEEN((144),(176)),0)</f>
        <v>0.36874999999999997</v>
      </c>
      <c r="K4366" s="86" t="str">
        <f ca="1">VLOOKUP(Tabla36[[#This Row],[CODIGO VINCULO]],[1]!Anexar1[[UNION]:[OPERADOR]],4,0)</f>
        <v>BRIAN ALDAIR VELAZQUEZ XIU</v>
      </c>
      <c r="L4366" s="92" t="str" cm="1">
        <f t="array" aca="1" ref="L4366" ca="1">_xlfn.IFS(J4366&gt;=TIME(14,0,0),"SEGUNDO TURNO",J4366&lt;TIME(14,0,0),"PRIMER TURNO")</f>
        <v>PRIMER TURNO</v>
      </c>
      <c r="M4366" s="90"/>
    </row>
    <row r="4367" spans="1:13">
      <c r="A4367" s="86" t="str">
        <f ca="1">_xlfn.CONCAT(Tabla36[[#This Row],[NUM. ECO.]],Tabla36[[#This Row],[TURNO]],Tabla36[[#This Row],[FECHA]])</f>
        <v>T45PRIMER TURNO45421</v>
      </c>
      <c r="B4367" s="87">
        <v>6</v>
      </c>
      <c r="C4367" s="87">
        <v>3</v>
      </c>
      <c r="D4367" s="87" t="s">
        <v>61</v>
      </c>
      <c r="E4367" s="86"/>
      <c r="F4367" s="86">
        <f>VLOOKUP(Tabla36[[#This Row],[NUM. ECO.]],[2]!Tabla24[[NO.ECO]:[CUBICACION
M3]],4,0)</f>
        <v>15</v>
      </c>
      <c r="G4367" s="94">
        <v>45421</v>
      </c>
      <c r="H4367" s="92" t="str">
        <f>VLOOKUP(Tabla36[[#This Row],[NUM. ECO.]],[2]!Tabla24[[NO.ECO]:[MATERIAL]],8,0)</f>
        <v>BASE HIDRAULICA</v>
      </c>
      <c r="I4367" s="86" t="s">
        <v>79</v>
      </c>
      <c r="J4367" s="91">
        <f ca="1">J4366+TIME(0,RANDBETWEEN((144),(176)),0)</f>
        <v>0.48958333333333331</v>
      </c>
      <c r="K4367" s="86" t="str">
        <f ca="1">VLOOKUP(Tabla36[[#This Row],[CODIGO VINCULO]],[1]!Anexar1[[UNION]:[OPERADOR]],4,0)</f>
        <v>BRIAN ALDAIR VELAZQUEZ XIU</v>
      </c>
      <c r="L4367" s="92" t="str" cm="1">
        <f t="array" aca="1" ref="L4367" ca="1">_xlfn.IFS(J4367&gt;=TIME(14,0,0),"SEGUNDO TURNO",J4367&lt;TIME(14,0,0),"PRIMER TURNO")</f>
        <v>PRIMER TURNO</v>
      </c>
      <c r="M4367" s="90"/>
    </row>
    <row r="4368" spans="1:13">
      <c r="A4368" s="86" t="str">
        <f ca="1">_xlfn.CONCAT(Tabla36[[#This Row],[NUM. ECO.]],Tabla36[[#This Row],[TURNO]],Tabla36[[#This Row],[FECHA]])</f>
        <v>T45SEGUNDO TURNO45421</v>
      </c>
      <c r="B4368" s="87">
        <v>6</v>
      </c>
      <c r="C4368" s="87">
        <v>4</v>
      </c>
      <c r="D4368" s="87" t="s">
        <v>61</v>
      </c>
      <c r="E4368" s="86"/>
      <c r="F4368" s="86">
        <f>VLOOKUP(Tabla36[[#This Row],[NUM. ECO.]],[2]!Tabla24[[NO.ECO]:[CUBICACION
M3]],4,0)</f>
        <v>15</v>
      </c>
      <c r="G4368" s="94">
        <v>45421</v>
      </c>
      <c r="H4368" s="92" t="str">
        <f>VLOOKUP(Tabla36[[#This Row],[NUM. ECO.]],[2]!Tabla24[[NO.ECO]:[MATERIAL]],8,0)</f>
        <v>BASE HIDRAULICA</v>
      </c>
      <c r="I4368" s="86" t="s">
        <v>79</v>
      </c>
      <c r="J4368" s="91">
        <f ca="1">J4367+TIME(0,RANDBETWEEN((144),(176)),0)</f>
        <v>0.6020833333333333</v>
      </c>
      <c r="K4368" s="86" t="str">
        <f ca="1">VLOOKUP(Tabla36[[#This Row],[CODIGO VINCULO]],[1]!Anexar1[[UNION]:[OPERADOR]],4,0)</f>
        <v>JOSE MANUEL MARTINEZ FARIAS</v>
      </c>
      <c r="L4368" s="92" t="str" cm="1">
        <f t="array" aca="1" ref="L4368" ca="1">_xlfn.IFS(J4368&gt;=TIME(14,0,0),"SEGUNDO TURNO",J4368&lt;TIME(14,0,0),"PRIMER TURNO")</f>
        <v>SEGUNDO TURNO</v>
      </c>
      <c r="M4368" s="90"/>
    </row>
    <row r="4369" spans="1:13">
      <c r="A4369" s="86" t="str">
        <f ca="1">_xlfn.CONCAT(Tabla36[[#This Row],[NUM. ECO.]],Tabla36[[#This Row],[TURNO]],Tabla36[[#This Row],[FECHA]])</f>
        <v>T45SEGUNDO TURNO45421</v>
      </c>
      <c r="B4369" s="87">
        <v>6</v>
      </c>
      <c r="C4369" s="87">
        <v>5</v>
      </c>
      <c r="D4369" s="87" t="s">
        <v>61</v>
      </c>
      <c r="E4369" s="86"/>
      <c r="F4369" s="86">
        <f>VLOOKUP(Tabla36[[#This Row],[NUM. ECO.]],[2]!Tabla24[[NO.ECO]:[CUBICACION
M3]],4,0)</f>
        <v>15</v>
      </c>
      <c r="G4369" s="94">
        <v>45421</v>
      </c>
      <c r="H4369" s="92" t="str">
        <f>VLOOKUP(Tabla36[[#This Row],[NUM. ECO.]],[2]!Tabla24[[NO.ECO]:[MATERIAL]],8,0)</f>
        <v>BASE HIDRAULICA</v>
      </c>
      <c r="I4369" s="86" t="s">
        <v>79</v>
      </c>
      <c r="J4369" s="91">
        <f ca="1">J4368+TIME(0,RANDBETWEEN((144),(176)),0)</f>
        <v>0.72361111111111109</v>
      </c>
      <c r="K4369" s="86" t="str">
        <f ca="1">VLOOKUP(Tabla36[[#This Row],[CODIGO VINCULO]],[1]!Anexar1[[UNION]:[OPERADOR]],4,0)</f>
        <v>JOSE MANUEL MARTINEZ FARIAS</v>
      </c>
      <c r="L4369" s="92" t="str" cm="1">
        <f t="array" aca="1" ref="L4369" ca="1">_xlfn.IFS(J4369&gt;=TIME(14,0,0),"SEGUNDO TURNO",J4369&lt;TIME(14,0,0),"PRIMER TURNO")</f>
        <v>SEGUNDO TURNO</v>
      </c>
      <c r="M4369" s="90"/>
    </row>
    <row r="4370" spans="1:13">
      <c r="A4370" s="86" t="str">
        <f ca="1">_xlfn.CONCAT(Tabla36[[#This Row],[NUM. ECO.]],Tabla36[[#This Row],[TURNO]],Tabla36[[#This Row],[FECHA]])</f>
        <v>T45SEGUNDO TURNO45421</v>
      </c>
      <c r="B4370" s="87">
        <v>6</v>
      </c>
      <c r="C4370" s="87">
        <v>6</v>
      </c>
      <c r="D4370" s="87" t="s">
        <v>61</v>
      </c>
      <c r="E4370" s="86"/>
      <c r="F4370" s="86">
        <f>VLOOKUP(Tabla36[[#This Row],[NUM. ECO.]],[2]!Tabla24[[NO.ECO]:[CUBICACION
M3]],4,0)</f>
        <v>15</v>
      </c>
      <c r="G4370" s="94">
        <v>45421</v>
      </c>
      <c r="H4370" s="92" t="str">
        <f>VLOOKUP(Tabla36[[#This Row],[NUM. ECO.]],[2]!Tabla24[[NO.ECO]:[MATERIAL]],8,0)</f>
        <v>BASE HIDRAULICA</v>
      </c>
      <c r="I4370" s="86" t="s">
        <v>79</v>
      </c>
      <c r="J4370" s="91">
        <f ca="1">J4369+TIME(0,RANDBETWEEN((144),(176)),0)</f>
        <v>0.82499999999999996</v>
      </c>
      <c r="K4370" s="86" t="str">
        <f ca="1">VLOOKUP(Tabla36[[#This Row],[CODIGO VINCULO]],[1]!Anexar1[[UNION]:[OPERADOR]],4,0)</f>
        <v>JOSE MANUEL MARTINEZ FARIAS</v>
      </c>
      <c r="L4370" s="92" t="str" cm="1">
        <f t="array" aca="1" ref="L4370" ca="1">_xlfn.IFS(J4370&gt;=TIME(14,0,0),"SEGUNDO TURNO",J4370&lt;TIME(14,0,0),"PRIMER TURNO")</f>
        <v>SEGUNDO TURNO</v>
      </c>
      <c r="M4370" s="90"/>
    </row>
    <row r="4371" spans="1:13">
      <c r="A4371" s="86" t="str">
        <f ca="1">_xlfn.CONCAT(Tabla36[[#This Row],[NUM. ECO.]],Tabla36[[#This Row],[TURNO]],Tabla36[[#This Row],[FECHA]])</f>
        <v>T45PRIMER TURNO45422</v>
      </c>
      <c r="B4371" s="87">
        <v>6</v>
      </c>
      <c r="C4371" s="87">
        <v>1</v>
      </c>
      <c r="D4371" s="87" t="s">
        <v>61</v>
      </c>
      <c r="E4371" s="86"/>
      <c r="F4371" s="86">
        <f>VLOOKUP(Tabla36[[#This Row],[NUM. ECO.]],[2]!Tabla24[[NO.ECO]:[CUBICACION
M3]],4,0)</f>
        <v>15</v>
      </c>
      <c r="G4371" s="94">
        <v>45422</v>
      </c>
      <c r="H4371" s="92" t="str">
        <f>VLOOKUP(Tabla36[[#This Row],[NUM. ECO.]],[2]!Tabla24[[NO.ECO]:[MATERIAL]],8,0)</f>
        <v>BASE HIDRAULICA</v>
      </c>
      <c r="I4371" s="86" t="s">
        <v>79</v>
      </c>
      <c r="J4371" s="88">
        <f ca="1">TIME(RANDBETWEEN(5.5,6),RANDBETWEEN(1,29),0)</f>
        <v>0.25763888888888886</v>
      </c>
      <c r="K4371" s="86" t="str">
        <f ca="1">VLOOKUP(Tabla36[[#This Row],[CODIGO VINCULO]],[1]!Anexar1[[UNION]:[OPERADOR]],4,0)</f>
        <v>BRIAN ALDAIR VELAZQUEZ XIU</v>
      </c>
      <c r="L4371" s="92" t="str" cm="1">
        <f t="array" aca="1" ref="L4371" ca="1">_xlfn.IFS(J4371&gt;=TIME(14,0,0),"SEGUNDO TURNO",J4371&lt;TIME(14,0,0),"PRIMER TURNO")</f>
        <v>PRIMER TURNO</v>
      </c>
      <c r="M4371" s="90"/>
    </row>
    <row r="4372" spans="1:13">
      <c r="A4372" s="86" t="str">
        <f ca="1">_xlfn.CONCAT(Tabla36[[#This Row],[NUM. ECO.]],Tabla36[[#This Row],[TURNO]],Tabla36[[#This Row],[FECHA]])</f>
        <v>T45PRIMER TURNO45422</v>
      </c>
      <c r="B4372" s="87">
        <v>6</v>
      </c>
      <c r="C4372" s="87">
        <v>2</v>
      </c>
      <c r="D4372" s="87" t="s">
        <v>61</v>
      </c>
      <c r="E4372" s="86"/>
      <c r="F4372" s="86">
        <f>VLOOKUP(Tabla36[[#This Row],[NUM. ECO.]],[2]!Tabla24[[NO.ECO]:[CUBICACION
M3]],4,0)</f>
        <v>15</v>
      </c>
      <c r="G4372" s="94">
        <v>45422</v>
      </c>
      <c r="H4372" s="92" t="str">
        <f>VLOOKUP(Tabla36[[#This Row],[NUM. ECO.]],[2]!Tabla24[[NO.ECO]:[MATERIAL]],8,0)</f>
        <v>BASE HIDRAULICA</v>
      </c>
      <c r="I4372" s="86" t="s">
        <v>79</v>
      </c>
      <c r="J4372" s="88">
        <f ca="1">J4371+TIME(0,RANDBETWEEN((144),(176)),0)</f>
        <v>0.36527777777777776</v>
      </c>
      <c r="K4372" s="86" t="str">
        <f ca="1">VLOOKUP(Tabla36[[#This Row],[CODIGO VINCULO]],[1]!Anexar1[[UNION]:[OPERADOR]],4,0)</f>
        <v>BRIAN ALDAIR VELAZQUEZ XIU</v>
      </c>
      <c r="L4372" s="92" t="str" cm="1">
        <f t="array" aca="1" ref="L4372" ca="1">_xlfn.IFS(J4372&gt;=TIME(14,0,0),"SEGUNDO TURNO",J4372&lt;TIME(14,0,0),"PRIMER TURNO")</f>
        <v>PRIMER TURNO</v>
      </c>
      <c r="M4372" s="90"/>
    </row>
    <row r="4373" spans="1:13">
      <c r="A4373" s="86" t="str">
        <f ca="1">_xlfn.CONCAT(Tabla36[[#This Row],[NUM. ECO.]],Tabla36[[#This Row],[TURNO]],Tabla36[[#This Row],[FECHA]])</f>
        <v>T45PRIMER TURNO45422</v>
      </c>
      <c r="B4373" s="87">
        <v>6</v>
      </c>
      <c r="C4373" s="87">
        <v>3</v>
      </c>
      <c r="D4373" s="87" t="s">
        <v>61</v>
      </c>
      <c r="E4373" s="86"/>
      <c r="F4373" s="86">
        <f>VLOOKUP(Tabla36[[#This Row],[NUM. ECO.]],[2]!Tabla24[[NO.ECO]:[CUBICACION
M3]],4,0)</f>
        <v>15</v>
      </c>
      <c r="G4373" s="94">
        <v>45422</v>
      </c>
      <c r="H4373" s="92" t="str">
        <f>VLOOKUP(Tabla36[[#This Row],[NUM. ECO.]],[2]!Tabla24[[NO.ECO]:[MATERIAL]],8,0)</f>
        <v>BASE HIDRAULICA</v>
      </c>
      <c r="I4373" s="86" t="s">
        <v>79</v>
      </c>
      <c r="J4373" s="91">
        <f ca="1">J4372+TIME(0,RANDBETWEEN((144),(176)),0)</f>
        <v>0.47430555555555554</v>
      </c>
      <c r="K4373" s="86" t="str">
        <f ca="1">VLOOKUP(Tabla36[[#This Row],[CODIGO VINCULO]],[1]!Anexar1[[UNION]:[OPERADOR]],4,0)</f>
        <v>BRIAN ALDAIR VELAZQUEZ XIU</v>
      </c>
      <c r="L4373" s="92" t="str" cm="1">
        <f t="array" aca="1" ref="L4373" ca="1">_xlfn.IFS(J4373&gt;=TIME(14,0,0),"SEGUNDO TURNO",J4373&lt;TIME(14,0,0),"PRIMER TURNO")</f>
        <v>PRIMER TURNO</v>
      </c>
      <c r="M4373" s="90"/>
    </row>
    <row r="4374" spans="1:13">
      <c r="A4374" s="86" t="str">
        <f ca="1">_xlfn.CONCAT(Tabla36[[#This Row],[NUM. ECO.]],Tabla36[[#This Row],[TURNO]],Tabla36[[#This Row],[FECHA]])</f>
        <v>T45PRIMER TURNO45422</v>
      </c>
      <c r="B4374" s="87">
        <v>6</v>
      </c>
      <c r="C4374" s="87">
        <v>4</v>
      </c>
      <c r="D4374" s="87" t="s">
        <v>61</v>
      </c>
      <c r="E4374" s="86"/>
      <c r="F4374" s="86">
        <f>VLOOKUP(Tabla36[[#This Row],[NUM. ECO.]],[2]!Tabla24[[NO.ECO]:[CUBICACION
M3]],4,0)</f>
        <v>15</v>
      </c>
      <c r="G4374" s="94">
        <v>45422</v>
      </c>
      <c r="H4374" s="92" t="str">
        <f>VLOOKUP(Tabla36[[#This Row],[NUM. ECO.]],[2]!Tabla24[[NO.ECO]:[MATERIAL]],8,0)</f>
        <v>BASE HIDRAULICA</v>
      </c>
      <c r="I4374" s="86" t="s">
        <v>79</v>
      </c>
      <c r="J4374" s="91">
        <f ca="1">J4373+TIME(0,RANDBETWEEN((144),(176)),0)</f>
        <v>0.5756944444444444</v>
      </c>
      <c r="K4374" s="86" t="str">
        <f ca="1">VLOOKUP(Tabla36[[#This Row],[CODIGO VINCULO]],[1]!Anexar1[[UNION]:[OPERADOR]],4,0)</f>
        <v>BRIAN ALDAIR VELAZQUEZ XIU</v>
      </c>
      <c r="L4374" s="92" t="str" cm="1">
        <f t="array" aca="1" ref="L4374" ca="1">_xlfn.IFS(J4374&gt;=TIME(14,0,0),"SEGUNDO TURNO",J4374&lt;TIME(14,0,0),"PRIMER TURNO")</f>
        <v>PRIMER TURNO</v>
      </c>
      <c r="M4374" s="90"/>
    </row>
    <row r="4375" spans="1:13">
      <c r="A4375" s="86" t="str">
        <f ca="1">_xlfn.CONCAT(Tabla36[[#This Row],[NUM. ECO.]],Tabla36[[#This Row],[TURNO]],Tabla36[[#This Row],[FECHA]])</f>
        <v>T45SEGUNDO TURNO45422</v>
      </c>
      <c r="B4375" s="87">
        <v>6</v>
      </c>
      <c r="C4375" s="87">
        <v>5</v>
      </c>
      <c r="D4375" s="87" t="s">
        <v>61</v>
      </c>
      <c r="E4375" s="86"/>
      <c r="F4375" s="86">
        <f>VLOOKUP(Tabla36[[#This Row],[NUM. ECO.]],[2]!Tabla24[[NO.ECO]:[CUBICACION
M3]],4,0)</f>
        <v>15</v>
      </c>
      <c r="G4375" s="94">
        <v>45422</v>
      </c>
      <c r="H4375" s="92" t="str">
        <f>VLOOKUP(Tabla36[[#This Row],[NUM. ECO.]],[2]!Tabla24[[NO.ECO]:[MATERIAL]],8,0)</f>
        <v>BASE HIDRAULICA</v>
      </c>
      <c r="I4375" s="86" t="s">
        <v>79</v>
      </c>
      <c r="J4375" s="91">
        <f ca="1">J4374+TIME(0,RANDBETWEEN((144),(176)),0)</f>
        <v>0.68194444444444435</v>
      </c>
      <c r="K4375" s="86" t="str">
        <f ca="1">VLOOKUP(Tabla36[[#This Row],[CODIGO VINCULO]],[1]!Anexar1[[UNION]:[OPERADOR]],4,0)</f>
        <v>JOSE MANUEL MARTINEZ FARIAS</v>
      </c>
      <c r="L4375" s="92" t="str" cm="1">
        <f t="array" aca="1" ref="L4375" ca="1">_xlfn.IFS(J4375&gt;=TIME(14,0,0),"SEGUNDO TURNO",J4375&lt;TIME(14,0,0),"PRIMER TURNO")</f>
        <v>SEGUNDO TURNO</v>
      </c>
      <c r="M4375" s="90"/>
    </row>
    <row r="4376" spans="1:13">
      <c r="A4376" s="86" t="str">
        <f ca="1">_xlfn.CONCAT(Tabla36[[#This Row],[NUM. ECO.]],Tabla36[[#This Row],[TURNO]],Tabla36[[#This Row],[FECHA]])</f>
        <v>T45SEGUNDO TURNO45422</v>
      </c>
      <c r="B4376" s="87">
        <v>6</v>
      </c>
      <c r="C4376" s="87">
        <v>6</v>
      </c>
      <c r="D4376" s="87" t="s">
        <v>61</v>
      </c>
      <c r="E4376" s="86"/>
      <c r="F4376" s="86">
        <f>VLOOKUP(Tabla36[[#This Row],[NUM. ECO.]],[2]!Tabla24[[NO.ECO]:[CUBICACION
M3]],4,0)</f>
        <v>15</v>
      </c>
      <c r="G4376" s="94">
        <v>45422</v>
      </c>
      <c r="H4376" s="92" t="str">
        <f>VLOOKUP(Tabla36[[#This Row],[NUM. ECO.]],[2]!Tabla24[[NO.ECO]:[MATERIAL]],8,0)</f>
        <v>BASE HIDRAULICA</v>
      </c>
      <c r="I4376" s="86" t="s">
        <v>79</v>
      </c>
      <c r="J4376" s="91">
        <f ca="1">J4375+TIME(0,RANDBETWEEN((144),(176)),0)</f>
        <v>0.80416666666666659</v>
      </c>
      <c r="K4376" s="86" t="str">
        <f ca="1">VLOOKUP(Tabla36[[#This Row],[CODIGO VINCULO]],[1]!Anexar1[[UNION]:[OPERADOR]],4,0)</f>
        <v>JOSE MANUEL MARTINEZ FARIAS</v>
      </c>
      <c r="L4376" s="92" t="str" cm="1">
        <f t="array" aca="1" ref="L4376" ca="1">_xlfn.IFS(J4376&gt;=TIME(14,0,0),"SEGUNDO TURNO",J4376&lt;TIME(14,0,0),"PRIMER TURNO")</f>
        <v>SEGUNDO TURNO</v>
      </c>
      <c r="M4376" s="90"/>
    </row>
    <row r="4377" spans="1:13">
      <c r="A4377" s="86" t="str">
        <f ca="1">_xlfn.CONCAT(Tabla36[[#This Row],[NUM. ECO.]],Tabla36[[#This Row],[TURNO]],Tabla36[[#This Row],[FECHA]])</f>
        <v>T45PRIMER TURNO45423</v>
      </c>
      <c r="B4377" s="87">
        <v>6</v>
      </c>
      <c r="C4377" s="87">
        <v>1</v>
      </c>
      <c r="D4377" s="87" t="s">
        <v>61</v>
      </c>
      <c r="E4377" s="86"/>
      <c r="F4377" s="86">
        <f>VLOOKUP(Tabla36[[#This Row],[NUM. ECO.]],[2]!Tabla24[[NO.ECO]:[CUBICACION
M3]],4,0)</f>
        <v>15</v>
      </c>
      <c r="G4377" s="94">
        <v>45423</v>
      </c>
      <c r="H4377" s="92" t="str">
        <f>VLOOKUP(Tabla36[[#This Row],[NUM. ECO.]],[2]!Tabla24[[NO.ECO]:[MATERIAL]],8,0)</f>
        <v>BASE HIDRAULICA</v>
      </c>
      <c r="I4377" s="86" t="s">
        <v>79</v>
      </c>
      <c r="J4377" s="88">
        <f ca="1">TIME(RANDBETWEEN(5.5,6),RANDBETWEEN(1,29),0)</f>
        <v>0.25555555555555554</v>
      </c>
      <c r="K4377" s="86" t="str">
        <f ca="1">VLOOKUP(Tabla36[[#This Row],[CODIGO VINCULO]],[1]!Anexar1[[UNION]:[OPERADOR]],4,0)</f>
        <v>BRIAN ALDAIR VELAZQUEZ XIU</v>
      </c>
      <c r="L4377" s="92" t="str" cm="1">
        <f t="array" aca="1" ref="L4377" ca="1">_xlfn.IFS(J4377&gt;=TIME(14,0,0),"SEGUNDO TURNO",J4377&lt;TIME(14,0,0),"PRIMER TURNO")</f>
        <v>PRIMER TURNO</v>
      </c>
      <c r="M4377" s="90"/>
    </row>
    <row r="4378" spans="1:13">
      <c r="A4378" s="86" t="str">
        <f ca="1">_xlfn.CONCAT(Tabla36[[#This Row],[NUM. ECO.]],Tabla36[[#This Row],[TURNO]],Tabla36[[#This Row],[FECHA]])</f>
        <v>T45PRIMER TURNO45423</v>
      </c>
      <c r="B4378" s="87">
        <v>6</v>
      </c>
      <c r="C4378" s="87">
        <v>2</v>
      </c>
      <c r="D4378" s="87" t="s">
        <v>61</v>
      </c>
      <c r="E4378" s="86"/>
      <c r="F4378" s="86">
        <f>VLOOKUP(Tabla36[[#This Row],[NUM. ECO.]],[2]!Tabla24[[NO.ECO]:[CUBICACION
M3]],4,0)</f>
        <v>15</v>
      </c>
      <c r="G4378" s="94">
        <v>45423</v>
      </c>
      <c r="H4378" s="92" t="str">
        <f>VLOOKUP(Tabla36[[#This Row],[NUM. ECO.]],[2]!Tabla24[[NO.ECO]:[MATERIAL]],8,0)</f>
        <v>BASE HIDRAULICA</v>
      </c>
      <c r="I4378" s="86" t="s">
        <v>79</v>
      </c>
      <c r="J4378" s="88">
        <f ca="1">J4377+TIME(0,RANDBETWEEN((144),(176)),0)</f>
        <v>0.35555555555555551</v>
      </c>
      <c r="K4378" s="86" t="str">
        <f ca="1">VLOOKUP(Tabla36[[#This Row],[CODIGO VINCULO]],[1]!Anexar1[[UNION]:[OPERADOR]],4,0)</f>
        <v>BRIAN ALDAIR VELAZQUEZ XIU</v>
      </c>
      <c r="L4378" s="92" t="str" cm="1">
        <f t="array" aca="1" ref="L4378" ca="1">_xlfn.IFS(J4378&gt;=TIME(14,0,0),"SEGUNDO TURNO",J4378&lt;TIME(14,0,0),"PRIMER TURNO")</f>
        <v>PRIMER TURNO</v>
      </c>
      <c r="M4378" s="90"/>
    </row>
    <row r="4379" spans="1:13">
      <c r="A4379" s="86" t="str">
        <f ca="1">_xlfn.CONCAT(Tabla36[[#This Row],[NUM. ECO.]],Tabla36[[#This Row],[TURNO]],Tabla36[[#This Row],[FECHA]])</f>
        <v>T45PRIMER TURNO45423</v>
      </c>
      <c r="B4379" s="87">
        <v>6</v>
      </c>
      <c r="C4379" s="87">
        <v>3</v>
      </c>
      <c r="D4379" s="87" t="s">
        <v>61</v>
      </c>
      <c r="E4379" s="86"/>
      <c r="F4379" s="86">
        <f>VLOOKUP(Tabla36[[#This Row],[NUM. ECO.]],[2]!Tabla24[[NO.ECO]:[CUBICACION
M3]],4,0)</f>
        <v>15</v>
      </c>
      <c r="G4379" s="94">
        <v>45423</v>
      </c>
      <c r="H4379" s="92" t="str">
        <f>VLOOKUP(Tabla36[[#This Row],[NUM. ECO.]],[2]!Tabla24[[NO.ECO]:[MATERIAL]],8,0)</f>
        <v>BASE HIDRAULICA</v>
      </c>
      <c r="I4379" s="86" t="s">
        <v>79</v>
      </c>
      <c r="J4379" s="91">
        <f ca="1">J4378+TIME(0,RANDBETWEEN((144),(176)),0)</f>
        <v>0.47430555555555554</v>
      </c>
      <c r="K4379" s="86" t="str">
        <f ca="1">VLOOKUP(Tabla36[[#This Row],[CODIGO VINCULO]],[1]!Anexar1[[UNION]:[OPERADOR]],4,0)</f>
        <v>BRIAN ALDAIR VELAZQUEZ XIU</v>
      </c>
      <c r="L4379" s="92" t="str" cm="1">
        <f t="array" aca="1" ref="L4379" ca="1">_xlfn.IFS(J4379&gt;=TIME(14,0,0),"SEGUNDO TURNO",J4379&lt;TIME(14,0,0),"PRIMER TURNO")</f>
        <v>PRIMER TURNO</v>
      </c>
      <c r="M4379" s="90"/>
    </row>
    <row r="4380" spans="1:13">
      <c r="A4380" s="86" t="str">
        <f ca="1">_xlfn.CONCAT(Tabla36[[#This Row],[NUM. ECO.]],Tabla36[[#This Row],[TURNO]],Tabla36[[#This Row],[FECHA]])</f>
        <v>T45PRIMER TURNO45423</v>
      </c>
      <c r="B4380" s="87">
        <v>6</v>
      </c>
      <c r="C4380" s="87">
        <v>4</v>
      </c>
      <c r="D4380" s="87" t="s">
        <v>61</v>
      </c>
      <c r="E4380" s="86"/>
      <c r="F4380" s="86">
        <f>VLOOKUP(Tabla36[[#This Row],[NUM. ECO.]],[2]!Tabla24[[NO.ECO]:[CUBICACION
M3]],4,0)</f>
        <v>15</v>
      </c>
      <c r="G4380" s="94">
        <v>45423</v>
      </c>
      <c r="H4380" s="92" t="str">
        <f>VLOOKUP(Tabla36[[#This Row],[NUM. ECO.]],[2]!Tabla24[[NO.ECO]:[MATERIAL]],8,0)</f>
        <v>BASE HIDRAULICA</v>
      </c>
      <c r="I4380" s="86" t="s">
        <v>79</v>
      </c>
      <c r="J4380" s="91">
        <f ca="1">J4379+TIME(0,RANDBETWEEN((144),(176)),0)</f>
        <v>0.57777777777777772</v>
      </c>
      <c r="K4380" s="86" t="str">
        <f ca="1">VLOOKUP(Tabla36[[#This Row],[CODIGO VINCULO]],[1]!Anexar1[[UNION]:[OPERADOR]],4,0)</f>
        <v>BRIAN ALDAIR VELAZQUEZ XIU</v>
      </c>
      <c r="L4380" s="92" t="str" cm="1">
        <f t="array" aca="1" ref="L4380" ca="1">_xlfn.IFS(J4380&gt;=TIME(14,0,0),"SEGUNDO TURNO",J4380&lt;TIME(14,0,0),"PRIMER TURNO")</f>
        <v>PRIMER TURNO</v>
      </c>
      <c r="M4380" s="90"/>
    </row>
    <row r="4381" spans="1:13">
      <c r="A4381" s="86" t="str">
        <f ca="1">_xlfn.CONCAT(Tabla36[[#This Row],[NUM. ECO.]],Tabla36[[#This Row],[TURNO]],Tabla36[[#This Row],[FECHA]])</f>
        <v>T45SEGUNDO TURNO45423</v>
      </c>
      <c r="B4381" s="87">
        <v>6</v>
      </c>
      <c r="C4381" s="87">
        <v>5</v>
      </c>
      <c r="D4381" s="87" t="s">
        <v>61</v>
      </c>
      <c r="E4381" s="86"/>
      <c r="F4381" s="86">
        <f>VLOOKUP(Tabla36[[#This Row],[NUM. ECO.]],[2]!Tabla24[[NO.ECO]:[CUBICACION
M3]],4,0)</f>
        <v>15</v>
      </c>
      <c r="G4381" s="94">
        <v>45423</v>
      </c>
      <c r="H4381" s="92" t="str">
        <f>VLOOKUP(Tabla36[[#This Row],[NUM. ECO.]],[2]!Tabla24[[NO.ECO]:[MATERIAL]],8,0)</f>
        <v>BASE HIDRAULICA</v>
      </c>
      <c r="I4381" s="86" t="s">
        <v>79</v>
      </c>
      <c r="J4381" s="91">
        <f ca="1">J4380+TIME(0,RANDBETWEEN((144),(176)),0)</f>
        <v>0.68055555555555547</v>
      </c>
      <c r="K4381" s="86" t="str">
        <f ca="1">VLOOKUP(Tabla36[[#This Row],[CODIGO VINCULO]],[1]!Anexar1[[UNION]:[OPERADOR]],4,0)</f>
        <v>JOSE MANUEL MARTINEZ FARIAS</v>
      </c>
      <c r="L4381" s="92" t="str" cm="1">
        <f t="array" aca="1" ref="L4381" ca="1">_xlfn.IFS(J4381&gt;=TIME(14,0,0),"SEGUNDO TURNO",J4381&lt;TIME(14,0,0),"PRIMER TURNO")</f>
        <v>SEGUNDO TURNO</v>
      </c>
      <c r="M4381" s="90"/>
    </row>
    <row r="4382" spans="1:13">
      <c r="A4382" s="86" t="str">
        <f ca="1">_xlfn.CONCAT(Tabla36[[#This Row],[NUM. ECO.]],Tabla36[[#This Row],[TURNO]],Tabla36[[#This Row],[FECHA]])</f>
        <v>T45SEGUNDO TURNO45423</v>
      </c>
      <c r="B4382" s="87">
        <v>6</v>
      </c>
      <c r="C4382" s="87">
        <v>6</v>
      </c>
      <c r="D4382" s="87" t="s">
        <v>61</v>
      </c>
      <c r="E4382" s="86"/>
      <c r="F4382" s="86">
        <f>VLOOKUP(Tabla36[[#This Row],[NUM. ECO.]],[2]!Tabla24[[NO.ECO]:[CUBICACION
M3]],4,0)</f>
        <v>15</v>
      </c>
      <c r="G4382" s="94">
        <v>45423</v>
      </c>
      <c r="H4382" s="92" t="str">
        <f>VLOOKUP(Tabla36[[#This Row],[NUM. ECO.]],[2]!Tabla24[[NO.ECO]:[MATERIAL]],8,0)</f>
        <v>BASE HIDRAULICA</v>
      </c>
      <c r="I4382" s="86" t="s">
        <v>79</v>
      </c>
      <c r="J4382" s="91">
        <f ca="1">J4381+TIME(0,RANDBETWEEN((144),(176)),0)</f>
        <v>0.79166666666666652</v>
      </c>
      <c r="K4382" s="86" t="str">
        <f ca="1">VLOOKUP(Tabla36[[#This Row],[CODIGO VINCULO]],[1]!Anexar1[[UNION]:[OPERADOR]],4,0)</f>
        <v>JOSE MANUEL MARTINEZ FARIAS</v>
      </c>
      <c r="L4382" s="92" t="str" cm="1">
        <f t="array" aca="1" ref="L4382" ca="1">_xlfn.IFS(J4382&gt;=TIME(14,0,0),"SEGUNDO TURNO",J4382&lt;TIME(14,0,0),"PRIMER TURNO")</f>
        <v>SEGUNDO TURNO</v>
      </c>
      <c r="M4382" s="90"/>
    </row>
    <row r="4383" spans="1:13">
      <c r="A4383" s="86" t="str">
        <f ca="1">_xlfn.CONCAT(Tabla36[[#This Row],[NUM. ECO.]],Tabla36[[#This Row],[TURNO]],Tabla36[[#This Row],[FECHA]])</f>
        <v>T45PRIMER TURNO45425</v>
      </c>
      <c r="B4383" s="87">
        <v>6</v>
      </c>
      <c r="C4383" s="87">
        <v>1</v>
      </c>
      <c r="D4383" s="87" t="s">
        <v>61</v>
      </c>
      <c r="E4383" s="86"/>
      <c r="F4383" s="86">
        <f>VLOOKUP(Tabla36[[#This Row],[NUM. ECO.]],[2]!Tabla24[[NO.ECO]:[CUBICACION
M3]],4,0)</f>
        <v>15</v>
      </c>
      <c r="G4383" s="94">
        <v>45425</v>
      </c>
      <c r="H4383" s="92" t="str">
        <f>VLOOKUP(Tabla36[[#This Row],[NUM. ECO.]],[2]!Tabla24[[NO.ECO]:[MATERIAL]],8,0)</f>
        <v>BASE HIDRAULICA</v>
      </c>
      <c r="I4383" s="86" t="s">
        <v>79</v>
      </c>
      <c r="J4383" s="88">
        <f ca="1">TIME(RANDBETWEEN(5.5,6),RANDBETWEEN(1,29),0)</f>
        <v>0.25972222222222224</v>
      </c>
      <c r="K4383" s="86" t="str">
        <f ca="1">VLOOKUP(Tabla36[[#This Row],[CODIGO VINCULO]],[1]!Anexar1[[UNION]:[OPERADOR]],4,0)</f>
        <v>REYES HERNANDEZ HERNANDEZ</v>
      </c>
      <c r="L4383" s="92" t="str" cm="1">
        <f t="array" aca="1" ref="L4383" ca="1">_xlfn.IFS(J4383&gt;=TIME(14,0,0),"SEGUNDO TURNO",J4383&lt;TIME(14,0,0),"PRIMER TURNO")</f>
        <v>PRIMER TURNO</v>
      </c>
      <c r="M4383" s="90"/>
    </row>
    <row r="4384" spans="1:13">
      <c r="A4384" s="86" t="str">
        <f ca="1">_xlfn.CONCAT(Tabla36[[#This Row],[NUM. ECO.]],Tabla36[[#This Row],[TURNO]],Tabla36[[#This Row],[FECHA]])</f>
        <v>T45PRIMER TURNO45425</v>
      </c>
      <c r="B4384" s="87">
        <v>6</v>
      </c>
      <c r="C4384" s="87">
        <v>2</v>
      </c>
      <c r="D4384" s="87" t="s">
        <v>61</v>
      </c>
      <c r="E4384" s="86"/>
      <c r="F4384" s="86">
        <f>VLOOKUP(Tabla36[[#This Row],[NUM. ECO.]],[2]!Tabla24[[NO.ECO]:[CUBICACION
M3]],4,0)</f>
        <v>15</v>
      </c>
      <c r="G4384" s="94">
        <v>45425</v>
      </c>
      <c r="H4384" s="92" t="str">
        <f>VLOOKUP(Tabla36[[#This Row],[NUM. ECO.]],[2]!Tabla24[[NO.ECO]:[MATERIAL]],8,0)</f>
        <v>BASE HIDRAULICA</v>
      </c>
      <c r="I4384" s="86" t="s">
        <v>79</v>
      </c>
      <c r="J4384" s="88">
        <f ca="1">J4383+TIME(0,RANDBETWEEN((144),(176)),0)</f>
        <v>0.37638888888888888</v>
      </c>
      <c r="K4384" s="86" t="str">
        <f ca="1">VLOOKUP(Tabla36[[#This Row],[CODIGO VINCULO]],[1]!Anexar1[[UNION]:[OPERADOR]],4,0)</f>
        <v>REYES HERNANDEZ HERNANDEZ</v>
      </c>
      <c r="L4384" s="92" t="str" cm="1">
        <f t="array" aca="1" ref="L4384" ca="1">_xlfn.IFS(J4384&gt;=TIME(14,0,0),"SEGUNDO TURNO",J4384&lt;TIME(14,0,0),"PRIMER TURNO")</f>
        <v>PRIMER TURNO</v>
      </c>
      <c r="M4384" s="90"/>
    </row>
    <row r="4385" spans="1:13">
      <c r="A4385" s="86" t="str">
        <f ca="1">_xlfn.CONCAT(Tabla36[[#This Row],[NUM. ECO.]],Tabla36[[#This Row],[TURNO]],Tabla36[[#This Row],[FECHA]])</f>
        <v>T45PRIMER TURNO45425</v>
      </c>
      <c r="B4385" s="87">
        <v>6</v>
      </c>
      <c r="C4385" s="87">
        <v>3</v>
      </c>
      <c r="D4385" s="87" t="s">
        <v>61</v>
      </c>
      <c r="E4385" s="86"/>
      <c r="F4385" s="86">
        <f>VLOOKUP(Tabla36[[#This Row],[NUM. ECO.]],[2]!Tabla24[[NO.ECO]:[CUBICACION
M3]],4,0)</f>
        <v>15</v>
      </c>
      <c r="G4385" s="94">
        <v>45425</v>
      </c>
      <c r="H4385" s="92" t="str">
        <f>VLOOKUP(Tabla36[[#This Row],[NUM. ECO.]],[2]!Tabla24[[NO.ECO]:[MATERIAL]],8,0)</f>
        <v>BASE HIDRAULICA</v>
      </c>
      <c r="I4385" s="86" t="s">
        <v>79</v>
      </c>
      <c r="J4385" s="91">
        <f ca="1">J4384+TIME(0,RANDBETWEEN((144),(176)),0)</f>
        <v>0.49027777777777776</v>
      </c>
      <c r="K4385" s="86" t="str">
        <f ca="1">VLOOKUP(Tabla36[[#This Row],[CODIGO VINCULO]],[1]!Anexar1[[UNION]:[OPERADOR]],4,0)</f>
        <v>REYES HERNANDEZ HERNANDEZ</v>
      </c>
      <c r="L4385" s="92" t="str" cm="1">
        <f t="array" aca="1" ref="L4385" ca="1">_xlfn.IFS(J4385&gt;=TIME(14,0,0),"SEGUNDO TURNO",J4385&lt;TIME(14,0,0),"PRIMER TURNO")</f>
        <v>PRIMER TURNO</v>
      </c>
      <c r="M4385" s="90"/>
    </row>
    <row r="4386" spans="1:13">
      <c r="A4386" s="86" t="str">
        <f ca="1">_xlfn.CONCAT(Tabla36[[#This Row],[NUM. ECO.]],Tabla36[[#This Row],[TURNO]],Tabla36[[#This Row],[FECHA]])</f>
        <v>T45SEGUNDO TURNO45425</v>
      </c>
      <c r="B4386" s="87">
        <v>6</v>
      </c>
      <c r="C4386" s="87">
        <v>4</v>
      </c>
      <c r="D4386" s="87" t="s">
        <v>61</v>
      </c>
      <c r="E4386" s="86"/>
      <c r="F4386" s="86">
        <f>VLOOKUP(Tabla36[[#This Row],[NUM. ECO.]],[2]!Tabla24[[NO.ECO]:[CUBICACION
M3]],4,0)</f>
        <v>15</v>
      </c>
      <c r="G4386" s="94">
        <v>45425</v>
      </c>
      <c r="H4386" s="92" t="str">
        <f>VLOOKUP(Tabla36[[#This Row],[NUM. ECO.]],[2]!Tabla24[[NO.ECO]:[MATERIAL]],8,0)</f>
        <v>BASE HIDRAULICA</v>
      </c>
      <c r="I4386" s="86" t="s">
        <v>79</v>
      </c>
      <c r="J4386" s="91">
        <f ca="1">J4385+TIME(0,RANDBETWEEN((144),(176)),0)</f>
        <v>0.59305555555555556</v>
      </c>
      <c r="K4386" s="86" t="str">
        <f ca="1">VLOOKUP(Tabla36[[#This Row],[CODIGO VINCULO]],[1]!Anexar1[[UNION]:[OPERADOR]],4,0)</f>
        <v>JAHIR BLADIMIR RODRIGUEZ LUGO</v>
      </c>
      <c r="L4386" s="92" t="str" cm="1">
        <f t="array" aca="1" ref="L4386" ca="1">_xlfn.IFS(J4386&gt;=TIME(14,0,0),"SEGUNDO TURNO",J4386&lt;TIME(14,0,0),"PRIMER TURNO")</f>
        <v>SEGUNDO TURNO</v>
      </c>
      <c r="M4386" s="90"/>
    </row>
    <row r="4387" spans="1:13">
      <c r="A4387" s="86" t="str">
        <f ca="1">_xlfn.CONCAT(Tabla36[[#This Row],[NUM. ECO.]],Tabla36[[#This Row],[TURNO]],Tabla36[[#This Row],[FECHA]])</f>
        <v>T45SEGUNDO TURNO45425</v>
      </c>
      <c r="B4387" s="87">
        <v>6</v>
      </c>
      <c r="C4387" s="87">
        <v>5</v>
      </c>
      <c r="D4387" s="87" t="s">
        <v>61</v>
      </c>
      <c r="E4387" s="86"/>
      <c r="F4387" s="86">
        <f>VLOOKUP(Tabla36[[#This Row],[NUM. ECO.]],[2]!Tabla24[[NO.ECO]:[CUBICACION
M3]],4,0)</f>
        <v>15</v>
      </c>
      <c r="G4387" s="94">
        <v>45425</v>
      </c>
      <c r="H4387" s="92" t="str">
        <f>VLOOKUP(Tabla36[[#This Row],[NUM. ECO.]],[2]!Tabla24[[NO.ECO]:[MATERIAL]],8,0)</f>
        <v>BASE HIDRAULICA</v>
      </c>
      <c r="I4387" s="86" t="s">
        <v>79</v>
      </c>
      <c r="J4387" s="91">
        <f ca="1">J4386+TIME(0,RANDBETWEEN((144),(176)),0)</f>
        <v>0.70138888888888884</v>
      </c>
      <c r="K4387" s="86" t="str">
        <f ca="1">VLOOKUP(Tabla36[[#This Row],[CODIGO VINCULO]],[1]!Anexar1[[UNION]:[OPERADOR]],4,0)</f>
        <v>JAHIR BLADIMIR RODRIGUEZ LUGO</v>
      </c>
      <c r="L4387" s="92" t="str" cm="1">
        <f t="array" aca="1" ref="L4387" ca="1">_xlfn.IFS(J4387&gt;=TIME(14,0,0),"SEGUNDO TURNO",J4387&lt;TIME(14,0,0),"PRIMER TURNO")</f>
        <v>SEGUNDO TURNO</v>
      </c>
      <c r="M4387" s="90"/>
    </row>
    <row r="4388" spans="1:13">
      <c r="A4388" s="86" t="str">
        <f ca="1">_xlfn.CONCAT(Tabla36[[#This Row],[NUM. ECO.]],Tabla36[[#This Row],[TURNO]],Tabla36[[#This Row],[FECHA]])</f>
        <v>T45SEGUNDO TURNO45425</v>
      </c>
      <c r="B4388" s="87">
        <v>6</v>
      </c>
      <c r="C4388" s="87">
        <v>6</v>
      </c>
      <c r="D4388" s="87" t="s">
        <v>61</v>
      </c>
      <c r="E4388" s="86"/>
      <c r="F4388" s="86">
        <f>VLOOKUP(Tabla36[[#This Row],[NUM. ECO.]],[2]!Tabla24[[NO.ECO]:[CUBICACION
M3]],4,0)</f>
        <v>15</v>
      </c>
      <c r="G4388" s="94">
        <v>45425</v>
      </c>
      <c r="H4388" s="92" t="str">
        <f>VLOOKUP(Tabla36[[#This Row],[NUM. ECO.]],[2]!Tabla24[[NO.ECO]:[MATERIAL]],8,0)</f>
        <v>BASE HIDRAULICA</v>
      </c>
      <c r="I4388" s="86" t="s">
        <v>79</v>
      </c>
      <c r="J4388" s="91">
        <f ca="1">J4387+TIME(0,RANDBETWEEN((144),(176)),0)</f>
        <v>0.80833333333333324</v>
      </c>
      <c r="K4388" s="86" t="str">
        <f ca="1">VLOOKUP(Tabla36[[#This Row],[CODIGO VINCULO]],[1]!Anexar1[[UNION]:[OPERADOR]],4,0)</f>
        <v>JAHIR BLADIMIR RODRIGUEZ LUGO</v>
      </c>
      <c r="L4388" s="92" t="str" cm="1">
        <f t="array" aca="1" ref="L4388" ca="1">_xlfn.IFS(J4388&gt;=TIME(14,0,0),"SEGUNDO TURNO",J4388&lt;TIME(14,0,0),"PRIMER TURNO")</f>
        <v>SEGUNDO TURNO</v>
      </c>
      <c r="M4388" s="90"/>
    </row>
    <row r="4389" spans="1:13">
      <c r="A4389" s="86" t="str">
        <f ca="1">_xlfn.CONCAT(Tabla36[[#This Row],[NUM. ECO.]],Tabla36[[#This Row],[TURNO]],Tabla36[[#This Row],[FECHA]])</f>
        <v>T45PRIMER TURNO45426</v>
      </c>
      <c r="B4389" s="87">
        <v>6</v>
      </c>
      <c r="C4389" s="87">
        <v>1</v>
      </c>
      <c r="D4389" s="87" t="s">
        <v>61</v>
      </c>
      <c r="E4389" s="86"/>
      <c r="F4389" s="86">
        <f>VLOOKUP(Tabla36[[#This Row],[NUM. ECO.]],[2]!Tabla24[[NO.ECO]:[CUBICACION
M3]],4,0)</f>
        <v>15</v>
      </c>
      <c r="G4389" s="94">
        <v>45426</v>
      </c>
      <c r="H4389" s="92" t="str">
        <f>VLOOKUP(Tabla36[[#This Row],[NUM. ECO.]],[2]!Tabla24[[NO.ECO]:[MATERIAL]],8,0)</f>
        <v>BASE HIDRAULICA</v>
      </c>
      <c r="I4389" s="86" t="s">
        <v>79</v>
      </c>
      <c r="J4389" s="88">
        <f ca="1">TIME(RANDBETWEEN(5.5,6),RANDBETWEEN(1,29),0)</f>
        <v>0.25555555555555554</v>
      </c>
      <c r="K4389" s="86" t="str">
        <f ca="1">VLOOKUP(Tabla36[[#This Row],[CODIGO VINCULO]],[1]!Anexar1[[UNION]:[OPERADOR]],4,0)</f>
        <v>REYES HERNANDEZ HERNANDEZ</v>
      </c>
      <c r="L4389" s="92" t="str" cm="1">
        <f t="array" aca="1" ref="L4389" ca="1">_xlfn.IFS(J4389&gt;=TIME(14,0,0),"SEGUNDO TURNO",J4389&lt;TIME(14,0,0),"PRIMER TURNO")</f>
        <v>PRIMER TURNO</v>
      </c>
      <c r="M4389" s="90"/>
    </row>
    <row r="4390" spans="1:13">
      <c r="A4390" s="86" t="str">
        <f ca="1">_xlfn.CONCAT(Tabla36[[#This Row],[NUM. ECO.]],Tabla36[[#This Row],[TURNO]],Tabla36[[#This Row],[FECHA]])</f>
        <v>T45PRIMER TURNO45426</v>
      </c>
      <c r="B4390" s="87">
        <v>6</v>
      </c>
      <c r="C4390" s="87">
        <v>2</v>
      </c>
      <c r="D4390" s="87" t="s">
        <v>61</v>
      </c>
      <c r="E4390" s="86"/>
      <c r="F4390" s="86">
        <f>VLOOKUP(Tabla36[[#This Row],[NUM. ECO.]],[2]!Tabla24[[NO.ECO]:[CUBICACION
M3]],4,0)</f>
        <v>15</v>
      </c>
      <c r="G4390" s="94">
        <v>45426</v>
      </c>
      <c r="H4390" s="92" t="str">
        <f>VLOOKUP(Tabla36[[#This Row],[NUM. ECO.]],[2]!Tabla24[[NO.ECO]:[MATERIAL]],8,0)</f>
        <v>BASE HIDRAULICA</v>
      </c>
      <c r="I4390" s="86" t="s">
        <v>79</v>
      </c>
      <c r="J4390" s="88">
        <f ca="1">J4389+TIME(0,RANDBETWEEN((144),(176)),0)</f>
        <v>0.37569444444444444</v>
      </c>
      <c r="K4390" s="86" t="str">
        <f ca="1">VLOOKUP(Tabla36[[#This Row],[CODIGO VINCULO]],[1]!Anexar1[[UNION]:[OPERADOR]],4,0)</f>
        <v>REYES HERNANDEZ HERNANDEZ</v>
      </c>
      <c r="L4390" s="92" t="str" cm="1">
        <f t="array" aca="1" ref="L4390" ca="1">_xlfn.IFS(J4390&gt;=TIME(14,0,0),"SEGUNDO TURNO",J4390&lt;TIME(14,0,0),"PRIMER TURNO")</f>
        <v>PRIMER TURNO</v>
      </c>
      <c r="M4390" s="90"/>
    </row>
    <row r="4391" spans="1:13">
      <c r="A4391" s="86" t="str">
        <f ca="1">_xlfn.CONCAT(Tabla36[[#This Row],[NUM. ECO.]],Tabla36[[#This Row],[TURNO]],Tabla36[[#This Row],[FECHA]])</f>
        <v>T45PRIMER TURNO45426</v>
      </c>
      <c r="B4391" s="87">
        <v>6</v>
      </c>
      <c r="C4391" s="87">
        <v>3</v>
      </c>
      <c r="D4391" s="87" t="s">
        <v>61</v>
      </c>
      <c r="E4391" s="86"/>
      <c r="F4391" s="86">
        <f>VLOOKUP(Tabla36[[#This Row],[NUM. ECO.]],[2]!Tabla24[[NO.ECO]:[CUBICACION
M3]],4,0)</f>
        <v>15</v>
      </c>
      <c r="G4391" s="94">
        <v>45426</v>
      </c>
      <c r="H4391" s="92" t="str">
        <f>VLOOKUP(Tabla36[[#This Row],[NUM. ECO.]],[2]!Tabla24[[NO.ECO]:[MATERIAL]],8,0)</f>
        <v>BASE HIDRAULICA</v>
      </c>
      <c r="I4391" s="86" t="s">
        <v>79</v>
      </c>
      <c r="J4391" s="91">
        <f ca="1">J4390+TIME(0,RANDBETWEEN((144),(176)),0)</f>
        <v>0.47986111111111113</v>
      </c>
      <c r="K4391" s="86" t="str">
        <f ca="1">VLOOKUP(Tabla36[[#This Row],[CODIGO VINCULO]],[1]!Anexar1[[UNION]:[OPERADOR]],4,0)</f>
        <v>REYES HERNANDEZ HERNANDEZ</v>
      </c>
      <c r="L4391" s="92" t="str" cm="1">
        <f t="array" aca="1" ref="L4391" ca="1">_xlfn.IFS(J4391&gt;=TIME(14,0,0),"SEGUNDO TURNO",J4391&lt;TIME(14,0,0),"PRIMER TURNO")</f>
        <v>PRIMER TURNO</v>
      </c>
      <c r="M4391" s="90"/>
    </row>
    <row r="4392" spans="1:13">
      <c r="A4392" s="86" t="str">
        <f ca="1">_xlfn.CONCAT(Tabla36[[#This Row],[NUM. ECO.]],Tabla36[[#This Row],[TURNO]],Tabla36[[#This Row],[FECHA]])</f>
        <v>T45SEGUNDO TURNO45426</v>
      </c>
      <c r="B4392" s="87">
        <v>6</v>
      </c>
      <c r="C4392" s="87">
        <v>4</v>
      </c>
      <c r="D4392" s="87" t="s">
        <v>61</v>
      </c>
      <c r="E4392" s="86"/>
      <c r="F4392" s="86">
        <f>VLOOKUP(Tabla36[[#This Row],[NUM. ECO.]],[2]!Tabla24[[NO.ECO]:[CUBICACION
M3]],4,0)</f>
        <v>15</v>
      </c>
      <c r="G4392" s="94">
        <v>45426</v>
      </c>
      <c r="H4392" s="92" t="str">
        <f>VLOOKUP(Tabla36[[#This Row],[NUM. ECO.]],[2]!Tabla24[[NO.ECO]:[MATERIAL]],8,0)</f>
        <v>BASE HIDRAULICA</v>
      </c>
      <c r="I4392" s="86" t="s">
        <v>79</v>
      </c>
      <c r="J4392" s="91">
        <f ca="1">J4391+TIME(0,RANDBETWEEN((144),(176)),0)</f>
        <v>0.59861111111111109</v>
      </c>
      <c r="K4392" s="86" t="str">
        <f ca="1">VLOOKUP(Tabla36[[#This Row],[CODIGO VINCULO]],[1]!Anexar1[[UNION]:[OPERADOR]],4,0)</f>
        <v>JAHIR BLADIMIR RODRIGUEZ LUGO</v>
      </c>
      <c r="L4392" s="92" t="str" cm="1">
        <f t="array" aca="1" ref="L4392" ca="1">_xlfn.IFS(J4392&gt;=TIME(14,0,0),"SEGUNDO TURNO",J4392&lt;TIME(14,0,0),"PRIMER TURNO")</f>
        <v>SEGUNDO TURNO</v>
      </c>
      <c r="M4392" s="90"/>
    </row>
    <row r="4393" spans="1:13">
      <c r="A4393" s="86" t="str">
        <f ca="1">_xlfn.CONCAT(Tabla36[[#This Row],[NUM. ECO.]],Tabla36[[#This Row],[TURNO]],Tabla36[[#This Row],[FECHA]])</f>
        <v>T45SEGUNDO TURNO45426</v>
      </c>
      <c r="B4393" s="87">
        <v>6</v>
      </c>
      <c r="C4393" s="87">
        <v>5</v>
      </c>
      <c r="D4393" s="87" t="s">
        <v>61</v>
      </c>
      <c r="E4393" s="86"/>
      <c r="F4393" s="86">
        <f>VLOOKUP(Tabla36[[#This Row],[NUM. ECO.]],[2]!Tabla24[[NO.ECO]:[CUBICACION
M3]],4,0)</f>
        <v>15</v>
      </c>
      <c r="G4393" s="94">
        <v>45426</v>
      </c>
      <c r="H4393" s="92" t="str">
        <f>VLOOKUP(Tabla36[[#This Row],[NUM. ECO.]],[2]!Tabla24[[NO.ECO]:[MATERIAL]],8,0)</f>
        <v>BASE HIDRAULICA</v>
      </c>
      <c r="I4393" s="86" t="s">
        <v>79</v>
      </c>
      <c r="J4393" s="91">
        <f ca="1">J4392+TIME(0,RANDBETWEEN((144),(176)),0)</f>
        <v>0.7104166666666667</v>
      </c>
      <c r="K4393" s="86" t="str">
        <f ca="1">VLOOKUP(Tabla36[[#This Row],[CODIGO VINCULO]],[1]!Anexar1[[UNION]:[OPERADOR]],4,0)</f>
        <v>JAHIR BLADIMIR RODRIGUEZ LUGO</v>
      </c>
      <c r="L4393" s="92" t="str" cm="1">
        <f t="array" aca="1" ref="L4393" ca="1">_xlfn.IFS(J4393&gt;=TIME(14,0,0),"SEGUNDO TURNO",J4393&lt;TIME(14,0,0),"PRIMER TURNO")</f>
        <v>SEGUNDO TURNO</v>
      </c>
      <c r="M4393" s="90"/>
    </row>
    <row r="4394" spans="1:13">
      <c r="A4394" s="86" t="str">
        <f ca="1">_xlfn.CONCAT(Tabla36[[#This Row],[NUM. ECO.]],Tabla36[[#This Row],[TURNO]],Tabla36[[#This Row],[FECHA]])</f>
        <v>T45SEGUNDO TURNO45426</v>
      </c>
      <c r="B4394" s="87">
        <v>6</v>
      </c>
      <c r="C4394" s="87">
        <v>6</v>
      </c>
      <c r="D4394" s="87" t="s">
        <v>61</v>
      </c>
      <c r="E4394" s="86"/>
      <c r="F4394" s="86">
        <f>VLOOKUP(Tabla36[[#This Row],[NUM. ECO.]],[2]!Tabla24[[NO.ECO]:[CUBICACION
M3]],4,0)</f>
        <v>15</v>
      </c>
      <c r="G4394" s="94">
        <v>45426</v>
      </c>
      <c r="H4394" s="92" t="str">
        <f>VLOOKUP(Tabla36[[#This Row],[NUM. ECO.]],[2]!Tabla24[[NO.ECO]:[MATERIAL]],8,0)</f>
        <v>BASE HIDRAULICA</v>
      </c>
      <c r="I4394" s="86" t="s">
        <v>79</v>
      </c>
      <c r="J4394" s="91">
        <f ca="1">J4393+TIME(0,RANDBETWEEN((144),(176)),0)</f>
        <v>0.8125</v>
      </c>
      <c r="K4394" s="86" t="str">
        <f ca="1">VLOOKUP(Tabla36[[#This Row],[CODIGO VINCULO]],[1]!Anexar1[[UNION]:[OPERADOR]],4,0)</f>
        <v>JAHIR BLADIMIR RODRIGUEZ LUGO</v>
      </c>
      <c r="L4394" s="92" t="str" cm="1">
        <f t="array" aca="1" ref="L4394" ca="1">_xlfn.IFS(J4394&gt;=TIME(14,0,0),"SEGUNDO TURNO",J4394&lt;TIME(14,0,0),"PRIMER TURNO")</f>
        <v>SEGUNDO TURNO</v>
      </c>
      <c r="M4394" s="90"/>
    </row>
    <row r="4395" spans="1:13">
      <c r="A4395" s="86" t="str">
        <f ca="1">_xlfn.CONCAT(Tabla36[[#This Row],[NUM. ECO.]],Tabla36[[#This Row],[TURNO]],Tabla36[[#This Row],[FECHA]])</f>
        <v>T45PRIMER TURNO45427</v>
      </c>
      <c r="B4395" s="87">
        <v>6</v>
      </c>
      <c r="C4395" s="87">
        <v>1</v>
      </c>
      <c r="D4395" s="87" t="s">
        <v>61</v>
      </c>
      <c r="E4395" s="86"/>
      <c r="F4395" s="86">
        <f>VLOOKUP(Tabla36[[#This Row],[NUM. ECO.]],[2]!Tabla24[[NO.ECO]:[CUBICACION
M3]],4,0)</f>
        <v>15</v>
      </c>
      <c r="G4395" s="94">
        <v>45427</v>
      </c>
      <c r="H4395" s="92" t="str">
        <f>VLOOKUP(Tabla36[[#This Row],[NUM. ECO.]],[2]!Tabla24[[NO.ECO]:[MATERIAL]],8,0)</f>
        <v>BASE HIDRAULICA</v>
      </c>
      <c r="I4395" s="86" t="s">
        <v>79</v>
      </c>
      <c r="J4395" s="88">
        <f ca="1">TIME(RANDBETWEEN(5.5,6),RANDBETWEEN(1,29),0)</f>
        <v>0.26041666666666669</v>
      </c>
      <c r="K4395" s="86" t="str">
        <f ca="1">VLOOKUP(Tabla36[[#This Row],[CODIGO VINCULO]],[1]!Anexar1[[UNION]:[OPERADOR]],4,0)</f>
        <v>REYES HERNANDEZ HERNANDEZ</v>
      </c>
      <c r="L4395" s="92" t="str" cm="1">
        <f t="array" aca="1" ref="L4395" ca="1">_xlfn.IFS(J4395&gt;=TIME(14,0,0),"SEGUNDO TURNO",J4395&lt;TIME(14,0,0),"PRIMER TURNO")</f>
        <v>PRIMER TURNO</v>
      </c>
      <c r="M4395" s="90"/>
    </row>
    <row r="4396" spans="1:13">
      <c r="A4396" s="86" t="str">
        <f ca="1">_xlfn.CONCAT(Tabla36[[#This Row],[NUM. ECO.]],Tabla36[[#This Row],[TURNO]],Tabla36[[#This Row],[FECHA]])</f>
        <v>T45PRIMER TURNO45427</v>
      </c>
      <c r="B4396" s="87">
        <v>6</v>
      </c>
      <c r="C4396" s="87">
        <v>2</v>
      </c>
      <c r="D4396" s="87" t="s">
        <v>61</v>
      </c>
      <c r="E4396" s="86"/>
      <c r="F4396" s="86">
        <f>VLOOKUP(Tabla36[[#This Row],[NUM. ECO.]],[2]!Tabla24[[NO.ECO]:[CUBICACION
M3]],4,0)</f>
        <v>15</v>
      </c>
      <c r="G4396" s="94">
        <v>45427</v>
      </c>
      <c r="H4396" s="92" t="str">
        <f>VLOOKUP(Tabla36[[#This Row],[NUM. ECO.]],[2]!Tabla24[[NO.ECO]:[MATERIAL]],8,0)</f>
        <v>BASE HIDRAULICA</v>
      </c>
      <c r="I4396" s="86" t="s">
        <v>79</v>
      </c>
      <c r="J4396" s="88">
        <f ca="1">J4395+TIME(0,RANDBETWEEN((144),(176)),0)</f>
        <v>0.37847222222222221</v>
      </c>
      <c r="K4396" s="86" t="str">
        <f ca="1">VLOOKUP(Tabla36[[#This Row],[CODIGO VINCULO]],[1]!Anexar1[[UNION]:[OPERADOR]],4,0)</f>
        <v>REYES HERNANDEZ HERNANDEZ</v>
      </c>
      <c r="L4396" s="92" t="str" cm="1">
        <f t="array" aca="1" ref="L4396" ca="1">_xlfn.IFS(J4396&gt;=TIME(14,0,0),"SEGUNDO TURNO",J4396&lt;TIME(14,0,0),"PRIMER TURNO")</f>
        <v>PRIMER TURNO</v>
      </c>
      <c r="M4396" s="90"/>
    </row>
    <row r="4397" spans="1:13">
      <c r="A4397" s="86" t="str">
        <f ca="1">_xlfn.CONCAT(Tabla36[[#This Row],[NUM. ECO.]],Tabla36[[#This Row],[TURNO]],Tabla36[[#This Row],[FECHA]])</f>
        <v>T45PRIMER TURNO45427</v>
      </c>
      <c r="B4397" s="87">
        <v>6</v>
      </c>
      <c r="C4397" s="87">
        <v>3</v>
      </c>
      <c r="D4397" s="87" t="s">
        <v>61</v>
      </c>
      <c r="E4397" s="86"/>
      <c r="F4397" s="86">
        <f>VLOOKUP(Tabla36[[#This Row],[NUM. ECO.]],[2]!Tabla24[[NO.ECO]:[CUBICACION
M3]],4,0)</f>
        <v>15</v>
      </c>
      <c r="G4397" s="94">
        <v>45427</v>
      </c>
      <c r="H4397" s="92" t="str">
        <f>VLOOKUP(Tabla36[[#This Row],[NUM. ECO.]],[2]!Tabla24[[NO.ECO]:[MATERIAL]],8,0)</f>
        <v>BASE HIDRAULICA</v>
      </c>
      <c r="I4397" s="86" t="s">
        <v>79</v>
      </c>
      <c r="J4397" s="91">
        <f ca="1">J4396+TIME(0,RANDBETWEEN((144),(176)),0)</f>
        <v>0.49861111111111112</v>
      </c>
      <c r="K4397" s="86" t="str">
        <f ca="1">VLOOKUP(Tabla36[[#This Row],[CODIGO VINCULO]],[1]!Anexar1[[UNION]:[OPERADOR]],4,0)</f>
        <v>REYES HERNANDEZ HERNANDEZ</v>
      </c>
      <c r="L4397" s="92" t="str" cm="1">
        <f t="array" aca="1" ref="L4397" ca="1">_xlfn.IFS(J4397&gt;=TIME(14,0,0),"SEGUNDO TURNO",J4397&lt;TIME(14,0,0),"PRIMER TURNO")</f>
        <v>PRIMER TURNO</v>
      </c>
      <c r="M4397" s="90"/>
    </row>
    <row r="4398" spans="1:13">
      <c r="A4398" s="86" t="str">
        <f ca="1">_xlfn.CONCAT(Tabla36[[#This Row],[NUM. ECO.]],Tabla36[[#This Row],[TURNO]],Tabla36[[#This Row],[FECHA]])</f>
        <v>T45SEGUNDO TURNO45427</v>
      </c>
      <c r="B4398" s="87">
        <v>6</v>
      </c>
      <c r="C4398" s="87">
        <v>4</v>
      </c>
      <c r="D4398" s="87" t="s">
        <v>61</v>
      </c>
      <c r="E4398" s="86"/>
      <c r="F4398" s="86">
        <f>VLOOKUP(Tabla36[[#This Row],[NUM. ECO.]],[2]!Tabla24[[NO.ECO]:[CUBICACION
M3]],4,0)</f>
        <v>15</v>
      </c>
      <c r="G4398" s="94">
        <v>45427</v>
      </c>
      <c r="H4398" s="92" t="str">
        <f>VLOOKUP(Tabla36[[#This Row],[NUM. ECO.]],[2]!Tabla24[[NO.ECO]:[MATERIAL]],8,0)</f>
        <v>BASE HIDRAULICA</v>
      </c>
      <c r="I4398" s="86" t="s">
        <v>79</v>
      </c>
      <c r="J4398" s="91">
        <f ca="1">J4397+TIME(0,RANDBETWEEN((144),(176)),0)</f>
        <v>0.6166666666666667</v>
      </c>
      <c r="K4398" s="86" t="str">
        <f ca="1">VLOOKUP(Tabla36[[#This Row],[CODIGO VINCULO]],[1]!Anexar1[[UNION]:[OPERADOR]],4,0)</f>
        <v>JAHIR BLADIMIR RODRIGUEZ LUGO</v>
      </c>
      <c r="L4398" s="92" t="str" cm="1">
        <f t="array" aca="1" ref="L4398" ca="1">_xlfn.IFS(J4398&gt;=TIME(14,0,0),"SEGUNDO TURNO",J4398&lt;TIME(14,0,0),"PRIMER TURNO")</f>
        <v>SEGUNDO TURNO</v>
      </c>
      <c r="M4398" s="90"/>
    </row>
    <row r="4399" spans="1:13">
      <c r="A4399" s="86" t="str">
        <f ca="1">_xlfn.CONCAT(Tabla36[[#This Row],[NUM. ECO.]],Tabla36[[#This Row],[TURNO]],Tabla36[[#This Row],[FECHA]])</f>
        <v>T45SEGUNDO TURNO45427</v>
      </c>
      <c r="B4399" s="87">
        <v>6</v>
      </c>
      <c r="C4399" s="87">
        <v>5</v>
      </c>
      <c r="D4399" s="87" t="s">
        <v>61</v>
      </c>
      <c r="E4399" s="86"/>
      <c r="F4399" s="86">
        <f>VLOOKUP(Tabla36[[#This Row],[NUM. ECO.]],[2]!Tabla24[[NO.ECO]:[CUBICACION
M3]],4,0)</f>
        <v>15</v>
      </c>
      <c r="G4399" s="94">
        <v>45427</v>
      </c>
      <c r="H4399" s="92" t="str">
        <f>VLOOKUP(Tabla36[[#This Row],[NUM. ECO.]],[2]!Tabla24[[NO.ECO]:[MATERIAL]],8,0)</f>
        <v>BASE HIDRAULICA</v>
      </c>
      <c r="I4399" s="86" t="s">
        <v>79</v>
      </c>
      <c r="J4399" s="91">
        <f ca="1">J4398+TIME(0,RANDBETWEEN((144),(176)),0)</f>
        <v>0.72222222222222221</v>
      </c>
      <c r="K4399" s="86" t="str">
        <f ca="1">VLOOKUP(Tabla36[[#This Row],[CODIGO VINCULO]],[1]!Anexar1[[UNION]:[OPERADOR]],4,0)</f>
        <v>JAHIR BLADIMIR RODRIGUEZ LUGO</v>
      </c>
      <c r="L4399" s="92" t="str" cm="1">
        <f t="array" aca="1" ref="L4399" ca="1">_xlfn.IFS(J4399&gt;=TIME(14,0,0),"SEGUNDO TURNO",J4399&lt;TIME(14,0,0),"PRIMER TURNO")</f>
        <v>SEGUNDO TURNO</v>
      </c>
      <c r="M4399" s="90"/>
    </row>
    <row r="4400" spans="1:13">
      <c r="A4400" s="86" t="str">
        <f ca="1">_xlfn.CONCAT(Tabla36[[#This Row],[NUM. ECO.]],Tabla36[[#This Row],[TURNO]],Tabla36[[#This Row],[FECHA]])</f>
        <v>T45SEGUNDO TURNO45427</v>
      </c>
      <c r="B4400" s="87">
        <v>6</v>
      </c>
      <c r="C4400" s="87">
        <v>6</v>
      </c>
      <c r="D4400" s="87" t="s">
        <v>61</v>
      </c>
      <c r="E4400" s="86"/>
      <c r="F4400" s="86">
        <f>VLOOKUP(Tabla36[[#This Row],[NUM. ECO.]],[2]!Tabla24[[NO.ECO]:[CUBICACION
M3]],4,0)</f>
        <v>15</v>
      </c>
      <c r="G4400" s="94">
        <v>45427</v>
      </c>
      <c r="H4400" s="92" t="str">
        <f>VLOOKUP(Tabla36[[#This Row],[NUM. ECO.]],[2]!Tabla24[[NO.ECO]:[MATERIAL]],8,0)</f>
        <v>BASE HIDRAULICA</v>
      </c>
      <c r="I4400" s="86" t="s">
        <v>79</v>
      </c>
      <c r="J4400" s="91">
        <f ca="1">J4399+TIME(0,RANDBETWEEN((144),(176)),0)</f>
        <v>0.8256944444444444</v>
      </c>
      <c r="K4400" s="86" t="str">
        <f ca="1">VLOOKUP(Tabla36[[#This Row],[CODIGO VINCULO]],[1]!Anexar1[[UNION]:[OPERADOR]],4,0)</f>
        <v>JAHIR BLADIMIR RODRIGUEZ LUGO</v>
      </c>
      <c r="L4400" s="92" t="str" cm="1">
        <f t="array" aca="1" ref="L4400" ca="1">_xlfn.IFS(J4400&gt;=TIME(14,0,0),"SEGUNDO TURNO",J4400&lt;TIME(14,0,0),"PRIMER TURNO")</f>
        <v>SEGUNDO TURNO</v>
      </c>
      <c r="M4400" s="90"/>
    </row>
    <row r="4401" spans="1:13">
      <c r="A4401" s="86" t="str">
        <f ca="1">_xlfn.CONCAT(Tabla36[[#This Row],[NUM. ECO.]],Tabla36[[#This Row],[TURNO]],Tabla36[[#This Row],[FECHA]])</f>
        <v>T45PRIMER TURNO45428</v>
      </c>
      <c r="B4401" s="87">
        <v>6</v>
      </c>
      <c r="C4401" s="87">
        <v>1</v>
      </c>
      <c r="D4401" s="87" t="s">
        <v>61</v>
      </c>
      <c r="E4401" s="86"/>
      <c r="F4401" s="86">
        <f>VLOOKUP(Tabla36[[#This Row],[NUM. ECO.]],[2]!Tabla24[[NO.ECO]:[CUBICACION
M3]],4,0)</f>
        <v>15</v>
      </c>
      <c r="G4401" s="94">
        <v>45428</v>
      </c>
      <c r="H4401" s="92" t="str">
        <f>VLOOKUP(Tabla36[[#This Row],[NUM. ECO.]],[2]!Tabla24[[NO.ECO]:[MATERIAL]],8,0)</f>
        <v>BASE HIDRAULICA</v>
      </c>
      <c r="I4401" s="86" t="s">
        <v>79</v>
      </c>
      <c r="J4401" s="88">
        <f ca="1">TIME(RANDBETWEEN(5.5,6),RANDBETWEEN(1,29),0)</f>
        <v>0.25624999999999998</v>
      </c>
      <c r="K4401" s="86" t="str">
        <f ca="1">VLOOKUP(Tabla36[[#This Row],[CODIGO VINCULO]],[1]!Anexar1[[UNION]:[OPERADOR]],4,0)</f>
        <v>REYES HERNANDEZ HERNANDEZ</v>
      </c>
      <c r="L4401" s="92" t="str" cm="1">
        <f t="array" aca="1" ref="L4401" ca="1">_xlfn.IFS(J4401&gt;=TIME(14,0,0),"SEGUNDO TURNO",J4401&lt;TIME(14,0,0),"PRIMER TURNO")</f>
        <v>PRIMER TURNO</v>
      </c>
      <c r="M4401" s="90"/>
    </row>
    <row r="4402" spans="1:13">
      <c r="A4402" s="86" t="str">
        <f ca="1">_xlfn.CONCAT(Tabla36[[#This Row],[NUM. ECO.]],Tabla36[[#This Row],[TURNO]],Tabla36[[#This Row],[FECHA]])</f>
        <v>T45PRIMER TURNO45428</v>
      </c>
      <c r="B4402" s="87">
        <v>6</v>
      </c>
      <c r="C4402" s="87">
        <v>2</v>
      </c>
      <c r="D4402" s="87" t="s">
        <v>61</v>
      </c>
      <c r="E4402" s="86"/>
      <c r="F4402" s="86">
        <f>VLOOKUP(Tabla36[[#This Row],[NUM. ECO.]],[2]!Tabla24[[NO.ECO]:[CUBICACION
M3]],4,0)</f>
        <v>15</v>
      </c>
      <c r="G4402" s="94">
        <v>45428</v>
      </c>
      <c r="H4402" s="92" t="str">
        <f>VLOOKUP(Tabla36[[#This Row],[NUM. ECO.]],[2]!Tabla24[[NO.ECO]:[MATERIAL]],8,0)</f>
        <v>BASE HIDRAULICA</v>
      </c>
      <c r="I4402" s="86" t="s">
        <v>79</v>
      </c>
      <c r="J4402" s="88">
        <f ca="1">J4401+TIME(0,RANDBETWEEN((144),(176)),0)</f>
        <v>0.36319444444444443</v>
      </c>
      <c r="K4402" s="86" t="str">
        <f ca="1">VLOOKUP(Tabla36[[#This Row],[CODIGO VINCULO]],[1]!Anexar1[[UNION]:[OPERADOR]],4,0)</f>
        <v>REYES HERNANDEZ HERNANDEZ</v>
      </c>
      <c r="L4402" s="92" t="str" cm="1">
        <f t="array" aca="1" ref="L4402" ca="1">_xlfn.IFS(J4402&gt;=TIME(14,0,0),"SEGUNDO TURNO",J4402&lt;TIME(14,0,0),"PRIMER TURNO")</f>
        <v>PRIMER TURNO</v>
      </c>
      <c r="M4402" s="90"/>
    </row>
    <row r="4403" spans="1:13">
      <c r="A4403" s="86" t="str">
        <f ca="1">_xlfn.CONCAT(Tabla36[[#This Row],[NUM. ECO.]],Tabla36[[#This Row],[TURNO]],Tabla36[[#This Row],[FECHA]])</f>
        <v>T45PRIMER TURNO45428</v>
      </c>
      <c r="B4403" s="87">
        <v>6</v>
      </c>
      <c r="C4403" s="87">
        <v>3</v>
      </c>
      <c r="D4403" s="87" t="s">
        <v>61</v>
      </c>
      <c r="E4403" s="86"/>
      <c r="F4403" s="86">
        <f>VLOOKUP(Tabla36[[#This Row],[NUM. ECO.]],[2]!Tabla24[[NO.ECO]:[CUBICACION
M3]],4,0)</f>
        <v>15</v>
      </c>
      <c r="G4403" s="94">
        <v>45428</v>
      </c>
      <c r="H4403" s="92" t="str">
        <f>VLOOKUP(Tabla36[[#This Row],[NUM. ECO.]],[2]!Tabla24[[NO.ECO]:[MATERIAL]],8,0)</f>
        <v>BASE HIDRAULICA</v>
      </c>
      <c r="I4403" s="86" t="s">
        <v>79</v>
      </c>
      <c r="J4403" s="91">
        <f ca="1">J4402+TIME(0,RANDBETWEEN((144),(176)),0)</f>
        <v>0.46666666666666667</v>
      </c>
      <c r="K4403" s="86" t="str">
        <f ca="1">VLOOKUP(Tabla36[[#This Row],[CODIGO VINCULO]],[1]!Anexar1[[UNION]:[OPERADOR]],4,0)</f>
        <v>REYES HERNANDEZ HERNANDEZ</v>
      </c>
      <c r="L4403" s="92" t="str" cm="1">
        <f t="array" aca="1" ref="L4403" ca="1">_xlfn.IFS(J4403&gt;=TIME(14,0,0),"SEGUNDO TURNO",J4403&lt;TIME(14,0,0),"PRIMER TURNO")</f>
        <v>PRIMER TURNO</v>
      </c>
      <c r="M4403" s="90"/>
    </row>
    <row r="4404" spans="1:13">
      <c r="A4404" s="86" t="str">
        <f ca="1">_xlfn.CONCAT(Tabla36[[#This Row],[NUM. ECO.]],Tabla36[[#This Row],[TURNO]],Tabla36[[#This Row],[FECHA]])</f>
        <v>T45PRIMER TURNO45428</v>
      </c>
      <c r="B4404" s="87">
        <v>6</v>
      </c>
      <c r="C4404" s="87">
        <v>4</v>
      </c>
      <c r="D4404" s="87" t="s">
        <v>61</v>
      </c>
      <c r="E4404" s="86"/>
      <c r="F4404" s="86">
        <f>VLOOKUP(Tabla36[[#This Row],[NUM. ECO.]],[2]!Tabla24[[NO.ECO]:[CUBICACION
M3]],4,0)</f>
        <v>15</v>
      </c>
      <c r="G4404" s="94">
        <v>45428</v>
      </c>
      <c r="H4404" s="92" t="str">
        <f>VLOOKUP(Tabla36[[#This Row],[NUM. ECO.]],[2]!Tabla24[[NO.ECO]:[MATERIAL]],8,0)</f>
        <v>BASE HIDRAULICA</v>
      </c>
      <c r="I4404" s="86" t="s">
        <v>79</v>
      </c>
      <c r="J4404" s="91">
        <f ca="1">J4403+TIME(0,RANDBETWEEN((144),(176)),0)</f>
        <v>0.57777777777777772</v>
      </c>
      <c r="K4404" s="86" t="str">
        <f ca="1">VLOOKUP(Tabla36[[#This Row],[CODIGO VINCULO]],[1]!Anexar1[[UNION]:[OPERADOR]],4,0)</f>
        <v>REYES HERNANDEZ HERNANDEZ</v>
      </c>
      <c r="L4404" s="92" t="str" cm="1">
        <f t="array" aca="1" ref="L4404" ca="1">_xlfn.IFS(J4404&gt;=TIME(14,0,0),"SEGUNDO TURNO",J4404&lt;TIME(14,0,0),"PRIMER TURNO")</f>
        <v>PRIMER TURNO</v>
      </c>
      <c r="M4404" s="90"/>
    </row>
    <row r="4405" spans="1:13">
      <c r="A4405" s="86" t="str">
        <f ca="1">_xlfn.CONCAT(Tabla36[[#This Row],[NUM. ECO.]],Tabla36[[#This Row],[TURNO]],Tabla36[[#This Row],[FECHA]])</f>
        <v>T45SEGUNDO TURNO45428</v>
      </c>
      <c r="B4405" s="87">
        <v>6</v>
      </c>
      <c r="C4405" s="87">
        <v>5</v>
      </c>
      <c r="D4405" s="87" t="s">
        <v>61</v>
      </c>
      <c r="E4405" s="86"/>
      <c r="F4405" s="86">
        <f>VLOOKUP(Tabla36[[#This Row],[NUM. ECO.]],[2]!Tabla24[[NO.ECO]:[CUBICACION
M3]],4,0)</f>
        <v>15</v>
      </c>
      <c r="G4405" s="94">
        <v>45428</v>
      </c>
      <c r="H4405" s="92" t="str">
        <f>VLOOKUP(Tabla36[[#This Row],[NUM. ECO.]],[2]!Tabla24[[NO.ECO]:[MATERIAL]],8,0)</f>
        <v>BASE HIDRAULICA</v>
      </c>
      <c r="I4405" s="86" t="s">
        <v>79</v>
      </c>
      <c r="J4405" s="91">
        <f ca="1">J4404+TIME(0,RANDBETWEEN((144),(176)),0)</f>
        <v>0.68402777777777768</v>
      </c>
      <c r="K4405" s="86" t="str">
        <f ca="1">VLOOKUP(Tabla36[[#This Row],[CODIGO VINCULO]],[1]!Anexar1[[UNION]:[OPERADOR]],4,0)</f>
        <v>JAHIR BLADIMIR RODRIGUEZ LUGO</v>
      </c>
      <c r="L4405" s="92" t="str" cm="1">
        <f t="array" aca="1" ref="L4405" ca="1">_xlfn.IFS(J4405&gt;=TIME(14,0,0),"SEGUNDO TURNO",J4405&lt;TIME(14,0,0),"PRIMER TURNO")</f>
        <v>SEGUNDO TURNO</v>
      </c>
      <c r="M4405" s="90"/>
    </row>
    <row r="4406" spans="1:13">
      <c r="A4406" s="86" t="str">
        <f ca="1">_xlfn.CONCAT(Tabla36[[#This Row],[NUM. ECO.]],Tabla36[[#This Row],[TURNO]],Tabla36[[#This Row],[FECHA]])</f>
        <v>T45SEGUNDO TURNO45428</v>
      </c>
      <c r="B4406" s="87">
        <v>6</v>
      </c>
      <c r="C4406" s="87">
        <v>6</v>
      </c>
      <c r="D4406" s="87" t="s">
        <v>61</v>
      </c>
      <c r="E4406" s="86"/>
      <c r="F4406" s="86">
        <f>VLOOKUP(Tabla36[[#This Row],[NUM. ECO.]],[2]!Tabla24[[NO.ECO]:[CUBICACION
M3]],4,0)</f>
        <v>15</v>
      </c>
      <c r="G4406" s="94">
        <v>45428</v>
      </c>
      <c r="H4406" s="92" t="str">
        <f>VLOOKUP(Tabla36[[#This Row],[NUM. ECO.]],[2]!Tabla24[[NO.ECO]:[MATERIAL]],8,0)</f>
        <v>BASE HIDRAULICA</v>
      </c>
      <c r="I4406" s="86" t="s">
        <v>79</v>
      </c>
      <c r="J4406" s="91">
        <f ca="1">J4405+TIME(0,RANDBETWEEN((144),(176)),0)</f>
        <v>0.80069444444444438</v>
      </c>
      <c r="K4406" s="86" t="str">
        <f ca="1">VLOOKUP(Tabla36[[#This Row],[CODIGO VINCULO]],[1]!Anexar1[[UNION]:[OPERADOR]],4,0)</f>
        <v>JAHIR BLADIMIR RODRIGUEZ LUGO</v>
      </c>
      <c r="L4406" s="92" t="str" cm="1">
        <f t="array" aca="1" ref="L4406" ca="1">_xlfn.IFS(J4406&gt;=TIME(14,0,0),"SEGUNDO TURNO",J4406&lt;TIME(14,0,0),"PRIMER TURNO")</f>
        <v>SEGUNDO TURNO</v>
      </c>
      <c r="M4406" s="90"/>
    </row>
    <row r="4407" spans="1:13">
      <c r="A4407" s="86" t="str">
        <f ca="1">_xlfn.CONCAT(Tabla36[[#This Row],[NUM. ECO.]],Tabla36[[#This Row],[TURNO]],Tabla36[[#This Row],[FECHA]])</f>
        <v>T45PRIMER TURNO45429</v>
      </c>
      <c r="B4407" s="87">
        <v>6</v>
      </c>
      <c r="C4407" s="87">
        <v>1</v>
      </c>
      <c r="D4407" s="87" t="s">
        <v>61</v>
      </c>
      <c r="E4407" s="86"/>
      <c r="F4407" s="86">
        <f>VLOOKUP(Tabla36[[#This Row],[NUM. ECO.]],[2]!Tabla24[[NO.ECO]:[CUBICACION
M3]],4,0)</f>
        <v>15</v>
      </c>
      <c r="G4407" s="94">
        <v>45429</v>
      </c>
      <c r="H4407" s="92" t="str">
        <f>VLOOKUP(Tabla36[[#This Row],[NUM. ECO.]],[2]!Tabla24[[NO.ECO]:[MATERIAL]],8,0)</f>
        <v>BASE HIDRAULICA</v>
      </c>
      <c r="I4407" s="86" t="s">
        <v>79</v>
      </c>
      <c r="J4407" s="88">
        <f ca="1">TIME(RANDBETWEEN(5.5,6),RANDBETWEEN(1,29),0)</f>
        <v>0.26597222222222222</v>
      </c>
      <c r="K4407" s="86" t="str">
        <f ca="1">VLOOKUP(Tabla36[[#This Row],[CODIGO VINCULO]],[1]!Anexar1[[UNION]:[OPERADOR]],4,0)</f>
        <v>REYES HERNANDEZ HERNANDEZ</v>
      </c>
      <c r="L4407" s="92" t="str" cm="1">
        <f t="array" aca="1" ref="L4407" ca="1">_xlfn.IFS(J4407&gt;=TIME(14,0,0),"SEGUNDO TURNO",J4407&lt;TIME(14,0,0),"PRIMER TURNO")</f>
        <v>PRIMER TURNO</v>
      </c>
      <c r="M4407" s="90"/>
    </row>
    <row r="4408" spans="1:13">
      <c r="A4408" s="86" t="str">
        <f ca="1">_xlfn.CONCAT(Tabla36[[#This Row],[NUM. ECO.]],Tabla36[[#This Row],[TURNO]],Tabla36[[#This Row],[FECHA]])</f>
        <v>T45PRIMER TURNO45429</v>
      </c>
      <c r="B4408" s="87">
        <v>6</v>
      </c>
      <c r="C4408" s="87">
        <v>2</v>
      </c>
      <c r="D4408" s="87" t="s">
        <v>61</v>
      </c>
      <c r="E4408" s="86"/>
      <c r="F4408" s="86">
        <f>VLOOKUP(Tabla36[[#This Row],[NUM. ECO.]],[2]!Tabla24[[NO.ECO]:[CUBICACION
M3]],4,0)</f>
        <v>15</v>
      </c>
      <c r="G4408" s="94">
        <v>45429</v>
      </c>
      <c r="H4408" s="92" t="str">
        <f>VLOOKUP(Tabla36[[#This Row],[NUM. ECO.]],[2]!Tabla24[[NO.ECO]:[MATERIAL]],8,0)</f>
        <v>BASE HIDRAULICA</v>
      </c>
      <c r="I4408" s="86" t="s">
        <v>79</v>
      </c>
      <c r="J4408" s="88">
        <f ca="1">J4407+TIME(0,RANDBETWEEN((144),(176)),0)</f>
        <v>0.38055555555555554</v>
      </c>
      <c r="K4408" s="86" t="str">
        <f ca="1">VLOOKUP(Tabla36[[#This Row],[CODIGO VINCULO]],[1]!Anexar1[[UNION]:[OPERADOR]],4,0)</f>
        <v>REYES HERNANDEZ HERNANDEZ</v>
      </c>
      <c r="L4408" s="92" t="str" cm="1">
        <f t="array" aca="1" ref="L4408" ca="1">_xlfn.IFS(J4408&gt;=TIME(14,0,0),"SEGUNDO TURNO",J4408&lt;TIME(14,0,0),"PRIMER TURNO")</f>
        <v>PRIMER TURNO</v>
      </c>
      <c r="M4408" s="90"/>
    </row>
    <row r="4409" spans="1:13">
      <c r="A4409" s="86" t="str">
        <f ca="1">_xlfn.CONCAT(Tabla36[[#This Row],[NUM. ECO.]],Tabla36[[#This Row],[TURNO]],Tabla36[[#This Row],[FECHA]])</f>
        <v>T45PRIMER TURNO45429</v>
      </c>
      <c r="B4409" s="87">
        <v>6</v>
      </c>
      <c r="C4409" s="87">
        <v>3</v>
      </c>
      <c r="D4409" s="87" t="s">
        <v>61</v>
      </c>
      <c r="E4409" s="86"/>
      <c r="F4409" s="86">
        <f>VLOOKUP(Tabla36[[#This Row],[NUM. ECO.]],[2]!Tabla24[[NO.ECO]:[CUBICACION
M3]],4,0)</f>
        <v>15</v>
      </c>
      <c r="G4409" s="94">
        <v>45429</v>
      </c>
      <c r="H4409" s="92" t="str">
        <f>VLOOKUP(Tabla36[[#This Row],[NUM. ECO.]],[2]!Tabla24[[NO.ECO]:[MATERIAL]],8,0)</f>
        <v>BASE HIDRAULICA</v>
      </c>
      <c r="I4409" s="86" t="s">
        <v>79</v>
      </c>
      <c r="J4409" s="91">
        <f ca="1">J4408+TIME(0,RANDBETWEEN((144),(176)),0)</f>
        <v>0.49861111111111112</v>
      </c>
      <c r="K4409" s="86" t="str">
        <f ca="1">VLOOKUP(Tabla36[[#This Row],[CODIGO VINCULO]],[1]!Anexar1[[UNION]:[OPERADOR]],4,0)</f>
        <v>REYES HERNANDEZ HERNANDEZ</v>
      </c>
      <c r="L4409" s="92" t="str" cm="1">
        <f t="array" aca="1" ref="L4409" ca="1">_xlfn.IFS(J4409&gt;=TIME(14,0,0),"SEGUNDO TURNO",J4409&lt;TIME(14,0,0),"PRIMER TURNO")</f>
        <v>PRIMER TURNO</v>
      </c>
      <c r="M4409" s="90"/>
    </row>
    <row r="4410" spans="1:13">
      <c r="A4410" s="86" t="str">
        <f ca="1">_xlfn.CONCAT(Tabla36[[#This Row],[NUM. ECO.]],Tabla36[[#This Row],[TURNO]],Tabla36[[#This Row],[FECHA]])</f>
        <v>T45SEGUNDO TURNO45429</v>
      </c>
      <c r="B4410" s="87">
        <v>6</v>
      </c>
      <c r="C4410" s="87">
        <v>4</v>
      </c>
      <c r="D4410" s="87" t="s">
        <v>61</v>
      </c>
      <c r="E4410" s="86"/>
      <c r="F4410" s="86">
        <f>VLOOKUP(Tabla36[[#This Row],[NUM. ECO.]],[2]!Tabla24[[NO.ECO]:[CUBICACION
M3]],4,0)</f>
        <v>15</v>
      </c>
      <c r="G4410" s="94">
        <v>45429</v>
      </c>
      <c r="H4410" s="92" t="str">
        <f>VLOOKUP(Tabla36[[#This Row],[NUM. ECO.]],[2]!Tabla24[[NO.ECO]:[MATERIAL]],8,0)</f>
        <v>BASE HIDRAULICA</v>
      </c>
      <c r="I4410" s="86" t="s">
        <v>79</v>
      </c>
      <c r="J4410" s="91">
        <f ca="1">J4409+TIME(0,RANDBETWEEN((144),(176)),0)</f>
        <v>0.60902777777777772</v>
      </c>
      <c r="K4410" s="86" t="str">
        <f ca="1">VLOOKUP(Tabla36[[#This Row],[CODIGO VINCULO]],[1]!Anexar1[[UNION]:[OPERADOR]],4,0)</f>
        <v>JAHIR BLADIMIR RODRIGUEZ LUGO</v>
      </c>
      <c r="L4410" s="92" t="str" cm="1">
        <f t="array" aca="1" ref="L4410" ca="1">_xlfn.IFS(J4410&gt;=TIME(14,0,0),"SEGUNDO TURNO",J4410&lt;TIME(14,0,0),"PRIMER TURNO")</f>
        <v>SEGUNDO TURNO</v>
      </c>
      <c r="M4410" s="90"/>
    </row>
    <row r="4411" spans="1:13">
      <c r="A4411" s="86" t="str">
        <f ca="1">_xlfn.CONCAT(Tabla36[[#This Row],[NUM. ECO.]],Tabla36[[#This Row],[TURNO]],Tabla36[[#This Row],[FECHA]])</f>
        <v>T45SEGUNDO TURNO45429</v>
      </c>
      <c r="B4411" s="87">
        <v>6</v>
      </c>
      <c r="C4411" s="87">
        <v>5</v>
      </c>
      <c r="D4411" s="87" t="s">
        <v>61</v>
      </c>
      <c r="E4411" s="86"/>
      <c r="F4411" s="86">
        <f>VLOOKUP(Tabla36[[#This Row],[NUM. ECO.]],[2]!Tabla24[[NO.ECO]:[CUBICACION
M3]],4,0)</f>
        <v>15</v>
      </c>
      <c r="G4411" s="94">
        <v>45429</v>
      </c>
      <c r="H4411" s="92" t="str">
        <f>VLOOKUP(Tabla36[[#This Row],[NUM. ECO.]],[2]!Tabla24[[NO.ECO]:[MATERIAL]],8,0)</f>
        <v>BASE HIDRAULICA</v>
      </c>
      <c r="I4411" s="86" t="s">
        <v>79</v>
      </c>
      <c r="J4411" s="91">
        <f ca="1">J4410+TIME(0,RANDBETWEEN((144),(176)),0)</f>
        <v>0.71180555555555547</v>
      </c>
      <c r="K4411" s="86" t="str">
        <f ca="1">VLOOKUP(Tabla36[[#This Row],[CODIGO VINCULO]],[1]!Anexar1[[UNION]:[OPERADOR]],4,0)</f>
        <v>JAHIR BLADIMIR RODRIGUEZ LUGO</v>
      </c>
      <c r="L4411" s="92" t="str" cm="1">
        <f t="array" aca="1" ref="L4411" ca="1">_xlfn.IFS(J4411&gt;=TIME(14,0,0),"SEGUNDO TURNO",J4411&lt;TIME(14,0,0),"PRIMER TURNO")</f>
        <v>SEGUNDO TURNO</v>
      </c>
      <c r="M4411" s="90"/>
    </row>
    <row r="4412" spans="1:13">
      <c r="A4412" s="86" t="str">
        <f ca="1">_xlfn.CONCAT(Tabla36[[#This Row],[NUM. ECO.]],Tabla36[[#This Row],[TURNO]],Tabla36[[#This Row],[FECHA]])</f>
        <v>T45SEGUNDO TURNO45429</v>
      </c>
      <c r="B4412" s="87">
        <v>6</v>
      </c>
      <c r="C4412" s="87">
        <v>6</v>
      </c>
      <c r="D4412" s="87" t="s">
        <v>61</v>
      </c>
      <c r="E4412" s="86"/>
      <c r="F4412" s="86">
        <f>VLOOKUP(Tabla36[[#This Row],[NUM. ECO.]],[2]!Tabla24[[NO.ECO]:[CUBICACION
M3]],4,0)</f>
        <v>15</v>
      </c>
      <c r="G4412" s="94">
        <v>45429</v>
      </c>
      <c r="H4412" s="92" t="str">
        <f>VLOOKUP(Tabla36[[#This Row],[NUM. ECO.]],[2]!Tabla24[[NO.ECO]:[MATERIAL]],8,0)</f>
        <v>BASE HIDRAULICA</v>
      </c>
      <c r="I4412" s="86" t="s">
        <v>79</v>
      </c>
      <c r="J4412" s="91">
        <f ca="1">J4411+TIME(0,RANDBETWEEN((144),(176)),0)</f>
        <v>0.81736111111111098</v>
      </c>
      <c r="K4412" s="86" t="str">
        <f ca="1">VLOOKUP(Tabla36[[#This Row],[CODIGO VINCULO]],[1]!Anexar1[[UNION]:[OPERADOR]],4,0)</f>
        <v>JAHIR BLADIMIR RODRIGUEZ LUGO</v>
      </c>
      <c r="L4412" s="92" t="str" cm="1">
        <f t="array" aca="1" ref="L4412" ca="1">_xlfn.IFS(J4412&gt;=TIME(14,0,0),"SEGUNDO TURNO",J4412&lt;TIME(14,0,0),"PRIMER TURNO")</f>
        <v>SEGUNDO TURNO</v>
      </c>
      <c r="M4412" s="90"/>
    </row>
    <row r="4413" spans="1:13">
      <c r="A4413" s="86" t="str">
        <f ca="1">_xlfn.CONCAT(Tabla36[[#This Row],[NUM. ECO.]],Tabla36[[#This Row],[TURNO]],Tabla36[[#This Row],[FECHA]])</f>
        <v>T45PRIMER TURNO45430</v>
      </c>
      <c r="B4413" s="87">
        <v>6</v>
      </c>
      <c r="C4413" s="87">
        <v>1</v>
      </c>
      <c r="D4413" s="87" t="s">
        <v>61</v>
      </c>
      <c r="E4413" s="86"/>
      <c r="F4413" s="86">
        <f>VLOOKUP(Tabla36[[#This Row],[NUM. ECO.]],[2]!Tabla24[[NO.ECO]:[CUBICACION
M3]],4,0)</f>
        <v>15</v>
      </c>
      <c r="G4413" s="94">
        <v>45430</v>
      </c>
      <c r="H4413" s="92" t="str">
        <f>VLOOKUP(Tabla36[[#This Row],[NUM. ECO.]],[2]!Tabla24[[NO.ECO]:[MATERIAL]],8,0)</f>
        <v>BASE HIDRAULICA</v>
      </c>
      <c r="I4413" s="86" t="s">
        <v>79</v>
      </c>
      <c r="J4413" s="88">
        <f ca="1">TIME(RANDBETWEEN(5.5,6),RANDBETWEEN(1,29),0)</f>
        <v>0.26874999999999999</v>
      </c>
      <c r="K4413" s="86" t="str">
        <f ca="1">VLOOKUP(Tabla36[[#This Row],[CODIGO VINCULO]],[1]!Anexar1[[UNION]:[OPERADOR]],4,0)</f>
        <v>REYES HERNANDEZ HERNANDEZ</v>
      </c>
      <c r="L4413" s="92" t="str" cm="1">
        <f t="array" aca="1" ref="L4413" ca="1">_xlfn.IFS(J4413&gt;=TIME(14,0,0),"SEGUNDO TURNO",J4413&lt;TIME(14,0,0),"PRIMER TURNO")</f>
        <v>PRIMER TURNO</v>
      </c>
      <c r="M4413" s="90"/>
    </row>
    <row r="4414" spans="1:13">
      <c r="A4414" s="86" t="str">
        <f ca="1">_xlfn.CONCAT(Tabla36[[#This Row],[NUM. ECO.]],Tabla36[[#This Row],[TURNO]],Tabla36[[#This Row],[FECHA]])</f>
        <v>T45PRIMER TURNO45430</v>
      </c>
      <c r="B4414" s="87">
        <v>6</v>
      </c>
      <c r="C4414" s="87">
        <v>2</v>
      </c>
      <c r="D4414" s="87" t="s">
        <v>61</v>
      </c>
      <c r="E4414" s="86"/>
      <c r="F4414" s="86">
        <f>VLOOKUP(Tabla36[[#This Row],[NUM. ECO.]],[2]!Tabla24[[NO.ECO]:[CUBICACION
M3]],4,0)</f>
        <v>15</v>
      </c>
      <c r="G4414" s="94">
        <v>45430</v>
      </c>
      <c r="H4414" s="92" t="str">
        <f>VLOOKUP(Tabla36[[#This Row],[NUM. ECO.]],[2]!Tabla24[[NO.ECO]:[MATERIAL]],8,0)</f>
        <v>BASE HIDRAULICA</v>
      </c>
      <c r="I4414" s="86" t="s">
        <v>79</v>
      </c>
      <c r="J4414" s="88">
        <f ca="1">J4413+TIME(0,RANDBETWEEN((144),(176)),0)</f>
        <v>0.37430555555555556</v>
      </c>
      <c r="K4414" s="86" t="str">
        <f ca="1">VLOOKUP(Tabla36[[#This Row],[CODIGO VINCULO]],[1]!Anexar1[[UNION]:[OPERADOR]],4,0)</f>
        <v>REYES HERNANDEZ HERNANDEZ</v>
      </c>
      <c r="L4414" s="92" t="str" cm="1">
        <f t="array" aca="1" ref="L4414" ca="1">_xlfn.IFS(J4414&gt;=TIME(14,0,0),"SEGUNDO TURNO",J4414&lt;TIME(14,0,0),"PRIMER TURNO")</f>
        <v>PRIMER TURNO</v>
      </c>
      <c r="M4414" s="90"/>
    </row>
    <row r="4415" spans="1:13">
      <c r="A4415" s="86" t="str">
        <f ca="1">_xlfn.CONCAT(Tabla36[[#This Row],[NUM. ECO.]],Tabla36[[#This Row],[TURNO]],Tabla36[[#This Row],[FECHA]])</f>
        <v>T45PRIMER TURNO45430</v>
      </c>
      <c r="B4415" s="87">
        <v>6</v>
      </c>
      <c r="C4415" s="87">
        <v>3</v>
      </c>
      <c r="D4415" s="87" t="s">
        <v>61</v>
      </c>
      <c r="E4415" s="86"/>
      <c r="F4415" s="86">
        <f>VLOOKUP(Tabla36[[#This Row],[NUM. ECO.]],[2]!Tabla24[[NO.ECO]:[CUBICACION
M3]],4,0)</f>
        <v>15</v>
      </c>
      <c r="G4415" s="94">
        <v>45430</v>
      </c>
      <c r="H4415" s="92" t="str">
        <f>VLOOKUP(Tabla36[[#This Row],[NUM. ECO.]],[2]!Tabla24[[NO.ECO]:[MATERIAL]],8,0)</f>
        <v>BASE HIDRAULICA</v>
      </c>
      <c r="I4415" s="86" t="s">
        <v>79</v>
      </c>
      <c r="J4415" s="91">
        <f ca="1">J4414+TIME(0,RANDBETWEEN((144),(176)),0)</f>
        <v>0.48680555555555555</v>
      </c>
      <c r="K4415" s="86" t="str">
        <f ca="1">VLOOKUP(Tabla36[[#This Row],[CODIGO VINCULO]],[1]!Anexar1[[UNION]:[OPERADOR]],4,0)</f>
        <v>REYES HERNANDEZ HERNANDEZ</v>
      </c>
      <c r="L4415" s="92" t="str" cm="1">
        <f t="array" aca="1" ref="L4415" ca="1">_xlfn.IFS(J4415&gt;=TIME(14,0,0),"SEGUNDO TURNO",J4415&lt;TIME(14,0,0),"PRIMER TURNO")</f>
        <v>PRIMER TURNO</v>
      </c>
      <c r="M4415" s="90"/>
    </row>
    <row r="4416" spans="1:13">
      <c r="A4416" s="86" t="str">
        <f ca="1">_xlfn.CONCAT(Tabla36[[#This Row],[NUM. ECO.]],Tabla36[[#This Row],[TURNO]],Tabla36[[#This Row],[FECHA]])</f>
        <v>T45SEGUNDO TURNO45430</v>
      </c>
      <c r="B4416" s="87">
        <v>6</v>
      </c>
      <c r="C4416" s="87">
        <v>4</v>
      </c>
      <c r="D4416" s="87" t="s">
        <v>61</v>
      </c>
      <c r="E4416" s="86"/>
      <c r="F4416" s="86">
        <f>VLOOKUP(Tabla36[[#This Row],[NUM. ECO.]],[2]!Tabla24[[NO.ECO]:[CUBICACION
M3]],4,0)</f>
        <v>15</v>
      </c>
      <c r="G4416" s="94">
        <v>45430</v>
      </c>
      <c r="H4416" s="92" t="str">
        <f>VLOOKUP(Tabla36[[#This Row],[NUM. ECO.]],[2]!Tabla24[[NO.ECO]:[MATERIAL]],8,0)</f>
        <v>BASE HIDRAULICA</v>
      </c>
      <c r="I4416" s="86" t="s">
        <v>79</v>
      </c>
      <c r="J4416" s="91">
        <f ca="1">J4415+TIME(0,RANDBETWEEN((144),(176)),0)</f>
        <v>0.59097222222222223</v>
      </c>
      <c r="K4416" s="86" t="str">
        <f ca="1">VLOOKUP(Tabla36[[#This Row],[CODIGO VINCULO]],[1]!Anexar1[[UNION]:[OPERADOR]],4,0)</f>
        <v>JAHIR BLADIMIR RODRIGUEZ LUGO</v>
      </c>
      <c r="L4416" s="92" t="str" cm="1">
        <f t="array" aca="1" ref="L4416" ca="1">_xlfn.IFS(J4416&gt;=TIME(14,0,0),"SEGUNDO TURNO",J4416&lt;TIME(14,0,0),"PRIMER TURNO")</f>
        <v>SEGUNDO TURNO</v>
      </c>
      <c r="M4416" s="90"/>
    </row>
    <row r="4417" spans="1:13">
      <c r="A4417" s="86" t="str">
        <f ca="1">_xlfn.CONCAT(Tabla36[[#This Row],[NUM. ECO.]],Tabla36[[#This Row],[TURNO]],Tabla36[[#This Row],[FECHA]])</f>
        <v>T45SEGUNDO TURNO45430</v>
      </c>
      <c r="B4417" s="87">
        <v>6</v>
      </c>
      <c r="C4417" s="87">
        <v>5</v>
      </c>
      <c r="D4417" s="87" t="s">
        <v>61</v>
      </c>
      <c r="E4417" s="86"/>
      <c r="F4417" s="86">
        <f>VLOOKUP(Tabla36[[#This Row],[NUM. ECO.]],[2]!Tabla24[[NO.ECO]:[CUBICACION
M3]],4,0)</f>
        <v>15</v>
      </c>
      <c r="G4417" s="94">
        <v>45430</v>
      </c>
      <c r="H4417" s="92" t="str">
        <f>VLOOKUP(Tabla36[[#This Row],[NUM. ECO.]],[2]!Tabla24[[NO.ECO]:[MATERIAL]],8,0)</f>
        <v>BASE HIDRAULICA</v>
      </c>
      <c r="I4417" s="86" t="s">
        <v>79</v>
      </c>
      <c r="J4417" s="91">
        <f ca="1">J4416+TIME(0,RANDBETWEEN((144),(176)),0)</f>
        <v>0.69791666666666663</v>
      </c>
      <c r="K4417" s="86" t="str">
        <f ca="1">VLOOKUP(Tabla36[[#This Row],[CODIGO VINCULO]],[1]!Anexar1[[UNION]:[OPERADOR]],4,0)</f>
        <v>JAHIR BLADIMIR RODRIGUEZ LUGO</v>
      </c>
      <c r="L4417" s="92" t="str" cm="1">
        <f t="array" aca="1" ref="L4417" ca="1">_xlfn.IFS(J4417&gt;=TIME(14,0,0),"SEGUNDO TURNO",J4417&lt;TIME(14,0,0),"PRIMER TURNO")</f>
        <v>SEGUNDO TURNO</v>
      </c>
      <c r="M4417" s="90"/>
    </row>
    <row r="4418" spans="1:13">
      <c r="A4418" s="86" t="str">
        <f ca="1">_xlfn.CONCAT(Tabla36[[#This Row],[NUM. ECO.]],Tabla36[[#This Row],[TURNO]],Tabla36[[#This Row],[FECHA]])</f>
        <v>T45SEGUNDO TURNO45430</v>
      </c>
      <c r="B4418" s="87">
        <v>6</v>
      </c>
      <c r="C4418" s="87">
        <v>6</v>
      </c>
      <c r="D4418" s="87" t="s">
        <v>61</v>
      </c>
      <c r="E4418" s="86"/>
      <c r="F4418" s="86">
        <f>VLOOKUP(Tabla36[[#This Row],[NUM. ECO.]],[2]!Tabla24[[NO.ECO]:[CUBICACION
M3]],4,0)</f>
        <v>15</v>
      </c>
      <c r="G4418" s="94">
        <v>45430</v>
      </c>
      <c r="H4418" s="92" t="str">
        <f>VLOOKUP(Tabla36[[#This Row],[NUM. ECO.]],[2]!Tabla24[[NO.ECO]:[MATERIAL]],8,0)</f>
        <v>BASE HIDRAULICA</v>
      </c>
      <c r="I4418" s="86" t="s">
        <v>79</v>
      </c>
      <c r="J4418" s="91">
        <f ca="1">J4417+TIME(0,RANDBETWEEN((144),(176)),0)</f>
        <v>0.80486111111111103</v>
      </c>
      <c r="K4418" s="86" t="str">
        <f ca="1">VLOOKUP(Tabla36[[#This Row],[CODIGO VINCULO]],[1]!Anexar1[[UNION]:[OPERADOR]],4,0)</f>
        <v>JAHIR BLADIMIR RODRIGUEZ LUGO</v>
      </c>
      <c r="L4418" s="92" t="str" cm="1">
        <f t="array" aca="1" ref="L4418" ca="1">_xlfn.IFS(J4418&gt;=TIME(14,0,0),"SEGUNDO TURNO",J4418&lt;TIME(14,0,0),"PRIMER TURNO")</f>
        <v>SEGUNDO TURNO</v>
      </c>
      <c r="M4418" s="90"/>
    </row>
    <row r="4419" spans="1:13">
      <c r="A4419" s="86" t="str">
        <f ca="1">_xlfn.CONCAT(Tabla36[[#This Row],[NUM. ECO.]],Tabla36[[#This Row],[TURNO]],Tabla36[[#This Row],[FECHA]])</f>
        <v>T45PRIMER TURNO45432</v>
      </c>
      <c r="B4419" s="87">
        <v>6</v>
      </c>
      <c r="C4419" s="87">
        <v>1</v>
      </c>
      <c r="D4419" s="87" t="s">
        <v>61</v>
      </c>
      <c r="E4419" s="86"/>
      <c r="F4419" s="86">
        <f>VLOOKUP(Tabla36[[#This Row],[NUM. ECO.]],[2]!Tabla24[[NO.ECO]:[CUBICACION
M3]],4,0)</f>
        <v>15</v>
      </c>
      <c r="G4419" s="94">
        <v>45432</v>
      </c>
      <c r="H4419" s="92" t="str">
        <f>VLOOKUP(Tabla36[[#This Row],[NUM. ECO.]],[2]!Tabla24[[NO.ECO]:[MATERIAL]],8,0)</f>
        <v>BASE HIDRAULICA</v>
      </c>
      <c r="I4419" s="86" t="s">
        <v>79</v>
      </c>
      <c r="J4419" s="88">
        <f ca="1">TIME(RANDBETWEEN(5.5,6),RANDBETWEEN(1,29),0)</f>
        <v>0.25416666666666665</v>
      </c>
      <c r="K4419" s="86" t="str">
        <f ca="1">VLOOKUP(Tabla36[[#This Row],[CODIGO VINCULO]],[1]!Anexar1[[UNION]:[OPERADOR]],4,0)</f>
        <v>REYES HERNANDEZ HERNANDEZ</v>
      </c>
      <c r="L4419" s="92" t="str" cm="1">
        <f t="array" aca="1" ref="L4419" ca="1">_xlfn.IFS(J4419&gt;=TIME(14,0,0),"SEGUNDO TURNO",J4419&lt;TIME(14,0,0),"PRIMER TURNO")</f>
        <v>PRIMER TURNO</v>
      </c>
      <c r="M4419" s="90"/>
    </row>
    <row r="4420" spans="1:13">
      <c r="A4420" s="86" t="str">
        <f ca="1">_xlfn.CONCAT(Tabla36[[#This Row],[NUM. ECO.]],Tabla36[[#This Row],[TURNO]],Tabla36[[#This Row],[FECHA]])</f>
        <v>T45PRIMER TURNO45432</v>
      </c>
      <c r="B4420" s="87">
        <v>6</v>
      </c>
      <c r="C4420" s="87">
        <v>2</v>
      </c>
      <c r="D4420" s="87" t="s">
        <v>61</v>
      </c>
      <c r="E4420" s="86"/>
      <c r="F4420" s="86">
        <f>VLOOKUP(Tabla36[[#This Row],[NUM. ECO.]],[2]!Tabla24[[NO.ECO]:[CUBICACION
M3]],4,0)</f>
        <v>15</v>
      </c>
      <c r="G4420" s="94">
        <v>45432</v>
      </c>
      <c r="H4420" s="92" t="str">
        <f>VLOOKUP(Tabla36[[#This Row],[NUM. ECO.]],[2]!Tabla24[[NO.ECO]:[MATERIAL]],8,0)</f>
        <v>BASE HIDRAULICA</v>
      </c>
      <c r="I4420" s="86" t="s">
        <v>79</v>
      </c>
      <c r="J4420" s="88">
        <f ca="1">J4419+TIME(0,RANDBETWEEN((144),(176)),0)</f>
        <v>0.3611111111111111</v>
      </c>
      <c r="K4420" s="86" t="str">
        <f ca="1">VLOOKUP(Tabla36[[#This Row],[CODIGO VINCULO]],[1]!Anexar1[[UNION]:[OPERADOR]],4,0)</f>
        <v>REYES HERNANDEZ HERNANDEZ</v>
      </c>
      <c r="L4420" s="92" t="str" cm="1">
        <f t="array" aca="1" ref="L4420" ca="1">_xlfn.IFS(J4420&gt;=TIME(14,0,0),"SEGUNDO TURNO",J4420&lt;TIME(14,0,0),"PRIMER TURNO")</f>
        <v>PRIMER TURNO</v>
      </c>
      <c r="M4420" s="90"/>
    </row>
    <row r="4421" spans="1:13">
      <c r="A4421" s="86" t="str">
        <f ca="1">_xlfn.CONCAT(Tabla36[[#This Row],[NUM. ECO.]],Tabla36[[#This Row],[TURNO]],Tabla36[[#This Row],[FECHA]])</f>
        <v>T45PRIMER TURNO45432</v>
      </c>
      <c r="B4421" s="87">
        <v>6</v>
      </c>
      <c r="C4421" s="87">
        <v>3</v>
      </c>
      <c r="D4421" s="87" t="s">
        <v>61</v>
      </c>
      <c r="E4421" s="86"/>
      <c r="F4421" s="86">
        <f>VLOOKUP(Tabla36[[#This Row],[NUM. ECO.]],[2]!Tabla24[[NO.ECO]:[CUBICACION
M3]],4,0)</f>
        <v>15</v>
      </c>
      <c r="G4421" s="94">
        <v>45432</v>
      </c>
      <c r="H4421" s="92" t="str">
        <f>VLOOKUP(Tabla36[[#This Row],[NUM. ECO.]],[2]!Tabla24[[NO.ECO]:[MATERIAL]],8,0)</f>
        <v>BASE HIDRAULICA</v>
      </c>
      <c r="I4421" s="86" t="s">
        <v>79</v>
      </c>
      <c r="J4421" s="91">
        <f ca="1">J4420+TIME(0,RANDBETWEEN((144),(176)),0)</f>
        <v>0.47152777777777777</v>
      </c>
      <c r="K4421" s="86" t="str">
        <f ca="1">VLOOKUP(Tabla36[[#This Row],[CODIGO VINCULO]],[1]!Anexar1[[UNION]:[OPERADOR]],4,0)</f>
        <v>REYES HERNANDEZ HERNANDEZ</v>
      </c>
      <c r="L4421" s="92" t="str" cm="1">
        <f t="array" aca="1" ref="L4421" ca="1">_xlfn.IFS(J4421&gt;=TIME(14,0,0),"SEGUNDO TURNO",J4421&lt;TIME(14,0,0),"PRIMER TURNO")</f>
        <v>PRIMER TURNO</v>
      </c>
      <c r="M4421" s="90"/>
    </row>
    <row r="4422" spans="1:13">
      <c r="A4422" s="86" t="str">
        <f ca="1">_xlfn.CONCAT(Tabla36[[#This Row],[NUM. ECO.]],Tabla36[[#This Row],[TURNO]],Tabla36[[#This Row],[FECHA]])</f>
        <v>T45PRIMER TURNO45432</v>
      </c>
      <c r="B4422" s="87">
        <v>6</v>
      </c>
      <c r="C4422" s="87">
        <v>4</v>
      </c>
      <c r="D4422" s="87" t="s">
        <v>61</v>
      </c>
      <c r="E4422" s="86"/>
      <c r="F4422" s="86">
        <f>VLOOKUP(Tabla36[[#This Row],[NUM. ECO.]],[2]!Tabla24[[NO.ECO]:[CUBICACION
M3]],4,0)</f>
        <v>15</v>
      </c>
      <c r="G4422" s="94">
        <v>45432</v>
      </c>
      <c r="H4422" s="92" t="str">
        <f>VLOOKUP(Tabla36[[#This Row],[NUM. ECO.]],[2]!Tabla24[[NO.ECO]:[MATERIAL]],8,0)</f>
        <v>BASE HIDRAULICA</v>
      </c>
      <c r="I4422" s="86" t="s">
        <v>79</v>
      </c>
      <c r="J4422" s="91">
        <f ca="1">J4421+TIME(0,RANDBETWEEN((144),(176)),0)</f>
        <v>0.58125000000000004</v>
      </c>
      <c r="K4422" s="86" t="str">
        <f ca="1">VLOOKUP(Tabla36[[#This Row],[CODIGO VINCULO]],[1]!Anexar1[[UNION]:[OPERADOR]],4,0)</f>
        <v>REYES HERNANDEZ HERNANDEZ</v>
      </c>
      <c r="L4422" s="92" t="str" cm="1">
        <f t="array" aca="1" ref="L4422" ca="1">_xlfn.IFS(J4422&gt;=TIME(14,0,0),"SEGUNDO TURNO",J4422&lt;TIME(14,0,0),"PRIMER TURNO")</f>
        <v>PRIMER TURNO</v>
      </c>
      <c r="M4422" s="90"/>
    </row>
    <row r="4423" spans="1:13">
      <c r="A4423" s="86" t="str">
        <f ca="1">_xlfn.CONCAT(Tabla36[[#This Row],[NUM. ECO.]],Tabla36[[#This Row],[TURNO]],Tabla36[[#This Row],[FECHA]])</f>
        <v>T45SEGUNDO TURNO45432</v>
      </c>
      <c r="B4423" s="87">
        <v>6</v>
      </c>
      <c r="C4423" s="87">
        <v>5</v>
      </c>
      <c r="D4423" s="87" t="s">
        <v>61</v>
      </c>
      <c r="E4423" s="86"/>
      <c r="F4423" s="86">
        <f>VLOOKUP(Tabla36[[#This Row],[NUM. ECO.]],[2]!Tabla24[[NO.ECO]:[CUBICACION
M3]],4,0)</f>
        <v>15</v>
      </c>
      <c r="G4423" s="94">
        <v>45432</v>
      </c>
      <c r="H4423" s="92" t="str">
        <f>VLOOKUP(Tabla36[[#This Row],[NUM. ECO.]],[2]!Tabla24[[NO.ECO]:[MATERIAL]],8,0)</f>
        <v>BASE HIDRAULICA</v>
      </c>
      <c r="I4423" s="86" t="s">
        <v>79</v>
      </c>
      <c r="J4423" s="91">
        <f ca="1">J4422+TIME(0,RANDBETWEEN((144),(176)),0)</f>
        <v>0.69652777777777786</v>
      </c>
      <c r="K4423" s="86" t="str">
        <f ca="1">VLOOKUP(Tabla36[[#This Row],[CODIGO VINCULO]],[1]!Anexar1[[UNION]:[OPERADOR]],4,0)</f>
        <v>JAHIR BLADIMIR RODRIGUEZ LUGO</v>
      </c>
      <c r="L4423" s="92" t="str" cm="1">
        <f t="array" aca="1" ref="L4423" ca="1">_xlfn.IFS(J4423&gt;=TIME(14,0,0),"SEGUNDO TURNO",J4423&lt;TIME(14,0,0),"PRIMER TURNO")</f>
        <v>SEGUNDO TURNO</v>
      </c>
      <c r="M4423" s="90"/>
    </row>
    <row r="4424" spans="1:13">
      <c r="A4424" s="86" t="str">
        <f ca="1">_xlfn.CONCAT(Tabla36[[#This Row],[NUM. ECO.]],Tabla36[[#This Row],[TURNO]],Tabla36[[#This Row],[FECHA]])</f>
        <v>T45SEGUNDO TURNO45432</v>
      </c>
      <c r="B4424" s="87">
        <v>6</v>
      </c>
      <c r="C4424" s="87">
        <v>6</v>
      </c>
      <c r="D4424" s="87" t="s">
        <v>61</v>
      </c>
      <c r="E4424" s="86"/>
      <c r="F4424" s="86">
        <f>VLOOKUP(Tabla36[[#This Row],[NUM. ECO.]],[2]!Tabla24[[NO.ECO]:[CUBICACION
M3]],4,0)</f>
        <v>15</v>
      </c>
      <c r="G4424" s="94">
        <v>45432</v>
      </c>
      <c r="H4424" s="92" t="str">
        <f>VLOOKUP(Tabla36[[#This Row],[NUM. ECO.]],[2]!Tabla24[[NO.ECO]:[MATERIAL]],8,0)</f>
        <v>BASE HIDRAULICA</v>
      </c>
      <c r="I4424" s="86" t="s">
        <v>79</v>
      </c>
      <c r="J4424" s="91">
        <f ca="1">J4423+TIME(0,RANDBETWEEN((144),(176)),0)</f>
        <v>0.81111111111111123</v>
      </c>
      <c r="K4424" s="86" t="str">
        <f ca="1">VLOOKUP(Tabla36[[#This Row],[CODIGO VINCULO]],[1]!Anexar1[[UNION]:[OPERADOR]],4,0)</f>
        <v>JAHIR BLADIMIR RODRIGUEZ LUGO</v>
      </c>
      <c r="L4424" s="92" t="str" cm="1">
        <f t="array" aca="1" ref="L4424" ca="1">_xlfn.IFS(J4424&gt;=TIME(14,0,0),"SEGUNDO TURNO",J4424&lt;TIME(14,0,0),"PRIMER TURNO")</f>
        <v>SEGUNDO TURNO</v>
      </c>
      <c r="M4424" s="90"/>
    </row>
    <row r="4425" spans="1:13">
      <c r="A4425" s="86" t="str">
        <f ca="1">_xlfn.CONCAT(Tabla36[[#This Row],[NUM. ECO.]],Tabla36[[#This Row],[TURNO]],Tabla36[[#This Row],[FECHA]])</f>
        <v>T45PRIMER TURNO45433</v>
      </c>
      <c r="B4425" s="87">
        <v>6</v>
      </c>
      <c r="C4425" s="87">
        <v>1</v>
      </c>
      <c r="D4425" s="87" t="s">
        <v>61</v>
      </c>
      <c r="E4425" s="86"/>
      <c r="F4425" s="86">
        <f>VLOOKUP(Tabla36[[#This Row],[NUM. ECO.]],[2]!Tabla24[[NO.ECO]:[CUBICACION
M3]],4,0)</f>
        <v>15</v>
      </c>
      <c r="G4425" s="94">
        <v>45433</v>
      </c>
      <c r="H4425" s="92" t="str">
        <f>VLOOKUP(Tabla36[[#This Row],[NUM. ECO.]],[2]!Tabla24[[NO.ECO]:[MATERIAL]],8,0)</f>
        <v>BASE HIDRAULICA</v>
      </c>
      <c r="I4425" s="86" t="s">
        <v>79</v>
      </c>
      <c r="J4425" s="88">
        <f ca="1">TIME(RANDBETWEEN(5.5,6),RANDBETWEEN(1,29),0)</f>
        <v>0.25833333333333336</v>
      </c>
      <c r="K4425" s="86" t="str">
        <f ca="1">VLOOKUP(Tabla36[[#This Row],[CODIGO VINCULO]],[1]!Anexar1[[UNION]:[OPERADOR]],4,0)</f>
        <v>REYES HERNANDEZ HERNANDEZ</v>
      </c>
      <c r="L4425" s="92" t="str" cm="1">
        <f t="array" aca="1" ref="L4425" ca="1">_xlfn.IFS(J4425&gt;=TIME(14,0,0),"SEGUNDO TURNO",J4425&lt;TIME(14,0,0),"PRIMER TURNO")</f>
        <v>PRIMER TURNO</v>
      </c>
      <c r="M4425" s="90"/>
    </row>
    <row r="4426" spans="1:13">
      <c r="A4426" s="86" t="str">
        <f ca="1">_xlfn.CONCAT(Tabla36[[#This Row],[NUM. ECO.]],Tabla36[[#This Row],[TURNO]],Tabla36[[#This Row],[FECHA]])</f>
        <v>T45PRIMER TURNO45433</v>
      </c>
      <c r="B4426" s="87">
        <v>6</v>
      </c>
      <c r="C4426" s="87">
        <v>2</v>
      </c>
      <c r="D4426" s="87" t="s">
        <v>61</v>
      </c>
      <c r="E4426" s="86"/>
      <c r="F4426" s="86">
        <f>VLOOKUP(Tabla36[[#This Row],[NUM. ECO.]],[2]!Tabla24[[NO.ECO]:[CUBICACION
M3]],4,0)</f>
        <v>15</v>
      </c>
      <c r="G4426" s="94">
        <v>45433</v>
      </c>
      <c r="H4426" s="92" t="str">
        <f>VLOOKUP(Tabla36[[#This Row],[NUM. ECO.]],[2]!Tabla24[[NO.ECO]:[MATERIAL]],8,0)</f>
        <v>BASE HIDRAULICA</v>
      </c>
      <c r="I4426" s="86" t="s">
        <v>79</v>
      </c>
      <c r="J4426" s="88">
        <f ca="1">J4425+TIME(0,RANDBETWEEN((144),(176)),0)</f>
        <v>0.37777777777777782</v>
      </c>
      <c r="K4426" s="86" t="str">
        <f ca="1">VLOOKUP(Tabla36[[#This Row],[CODIGO VINCULO]],[1]!Anexar1[[UNION]:[OPERADOR]],4,0)</f>
        <v>REYES HERNANDEZ HERNANDEZ</v>
      </c>
      <c r="L4426" s="92" t="str" cm="1">
        <f t="array" aca="1" ref="L4426" ca="1">_xlfn.IFS(J4426&gt;=TIME(14,0,0),"SEGUNDO TURNO",J4426&lt;TIME(14,0,0),"PRIMER TURNO")</f>
        <v>PRIMER TURNO</v>
      </c>
      <c r="M4426" s="90"/>
    </row>
    <row r="4427" spans="1:13">
      <c r="A4427" s="86" t="str">
        <f ca="1">_xlfn.CONCAT(Tabla36[[#This Row],[NUM. ECO.]],Tabla36[[#This Row],[TURNO]],Tabla36[[#This Row],[FECHA]])</f>
        <v>T45PRIMER TURNO45433</v>
      </c>
      <c r="B4427" s="87">
        <v>6</v>
      </c>
      <c r="C4427" s="87">
        <v>3</v>
      </c>
      <c r="D4427" s="87" t="s">
        <v>61</v>
      </c>
      <c r="E4427" s="86"/>
      <c r="F4427" s="86">
        <f>VLOOKUP(Tabla36[[#This Row],[NUM. ECO.]],[2]!Tabla24[[NO.ECO]:[CUBICACION
M3]],4,0)</f>
        <v>15</v>
      </c>
      <c r="G4427" s="94">
        <v>45433</v>
      </c>
      <c r="H4427" s="92" t="str">
        <f>VLOOKUP(Tabla36[[#This Row],[NUM. ECO.]],[2]!Tabla24[[NO.ECO]:[MATERIAL]],8,0)</f>
        <v>BASE HIDRAULICA</v>
      </c>
      <c r="I4427" s="86" t="s">
        <v>79</v>
      </c>
      <c r="J4427" s="91">
        <f ca="1">J4426+TIME(0,RANDBETWEEN((144),(176)),0)</f>
        <v>0.49722222222222229</v>
      </c>
      <c r="K4427" s="86" t="str">
        <f ca="1">VLOOKUP(Tabla36[[#This Row],[CODIGO VINCULO]],[1]!Anexar1[[UNION]:[OPERADOR]],4,0)</f>
        <v>REYES HERNANDEZ HERNANDEZ</v>
      </c>
      <c r="L4427" s="92" t="str" cm="1">
        <f t="array" aca="1" ref="L4427" ca="1">_xlfn.IFS(J4427&gt;=TIME(14,0,0),"SEGUNDO TURNO",J4427&lt;TIME(14,0,0),"PRIMER TURNO")</f>
        <v>PRIMER TURNO</v>
      </c>
      <c r="M4427" s="90"/>
    </row>
    <row r="4428" spans="1:13">
      <c r="A4428" s="86" t="str">
        <f ca="1">_xlfn.CONCAT(Tabla36[[#This Row],[NUM. ECO.]],Tabla36[[#This Row],[TURNO]],Tabla36[[#This Row],[FECHA]])</f>
        <v>T45SEGUNDO TURNO45433</v>
      </c>
      <c r="B4428" s="87">
        <v>6</v>
      </c>
      <c r="C4428" s="87">
        <v>4</v>
      </c>
      <c r="D4428" s="87" t="s">
        <v>61</v>
      </c>
      <c r="E4428" s="86"/>
      <c r="F4428" s="86">
        <f>VLOOKUP(Tabla36[[#This Row],[NUM. ECO.]],[2]!Tabla24[[NO.ECO]:[CUBICACION
M3]],4,0)</f>
        <v>15</v>
      </c>
      <c r="G4428" s="94">
        <v>45433</v>
      </c>
      <c r="H4428" s="92" t="str">
        <f>VLOOKUP(Tabla36[[#This Row],[NUM. ECO.]],[2]!Tabla24[[NO.ECO]:[MATERIAL]],8,0)</f>
        <v>BASE HIDRAULICA</v>
      </c>
      <c r="I4428" s="86" t="s">
        <v>79</v>
      </c>
      <c r="J4428" s="91">
        <f ca="1">J4427+TIME(0,RANDBETWEEN((144),(176)),0)</f>
        <v>0.60069444444444453</v>
      </c>
      <c r="K4428" s="86" t="str">
        <f ca="1">VLOOKUP(Tabla36[[#This Row],[CODIGO VINCULO]],[1]!Anexar1[[UNION]:[OPERADOR]],4,0)</f>
        <v>JAHIR BLADIMIR RODRIGUEZ LUGO</v>
      </c>
      <c r="L4428" s="92" t="str" cm="1">
        <f t="array" aca="1" ref="L4428" ca="1">_xlfn.IFS(J4428&gt;=TIME(14,0,0),"SEGUNDO TURNO",J4428&lt;TIME(14,0,0),"PRIMER TURNO")</f>
        <v>SEGUNDO TURNO</v>
      </c>
      <c r="M4428" s="90"/>
    </row>
    <row r="4429" spans="1:13">
      <c r="A4429" s="86" t="str">
        <f ca="1">_xlfn.CONCAT(Tabla36[[#This Row],[NUM. ECO.]],Tabla36[[#This Row],[TURNO]],Tabla36[[#This Row],[FECHA]])</f>
        <v>T45SEGUNDO TURNO45433</v>
      </c>
      <c r="B4429" s="87">
        <v>6</v>
      </c>
      <c r="C4429" s="87">
        <v>5</v>
      </c>
      <c r="D4429" s="87" t="s">
        <v>61</v>
      </c>
      <c r="E4429" s="86"/>
      <c r="F4429" s="86">
        <f>VLOOKUP(Tabla36[[#This Row],[NUM. ECO.]],[2]!Tabla24[[NO.ECO]:[CUBICACION
M3]],4,0)</f>
        <v>15</v>
      </c>
      <c r="G4429" s="94">
        <v>45433</v>
      </c>
      <c r="H4429" s="92" t="str">
        <f>VLOOKUP(Tabla36[[#This Row],[NUM. ECO.]],[2]!Tabla24[[NO.ECO]:[MATERIAL]],8,0)</f>
        <v>BASE HIDRAULICA</v>
      </c>
      <c r="I4429" s="86" t="s">
        <v>79</v>
      </c>
      <c r="J4429" s="91">
        <f ca="1">J4428+TIME(0,RANDBETWEEN((144),(176)),0)</f>
        <v>0.71250000000000013</v>
      </c>
      <c r="K4429" s="86" t="str">
        <f ca="1">VLOOKUP(Tabla36[[#This Row],[CODIGO VINCULO]],[1]!Anexar1[[UNION]:[OPERADOR]],4,0)</f>
        <v>JAHIR BLADIMIR RODRIGUEZ LUGO</v>
      </c>
      <c r="L4429" s="92" t="str" cm="1">
        <f t="array" aca="1" ref="L4429" ca="1">_xlfn.IFS(J4429&gt;=TIME(14,0,0),"SEGUNDO TURNO",J4429&lt;TIME(14,0,0),"PRIMER TURNO")</f>
        <v>SEGUNDO TURNO</v>
      </c>
      <c r="M4429" s="90"/>
    </row>
    <row r="4430" spans="1:13">
      <c r="A4430" s="86" t="str">
        <f ca="1">_xlfn.CONCAT(Tabla36[[#This Row],[NUM. ECO.]],Tabla36[[#This Row],[TURNO]],Tabla36[[#This Row],[FECHA]])</f>
        <v>T45SEGUNDO TURNO45433</v>
      </c>
      <c r="B4430" s="87">
        <v>6</v>
      </c>
      <c r="C4430" s="87">
        <v>6</v>
      </c>
      <c r="D4430" s="87" t="s">
        <v>61</v>
      </c>
      <c r="E4430" s="86"/>
      <c r="F4430" s="86">
        <f>VLOOKUP(Tabla36[[#This Row],[NUM. ECO.]],[2]!Tabla24[[NO.ECO]:[CUBICACION
M3]],4,0)</f>
        <v>15</v>
      </c>
      <c r="G4430" s="94">
        <v>45433</v>
      </c>
      <c r="H4430" s="92" t="str">
        <f>VLOOKUP(Tabla36[[#This Row],[NUM. ECO.]],[2]!Tabla24[[NO.ECO]:[MATERIAL]],8,0)</f>
        <v>BASE HIDRAULICA</v>
      </c>
      <c r="I4430" s="86" t="s">
        <v>79</v>
      </c>
      <c r="J4430" s="91">
        <f ca="1">J4429+TIME(0,RANDBETWEEN((144),(176)),0)</f>
        <v>0.81458333333333344</v>
      </c>
      <c r="K4430" s="86" t="str">
        <f ca="1">VLOOKUP(Tabla36[[#This Row],[CODIGO VINCULO]],[1]!Anexar1[[UNION]:[OPERADOR]],4,0)</f>
        <v>JAHIR BLADIMIR RODRIGUEZ LUGO</v>
      </c>
      <c r="L4430" s="92" t="str" cm="1">
        <f t="array" aca="1" ref="L4430" ca="1">_xlfn.IFS(J4430&gt;=TIME(14,0,0),"SEGUNDO TURNO",J4430&lt;TIME(14,0,0),"PRIMER TURNO")</f>
        <v>SEGUNDO TURNO</v>
      </c>
      <c r="M4430" s="90"/>
    </row>
    <row r="4431" spans="1:13">
      <c r="A4431" s="86" t="str">
        <f ca="1">_xlfn.CONCAT(Tabla36[[#This Row],[NUM. ECO.]],Tabla36[[#This Row],[TURNO]],Tabla36[[#This Row],[FECHA]])</f>
        <v>T46PRIMER TURNO45412</v>
      </c>
      <c r="B4431" s="87">
        <v>6</v>
      </c>
      <c r="C4431" s="87">
        <v>1</v>
      </c>
      <c r="D4431" s="87" t="s">
        <v>62</v>
      </c>
      <c r="E4431" s="86"/>
      <c r="F4431" s="86">
        <f>VLOOKUP(Tabla36[[#This Row],[NUM. ECO.]],[2]!Tabla24[[NO.ECO]:[CUBICACION
M3]],4,0)</f>
        <v>16</v>
      </c>
      <c r="G4431" s="94">
        <v>45412</v>
      </c>
      <c r="H4431" s="92" t="str">
        <f>VLOOKUP(Tabla36[[#This Row],[NUM. ECO.]],[2]!Tabla24[[NO.ECO]:[MATERIAL]],8,0)</f>
        <v>BASE HIDRAULICA</v>
      </c>
      <c r="I4431" s="86" t="s">
        <v>79</v>
      </c>
      <c r="J4431" s="88">
        <f ca="1">TIME(RANDBETWEEN(5.5,6),RANDBETWEEN(1,29),0)</f>
        <v>0.26250000000000001</v>
      </c>
      <c r="K4431" s="86" t="str">
        <f ca="1">VLOOKUP(Tabla36[[#This Row],[CODIGO VINCULO]],[1]!Anexar1[[UNION]:[OPERADOR]],4,0)</f>
        <v>GILDARDO JULIAN CAB CASTILLO</v>
      </c>
      <c r="L4431" s="92" t="str" cm="1">
        <f t="array" aca="1" ref="L4431" ca="1">_xlfn.IFS(J4431&gt;=TIME(14,0,0),"SEGUNDO TURNO",J4431&lt;TIME(14,0,0),"PRIMER TURNO")</f>
        <v>PRIMER TURNO</v>
      </c>
      <c r="M4431" s="90"/>
    </row>
    <row r="4432" spans="1:13">
      <c r="A4432" s="86" t="str">
        <f ca="1">_xlfn.CONCAT(Tabla36[[#This Row],[NUM. ECO.]],Tabla36[[#This Row],[TURNO]],Tabla36[[#This Row],[FECHA]])</f>
        <v>T46PRIMER TURNO45412</v>
      </c>
      <c r="B4432" s="87">
        <v>6</v>
      </c>
      <c r="C4432" s="87">
        <v>2</v>
      </c>
      <c r="D4432" s="87" t="s">
        <v>62</v>
      </c>
      <c r="E4432" s="86"/>
      <c r="F4432" s="86">
        <f>VLOOKUP(Tabla36[[#This Row],[NUM. ECO.]],[2]!Tabla24[[NO.ECO]:[CUBICACION
M3]],4,0)</f>
        <v>16</v>
      </c>
      <c r="G4432" s="94">
        <v>45412</v>
      </c>
      <c r="H4432" s="92" t="str">
        <f>VLOOKUP(Tabla36[[#This Row],[NUM. ECO.]],[2]!Tabla24[[NO.ECO]:[MATERIAL]],8,0)</f>
        <v>BASE HIDRAULICA</v>
      </c>
      <c r="I4432" s="86" t="s">
        <v>79</v>
      </c>
      <c r="J4432" s="88">
        <f ca="1">J4431+TIME(0,RANDBETWEEN((144),(176)),0)</f>
        <v>0.37222222222222223</v>
      </c>
      <c r="K4432" s="86" t="str">
        <f ca="1">VLOOKUP(Tabla36[[#This Row],[CODIGO VINCULO]],[1]!Anexar1[[UNION]:[OPERADOR]],4,0)</f>
        <v>GILDARDO JULIAN CAB CASTILLO</v>
      </c>
      <c r="L4432" s="92" t="str" cm="1">
        <f t="array" aca="1" ref="L4432" ca="1">_xlfn.IFS(J4432&gt;=TIME(14,0,0),"SEGUNDO TURNO",J4432&lt;TIME(14,0,0),"PRIMER TURNO")</f>
        <v>PRIMER TURNO</v>
      </c>
      <c r="M4432" s="90"/>
    </row>
    <row r="4433" spans="1:13">
      <c r="A4433" s="86" t="str">
        <f ca="1">_xlfn.CONCAT(Tabla36[[#This Row],[NUM. ECO.]],Tabla36[[#This Row],[TURNO]],Tabla36[[#This Row],[FECHA]])</f>
        <v>T46PRIMER TURNO45412</v>
      </c>
      <c r="B4433" s="87">
        <v>6</v>
      </c>
      <c r="C4433" s="87">
        <v>3</v>
      </c>
      <c r="D4433" s="87" t="s">
        <v>62</v>
      </c>
      <c r="E4433" s="86"/>
      <c r="F4433" s="86">
        <f>VLOOKUP(Tabla36[[#This Row],[NUM. ECO.]],[2]!Tabla24[[NO.ECO]:[CUBICACION
M3]],4,0)</f>
        <v>16</v>
      </c>
      <c r="G4433" s="94">
        <v>45412</v>
      </c>
      <c r="H4433" s="92" t="str">
        <f>VLOOKUP(Tabla36[[#This Row],[NUM. ECO.]],[2]!Tabla24[[NO.ECO]:[MATERIAL]],8,0)</f>
        <v>BASE HIDRAULICA</v>
      </c>
      <c r="I4433" s="86" t="s">
        <v>79</v>
      </c>
      <c r="J4433" s="91">
        <f ca="1">J4432+TIME(0,RANDBETWEEN((144),(176)),0)</f>
        <v>0.48125000000000001</v>
      </c>
      <c r="K4433" s="86" t="str">
        <f ca="1">VLOOKUP(Tabla36[[#This Row],[CODIGO VINCULO]],[1]!Anexar1[[UNION]:[OPERADOR]],4,0)</f>
        <v>GILDARDO JULIAN CAB CASTILLO</v>
      </c>
      <c r="L4433" s="92" t="str" cm="1">
        <f t="array" aca="1" ref="L4433" ca="1">_xlfn.IFS(J4433&gt;=TIME(14,0,0),"SEGUNDO TURNO",J4433&lt;TIME(14,0,0),"PRIMER TURNO")</f>
        <v>PRIMER TURNO</v>
      </c>
      <c r="M4433" s="90"/>
    </row>
    <row r="4434" spans="1:13">
      <c r="A4434" s="86" t="str">
        <f ca="1">_xlfn.CONCAT(Tabla36[[#This Row],[NUM. ECO.]],Tabla36[[#This Row],[TURNO]],Tabla36[[#This Row],[FECHA]])</f>
        <v>T46SEGUNDO TURNO45412</v>
      </c>
      <c r="B4434" s="87">
        <v>6</v>
      </c>
      <c r="C4434" s="87">
        <v>4</v>
      </c>
      <c r="D4434" s="87" t="s">
        <v>62</v>
      </c>
      <c r="E4434" s="86"/>
      <c r="F4434" s="86">
        <f>VLOOKUP(Tabla36[[#This Row],[NUM. ECO.]],[2]!Tabla24[[NO.ECO]:[CUBICACION
M3]],4,0)</f>
        <v>16</v>
      </c>
      <c r="G4434" s="94">
        <v>45412</v>
      </c>
      <c r="H4434" s="92" t="str">
        <f>VLOOKUP(Tabla36[[#This Row],[NUM. ECO.]],[2]!Tabla24[[NO.ECO]:[MATERIAL]],8,0)</f>
        <v>BASE HIDRAULICA</v>
      </c>
      <c r="I4434" s="86" t="s">
        <v>79</v>
      </c>
      <c r="J4434" s="91">
        <f ca="1">J4433+TIME(0,RANDBETWEEN((144),(176)),0)</f>
        <v>0.59027777777777779</v>
      </c>
      <c r="K4434" s="86" t="str">
        <f ca="1">VLOOKUP(Tabla36[[#This Row],[CODIGO VINCULO]],[1]!Anexar1[[UNION]:[OPERADOR]],4,0)</f>
        <v>JOSE ALFONSO CAAMAL CHULIN</v>
      </c>
      <c r="L4434" s="92" t="str" cm="1">
        <f t="array" aca="1" ref="L4434" ca="1">_xlfn.IFS(J4434&gt;=TIME(14,0,0),"SEGUNDO TURNO",J4434&lt;TIME(14,0,0),"PRIMER TURNO")</f>
        <v>SEGUNDO TURNO</v>
      </c>
      <c r="M4434" s="90"/>
    </row>
    <row r="4435" spans="1:13">
      <c r="A4435" s="86" t="str">
        <f ca="1">_xlfn.CONCAT(Tabla36[[#This Row],[NUM. ECO.]],Tabla36[[#This Row],[TURNO]],Tabla36[[#This Row],[FECHA]])</f>
        <v>T46SEGUNDO TURNO45412</v>
      </c>
      <c r="B4435" s="87">
        <v>6</v>
      </c>
      <c r="C4435" s="87">
        <v>5</v>
      </c>
      <c r="D4435" s="87" t="s">
        <v>62</v>
      </c>
      <c r="E4435" s="86"/>
      <c r="F4435" s="86">
        <f>VLOOKUP(Tabla36[[#This Row],[NUM. ECO.]],[2]!Tabla24[[NO.ECO]:[CUBICACION
M3]],4,0)</f>
        <v>16</v>
      </c>
      <c r="G4435" s="94">
        <v>45412</v>
      </c>
      <c r="H4435" s="92" t="str">
        <f>VLOOKUP(Tabla36[[#This Row],[NUM. ECO.]],[2]!Tabla24[[NO.ECO]:[MATERIAL]],8,0)</f>
        <v>BASE HIDRAULICA</v>
      </c>
      <c r="I4435" s="86" t="s">
        <v>79</v>
      </c>
      <c r="J4435" s="91">
        <f ca="1">J4434+TIME(0,RANDBETWEEN((144),(176)),0)</f>
        <v>0.69930555555555562</v>
      </c>
      <c r="K4435" s="86" t="str">
        <f ca="1">VLOOKUP(Tabla36[[#This Row],[CODIGO VINCULO]],[1]!Anexar1[[UNION]:[OPERADOR]],4,0)</f>
        <v>JOSE ALFONSO CAAMAL CHULIN</v>
      </c>
      <c r="L4435" s="92" t="str" cm="1">
        <f t="array" aca="1" ref="L4435" ca="1">_xlfn.IFS(J4435&gt;=TIME(14,0,0),"SEGUNDO TURNO",J4435&lt;TIME(14,0,0),"PRIMER TURNO")</f>
        <v>SEGUNDO TURNO</v>
      </c>
      <c r="M4435" s="90"/>
    </row>
    <row r="4436" spans="1:13">
      <c r="A4436" s="86" t="str">
        <f ca="1">_xlfn.CONCAT(Tabla36[[#This Row],[NUM. ECO.]],Tabla36[[#This Row],[TURNO]],Tabla36[[#This Row],[FECHA]])</f>
        <v>T46SEGUNDO TURNO45412</v>
      </c>
      <c r="B4436" s="87">
        <v>6</v>
      </c>
      <c r="C4436" s="87">
        <v>6</v>
      </c>
      <c r="D4436" s="87" t="s">
        <v>62</v>
      </c>
      <c r="E4436" s="86"/>
      <c r="F4436" s="86">
        <f>VLOOKUP(Tabla36[[#This Row],[NUM. ECO.]],[2]!Tabla24[[NO.ECO]:[CUBICACION
M3]],4,0)</f>
        <v>16</v>
      </c>
      <c r="G4436" s="94">
        <v>45412</v>
      </c>
      <c r="H4436" s="92" t="str">
        <f>VLOOKUP(Tabla36[[#This Row],[NUM. ECO.]],[2]!Tabla24[[NO.ECO]:[MATERIAL]],8,0)</f>
        <v>BASE HIDRAULICA</v>
      </c>
      <c r="I4436" s="86" t="s">
        <v>79</v>
      </c>
      <c r="J4436" s="91">
        <f ca="1">J4435+TIME(0,RANDBETWEEN((144),(176)),0)</f>
        <v>0.81944444444444453</v>
      </c>
      <c r="K4436" s="86" t="str">
        <f ca="1">VLOOKUP(Tabla36[[#This Row],[CODIGO VINCULO]],[1]!Anexar1[[UNION]:[OPERADOR]],4,0)</f>
        <v>JOSE ALFONSO CAAMAL CHULIN</v>
      </c>
      <c r="L4436" s="92" t="str" cm="1">
        <f t="array" aca="1" ref="L4436" ca="1">_xlfn.IFS(J4436&gt;=TIME(14,0,0),"SEGUNDO TURNO",J4436&lt;TIME(14,0,0),"PRIMER TURNO")</f>
        <v>SEGUNDO TURNO</v>
      </c>
      <c r="M4436" s="90"/>
    </row>
    <row r="4437" spans="1:13">
      <c r="A4437" s="86" t="str">
        <f ca="1">_xlfn.CONCAT(Tabla36[[#This Row],[NUM. ECO.]],Tabla36[[#This Row],[TURNO]],Tabla36[[#This Row],[FECHA]])</f>
        <v>T46PRIMER TURNO45413</v>
      </c>
      <c r="B4437" s="87">
        <v>6</v>
      </c>
      <c r="C4437" s="87">
        <v>1</v>
      </c>
      <c r="D4437" s="87" t="s">
        <v>62</v>
      </c>
      <c r="E4437" s="86"/>
      <c r="F4437" s="86">
        <f>VLOOKUP(Tabla36[[#This Row],[NUM. ECO.]],[2]!Tabla24[[NO.ECO]:[CUBICACION
M3]],4,0)</f>
        <v>16</v>
      </c>
      <c r="G4437" s="94">
        <v>45413</v>
      </c>
      <c r="H4437" s="92" t="str">
        <f>VLOOKUP(Tabla36[[#This Row],[NUM. ECO.]],[2]!Tabla24[[NO.ECO]:[MATERIAL]],8,0)</f>
        <v>BASE HIDRAULICA</v>
      </c>
      <c r="I4437" s="86" t="s">
        <v>79</v>
      </c>
      <c r="J4437" s="88">
        <f ca="1">TIME(RANDBETWEEN(5.5,6),RANDBETWEEN(1,29),0)</f>
        <v>0.26597222222222222</v>
      </c>
      <c r="K4437" s="86" t="str">
        <f ca="1">VLOOKUP(Tabla36[[#This Row],[CODIGO VINCULO]],[1]!Anexar1[[UNION]:[OPERADOR]],4,0)</f>
        <v>GILDARDO JULIAN CAB CASTILLO</v>
      </c>
      <c r="L4437" s="92" t="str" cm="1">
        <f t="array" aca="1" ref="L4437" ca="1">_xlfn.IFS(J4437&gt;=TIME(14,0,0),"SEGUNDO TURNO",J4437&lt;TIME(14,0,0),"PRIMER TURNO")</f>
        <v>PRIMER TURNO</v>
      </c>
      <c r="M4437" s="90"/>
    </row>
    <row r="4438" spans="1:13">
      <c r="A4438" s="86" t="str">
        <f ca="1">_xlfn.CONCAT(Tabla36[[#This Row],[NUM. ECO.]],Tabla36[[#This Row],[TURNO]],Tabla36[[#This Row],[FECHA]])</f>
        <v>T46PRIMER TURNO45413</v>
      </c>
      <c r="B4438" s="87">
        <v>6</v>
      </c>
      <c r="C4438" s="87">
        <v>2</v>
      </c>
      <c r="D4438" s="87" t="s">
        <v>62</v>
      </c>
      <c r="E4438" s="86"/>
      <c r="F4438" s="86">
        <f>VLOOKUP(Tabla36[[#This Row],[NUM. ECO.]],[2]!Tabla24[[NO.ECO]:[CUBICACION
M3]],4,0)</f>
        <v>16</v>
      </c>
      <c r="G4438" s="94">
        <v>45413</v>
      </c>
      <c r="H4438" s="92" t="str">
        <f>VLOOKUP(Tabla36[[#This Row],[NUM. ECO.]],[2]!Tabla24[[NO.ECO]:[MATERIAL]],8,0)</f>
        <v>BASE HIDRAULICA</v>
      </c>
      <c r="I4438" s="86" t="s">
        <v>79</v>
      </c>
      <c r="J4438" s="88">
        <f ca="1">J4437+TIME(0,RANDBETWEEN((144),(176)),0)</f>
        <v>0.37291666666666667</v>
      </c>
      <c r="K4438" s="86" t="str">
        <f ca="1">VLOOKUP(Tabla36[[#This Row],[CODIGO VINCULO]],[1]!Anexar1[[UNION]:[OPERADOR]],4,0)</f>
        <v>GILDARDO JULIAN CAB CASTILLO</v>
      </c>
      <c r="L4438" s="92" t="str" cm="1">
        <f t="array" aca="1" ref="L4438" ca="1">_xlfn.IFS(J4438&gt;=TIME(14,0,0),"SEGUNDO TURNO",J4438&lt;TIME(14,0,0),"PRIMER TURNO")</f>
        <v>PRIMER TURNO</v>
      </c>
      <c r="M4438" s="90"/>
    </row>
    <row r="4439" spans="1:13">
      <c r="A4439" s="86" t="str">
        <f ca="1">_xlfn.CONCAT(Tabla36[[#This Row],[NUM. ECO.]],Tabla36[[#This Row],[TURNO]],Tabla36[[#This Row],[FECHA]])</f>
        <v>T46PRIMER TURNO45413</v>
      </c>
      <c r="B4439" s="87">
        <v>6</v>
      </c>
      <c r="C4439" s="87">
        <v>3</v>
      </c>
      <c r="D4439" s="87" t="s">
        <v>62</v>
      </c>
      <c r="E4439" s="86"/>
      <c r="F4439" s="86">
        <f>VLOOKUP(Tabla36[[#This Row],[NUM. ECO.]],[2]!Tabla24[[NO.ECO]:[CUBICACION
M3]],4,0)</f>
        <v>16</v>
      </c>
      <c r="G4439" s="94">
        <v>45413</v>
      </c>
      <c r="H4439" s="92" t="str">
        <f>VLOOKUP(Tabla36[[#This Row],[NUM. ECO.]],[2]!Tabla24[[NO.ECO]:[MATERIAL]],8,0)</f>
        <v>BASE HIDRAULICA</v>
      </c>
      <c r="I4439" s="86" t="s">
        <v>79</v>
      </c>
      <c r="J4439" s="91">
        <f ca="1">J4438+TIME(0,RANDBETWEEN((144),(176)),0)</f>
        <v>0.49513888888888891</v>
      </c>
      <c r="K4439" s="86" t="str">
        <f ca="1">VLOOKUP(Tabla36[[#This Row],[CODIGO VINCULO]],[1]!Anexar1[[UNION]:[OPERADOR]],4,0)</f>
        <v>GILDARDO JULIAN CAB CASTILLO</v>
      </c>
      <c r="L4439" s="92" t="str" cm="1">
        <f t="array" aca="1" ref="L4439" ca="1">_xlfn.IFS(J4439&gt;=TIME(14,0,0),"SEGUNDO TURNO",J4439&lt;TIME(14,0,0),"PRIMER TURNO")</f>
        <v>PRIMER TURNO</v>
      </c>
      <c r="M4439" s="90"/>
    </row>
    <row r="4440" spans="1:13">
      <c r="A4440" s="86" t="str">
        <f ca="1">_xlfn.CONCAT(Tabla36[[#This Row],[NUM. ECO.]],Tabla36[[#This Row],[TURNO]],Tabla36[[#This Row],[FECHA]])</f>
        <v>T46SEGUNDO TURNO45413</v>
      </c>
      <c r="B4440" s="87">
        <v>6</v>
      </c>
      <c r="C4440" s="87">
        <v>4</v>
      </c>
      <c r="D4440" s="87" t="s">
        <v>62</v>
      </c>
      <c r="E4440" s="86"/>
      <c r="F4440" s="86">
        <f>VLOOKUP(Tabla36[[#This Row],[NUM. ECO.]],[2]!Tabla24[[NO.ECO]:[CUBICACION
M3]],4,0)</f>
        <v>16</v>
      </c>
      <c r="G4440" s="94">
        <v>45413</v>
      </c>
      <c r="H4440" s="92" t="str">
        <f>VLOOKUP(Tabla36[[#This Row],[NUM. ECO.]],[2]!Tabla24[[NO.ECO]:[MATERIAL]],8,0)</f>
        <v>BASE HIDRAULICA</v>
      </c>
      <c r="I4440" s="86" t="s">
        <v>79</v>
      </c>
      <c r="J4440" s="91">
        <f ca="1">J4439+TIME(0,RANDBETWEEN((144),(176)),0)</f>
        <v>0.59583333333333333</v>
      </c>
      <c r="K4440" s="86" t="str">
        <f ca="1">VLOOKUP(Tabla36[[#This Row],[CODIGO VINCULO]],[1]!Anexar1[[UNION]:[OPERADOR]],4,0)</f>
        <v>JOSE ALFONSO CAAMAL CHULIN</v>
      </c>
      <c r="L4440" s="92" t="str" cm="1">
        <f t="array" aca="1" ref="L4440" ca="1">_xlfn.IFS(J4440&gt;=TIME(14,0,0),"SEGUNDO TURNO",J4440&lt;TIME(14,0,0),"PRIMER TURNO")</f>
        <v>SEGUNDO TURNO</v>
      </c>
      <c r="M4440" s="90"/>
    </row>
    <row r="4441" spans="1:13">
      <c r="A4441" s="86" t="str">
        <f ca="1">_xlfn.CONCAT(Tabla36[[#This Row],[NUM. ECO.]],Tabla36[[#This Row],[TURNO]],Tabla36[[#This Row],[FECHA]])</f>
        <v>T46SEGUNDO TURNO45413</v>
      </c>
      <c r="B4441" s="87">
        <v>6</v>
      </c>
      <c r="C4441" s="87">
        <v>5</v>
      </c>
      <c r="D4441" s="87" t="s">
        <v>62</v>
      </c>
      <c r="E4441" s="86"/>
      <c r="F4441" s="86">
        <f>VLOOKUP(Tabla36[[#This Row],[NUM. ECO.]],[2]!Tabla24[[NO.ECO]:[CUBICACION
M3]],4,0)</f>
        <v>16</v>
      </c>
      <c r="G4441" s="94">
        <v>45413</v>
      </c>
      <c r="H4441" s="92" t="str">
        <f>VLOOKUP(Tabla36[[#This Row],[NUM. ECO.]],[2]!Tabla24[[NO.ECO]:[MATERIAL]],8,0)</f>
        <v>BASE HIDRAULICA</v>
      </c>
      <c r="I4441" s="86" t="s">
        <v>79</v>
      </c>
      <c r="J4441" s="91">
        <f ca="1">J4440+TIME(0,RANDBETWEEN((144),(176)),0)</f>
        <v>0.71388888888888891</v>
      </c>
      <c r="K4441" s="86" t="str">
        <f ca="1">VLOOKUP(Tabla36[[#This Row],[CODIGO VINCULO]],[1]!Anexar1[[UNION]:[OPERADOR]],4,0)</f>
        <v>JOSE ALFONSO CAAMAL CHULIN</v>
      </c>
      <c r="L4441" s="92" t="str" cm="1">
        <f t="array" aca="1" ref="L4441" ca="1">_xlfn.IFS(J4441&gt;=TIME(14,0,0),"SEGUNDO TURNO",J4441&lt;TIME(14,0,0),"PRIMER TURNO")</f>
        <v>SEGUNDO TURNO</v>
      </c>
      <c r="M4441" s="90"/>
    </row>
    <row r="4442" spans="1:13">
      <c r="A4442" s="86" t="str">
        <f ca="1">_xlfn.CONCAT(Tabla36[[#This Row],[NUM. ECO.]],Tabla36[[#This Row],[TURNO]],Tabla36[[#This Row],[FECHA]])</f>
        <v>T46SEGUNDO TURNO45413</v>
      </c>
      <c r="B4442" s="87">
        <v>6</v>
      </c>
      <c r="C4442" s="87">
        <v>6</v>
      </c>
      <c r="D4442" s="87" t="s">
        <v>62</v>
      </c>
      <c r="E4442" s="86"/>
      <c r="F4442" s="86">
        <f>VLOOKUP(Tabla36[[#This Row],[NUM. ECO.]],[2]!Tabla24[[NO.ECO]:[CUBICACION
M3]],4,0)</f>
        <v>16</v>
      </c>
      <c r="G4442" s="94">
        <v>45413</v>
      </c>
      <c r="H4442" s="92" t="str">
        <f>VLOOKUP(Tabla36[[#This Row],[NUM. ECO.]],[2]!Tabla24[[NO.ECO]:[MATERIAL]],8,0)</f>
        <v>BASE HIDRAULICA</v>
      </c>
      <c r="I4442" s="86" t="s">
        <v>79</v>
      </c>
      <c r="J4442" s="91">
        <f ca="1">J4441+TIME(0,RANDBETWEEN((144),(176)),0)</f>
        <v>0.83333333333333337</v>
      </c>
      <c r="K4442" s="86" t="str">
        <f ca="1">VLOOKUP(Tabla36[[#This Row],[CODIGO VINCULO]],[1]!Anexar1[[UNION]:[OPERADOR]],4,0)</f>
        <v>JOSE ALFONSO CAAMAL CHULIN</v>
      </c>
      <c r="L4442" s="92" t="str" cm="1">
        <f t="array" aca="1" ref="L4442" ca="1">_xlfn.IFS(J4442&gt;=TIME(14,0,0),"SEGUNDO TURNO",J4442&lt;TIME(14,0,0),"PRIMER TURNO")</f>
        <v>SEGUNDO TURNO</v>
      </c>
      <c r="M4442" s="90"/>
    </row>
    <row r="4443" spans="1:13">
      <c r="A4443" s="86" t="str">
        <f ca="1">_xlfn.CONCAT(Tabla36[[#This Row],[NUM. ECO.]],Tabla36[[#This Row],[TURNO]],Tabla36[[#This Row],[FECHA]])</f>
        <v>T46PRIMER TURNO45414</v>
      </c>
      <c r="B4443" s="87">
        <v>6</v>
      </c>
      <c r="C4443" s="87">
        <v>1</v>
      </c>
      <c r="D4443" s="87" t="s">
        <v>62</v>
      </c>
      <c r="E4443" s="86"/>
      <c r="F4443" s="86">
        <f>VLOOKUP(Tabla36[[#This Row],[NUM. ECO.]],[2]!Tabla24[[NO.ECO]:[CUBICACION
M3]],4,0)</f>
        <v>16</v>
      </c>
      <c r="G4443" s="94">
        <v>45414</v>
      </c>
      <c r="H4443" s="92" t="str">
        <f>VLOOKUP(Tabla36[[#This Row],[NUM. ECO.]],[2]!Tabla24[[NO.ECO]:[MATERIAL]],8,0)</f>
        <v>BASE HIDRAULICA</v>
      </c>
      <c r="I4443" s="86" t="s">
        <v>79</v>
      </c>
      <c r="J4443" s="88">
        <f ca="1">TIME(RANDBETWEEN(5.5,6),RANDBETWEEN(1,29),0)</f>
        <v>0.26111111111111113</v>
      </c>
      <c r="K4443" s="86" t="str">
        <f ca="1">VLOOKUP(Tabla36[[#This Row],[CODIGO VINCULO]],[1]!Anexar1[[UNION]:[OPERADOR]],4,0)</f>
        <v>GILDARDO JULIAN CAB CASTILLO</v>
      </c>
      <c r="L4443" s="92" t="str" cm="1">
        <f t="array" aca="1" ref="L4443" ca="1">_xlfn.IFS(J4443&gt;=TIME(14,0,0),"SEGUNDO TURNO",J4443&lt;TIME(14,0,0),"PRIMER TURNO")</f>
        <v>PRIMER TURNO</v>
      </c>
      <c r="M4443" s="90"/>
    </row>
    <row r="4444" spans="1:13">
      <c r="A4444" s="86" t="str">
        <f ca="1">_xlfn.CONCAT(Tabla36[[#This Row],[NUM. ECO.]],Tabla36[[#This Row],[TURNO]],Tabla36[[#This Row],[FECHA]])</f>
        <v>T46PRIMER TURNO45414</v>
      </c>
      <c r="B4444" s="87">
        <v>6</v>
      </c>
      <c r="C4444" s="87">
        <v>2</v>
      </c>
      <c r="D4444" s="87" t="s">
        <v>62</v>
      </c>
      <c r="E4444" s="86"/>
      <c r="F4444" s="86">
        <f>VLOOKUP(Tabla36[[#This Row],[NUM. ECO.]],[2]!Tabla24[[NO.ECO]:[CUBICACION
M3]],4,0)</f>
        <v>16</v>
      </c>
      <c r="G4444" s="94">
        <v>45414</v>
      </c>
      <c r="H4444" s="92" t="str">
        <f>VLOOKUP(Tabla36[[#This Row],[NUM. ECO.]],[2]!Tabla24[[NO.ECO]:[MATERIAL]],8,0)</f>
        <v>BASE HIDRAULICA</v>
      </c>
      <c r="I4444" s="86" t="s">
        <v>79</v>
      </c>
      <c r="J4444" s="88">
        <f ca="1">J4443+TIME(0,RANDBETWEEN((144),(176)),0)</f>
        <v>0.36388888888888893</v>
      </c>
      <c r="K4444" s="86" t="str">
        <f ca="1">VLOOKUP(Tabla36[[#This Row],[CODIGO VINCULO]],[1]!Anexar1[[UNION]:[OPERADOR]],4,0)</f>
        <v>GILDARDO JULIAN CAB CASTILLO</v>
      </c>
      <c r="L4444" s="92" t="str" cm="1">
        <f t="array" aca="1" ref="L4444" ca="1">_xlfn.IFS(J4444&gt;=TIME(14,0,0),"SEGUNDO TURNO",J4444&lt;TIME(14,0,0),"PRIMER TURNO")</f>
        <v>PRIMER TURNO</v>
      </c>
      <c r="M4444" s="90"/>
    </row>
    <row r="4445" spans="1:13">
      <c r="A4445" s="86" t="str">
        <f ca="1">_xlfn.CONCAT(Tabla36[[#This Row],[NUM. ECO.]],Tabla36[[#This Row],[TURNO]],Tabla36[[#This Row],[FECHA]])</f>
        <v>T46PRIMER TURNO45414</v>
      </c>
      <c r="B4445" s="87">
        <v>6</v>
      </c>
      <c r="C4445" s="87">
        <v>3</v>
      </c>
      <c r="D4445" s="87" t="s">
        <v>62</v>
      </c>
      <c r="E4445" s="86"/>
      <c r="F4445" s="86">
        <f>VLOOKUP(Tabla36[[#This Row],[NUM. ECO.]],[2]!Tabla24[[NO.ECO]:[CUBICACION
M3]],4,0)</f>
        <v>16</v>
      </c>
      <c r="G4445" s="94">
        <v>45414</v>
      </c>
      <c r="H4445" s="92" t="str">
        <f>VLOOKUP(Tabla36[[#This Row],[NUM. ECO.]],[2]!Tabla24[[NO.ECO]:[MATERIAL]],8,0)</f>
        <v>BASE HIDRAULICA</v>
      </c>
      <c r="I4445" s="86" t="s">
        <v>79</v>
      </c>
      <c r="J4445" s="91">
        <f ca="1">J4444+TIME(0,RANDBETWEEN((144),(176)),0)</f>
        <v>0.47986111111111118</v>
      </c>
      <c r="K4445" s="86" t="str">
        <f ca="1">VLOOKUP(Tabla36[[#This Row],[CODIGO VINCULO]],[1]!Anexar1[[UNION]:[OPERADOR]],4,0)</f>
        <v>GILDARDO JULIAN CAB CASTILLO</v>
      </c>
      <c r="L4445" s="92" t="str" cm="1">
        <f t="array" aca="1" ref="L4445" ca="1">_xlfn.IFS(J4445&gt;=TIME(14,0,0),"SEGUNDO TURNO",J4445&lt;TIME(14,0,0),"PRIMER TURNO")</f>
        <v>PRIMER TURNO</v>
      </c>
      <c r="M4445" s="90"/>
    </row>
    <row r="4446" spans="1:13">
      <c r="A4446" s="86" t="str">
        <f ca="1">_xlfn.CONCAT(Tabla36[[#This Row],[NUM. ECO.]],Tabla36[[#This Row],[TURNO]],Tabla36[[#This Row],[FECHA]])</f>
        <v>T46SEGUNDO TURNO45414</v>
      </c>
      <c r="B4446" s="87">
        <v>6</v>
      </c>
      <c r="C4446" s="87">
        <v>4</v>
      </c>
      <c r="D4446" s="87" t="s">
        <v>62</v>
      </c>
      <c r="E4446" s="86"/>
      <c r="F4446" s="86">
        <f>VLOOKUP(Tabla36[[#This Row],[NUM. ECO.]],[2]!Tabla24[[NO.ECO]:[CUBICACION
M3]],4,0)</f>
        <v>16</v>
      </c>
      <c r="G4446" s="94">
        <v>45414</v>
      </c>
      <c r="H4446" s="92" t="str">
        <f>VLOOKUP(Tabla36[[#This Row],[NUM. ECO.]],[2]!Tabla24[[NO.ECO]:[MATERIAL]],8,0)</f>
        <v>BASE HIDRAULICA</v>
      </c>
      <c r="I4446" s="86" t="s">
        <v>79</v>
      </c>
      <c r="J4446" s="91">
        <f ca="1">J4445+TIME(0,RANDBETWEEN((144),(176)),0)</f>
        <v>0.58472222222222225</v>
      </c>
      <c r="K4446" s="86" t="str">
        <f ca="1">VLOOKUP(Tabla36[[#This Row],[CODIGO VINCULO]],[1]!Anexar1[[UNION]:[OPERADOR]],4,0)</f>
        <v>JOSE ALFONSO CAAMAL CHULIN</v>
      </c>
      <c r="L4446" s="92" t="str" cm="1">
        <f t="array" aca="1" ref="L4446" ca="1">_xlfn.IFS(J4446&gt;=TIME(14,0,0),"SEGUNDO TURNO",J4446&lt;TIME(14,0,0),"PRIMER TURNO")</f>
        <v>SEGUNDO TURNO</v>
      </c>
      <c r="M4446" s="90"/>
    </row>
    <row r="4447" spans="1:13">
      <c r="A4447" s="86" t="str">
        <f ca="1">_xlfn.CONCAT(Tabla36[[#This Row],[NUM. ECO.]],Tabla36[[#This Row],[TURNO]],Tabla36[[#This Row],[FECHA]])</f>
        <v>T46SEGUNDO TURNO45414</v>
      </c>
      <c r="B4447" s="87">
        <v>6</v>
      </c>
      <c r="C4447" s="87">
        <v>5</v>
      </c>
      <c r="D4447" s="87" t="s">
        <v>62</v>
      </c>
      <c r="E4447" s="86"/>
      <c r="F4447" s="86">
        <f>VLOOKUP(Tabla36[[#This Row],[NUM. ECO.]],[2]!Tabla24[[NO.ECO]:[CUBICACION
M3]],4,0)</f>
        <v>16</v>
      </c>
      <c r="G4447" s="94">
        <v>45414</v>
      </c>
      <c r="H4447" s="92" t="str">
        <f>VLOOKUP(Tabla36[[#This Row],[NUM. ECO.]],[2]!Tabla24[[NO.ECO]:[MATERIAL]],8,0)</f>
        <v>BASE HIDRAULICA</v>
      </c>
      <c r="I4447" s="86" t="s">
        <v>79</v>
      </c>
      <c r="J4447" s="91">
        <f ca="1">J4446+TIME(0,RANDBETWEEN((144),(176)),0)</f>
        <v>0.70486111111111116</v>
      </c>
      <c r="K4447" s="86" t="str">
        <f ca="1">VLOOKUP(Tabla36[[#This Row],[CODIGO VINCULO]],[1]!Anexar1[[UNION]:[OPERADOR]],4,0)</f>
        <v>JOSE ALFONSO CAAMAL CHULIN</v>
      </c>
      <c r="L4447" s="92" t="str" cm="1">
        <f t="array" aca="1" ref="L4447" ca="1">_xlfn.IFS(J4447&gt;=TIME(14,0,0),"SEGUNDO TURNO",J4447&lt;TIME(14,0,0),"PRIMER TURNO")</f>
        <v>SEGUNDO TURNO</v>
      </c>
      <c r="M4447" s="90"/>
    </row>
    <row r="4448" spans="1:13">
      <c r="A4448" s="86" t="str">
        <f ca="1">_xlfn.CONCAT(Tabla36[[#This Row],[NUM. ECO.]],Tabla36[[#This Row],[TURNO]],Tabla36[[#This Row],[FECHA]])</f>
        <v>T46SEGUNDO TURNO45414</v>
      </c>
      <c r="B4448" s="87">
        <v>6</v>
      </c>
      <c r="C4448" s="87">
        <v>6</v>
      </c>
      <c r="D4448" s="87" t="s">
        <v>62</v>
      </c>
      <c r="E4448" s="86"/>
      <c r="F4448" s="86">
        <f>VLOOKUP(Tabla36[[#This Row],[NUM. ECO.]],[2]!Tabla24[[NO.ECO]:[CUBICACION
M3]],4,0)</f>
        <v>16</v>
      </c>
      <c r="G4448" s="94">
        <v>45414</v>
      </c>
      <c r="H4448" s="92" t="str">
        <f>VLOOKUP(Tabla36[[#This Row],[NUM. ECO.]],[2]!Tabla24[[NO.ECO]:[MATERIAL]],8,0)</f>
        <v>BASE HIDRAULICA</v>
      </c>
      <c r="I4448" s="86" t="s">
        <v>79</v>
      </c>
      <c r="J4448" s="91">
        <f ca="1">J4447+TIME(0,RANDBETWEEN((144),(176)),0)</f>
        <v>0.80763888888888891</v>
      </c>
      <c r="K4448" s="86" t="str">
        <f ca="1">VLOOKUP(Tabla36[[#This Row],[CODIGO VINCULO]],[1]!Anexar1[[UNION]:[OPERADOR]],4,0)</f>
        <v>JOSE ALFONSO CAAMAL CHULIN</v>
      </c>
      <c r="L4448" s="92" t="str" cm="1">
        <f t="array" aca="1" ref="L4448" ca="1">_xlfn.IFS(J4448&gt;=TIME(14,0,0),"SEGUNDO TURNO",J4448&lt;TIME(14,0,0),"PRIMER TURNO")</f>
        <v>SEGUNDO TURNO</v>
      </c>
      <c r="M4448" s="90"/>
    </row>
    <row r="4449" spans="1:13">
      <c r="A4449" s="86" t="str">
        <f ca="1">_xlfn.CONCAT(Tabla36[[#This Row],[NUM. ECO.]],Tabla36[[#This Row],[TURNO]],Tabla36[[#This Row],[FECHA]])</f>
        <v>T46PRIMER TURNO45415</v>
      </c>
      <c r="B4449" s="87">
        <v>6</v>
      </c>
      <c r="C4449" s="87">
        <v>1</v>
      </c>
      <c r="D4449" s="87" t="s">
        <v>62</v>
      </c>
      <c r="E4449" s="86"/>
      <c r="F4449" s="86">
        <f>VLOOKUP(Tabla36[[#This Row],[NUM. ECO.]],[2]!Tabla24[[NO.ECO]:[CUBICACION
M3]],4,0)</f>
        <v>16</v>
      </c>
      <c r="G4449" s="94">
        <v>45415</v>
      </c>
      <c r="H4449" s="92" t="str">
        <f>VLOOKUP(Tabla36[[#This Row],[NUM. ECO.]],[2]!Tabla24[[NO.ECO]:[MATERIAL]],8,0)</f>
        <v>BASE HIDRAULICA</v>
      </c>
      <c r="I4449" s="86" t="s">
        <v>79</v>
      </c>
      <c r="J4449" s="88">
        <f ca="1">TIME(RANDBETWEEN(5.5,6),RANDBETWEEN(1,29),0)</f>
        <v>0.25069444444444444</v>
      </c>
      <c r="K4449" s="86" t="str">
        <f ca="1">VLOOKUP(Tabla36[[#This Row],[CODIGO VINCULO]],[1]!Anexar1[[UNION]:[OPERADOR]],4,0)</f>
        <v>GILDARDO JULIAN CAB CASTILLO</v>
      </c>
      <c r="L4449" s="92" t="str" cm="1">
        <f t="array" aca="1" ref="L4449" ca="1">_xlfn.IFS(J4449&gt;=TIME(14,0,0),"SEGUNDO TURNO",J4449&lt;TIME(14,0,0),"PRIMER TURNO")</f>
        <v>PRIMER TURNO</v>
      </c>
      <c r="M4449" s="90"/>
    </row>
    <row r="4450" spans="1:13">
      <c r="A4450" s="86" t="str">
        <f ca="1">_xlfn.CONCAT(Tabla36[[#This Row],[NUM. ECO.]],Tabla36[[#This Row],[TURNO]],Tabla36[[#This Row],[FECHA]])</f>
        <v>T46PRIMER TURNO45415</v>
      </c>
      <c r="B4450" s="87">
        <v>6</v>
      </c>
      <c r="C4450" s="87">
        <v>2</v>
      </c>
      <c r="D4450" s="87" t="s">
        <v>62</v>
      </c>
      <c r="E4450" s="86"/>
      <c r="F4450" s="86">
        <f>VLOOKUP(Tabla36[[#This Row],[NUM. ECO.]],[2]!Tabla24[[NO.ECO]:[CUBICACION
M3]],4,0)</f>
        <v>16</v>
      </c>
      <c r="G4450" s="94">
        <v>45415</v>
      </c>
      <c r="H4450" s="92" t="str">
        <f>VLOOKUP(Tabla36[[#This Row],[NUM. ECO.]],[2]!Tabla24[[NO.ECO]:[MATERIAL]],8,0)</f>
        <v>BASE HIDRAULICA</v>
      </c>
      <c r="I4450" s="86" t="s">
        <v>79</v>
      </c>
      <c r="J4450" s="88">
        <f ca="1">J4449+TIME(0,RANDBETWEEN((144),(176)),0)</f>
        <v>0.3666666666666667</v>
      </c>
      <c r="K4450" s="86" t="str">
        <f ca="1">VLOOKUP(Tabla36[[#This Row],[CODIGO VINCULO]],[1]!Anexar1[[UNION]:[OPERADOR]],4,0)</f>
        <v>GILDARDO JULIAN CAB CASTILLO</v>
      </c>
      <c r="L4450" s="92" t="str" cm="1">
        <f t="array" aca="1" ref="L4450" ca="1">_xlfn.IFS(J4450&gt;=TIME(14,0,0),"SEGUNDO TURNO",J4450&lt;TIME(14,0,0),"PRIMER TURNO")</f>
        <v>PRIMER TURNO</v>
      </c>
      <c r="M4450" s="90"/>
    </row>
    <row r="4451" spans="1:13">
      <c r="A4451" s="86" t="str">
        <f ca="1">_xlfn.CONCAT(Tabla36[[#This Row],[NUM. ECO.]],Tabla36[[#This Row],[TURNO]],Tabla36[[#This Row],[FECHA]])</f>
        <v>T46PRIMER TURNO45415</v>
      </c>
      <c r="B4451" s="87">
        <v>6</v>
      </c>
      <c r="C4451" s="87">
        <v>3</v>
      </c>
      <c r="D4451" s="87" t="s">
        <v>62</v>
      </c>
      <c r="E4451" s="86"/>
      <c r="F4451" s="86">
        <f>VLOOKUP(Tabla36[[#This Row],[NUM. ECO.]],[2]!Tabla24[[NO.ECO]:[CUBICACION
M3]],4,0)</f>
        <v>16</v>
      </c>
      <c r="G4451" s="94">
        <v>45415</v>
      </c>
      <c r="H4451" s="92" t="str">
        <f>VLOOKUP(Tabla36[[#This Row],[NUM. ECO.]],[2]!Tabla24[[NO.ECO]:[MATERIAL]],8,0)</f>
        <v>BASE HIDRAULICA</v>
      </c>
      <c r="I4451" s="86" t="s">
        <v>79</v>
      </c>
      <c r="J4451" s="91">
        <f ca="1">J4450+TIME(0,RANDBETWEEN((144),(176)),0)</f>
        <v>0.47013888888888888</v>
      </c>
      <c r="K4451" s="86" t="str">
        <f ca="1">VLOOKUP(Tabla36[[#This Row],[CODIGO VINCULO]],[1]!Anexar1[[UNION]:[OPERADOR]],4,0)</f>
        <v>GILDARDO JULIAN CAB CASTILLO</v>
      </c>
      <c r="L4451" s="92" t="str" cm="1">
        <f t="array" aca="1" ref="L4451" ca="1">_xlfn.IFS(J4451&gt;=TIME(14,0,0),"SEGUNDO TURNO",J4451&lt;TIME(14,0,0),"PRIMER TURNO")</f>
        <v>PRIMER TURNO</v>
      </c>
      <c r="M4451" s="90"/>
    </row>
    <row r="4452" spans="1:13">
      <c r="A4452" s="86" t="str">
        <f ca="1">_xlfn.CONCAT(Tabla36[[#This Row],[NUM. ECO.]],Tabla36[[#This Row],[TURNO]],Tabla36[[#This Row],[FECHA]])</f>
        <v>T46SEGUNDO TURNO45415</v>
      </c>
      <c r="B4452" s="87">
        <v>6</v>
      </c>
      <c r="C4452" s="87">
        <v>4</v>
      </c>
      <c r="D4452" s="87" t="s">
        <v>62</v>
      </c>
      <c r="E4452" s="86"/>
      <c r="F4452" s="86">
        <f>VLOOKUP(Tabla36[[#This Row],[NUM. ECO.]],[2]!Tabla24[[NO.ECO]:[CUBICACION
M3]],4,0)</f>
        <v>16</v>
      </c>
      <c r="G4452" s="94">
        <v>45415</v>
      </c>
      <c r="H4452" s="92" t="str">
        <f>VLOOKUP(Tabla36[[#This Row],[NUM. ECO.]],[2]!Tabla24[[NO.ECO]:[MATERIAL]],8,0)</f>
        <v>BASE HIDRAULICA</v>
      </c>
      <c r="I4452" s="86" t="s">
        <v>79</v>
      </c>
      <c r="J4452" s="91">
        <f ca="1">J4451+TIME(0,RANDBETWEEN((144),(176)),0)</f>
        <v>0.59166666666666667</v>
      </c>
      <c r="K4452" s="86" t="str">
        <f ca="1">VLOOKUP(Tabla36[[#This Row],[CODIGO VINCULO]],[1]!Anexar1[[UNION]:[OPERADOR]],4,0)</f>
        <v>JOSE ALFONSO CAAMAL CHULIN</v>
      </c>
      <c r="L4452" s="92" t="str" cm="1">
        <f t="array" aca="1" ref="L4452" ca="1">_xlfn.IFS(J4452&gt;=TIME(14,0,0),"SEGUNDO TURNO",J4452&lt;TIME(14,0,0),"PRIMER TURNO")</f>
        <v>SEGUNDO TURNO</v>
      </c>
      <c r="M4452" s="90"/>
    </row>
    <row r="4453" spans="1:13">
      <c r="A4453" s="86" t="str">
        <f ca="1">_xlfn.CONCAT(Tabla36[[#This Row],[NUM. ECO.]],Tabla36[[#This Row],[TURNO]],Tabla36[[#This Row],[FECHA]])</f>
        <v>T46SEGUNDO TURNO45415</v>
      </c>
      <c r="B4453" s="87">
        <v>6</v>
      </c>
      <c r="C4453" s="87">
        <v>5</v>
      </c>
      <c r="D4453" s="87" t="s">
        <v>62</v>
      </c>
      <c r="E4453" s="86"/>
      <c r="F4453" s="86">
        <f>VLOOKUP(Tabla36[[#This Row],[NUM. ECO.]],[2]!Tabla24[[NO.ECO]:[CUBICACION
M3]],4,0)</f>
        <v>16</v>
      </c>
      <c r="G4453" s="94">
        <v>45415</v>
      </c>
      <c r="H4453" s="92" t="str">
        <f>VLOOKUP(Tabla36[[#This Row],[NUM. ECO.]],[2]!Tabla24[[NO.ECO]:[MATERIAL]],8,0)</f>
        <v>BASE HIDRAULICA</v>
      </c>
      <c r="I4453" s="86" t="s">
        <v>79</v>
      </c>
      <c r="J4453" s="91">
        <f ca="1">J4452+TIME(0,RANDBETWEEN((144),(176)),0)</f>
        <v>0.70277777777777772</v>
      </c>
      <c r="K4453" s="86" t="str">
        <f ca="1">VLOOKUP(Tabla36[[#This Row],[CODIGO VINCULO]],[1]!Anexar1[[UNION]:[OPERADOR]],4,0)</f>
        <v>JOSE ALFONSO CAAMAL CHULIN</v>
      </c>
      <c r="L4453" s="92" t="str" cm="1">
        <f t="array" aca="1" ref="L4453" ca="1">_xlfn.IFS(J4453&gt;=TIME(14,0,0),"SEGUNDO TURNO",J4453&lt;TIME(14,0,0),"PRIMER TURNO")</f>
        <v>SEGUNDO TURNO</v>
      </c>
      <c r="M4453" s="90"/>
    </row>
    <row r="4454" spans="1:13">
      <c r="A4454" s="86" t="str">
        <f ca="1">_xlfn.CONCAT(Tabla36[[#This Row],[NUM. ECO.]],Tabla36[[#This Row],[TURNO]],Tabla36[[#This Row],[FECHA]])</f>
        <v>T46SEGUNDO TURNO45415</v>
      </c>
      <c r="B4454" s="87">
        <v>6</v>
      </c>
      <c r="C4454" s="87">
        <v>6</v>
      </c>
      <c r="D4454" s="87" t="s">
        <v>62</v>
      </c>
      <c r="E4454" s="86"/>
      <c r="F4454" s="86">
        <f>VLOOKUP(Tabla36[[#This Row],[NUM. ECO.]],[2]!Tabla24[[NO.ECO]:[CUBICACION
M3]],4,0)</f>
        <v>16</v>
      </c>
      <c r="G4454" s="94">
        <v>45415</v>
      </c>
      <c r="H4454" s="92" t="str">
        <f>VLOOKUP(Tabla36[[#This Row],[NUM. ECO.]],[2]!Tabla24[[NO.ECO]:[MATERIAL]],8,0)</f>
        <v>BASE HIDRAULICA</v>
      </c>
      <c r="I4454" s="86" t="s">
        <v>79</v>
      </c>
      <c r="J4454" s="91">
        <f ca="1">J4453+TIME(0,RANDBETWEEN((144),(176)),0)</f>
        <v>0.8208333333333333</v>
      </c>
      <c r="K4454" s="86" t="str">
        <f ca="1">VLOOKUP(Tabla36[[#This Row],[CODIGO VINCULO]],[1]!Anexar1[[UNION]:[OPERADOR]],4,0)</f>
        <v>JOSE ALFONSO CAAMAL CHULIN</v>
      </c>
      <c r="L4454" s="92" t="str" cm="1">
        <f t="array" aca="1" ref="L4454" ca="1">_xlfn.IFS(J4454&gt;=TIME(14,0,0),"SEGUNDO TURNO",J4454&lt;TIME(14,0,0),"PRIMER TURNO")</f>
        <v>SEGUNDO TURNO</v>
      </c>
      <c r="M4454" s="90"/>
    </row>
    <row r="4455" spans="1:13">
      <c r="A4455" s="86" t="str">
        <f ca="1">_xlfn.CONCAT(Tabla36[[#This Row],[NUM. ECO.]],Tabla36[[#This Row],[TURNO]],Tabla36[[#This Row],[FECHA]])</f>
        <v>T46PRIMER TURNO45416</v>
      </c>
      <c r="B4455" s="87">
        <v>6</v>
      </c>
      <c r="C4455" s="87">
        <v>1</v>
      </c>
      <c r="D4455" s="87" t="s">
        <v>62</v>
      </c>
      <c r="E4455" s="86"/>
      <c r="F4455" s="86">
        <f>VLOOKUP(Tabla36[[#This Row],[NUM. ECO.]],[2]!Tabla24[[NO.ECO]:[CUBICACION
M3]],4,0)</f>
        <v>16</v>
      </c>
      <c r="G4455" s="94">
        <v>45416</v>
      </c>
      <c r="H4455" s="92" t="str">
        <f>VLOOKUP(Tabla36[[#This Row],[NUM. ECO.]],[2]!Tabla24[[NO.ECO]:[MATERIAL]],8,0)</f>
        <v>BASE HIDRAULICA</v>
      </c>
      <c r="I4455" s="86" t="s">
        <v>79</v>
      </c>
      <c r="J4455" s="88">
        <f ca="1">TIME(RANDBETWEEN(5.5,6),RANDBETWEEN(1,29),0)</f>
        <v>0.26111111111111113</v>
      </c>
      <c r="K4455" s="86" t="str">
        <f ca="1">VLOOKUP(Tabla36[[#This Row],[CODIGO VINCULO]],[1]!Anexar1[[UNION]:[OPERADOR]],4,0)</f>
        <v>GILDARDO JULIAN CAB CASTILLO</v>
      </c>
      <c r="L4455" s="92" t="str" cm="1">
        <f t="array" aca="1" ref="L4455" ca="1">_xlfn.IFS(J4455&gt;=TIME(14,0,0),"SEGUNDO TURNO",J4455&lt;TIME(14,0,0),"PRIMER TURNO")</f>
        <v>PRIMER TURNO</v>
      </c>
      <c r="M4455" s="90"/>
    </row>
    <row r="4456" spans="1:13">
      <c r="A4456" s="86" t="str">
        <f ca="1">_xlfn.CONCAT(Tabla36[[#This Row],[NUM. ECO.]],Tabla36[[#This Row],[TURNO]],Tabla36[[#This Row],[FECHA]])</f>
        <v>T46PRIMER TURNO45416</v>
      </c>
      <c r="B4456" s="87">
        <v>6</v>
      </c>
      <c r="C4456" s="87">
        <v>2</v>
      </c>
      <c r="D4456" s="87" t="s">
        <v>62</v>
      </c>
      <c r="E4456" s="86"/>
      <c r="F4456" s="86">
        <f>VLOOKUP(Tabla36[[#This Row],[NUM. ECO.]],[2]!Tabla24[[NO.ECO]:[CUBICACION
M3]],4,0)</f>
        <v>16</v>
      </c>
      <c r="G4456" s="94">
        <v>45416</v>
      </c>
      <c r="H4456" s="92" t="str">
        <f>VLOOKUP(Tabla36[[#This Row],[NUM. ECO.]],[2]!Tabla24[[NO.ECO]:[MATERIAL]],8,0)</f>
        <v>BASE HIDRAULICA</v>
      </c>
      <c r="I4456" s="86" t="s">
        <v>79</v>
      </c>
      <c r="J4456" s="88">
        <f ca="1">J4455+TIME(0,RANDBETWEEN((144),(176)),0)</f>
        <v>0.37083333333333335</v>
      </c>
      <c r="K4456" s="86" t="str">
        <f ca="1">VLOOKUP(Tabla36[[#This Row],[CODIGO VINCULO]],[1]!Anexar1[[UNION]:[OPERADOR]],4,0)</f>
        <v>GILDARDO JULIAN CAB CASTILLO</v>
      </c>
      <c r="L4456" s="92" t="str" cm="1">
        <f t="array" aca="1" ref="L4456" ca="1">_xlfn.IFS(J4456&gt;=TIME(14,0,0),"SEGUNDO TURNO",J4456&lt;TIME(14,0,0),"PRIMER TURNO")</f>
        <v>PRIMER TURNO</v>
      </c>
      <c r="M4456" s="90"/>
    </row>
    <row r="4457" spans="1:13">
      <c r="A4457" s="86" t="str">
        <f ca="1">_xlfn.CONCAT(Tabla36[[#This Row],[NUM. ECO.]],Tabla36[[#This Row],[TURNO]],Tabla36[[#This Row],[FECHA]])</f>
        <v>T46PRIMER TURNO45416</v>
      </c>
      <c r="B4457" s="87">
        <v>6</v>
      </c>
      <c r="C4457" s="87">
        <v>3</v>
      </c>
      <c r="D4457" s="87" t="s">
        <v>62</v>
      </c>
      <c r="E4457" s="86"/>
      <c r="F4457" s="86">
        <f>VLOOKUP(Tabla36[[#This Row],[NUM. ECO.]],[2]!Tabla24[[NO.ECO]:[CUBICACION
M3]],4,0)</f>
        <v>16</v>
      </c>
      <c r="G4457" s="94">
        <v>45416</v>
      </c>
      <c r="H4457" s="92" t="str">
        <f>VLOOKUP(Tabla36[[#This Row],[NUM. ECO.]],[2]!Tabla24[[NO.ECO]:[MATERIAL]],8,0)</f>
        <v>BASE HIDRAULICA</v>
      </c>
      <c r="I4457" s="86" t="s">
        <v>79</v>
      </c>
      <c r="J4457" s="91">
        <f ca="1">J4456+TIME(0,RANDBETWEEN((144),(176)),0)</f>
        <v>0.48958333333333337</v>
      </c>
      <c r="K4457" s="86" t="str">
        <f ca="1">VLOOKUP(Tabla36[[#This Row],[CODIGO VINCULO]],[1]!Anexar1[[UNION]:[OPERADOR]],4,0)</f>
        <v>GILDARDO JULIAN CAB CASTILLO</v>
      </c>
      <c r="L4457" s="92" t="str" cm="1">
        <f t="array" aca="1" ref="L4457" ca="1">_xlfn.IFS(J4457&gt;=TIME(14,0,0),"SEGUNDO TURNO",J4457&lt;TIME(14,0,0),"PRIMER TURNO")</f>
        <v>PRIMER TURNO</v>
      </c>
      <c r="M4457" s="90"/>
    </row>
    <row r="4458" spans="1:13">
      <c r="A4458" s="86" t="str">
        <f ca="1">_xlfn.CONCAT(Tabla36[[#This Row],[NUM. ECO.]],Tabla36[[#This Row],[TURNO]],Tabla36[[#This Row],[FECHA]])</f>
        <v>T46SEGUNDO TURNO45416</v>
      </c>
      <c r="B4458" s="87">
        <v>6</v>
      </c>
      <c r="C4458" s="87">
        <v>4</v>
      </c>
      <c r="D4458" s="87" t="s">
        <v>62</v>
      </c>
      <c r="E4458" s="86"/>
      <c r="F4458" s="86">
        <f>VLOOKUP(Tabla36[[#This Row],[NUM. ECO.]],[2]!Tabla24[[NO.ECO]:[CUBICACION
M3]],4,0)</f>
        <v>16</v>
      </c>
      <c r="G4458" s="94">
        <v>45416</v>
      </c>
      <c r="H4458" s="92" t="str">
        <f>VLOOKUP(Tabla36[[#This Row],[NUM. ECO.]],[2]!Tabla24[[NO.ECO]:[MATERIAL]],8,0)</f>
        <v>BASE HIDRAULICA</v>
      </c>
      <c r="I4458" s="86" t="s">
        <v>79</v>
      </c>
      <c r="J4458" s="91">
        <f ca="1">J4457+TIME(0,RANDBETWEEN((144),(176)),0)</f>
        <v>0.59722222222222232</v>
      </c>
      <c r="K4458" s="86" t="str">
        <f ca="1">VLOOKUP(Tabla36[[#This Row],[CODIGO VINCULO]],[1]!Anexar1[[UNION]:[OPERADOR]],4,0)</f>
        <v>JOSE ALFONSO CAAMAL CHULIN</v>
      </c>
      <c r="L4458" s="92" t="str" cm="1">
        <f t="array" aca="1" ref="L4458" ca="1">_xlfn.IFS(J4458&gt;=TIME(14,0,0),"SEGUNDO TURNO",J4458&lt;TIME(14,0,0),"PRIMER TURNO")</f>
        <v>SEGUNDO TURNO</v>
      </c>
      <c r="M4458" s="90"/>
    </row>
    <row r="4459" spans="1:13">
      <c r="A4459" s="86" t="str">
        <f ca="1">_xlfn.CONCAT(Tabla36[[#This Row],[NUM. ECO.]],Tabla36[[#This Row],[TURNO]],Tabla36[[#This Row],[FECHA]])</f>
        <v>T46SEGUNDO TURNO45416</v>
      </c>
      <c r="B4459" s="87">
        <v>6</v>
      </c>
      <c r="C4459" s="87">
        <v>5</v>
      </c>
      <c r="D4459" s="87" t="s">
        <v>62</v>
      </c>
      <c r="E4459" s="86"/>
      <c r="F4459" s="86">
        <f>VLOOKUP(Tabla36[[#This Row],[NUM. ECO.]],[2]!Tabla24[[NO.ECO]:[CUBICACION
M3]],4,0)</f>
        <v>16</v>
      </c>
      <c r="G4459" s="94">
        <v>45416</v>
      </c>
      <c r="H4459" s="92" t="str">
        <f>VLOOKUP(Tabla36[[#This Row],[NUM. ECO.]],[2]!Tabla24[[NO.ECO]:[MATERIAL]],8,0)</f>
        <v>BASE HIDRAULICA</v>
      </c>
      <c r="I4459" s="86" t="s">
        <v>79</v>
      </c>
      <c r="J4459" s="91">
        <f ca="1">J4458+TIME(0,RANDBETWEEN((144),(176)),0)</f>
        <v>0.69791666666666674</v>
      </c>
      <c r="K4459" s="86" t="str">
        <f ca="1">VLOOKUP(Tabla36[[#This Row],[CODIGO VINCULO]],[1]!Anexar1[[UNION]:[OPERADOR]],4,0)</f>
        <v>JOSE ALFONSO CAAMAL CHULIN</v>
      </c>
      <c r="L4459" s="92" t="str" cm="1">
        <f t="array" aca="1" ref="L4459" ca="1">_xlfn.IFS(J4459&gt;=TIME(14,0,0),"SEGUNDO TURNO",J4459&lt;TIME(14,0,0),"PRIMER TURNO")</f>
        <v>SEGUNDO TURNO</v>
      </c>
      <c r="M4459" s="90"/>
    </row>
    <row r="4460" spans="1:13">
      <c r="A4460" s="86" t="str">
        <f ca="1">_xlfn.CONCAT(Tabla36[[#This Row],[NUM. ECO.]],Tabla36[[#This Row],[TURNO]],Tabla36[[#This Row],[FECHA]])</f>
        <v>T46SEGUNDO TURNO45416</v>
      </c>
      <c r="B4460" s="87">
        <v>6</v>
      </c>
      <c r="C4460" s="87">
        <v>6</v>
      </c>
      <c r="D4460" s="87" t="s">
        <v>62</v>
      </c>
      <c r="E4460" s="86"/>
      <c r="F4460" s="86">
        <f>VLOOKUP(Tabla36[[#This Row],[NUM. ECO.]],[2]!Tabla24[[NO.ECO]:[CUBICACION
M3]],4,0)</f>
        <v>16</v>
      </c>
      <c r="G4460" s="94">
        <v>45416</v>
      </c>
      <c r="H4460" s="92" t="str">
        <f>VLOOKUP(Tabla36[[#This Row],[NUM. ECO.]],[2]!Tabla24[[NO.ECO]:[MATERIAL]],8,0)</f>
        <v>BASE HIDRAULICA</v>
      </c>
      <c r="I4460" s="86" t="s">
        <v>79</v>
      </c>
      <c r="J4460" s="91">
        <f ca="1">J4459+TIME(0,RANDBETWEEN((144),(176)),0)</f>
        <v>0.8</v>
      </c>
      <c r="K4460" s="86" t="str">
        <f ca="1">VLOOKUP(Tabla36[[#This Row],[CODIGO VINCULO]],[1]!Anexar1[[UNION]:[OPERADOR]],4,0)</f>
        <v>JOSE ALFONSO CAAMAL CHULIN</v>
      </c>
      <c r="L4460" s="92" t="str" cm="1">
        <f t="array" aca="1" ref="L4460" ca="1">_xlfn.IFS(J4460&gt;=TIME(14,0,0),"SEGUNDO TURNO",J4460&lt;TIME(14,0,0),"PRIMER TURNO")</f>
        <v>SEGUNDO TURNO</v>
      </c>
      <c r="M4460" s="90"/>
    </row>
    <row r="4461" spans="1:13">
      <c r="A4461" s="86" t="str">
        <f ca="1">_xlfn.CONCAT(Tabla36[[#This Row],[NUM. ECO.]],Tabla36[[#This Row],[TURNO]],Tabla36[[#This Row],[FECHA]])</f>
        <v>T46PRIMER TURNO45418</v>
      </c>
      <c r="B4461" s="87">
        <v>6</v>
      </c>
      <c r="C4461" s="87">
        <v>1</v>
      </c>
      <c r="D4461" s="87" t="s">
        <v>62</v>
      </c>
      <c r="E4461" s="86"/>
      <c r="F4461" s="86">
        <f>VLOOKUP(Tabla36[[#This Row],[NUM. ECO.]],[2]!Tabla24[[NO.ECO]:[CUBICACION
M3]],4,0)</f>
        <v>16</v>
      </c>
      <c r="G4461" s="94">
        <v>45418</v>
      </c>
      <c r="H4461" s="92" t="str">
        <f>VLOOKUP(Tabla36[[#This Row],[NUM. ECO.]],[2]!Tabla24[[NO.ECO]:[MATERIAL]],8,0)</f>
        <v>BASE HIDRAULICA</v>
      </c>
      <c r="I4461" s="86" t="s">
        <v>79</v>
      </c>
      <c r="J4461" s="88">
        <f ca="1">TIME(RANDBETWEEN(5.5,6),RANDBETWEEN(1,29),0)</f>
        <v>0.26458333333333334</v>
      </c>
      <c r="K4461" s="86" t="str">
        <f ca="1">VLOOKUP(Tabla36[[#This Row],[CODIGO VINCULO]],[1]!Anexar1[[UNION]:[OPERADOR]],4,0)</f>
        <v>GILDARDO JULIAN CAB CASTILLO</v>
      </c>
      <c r="L4461" s="92" t="str" cm="1">
        <f t="array" aca="1" ref="L4461" ca="1">_xlfn.IFS(J4461&gt;=TIME(14,0,0),"SEGUNDO TURNO",J4461&lt;TIME(14,0,0),"PRIMER TURNO")</f>
        <v>PRIMER TURNO</v>
      </c>
      <c r="M4461" s="90"/>
    </row>
    <row r="4462" spans="1:13">
      <c r="A4462" s="86" t="str">
        <f ca="1">_xlfn.CONCAT(Tabla36[[#This Row],[NUM. ECO.]],Tabla36[[#This Row],[TURNO]],Tabla36[[#This Row],[FECHA]])</f>
        <v>T46PRIMER TURNO45418</v>
      </c>
      <c r="B4462" s="87">
        <v>6</v>
      </c>
      <c r="C4462" s="87">
        <v>2</v>
      </c>
      <c r="D4462" s="87" t="s">
        <v>62</v>
      </c>
      <c r="E4462" s="86"/>
      <c r="F4462" s="86">
        <f>VLOOKUP(Tabla36[[#This Row],[NUM. ECO.]],[2]!Tabla24[[NO.ECO]:[CUBICACION
M3]],4,0)</f>
        <v>16</v>
      </c>
      <c r="G4462" s="94">
        <v>45418</v>
      </c>
      <c r="H4462" s="92" t="str">
        <f>VLOOKUP(Tabla36[[#This Row],[NUM. ECO.]],[2]!Tabla24[[NO.ECO]:[MATERIAL]],8,0)</f>
        <v>BASE HIDRAULICA</v>
      </c>
      <c r="I4462" s="86" t="s">
        <v>79</v>
      </c>
      <c r="J4462" s="88">
        <f ca="1">J4461+TIME(0,RANDBETWEEN((144),(176)),0)</f>
        <v>0.37013888888888891</v>
      </c>
      <c r="K4462" s="86" t="str">
        <f ca="1">VLOOKUP(Tabla36[[#This Row],[CODIGO VINCULO]],[1]!Anexar1[[UNION]:[OPERADOR]],4,0)</f>
        <v>GILDARDO JULIAN CAB CASTILLO</v>
      </c>
      <c r="L4462" s="92" t="str" cm="1">
        <f t="array" aca="1" ref="L4462" ca="1">_xlfn.IFS(J4462&gt;=TIME(14,0,0),"SEGUNDO TURNO",J4462&lt;TIME(14,0,0),"PRIMER TURNO")</f>
        <v>PRIMER TURNO</v>
      </c>
      <c r="M4462" s="90"/>
    </row>
    <row r="4463" spans="1:13">
      <c r="A4463" s="86" t="str">
        <f ca="1">_xlfn.CONCAT(Tabla36[[#This Row],[NUM. ECO.]],Tabla36[[#This Row],[TURNO]],Tabla36[[#This Row],[FECHA]])</f>
        <v>T46PRIMER TURNO45418</v>
      </c>
      <c r="B4463" s="87">
        <v>6</v>
      </c>
      <c r="C4463" s="87">
        <v>3</v>
      </c>
      <c r="D4463" s="87" t="s">
        <v>62</v>
      </c>
      <c r="E4463" s="86"/>
      <c r="F4463" s="86">
        <f>VLOOKUP(Tabla36[[#This Row],[NUM. ECO.]],[2]!Tabla24[[NO.ECO]:[CUBICACION
M3]],4,0)</f>
        <v>16</v>
      </c>
      <c r="G4463" s="94">
        <v>45418</v>
      </c>
      <c r="H4463" s="92" t="str">
        <f>VLOOKUP(Tabla36[[#This Row],[NUM. ECO.]],[2]!Tabla24[[NO.ECO]:[MATERIAL]],8,0)</f>
        <v>BASE HIDRAULICA</v>
      </c>
      <c r="I4463" s="86" t="s">
        <v>79</v>
      </c>
      <c r="J4463" s="91">
        <f ca="1">J4462+TIME(0,RANDBETWEEN((144),(176)),0)</f>
        <v>0.47430555555555559</v>
      </c>
      <c r="K4463" s="86" t="str">
        <f ca="1">VLOOKUP(Tabla36[[#This Row],[CODIGO VINCULO]],[1]!Anexar1[[UNION]:[OPERADOR]],4,0)</f>
        <v>GILDARDO JULIAN CAB CASTILLO</v>
      </c>
      <c r="L4463" s="92" t="str" cm="1">
        <f t="array" aca="1" ref="L4463" ca="1">_xlfn.IFS(J4463&gt;=TIME(14,0,0),"SEGUNDO TURNO",J4463&lt;TIME(14,0,0),"PRIMER TURNO")</f>
        <v>PRIMER TURNO</v>
      </c>
      <c r="M4463" s="90"/>
    </row>
    <row r="4464" spans="1:13">
      <c r="A4464" s="86" t="str">
        <f ca="1">_xlfn.CONCAT(Tabla36[[#This Row],[NUM. ECO.]],Tabla36[[#This Row],[TURNO]],Tabla36[[#This Row],[FECHA]])</f>
        <v>T46SEGUNDO TURNO45418</v>
      </c>
      <c r="B4464" s="87">
        <v>6</v>
      </c>
      <c r="C4464" s="87">
        <v>4</v>
      </c>
      <c r="D4464" s="87" t="s">
        <v>62</v>
      </c>
      <c r="E4464" s="86"/>
      <c r="F4464" s="86">
        <f>VLOOKUP(Tabla36[[#This Row],[NUM. ECO.]],[2]!Tabla24[[NO.ECO]:[CUBICACION
M3]],4,0)</f>
        <v>16</v>
      </c>
      <c r="G4464" s="94">
        <v>45418</v>
      </c>
      <c r="H4464" s="92" t="str">
        <f>VLOOKUP(Tabla36[[#This Row],[NUM. ECO.]],[2]!Tabla24[[NO.ECO]:[MATERIAL]],8,0)</f>
        <v>BASE HIDRAULICA</v>
      </c>
      <c r="I4464" s="86" t="s">
        <v>79</v>
      </c>
      <c r="J4464" s="91">
        <f ca="1">J4463+TIME(0,RANDBETWEEN((144),(176)),0)</f>
        <v>0.59097222222222223</v>
      </c>
      <c r="K4464" s="86" t="str">
        <f ca="1">VLOOKUP(Tabla36[[#This Row],[CODIGO VINCULO]],[1]!Anexar1[[UNION]:[OPERADOR]],4,0)</f>
        <v>JOSE ALFONSO CAAMAL CHULIN</v>
      </c>
      <c r="L4464" s="92" t="str" cm="1">
        <f t="array" aca="1" ref="L4464" ca="1">_xlfn.IFS(J4464&gt;=TIME(14,0,0),"SEGUNDO TURNO",J4464&lt;TIME(14,0,0),"PRIMER TURNO")</f>
        <v>SEGUNDO TURNO</v>
      </c>
      <c r="M4464" s="90"/>
    </row>
    <row r="4465" spans="1:13">
      <c r="A4465" s="86" t="str">
        <f ca="1">_xlfn.CONCAT(Tabla36[[#This Row],[NUM. ECO.]],Tabla36[[#This Row],[TURNO]],Tabla36[[#This Row],[FECHA]])</f>
        <v>T46SEGUNDO TURNO45418</v>
      </c>
      <c r="B4465" s="87">
        <v>6</v>
      </c>
      <c r="C4465" s="87">
        <v>5</v>
      </c>
      <c r="D4465" s="87" t="s">
        <v>62</v>
      </c>
      <c r="E4465" s="86"/>
      <c r="F4465" s="86">
        <f>VLOOKUP(Tabla36[[#This Row],[NUM. ECO.]],[2]!Tabla24[[NO.ECO]:[CUBICACION
M3]],4,0)</f>
        <v>16</v>
      </c>
      <c r="G4465" s="94">
        <v>45418</v>
      </c>
      <c r="H4465" s="92" t="str">
        <f>VLOOKUP(Tabla36[[#This Row],[NUM. ECO.]],[2]!Tabla24[[NO.ECO]:[MATERIAL]],8,0)</f>
        <v>BASE HIDRAULICA</v>
      </c>
      <c r="I4465" s="86" t="s">
        <v>79</v>
      </c>
      <c r="J4465" s="91">
        <f ca="1">J4464+TIME(0,RANDBETWEEN((144),(176)),0)</f>
        <v>0.70069444444444451</v>
      </c>
      <c r="K4465" s="86" t="str">
        <f ca="1">VLOOKUP(Tabla36[[#This Row],[CODIGO VINCULO]],[1]!Anexar1[[UNION]:[OPERADOR]],4,0)</f>
        <v>JOSE ALFONSO CAAMAL CHULIN</v>
      </c>
      <c r="L4465" s="92" t="str" cm="1">
        <f t="array" aca="1" ref="L4465" ca="1">_xlfn.IFS(J4465&gt;=TIME(14,0,0),"SEGUNDO TURNO",J4465&lt;TIME(14,0,0),"PRIMER TURNO")</f>
        <v>SEGUNDO TURNO</v>
      </c>
      <c r="M4465" s="90"/>
    </row>
    <row r="4466" spans="1:13">
      <c r="A4466" s="86" t="str">
        <f ca="1">_xlfn.CONCAT(Tabla36[[#This Row],[NUM. ECO.]],Tabla36[[#This Row],[TURNO]],Tabla36[[#This Row],[FECHA]])</f>
        <v>T46SEGUNDO TURNO45418</v>
      </c>
      <c r="B4466" s="87">
        <v>6</v>
      </c>
      <c r="C4466" s="87">
        <v>6</v>
      </c>
      <c r="D4466" s="87" t="s">
        <v>62</v>
      </c>
      <c r="E4466" s="86"/>
      <c r="F4466" s="86">
        <f>VLOOKUP(Tabla36[[#This Row],[NUM. ECO.]],[2]!Tabla24[[NO.ECO]:[CUBICACION
M3]],4,0)</f>
        <v>16</v>
      </c>
      <c r="G4466" s="94">
        <v>45418</v>
      </c>
      <c r="H4466" s="92" t="str">
        <f>VLOOKUP(Tabla36[[#This Row],[NUM. ECO.]],[2]!Tabla24[[NO.ECO]:[MATERIAL]],8,0)</f>
        <v>BASE HIDRAULICA</v>
      </c>
      <c r="I4466" s="86" t="s">
        <v>79</v>
      </c>
      <c r="J4466" s="91">
        <f ca="1">J4465+TIME(0,RANDBETWEEN((144),(176)),0)</f>
        <v>0.81944444444444453</v>
      </c>
      <c r="K4466" s="86" t="str">
        <f ca="1">VLOOKUP(Tabla36[[#This Row],[CODIGO VINCULO]],[1]!Anexar1[[UNION]:[OPERADOR]],4,0)</f>
        <v>JOSE ALFONSO CAAMAL CHULIN</v>
      </c>
      <c r="L4466" s="92" t="str" cm="1">
        <f t="array" aca="1" ref="L4466" ca="1">_xlfn.IFS(J4466&gt;=TIME(14,0,0),"SEGUNDO TURNO",J4466&lt;TIME(14,0,0),"PRIMER TURNO")</f>
        <v>SEGUNDO TURNO</v>
      </c>
      <c r="M4466" s="90"/>
    </row>
    <row r="4467" spans="1:13">
      <c r="A4467" s="86" t="str">
        <f ca="1">_xlfn.CONCAT(Tabla36[[#This Row],[NUM. ECO.]],Tabla36[[#This Row],[TURNO]],Tabla36[[#This Row],[FECHA]])</f>
        <v>T46PRIMER TURNO45419</v>
      </c>
      <c r="B4467" s="87">
        <v>6</v>
      </c>
      <c r="C4467" s="87">
        <v>1</v>
      </c>
      <c r="D4467" s="87" t="s">
        <v>62</v>
      </c>
      <c r="E4467" s="86"/>
      <c r="F4467" s="86">
        <f>VLOOKUP(Tabla36[[#This Row],[NUM. ECO.]],[2]!Tabla24[[NO.ECO]:[CUBICACION
M3]],4,0)</f>
        <v>16</v>
      </c>
      <c r="G4467" s="94">
        <v>45419</v>
      </c>
      <c r="H4467" s="92" t="str">
        <f>VLOOKUP(Tabla36[[#This Row],[NUM. ECO.]],[2]!Tabla24[[NO.ECO]:[MATERIAL]],8,0)</f>
        <v>BASE HIDRAULICA</v>
      </c>
      <c r="I4467" s="86" t="s">
        <v>79</v>
      </c>
      <c r="J4467" s="88">
        <f ca="1">TIME(RANDBETWEEN(5.5,6),RANDBETWEEN(1,29),0)</f>
        <v>0.25972222222222224</v>
      </c>
      <c r="K4467" s="86" t="str">
        <f ca="1">VLOOKUP(Tabla36[[#This Row],[CODIGO VINCULO]],[1]!Anexar1[[UNION]:[OPERADOR]],4,0)</f>
        <v>GILDARDO JULIAN CAB CASTILLO</v>
      </c>
      <c r="L4467" s="92" t="str" cm="1">
        <f t="array" aca="1" ref="L4467" ca="1">_xlfn.IFS(J4467&gt;=TIME(14,0,0),"SEGUNDO TURNO",J4467&lt;TIME(14,0,0),"PRIMER TURNO")</f>
        <v>PRIMER TURNO</v>
      </c>
      <c r="M4467" s="90"/>
    </row>
    <row r="4468" spans="1:13">
      <c r="A4468" s="86" t="str">
        <f ca="1">_xlfn.CONCAT(Tabla36[[#This Row],[NUM. ECO.]],Tabla36[[#This Row],[TURNO]],Tabla36[[#This Row],[FECHA]])</f>
        <v>T46PRIMER TURNO45419</v>
      </c>
      <c r="B4468" s="87">
        <v>6</v>
      </c>
      <c r="C4468" s="87">
        <v>2</v>
      </c>
      <c r="D4468" s="87" t="s">
        <v>62</v>
      </c>
      <c r="E4468" s="86"/>
      <c r="F4468" s="86">
        <f>VLOOKUP(Tabla36[[#This Row],[NUM. ECO.]],[2]!Tabla24[[NO.ECO]:[CUBICACION
M3]],4,0)</f>
        <v>16</v>
      </c>
      <c r="G4468" s="94">
        <v>45419</v>
      </c>
      <c r="H4468" s="92" t="str">
        <f>VLOOKUP(Tabla36[[#This Row],[NUM. ECO.]],[2]!Tabla24[[NO.ECO]:[MATERIAL]],8,0)</f>
        <v>BASE HIDRAULICA</v>
      </c>
      <c r="I4468" s="86" t="s">
        <v>79</v>
      </c>
      <c r="J4468" s="88">
        <f ca="1">J4467+TIME(0,RANDBETWEEN((144),(176)),0)</f>
        <v>0.3666666666666667</v>
      </c>
      <c r="K4468" s="86" t="str">
        <f ca="1">VLOOKUP(Tabla36[[#This Row],[CODIGO VINCULO]],[1]!Anexar1[[UNION]:[OPERADOR]],4,0)</f>
        <v>GILDARDO JULIAN CAB CASTILLO</v>
      </c>
      <c r="L4468" s="92" t="str" cm="1">
        <f t="array" aca="1" ref="L4468" ca="1">_xlfn.IFS(J4468&gt;=TIME(14,0,0),"SEGUNDO TURNO",J4468&lt;TIME(14,0,0),"PRIMER TURNO")</f>
        <v>PRIMER TURNO</v>
      </c>
      <c r="M4468" s="90"/>
    </row>
    <row r="4469" spans="1:13">
      <c r="A4469" s="86" t="str">
        <f ca="1">_xlfn.CONCAT(Tabla36[[#This Row],[NUM. ECO.]],Tabla36[[#This Row],[TURNO]],Tabla36[[#This Row],[FECHA]])</f>
        <v>T46PRIMER TURNO45419</v>
      </c>
      <c r="B4469" s="87">
        <v>6</v>
      </c>
      <c r="C4469" s="87">
        <v>3</v>
      </c>
      <c r="D4469" s="87" t="s">
        <v>62</v>
      </c>
      <c r="E4469" s="86"/>
      <c r="F4469" s="86">
        <f>VLOOKUP(Tabla36[[#This Row],[NUM. ECO.]],[2]!Tabla24[[NO.ECO]:[CUBICACION
M3]],4,0)</f>
        <v>16</v>
      </c>
      <c r="G4469" s="94">
        <v>45419</v>
      </c>
      <c r="H4469" s="92" t="str">
        <f>VLOOKUP(Tabla36[[#This Row],[NUM. ECO.]],[2]!Tabla24[[NO.ECO]:[MATERIAL]],8,0)</f>
        <v>BASE HIDRAULICA</v>
      </c>
      <c r="I4469" s="86" t="s">
        <v>79</v>
      </c>
      <c r="J4469" s="91">
        <f ca="1">J4468+TIME(0,RANDBETWEEN((144),(176)),0)</f>
        <v>0.47361111111111115</v>
      </c>
      <c r="K4469" s="86" t="str">
        <f ca="1">VLOOKUP(Tabla36[[#This Row],[CODIGO VINCULO]],[1]!Anexar1[[UNION]:[OPERADOR]],4,0)</f>
        <v>GILDARDO JULIAN CAB CASTILLO</v>
      </c>
      <c r="L4469" s="92" t="str" cm="1">
        <f t="array" aca="1" ref="L4469" ca="1">_xlfn.IFS(J4469&gt;=TIME(14,0,0),"SEGUNDO TURNO",J4469&lt;TIME(14,0,0),"PRIMER TURNO")</f>
        <v>PRIMER TURNO</v>
      </c>
      <c r="M4469" s="90"/>
    </row>
    <row r="4470" spans="1:13">
      <c r="A4470" s="86" t="str">
        <f ca="1">_xlfn.CONCAT(Tabla36[[#This Row],[NUM. ECO.]],Tabla36[[#This Row],[TURNO]],Tabla36[[#This Row],[FECHA]])</f>
        <v>T46SEGUNDO TURNO45419</v>
      </c>
      <c r="B4470" s="87">
        <v>6</v>
      </c>
      <c r="C4470" s="87">
        <v>4</v>
      </c>
      <c r="D4470" s="87" t="s">
        <v>62</v>
      </c>
      <c r="E4470" s="86"/>
      <c r="F4470" s="86">
        <f>VLOOKUP(Tabla36[[#This Row],[NUM. ECO.]],[2]!Tabla24[[NO.ECO]:[CUBICACION
M3]],4,0)</f>
        <v>16</v>
      </c>
      <c r="G4470" s="94">
        <v>45419</v>
      </c>
      <c r="H4470" s="92" t="str">
        <f>VLOOKUP(Tabla36[[#This Row],[NUM. ECO.]],[2]!Tabla24[[NO.ECO]:[MATERIAL]],8,0)</f>
        <v>BASE HIDRAULICA</v>
      </c>
      <c r="I4470" s="86" t="s">
        <v>79</v>
      </c>
      <c r="J4470" s="91">
        <f ca="1">J4469+TIME(0,RANDBETWEEN((144),(176)),0)</f>
        <v>0.59097222222222223</v>
      </c>
      <c r="K4470" s="86" t="str">
        <f ca="1">VLOOKUP(Tabla36[[#This Row],[CODIGO VINCULO]],[1]!Anexar1[[UNION]:[OPERADOR]],4,0)</f>
        <v>JOSE ALFONSO CAAMAL CHULIN</v>
      </c>
      <c r="L4470" s="92" t="str" cm="1">
        <f t="array" aca="1" ref="L4470" ca="1">_xlfn.IFS(J4470&gt;=TIME(14,0,0),"SEGUNDO TURNO",J4470&lt;TIME(14,0,0),"PRIMER TURNO")</f>
        <v>SEGUNDO TURNO</v>
      </c>
      <c r="M4470" s="90"/>
    </row>
    <row r="4471" spans="1:13">
      <c r="A4471" s="86" t="str">
        <f ca="1">_xlfn.CONCAT(Tabla36[[#This Row],[NUM. ECO.]],Tabla36[[#This Row],[TURNO]],Tabla36[[#This Row],[FECHA]])</f>
        <v>T46SEGUNDO TURNO45419</v>
      </c>
      <c r="B4471" s="87">
        <v>6</v>
      </c>
      <c r="C4471" s="87">
        <v>5</v>
      </c>
      <c r="D4471" s="87" t="s">
        <v>62</v>
      </c>
      <c r="E4471" s="86"/>
      <c r="F4471" s="86">
        <f>VLOOKUP(Tabla36[[#This Row],[NUM. ECO.]],[2]!Tabla24[[NO.ECO]:[CUBICACION
M3]],4,0)</f>
        <v>16</v>
      </c>
      <c r="G4471" s="94">
        <v>45419</v>
      </c>
      <c r="H4471" s="92" t="str">
        <f>VLOOKUP(Tabla36[[#This Row],[NUM. ECO.]],[2]!Tabla24[[NO.ECO]:[MATERIAL]],8,0)</f>
        <v>BASE HIDRAULICA</v>
      </c>
      <c r="I4471" s="86" t="s">
        <v>79</v>
      </c>
      <c r="J4471" s="91">
        <f ca="1">J4470+TIME(0,RANDBETWEEN((144),(176)),0)</f>
        <v>0.71250000000000002</v>
      </c>
      <c r="K4471" s="86" t="str">
        <f ca="1">VLOOKUP(Tabla36[[#This Row],[CODIGO VINCULO]],[1]!Anexar1[[UNION]:[OPERADOR]],4,0)</f>
        <v>JOSE ALFONSO CAAMAL CHULIN</v>
      </c>
      <c r="L4471" s="92" t="str" cm="1">
        <f t="array" aca="1" ref="L4471" ca="1">_xlfn.IFS(J4471&gt;=TIME(14,0,0),"SEGUNDO TURNO",J4471&lt;TIME(14,0,0),"PRIMER TURNO")</f>
        <v>SEGUNDO TURNO</v>
      </c>
      <c r="M4471" s="90"/>
    </row>
    <row r="4472" spans="1:13">
      <c r="A4472" s="86" t="str">
        <f ca="1">_xlfn.CONCAT(Tabla36[[#This Row],[NUM. ECO.]],Tabla36[[#This Row],[TURNO]],Tabla36[[#This Row],[FECHA]])</f>
        <v>T46SEGUNDO TURNO45419</v>
      </c>
      <c r="B4472" s="87">
        <v>6</v>
      </c>
      <c r="C4472" s="87">
        <v>6</v>
      </c>
      <c r="D4472" s="87" t="s">
        <v>62</v>
      </c>
      <c r="E4472" s="86"/>
      <c r="F4472" s="86">
        <f>VLOOKUP(Tabla36[[#This Row],[NUM. ECO.]],[2]!Tabla24[[NO.ECO]:[CUBICACION
M3]],4,0)</f>
        <v>16</v>
      </c>
      <c r="G4472" s="94">
        <v>45419</v>
      </c>
      <c r="H4472" s="92" t="str">
        <f>VLOOKUP(Tabla36[[#This Row],[NUM. ECO.]],[2]!Tabla24[[NO.ECO]:[MATERIAL]],8,0)</f>
        <v>BASE HIDRAULICA</v>
      </c>
      <c r="I4472" s="86" t="s">
        <v>79</v>
      </c>
      <c r="J4472" s="91">
        <f ca="1">J4471+TIME(0,RANDBETWEEN((144),(176)),0)</f>
        <v>0.83472222222222225</v>
      </c>
      <c r="K4472" s="86" t="str">
        <f ca="1">VLOOKUP(Tabla36[[#This Row],[CODIGO VINCULO]],[1]!Anexar1[[UNION]:[OPERADOR]],4,0)</f>
        <v>JOSE ALFONSO CAAMAL CHULIN</v>
      </c>
      <c r="L4472" s="92" t="str" cm="1">
        <f t="array" aca="1" ref="L4472" ca="1">_xlfn.IFS(J4472&gt;=TIME(14,0,0),"SEGUNDO TURNO",J4472&lt;TIME(14,0,0),"PRIMER TURNO")</f>
        <v>SEGUNDO TURNO</v>
      </c>
      <c r="M4472" s="90"/>
    </row>
    <row r="4473" spans="1:13">
      <c r="A4473" s="86" t="str">
        <f ca="1">_xlfn.CONCAT(Tabla36[[#This Row],[NUM. ECO.]],Tabla36[[#This Row],[TURNO]],Tabla36[[#This Row],[FECHA]])</f>
        <v>T46PRIMER TURNO45420</v>
      </c>
      <c r="B4473" s="87">
        <v>6</v>
      </c>
      <c r="C4473" s="87">
        <v>1</v>
      </c>
      <c r="D4473" s="87" t="s">
        <v>62</v>
      </c>
      <c r="E4473" s="86"/>
      <c r="F4473" s="86">
        <f>VLOOKUP(Tabla36[[#This Row],[NUM. ECO.]],[2]!Tabla24[[NO.ECO]:[CUBICACION
M3]],4,0)</f>
        <v>16</v>
      </c>
      <c r="G4473" s="94">
        <v>45420</v>
      </c>
      <c r="H4473" s="92" t="str">
        <f>VLOOKUP(Tabla36[[#This Row],[NUM. ECO.]],[2]!Tabla24[[NO.ECO]:[MATERIAL]],8,0)</f>
        <v>BASE HIDRAULICA</v>
      </c>
      <c r="I4473" s="86" t="s">
        <v>79</v>
      </c>
      <c r="J4473" s="88">
        <f ca="1">TIME(RANDBETWEEN(5.5,6),RANDBETWEEN(1,29),0)</f>
        <v>0.26180555555555557</v>
      </c>
      <c r="K4473" s="86" t="str">
        <f ca="1">VLOOKUP(Tabla36[[#This Row],[CODIGO VINCULO]],[1]!Anexar1[[UNION]:[OPERADOR]],4,0)</f>
        <v>GILDARDO JULIAN CAB CASTILLO</v>
      </c>
      <c r="L4473" s="92" t="str" cm="1">
        <f t="array" aca="1" ref="L4473" ca="1">_xlfn.IFS(J4473&gt;=TIME(14,0,0),"SEGUNDO TURNO",J4473&lt;TIME(14,0,0),"PRIMER TURNO")</f>
        <v>PRIMER TURNO</v>
      </c>
      <c r="M4473" s="90"/>
    </row>
    <row r="4474" spans="1:13">
      <c r="A4474" s="86" t="str">
        <f ca="1">_xlfn.CONCAT(Tabla36[[#This Row],[NUM. ECO.]],Tabla36[[#This Row],[TURNO]],Tabla36[[#This Row],[FECHA]])</f>
        <v>T46PRIMER TURNO45420</v>
      </c>
      <c r="B4474" s="87">
        <v>6</v>
      </c>
      <c r="C4474" s="87">
        <v>2</v>
      </c>
      <c r="D4474" s="87" t="s">
        <v>62</v>
      </c>
      <c r="E4474" s="86"/>
      <c r="F4474" s="86">
        <f>VLOOKUP(Tabla36[[#This Row],[NUM. ECO.]],[2]!Tabla24[[NO.ECO]:[CUBICACION
M3]],4,0)</f>
        <v>16</v>
      </c>
      <c r="G4474" s="94">
        <v>45420</v>
      </c>
      <c r="H4474" s="92" t="str">
        <f>VLOOKUP(Tabla36[[#This Row],[NUM. ECO.]],[2]!Tabla24[[NO.ECO]:[MATERIAL]],8,0)</f>
        <v>BASE HIDRAULICA</v>
      </c>
      <c r="I4474" s="86" t="s">
        <v>79</v>
      </c>
      <c r="J4474" s="88">
        <f ca="1">J4473+TIME(0,RANDBETWEEN((144),(176)),0)</f>
        <v>0.37083333333333335</v>
      </c>
      <c r="K4474" s="86" t="str">
        <f ca="1">VLOOKUP(Tabla36[[#This Row],[CODIGO VINCULO]],[1]!Anexar1[[UNION]:[OPERADOR]],4,0)</f>
        <v>GILDARDO JULIAN CAB CASTILLO</v>
      </c>
      <c r="L4474" s="92" t="str" cm="1">
        <f t="array" aca="1" ref="L4474" ca="1">_xlfn.IFS(J4474&gt;=TIME(14,0,0),"SEGUNDO TURNO",J4474&lt;TIME(14,0,0),"PRIMER TURNO")</f>
        <v>PRIMER TURNO</v>
      </c>
      <c r="M4474" s="90"/>
    </row>
    <row r="4475" spans="1:13">
      <c r="A4475" s="86" t="str">
        <f ca="1">_xlfn.CONCAT(Tabla36[[#This Row],[NUM. ECO.]],Tabla36[[#This Row],[TURNO]],Tabla36[[#This Row],[FECHA]])</f>
        <v>T46PRIMER TURNO45420</v>
      </c>
      <c r="B4475" s="87">
        <v>6</v>
      </c>
      <c r="C4475" s="87">
        <v>3</v>
      </c>
      <c r="D4475" s="87" t="s">
        <v>62</v>
      </c>
      <c r="E4475" s="86"/>
      <c r="F4475" s="86">
        <f>VLOOKUP(Tabla36[[#This Row],[NUM. ECO.]],[2]!Tabla24[[NO.ECO]:[CUBICACION
M3]],4,0)</f>
        <v>16</v>
      </c>
      <c r="G4475" s="94">
        <v>45420</v>
      </c>
      <c r="H4475" s="92" t="str">
        <f>VLOOKUP(Tabla36[[#This Row],[NUM. ECO.]],[2]!Tabla24[[NO.ECO]:[MATERIAL]],8,0)</f>
        <v>BASE HIDRAULICA</v>
      </c>
      <c r="I4475" s="86" t="s">
        <v>79</v>
      </c>
      <c r="J4475" s="91">
        <f ca="1">J4474+TIME(0,RANDBETWEEN((144),(176)),0)</f>
        <v>0.4916666666666667</v>
      </c>
      <c r="K4475" s="86" t="str">
        <f ca="1">VLOOKUP(Tabla36[[#This Row],[CODIGO VINCULO]],[1]!Anexar1[[UNION]:[OPERADOR]],4,0)</f>
        <v>GILDARDO JULIAN CAB CASTILLO</v>
      </c>
      <c r="L4475" s="92" t="str" cm="1">
        <f t="array" aca="1" ref="L4475" ca="1">_xlfn.IFS(J4475&gt;=TIME(14,0,0),"SEGUNDO TURNO",J4475&lt;TIME(14,0,0),"PRIMER TURNO")</f>
        <v>PRIMER TURNO</v>
      </c>
      <c r="M4475" s="90"/>
    </row>
    <row r="4476" spans="1:13">
      <c r="A4476" s="86" t="str">
        <f ca="1">_xlfn.CONCAT(Tabla36[[#This Row],[NUM. ECO.]],Tabla36[[#This Row],[TURNO]],Tabla36[[#This Row],[FECHA]])</f>
        <v>T46SEGUNDO TURNO45420</v>
      </c>
      <c r="B4476" s="87">
        <v>6</v>
      </c>
      <c r="C4476" s="87">
        <v>4</v>
      </c>
      <c r="D4476" s="87" t="s">
        <v>62</v>
      </c>
      <c r="E4476" s="86"/>
      <c r="F4476" s="86">
        <f>VLOOKUP(Tabla36[[#This Row],[NUM. ECO.]],[2]!Tabla24[[NO.ECO]:[CUBICACION
M3]],4,0)</f>
        <v>16</v>
      </c>
      <c r="G4476" s="94">
        <v>45420</v>
      </c>
      <c r="H4476" s="92" t="str">
        <f>VLOOKUP(Tabla36[[#This Row],[NUM. ECO.]],[2]!Tabla24[[NO.ECO]:[MATERIAL]],8,0)</f>
        <v>BASE HIDRAULICA</v>
      </c>
      <c r="I4476" s="86" t="s">
        <v>79</v>
      </c>
      <c r="J4476" s="91">
        <f ca="1">J4475+TIME(0,RANDBETWEEN((144),(176)),0)</f>
        <v>0.59861111111111109</v>
      </c>
      <c r="K4476" s="86" t="str">
        <f ca="1">VLOOKUP(Tabla36[[#This Row],[CODIGO VINCULO]],[1]!Anexar1[[UNION]:[OPERADOR]],4,0)</f>
        <v>JOSE ALFONSO CAAMAL CHULIN</v>
      </c>
      <c r="L4476" s="92" t="str" cm="1">
        <f t="array" aca="1" ref="L4476" ca="1">_xlfn.IFS(J4476&gt;=TIME(14,0,0),"SEGUNDO TURNO",J4476&lt;TIME(14,0,0),"PRIMER TURNO")</f>
        <v>SEGUNDO TURNO</v>
      </c>
      <c r="M4476" s="90"/>
    </row>
    <row r="4477" spans="1:13">
      <c r="A4477" s="86" t="str">
        <f ca="1">_xlfn.CONCAT(Tabla36[[#This Row],[NUM. ECO.]],Tabla36[[#This Row],[TURNO]],Tabla36[[#This Row],[FECHA]])</f>
        <v>T46SEGUNDO TURNO45420</v>
      </c>
      <c r="B4477" s="87">
        <v>6</v>
      </c>
      <c r="C4477" s="87">
        <v>5</v>
      </c>
      <c r="D4477" s="87" t="s">
        <v>62</v>
      </c>
      <c r="E4477" s="86"/>
      <c r="F4477" s="86">
        <f>VLOOKUP(Tabla36[[#This Row],[NUM. ECO.]],[2]!Tabla24[[NO.ECO]:[CUBICACION
M3]],4,0)</f>
        <v>16</v>
      </c>
      <c r="G4477" s="94">
        <v>45420</v>
      </c>
      <c r="H4477" s="92" t="str">
        <f>VLOOKUP(Tabla36[[#This Row],[NUM. ECO.]],[2]!Tabla24[[NO.ECO]:[MATERIAL]],8,0)</f>
        <v>BASE HIDRAULICA</v>
      </c>
      <c r="I4477" s="86" t="s">
        <v>79</v>
      </c>
      <c r="J4477" s="91">
        <f ca="1">J4476+TIME(0,RANDBETWEEN((144),(176)),0)</f>
        <v>0.69861111111111107</v>
      </c>
      <c r="K4477" s="86" t="str">
        <f ca="1">VLOOKUP(Tabla36[[#This Row],[CODIGO VINCULO]],[1]!Anexar1[[UNION]:[OPERADOR]],4,0)</f>
        <v>JOSE ALFONSO CAAMAL CHULIN</v>
      </c>
      <c r="L4477" s="92" t="str" cm="1">
        <f t="array" aca="1" ref="L4477" ca="1">_xlfn.IFS(J4477&gt;=TIME(14,0,0),"SEGUNDO TURNO",J4477&lt;TIME(14,0,0),"PRIMER TURNO")</f>
        <v>SEGUNDO TURNO</v>
      </c>
      <c r="M4477" s="90"/>
    </row>
    <row r="4478" spans="1:13">
      <c r="A4478" s="86" t="str">
        <f ca="1">_xlfn.CONCAT(Tabla36[[#This Row],[NUM. ECO.]],Tabla36[[#This Row],[TURNO]],Tabla36[[#This Row],[FECHA]])</f>
        <v>T46SEGUNDO TURNO45420</v>
      </c>
      <c r="B4478" s="87">
        <v>6</v>
      </c>
      <c r="C4478" s="87">
        <v>6</v>
      </c>
      <c r="D4478" s="87" t="s">
        <v>62</v>
      </c>
      <c r="E4478" s="86"/>
      <c r="F4478" s="86">
        <f>VLOOKUP(Tabla36[[#This Row],[NUM. ECO.]],[2]!Tabla24[[NO.ECO]:[CUBICACION
M3]],4,0)</f>
        <v>16</v>
      </c>
      <c r="G4478" s="94">
        <v>45420</v>
      </c>
      <c r="H4478" s="92" t="str">
        <f>VLOOKUP(Tabla36[[#This Row],[NUM. ECO.]],[2]!Tabla24[[NO.ECO]:[MATERIAL]],8,0)</f>
        <v>BASE HIDRAULICA</v>
      </c>
      <c r="I4478" s="86" t="s">
        <v>79</v>
      </c>
      <c r="J4478" s="91">
        <f ca="1">J4477+TIME(0,RANDBETWEEN((144),(176)),0)</f>
        <v>0.81527777777777777</v>
      </c>
      <c r="K4478" s="86" t="str">
        <f ca="1">VLOOKUP(Tabla36[[#This Row],[CODIGO VINCULO]],[1]!Anexar1[[UNION]:[OPERADOR]],4,0)</f>
        <v>JOSE ALFONSO CAAMAL CHULIN</v>
      </c>
      <c r="L4478" s="92" t="str" cm="1">
        <f t="array" aca="1" ref="L4478" ca="1">_xlfn.IFS(J4478&gt;=TIME(14,0,0),"SEGUNDO TURNO",J4478&lt;TIME(14,0,0),"PRIMER TURNO")</f>
        <v>SEGUNDO TURNO</v>
      </c>
      <c r="M4478" s="90"/>
    </row>
    <row r="4479" spans="1:13">
      <c r="A4479" s="86" t="str">
        <f ca="1">_xlfn.CONCAT(Tabla36[[#This Row],[NUM. ECO.]],Tabla36[[#This Row],[TURNO]],Tabla36[[#This Row],[FECHA]])</f>
        <v>T46PRIMER TURNO45421</v>
      </c>
      <c r="B4479" s="87">
        <v>6</v>
      </c>
      <c r="C4479" s="87">
        <v>1</v>
      </c>
      <c r="D4479" s="87" t="s">
        <v>62</v>
      </c>
      <c r="E4479" s="86"/>
      <c r="F4479" s="86">
        <f>VLOOKUP(Tabla36[[#This Row],[NUM. ECO.]],[2]!Tabla24[[NO.ECO]:[CUBICACION
M3]],4,0)</f>
        <v>16</v>
      </c>
      <c r="G4479" s="94">
        <v>45421</v>
      </c>
      <c r="H4479" s="92" t="str">
        <f>VLOOKUP(Tabla36[[#This Row],[NUM. ECO.]],[2]!Tabla24[[NO.ECO]:[MATERIAL]],8,0)</f>
        <v>BASE HIDRAULICA</v>
      </c>
      <c r="I4479" s="86" t="s">
        <v>79</v>
      </c>
      <c r="J4479" s="88">
        <f ca="1">TIME(RANDBETWEEN(5.5,6),RANDBETWEEN(1,29),0)</f>
        <v>0.25763888888888886</v>
      </c>
      <c r="K4479" s="86" t="str">
        <f ca="1">VLOOKUP(Tabla36[[#This Row],[CODIGO VINCULO]],[1]!Anexar1[[UNION]:[OPERADOR]],4,0)</f>
        <v>GILDARDO JULIAN CAB CASTILLO</v>
      </c>
      <c r="L4479" s="92" t="str" cm="1">
        <f t="array" aca="1" ref="L4479" ca="1">_xlfn.IFS(J4479&gt;=TIME(14,0,0),"SEGUNDO TURNO",J4479&lt;TIME(14,0,0),"PRIMER TURNO")</f>
        <v>PRIMER TURNO</v>
      </c>
      <c r="M4479" s="90"/>
    </row>
    <row r="4480" spans="1:13">
      <c r="A4480" s="86" t="str">
        <f ca="1">_xlfn.CONCAT(Tabla36[[#This Row],[NUM. ECO.]],Tabla36[[#This Row],[TURNO]],Tabla36[[#This Row],[FECHA]])</f>
        <v>T46PRIMER TURNO45421</v>
      </c>
      <c r="B4480" s="87">
        <v>6</v>
      </c>
      <c r="C4480" s="87">
        <v>2</v>
      </c>
      <c r="D4480" s="87" t="s">
        <v>62</v>
      </c>
      <c r="E4480" s="86"/>
      <c r="F4480" s="86">
        <f>VLOOKUP(Tabla36[[#This Row],[NUM. ECO.]],[2]!Tabla24[[NO.ECO]:[CUBICACION
M3]],4,0)</f>
        <v>16</v>
      </c>
      <c r="G4480" s="94">
        <v>45421</v>
      </c>
      <c r="H4480" s="92" t="str">
        <f>VLOOKUP(Tabla36[[#This Row],[NUM. ECO.]],[2]!Tabla24[[NO.ECO]:[MATERIAL]],8,0)</f>
        <v>BASE HIDRAULICA</v>
      </c>
      <c r="I4480" s="86" t="s">
        <v>79</v>
      </c>
      <c r="J4480" s="88">
        <f ca="1">J4479+TIME(0,RANDBETWEEN((144),(176)),0)</f>
        <v>0.35763888888888884</v>
      </c>
      <c r="K4480" s="86" t="str">
        <f ca="1">VLOOKUP(Tabla36[[#This Row],[CODIGO VINCULO]],[1]!Anexar1[[UNION]:[OPERADOR]],4,0)</f>
        <v>GILDARDO JULIAN CAB CASTILLO</v>
      </c>
      <c r="L4480" s="92" t="str" cm="1">
        <f t="array" aca="1" ref="L4480" ca="1">_xlfn.IFS(J4480&gt;=TIME(14,0,0),"SEGUNDO TURNO",J4480&lt;TIME(14,0,0),"PRIMER TURNO")</f>
        <v>PRIMER TURNO</v>
      </c>
      <c r="M4480" s="90"/>
    </row>
    <row r="4481" spans="1:13">
      <c r="A4481" s="86" t="str">
        <f ca="1">_xlfn.CONCAT(Tabla36[[#This Row],[NUM. ECO.]],Tabla36[[#This Row],[TURNO]],Tabla36[[#This Row],[FECHA]])</f>
        <v>T46PRIMER TURNO45421</v>
      </c>
      <c r="B4481" s="87">
        <v>6</v>
      </c>
      <c r="C4481" s="87">
        <v>3</v>
      </c>
      <c r="D4481" s="87" t="s">
        <v>62</v>
      </c>
      <c r="E4481" s="86"/>
      <c r="F4481" s="86">
        <f>VLOOKUP(Tabla36[[#This Row],[NUM. ECO.]],[2]!Tabla24[[NO.ECO]:[CUBICACION
M3]],4,0)</f>
        <v>16</v>
      </c>
      <c r="G4481" s="94">
        <v>45421</v>
      </c>
      <c r="H4481" s="92" t="str">
        <f>VLOOKUP(Tabla36[[#This Row],[NUM. ECO.]],[2]!Tabla24[[NO.ECO]:[MATERIAL]],8,0)</f>
        <v>BASE HIDRAULICA</v>
      </c>
      <c r="I4481" s="86" t="s">
        <v>79</v>
      </c>
      <c r="J4481" s="91">
        <f ca="1">J4480+TIME(0,RANDBETWEEN((144),(176)),0)</f>
        <v>0.4770833333333333</v>
      </c>
      <c r="K4481" s="86" t="str">
        <f ca="1">VLOOKUP(Tabla36[[#This Row],[CODIGO VINCULO]],[1]!Anexar1[[UNION]:[OPERADOR]],4,0)</f>
        <v>GILDARDO JULIAN CAB CASTILLO</v>
      </c>
      <c r="L4481" s="92" t="str" cm="1">
        <f t="array" aca="1" ref="L4481" ca="1">_xlfn.IFS(J4481&gt;=TIME(14,0,0),"SEGUNDO TURNO",J4481&lt;TIME(14,0,0),"PRIMER TURNO")</f>
        <v>PRIMER TURNO</v>
      </c>
      <c r="M4481" s="90"/>
    </row>
    <row r="4482" spans="1:13">
      <c r="A4482" s="86" t="str">
        <f ca="1">_xlfn.CONCAT(Tabla36[[#This Row],[NUM. ECO.]],Tabla36[[#This Row],[TURNO]],Tabla36[[#This Row],[FECHA]])</f>
        <v>T46PRIMER TURNO45421</v>
      </c>
      <c r="B4482" s="87">
        <v>6</v>
      </c>
      <c r="C4482" s="87">
        <v>4</v>
      </c>
      <c r="D4482" s="87" t="s">
        <v>62</v>
      </c>
      <c r="E4482" s="86"/>
      <c r="F4482" s="86">
        <f>VLOOKUP(Tabla36[[#This Row],[NUM. ECO.]],[2]!Tabla24[[NO.ECO]:[CUBICACION
M3]],4,0)</f>
        <v>16</v>
      </c>
      <c r="G4482" s="94">
        <v>45421</v>
      </c>
      <c r="H4482" s="92" t="str">
        <f>VLOOKUP(Tabla36[[#This Row],[NUM. ECO.]],[2]!Tabla24[[NO.ECO]:[MATERIAL]],8,0)</f>
        <v>BASE HIDRAULICA</v>
      </c>
      <c r="I4482" s="86" t="s">
        <v>79</v>
      </c>
      <c r="J4482" s="91">
        <f ca="1">J4481+TIME(0,RANDBETWEEN((144),(176)),0)</f>
        <v>0.58263888888888882</v>
      </c>
      <c r="K4482" s="86" t="str">
        <f ca="1">VLOOKUP(Tabla36[[#This Row],[CODIGO VINCULO]],[1]!Anexar1[[UNION]:[OPERADOR]],4,0)</f>
        <v>GILDARDO JULIAN CAB CASTILLO</v>
      </c>
      <c r="L4482" s="92" t="str" cm="1">
        <f t="array" aca="1" ref="L4482" ca="1">_xlfn.IFS(J4482&gt;=TIME(14,0,0),"SEGUNDO TURNO",J4482&lt;TIME(14,0,0),"PRIMER TURNO")</f>
        <v>PRIMER TURNO</v>
      </c>
      <c r="M4482" s="90"/>
    </row>
    <row r="4483" spans="1:13">
      <c r="A4483" s="86" t="str">
        <f ca="1">_xlfn.CONCAT(Tabla36[[#This Row],[NUM. ECO.]],Tabla36[[#This Row],[TURNO]],Tabla36[[#This Row],[FECHA]])</f>
        <v>T46SEGUNDO TURNO45421</v>
      </c>
      <c r="B4483" s="87">
        <v>6</v>
      </c>
      <c r="C4483" s="87">
        <v>5</v>
      </c>
      <c r="D4483" s="87" t="s">
        <v>62</v>
      </c>
      <c r="E4483" s="86"/>
      <c r="F4483" s="86">
        <f>VLOOKUP(Tabla36[[#This Row],[NUM. ECO.]],[2]!Tabla24[[NO.ECO]:[CUBICACION
M3]],4,0)</f>
        <v>16</v>
      </c>
      <c r="G4483" s="94">
        <v>45421</v>
      </c>
      <c r="H4483" s="92" t="str">
        <f>VLOOKUP(Tabla36[[#This Row],[NUM. ECO.]],[2]!Tabla24[[NO.ECO]:[MATERIAL]],8,0)</f>
        <v>BASE HIDRAULICA</v>
      </c>
      <c r="I4483" s="86" t="s">
        <v>79</v>
      </c>
      <c r="J4483" s="91">
        <f ca="1">J4482+TIME(0,RANDBETWEEN((144),(176)),0)</f>
        <v>0.69166666666666665</v>
      </c>
      <c r="K4483" s="86" t="str">
        <f ca="1">VLOOKUP(Tabla36[[#This Row],[CODIGO VINCULO]],[1]!Anexar1[[UNION]:[OPERADOR]],4,0)</f>
        <v>JOSE ALFONSO CAAMAL CHULIN</v>
      </c>
      <c r="L4483" s="92" t="str" cm="1">
        <f t="array" aca="1" ref="L4483" ca="1">_xlfn.IFS(J4483&gt;=TIME(14,0,0),"SEGUNDO TURNO",J4483&lt;TIME(14,0,0),"PRIMER TURNO")</f>
        <v>SEGUNDO TURNO</v>
      </c>
      <c r="M4483" s="90"/>
    </row>
    <row r="4484" spans="1:13">
      <c r="A4484" s="86" t="str">
        <f ca="1">_xlfn.CONCAT(Tabla36[[#This Row],[NUM. ECO.]],Tabla36[[#This Row],[TURNO]],Tabla36[[#This Row],[FECHA]])</f>
        <v>T46SEGUNDO TURNO45421</v>
      </c>
      <c r="B4484" s="87">
        <v>6</v>
      </c>
      <c r="C4484" s="87">
        <v>6</v>
      </c>
      <c r="D4484" s="87" t="s">
        <v>62</v>
      </c>
      <c r="E4484" s="86"/>
      <c r="F4484" s="86">
        <f>VLOOKUP(Tabla36[[#This Row],[NUM. ECO.]],[2]!Tabla24[[NO.ECO]:[CUBICACION
M3]],4,0)</f>
        <v>16</v>
      </c>
      <c r="G4484" s="94">
        <v>45421</v>
      </c>
      <c r="H4484" s="92" t="str">
        <f>VLOOKUP(Tabla36[[#This Row],[NUM. ECO.]],[2]!Tabla24[[NO.ECO]:[MATERIAL]],8,0)</f>
        <v>BASE HIDRAULICA</v>
      </c>
      <c r="I4484" s="86" t="s">
        <v>79</v>
      </c>
      <c r="J4484" s="91">
        <f ca="1">J4483+TIME(0,RANDBETWEEN((144),(176)),0)</f>
        <v>0.81111111111111112</v>
      </c>
      <c r="K4484" s="86" t="str">
        <f ca="1">VLOOKUP(Tabla36[[#This Row],[CODIGO VINCULO]],[1]!Anexar1[[UNION]:[OPERADOR]],4,0)</f>
        <v>JOSE ALFONSO CAAMAL CHULIN</v>
      </c>
      <c r="L4484" s="92" t="str" cm="1">
        <f t="array" aca="1" ref="L4484" ca="1">_xlfn.IFS(J4484&gt;=TIME(14,0,0),"SEGUNDO TURNO",J4484&lt;TIME(14,0,0),"PRIMER TURNO")</f>
        <v>SEGUNDO TURNO</v>
      </c>
      <c r="M4484" s="90"/>
    </row>
    <row r="4485" spans="1:13">
      <c r="A4485" s="86" t="str">
        <f ca="1">_xlfn.CONCAT(Tabla36[[#This Row],[NUM. ECO.]],Tabla36[[#This Row],[TURNO]],Tabla36[[#This Row],[FECHA]])</f>
        <v>T46PRIMER TURNO45422</v>
      </c>
      <c r="B4485" s="87">
        <v>6</v>
      </c>
      <c r="C4485" s="87">
        <v>1</v>
      </c>
      <c r="D4485" s="87" t="s">
        <v>62</v>
      </c>
      <c r="E4485" s="86"/>
      <c r="F4485" s="86">
        <f>VLOOKUP(Tabla36[[#This Row],[NUM. ECO.]],[2]!Tabla24[[NO.ECO]:[CUBICACION
M3]],4,0)</f>
        <v>16</v>
      </c>
      <c r="G4485" s="94">
        <v>45422</v>
      </c>
      <c r="H4485" s="92" t="str">
        <f>VLOOKUP(Tabla36[[#This Row],[NUM. ECO.]],[2]!Tabla24[[NO.ECO]:[MATERIAL]],8,0)</f>
        <v>BASE HIDRAULICA</v>
      </c>
      <c r="I4485" s="86" t="s">
        <v>79</v>
      </c>
      <c r="J4485" s="88">
        <f ca="1">TIME(RANDBETWEEN(5.5,6),RANDBETWEEN(1,29),0)</f>
        <v>0.26666666666666666</v>
      </c>
      <c r="K4485" s="86" t="str">
        <f ca="1">VLOOKUP(Tabla36[[#This Row],[CODIGO VINCULO]],[1]!Anexar1[[UNION]:[OPERADOR]],4,0)</f>
        <v>GILDARDO JULIAN CAB CASTILLO</v>
      </c>
      <c r="L4485" s="92" t="str" cm="1">
        <f t="array" aca="1" ref="L4485" ca="1">_xlfn.IFS(J4485&gt;=TIME(14,0,0),"SEGUNDO TURNO",J4485&lt;TIME(14,0,0),"PRIMER TURNO")</f>
        <v>PRIMER TURNO</v>
      </c>
      <c r="M4485" s="90"/>
    </row>
    <row r="4486" spans="1:13">
      <c r="A4486" s="86" t="str">
        <f ca="1">_xlfn.CONCAT(Tabla36[[#This Row],[NUM. ECO.]],Tabla36[[#This Row],[TURNO]],Tabla36[[#This Row],[FECHA]])</f>
        <v>T46PRIMER TURNO45422</v>
      </c>
      <c r="B4486" s="87">
        <v>6</v>
      </c>
      <c r="C4486" s="87">
        <v>2</v>
      </c>
      <c r="D4486" s="87" t="s">
        <v>62</v>
      </c>
      <c r="E4486" s="86"/>
      <c r="F4486" s="86">
        <f>VLOOKUP(Tabla36[[#This Row],[NUM. ECO.]],[2]!Tabla24[[NO.ECO]:[CUBICACION
M3]],4,0)</f>
        <v>16</v>
      </c>
      <c r="G4486" s="94">
        <v>45422</v>
      </c>
      <c r="H4486" s="92" t="str">
        <f>VLOOKUP(Tabla36[[#This Row],[NUM. ECO.]],[2]!Tabla24[[NO.ECO]:[MATERIAL]],8,0)</f>
        <v>BASE HIDRAULICA</v>
      </c>
      <c r="I4486" s="86" t="s">
        <v>79</v>
      </c>
      <c r="J4486" s="88">
        <f ca="1">J4485+TIME(0,RANDBETWEEN((144),(176)),0)</f>
        <v>0.3666666666666667</v>
      </c>
      <c r="K4486" s="86" t="str">
        <f ca="1">VLOOKUP(Tabla36[[#This Row],[CODIGO VINCULO]],[1]!Anexar1[[UNION]:[OPERADOR]],4,0)</f>
        <v>GILDARDO JULIAN CAB CASTILLO</v>
      </c>
      <c r="L4486" s="92" t="str" cm="1">
        <f t="array" aca="1" ref="L4486" ca="1">_xlfn.IFS(J4486&gt;=TIME(14,0,0),"SEGUNDO TURNO",J4486&lt;TIME(14,0,0),"PRIMER TURNO")</f>
        <v>PRIMER TURNO</v>
      </c>
      <c r="M4486" s="90"/>
    </row>
    <row r="4487" spans="1:13">
      <c r="A4487" s="86" t="str">
        <f ca="1">_xlfn.CONCAT(Tabla36[[#This Row],[NUM. ECO.]],Tabla36[[#This Row],[TURNO]],Tabla36[[#This Row],[FECHA]])</f>
        <v>T46PRIMER TURNO45422</v>
      </c>
      <c r="B4487" s="87">
        <v>6</v>
      </c>
      <c r="C4487" s="87">
        <v>3</v>
      </c>
      <c r="D4487" s="87" t="s">
        <v>62</v>
      </c>
      <c r="E4487" s="86"/>
      <c r="F4487" s="86">
        <f>VLOOKUP(Tabla36[[#This Row],[NUM. ECO.]],[2]!Tabla24[[NO.ECO]:[CUBICACION
M3]],4,0)</f>
        <v>16</v>
      </c>
      <c r="G4487" s="94">
        <v>45422</v>
      </c>
      <c r="H4487" s="92" t="str">
        <f>VLOOKUP(Tabla36[[#This Row],[NUM. ECO.]],[2]!Tabla24[[NO.ECO]:[MATERIAL]],8,0)</f>
        <v>BASE HIDRAULICA</v>
      </c>
      <c r="I4487" s="86" t="s">
        <v>79</v>
      </c>
      <c r="J4487" s="91">
        <f ca="1">J4486+TIME(0,RANDBETWEEN((144),(176)),0)</f>
        <v>0.47569444444444448</v>
      </c>
      <c r="K4487" s="86" t="str">
        <f ca="1">VLOOKUP(Tabla36[[#This Row],[CODIGO VINCULO]],[1]!Anexar1[[UNION]:[OPERADOR]],4,0)</f>
        <v>GILDARDO JULIAN CAB CASTILLO</v>
      </c>
      <c r="L4487" s="92" t="str" cm="1">
        <f t="array" aca="1" ref="L4487" ca="1">_xlfn.IFS(J4487&gt;=TIME(14,0,0),"SEGUNDO TURNO",J4487&lt;TIME(14,0,0),"PRIMER TURNO")</f>
        <v>PRIMER TURNO</v>
      </c>
      <c r="M4487" s="90"/>
    </row>
    <row r="4488" spans="1:13">
      <c r="A4488" s="86" t="str">
        <f ca="1">_xlfn.CONCAT(Tabla36[[#This Row],[NUM. ECO.]],Tabla36[[#This Row],[TURNO]],Tabla36[[#This Row],[FECHA]])</f>
        <v>T46SEGUNDO TURNO45422</v>
      </c>
      <c r="B4488" s="87">
        <v>6</v>
      </c>
      <c r="C4488" s="87">
        <v>4</v>
      </c>
      <c r="D4488" s="87" t="s">
        <v>62</v>
      </c>
      <c r="E4488" s="86"/>
      <c r="F4488" s="86">
        <f>VLOOKUP(Tabla36[[#This Row],[NUM. ECO.]],[2]!Tabla24[[NO.ECO]:[CUBICACION
M3]],4,0)</f>
        <v>16</v>
      </c>
      <c r="G4488" s="94">
        <v>45422</v>
      </c>
      <c r="H4488" s="92" t="str">
        <f>VLOOKUP(Tabla36[[#This Row],[NUM. ECO.]],[2]!Tabla24[[NO.ECO]:[MATERIAL]],8,0)</f>
        <v>BASE HIDRAULICA</v>
      </c>
      <c r="I4488" s="86" t="s">
        <v>79</v>
      </c>
      <c r="J4488" s="91">
        <f ca="1">J4487+TIME(0,RANDBETWEEN((144),(176)),0)</f>
        <v>0.5854166666666667</v>
      </c>
      <c r="K4488" s="86" t="str">
        <f ca="1">VLOOKUP(Tabla36[[#This Row],[CODIGO VINCULO]],[1]!Anexar1[[UNION]:[OPERADOR]],4,0)</f>
        <v>JOSE ALFONSO CAAMAL CHULIN</v>
      </c>
      <c r="L4488" s="92" t="str" cm="1">
        <f t="array" aca="1" ref="L4488" ca="1">_xlfn.IFS(J4488&gt;=TIME(14,0,0),"SEGUNDO TURNO",J4488&lt;TIME(14,0,0),"PRIMER TURNO")</f>
        <v>SEGUNDO TURNO</v>
      </c>
      <c r="M4488" s="90"/>
    </row>
    <row r="4489" spans="1:13">
      <c r="A4489" s="86" t="str">
        <f ca="1">_xlfn.CONCAT(Tabla36[[#This Row],[NUM. ECO.]],Tabla36[[#This Row],[TURNO]],Tabla36[[#This Row],[FECHA]])</f>
        <v>T46SEGUNDO TURNO45422</v>
      </c>
      <c r="B4489" s="87">
        <v>6</v>
      </c>
      <c r="C4489" s="87">
        <v>5</v>
      </c>
      <c r="D4489" s="87" t="s">
        <v>62</v>
      </c>
      <c r="E4489" s="86"/>
      <c r="F4489" s="86">
        <f>VLOOKUP(Tabla36[[#This Row],[NUM. ECO.]],[2]!Tabla24[[NO.ECO]:[CUBICACION
M3]],4,0)</f>
        <v>16</v>
      </c>
      <c r="G4489" s="94">
        <v>45422</v>
      </c>
      <c r="H4489" s="92" t="str">
        <f>VLOOKUP(Tabla36[[#This Row],[NUM. ECO.]],[2]!Tabla24[[NO.ECO]:[MATERIAL]],8,0)</f>
        <v>BASE HIDRAULICA</v>
      </c>
      <c r="I4489" s="86" t="s">
        <v>79</v>
      </c>
      <c r="J4489" s="91">
        <f ca="1">J4488+TIME(0,RANDBETWEEN((144),(176)),0)</f>
        <v>0.7055555555555556</v>
      </c>
      <c r="K4489" s="86" t="str">
        <f ca="1">VLOOKUP(Tabla36[[#This Row],[CODIGO VINCULO]],[1]!Anexar1[[UNION]:[OPERADOR]],4,0)</f>
        <v>JOSE ALFONSO CAAMAL CHULIN</v>
      </c>
      <c r="L4489" s="92" t="str" cm="1">
        <f t="array" aca="1" ref="L4489" ca="1">_xlfn.IFS(J4489&gt;=TIME(14,0,0),"SEGUNDO TURNO",J4489&lt;TIME(14,0,0),"PRIMER TURNO")</f>
        <v>SEGUNDO TURNO</v>
      </c>
      <c r="M4489" s="90"/>
    </row>
    <row r="4490" spans="1:13">
      <c r="A4490" s="86" t="str">
        <f ca="1">_xlfn.CONCAT(Tabla36[[#This Row],[NUM. ECO.]],Tabla36[[#This Row],[TURNO]],Tabla36[[#This Row],[FECHA]])</f>
        <v>T46SEGUNDO TURNO45422</v>
      </c>
      <c r="B4490" s="87">
        <v>6</v>
      </c>
      <c r="C4490" s="87">
        <v>6</v>
      </c>
      <c r="D4490" s="87" t="s">
        <v>62</v>
      </c>
      <c r="E4490" s="86"/>
      <c r="F4490" s="86">
        <f>VLOOKUP(Tabla36[[#This Row],[NUM. ECO.]],[2]!Tabla24[[NO.ECO]:[CUBICACION
M3]],4,0)</f>
        <v>16</v>
      </c>
      <c r="G4490" s="94">
        <v>45422</v>
      </c>
      <c r="H4490" s="92" t="str">
        <f>VLOOKUP(Tabla36[[#This Row],[NUM. ECO.]],[2]!Tabla24[[NO.ECO]:[MATERIAL]],8,0)</f>
        <v>BASE HIDRAULICA</v>
      </c>
      <c r="I4490" s="86" t="s">
        <v>79</v>
      </c>
      <c r="J4490" s="91">
        <f ca="1">J4489+TIME(0,RANDBETWEEN((144),(176)),0)</f>
        <v>0.81458333333333344</v>
      </c>
      <c r="K4490" s="86" t="str">
        <f ca="1">VLOOKUP(Tabla36[[#This Row],[CODIGO VINCULO]],[1]!Anexar1[[UNION]:[OPERADOR]],4,0)</f>
        <v>JOSE ALFONSO CAAMAL CHULIN</v>
      </c>
      <c r="L4490" s="92" t="str" cm="1">
        <f t="array" aca="1" ref="L4490" ca="1">_xlfn.IFS(J4490&gt;=TIME(14,0,0),"SEGUNDO TURNO",J4490&lt;TIME(14,0,0),"PRIMER TURNO")</f>
        <v>SEGUNDO TURNO</v>
      </c>
      <c r="M4490" s="90"/>
    </row>
    <row r="4491" spans="1:13">
      <c r="A4491" s="86" t="str">
        <f ca="1">_xlfn.CONCAT(Tabla36[[#This Row],[NUM. ECO.]],Tabla36[[#This Row],[TURNO]],Tabla36[[#This Row],[FECHA]])</f>
        <v>T46PRIMER TURNO45423</v>
      </c>
      <c r="B4491" s="87">
        <v>6</v>
      </c>
      <c r="C4491" s="87">
        <v>1</v>
      </c>
      <c r="D4491" s="87" t="s">
        <v>62</v>
      </c>
      <c r="E4491" s="86"/>
      <c r="F4491" s="86">
        <f>VLOOKUP(Tabla36[[#This Row],[NUM. ECO.]],[2]!Tabla24[[NO.ECO]:[CUBICACION
M3]],4,0)</f>
        <v>16</v>
      </c>
      <c r="G4491" s="94">
        <v>45423</v>
      </c>
      <c r="H4491" s="92" t="str">
        <f>VLOOKUP(Tabla36[[#This Row],[NUM. ECO.]],[2]!Tabla24[[NO.ECO]:[MATERIAL]],8,0)</f>
        <v>BASE HIDRAULICA</v>
      </c>
      <c r="I4491" s="86" t="s">
        <v>79</v>
      </c>
      <c r="J4491" s="88">
        <f ca="1">TIME(RANDBETWEEN(5.5,6),RANDBETWEEN(1,29),0)</f>
        <v>0.2638888888888889</v>
      </c>
      <c r="K4491" s="86" t="str">
        <f ca="1">VLOOKUP(Tabla36[[#This Row],[CODIGO VINCULO]],[1]!Anexar1[[UNION]:[OPERADOR]],4,0)</f>
        <v>GILDARDO JULIAN CAB CASTILLO</v>
      </c>
      <c r="L4491" s="92" t="str" cm="1">
        <f t="array" aca="1" ref="L4491" ca="1">_xlfn.IFS(J4491&gt;=TIME(14,0,0),"SEGUNDO TURNO",J4491&lt;TIME(14,0,0),"PRIMER TURNO")</f>
        <v>PRIMER TURNO</v>
      </c>
      <c r="M4491" s="90"/>
    </row>
    <row r="4492" spans="1:13">
      <c r="A4492" s="86" t="str">
        <f ca="1">_xlfn.CONCAT(Tabla36[[#This Row],[NUM. ECO.]],Tabla36[[#This Row],[TURNO]],Tabla36[[#This Row],[FECHA]])</f>
        <v>T46PRIMER TURNO45423</v>
      </c>
      <c r="B4492" s="87">
        <v>6</v>
      </c>
      <c r="C4492" s="87">
        <v>2</v>
      </c>
      <c r="D4492" s="87" t="s">
        <v>62</v>
      </c>
      <c r="E4492" s="86"/>
      <c r="F4492" s="86">
        <f>VLOOKUP(Tabla36[[#This Row],[NUM. ECO.]],[2]!Tabla24[[NO.ECO]:[CUBICACION
M3]],4,0)</f>
        <v>16</v>
      </c>
      <c r="G4492" s="94">
        <v>45423</v>
      </c>
      <c r="H4492" s="92" t="str">
        <f>VLOOKUP(Tabla36[[#This Row],[NUM. ECO.]],[2]!Tabla24[[NO.ECO]:[MATERIAL]],8,0)</f>
        <v>BASE HIDRAULICA</v>
      </c>
      <c r="I4492" s="86" t="s">
        <v>79</v>
      </c>
      <c r="J4492" s="88">
        <f ca="1">J4491+TIME(0,RANDBETWEEN((144),(176)),0)</f>
        <v>0.36597222222222225</v>
      </c>
      <c r="K4492" s="86" t="str">
        <f ca="1">VLOOKUP(Tabla36[[#This Row],[CODIGO VINCULO]],[1]!Anexar1[[UNION]:[OPERADOR]],4,0)</f>
        <v>GILDARDO JULIAN CAB CASTILLO</v>
      </c>
      <c r="L4492" s="92" t="str" cm="1">
        <f t="array" aca="1" ref="L4492" ca="1">_xlfn.IFS(J4492&gt;=TIME(14,0,0),"SEGUNDO TURNO",J4492&lt;TIME(14,0,0),"PRIMER TURNO")</f>
        <v>PRIMER TURNO</v>
      </c>
      <c r="M4492" s="90"/>
    </row>
    <row r="4493" spans="1:13">
      <c r="A4493" s="86" t="str">
        <f ca="1">_xlfn.CONCAT(Tabla36[[#This Row],[NUM. ECO.]],Tabla36[[#This Row],[TURNO]],Tabla36[[#This Row],[FECHA]])</f>
        <v>T46PRIMER TURNO45423</v>
      </c>
      <c r="B4493" s="87">
        <v>6</v>
      </c>
      <c r="C4493" s="87">
        <v>3</v>
      </c>
      <c r="D4493" s="87" t="s">
        <v>62</v>
      </c>
      <c r="E4493" s="86"/>
      <c r="F4493" s="86">
        <f>VLOOKUP(Tabla36[[#This Row],[NUM. ECO.]],[2]!Tabla24[[NO.ECO]:[CUBICACION
M3]],4,0)</f>
        <v>16</v>
      </c>
      <c r="G4493" s="94">
        <v>45423</v>
      </c>
      <c r="H4493" s="92" t="str">
        <f>VLOOKUP(Tabla36[[#This Row],[NUM. ECO.]],[2]!Tabla24[[NO.ECO]:[MATERIAL]],8,0)</f>
        <v>BASE HIDRAULICA</v>
      </c>
      <c r="I4493" s="86" t="s">
        <v>79</v>
      </c>
      <c r="J4493" s="91">
        <f ca="1">J4492+TIME(0,RANDBETWEEN((144),(176)),0)</f>
        <v>0.47986111111111113</v>
      </c>
      <c r="K4493" s="86" t="str">
        <f ca="1">VLOOKUP(Tabla36[[#This Row],[CODIGO VINCULO]],[1]!Anexar1[[UNION]:[OPERADOR]],4,0)</f>
        <v>GILDARDO JULIAN CAB CASTILLO</v>
      </c>
      <c r="L4493" s="92" t="str" cm="1">
        <f t="array" aca="1" ref="L4493" ca="1">_xlfn.IFS(J4493&gt;=TIME(14,0,0),"SEGUNDO TURNO",J4493&lt;TIME(14,0,0),"PRIMER TURNO")</f>
        <v>PRIMER TURNO</v>
      </c>
      <c r="M4493" s="90"/>
    </row>
    <row r="4494" spans="1:13">
      <c r="A4494" s="86" t="str">
        <f ca="1">_xlfn.CONCAT(Tabla36[[#This Row],[NUM. ECO.]],Tabla36[[#This Row],[TURNO]],Tabla36[[#This Row],[FECHA]])</f>
        <v>T46PRIMER TURNO45423</v>
      </c>
      <c r="B4494" s="87">
        <v>6</v>
      </c>
      <c r="C4494" s="87">
        <v>4</v>
      </c>
      <c r="D4494" s="87" t="s">
        <v>62</v>
      </c>
      <c r="E4494" s="86"/>
      <c r="F4494" s="86">
        <f>VLOOKUP(Tabla36[[#This Row],[NUM. ECO.]],[2]!Tabla24[[NO.ECO]:[CUBICACION
M3]],4,0)</f>
        <v>16</v>
      </c>
      <c r="G4494" s="94">
        <v>45423</v>
      </c>
      <c r="H4494" s="92" t="str">
        <f>VLOOKUP(Tabla36[[#This Row],[NUM. ECO.]],[2]!Tabla24[[NO.ECO]:[MATERIAL]],8,0)</f>
        <v>BASE HIDRAULICA</v>
      </c>
      <c r="I4494" s="86" t="s">
        <v>79</v>
      </c>
      <c r="J4494" s="91">
        <f ca="1">J4493+TIME(0,RANDBETWEEN((144),(176)),0)</f>
        <v>0.58263888888888893</v>
      </c>
      <c r="K4494" s="86" t="str">
        <f ca="1">VLOOKUP(Tabla36[[#This Row],[CODIGO VINCULO]],[1]!Anexar1[[UNION]:[OPERADOR]],4,0)</f>
        <v>GILDARDO JULIAN CAB CASTILLO</v>
      </c>
      <c r="L4494" s="92" t="str" cm="1">
        <f t="array" aca="1" ref="L4494" ca="1">_xlfn.IFS(J4494&gt;=TIME(14,0,0),"SEGUNDO TURNO",J4494&lt;TIME(14,0,0),"PRIMER TURNO")</f>
        <v>PRIMER TURNO</v>
      </c>
      <c r="M4494" s="90"/>
    </row>
    <row r="4495" spans="1:13">
      <c r="A4495" s="86" t="str">
        <f ca="1">_xlfn.CONCAT(Tabla36[[#This Row],[NUM. ECO.]],Tabla36[[#This Row],[TURNO]],Tabla36[[#This Row],[FECHA]])</f>
        <v>T46SEGUNDO TURNO45423</v>
      </c>
      <c r="B4495" s="87">
        <v>6</v>
      </c>
      <c r="C4495" s="87">
        <v>5</v>
      </c>
      <c r="D4495" s="87" t="s">
        <v>62</v>
      </c>
      <c r="E4495" s="86"/>
      <c r="F4495" s="86">
        <f>VLOOKUP(Tabla36[[#This Row],[NUM. ECO.]],[2]!Tabla24[[NO.ECO]:[CUBICACION
M3]],4,0)</f>
        <v>16</v>
      </c>
      <c r="G4495" s="94">
        <v>45423</v>
      </c>
      <c r="H4495" s="92" t="str">
        <f>VLOOKUP(Tabla36[[#This Row],[NUM. ECO.]],[2]!Tabla24[[NO.ECO]:[MATERIAL]],8,0)</f>
        <v>BASE HIDRAULICA</v>
      </c>
      <c r="I4495" s="86" t="s">
        <v>79</v>
      </c>
      <c r="J4495" s="91">
        <f ca="1">J4494+TIME(0,RANDBETWEEN((144),(176)),0)</f>
        <v>0.69930555555555562</v>
      </c>
      <c r="K4495" s="86" t="str">
        <f ca="1">VLOOKUP(Tabla36[[#This Row],[CODIGO VINCULO]],[1]!Anexar1[[UNION]:[OPERADOR]],4,0)</f>
        <v>JOSE ALFONSO CAAMAL CHULIN</v>
      </c>
      <c r="L4495" s="92" t="str" cm="1">
        <f t="array" aca="1" ref="L4495" ca="1">_xlfn.IFS(J4495&gt;=TIME(14,0,0),"SEGUNDO TURNO",J4495&lt;TIME(14,0,0),"PRIMER TURNO")</f>
        <v>SEGUNDO TURNO</v>
      </c>
      <c r="M4495" s="90"/>
    </row>
    <row r="4496" spans="1:13">
      <c r="A4496" s="86" t="str">
        <f ca="1">_xlfn.CONCAT(Tabla36[[#This Row],[NUM. ECO.]],Tabla36[[#This Row],[TURNO]],Tabla36[[#This Row],[FECHA]])</f>
        <v>T46SEGUNDO TURNO45423</v>
      </c>
      <c r="B4496" s="87">
        <v>6</v>
      </c>
      <c r="C4496" s="87">
        <v>6</v>
      </c>
      <c r="D4496" s="87" t="s">
        <v>62</v>
      </c>
      <c r="E4496" s="86"/>
      <c r="F4496" s="86">
        <f>VLOOKUP(Tabla36[[#This Row],[NUM. ECO.]],[2]!Tabla24[[NO.ECO]:[CUBICACION
M3]],4,0)</f>
        <v>16</v>
      </c>
      <c r="G4496" s="94">
        <v>45423</v>
      </c>
      <c r="H4496" s="92" t="str">
        <f>VLOOKUP(Tabla36[[#This Row],[NUM. ECO.]],[2]!Tabla24[[NO.ECO]:[MATERIAL]],8,0)</f>
        <v>BASE HIDRAULICA</v>
      </c>
      <c r="I4496" s="86" t="s">
        <v>79</v>
      </c>
      <c r="J4496" s="91">
        <f ca="1">J4495+TIME(0,RANDBETWEEN((144),(176)),0)</f>
        <v>0.81458333333333344</v>
      </c>
      <c r="K4496" s="86" t="str">
        <f ca="1">VLOOKUP(Tabla36[[#This Row],[CODIGO VINCULO]],[1]!Anexar1[[UNION]:[OPERADOR]],4,0)</f>
        <v>JOSE ALFONSO CAAMAL CHULIN</v>
      </c>
      <c r="L4496" s="92" t="str" cm="1">
        <f t="array" aca="1" ref="L4496" ca="1">_xlfn.IFS(J4496&gt;=TIME(14,0,0),"SEGUNDO TURNO",J4496&lt;TIME(14,0,0),"PRIMER TURNO")</f>
        <v>SEGUNDO TURNO</v>
      </c>
      <c r="M4496" s="90"/>
    </row>
    <row r="4497" spans="1:13">
      <c r="A4497" s="86" t="str">
        <f ca="1">_xlfn.CONCAT(Tabla36[[#This Row],[NUM. ECO.]],Tabla36[[#This Row],[TURNO]],Tabla36[[#This Row],[FECHA]])</f>
        <v>T46PRIMER TURNO45425</v>
      </c>
      <c r="B4497" s="87">
        <v>6</v>
      </c>
      <c r="C4497" s="87">
        <v>1</v>
      </c>
      <c r="D4497" s="87" t="s">
        <v>62</v>
      </c>
      <c r="E4497" s="86"/>
      <c r="F4497" s="86">
        <f>VLOOKUP(Tabla36[[#This Row],[NUM. ECO.]],[2]!Tabla24[[NO.ECO]:[CUBICACION
M3]],4,0)</f>
        <v>16</v>
      </c>
      <c r="G4497" s="94">
        <v>45425</v>
      </c>
      <c r="H4497" s="92" t="str">
        <f>VLOOKUP(Tabla36[[#This Row],[NUM. ECO.]],[2]!Tabla24[[NO.ECO]:[MATERIAL]],8,0)</f>
        <v>BASE HIDRAULICA</v>
      </c>
      <c r="I4497" s="86" t="s">
        <v>79</v>
      </c>
      <c r="J4497" s="88">
        <f ca="1">TIME(RANDBETWEEN(5.5,6),RANDBETWEEN(1,29),0)</f>
        <v>0.26319444444444445</v>
      </c>
      <c r="K4497" s="86" t="str">
        <f ca="1">VLOOKUP(Tabla36[[#This Row],[CODIGO VINCULO]],[1]!Anexar1[[UNION]:[OPERADOR]],4,0)</f>
        <v>NESTOR SALGUERO BAUTISTA</v>
      </c>
      <c r="L4497" s="92" t="str" cm="1">
        <f t="array" aca="1" ref="L4497" ca="1">_xlfn.IFS(J4497&gt;=TIME(14,0,0),"SEGUNDO TURNO",J4497&lt;TIME(14,0,0),"PRIMER TURNO")</f>
        <v>PRIMER TURNO</v>
      </c>
      <c r="M4497" s="90"/>
    </row>
    <row r="4498" spans="1:13">
      <c r="A4498" s="86" t="str">
        <f ca="1">_xlfn.CONCAT(Tabla36[[#This Row],[NUM. ECO.]],Tabla36[[#This Row],[TURNO]],Tabla36[[#This Row],[FECHA]])</f>
        <v>T46PRIMER TURNO45425</v>
      </c>
      <c r="B4498" s="87">
        <v>6</v>
      </c>
      <c r="C4498" s="87">
        <v>2</v>
      </c>
      <c r="D4498" s="87" t="s">
        <v>62</v>
      </c>
      <c r="E4498" s="86"/>
      <c r="F4498" s="86">
        <f>VLOOKUP(Tabla36[[#This Row],[NUM. ECO.]],[2]!Tabla24[[NO.ECO]:[CUBICACION
M3]],4,0)</f>
        <v>16</v>
      </c>
      <c r="G4498" s="94">
        <v>45425</v>
      </c>
      <c r="H4498" s="92" t="str">
        <f>VLOOKUP(Tabla36[[#This Row],[NUM. ECO.]],[2]!Tabla24[[NO.ECO]:[MATERIAL]],8,0)</f>
        <v>BASE HIDRAULICA</v>
      </c>
      <c r="I4498" s="86" t="s">
        <v>79</v>
      </c>
      <c r="J4498" s="88">
        <f ca="1">J4497+TIME(0,RANDBETWEEN((144),(176)),0)</f>
        <v>0.37152777777777779</v>
      </c>
      <c r="K4498" s="86" t="str">
        <f ca="1">VLOOKUP(Tabla36[[#This Row],[CODIGO VINCULO]],[1]!Anexar1[[UNION]:[OPERADOR]],4,0)</f>
        <v>NESTOR SALGUERO BAUTISTA</v>
      </c>
      <c r="L4498" s="92" t="str" cm="1">
        <f t="array" aca="1" ref="L4498" ca="1">_xlfn.IFS(J4498&gt;=TIME(14,0,0),"SEGUNDO TURNO",J4498&lt;TIME(14,0,0),"PRIMER TURNO")</f>
        <v>PRIMER TURNO</v>
      </c>
      <c r="M4498" s="90"/>
    </row>
    <row r="4499" spans="1:13">
      <c r="A4499" s="86" t="str">
        <f ca="1">_xlfn.CONCAT(Tabla36[[#This Row],[NUM. ECO.]],Tabla36[[#This Row],[TURNO]],Tabla36[[#This Row],[FECHA]])</f>
        <v>T46PRIMER TURNO45425</v>
      </c>
      <c r="B4499" s="87">
        <v>6</v>
      </c>
      <c r="C4499" s="87">
        <v>3</v>
      </c>
      <c r="D4499" s="87" t="s">
        <v>62</v>
      </c>
      <c r="E4499" s="86"/>
      <c r="F4499" s="86">
        <f>VLOOKUP(Tabla36[[#This Row],[NUM. ECO.]],[2]!Tabla24[[NO.ECO]:[CUBICACION
M3]],4,0)</f>
        <v>16</v>
      </c>
      <c r="G4499" s="94">
        <v>45425</v>
      </c>
      <c r="H4499" s="92" t="str">
        <f>VLOOKUP(Tabla36[[#This Row],[NUM. ECO.]],[2]!Tabla24[[NO.ECO]:[MATERIAL]],8,0)</f>
        <v>BASE HIDRAULICA</v>
      </c>
      <c r="I4499" s="86" t="s">
        <v>79</v>
      </c>
      <c r="J4499" s="91">
        <f ca="1">J4498+TIME(0,RANDBETWEEN((144),(176)),0)</f>
        <v>0.49375000000000002</v>
      </c>
      <c r="K4499" s="86" t="str">
        <f ca="1">VLOOKUP(Tabla36[[#This Row],[CODIGO VINCULO]],[1]!Anexar1[[UNION]:[OPERADOR]],4,0)</f>
        <v>NESTOR SALGUERO BAUTISTA</v>
      </c>
      <c r="L4499" s="92" t="str" cm="1">
        <f t="array" aca="1" ref="L4499" ca="1">_xlfn.IFS(J4499&gt;=TIME(14,0,0),"SEGUNDO TURNO",J4499&lt;TIME(14,0,0),"PRIMER TURNO")</f>
        <v>PRIMER TURNO</v>
      </c>
      <c r="M4499" s="90"/>
    </row>
    <row r="4500" spans="1:13">
      <c r="A4500" s="86" t="str">
        <f ca="1">_xlfn.CONCAT(Tabla36[[#This Row],[NUM. ECO.]],Tabla36[[#This Row],[TURNO]],Tabla36[[#This Row],[FECHA]])</f>
        <v>T46SEGUNDO TURNO45425</v>
      </c>
      <c r="B4500" s="87">
        <v>6</v>
      </c>
      <c r="C4500" s="87">
        <v>4</v>
      </c>
      <c r="D4500" s="87" t="s">
        <v>62</v>
      </c>
      <c r="E4500" s="86"/>
      <c r="F4500" s="86">
        <f>VLOOKUP(Tabla36[[#This Row],[NUM. ECO.]],[2]!Tabla24[[NO.ECO]:[CUBICACION
M3]],4,0)</f>
        <v>16</v>
      </c>
      <c r="G4500" s="94">
        <v>45425</v>
      </c>
      <c r="H4500" s="92" t="str">
        <f>VLOOKUP(Tabla36[[#This Row],[NUM. ECO.]],[2]!Tabla24[[NO.ECO]:[MATERIAL]],8,0)</f>
        <v>BASE HIDRAULICA</v>
      </c>
      <c r="I4500" s="86" t="s">
        <v>79</v>
      </c>
      <c r="J4500" s="91">
        <f ca="1">J4499+TIME(0,RANDBETWEEN((144),(176)),0)</f>
        <v>0.61458333333333337</v>
      </c>
      <c r="K4500" s="86" t="str">
        <f ca="1">VLOOKUP(Tabla36[[#This Row],[CODIGO VINCULO]],[1]!Anexar1[[UNION]:[OPERADOR]],4,0)</f>
        <v>SERGIO GERARDO ESPINOSA ESPINOSA</v>
      </c>
      <c r="L4500" s="92" t="str" cm="1">
        <f t="array" aca="1" ref="L4500" ca="1">_xlfn.IFS(J4500&gt;=TIME(14,0,0),"SEGUNDO TURNO",J4500&lt;TIME(14,0,0),"PRIMER TURNO")</f>
        <v>SEGUNDO TURNO</v>
      </c>
      <c r="M4500" s="90"/>
    </row>
    <row r="4501" spans="1:13">
      <c r="A4501" s="86" t="str">
        <f ca="1">_xlfn.CONCAT(Tabla36[[#This Row],[NUM. ECO.]],Tabla36[[#This Row],[TURNO]],Tabla36[[#This Row],[FECHA]])</f>
        <v>T46SEGUNDO TURNO45425</v>
      </c>
      <c r="B4501" s="87">
        <v>6</v>
      </c>
      <c r="C4501" s="87">
        <v>5</v>
      </c>
      <c r="D4501" s="87" t="s">
        <v>62</v>
      </c>
      <c r="E4501" s="86"/>
      <c r="F4501" s="86">
        <f>VLOOKUP(Tabla36[[#This Row],[NUM. ECO.]],[2]!Tabla24[[NO.ECO]:[CUBICACION
M3]],4,0)</f>
        <v>16</v>
      </c>
      <c r="G4501" s="94">
        <v>45425</v>
      </c>
      <c r="H4501" s="92" t="str">
        <f>VLOOKUP(Tabla36[[#This Row],[NUM. ECO.]],[2]!Tabla24[[NO.ECO]:[MATERIAL]],8,0)</f>
        <v>BASE HIDRAULICA</v>
      </c>
      <c r="I4501" s="86" t="s">
        <v>79</v>
      </c>
      <c r="J4501" s="91">
        <f ca="1">J4500+TIME(0,RANDBETWEEN((144),(176)),0)</f>
        <v>0.72777777777777786</v>
      </c>
      <c r="K4501" s="86" t="str">
        <f ca="1">VLOOKUP(Tabla36[[#This Row],[CODIGO VINCULO]],[1]!Anexar1[[UNION]:[OPERADOR]],4,0)</f>
        <v>SERGIO GERARDO ESPINOSA ESPINOSA</v>
      </c>
      <c r="L4501" s="92" t="str" cm="1">
        <f t="array" aca="1" ref="L4501" ca="1">_xlfn.IFS(J4501&gt;=TIME(14,0,0),"SEGUNDO TURNO",J4501&lt;TIME(14,0,0),"PRIMER TURNO")</f>
        <v>SEGUNDO TURNO</v>
      </c>
      <c r="M4501" s="90"/>
    </row>
    <row r="4502" spans="1:13">
      <c r="A4502" s="86" t="str">
        <f ca="1">_xlfn.CONCAT(Tabla36[[#This Row],[NUM. ECO.]],Tabla36[[#This Row],[TURNO]],Tabla36[[#This Row],[FECHA]])</f>
        <v>T46SEGUNDO TURNO45425</v>
      </c>
      <c r="B4502" s="87">
        <v>6</v>
      </c>
      <c r="C4502" s="87">
        <v>6</v>
      </c>
      <c r="D4502" s="87" t="s">
        <v>62</v>
      </c>
      <c r="E4502" s="86"/>
      <c r="F4502" s="86">
        <f>VLOOKUP(Tabla36[[#This Row],[NUM. ECO.]],[2]!Tabla24[[NO.ECO]:[CUBICACION
M3]],4,0)</f>
        <v>16</v>
      </c>
      <c r="G4502" s="94">
        <v>45425</v>
      </c>
      <c r="H4502" s="92" t="str">
        <f>VLOOKUP(Tabla36[[#This Row],[NUM. ECO.]],[2]!Tabla24[[NO.ECO]:[MATERIAL]],8,0)</f>
        <v>BASE HIDRAULICA</v>
      </c>
      <c r="I4502" s="86" t="s">
        <v>79</v>
      </c>
      <c r="J4502" s="91">
        <f ca="1">J4501+TIME(0,RANDBETWEEN((144),(176)),0)</f>
        <v>0.83888888888888902</v>
      </c>
      <c r="K4502" s="86" t="str">
        <f ca="1">VLOOKUP(Tabla36[[#This Row],[CODIGO VINCULO]],[1]!Anexar1[[UNION]:[OPERADOR]],4,0)</f>
        <v>SERGIO GERARDO ESPINOSA ESPINOSA</v>
      </c>
      <c r="L4502" s="92" t="str" cm="1">
        <f t="array" aca="1" ref="L4502" ca="1">_xlfn.IFS(J4502&gt;=TIME(14,0,0),"SEGUNDO TURNO",J4502&lt;TIME(14,0,0),"PRIMER TURNO")</f>
        <v>SEGUNDO TURNO</v>
      </c>
      <c r="M4502" s="90"/>
    </row>
    <row r="4503" spans="1:13">
      <c r="A4503" s="86" t="str">
        <f ca="1">_xlfn.CONCAT(Tabla36[[#This Row],[NUM. ECO.]],Tabla36[[#This Row],[TURNO]],Tabla36[[#This Row],[FECHA]])</f>
        <v>T46PRIMER TURNO45426</v>
      </c>
      <c r="B4503" s="87">
        <v>6</v>
      </c>
      <c r="C4503" s="87">
        <v>1</v>
      </c>
      <c r="D4503" s="87" t="s">
        <v>62</v>
      </c>
      <c r="E4503" s="86"/>
      <c r="F4503" s="86">
        <f>VLOOKUP(Tabla36[[#This Row],[NUM. ECO.]],[2]!Tabla24[[NO.ECO]:[CUBICACION
M3]],4,0)</f>
        <v>16</v>
      </c>
      <c r="G4503" s="94">
        <v>45426</v>
      </c>
      <c r="H4503" s="92" t="str">
        <f>VLOOKUP(Tabla36[[#This Row],[NUM. ECO.]],[2]!Tabla24[[NO.ECO]:[MATERIAL]],8,0)</f>
        <v>BASE HIDRAULICA</v>
      </c>
      <c r="I4503" s="86" t="s">
        <v>79</v>
      </c>
      <c r="J4503" s="88">
        <f ca="1">TIME(RANDBETWEEN(5.5,6),RANDBETWEEN(1,29),0)</f>
        <v>0.25347222222222221</v>
      </c>
      <c r="K4503" s="86" t="str">
        <f ca="1">VLOOKUP(Tabla36[[#This Row],[CODIGO VINCULO]],[1]!Anexar1[[UNION]:[OPERADOR]],4,0)</f>
        <v>NESTOR SALGUERO BAUTISTA</v>
      </c>
      <c r="L4503" s="92" t="str" cm="1">
        <f t="array" aca="1" ref="L4503" ca="1">_xlfn.IFS(J4503&gt;=TIME(14,0,0),"SEGUNDO TURNO",J4503&lt;TIME(14,0,0),"PRIMER TURNO")</f>
        <v>PRIMER TURNO</v>
      </c>
      <c r="M4503" s="90"/>
    </row>
    <row r="4504" spans="1:13">
      <c r="A4504" s="86" t="str">
        <f ca="1">_xlfn.CONCAT(Tabla36[[#This Row],[NUM. ECO.]],Tabla36[[#This Row],[TURNO]],Tabla36[[#This Row],[FECHA]])</f>
        <v>T46PRIMER TURNO45426</v>
      </c>
      <c r="B4504" s="87">
        <v>6</v>
      </c>
      <c r="C4504" s="87">
        <v>2</v>
      </c>
      <c r="D4504" s="87" t="s">
        <v>62</v>
      </c>
      <c r="E4504" s="86"/>
      <c r="F4504" s="86">
        <f>VLOOKUP(Tabla36[[#This Row],[NUM. ECO.]],[2]!Tabla24[[NO.ECO]:[CUBICACION
M3]],4,0)</f>
        <v>16</v>
      </c>
      <c r="G4504" s="94">
        <v>45426</v>
      </c>
      <c r="H4504" s="92" t="str">
        <f>VLOOKUP(Tabla36[[#This Row],[NUM. ECO.]],[2]!Tabla24[[NO.ECO]:[MATERIAL]],8,0)</f>
        <v>BASE HIDRAULICA</v>
      </c>
      <c r="I4504" s="86" t="s">
        <v>79</v>
      </c>
      <c r="J4504" s="88">
        <f ca="1">J4503+TIME(0,RANDBETWEEN((144),(176)),0)</f>
        <v>0.3569444444444444</v>
      </c>
      <c r="K4504" s="86" t="str">
        <f ca="1">VLOOKUP(Tabla36[[#This Row],[CODIGO VINCULO]],[1]!Anexar1[[UNION]:[OPERADOR]],4,0)</f>
        <v>NESTOR SALGUERO BAUTISTA</v>
      </c>
      <c r="L4504" s="92" t="str" cm="1">
        <f t="array" aca="1" ref="L4504" ca="1">_xlfn.IFS(J4504&gt;=TIME(14,0,0),"SEGUNDO TURNO",J4504&lt;TIME(14,0,0),"PRIMER TURNO")</f>
        <v>PRIMER TURNO</v>
      </c>
      <c r="M4504" s="90"/>
    </row>
    <row r="4505" spans="1:13">
      <c r="A4505" s="86" t="str">
        <f ca="1">_xlfn.CONCAT(Tabla36[[#This Row],[NUM. ECO.]],Tabla36[[#This Row],[TURNO]],Tabla36[[#This Row],[FECHA]])</f>
        <v>T46PRIMER TURNO45426</v>
      </c>
      <c r="B4505" s="87">
        <v>6</v>
      </c>
      <c r="C4505" s="87">
        <v>3</v>
      </c>
      <c r="D4505" s="87" t="s">
        <v>62</v>
      </c>
      <c r="E4505" s="86"/>
      <c r="F4505" s="86">
        <f>VLOOKUP(Tabla36[[#This Row],[NUM. ECO.]],[2]!Tabla24[[NO.ECO]:[CUBICACION
M3]],4,0)</f>
        <v>16</v>
      </c>
      <c r="G4505" s="94">
        <v>45426</v>
      </c>
      <c r="H4505" s="92" t="str">
        <f>VLOOKUP(Tabla36[[#This Row],[NUM. ECO.]],[2]!Tabla24[[NO.ECO]:[MATERIAL]],8,0)</f>
        <v>BASE HIDRAULICA</v>
      </c>
      <c r="I4505" s="86" t="s">
        <v>79</v>
      </c>
      <c r="J4505" s="91">
        <f ca="1">J4504+TIME(0,RANDBETWEEN((144),(176)),0)</f>
        <v>0.47847222222222219</v>
      </c>
      <c r="K4505" s="86" t="str">
        <f ca="1">VLOOKUP(Tabla36[[#This Row],[CODIGO VINCULO]],[1]!Anexar1[[UNION]:[OPERADOR]],4,0)</f>
        <v>NESTOR SALGUERO BAUTISTA</v>
      </c>
      <c r="L4505" s="92" t="str" cm="1">
        <f t="array" aca="1" ref="L4505" ca="1">_xlfn.IFS(J4505&gt;=TIME(14,0,0),"SEGUNDO TURNO",J4505&lt;TIME(14,0,0),"PRIMER TURNO")</f>
        <v>PRIMER TURNO</v>
      </c>
      <c r="M4505" s="90"/>
    </row>
    <row r="4506" spans="1:13">
      <c r="A4506" s="86" t="str">
        <f ca="1">_xlfn.CONCAT(Tabla36[[#This Row],[NUM. ECO.]],Tabla36[[#This Row],[TURNO]],Tabla36[[#This Row],[FECHA]])</f>
        <v>T46SEGUNDO TURNO45426</v>
      </c>
      <c r="B4506" s="87">
        <v>6</v>
      </c>
      <c r="C4506" s="87">
        <v>4</v>
      </c>
      <c r="D4506" s="87" t="s">
        <v>62</v>
      </c>
      <c r="E4506" s="86"/>
      <c r="F4506" s="86">
        <f>VLOOKUP(Tabla36[[#This Row],[NUM. ECO.]],[2]!Tabla24[[NO.ECO]:[CUBICACION
M3]],4,0)</f>
        <v>16</v>
      </c>
      <c r="G4506" s="94">
        <v>45426</v>
      </c>
      <c r="H4506" s="92" t="str">
        <f>VLOOKUP(Tabla36[[#This Row],[NUM. ECO.]],[2]!Tabla24[[NO.ECO]:[MATERIAL]],8,0)</f>
        <v>BASE HIDRAULICA</v>
      </c>
      <c r="I4506" s="86" t="s">
        <v>79</v>
      </c>
      <c r="J4506" s="91">
        <f ca="1">J4505+TIME(0,RANDBETWEEN((144),(176)),0)</f>
        <v>0.59583333333333333</v>
      </c>
      <c r="K4506" s="86" t="str">
        <f ca="1">VLOOKUP(Tabla36[[#This Row],[CODIGO VINCULO]],[1]!Anexar1[[UNION]:[OPERADOR]],4,0)</f>
        <v>SERGIO GERARDO ESPINOSA ESPINOSA</v>
      </c>
      <c r="L4506" s="92" t="str" cm="1">
        <f t="array" aca="1" ref="L4506" ca="1">_xlfn.IFS(J4506&gt;=TIME(14,0,0),"SEGUNDO TURNO",J4506&lt;TIME(14,0,0),"PRIMER TURNO")</f>
        <v>SEGUNDO TURNO</v>
      </c>
      <c r="M4506" s="90"/>
    </row>
    <row r="4507" spans="1:13">
      <c r="A4507" s="86" t="str">
        <f ca="1">_xlfn.CONCAT(Tabla36[[#This Row],[NUM. ECO.]],Tabla36[[#This Row],[TURNO]],Tabla36[[#This Row],[FECHA]])</f>
        <v>T46SEGUNDO TURNO45426</v>
      </c>
      <c r="B4507" s="87">
        <v>6</v>
      </c>
      <c r="C4507" s="87">
        <v>5</v>
      </c>
      <c r="D4507" s="87" t="s">
        <v>62</v>
      </c>
      <c r="E4507" s="86"/>
      <c r="F4507" s="86">
        <f>VLOOKUP(Tabla36[[#This Row],[NUM. ECO.]],[2]!Tabla24[[NO.ECO]:[CUBICACION
M3]],4,0)</f>
        <v>16</v>
      </c>
      <c r="G4507" s="94">
        <v>45426</v>
      </c>
      <c r="H4507" s="92" t="str">
        <f>VLOOKUP(Tabla36[[#This Row],[NUM. ECO.]],[2]!Tabla24[[NO.ECO]:[MATERIAL]],8,0)</f>
        <v>BASE HIDRAULICA</v>
      </c>
      <c r="I4507" s="86" t="s">
        <v>79</v>
      </c>
      <c r="J4507" s="91">
        <f ca="1">J4506+TIME(0,RANDBETWEEN((144),(176)),0)</f>
        <v>0.7104166666666667</v>
      </c>
      <c r="K4507" s="86" t="str">
        <f ca="1">VLOOKUP(Tabla36[[#This Row],[CODIGO VINCULO]],[1]!Anexar1[[UNION]:[OPERADOR]],4,0)</f>
        <v>SERGIO GERARDO ESPINOSA ESPINOSA</v>
      </c>
      <c r="L4507" s="92" t="str" cm="1">
        <f t="array" aca="1" ref="L4507" ca="1">_xlfn.IFS(J4507&gt;=TIME(14,0,0),"SEGUNDO TURNO",J4507&lt;TIME(14,0,0),"PRIMER TURNO")</f>
        <v>SEGUNDO TURNO</v>
      </c>
      <c r="M4507" s="90"/>
    </row>
    <row r="4508" spans="1:13">
      <c r="A4508" s="86" t="str">
        <f ca="1">_xlfn.CONCAT(Tabla36[[#This Row],[NUM. ECO.]],Tabla36[[#This Row],[TURNO]],Tabla36[[#This Row],[FECHA]])</f>
        <v>T46SEGUNDO TURNO45426</v>
      </c>
      <c r="B4508" s="87">
        <v>6</v>
      </c>
      <c r="C4508" s="87">
        <v>6</v>
      </c>
      <c r="D4508" s="87" t="s">
        <v>62</v>
      </c>
      <c r="E4508" s="86"/>
      <c r="F4508" s="86">
        <f>VLOOKUP(Tabla36[[#This Row],[NUM. ECO.]],[2]!Tabla24[[NO.ECO]:[CUBICACION
M3]],4,0)</f>
        <v>16</v>
      </c>
      <c r="G4508" s="94">
        <v>45426</v>
      </c>
      <c r="H4508" s="92" t="str">
        <f>VLOOKUP(Tabla36[[#This Row],[NUM. ECO.]],[2]!Tabla24[[NO.ECO]:[MATERIAL]],8,0)</f>
        <v>BASE HIDRAULICA</v>
      </c>
      <c r="I4508" s="86" t="s">
        <v>79</v>
      </c>
      <c r="J4508" s="91">
        <f ca="1">J4507+TIME(0,RANDBETWEEN((144),(176)),0)</f>
        <v>0.83263888888888893</v>
      </c>
      <c r="K4508" s="86" t="str">
        <f ca="1">VLOOKUP(Tabla36[[#This Row],[CODIGO VINCULO]],[1]!Anexar1[[UNION]:[OPERADOR]],4,0)</f>
        <v>SERGIO GERARDO ESPINOSA ESPINOSA</v>
      </c>
      <c r="L4508" s="92" t="str" cm="1">
        <f t="array" aca="1" ref="L4508" ca="1">_xlfn.IFS(J4508&gt;=TIME(14,0,0),"SEGUNDO TURNO",J4508&lt;TIME(14,0,0),"PRIMER TURNO")</f>
        <v>SEGUNDO TURNO</v>
      </c>
      <c r="M4508" s="90"/>
    </row>
    <row r="4509" spans="1:13">
      <c r="A4509" s="86" t="str">
        <f ca="1">_xlfn.CONCAT(Tabla36[[#This Row],[NUM. ECO.]],Tabla36[[#This Row],[TURNO]],Tabla36[[#This Row],[FECHA]])</f>
        <v>T46PRIMER TURNO45427</v>
      </c>
      <c r="B4509" s="87">
        <v>6</v>
      </c>
      <c r="C4509" s="87">
        <v>1</v>
      </c>
      <c r="D4509" s="87" t="s">
        <v>62</v>
      </c>
      <c r="E4509" s="86"/>
      <c r="F4509" s="86">
        <f>VLOOKUP(Tabla36[[#This Row],[NUM. ECO.]],[2]!Tabla24[[NO.ECO]:[CUBICACION
M3]],4,0)</f>
        <v>16</v>
      </c>
      <c r="G4509" s="94">
        <v>45427</v>
      </c>
      <c r="H4509" s="92" t="str">
        <f>VLOOKUP(Tabla36[[#This Row],[NUM. ECO.]],[2]!Tabla24[[NO.ECO]:[MATERIAL]],8,0)</f>
        <v>BASE HIDRAULICA</v>
      </c>
      <c r="I4509" s="86" t="s">
        <v>79</v>
      </c>
      <c r="J4509" s="88">
        <f ca="1">TIME(RANDBETWEEN(5.5,6),RANDBETWEEN(1,29),0)</f>
        <v>0.26180555555555557</v>
      </c>
      <c r="K4509" s="86" t="str">
        <f ca="1">VLOOKUP(Tabla36[[#This Row],[CODIGO VINCULO]],[1]!Anexar1[[UNION]:[OPERADOR]],4,0)</f>
        <v>NESTOR SALGUERO BAUTISTA</v>
      </c>
      <c r="L4509" s="92" t="str" cm="1">
        <f t="array" aca="1" ref="L4509" ca="1">_xlfn.IFS(J4509&gt;=TIME(14,0,0),"SEGUNDO TURNO",J4509&lt;TIME(14,0,0),"PRIMER TURNO")</f>
        <v>PRIMER TURNO</v>
      </c>
      <c r="M4509" s="90"/>
    </row>
    <row r="4510" spans="1:13">
      <c r="A4510" s="86" t="str">
        <f ca="1">_xlfn.CONCAT(Tabla36[[#This Row],[NUM. ECO.]],Tabla36[[#This Row],[TURNO]],Tabla36[[#This Row],[FECHA]])</f>
        <v>T46PRIMER TURNO45427</v>
      </c>
      <c r="B4510" s="87">
        <v>6</v>
      </c>
      <c r="C4510" s="87">
        <v>2</v>
      </c>
      <c r="D4510" s="87" t="s">
        <v>62</v>
      </c>
      <c r="E4510" s="86"/>
      <c r="F4510" s="86">
        <f>VLOOKUP(Tabla36[[#This Row],[NUM. ECO.]],[2]!Tabla24[[NO.ECO]:[CUBICACION
M3]],4,0)</f>
        <v>16</v>
      </c>
      <c r="G4510" s="94">
        <v>45427</v>
      </c>
      <c r="H4510" s="92" t="str">
        <f>VLOOKUP(Tabla36[[#This Row],[NUM. ECO.]],[2]!Tabla24[[NO.ECO]:[MATERIAL]],8,0)</f>
        <v>BASE HIDRAULICA</v>
      </c>
      <c r="I4510" s="86" t="s">
        <v>79</v>
      </c>
      <c r="J4510" s="88">
        <f ca="1">J4509+TIME(0,RANDBETWEEN((144),(176)),0)</f>
        <v>0.36319444444444449</v>
      </c>
      <c r="K4510" s="86" t="str">
        <f ca="1">VLOOKUP(Tabla36[[#This Row],[CODIGO VINCULO]],[1]!Anexar1[[UNION]:[OPERADOR]],4,0)</f>
        <v>NESTOR SALGUERO BAUTISTA</v>
      </c>
      <c r="L4510" s="92" t="str" cm="1">
        <f t="array" aca="1" ref="L4510" ca="1">_xlfn.IFS(J4510&gt;=TIME(14,0,0),"SEGUNDO TURNO",J4510&lt;TIME(14,0,0),"PRIMER TURNO")</f>
        <v>PRIMER TURNO</v>
      </c>
      <c r="M4510" s="90"/>
    </row>
    <row r="4511" spans="1:13">
      <c r="A4511" s="86" t="str">
        <f ca="1">_xlfn.CONCAT(Tabla36[[#This Row],[NUM. ECO.]],Tabla36[[#This Row],[TURNO]],Tabla36[[#This Row],[FECHA]])</f>
        <v>T46PRIMER TURNO45427</v>
      </c>
      <c r="B4511" s="87">
        <v>6</v>
      </c>
      <c r="C4511" s="87">
        <v>3</v>
      </c>
      <c r="D4511" s="87" t="s">
        <v>62</v>
      </c>
      <c r="E4511" s="86"/>
      <c r="F4511" s="86">
        <f>VLOOKUP(Tabla36[[#This Row],[NUM. ECO.]],[2]!Tabla24[[NO.ECO]:[CUBICACION
M3]],4,0)</f>
        <v>16</v>
      </c>
      <c r="G4511" s="94">
        <v>45427</v>
      </c>
      <c r="H4511" s="92" t="str">
        <f>VLOOKUP(Tabla36[[#This Row],[NUM. ECO.]],[2]!Tabla24[[NO.ECO]:[MATERIAL]],8,0)</f>
        <v>BASE HIDRAULICA</v>
      </c>
      <c r="I4511" s="86" t="s">
        <v>79</v>
      </c>
      <c r="J4511" s="91">
        <f ca="1">J4510+TIME(0,RANDBETWEEN((144),(176)),0)</f>
        <v>0.47152777777777782</v>
      </c>
      <c r="K4511" s="86" t="str">
        <f ca="1">VLOOKUP(Tabla36[[#This Row],[CODIGO VINCULO]],[1]!Anexar1[[UNION]:[OPERADOR]],4,0)</f>
        <v>NESTOR SALGUERO BAUTISTA</v>
      </c>
      <c r="L4511" s="92" t="str" cm="1">
        <f t="array" aca="1" ref="L4511" ca="1">_xlfn.IFS(J4511&gt;=TIME(14,0,0),"SEGUNDO TURNO",J4511&lt;TIME(14,0,0),"PRIMER TURNO")</f>
        <v>PRIMER TURNO</v>
      </c>
      <c r="M4511" s="90"/>
    </row>
    <row r="4512" spans="1:13">
      <c r="A4512" s="86" t="str">
        <f ca="1">_xlfn.CONCAT(Tabla36[[#This Row],[NUM. ECO.]],Tabla36[[#This Row],[TURNO]],Tabla36[[#This Row],[FECHA]])</f>
        <v>T46SEGUNDO TURNO45427</v>
      </c>
      <c r="B4512" s="87">
        <v>6</v>
      </c>
      <c r="C4512" s="87">
        <v>4</v>
      </c>
      <c r="D4512" s="87" t="s">
        <v>62</v>
      </c>
      <c r="E4512" s="86"/>
      <c r="F4512" s="86">
        <f>VLOOKUP(Tabla36[[#This Row],[NUM. ECO.]],[2]!Tabla24[[NO.ECO]:[CUBICACION
M3]],4,0)</f>
        <v>16</v>
      </c>
      <c r="G4512" s="94">
        <v>45427</v>
      </c>
      <c r="H4512" s="92" t="str">
        <f>VLOOKUP(Tabla36[[#This Row],[NUM. ECO.]],[2]!Tabla24[[NO.ECO]:[MATERIAL]],8,0)</f>
        <v>BASE HIDRAULICA</v>
      </c>
      <c r="I4512" s="86" t="s">
        <v>79</v>
      </c>
      <c r="J4512" s="91">
        <f ca="1">J4511+TIME(0,RANDBETWEEN((144),(176)),0)</f>
        <v>0.58750000000000002</v>
      </c>
      <c r="K4512" s="86" t="str">
        <f ca="1">VLOOKUP(Tabla36[[#This Row],[CODIGO VINCULO]],[1]!Anexar1[[UNION]:[OPERADOR]],4,0)</f>
        <v>SERGIO GERARDO ESPINOSA ESPINOSA</v>
      </c>
      <c r="L4512" s="92" t="str" cm="1">
        <f t="array" aca="1" ref="L4512" ca="1">_xlfn.IFS(J4512&gt;=TIME(14,0,0),"SEGUNDO TURNO",J4512&lt;TIME(14,0,0),"PRIMER TURNO")</f>
        <v>SEGUNDO TURNO</v>
      </c>
      <c r="M4512" s="90"/>
    </row>
    <row r="4513" spans="1:13">
      <c r="A4513" s="86" t="str">
        <f ca="1">_xlfn.CONCAT(Tabla36[[#This Row],[NUM. ECO.]],Tabla36[[#This Row],[TURNO]],Tabla36[[#This Row],[FECHA]])</f>
        <v>T46SEGUNDO TURNO45427</v>
      </c>
      <c r="B4513" s="87">
        <v>6</v>
      </c>
      <c r="C4513" s="87">
        <v>5</v>
      </c>
      <c r="D4513" s="87" t="s">
        <v>62</v>
      </c>
      <c r="E4513" s="86"/>
      <c r="F4513" s="86">
        <f>VLOOKUP(Tabla36[[#This Row],[NUM. ECO.]],[2]!Tabla24[[NO.ECO]:[CUBICACION
M3]],4,0)</f>
        <v>16</v>
      </c>
      <c r="G4513" s="94">
        <v>45427</v>
      </c>
      <c r="H4513" s="92" t="str">
        <f>VLOOKUP(Tabla36[[#This Row],[NUM. ECO.]],[2]!Tabla24[[NO.ECO]:[MATERIAL]],8,0)</f>
        <v>BASE HIDRAULICA</v>
      </c>
      <c r="I4513" s="86" t="s">
        <v>79</v>
      </c>
      <c r="J4513" s="91">
        <f ca="1">J4512+TIME(0,RANDBETWEEN((144),(176)),0)</f>
        <v>0.69097222222222221</v>
      </c>
      <c r="K4513" s="86" t="str">
        <f ca="1">VLOOKUP(Tabla36[[#This Row],[CODIGO VINCULO]],[1]!Anexar1[[UNION]:[OPERADOR]],4,0)</f>
        <v>SERGIO GERARDO ESPINOSA ESPINOSA</v>
      </c>
      <c r="L4513" s="92" t="str" cm="1">
        <f t="array" aca="1" ref="L4513" ca="1">_xlfn.IFS(J4513&gt;=TIME(14,0,0),"SEGUNDO TURNO",J4513&lt;TIME(14,0,0),"PRIMER TURNO")</f>
        <v>SEGUNDO TURNO</v>
      </c>
      <c r="M4513" s="90"/>
    </row>
    <row r="4514" spans="1:13">
      <c r="A4514" s="86" t="str">
        <f ca="1">_xlfn.CONCAT(Tabla36[[#This Row],[NUM. ECO.]],Tabla36[[#This Row],[TURNO]],Tabla36[[#This Row],[FECHA]])</f>
        <v>T46SEGUNDO TURNO45427</v>
      </c>
      <c r="B4514" s="87">
        <v>6</v>
      </c>
      <c r="C4514" s="87">
        <v>6</v>
      </c>
      <c r="D4514" s="87" t="s">
        <v>62</v>
      </c>
      <c r="E4514" s="86"/>
      <c r="F4514" s="86">
        <f>VLOOKUP(Tabla36[[#This Row],[NUM. ECO.]],[2]!Tabla24[[NO.ECO]:[CUBICACION
M3]],4,0)</f>
        <v>16</v>
      </c>
      <c r="G4514" s="94">
        <v>45427</v>
      </c>
      <c r="H4514" s="92" t="str">
        <f>VLOOKUP(Tabla36[[#This Row],[NUM. ECO.]],[2]!Tabla24[[NO.ECO]:[MATERIAL]],8,0)</f>
        <v>BASE HIDRAULICA</v>
      </c>
      <c r="I4514" s="86" t="s">
        <v>79</v>
      </c>
      <c r="J4514" s="91">
        <f ca="1">J4513+TIME(0,RANDBETWEEN((144),(176)),0)</f>
        <v>0.80347222222222225</v>
      </c>
      <c r="K4514" s="86" t="str">
        <f ca="1">VLOOKUP(Tabla36[[#This Row],[CODIGO VINCULO]],[1]!Anexar1[[UNION]:[OPERADOR]],4,0)</f>
        <v>SERGIO GERARDO ESPINOSA ESPINOSA</v>
      </c>
      <c r="L4514" s="92" t="str" cm="1">
        <f t="array" aca="1" ref="L4514" ca="1">_xlfn.IFS(J4514&gt;=TIME(14,0,0),"SEGUNDO TURNO",J4514&lt;TIME(14,0,0),"PRIMER TURNO")</f>
        <v>SEGUNDO TURNO</v>
      </c>
      <c r="M4514" s="90"/>
    </row>
    <row r="4515" spans="1:13">
      <c r="A4515" s="86" t="str">
        <f ca="1">_xlfn.CONCAT(Tabla36[[#This Row],[NUM. ECO.]],Tabla36[[#This Row],[TURNO]],Tabla36[[#This Row],[FECHA]])</f>
        <v>T46PRIMER TURNO45428</v>
      </c>
      <c r="B4515" s="87">
        <v>6</v>
      </c>
      <c r="C4515" s="87">
        <v>1</v>
      </c>
      <c r="D4515" s="87" t="s">
        <v>62</v>
      </c>
      <c r="E4515" s="86"/>
      <c r="F4515" s="86">
        <f>VLOOKUP(Tabla36[[#This Row],[NUM. ECO.]],[2]!Tabla24[[NO.ECO]:[CUBICACION
M3]],4,0)</f>
        <v>16</v>
      </c>
      <c r="G4515" s="94">
        <v>45428</v>
      </c>
      <c r="H4515" s="92" t="str">
        <f>VLOOKUP(Tabla36[[#This Row],[NUM. ECO.]],[2]!Tabla24[[NO.ECO]:[MATERIAL]],8,0)</f>
        <v>BASE HIDRAULICA</v>
      </c>
      <c r="I4515" s="86" t="s">
        <v>79</v>
      </c>
      <c r="J4515" s="88">
        <f ca="1">TIME(RANDBETWEEN(5.5,6),RANDBETWEEN(1,29),0)</f>
        <v>0.26944444444444443</v>
      </c>
      <c r="K4515" s="86" t="str">
        <f ca="1">VLOOKUP(Tabla36[[#This Row],[CODIGO VINCULO]],[1]!Anexar1[[UNION]:[OPERADOR]],4,0)</f>
        <v>NESTOR SALGUERO BAUTISTA</v>
      </c>
      <c r="L4515" s="92" t="str" cm="1">
        <f t="array" aca="1" ref="L4515" ca="1">_xlfn.IFS(J4515&gt;=TIME(14,0,0),"SEGUNDO TURNO",J4515&lt;TIME(14,0,0),"PRIMER TURNO")</f>
        <v>PRIMER TURNO</v>
      </c>
      <c r="M4515" s="90"/>
    </row>
    <row r="4516" spans="1:13">
      <c r="A4516" s="86" t="str">
        <f ca="1">_xlfn.CONCAT(Tabla36[[#This Row],[NUM. ECO.]],Tabla36[[#This Row],[TURNO]],Tabla36[[#This Row],[FECHA]])</f>
        <v>T46PRIMER TURNO45428</v>
      </c>
      <c r="B4516" s="87">
        <v>6</v>
      </c>
      <c r="C4516" s="87">
        <v>2</v>
      </c>
      <c r="D4516" s="87" t="s">
        <v>62</v>
      </c>
      <c r="E4516" s="86"/>
      <c r="F4516" s="86">
        <f>VLOOKUP(Tabla36[[#This Row],[NUM. ECO.]],[2]!Tabla24[[NO.ECO]:[CUBICACION
M3]],4,0)</f>
        <v>16</v>
      </c>
      <c r="G4516" s="94">
        <v>45428</v>
      </c>
      <c r="H4516" s="92" t="str">
        <f>VLOOKUP(Tabla36[[#This Row],[NUM. ECO.]],[2]!Tabla24[[NO.ECO]:[MATERIAL]],8,0)</f>
        <v>BASE HIDRAULICA</v>
      </c>
      <c r="I4516" s="86" t="s">
        <v>79</v>
      </c>
      <c r="J4516" s="88">
        <f ca="1">J4515+TIME(0,RANDBETWEEN((144),(176)),0)</f>
        <v>0.37361111111111112</v>
      </c>
      <c r="K4516" s="86" t="str">
        <f ca="1">VLOOKUP(Tabla36[[#This Row],[CODIGO VINCULO]],[1]!Anexar1[[UNION]:[OPERADOR]],4,0)</f>
        <v>NESTOR SALGUERO BAUTISTA</v>
      </c>
      <c r="L4516" s="92" t="str" cm="1">
        <f t="array" aca="1" ref="L4516" ca="1">_xlfn.IFS(J4516&gt;=TIME(14,0,0),"SEGUNDO TURNO",J4516&lt;TIME(14,0,0),"PRIMER TURNO")</f>
        <v>PRIMER TURNO</v>
      </c>
      <c r="M4516" s="90"/>
    </row>
    <row r="4517" spans="1:13">
      <c r="A4517" s="86" t="str">
        <f ca="1">_xlfn.CONCAT(Tabla36[[#This Row],[NUM. ECO.]],Tabla36[[#This Row],[TURNO]],Tabla36[[#This Row],[FECHA]])</f>
        <v>T46PRIMER TURNO45428</v>
      </c>
      <c r="B4517" s="87">
        <v>6</v>
      </c>
      <c r="C4517" s="87">
        <v>3</v>
      </c>
      <c r="D4517" s="87" t="s">
        <v>62</v>
      </c>
      <c r="E4517" s="86"/>
      <c r="F4517" s="86">
        <f>VLOOKUP(Tabla36[[#This Row],[NUM. ECO.]],[2]!Tabla24[[NO.ECO]:[CUBICACION
M3]],4,0)</f>
        <v>16</v>
      </c>
      <c r="G4517" s="94">
        <v>45428</v>
      </c>
      <c r="H4517" s="92" t="str">
        <f>VLOOKUP(Tabla36[[#This Row],[NUM. ECO.]],[2]!Tabla24[[NO.ECO]:[MATERIAL]],8,0)</f>
        <v>BASE HIDRAULICA</v>
      </c>
      <c r="I4517" s="86" t="s">
        <v>79</v>
      </c>
      <c r="J4517" s="91">
        <f ca="1">J4516+TIME(0,RANDBETWEEN((144),(176)),0)</f>
        <v>0.47847222222222224</v>
      </c>
      <c r="K4517" s="86" t="str">
        <f ca="1">VLOOKUP(Tabla36[[#This Row],[CODIGO VINCULO]],[1]!Anexar1[[UNION]:[OPERADOR]],4,0)</f>
        <v>NESTOR SALGUERO BAUTISTA</v>
      </c>
      <c r="L4517" s="92" t="str" cm="1">
        <f t="array" aca="1" ref="L4517" ca="1">_xlfn.IFS(J4517&gt;=TIME(14,0,0),"SEGUNDO TURNO",J4517&lt;TIME(14,0,0),"PRIMER TURNO")</f>
        <v>PRIMER TURNO</v>
      </c>
      <c r="M4517" s="90"/>
    </row>
    <row r="4518" spans="1:13">
      <c r="A4518" s="86" t="str">
        <f ca="1">_xlfn.CONCAT(Tabla36[[#This Row],[NUM. ECO.]],Tabla36[[#This Row],[TURNO]],Tabla36[[#This Row],[FECHA]])</f>
        <v>T46PRIMER TURNO45428</v>
      </c>
      <c r="B4518" s="87">
        <v>6</v>
      </c>
      <c r="C4518" s="87">
        <v>4</v>
      </c>
      <c r="D4518" s="87" t="s">
        <v>62</v>
      </c>
      <c r="E4518" s="86"/>
      <c r="F4518" s="86">
        <f>VLOOKUP(Tabla36[[#This Row],[NUM. ECO.]],[2]!Tabla24[[NO.ECO]:[CUBICACION
M3]],4,0)</f>
        <v>16</v>
      </c>
      <c r="G4518" s="94">
        <v>45428</v>
      </c>
      <c r="H4518" s="92" t="str">
        <f>VLOOKUP(Tabla36[[#This Row],[NUM. ECO.]],[2]!Tabla24[[NO.ECO]:[MATERIAL]],8,0)</f>
        <v>BASE HIDRAULICA</v>
      </c>
      <c r="I4518" s="86" t="s">
        <v>79</v>
      </c>
      <c r="J4518" s="91">
        <f ca="1">J4517+TIME(0,RANDBETWEEN((144),(176)),0)</f>
        <v>0.57986111111111116</v>
      </c>
      <c r="K4518" s="86" t="str">
        <f ca="1">VLOOKUP(Tabla36[[#This Row],[CODIGO VINCULO]],[1]!Anexar1[[UNION]:[OPERADOR]],4,0)</f>
        <v>NESTOR SALGUERO BAUTISTA</v>
      </c>
      <c r="L4518" s="92" t="str" cm="1">
        <f t="array" aca="1" ref="L4518" ca="1">_xlfn.IFS(J4518&gt;=TIME(14,0,0),"SEGUNDO TURNO",J4518&lt;TIME(14,0,0),"PRIMER TURNO")</f>
        <v>PRIMER TURNO</v>
      </c>
      <c r="M4518" s="90"/>
    </row>
    <row r="4519" spans="1:13">
      <c r="A4519" s="86" t="str">
        <f ca="1">_xlfn.CONCAT(Tabla36[[#This Row],[NUM. ECO.]],Tabla36[[#This Row],[TURNO]],Tabla36[[#This Row],[FECHA]])</f>
        <v>T46SEGUNDO TURNO45428</v>
      </c>
      <c r="B4519" s="87">
        <v>6</v>
      </c>
      <c r="C4519" s="87">
        <v>5</v>
      </c>
      <c r="D4519" s="87" t="s">
        <v>62</v>
      </c>
      <c r="E4519" s="86"/>
      <c r="F4519" s="86">
        <f>VLOOKUP(Tabla36[[#This Row],[NUM. ECO.]],[2]!Tabla24[[NO.ECO]:[CUBICACION
M3]],4,0)</f>
        <v>16</v>
      </c>
      <c r="G4519" s="94">
        <v>45428</v>
      </c>
      <c r="H4519" s="92" t="str">
        <f>VLOOKUP(Tabla36[[#This Row],[NUM. ECO.]],[2]!Tabla24[[NO.ECO]:[MATERIAL]],8,0)</f>
        <v>BASE HIDRAULICA</v>
      </c>
      <c r="I4519" s="86" t="s">
        <v>79</v>
      </c>
      <c r="J4519" s="91">
        <f ca="1">J4518+TIME(0,RANDBETWEEN((144),(176)),0)</f>
        <v>0.68888888888888888</v>
      </c>
      <c r="K4519" s="86" t="str">
        <f ca="1">VLOOKUP(Tabla36[[#This Row],[CODIGO VINCULO]],[1]!Anexar1[[UNION]:[OPERADOR]],4,0)</f>
        <v>SERGIO GERARDO ESPINOSA ESPINOSA</v>
      </c>
      <c r="L4519" s="92" t="str" cm="1">
        <f t="array" aca="1" ref="L4519" ca="1">_xlfn.IFS(J4519&gt;=TIME(14,0,0),"SEGUNDO TURNO",J4519&lt;TIME(14,0,0),"PRIMER TURNO")</f>
        <v>SEGUNDO TURNO</v>
      </c>
      <c r="M4519" s="90"/>
    </row>
    <row r="4520" spans="1:13">
      <c r="A4520" s="86" t="str">
        <f ca="1">_xlfn.CONCAT(Tabla36[[#This Row],[NUM. ECO.]],Tabla36[[#This Row],[TURNO]],Tabla36[[#This Row],[FECHA]])</f>
        <v>T46SEGUNDO TURNO45428</v>
      </c>
      <c r="B4520" s="87">
        <v>6</v>
      </c>
      <c r="C4520" s="87">
        <v>6</v>
      </c>
      <c r="D4520" s="87" t="s">
        <v>62</v>
      </c>
      <c r="E4520" s="86"/>
      <c r="F4520" s="86">
        <f>VLOOKUP(Tabla36[[#This Row],[NUM. ECO.]],[2]!Tabla24[[NO.ECO]:[CUBICACION
M3]],4,0)</f>
        <v>16</v>
      </c>
      <c r="G4520" s="94">
        <v>45428</v>
      </c>
      <c r="H4520" s="92" t="str">
        <f>VLOOKUP(Tabla36[[#This Row],[NUM. ECO.]],[2]!Tabla24[[NO.ECO]:[MATERIAL]],8,0)</f>
        <v>BASE HIDRAULICA</v>
      </c>
      <c r="I4520" s="86" t="s">
        <v>79</v>
      </c>
      <c r="J4520" s="91">
        <f ca="1">J4519+TIME(0,RANDBETWEEN((144),(176)),0)</f>
        <v>0.80972222222222223</v>
      </c>
      <c r="K4520" s="86" t="str">
        <f ca="1">VLOOKUP(Tabla36[[#This Row],[CODIGO VINCULO]],[1]!Anexar1[[UNION]:[OPERADOR]],4,0)</f>
        <v>SERGIO GERARDO ESPINOSA ESPINOSA</v>
      </c>
      <c r="L4520" s="92" t="str" cm="1">
        <f t="array" aca="1" ref="L4520" ca="1">_xlfn.IFS(J4520&gt;=TIME(14,0,0),"SEGUNDO TURNO",J4520&lt;TIME(14,0,0),"PRIMER TURNO")</f>
        <v>SEGUNDO TURNO</v>
      </c>
      <c r="M4520" s="90"/>
    </row>
    <row r="4521" spans="1:13">
      <c r="A4521" s="86" t="str">
        <f ca="1">_xlfn.CONCAT(Tabla36[[#This Row],[NUM. ECO.]],Tabla36[[#This Row],[TURNO]],Tabla36[[#This Row],[FECHA]])</f>
        <v>T46PRIMER TURNO45429</v>
      </c>
      <c r="B4521" s="87">
        <v>6</v>
      </c>
      <c r="C4521" s="87">
        <v>1</v>
      </c>
      <c r="D4521" s="87" t="s">
        <v>62</v>
      </c>
      <c r="E4521" s="86"/>
      <c r="F4521" s="86">
        <f>VLOOKUP(Tabla36[[#This Row],[NUM. ECO.]],[2]!Tabla24[[NO.ECO]:[CUBICACION
M3]],4,0)</f>
        <v>16</v>
      </c>
      <c r="G4521" s="94">
        <v>45429</v>
      </c>
      <c r="H4521" s="92" t="str">
        <f>VLOOKUP(Tabla36[[#This Row],[NUM. ECO.]],[2]!Tabla24[[NO.ECO]:[MATERIAL]],8,0)</f>
        <v>BASE HIDRAULICA</v>
      </c>
      <c r="I4521" s="86" t="s">
        <v>79</v>
      </c>
      <c r="J4521" s="88">
        <f ca="1">TIME(RANDBETWEEN(5.5,6),RANDBETWEEN(1,29),0)</f>
        <v>0.26180555555555557</v>
      </c>
      <c r="K4521" s="86" t="str">
        <f ca="1">VLOOKUP(Tabla36[[#This Row],[CODIGO VINCULO]],[1]!Anexar1[[UNION]:[OPERADOR]],4,0)</f>
        <v>NESTOR SALGUERO BAUTISTA</v>
      </c>
      <c r="L4521" s="92" t="str" cm="1">
        <f t="array" aca="1" ref="L4521" ca="1">_xlfn.IFS(J4521&gt;=TIME(14,0,0),"SEGUNDO TURNO",J4521&lt;TIME(14,0,0),"PRIMER TURNO")</f>
        <v>PRIMER TURNO</v>
      </c>
      <c r="M4521" s="90"/>
    </row>
    <row r="4522" spans="1:13">
      <c r="A4522" s="86" t="str">
        <f ca="1">_xlfn.CONCAT(Tabla36[[#This Row],[NUM. ECO.]],Tabla36[[#This Row],[TURNO]],Tabla36[[#This Row],[FECHA]])</f>
        <v>T46PRIMER TURNO45429</v>
      </c>
      <c r="B4522" s="87">
        <v>6</v>
      </c>
      <c r="C4522" s="87">
        <v>2</v>
      </c>
      <c r="D4522" s="87" t="s">
        <v>62</v>
      </c>
      <c r="E4522" s="86"/>
      <c r="F4522" s="86">
        <f>VLOOKUP(Tabla36[[#This Row],[NUM. ECO.]],[2]!Tabla24[[NO.ECO]:[CUBICACION
M3]],4,0)</f>
        <v>16</v>
      </c>
      <c r="G4522" s="94">
        <v>45429</v>
      </c>
      <c r="H4522" s="92" t="str">
        <f>VLOOKUP(Tabla36[[#This Row],[NUM. ECO.]],[2]!Tabla24[[NO.ECO]:[MATERIAL]],8,0)</f>
        <v>BASE HIDRAULICA</v>
      </c>
      <c r="I4522" s="86" t="s">
        <v>79</v>
      </c>
      <c r="J4522" s="88">
        <f ca="1">J4521+TIME(0,RANDBETWEEN((144),(176)),0)</f>
        <v>0.37083333333333335</v>
      </c>
      <c r="K4522" s="86" t="str">
        <f ca="1">VLOOKUP(Tabla36[[#This Row],[CODIGO VINCULO]],[1]!Anexar1[[UNION]:[OPERADOR]],4,0)</f>
        <v>NESTOR SALGUERO BAUTISTA</v>
      </c>
      <c r="L4522" s="92" t="str" cm="1">
        <f t="array" aca="1" ref="L4522" ca="1">_xlfn.IFS(J4522&gt;=TIME(14,0,0),"SEGUNDO TURNO",J4522&lt;TIME(14,0,0),"PRIMER TURNO")</f>
        <v>PRIMER TURNO</v>
      </c>
      <c r="M4522" s="90"/>
    </row>
    <row r="4523" spans="1:13">
      <c r="A4523" s="86" t="str">
        <f ca="1">_xlfn.CONCAT(Tabla36[[#This Row],[NUM. ECO.]],Tabla36[[#This Row],[TURNO]],Tabla36[[#This Row],[FECHA]])</f>
        <v>T46PRIMER TURNO45429</v>
      </c>
      <c r="B4523" s="87">
        <v>6</v>
      </c>
      <c r="C4523" s="87">
        <v>3</v>
      </c>
      <c r="D4523" s="87" t="s">
        <v>62</v>
      </c>
      <c r="E4523" s="86"/>
      <c r="F4523" s="86">
        <f>VLOOKUP(Tabla36[[#This Row],[NUM. ECO.]],[2]!Tabla24[[NO.ECO]:[CUBICACION
M3]],4,0)</f>
        <v>16</v>
      </c>
      <c r="G4523" s="94">
        <v>45429</v>
      </c>
      <c r="H4523" s="92" t="str">
        <f>VLOOKUP(Tabla36[[#This Row],[NUM. ECO.]],[2]!Tabla24[[NO.ECO]:[MATERIAL]],8,0)</f>
        <v>BASE HIDRAULICA</v>
      </c>
      <c r="I4523" s="86" t="s">
        <v>79</v>
      </c>
      <c r="J4523" s="91">
        <f ca="1">J4522+TIME(0,RANDBETWEEN((144),(176)),0)</f>
        <v>0.48750000000000004</v>
      </c>
      <c r="K4523" s="86" t="str">
        <f ca="1">VLOOKUP(Tabla36[[#This Row],[CODIGO VINCULO]],[1]!Anexar1[[UNION]:[OPERADOR]],4,0)</f>
        <v>NESTOR SALGUERO BAUTISTA</v>
      </c>
      <c r="L4523" s="92" t="str" cm="1">
        <f t="array" aca="1" ref="L4523" ca="1">_xlfn.IFS(J4523&gt;=TIME(14,0,0),"SEGUNDO TURNO",J4523&lt;TIME(14,0,0),"PRIMER TURNO")</f>
        <v>PRIMER TURNO</v>
      </c>
      <c r="M4523" s="90"/>
    </row>
    <row r="4524" spans="1:13">
      <c r="A4524" s="86" t="str">
        <f ca="1">_xlfn.CONCAT(Tabla36[[#This Row],[NUM. ECO.]],Tabla36[[#This Row],[TURNO]],Tabla36[[#This Row],[FECHA]])</f>
        <v>T46SEGUNDO TURNO45429</v>
      </c>
      <c r="B4524" s="87">
        <v>6</v>
      </c>
      <c r="C4524" s="87">
        <v>4</v>
      </c>
      <c r="D4524" s="87" t="s">
        <v>62</v>
      </c>
      <c r="E4524" s="86"/>
      <c r="F4524" s="86">
        <f>VLOOKUP(Tabla36[[#This Row],[NUM. ECO.]],[2]!Tabla24[[NO.ECO]:[CUBICACION
M3]],4,0)</f>
        <v>16</v>
      </c>
      <c r="G4524" s="94">
        <v>45429</v>
      </c>
      <c r="H4524" s="92" t="str">
        <f>VLOOKUP(Tabla36[[#This Row],[NUM. ECO.]],[2]!Tabla24[[NO.ECO]:[MATERIAL]],8,0)</f>
        <v>BASE HIDRAULICA</v>
      </c>
      <c r="I4524" s="86" t="s">
        <v>79</v>
      </c>
      <c r="J4524" s="91">
        <f ca="1">J4523+TIME(0,RANDBETWEEN((144),(176)),0)</f>
        <v>0.5986111111111112</v>
      </c>
      <c r="K4524" s="86" t="str">
        <f ca="1">VLOOKUP(Tabla36[[#This Row],[CODIGO VINCULO]],[1]!Anexar1[[UNION]:[OPERADOR]],4,0)</f>
        <v>SERGIO GERARDO ESPINOSA ESPINOSA</v>
      </c>
      <c r="L4524" s="92" t="str" cm="1">
        <f t="array" aca="1" ref="L4524" ca="1">_xlfn.IFS(J4524&gt;=TIME(14,0,0),"SEGUNDO TURNO",J4524&lt;TIME(14,0,0),"PRIMER TURNO")</f>
        <v>SEGUNDO TURNO</v>
      </c>
      <c r="M4524" s="90"/>
    </row>
    <row r="4525" spans="1:13">
      <c r="A4525" s="86" t="str">
        <f ca="1">_xlfn.CONCAT(Tabla36[[#This Row],[NUM. ECO.]],Tabla36[[#This Row],[TURNO]],Tabla36[[#This Row],[FECHA]])</f>
        <v>T46SEGUNDO TURNO45429</v>
      </c>
      <c r="B4525" s="87">
        <v>6</v>
      </c>
      <c r="C4525" s="87">
        <v>5</v>
      </c>
      <c r="D4525" s="87" t="s">
        <v>62</v>
      </c>
      <c r="E4525" s="86"/>
      <c r="F4525" s="86">
        <f>VLOOKUP(Tabla36[[#This Row],[NUM. ECO.]],[2]!Tabla24[[NO.ECO]:[CUBICACION
M3]],4,0)</f>
        <v>16</v>
      </c>
      <c r="G4525" s="94">
        <v>45429</v>
      </c>
      <c r="H4525" s="92" t="str">
        <f>VLOOKUP(Tabla36[[#This Row],[NUM. ECO.]],[2]!Tabla24[[NO.ECO]:[MATERIAL]],8,0)</f>
        <v>BASE HIDRAULICA</v>
      </c>
      <c r="I4525" s="86" t="s">
        <v>79</v>
      </c>
      <c r="J4525" s="91">
        <f ca="1">J4524+TIME(0,RANDBETWEEN((144),(176)),0)</f>
        <v>0.72013888888888899</v>
      </c>
      <c r="K4525" s="86" t="str">
        <f ca="1">VLOOKUP(Tabla36[[#This Row],[CODIGO VINCULO]],[1]!Anexar1[[UNION]:[OPERADOR]],4,0)</f>
        <v>SERGIO GERARDO ESPINOSA ESPINOSA</v>
      </c>
      <c r="L4525" s="92" t="str" cm="1">
        <f t="array" aca="1" ref="L4525" ca="1">_xlfn.IFS(J4525&gt;=TIME(14,0,0),"SEGUNDO TURNO",J4525&lt;TIME(14,0,0),"PRIMER TURNO")</f>
        <v>SEGUNDO TURNO</v>
      </c>
      <c r="M4525" s="90"/>
    </row>
    <row r="4526" spans="1:13">
      <c r="A4526" s="86" t="str">
        <f ca="1">_xlfn.CONCAT(Tabla36[[#This Row],[NUM. ECO.]],Tabla36[[#This Row],[TURNO]],Tabla36[[#This Row],[FECHA]])</f>
        <v>T46SEGUNDO TURNO45429</v>
      </c>
      <c r="B4526" s="87">
        <v>6</v>
      </c>
      <c r="C4526" s="87">
        <v>6</v>
      </c>
      <c r="D4526" s="87" t="s">
        <v>62</v>
      </c>
      <c r="E4526" s="86"/>
      <c r="F4526" s="86">
        <f>VLOOKUP(Tabla36[[#This Row],[NUM. ECO.]],[2]!Tabla24[[NO.ECO]:[CUBICACION
M3]],4,0)</f>
        <v>16</v>
      </c>
      <c r="G4526" s="94">
        <v>45429</v>
      </c>
      <c r="H4526" s="92" t="str">
        <f>VLOOKUP(Tabla36[[#This Row],[NUM. ECO.]],[2]!Tabla24[[NO.ECO]:[MATERIAL]],8,0)</f>
        <v>BASE HIDRAULICA</v>
      </c>
      <c r="I4526" s="86" t="s">
        <v>79</v>
      </c>
      <c r="J4526" s="91">
        <f ca="1">J4525+TIME(0,RANDBETWEEN((144),(176)),0)</f>
        <v>0.83819444444444458</v>
      </c>
      <c r="K4526" s="86" t="str">
        <f ca="1">VLOOKUP(Tabla36[[#This Row],[CODIGO VINCULO]],[1]!Anexar1[[UNION]:[OPERADOR]],4,0)</f>
        <v>SERGIO GERARDO ESPINOSA ESPINOSA</v>
      </c>
      <c r="L4526" s="92" t="str" cm="1">
        <f t="array" aca="1" ref="L4526" ca="1">_xlfn.IFS(J4526&gt;=TIME(14,0,0),"SEGUNDO TURNO",J4526&lt;TIME(14,0,0),"PRIMER TURNO")</f>
        <v>SEGUNDO TURNO</v>
      </c>
      <c r="M4526" s="90"/>
    </row>
    <row r="4527" spans="1:13">
      <c r="A4527" s="86" t="str">
        <f ca="1">_xlfn.CONCAT(Tabla36[[#This Row],[NUM. ECO.]],Tabla36[[#This Row],[TURNO]],Tabla36[[#This Row],[FECHA]])</f>
        <v>T46PRIMER TURNO45430</v>
      </c>
      <c r="B4527" s="87">
        <v>6</v>
      </c>
      <c r="C4527" s="87">
        <v>1</v>
      </c>
      <c r="D4527" s="87" t="s">
        <v>62</v>
      </c>
      <c r="E4527" s="86"/>
      <c r="F4527" s="86">
        <f>VLOOKUP(Tabla36[[#This Row],[NUM. ECO.]],[2]!Tabla24[[NO.ECO]:[CUBICACION
M3]],4,0)</f>
        <v>16</v>
      </c>
      <c r="G4527" s="94">
        <v>45430</v>
      </c>
      <c r="H4527" s="92" t="str">
        <f>VLOOKUP(Tabla36[[#This Row],[NUM. ECO.]],[2]!Tabla24[[NO.ECO]:[MATERIAL]],8,0)</f>
        <v>BASE HIDRAULICA</v>
      </c>
      <c r="I4527" s="86" t="s">
        <v>79</v>
      </c>
      <c r="J4527" s="88">
        <f ca="1">TIME(RANDBETWEEN(5.5,6),RANDBETWEEN(1,29),0)</f>
        <v>0.27013888888888887</v>
      </c>
      <c r="K4527" s="86" t="str">
        <f ca="1">VLOOKUP(Tabla36[[#This Row],[CODIGO VINCULO]],[1]!Anexar1[[UNION]:[OPERADOR]],4,0)</f>
        <v>NESTOR SALGUERO BAUTISTA</v>
      </c>
      <c r="L4527" s="92" t="str" cm="1">
        <f t="array" aca="1" ref="L4527" ca="1">_xlfn.IFS(J4527&gt;=TIME(14,0,0),"SEGUNDO TURNO",J4527&lt;TIME(14,0,0),"PRIMER TURNO")</f>
        <v>PRIMER TURNO</v>
      </c>
      <c r="M4527" s="90"/>
    </row>
    <row r="4528" spans="1:13">
      <c r="A4528" s="86" t="str">
        <f ca="1">_xlfn.CONCAT(Tabla36[[#This Row],[NUM. ECO.]],Tabla36[[#This Row],[TURNO]],Tabla36[[#This Row],[FECHA]])</f>
        <v>T46PRIMER TURNO45430</v>
      </c>
      <c r="B4528" s="87">
        <v>6</v>
      </c>
      <c r="C4528" s="87">
        <v>2</v>
      </c>
      <c r="D4528" s="87" t="s">
        <v>62</v>
      </c>
      <c r="E4528" s="86"/>
      <c r="F4528" s="86">
        <f>VLOOKUP(Tabla36[[#This Row],[NUM. ECO.]],[2]!Tabla24[[NO.ECO]:[CUBICACION
M3]],4,0)</f>
        <v>16</v>
      </c>
      <c r="G4528" s="94">
        <v>45430</v>
      </c>
      <c r="H4528" s="92" t="str">
        <f>VLOOKUP(Tabla36[[#This Row],[NUM. ECO.]],[2]!Tabla24[[NO.ECO]:[MATERIAL]],8,0)</f>
        <v>BASE HIDRAULICA</v>
      </c>
      <c r="I4528" s="86" t="s">
        <v>79</v>
      </c>
      <c r="J4528" s="88">
        <f ca="1">J4527+TIME(0,RANDBETWEEN((144),(176)),0)</f>
        <v>0.37638888888888888</v>
      </c>
      <c r="K4528" s="86" t="str">
        <f ca="1">VLOOKUP(Tabla36[[#This Row],[CODIGO VINCULO]],[1]!Anexar1[[UNION]:[OPERADOR]],4,0)</f>
        <v>NESTOR SALGUERO BAUTISTA</v>
      </c>
      <c r="L4528" s="92" t="str" cm="1">
        <f t="array" aca="1" ref="L4528" ca="1">_xlfn.IFS(J4528&gt;=TIME(14,0,0),"SEGUNDO TURNO",J4528&lt;TIME(14,0,0),"PRIMER TURNO")</f>
        <v>PRIMER TURNO</v>
      </c>
      <c r="M4528" s="90"/>
    </row>
    <row r="4529" spans="1:13">
      <c r="A4529" s="86" t="str">
        <f ca="1">_xlfn.CONCAT(Tabla36[[#This Row],[NUM. ECO.]],Tabla36[[#This Row],[TURNO]],Tabla36[[#This Row],[FECHA]])</f>
        <v>T46PRIMER TURNO45430</v>
      </c>
      <c r="B4529" s="87">
        <v>6</v>
      </c>
      <c r="C4529" s="87">
        <v>3</v>
      </c>
      <c r="D4529" s="87" t="s">
        <v>62</v>
      </c>
      <c r="E4529" s="86"/>
      <c r="F4529" s="86">
        <f>VLOOKUP(Tabla36[[#This Row],[NUM. ECO.]],[2]!Tabla24[[NO.ECO]:[CUBICACION
M3]],4,0)</f>
        <v>16</v>
      </c>
      <c r="G4529" s="94">
        <v>45430</v>
      </c>
      <c r="H4529" s="92" t="str">
        <f>VLOOKUP(Tabla36[[#This Row],[NUM. ECO.]],[2]!Tabla24[[NO.ECO]:[MATERIAL]],8,0)</f>
        <v>BASE HIDRAULICA</v>
      </c>
      <c r="I4529" s="86" t="s">
        <v>79</v>
      </c>
      <c r="J4529" s="91">
        <f ca="1">J4528+TIME(0,RANDBETWEEN((144),(176)),0)</f>
        <v>0.4861111111111111</v>
      </c>
      <c r="K4529" s="86" t="str">
        <f ca="1">VLOOKUP(Tabla36[[#This Row],[CODIGO VINCULO]],[1]!Anexar1[[UNION]:[OPERADOR]],4,0)</f>
        <v>NESTOR SALGUERO BAUTISTA</v>
      </c>
      <c r="L4529" s="92" t="str" cm="1">
        <f t="array" aca="1" ref="L4529" ca="1">_xlfn.IFS(J4529&gt;=TIME(14,0,0),"SEGUNDO TURNO",J4529&lt;TIME(14,0,0),"PRIMER TURNO")</f>
        <v>PRIMER TURNO</v>
      </c>
      <c r="M4529" s="90"/>
    </row>
    <row r="4530" spans="1:13">
      <c r="A4530" s="86" t="str">
        <f ca="1">_xlfn.CONCAT(Tabla36[[#This Row],[NUM. ECO.]],Tabla36[[#This Row],[TURNO]],Tabla36[[#This Row],[FECHA]])</f>
        <v>T46SEGUNDO TURNO45430</v>
      </c>
      <c r="B4530" s="87">
        <v>6</v>
      </c>
      <c r="C4530" s="87">
        <v>4</v>
      </c>
      <c r="D4530" s="87" t="s">
        <v>62</v>
      </c>
      <c r="E4530" s="86"/>
      <c r="F4530" s="86">
        <f>VLOOKUP(Tabla36[[#This Row],[NUM. ECO.]],[2]!Tabla24[[NO.ECO]:[CUBICACION
M3]],4,0)</f>
        <v>16</v>
      </c>
      <c r="G4530" s="94">
        <v>45430</v>
      </c>
      <c r="H4530" s="92" t="str">
        <f>VLOOKUP(Tabla36[[#This Row],[NUM. ECO.]],[2]!Tabla24[[NO.ECO]:[MATERIAL]],8,0)</f>
        <v>BASE HIDRAULICA</v>
      </c>
      <c r="I4530" s="86" t="s">
        <v>79</v>
      </c>
      <c r="J4530" s="91">
        <f ca="1">J4529+TIME(0,RANDBETWEEN((144),(176)),0)</f>
        <v>0.6</v>
      </c>
      <c r="K4530" s="86" t="str">
        <f ca="1">VLOOKUP(Tabla36[[#This Row],[CODIGO VINCULO]],[1]!Anexar1[[UNION]:[OPERADOR]],4,0)</f>
        <v>SERGIO GERARDO ESPINOSA ESPINOSA</v>
      </c>
      <c r="L4530" s="92" t="str" cm="1">
        <f t="array" aca="1" ref="L4530" ca="1">_xlfn.IFS(J4530&gt;=TIME(14,0,0),"SEGUNDO TURNO",J4530&lt;TIME(14,0,0),"PRIMER TURNO")</f>
        <v>SEGUNDO TURNO</v>
      </c>
      <c r="M4530" s="90"/>
    </row>
    <row r="4531" spans="1:13">
      <c r="A4531" s="86" t="str">
        <f ca="1">_xlfn.CONCAT(Tabla36[[#This Row],[NUM. ECO.]],Tabla36[[#This Row],[TURNO]],Tabla36[[#This Row],[FECHA]])</f>
        <v>T46SEGUNDO TURNO45430</v>
      </c>
      <c r="B4531" s="87">
        <v>6</v>
      </c>
      <c r="C4531" s="87">
        <v>5</v>
      </c>
      <c r="D4531" s="87" t="s">
        <v>62</v>
      </c>
      <c r="E4531" s="86"/>
      <c r="F4531" s="86">
        <f>VLOOKUP(Tabla36[[#This Row],[NUM. ECO.]],[2]!Tabla24[[NO.ECO]:[CUBICACION
M3]],4,0)</f>
        <v>16</v>
      </c>
      <c r="G4531" s="94">
        <v>45430</v>
      </c>
      <c r="H4531" s="92" t="str">
        <f>VLOOKUP(Tabla36[[#This Row],[NUM. ECO.]],[2]!Tabla24[[NO.ECO]:[MATERIAL]],8,0)</f>
        <v>BASE HIDRAULICA</v>
      </c>
      <c r="I4531" s="86" t="s">
        <v>79</v>
      </c>
      <c r="J4531" s="91">
        <f ca="1">J4530+TIME(0,RANDBETWEEN((144),(176)),0)</f>
        <v>0.70208333333333328</v>
      </c>
      <c r="K4531" s="86" t="str">
        <f ca="1">VLOOKUP(Tabla36[[#This Row],[CODIGO VINCULO]],[1]!Anexar1[[UNION]:[OPERADOR]],4,0)</f>
        <v>SERGIO GERARDO ESPINOSA ESPINOSA</v>
      </c>
      <c r="L4531" s="92" t="str" cm="1">
        <f t="array" aca="1" ref="L4531" ca="1">_xlfn.IFS(J4531&gt;=TIME(14,0,0),"SEGUNDO TURNO",J4531&lt;TIME(14,0,0),"PRIMER TURNO")</f>
        <v>SEGUNDO TURNO</v>
      </c>
      <c r="M4531" s="90"/>
    </row>
    <row r="4532" spans="1:13">
      <c r="A4532" s="86" t="str">
        <f ca="1">_xlfn.CONCAT(Tabla36[[#This Row],[NUM. ECO.]],Tabla36[[#This Row],[TURNO]],Tabla36[[#This Row],[FECHA]])</f>
        <v>T46SEGUNDO TURNO45430</v>
      </c>
      <c r="B4532" s="87">
        <v>6</v>
      </c>
      <c r="C4532" s="87">
        <v>6</v>
      </c>
      <c r="D4532" s="87" t="s">
        <v>62</v>
      </c>
      <c r="E4532" s="86"/>
      <c r="F4532" s="86">
        <f>VLOOKUP(Tabla36[[#This Row],[NUM. ECO.]],[2]!Tabla24[[NO.ECO]:[CUBICACION
M3]],4,0)</f>
        <v>16</v>
      </c>
      <c r="G4532" s="94">
        <v>45430</v>
      </c>
      <c r="H4532" s="92" t="str">
        <f>VLOOKUP(Tabla36[[#This Row],[NUM. ECO.]],[2]!Tabla24[[NO.ECO]:[MATERIAL]],8,0)</f>
        <v>BASE HIDRAULICA</v>
      </c>
      <c r="I4532" s="86" t="s">
        <v>79</v>
      </c>
      <c r="J4532" s="91">
        <f ca="1">J4531+TIME(0,RANDBETWEEN((144),(176)),0)</f>
        <v>0.81458333333333333</v>
      </c>
      <c r="K4532" s="86" t="str">
        <f ca="1">VLOOKUP(Tabla36[[#This Row],[CODIGO VINCULO]],[1]!Anexar1[[UNION]:[OPERADOR]],4,0)</f>
        <v>SERGIO GERARDO ESPINOSA ESPINOSA</v>
      </c>
      <c r="L4532" s="92" t="str" cm="1">
        <f t="array" aca="1" ref="L4532" ca="1">_xlfn.IFS(J4532&gt;=TIME(14,0,0),"SEGUNDO TURNO",J4532&lt;TIME(14,0,0),"PRIMER TURNO")</f>
        <v>SEGUNDO TURNO</v>
      </c>
      <c r="M4532" s="90"/>
    </row>
    <row r="4533" spans="1:13">
      <c r="A4533" s="86" t="str">
        <f ca="1">_xlfn.CONCAT(Tabla36[[#This Row],[NUM. ECO.]],Tabla36[[#This Row],[TURNO]],Tabla36[[#This Row],[FECHA]])</f>
        <v>T46PRIMER TURNO45432</v>
      </c>
      <c r="B4533" s="87">
        <v>6</v>
      </c>
      <c r="C4533" s="87">
        <v>1</v>
      </c>
      <c r="D4533" s="87" t="s">
        <v>62</v>
      </c>
      <c r="E4533" s="86"/>
      <c r="F4533" s="86">
        <f>VLOOKUP(Tabla36[[#This Row],[NUM. ECO.]],[2]!Tabla24[[NO.ECO]:[CUBICACION
M3]],4,0)</f>
        <v>16</v>
      </c>
      <c r="G4533" s="94">
        <v>45432</v>
      </c>
      <c r="H4533" s="92" t="str">
        <f>VLOOKUP(Tabla36[[#This Row],[NUM. ECO.]],[2]!Tabla24[[NO.ECO]:[MATERIAL]],8,0)</f>
        <v>BASE HIDRAULICA</v>
      </c>
      <c r="I4533" s="86" t="s">
        <v>79</v>
      </c>
      <c r="J4533" s="88">
        <f ca="1">TIME(RANDBETWEEN(5.5,6),RANDBETWEEN(1,29),0)</f>
        <v>0.25555555555555554</v>
      </c>
      <c r="K4533" s="86" t="str">
        <f ca="1">VLOOKUP(Tabla36[[#This Row],[CODIGO VINCULO]],[1]!Anexar1[[UNION]:[OPERADOR]],4,0)</f>
        <v>NESTOR SALGUERO BAUTISTA</v>
      </c>
      <c r="L4533" s="92" t="str" cm="1">
        <f t="array" aca="1" ref="L4533" ca="1">_xlfn.IFS(J4533&gt;=TIME(14,0,0),"SEGUNDO TURNO",J4533&lt;TIME(14,0,0),"PRIMER TURNO")</f>
        <v>PRIMER TURNO</v>
      </c>
      <c r="M4533" s="90"/>
    </row>
    <row r="4534" spans="1:13">
      <c r="A4534" s="86" t="str">
        <f ca="1">_xlfn.CONCAT(Tabla36[[#This Row],[NUM. ECO.]],Tabla36[[#This Row],[TURNO]],Tabla36[[#This Row],[FECHA]])</f>
        <v>T46PRIMER TURNO45432</v>
      </c>
      <c r="B4534" s="87">
        <v>6</v>
      </c>
      <c r="C4534" s="87">
        <v>2</v>
      </c>
      <c r="D4534" s="87" t="s">
        <v>62</v>
      </c>
      <c r="E4534" s="86"/>
      <c r="F4534" s="86">
        <f>VLOOKUP(Tabla36[[#This Row],[NUM. ECO.]],[2]!Tabla24[[NO.ECO]:[CUBICACION
M3]],4,0)</f>
        <v>16</v>
      </c>
      <c r="G4534" s="94">
        <v>45432</v>
      </c>
      <c r="H4534" s="92" t="str">
        <f>VLOOKUP(Tabla36[[#This Row],[NUM. ECO.]],[2]!Tabla24[[NO.ECO]:[MATERIAL]],8,0)</f>
        <v>BASE HIDRAULICA</v>
      </c>
      <c r="I4534" s="86" t="s">
        <v>79</v>
      </c>
      <c r="J4534" s="88">
        <f ca="1">J4533+TIME(0,RANDBETWEEN((144),(176)),0)</f>
        <v>0.375</v>
      </c>
      <c r="K4534" s="86" t="str">
        <f ca="1">VLOOKUP(Tabla36[[#This Row],[CODIGO VINCULO]],[1]!Anexar1[[UNION]:[OPERADOR]],4,0)</f>
        <v>NESTOR SALGUERO BAUTISTA</v>
      </c>
      <c r="L4534" s="92" t="str" cm="1">
        <f t="array" aca="1" ref="L4534" ca="1">_xlfn.IFS(J4534&gt;=TIME(14,0,0),"SEGUNDO TURNO",J4534&lt;TIME(14,0,0),"PRIMER TURNO")</f>
        <v>PRIMER TURNO</v>
      </c>
      <c r="M4534" s="90"/>
    </row>
    <row r="4535" spans="1:13">
      <c r="A4535" s="86" t="str">
        <f ca="1">_xlfn.CONCAT(Tabla36[[#This Row],[NUM. ECO.]],Tabla36[[#This Row],[TURNO]],Tabla36[[#This Row],[FECHA]])</f>
        <v>T46PRIMER TURNO45432</v>
      </c>
      <c r="B4535" s="87">
        <v>6</v>
      </c>
      <c r="C4535" s="87">
        <v>3</v>
      </c>
      <c r="D4535" s="87" t="s">
        <v>62</v>
      </c>
      <c r="E4535" s="86"/>
      <c r="F4535" s="86">
        <f>VLOOKUP(Tabla36[[#This Row],[NUM. ECO.]],[2]!Tabla24[[NO.ECO]:[CUBICACION
M3]],4,0)</f>
        <v>16</v>
      </c>
      <c r="G4535" s="94">
        <v>45432</v>
      </c>
      <c r="H4535" s="92" t="str">
        <f>VLOOKUP(Tabla36[[#This Row],[NUM. ECO.]],[2]!Tabla24[[NO.ECO]:[MATERIAL]],8,0)</f>
        <v>BASE HIDRAULICA</v>
      </c>
      <c r="I4535" s="86" t="s">
        <v>79</v>
      </c>
      <c r="J4535" s="91">
        <f ca="1">J4534+TIME(0,RANDBETWEEN((144),(176)),0)</f>
        <v>0.48125000000000001</v>
      </c>
      <c r="K4535" s="86" t="str">
        <f ca="1">VLOOKUP(Tabla36[[#This Row],[CODIGO VINCULO]],[1]!Anexar1[[UNION]:[OPERADOR]],4,0)</f>
        <v>NESTOR SALGUERO BAUTISTA</v>
      </c>
      <c r="L4535" s="92" t="str" cm="1">
        <f t="array" aca="1" ref="L4535" ca="1">_xlfn.IFS(J4535&gt;=TIME(14,0,0),"SEGUNDO TURNO",J4535&lt;TIME(14,0,0),"PRIMER TURNO")</f>
        <v>PRIMER TURNO</v>
      </c>
      <c r="M4535" s="90"/>
    </row>
    <row r="4536" spans="1:13">
      <c r="A4536" s="86" t="str">
        <f ca="1">_xlfn.CONCAT(Tabla36[[#This Row],[NUM. ECO.]],Tabla36[[#This Row],[TURNO]],Tabla36[[#This Row],[FECHA]])</f>
        <v>T46SEGUNDO TURNO45432</v>
      </c>
      <c r="B4536" s="87">
        <v>6</v>
      </c>
      <c r="C4536" s="87">
        <v>4</v>
      </c>
      <c r="D4536" s="87" t="s">
        <v>62</v>
      </c>
      <c r="E4536" s="86"/>
      <c r="F4536" s="86">
        <f>VLOOKUP(Tabla36[[#This Row],[NUM. ECO.]],[2]!Tabla24[[NO.ECO]:[CUBICACION
M3]],4,0)</f>
        <v>16</v>
      </c>
      <c r="G4536" s="94">
        <v>45432</v>
      </c>
      <c r="H4536" s="92" t="str">
        <f>VLOOKUP(Tabla36[[#This Row],[NUM. ECO.]],[2]!Tabla24[[NO.ECO]:[MATERIAL]],8,0)</f>
        <v>BASE HIDRAULICA</v>
      </c>
      <c r="I4536" s="86" t="s">
        <v>79</v>
      </c>
      <c r="J4536" s="91">
        <f ca="1">J4535+TIME(0,RANDBETWEEN((144),(176)),0)</f>
        <v>0.58819444444444446</v>
      </c>
      <c r="K4536" s="86" t="str">
        <f ca="1">VLOOKUP(Tabla36[[#This Row],[CODIGO VINCULO]],[1]!Anexar1[[UNION]:[OPERADOR]],4,0)</f>
        <v>SERGIO GERARDO ESPINOSA ESPINOSA</v>
      </c>
      <c r="L4536" s="92" t="str" cm="1">
        <f t="array" aca="1" ref="L4536" ca="1">_xlfn.IFS(J4536&gt;=TIME(14,0,0),"SEGUNDO TURNO",J4536&lt;TIME(14,0,0),"PRIMER TURNO")</f>
        <v>SEGUNDO TURNO</v>
      </c>
      <c r="M4536" s="90"/>
    </row>
    <row r="4537" spans="1:13">
      <c r="A4537" s="86" t="str">
        <f ca="1">_xlfn.CONCAT(Tabla36[[#This Row],[NUM. ECO.]],Tabla36[[#This Row],[TURNO]],Tabla36[[#This Row],[FECHA]])</f>
        <v>T46SEGUNDO TURNO45432</v>
      </c>
      <c r="B4537" s="87">
        <v>6</v>
      </c>
      <c r="C4537" s="87">
        <v>5</v>
      </c>
      <c r="D4537" s="87" t="s">
        <v>62</v>
      </c>
      <c r="E4537" s="86"/>
      <c r="F4537" s="86">
        <f>VLOOKUP(Tabla36[[#This Row],[NUM. ECO.]],[2]!Tabla24[[NO.ECO]:[CUBICACION
M3]],4,0)</f>
        <v>16</v>
      </c>
      <c r="G4537" s="94">
        <v>45432</v>
      </c>
      <c r="H4537" s="92" t="str">
        <f>VLOOKUP(Tabla36[[#This Row],[NUM. ECO.]],[2]!Tabla24[[NO.ECO]:[MATERIAL]],8,0)</f>
        <v>BASE HIDRAULICA</v>
      </c>
      <c r="I4537" s="86" t="s">
        <v>79</v>
      </c>
      <c r="J4537" s="91">
        <f ca="1">J4536+TIME(0,RANDBETWEEN((144),(176)),0)</f>
        <v>0.70486111111111116</v>
      </c>
      <c r="K4537" s="86" t="str">
        <f ca="1">VLOOKUP(Tabla36[[#This Row],[CODIGO VINCULO]],[1]!Anexar1[[UNION]:[OPERADOR]],4,0)</f>
        <v>SERGIO GERARDO ESPINOSA ESPINOSA</v>
      </c>
      <c r="L4537" s="92" t="str" cm="1">
        <f t="array" aca="1" ref="L4537" ca="1">_xlfn.IFS(J4537&gt;=TIME(14,0,0),"SEGUNDO TURNO",J4537&lt;TIME(14,0,0),"PRIMER TURNO")</f>
        <v>SEGUNDO TURNO</v>
      </c>
      <c r="M4537" s="90"/>
    </row>
    <row r="4538" spans="1:13">
      <c r="A4538" s="86" t="str">
        <f ca="1">_xlfn.CONCAT(Tabla36[[#This Row],[NUM. ECO.]],Tabla36[[#This Row],[TURNO]],Tabla36[[#This Row],[FECHA]])</f>
        <v>T46SEGUNDO TURNO45432</v>
      </c>
      <c r="B4538" s="87">
        <v>6</v>
      </c>
      <c r="C4538" s="87">
        <v>6</v>
      </c>
      <c r="D4538" s="87" t="s">
        <v>62</v>
      </c>
      <c r="E4538" s="86"/>
      <c r="F4538" s="86">
        <f>VLOOKUP(Tabla36[[#This Row],[NUM. ECO.]],[2]!Tabla24[[NO.ECO]:[CUBICACION
M3]],4,0)</f>
        <v>16</v>
      </c>
      <c r="G4538" s="94">
        <v>45432</v>
      </c>
      <c r="H4538" s="92" t="str">
        <f>VLOOKUP(Tabla36[[#This Row],[NUM. ECO.]],[2]!Tabla24[[NO.ECO]:[MATERIAL]],8,0)</f>
        <v>BASE HIDRAULICA</v>
      </c>
      <c r="I4538" s="86" t="s">
        <v>79</v>
      </c>
      <c r="J4538" s="91">
        <f ca="1">J4537+TIME(0,RANDBETWEEN((144),(176)),0)</f>
        <v>0.80486111111111114</v>
      </c>
      <c r="K4538" s="86" t="str">
        <f ca="1">VLOOKUP(Tabla36[[#This Row],[CODIGO VINCULO]],[1]!Anexar1[[UNION]:[OPERADOR]],4,0)</f>
        <v>SERGIO GERARDO ESPINOSA ESPINOSA</v>
      </c>
      <c r="L4538" s="92" t="str" cm="1">
        <f t="array" aca="1" ref="L4538" ca="1">_xlfn.IFS(J4538&gt;=TIME(14,0,0),"SEGUNDO TURNO",J4538&lt;TIME(14,0,0),"PRIMER TURNO")</f>
        <v>SEGUNDO TURNO</v>
      </c>
      <c r="M4538" s="90"/>
    </row>
    <row r="4539" spans="1:13">
      <c r="A4539" s="86" t="str">
        <f ca="1">_xlfn.CONCAT(Tabla36[[#This Row],[NUM. ECO.]],Tabla36[[#This Row],[TURNO]],Tabla36[[#This Row],[FECHA]])</f>
        <v>T46PRIMER TURNO45433</v>
      </c>
      <c r="B4539" s="87">
        <v>6</v>
      </c>
      <c r="C4539" s="87">
        <v>1</v>
      </c>
      <c r="D4539" s="87" t="s">
        <v>62</v>
      </c>
      <c r="E4539" s="86"/>
      <c r="F4539" s="86">
        <f>VLOOKUP(Tabla36[[#This Row],[NUM. ECO.]],[2]!Tabla24[[NO.ECO]:[CUBICACION
M3]],4,0)</f>
        <v>16</v>
      </c>
      <c r="G4539" s="94">
        <v>45433</v>
      </c>
      <c r="H4539" s="92" t="str">
        <f>VLOOKUP(Tabla36[[#This Row],[NUM. ECO.]],[2]!Tabla24[[NO.ECO]:[MATERIAL]],8,0)</f>
        <v>BASE HIDRAULICA</v>
      </c>
      <c r="I4539" s="86" t="s">
        <v>79</v>
      </c>
      <c r="J4539" s="88">
        <f ca="1">TIME(RANDBETWEEN(5.5,6),RANDBETWEEN(1,29),0)</f>
        <v>0.25486111111111109</v>
      </c>
      <c r="K4539" s="86" t="str">
        <f ca="1">VLOOKUP(Tabla36[[#This Row],[CODIGO VINCULO]],[1]!Anexar1[[UNION]:[OPERADOR]],4,0)</f>
        <v>NESTOR SALGUERO BAUTISTA</v>
      </c>
      <c r="L4539" s="92" t="str" cm="1">
        <f t="array" aca="1" ref="L4539" ca="1">_xlfn.IFS(J4539&gt;=TIME(14,0,0),"SEGUNDO TURNO",J4539&lt;TIME(14,0,0),"PRIMER TURNO")</f>
        <v>PRIMER TURNO</v>
      </c>
      <c r="M4539" s="90"/>
    </row>
    <row r="4540" spans="1:13">
      <c r="A4540" s="86" t="str">
        <f ca="1">_xlfn.CONCAT(Tabla36[[#This Row],[NUM. ECO.]],Tabla36[[#This Row],[TURNO]],Tabla36[[#This Row],[FECHA]])</f>
        <v>T46PRIMER TURNO45433</v>
      </c>
      <c r="B4540" s="87">
        <v>6</v>
      </c>
      <c r="C4540" s="87">
        <v>2</v>
      </c>
      <c r="D4540" s="87" t="s">
        <v>62</v>
      </c>
      <c r="E4540" s="86"/>
      <c r="F4540" s="86">
        <f>VLOOKUP(Tabla36[[#This Row],[NUM. ECO.]],[2]!Tabla24[[NO.ECO]:[CUBICACION
M3]],4,0)</f>
        <v>16</v>
      </c>
      <c r="G4540" s="94">
        <v>45433</v>
      </c>
      <c r="H4540" s="92" t="str">
        <f>VLOOKUP(Tabla36[[#This Row],[NUM. ECO.]],[2]!Tabla24[[NO.ECO]:[MATERIAL]],8,0)</f>
        <v>BASE HIDRAULICA</v>
      </c>
      <c r="I4540" s="86" t="s">
        <v>79</v>
      </c>
      <c r="J4540" s="88">
        <f ca="1">J4539+TIME(0,RANDBETWEEN((144),(176)),0)</f>
        <v>0.36944444444444441</v>
      </c>
      <c r="K4540" s="86" t="str">
        <f ca="1">VLOOKUP(Tabla36[[#This Row],[CODIGO VINCULO]],[1]!Anexar1[[UNION]:[OPERADOR]],4,0)</f>
        <v>NESTOR SALGUERO BAUTISTA</v>
      </c>
      <c r="L4540" s="92" t="str" cm="1">
        <f t="array" aca="1" ref="L4540" ca="1">_xlfn.IFS(J4540&gt;=TIME(14,0,0),"SEGUNDO TURNO",J4540&lt;TIME(14,0,0),"PRIMER TURNO")</f>
        <v>PRIMER TURNO</v>
      </c>
      <c r="M4540" s="90"/>
    </row>
    <row r="4541" spans="1:13">
      <c r="A4541" s="86" t="str">
        <f ca="1">_xlfn.CONCAT(Tabla36[[#This Row],[NUM. ECO.]],Tabla36[[#This Row],[TURNO]],Tabla36[[#This Row],[FECHA]])</f>
        <v>T46PRIMER TURNO45433</v>
      </c>
      <c r="B4541" s="87">
        <v>6</v>
      </c>
      <c r="C4541" s="87">
        <v>3</v>
      </c>
      <c r="D4541" s="87" t="s">
        <v>62</v>
      </c>
      <c r="E4541" s="86"/>
      <c r="F4541" s="86">
        <f>VLOOKUP(Tabla36[[#This Row],[NUM. ECO.]],[2]!Tabla24[[NO.ECO]:[CUBICACION
M3]],4,0)</f>
        <v>16</v>
      </c>
      <c r="G4541" s="94">
        <v>45433</v>
      </c>
      <c r="H4541" s="92" t="str">
        <f>VLOOKUP(Tabla36[[#This Row],[NUM. ECO.]],[2]!Tabla24[[NO.ECO]:[MATERIAL]],8,0)</f>
        <v>BASE HIDRAULICA</v>
      </c>
      <c r="I4541" s="86" t="s">
        <v>79</v>
      </c>
      <c r="J4541" s="91">
        <f ca="1">J4540+TIME(0,RANDBETWEEN((144),(176)),0)</f>
        <v>0.47847222222222219</v>
      </c>
      <c r="K4541" s="86" t="str">
        <f ca="1">VLOOKUP(Tabla36[[#This Row],[CODIGO VINCULO]],[1]!Anexar1[[UNION]:[OPERADOR]],4,0)</f>
        <v>NESTOR SALGUERO BAUTISTA</v>
      </c>
      <c r="L4541" s="92" t="str" cm="1">
        <f t="array" aca="1" ref="L4541" ca="1">_xlfn.IFS(J4541&gt;=TIME(14,0,0),"SEGUNDO TURNO",J4541&lt;TIME(14,0,0),"PRIMER TURNO")</f>
        <v>PRIMER TURNO</v>
      </c>
      <c r="M4541" s="90"/>
    </row>
    <row r="4542" spans="1:13">
      <c r="A4542" s="86" t="str">
        <f ca="1">_xlfn.CONCAT(Tabla36[[#This Row],[NUM. ECO.]],Tabla36[[#This Row],[TURNO]],Tabla36[[#This Row],[FECHA]])</f>
        <v>T46SEGUNDO TURNO45433</v>
      </c>
      <c r="B4542" s="87">
        <v>6</v>
      </c>
      <c r="C4542" s="87">
        <v>4</v>
      </c>
      <c r="D4542" s="87" t="s">
        <v>62</v>
      </c>
      <c r="E4542" s="86"/>
      <c r="F4542" s="86">
        <f>VLOOKUP(Tabla36[[#This Row],[NUM. ECO.]],[2]!Tabla24[[NO.ECO]:[CUBICACION
M3]],4,0)</f>
        <v>16</v>
      </c>
      <c r="G4542" s="94">
        <v>45433</v>
      </c>
      <c r="H4542" s="92" t="str">
        <f>VLOOKUP(Tabla36[[#This Row],[NUM. ECO.]],[2]!Tabla24[[NO.ECO]:[MATERIAL]],8,0)</f>
        <v>BASE HIDRAULICA</v>
      </c>
      <c r="I4542" s="86" t="s">
        <v>79</v>
      </c>
      <c r="J4542" s="91">
        <f ca="1">J4541+TIME(0,RANDBETWEEN((144),(176)),0)</f>
        <v>0.59930555555555554</v>
      </c>
      <c r="K4542" s="86" t="str">
        <f ca="1">VLOOKUP(Tabla36[[#This Row],[CODIGO VINCULO]],[1]!Anexar1[[UNION]:[OPERADOR]],4,0)</f>
        <v>SERGIO GERARDO ESPINOSA ESPINOSA</v>
      </c>
      <c r="L4542" s="92" t="str" cm="1">
        <f t="array" aca="1" ref="L4542" ca="1">_xlfn.IFS(J4542&gt;=TIME(14,0,0),"SEGUNDO TURNO",J4542&lt;TIME(14,0,0),"PRIMER TURNO")</f>
        <v>SEGUNDO TURNO</v>
      </c>
      <c r="M4542" s="90"/>
    </row>
    <row r="4543" spans="1:13">
      <c r="A4543" s="86" t="str">
        <f ca="1">_xlfn.CONCAT(Tabla36[[#This Row],[NUM. ECO.]],Tabla36[[#This Row],[TURNO]],Tabla36[[#This Row],[FECHA]])</f>
        <v>T46SEGUNDO TURNO45433</v>
      </c>
      <c r="B4543" s="87">
        <v>6</v>
      </c>
      <c r="C4543" s="87">
        <v>5</v>
      </c>
      <c r="D4543" s="87" t="s">
        <v>62</v>
      </c>
      <c r="E4543" s="86"/>
      <c r="F4543" s="86">
        <f>VLOOKUP(Tabla36[[#This Row],[NUM. ECO.]],[2]!Tabla24[[NO.ECO]:[CUBICACION
M3]],4,0)</f>
        <v>16</v>
      </c>
      <c r="G4543" s="94">
        <v>45433</v>
      </c>
      <c r="H4543" s="92" t="str">
        <f>VLOOKUP(Tabla36[[#This Row],[NUM. ECO.]],[2]!Tabla24[[NO.ECO]:[MATERIAL]],8,0)</f>
        <v>BASE HIDRAULICA</v>
      </c>
      <c r="I4543" s="86" t="s">
        <v>79</v>
      </c>
      <c r="J4543" s="91">
        <f ca="1">J4542+TIME(0,RANDBETWEEN((144),(176)),0)</f>
        <v>0.70555555555555549</v>
      </c>
      <c r="K4543" s="86" t="str">
        <f ca="1">VLOOKUP(Tabla36[[#This Row],[CODIGO VINCULO]],[1]!Anexar1[[UNION]:[OPERADOR]],4,0)</f>
        <v>SERGIO GERARDO ESPINOSA ESPINOSA</v>
      </c>
      <c r="L4543" s="92" t="str" cm="1">
        <f t="array" aca="1" ref="L4543" ca="1">_xlfn.IFS(J4543&gt;=TIME(14,0,0),"SEGUNDO TURNO",J4543&lt;TIME(14,0,0),"PRIMER TURNO")</f>
        <v>SEGUNDO TURNO</v>
      </c>
      <c r="M4543" s="90"/>
    </row>
    <row r="4544" spans="1:13">
      <c r="A4544" s="86" t="str">
        <f ca="1">_xlfn.CONCAT(Tabla36[[#This Row],[NUM. ECO.]],Tabla36[[#This Row],[TURNO]],Tabla36[[#This Row],[FECHA]])</f>
        <v>T46SEGUNDO TURNO45433</v>
      </c>
      <c r="B4544" s="87">
        <v>6</v>
      </c>
      <c r="C4544" s="87">
        <v>6</v>
      </c>
      <c r="D4544" s="87" t="s">
        <v>62</v>
      </c>
      <c r="E4544" s="86"/>
      <c r="F4544" s="86">
        <f>VLOOKUP(Tabla36[[#This Row],[NUM. ECO.]],[2]!Tabla24[[NO.ECO]:[CUBICACION
M3]],4,0)</f>
        <v>16</v>
      </c>
      <c r="G4544" s="94">
        <v>45433</v>
      </c>
      <c r="H4544" s="92" t="str">
        <f>VLOOKUP(Tabla36[[#This Row],[NUM. ECO.]],[2]!Tabla24[[NO.ECO]:[MATERIAL]],8,0)</f>
        <v>BASE HIDRAULICA</v>
      </c>
      <c r="I4544" s="86" t="s">
        <v>79</v>
      </c>
      <c r="J4544" s="91">
        <f ca="1">J4543+TIME(0,RANDBETWEEN((144),(176)),0)</f>
        <v>0.80902777777777768</v>
      </c>
      <c r="K4544" s="86" t="str">
        <f ca="1">VLOOKUP(Tabla36[[#This Row],[CODIGO VINCULO]],[1]!Anexar1[[UNION]:[OPERADOR]],4,0)</f>
        <v>SERGIO GERARDO ESPINOSA ESPINOSA</v>
      </c>
      <c r="L4544" s="92" t="str" cm="1">
        <f t="array" aca="1" ref="L4544" ca="1">_xlfn.IFS(J4544&gt;=TIME(14,0,0),"SEGUNDO TURNO",J4544&lt;TIME(14,0,0),"PRIMER TURNO")</f>
        <v>SEGUNDO TURNO</v>
      </c>
      <c r="M4544" s="90"/>
    </row>
    <row r="4545" spans="1:13">
      <c r="A4545" s="86" t="str">
        <f ca="1">_xlfn.CONCAT(Tabla36[[#This Row],[NUM. ECO.]],Tabla36[[#This Row],[TURNO]],Tabla36[[#This Row],[FECHA]])</f>
        <v>T47PRIMER TURNO45412</v>
      </c>
      <c r="B4545" s="87">
        <v>6</v>
      </c>
      <c r="C4545" s="87">
        <v>1</v>
      </c>
      <c r="D4545" s="87" t="s">
        <v>63</v>
      </c>
      <c r="E4545" s="86"/>
      <c r="F4545" s="86">
        <f>VLOOKUP(Tabla36[[#This Row],[NUM. ECO.]],[2]!Tabla24[[NO.ECO]:[CUBICACION
M3]],4,0)</f>
        <v>17</v>
      </c>
      <c r="G4545" s="94">
        <v>45412</v>
      </c>
      <c r="H4545" s="92" t="str">
        <f>VLOOKUP(Tabla36[[#This Row],[NUM. ECO.]],[2]!Tabla24[[NO.ECO]:[MATERIAL]],8,0)</f>
        <v>BASE HIDRAULICA</v>
      </c>
      <c r="I4545" s="86" t="s">
        <v>79</v>
      </c>
      <c r="J4545" s="88">
        <f ca="1">TIME(RANDBETWEEN(5.5,6),RANDBETWEEN(1,29),0)</f>
        <v>0.26597222222222222</v>
      </c>
      <c r="K4545" s="86" t="str">
        <f ca="1">VLOOKUP(Tabla36[[#This Row],[CODIGO VINCULO]],[1]!Anexar1[[UNION]:[OPERADOR]],4,0)</f>
        <v>EDWIN RENE VARELA YAMA</v>
      </c>
      <c r="L4545" s="92" t="str" cm="1">
        <f t="array" aca="1" ref="L4545" ca="1">_xlfn.IFS(J4545&gt;=TIME(14,0,0),"SEGUNDO TURNO",J4545&lt;TIME(14,0,0),"PRIMER TURNO")</f>
        <v>PRIMER TURNO</v>
      </c>
      <c r="M4545" s="90"/>
    </row>
    <row r="4546" spans="1:13">
      <c r="A4546" s="86" t="str">
        <f ca="1">_xlfn.CONCAT(Tabla36[[#This Row],[NUM. ECO.]],Tabla36[[#This Row],[TURNO]],Tabla36[[#This Row],[FECHA]])</f>
        <v>T47PRIMER TURNO45412</v>
      </c>
      <c r="B4546" s="87">
        <v>6</v>
      </c>
      <c r="C4546" s="87">
        <v>2</v>
      </c>
      <c r="D4546" s="87" t="s">
        <v>63</v>
      </c>
      <c r="E4546" s="86"/>
      <c r="F4546" s="86">
        <f>VLOOKUP(Tabla36[[#This Row],[NUM. ECO.]],[2]!Tabla24[[NO.ECO]:[CUBICACION
M3]],4,0)</f>
        <v>17</v>
      </c>
      <c r="G4546" s="94">
        <v>45412</v>
      </c>
      <c r="H4546" s="92" t="str">
        <f>VLOOKUP(Tabla36[[#This Row],[NUM. ECO.]],[2]!Tabla24[[NO.ECO]:[MATERIAL]],8,0)</f>
        <v>BASE HIDRAULICA</v>
      </c>
      <c r="I4546" s="86" t="s">
        <v>79</v>
      </c>
      <c r="J4546" s="88">
        <f ca="1">J4545+TIME(0,RANDBETWEEN((144),(176)),0)</f>
        <v>0.37013888888888891</v>
      </c>
      <c r="K4546" s="86" t="str">
        <f ca="1">VLOOKUP(Tabla36[[#This Row],[CODIGO VINCULO]],[1]!Anexar1[[UNION]:[OPERADOR]],4,0)</f>
        <v>EDWIN RENE VARELA YAMA</v>
      </c>
      <c r="L4546" s="92" t="str" cm="1">
        <f t="array" aca="1" ref="L4546" ca="1">_xlfn.IFS(J4546&gt;=TIME(14,0,0),"SEGUNDO TURNO",J4546&lt;TIME(14,0,0),"PRIMER TURNO")</f>
        <v>PRIMER TURNO</v>
      </c>
      <c r="M4546" s="90"/>
    </row>
    <row r="4547" spans="1:13">
      <c r="A4547" s="86" t="str">
        <f ca="1">_xlfn.CONCAT(Tabla36[[#This Row],[NUM. ECO.]],Tabla36[[#This Row],[TURNO]],Tabla36[[#This Row],[FECHA]])</f>
        <v>T47PRIMER TURNO45412</v>
      </c>
      <c r="B4547" s="87">
        <v>6</v>
      </c>
      <c r="C4547" s="87">
        <v>3</v>
      </c>
      <c r="D4547" s="87" t="s">
        <v>63</v>
      </c>
      <c r="E4547" s="86"/>
      <c r="F4547" s="86">
        <f>VLOOKUP(Tabla36[[#This Row],[NUM. ECO.]],[2]!Tabla24[[NO.ECO]:[CUBICACION
M3]],4,0)</f>
        <v>17</v>
      </c>
      <c r="G4547" s="94">
        <v>45412</v>
      </c>
      <c r="H4547" s="92" t="str">
        <f>VLOOKUP(Tabla36[[#This Row],[NUM. ECO.]],[2]!Tabla24[[NO.ECO]:[MATERIAL]],8,0)</f>
        <v>BASE HIDRAULICA</v>
      </c>
      <c r="I4547" s="86" t="s">
        <v>79</v>
      </c>
      <c r="J4547" s="91">
        <f ca="1">J4546+TIME(0,RANDBETWEEN((144),(176)),0)</f>
        <v>0.48819444444444449</v>
      </c>
      <c r="K4547" s="86" t="str">
        <f ca="1">VLOOKUP(Tabla36[[#This Row],[CODIGO VINCULO]],[1]!Anexar1[[UNION]:[OPERADOR]],4,0)</f>
        <v>EDWIN RENE VARELA YAMA</v>
      </c>
      <c r="L4547" s="92" t="str" cm="1">
        <f t="array" aca="1" ref="L4547" ca="1">_xlfn.IFS(J4547&gt;=TIME(14,0,0),"SEGUNDO TURNO",J4547&lt;TIME(14,0,0),"PRIMER TURNO")</f>
        <v>PRIMER TURNO</v>
      </c>
      <c r="M4547" s="90"/>
    </row>
    <row r="4548" spans="1:13">
      <c r="A4548" s="86" t="str">
        <f ca="1">_xlfn.CONCAT(Tabla36[[#This Row],[NUM. ECO.]],Tabla36[[#This Row],[TURNO]],Tabla36[[#This Row],[FECHA]])</f>
        <v>T47SEGUNDO TURNO45412</v>
      </c>
      <c r="B4548" s="87">
        <v>6</v>
      </c>
      <c r="C4548" s="87">
        <v>4</v>
      </c>
      <c r="D4548" s="87" t="s">
        <v>63</v>
      </c>
      <c r="E4548" s="86"/>
      <c r="F4548" s="86">
        <f>VLOOKUP(Tabla36[[#This Row],[NUM. ECO.]],[2]!Tabla24[[NO.ECO]:[CUBICACION
M3]],4,0)</f>
        <v>17</v>
      </c>
      <c r="G4548" s="94">
        <v>45412</v>
      </c>
      <c r="H4548" s="92" t="str">
        <f>VLOOKUP(Tabla36[[#This Row],[NUM. ECO.]],[2]!Tabla24[[NO.ECO]:[MATERIAL]],8,0)</f>
        <v>BASE HIDRAULICA</v>
      </c>
      <c r="I4548" s="86" t="s">
        <v>79</v>
      </c>
      <c r="J4548" s="91">
        <f ca="1">J4547+TIME(0,RANDBETWEEN((144),(176)),0)</f>
        <v>0.60000000000000009</v>
      </c>
      <c r="K4548" s="86" t="str">
        <f ca="1">VLOOKUP(Tabla36[[#This Row],[CODIGO VINCULO]],[1]!Anexar1[[UNION]:[OPERADOR]],4,0)</f>
        <v>CARLOS JAVIER ITZA PAT</v>
      </c>
      <c r="L4548" s="92" t="str" cm="1">
        <f t="array" aca="1" ref="L4548" ca="1">_xlfn.IFS(J4548&gt;=TIME(14,0,0),"SEGUNDO TURNO",J4548&lt;TIME(14,0,0),"PRIMER TURNO")</f>
        <v>SEGUNDO TURNO</v>
      </c>
      <c r="M4548" s="90"/>
    </row>
    <row r="4549" spans="1:13">
      <c r="A4549" s="86" t="str">
        <f ca="1">_xlfn.CONCAT(Tabla36[[#This Row],[NUM. ECO.]],Tabla36[[#This Row],[TURNO]],Tabla36[[#This Row],[FECHA]])</f>
        <v>T47SEGUNDO TURNO45412</v>
      </c>
      <c r="B4549" s="87">
        <v>6</v>
      </c>
      <c r="C4549" s="87">
        <v>5</v>
      </c>
      <c r="D4549" s="87" t="s">
        <v>63</v>
      </c>
      <c r="E4549" s="86"/>
      <c r="F4549" s="86">
        <f>VLOOKUP(Tabla36[[#This Row],[NUM. ECO.]],[2]!Tabla24[[NO.ECO]:[CUBICACION
M3]],4,0)</f>
        <v>17</v>
      </c>
      <c r="G4549" s="94">
        <v>45412</v>
      </c>
      <c r="H4549" s="92" t="str">
        <f>VLOOKUP(Tabla36[[#This Row],[NUM. ECO.]],[2]!Tabla24[[NO.ECO]:[MATERIAL]],8,0)</f>
        <v>BASE HIDRAULICA</v>
      </c>
      <c r="I4549" s="86" t="s">
        <v>79</v>
      </c>
      <c r="J4549" s="91">
        <f ca="1">J4548+TIME(0,RANDBETWEEN((144),(176)),0)</f>
        <v>0.71736111111111123</v>
      </c>
      <c r="K4549" s="86" t="str">
        <f ca="1">VLOOKUP(Tabla36[[#This Row],[CODIGO VINCULO]],[1]!Anexar1[[UNION]:[OPERADOR]],4,0)</f>
        <v>CARLOS JAVIER ITZA PAT</v>
      </c>
      <c r="L4549" s="92" t="str" cm="1">
        <f t="array" aca="1" ref="L4549" ca="1">_xlfn.IFS(J4549&gt;=TIME(14,0,0),"SEGUNDO TURNO",J4549&lt;TIME(14,0,0),"PRIMER TURNO")</f>
        <v>SEGUNDO TURNO</v>
      </c>
      <c r="M4549" s="90"/>
    </row>
    <row r="4550" spans="1:13">
      <c r="A4550" s="86" t="str">
        <f ca="1">_xlfn.CONCAT(Tabla36[[#This Row],[NUM. ECO.]],Tabla36[[#This Row],[TURNO]],Tabla36[[#This Row],[FECHA]])</f>
        <v>T47SEGUNDO TURNO45412</v>
      </c>
      <c r="B4550" s="87">
        <v>6</v>
      </c>
      <c r="C4550" s="87">
        <v>6</v>
      </c>
      <c r="D4550" s="87" t="s">
        <v>63</v>
      </c>
      <c r="E4550" s="86"/>
      <c r="F4550" s="86">
        <f>VLOOKUP(Tabla36[[#This Row],[NUM. ECO.]],[2]!Tabla24[[NO.ECO]:[CUBICACION
M3]],4,0)</f>
        <v>17</v>
      </c>
      <c r="G4550" s="94">
        <v>45412</v>
      </c>
      <c r="H4550" s="92" t="str">
        <f>VLOOKUP(Tabla36[[#This Row],[NUM. ECO.]],[2]!Tabla24[[NO.ECO]:[MATERIAL]],8,0)</f>
        <v>BASE HIDRAULICA</v>
      </c>
      <c r="I4550" s="86" t="s">
        <v>79</v>
      </c>
      <c r="J4550" s="91">
        <f ca="1">J4549+TIME(0,RANDBETWEEN((144),(176)),0)</f>
        <v>0.83472222222222237</v>
      </c>
      <c r="K4550" s="86" t="str">
        <f ca="1">VLOOKUP(Tabla36[[#This Row],[CODIGO VINCULO]],[1]!Anexar1[[UNION]:[OPERADOR]],4,0)</f>
        <v>CARLOS JAVIER ITZA PAT</v>
      </c>
      <c r="L4550" s="92" t="str" cm="1">
        <f t="array" aca="1" ref="L4550" ca="1">_xlfn.IFS(J4550&gt;=TIME(14,0,0),"SEGUNDO TURNO",J4550&lt;TIME(14,0,0),"PRIMER TURNO")</f>
        <v>SEGUNDO TURNO</v>
      </c>
      <c r="M4550" s="90"/>
    </row>
    <row r="4551" spans="1:13">
      <c r="A4551" s="86" t="str">
        <f ca="1">_xlfn.CONCAT(Tabla36[[#This Row],[NUM. ECO.]],Tabla36[[#This Row],[TURNO]],Tabla36[[#This Row],[FECHA]])</f>
        <v>T47PRIMER TURNO45413</v>
      </c>
      <c r="B4551" s="87">
        <v>6</v>
      </c>
      <c r="C4551" s="87">
        <v>1</v>
      </c>
      <c r="D4551" s="87" t="s">
        <v>63</v>
      </c>
      <c r="E4551" s="86"/>
      <c r="F4551" s="86">
        <f>VLOOKUP(Tabla36[[#This Row],[NUM. ECO.]],[2]!Tabla24[[NO.ECO]:[CUBICACION
M3]],4,0)</f>
        <v>17</v>
      </c>
      <c r="G4551" s="94">
        <v>45413</v>
      </c>
      <c r="H4551" s="92" t="str">
        <f>VLOOKUP(Tabla36[[#This Row],[NUM. ECO.]],[2]!Tabla24[[NO.ECO]:[MATERIAL]],8,0)</f>
        <v>BASE HIDRAULICA</v>
      </c>
      <c r="I4551" s="86" t="s">
        <v>79</v>
      </c>
      <c r="J4551" s="88">
        <f ca="1">TIME(RANDBETWEEN(5.5,6),RANDBETWEEN(1,29),0)</f>
        <v>0.25555555555555554</v>
      </c>
      <c r="K4551" s="86" t="str">
        <f ca="1">VLOOKUP(Tabla36[[#This Row],[CODIGO VINCULO]],[1]!Anexar1[[UNION]:[OPERADOR]],4,0)</f>
        <v>EDWIN RENE VARELA YAMA</v>
      </c>
      <c r="L4551" s="92" t="str" cm="1">
        <f t="array" aca="1" ref="L4551" ca="1">_xlfn.IFS(J4551&gt;=TIME(14,0,0),"SEGUNDO TURNO",J4551&lt;TIME(14,0,0),"PRIMER TURNO")</f>
        <v>PRIMER TURNO</v>
      </c>
      <c r="M4551" s="90"/>
    </row>
    <row r="4552" spans="1:13">
      <c r="A4552" s="86" t="str">
        <f ca="1">_xlfn.CONCAT(Tabla36[[#This Row],[NUM. ECO.]],Tabla36[[#This Row],[TURNO]],Tabla36[[#This Row],[FECHA]])</f>
        <v>T47PRIMER TURNO45413</v>
      </c>
      <c r="B4552" s="87">
        <v>6</v>
      </c>
      <c r="C4552" s="87">
        <v>2</v>
      </c>
      <c r="D4552" s="87" t="s">
        <v>63</v>
      </c>
      <c r="E4552" s="86"/>
      <c r="F4552" s="86">
        <f>VLOOKUP(Tabla36[[#This Row],[NUM. ECO.]],[2]!Tabla24[[NO.ECO]:[CUBICACION
M3]],4,0)</f>
        <v>17</v>
      </c>
      <c r="G4552" s="94">
        <v>45413</v>
      </c>
      <c r="H4552" s="92" t="str">
        <f>VLOOKUP(Tabla36[[#This Row],[NUM. ECO.]],[2]!Tabla24[[NO.ECO]:[MATERIAL]],8,0)</f>
        <v>BASE HIDRAULICA</v>
      </c>
      <c r="I4552" s="86" t="s">
        <v>79</v>
      </c>
      <c r="J4552" s="88">
        <f ca="1">J4551+TIME(0,RANDBETWEEN((144),(176)),0)</f>
        <v>0.37777777777777777</v>
      </c>
      <c r="K4552" s="86" t="str">
        <f ca="1">VLOOKUP(Tabla36[[#This Row],[CODIGO VINCULO]],[1]!Anexar1[[UNION]:[OPERADOR]],4,0)</f>
        <v>EDWIN RENE VARELA YAMA</v>
      </c>
      <c r="L4552" s="92" t="str" cm="1">
        <f t="array" aca="1" ref="L4552" ca="1">_xlfn.IFS(J4552&gt;=TIME(14,0,0),"SEGUNDO TURNO",J4552&lt;TIME(14,0,0),"PRIMER TURNO")</f>
        <v>PRIMER TURNO</v>
      </c>
      <c r="M4552" s="90"/>
    </row>
    <row r="4553" spans="1:13">
      <c r="A4553" s="86" t="str">
        <f ca="1">_xlfn.CONCAT(Tabla36[[#This Row],[NUM. ECO.]],Tabla36[[#This Row],[TURNO]],Tabla36[[#This Row],[FECHA]])</f>
        <v>T47PRIMER TURNO45413</v>
      </c>
      <c r="B4553" s="87">
        <v>6</v>
      </c>
      <c r="C4553" s="87">
        <v>3</v>
      </c>
      <c r="D4553" s="87" t="s">
        <v>63</v>
      </c>
      <c r="E4553" s="86"/>
      <c r="F4553" s="86">
        <f>VLOOKUP(Tabla36[[#This Row],[NUM. ECO.]],[2]!Tabla24[[NO.ECO]:[CUBICACION
M3]],4,0)</f>
        <v>17</v>
      </c>
      <c r="G4553" s="94">
        <v>45413</v>
      </c>
      <c r="H4553" s="92" t="str">
        <f>VLOOKUP(Tabla36[[#This Row],[NUM. ECO.]],[2]!Tabla24[[NO.ECO]:[MATERIAL]],8,0)</f>
        <v>BASE HIDRAULICA</v>
      </c>
      <c r="I4553" s="86" t="s">
        <v>79</v>
      </c>
      <c r="J4553" s="91">
        <f ca="1">J4552+TIME(0,RANDBETWEEN((144),(176)),0)</f>
        <v>0.4909722222222222</v>
      </c>
      <c r="K4553" s="86" t="str">
        <f ca="1">VLOOKUP(Tabla36[[#This Row],[CODIGO VINCULO]],[1]!Anexar1[[UNION]:[OPERADOR]],4,0)</f>
        <v>EDWIN RENE VARELA YAMA</v>
      </c>
      <c r="L4553" s="92" t="str" cm="1">
        <f t="array" aca="1" ref="L4553" ca="1">_xlfn.IFS(J4553&gt;=TIME(14,0,0),"SEGUNDO TURNO",J4553&lt;TIME(14,0,0),"PRIMER TURNO")</f>
        <v>PRIMER TURNO</v>
      </c>
      <c r="M4553" s="90"/>
    </row>
    <row r="4554" spans="1:13">
      <c r="A4554" s="86" t="str">
        <f ca="1">_xlfn.CONCAT(Tabla36[[#This Row],[NUM. ECO.]],Tabla36[[#This Row],[TURNO]],Tabla36[[#This Row],[FECHA]])</f>
        <v>T47SEGUNDO TURNO45413</v>
      </c>
      <c r="B4554" s="87">
        <v>6</v>
      </c>
      <c r="C4554" s="87">
        <v>4</v>
      </c>
      <c r="D4554" s="87" t="s">
        <v>63</v>
      </c>
      <c r="E4554" s="86"/>
      <c r="F4554" s="86">
        <f>VLOOKUP(Tabla36[[#This Row],[NUM. ECO.]],[2]!Tabla24[[NO.ECO]:[CUBICACION
M3]],4,0)</f>
        <v>17</v>
      </c>
      <c r="G4554" s="94">
        <v>45413</v>
      </c>
      <c r="H4554" s="92" t="str">
        <f>VLOOKUP(Tabla36[[#This Row],[NUM. ECO.]],[2]!Tabla24[[NO.ECO]:[MATERIAL]],8,0)</f>
        <v>BASE HIDRAULICA</v>
      </c>
      <c r="I4554" s="86" t="s">
        <v>79</v>
      </c>
      <c r="J4554" s="91">
        <f ca="1">J4553+TIME(0,RANDBETWEEN((144),(176)),0)</f>
        <v>0.6</v>
      </c>
      <c r="K4554" s="86" t="str">
        <f ca="1">VLOOKUP(Tabla36[[#This Row],[CODIGO VINCULO]],[1]!Anexar1[[UNION]:[OPERADOR]],4,0)</f>
        <v>CARLOS JAVIER ITZA PAT</v>
      </c>
      <c r="L4554" s="92" t="str" cm="1">
        <f t="array" aca="1" ref="L4554" ca="1">_xlfn.IFS(J4554&gt;=TIME(14,0,0),"SEGUNDO TURNO",J4554&lt;TIME(14,0,0),"PRIMER TURNO")</f>
        <v>SEGUNDO TURNO</v>
      </c>
      <c r="M4554" s="90"/>
    </row>
    <row r="4555" spans="1:13">
      <c r="A4555" s="86" t="str">
        <f ca="1">_xlfn.CONCAT(Tabla36[[#This Row],[NUM. ECO.]],Tabla36[[#This Row],[TURNO]],Tabla36[[#This Row],[FECHA]])</f>
        <v>T47SEGUNDO TURNO45413</v>
      </c>
      <c r="B4555" s="87">
        <v>6</v>
      </c>
      <c r="C4555" s="87">
        <v>5</v>
      </c>
      <c r="D4555" s="87" t="s">
        <v>63</v>
      </c>
      <c r="E4555" s="86"/>
      <c r="F4555" s="86">
        <f>VLOOKUP(Tabla36[[#This Row],[NUM. ECO.]],[2]!Tabla24[[NO.ECO]:[CUBICACION
M3]],4,0)</f>
        <v>17</v>
      </c>
      <c r="G4555" s="94">
        <v>45413</v>
      </c>
      <c r="H4555" s="92" t="str">
        <f>VLOOKUP(Tabla36[[#This Row],[NUM. ECO.]],[2]!Tabla24[[NO.ECO]:[MATERIAL]],8,0)</f>
        <v>BASE HIDRAULICA</v>
      </c>
      <c r="I4555" s="86" t="s">
        <v>79</v>
      </c>
      <c r="J4555" s="91">
        <f ca="1">J4554+TIME(0,RANDBETWEEN((144),(176)),0)</f>
        <v>0.71180555555555558</v>
      </c>
      <c r="K4555" s="86" t="str">
        <f ca="1">VLOOKUP(Tabla36[[#This Row],[CODIGO VINCULO]],[1]!Anexar1[[UNION]:[OPERADOR]],4,0)</f>
        <v>CARLOS JAVIER ITZA PAT</v>
      </c>
      <c r="L4555" s="92" t="str" cm="1">
        <f t="array" aca="1" ref="L4555" ca="1">_xlfn.IFS(J4555&gt;=TIME(14,0,0),"SEGUNDO TURNO",J4555&lt;TIME(14,0,0),"PRIMER TURNO")</f>
        <v>SEGUNDO TURNO</v>
      </c>
      <c r="M4555" s="90"/>
    </row>
    <row r="4556" spans="1:13">
      <c r="A4556" s="86" t="str">
        <f ca="1">_xlfn.CONCAT(Tabla36[[#This Row],[NUM. ECO.]],Tabla36[[#This Row],[TURNO]],Tabla36[[#This Row],[FECHA]])</f>
        <v>T47SEGUNDO TURNO45413</v>
      </c>
      <c r="B4556" s="87">
        <v>6</v>
      </c>
      <c r="C4556" s="87">
        <v>6</v>
      </c>
      <c r="D4556" s="87" t="s">
        <v>63</v>
      </c>
      <c r="E4556" s="86"/>
      <c r="F4556" s="86">
        <f>VLOOKUP(Tabla36[[#This Row],[NUM. ECO.]],[2]!Tabla24[[NO.ECO]:[CUBICACION
M3]],4,0)</f>
        <v>17</v>
      </c>
      <c r="G4556" s="94">
        <v>45413</v>
      </c>
      <c r="H4556" s="92" t="str">
        <f>VLOOKUP(Tabla36[[#This Row],[NUM. ECO.]],[2]!Tabla24[[NO.ECO]:[MATERIAL]],8,0)</f>
        <v>BASE HIDRAULICA</v>
      </c>
      <c r="I4556" s="86" t="s">
        <v>79</v>
      </c>
      <c r="J4556" s="91">
        <f ca="1">J4555+TIME(0,RANDBETWEEN((144),(176)),0)</f>
        <v>0.8125</v>
      </c>
      <c r="K4556" s="86" t="str">
        <f ca="1">VLOOKUP(Tabla36[[#This Row],[CODIGO VINCULO]],[1]!Anexar1[[UNION]:[OPERADOR]],4,0)</f>
        <v>CARLOS JAVIER ITZA PAT</v>
      </c>
      <c r="L4556" s="92" t="str" cm="1">
        <f t="array" aca="1" ref="L4556" ca="1">_xlfn.IFS(J4556&gt;=TIME(14,0,0),"SEGUNDO TURNO",J4556&lt;TIME(14,0,0),"PRIMER TURNO")</f>
        <v>SEGUNDO TURNO</v>
      </c>
      <c r="M4556" s="90"/>
    </row>
    <row r="4557" spans="1:13">
      <c r="A4557" s="86" t="str">
        <f ca="1">_xlfn.CONCAT(Tabla36[[#This Row],[NUM. ECO.]],Tabla36[[#This Row],[TURNO]],Tabla36[[#This Row],[FECHA]])</f>
        <v>T47PRIMER TURNO45414</v>
      </c>
      <c r="B4557" s="87">
        <v>6</v>
      </c>
      <c r="C4557" s="87">
        <v>1</v>
      </c>
      <c r="D4557" s="87" t="s">
        <v>63</v>
      </c>
      <c r="E4557" s="86"/>
      <c r="F4557" s="86">
        <f>VLOOKUP(Tabla36[[#This Row],[NUM. ECO.]],[2]!Tabla24[[NO.ECO]:[CUBICACION
M3]],4,0)</f>
        <v>17</v>
      </c>
      <c r="G4557" s="94">
        <v>45414</v>
      </c>
      <c r="H4557" s="92" t="str">
        <f>VLOOKUP(Tabla36[[#This Row],[NUM. ECO.]],[2]!Tabla24[[NO.ECO]:[MATERIAL]],8,0)</f>
        <v>BASE HIDRAULICA</v>
      </c>
      <c r="I4557" s="86" t="s">
        <v>79</v>
      </c>
      <c r="J4557" s="88">
        <f ca="1">TIME(RANDBETWEEN(5.5,6),RANDBETWEEN(1,29),0)</f>
        <v>0.25486111111111109</v>
      </c>
      <c r="K4557" s="86" t="str">
        <f ca="1">VLOOKUP(Tabla36[[#This Row],[CODIGO VINCULO]],[1]!Anexar1[[UNION]:[OPERADOR]],4,0)</f>
        <v>EDWIN RENE VARELA YAMA</v>
      </c>
      <c r="L4557" s="92" t="str" cm="1">
        <f t="array" aca="1" ref="L4557" ca="1">_xlfn.IFS(J4557&gt;=TIME(14,0,0),"SEGUNDO TURNO",J4557&lt;TIME(14,0,0),"PRIMER TURNO")</f>
        <v>PRIMER TURNO</v>
      </c>
      <c r="M4557" s="90"/>
    </row>
    <row r="4558" spans="1:13">
      <c r="A4558" s="86" t="str">
        <f ca="1">_xlfn.CONCAT(Tabla36[[#This Row],[NUM. ECO.]],Tabla36[[#This Row],[TURNO]],Tabla36[[#This Row],[FECHA]])</f>
        <v>T47PRIMER TURNO45414</v>
      </c>
      <c r="B4558" s="87">
        <v>6</v>
      </c>
      <c r="C4558" s="87">
        <v>2</v>
      </c>
      <c r="D4558" s="87" t="s">
        <v>63</v>
      </c>
      <c r="E4558" s="86"/>
      <c r="F4558" s="86">
        <f>VLOOKUP(Tabla36[[#This Row],[NUM. ECO.]],[2]!Tabla24[[NO.ECO]:[CUBICACION
M3]],4,0)</f>
        <v>17</v>
      </c>
      <c r="G4558" s="94">
        <v>45414</v>
      </c>
      <c r="H4558" s="92" t="str">
        <f>VLOOKUP(Tabla36[[#This Row],[NUM. ECO.]],[2]!Tabla24[[NO.ECO]:[MATERIAL]],8,0)</f>
        <v>BASE HIDRAULICA</v>
      </c>
      <c r="I4558" s="86" t="s">
        <v>79</v>
      </c>
      <c r="J4558" s="88">
        <f ca="1">J4557+TIME(0,RANDBETWEEN((144),(176)),0)</f>
        <v>0.36388888888888887</v>
      </c>
      <c r="K4558" s="86" t="str">
        <f ca="1">VLOOKUP(Tabla36[[#This Row],[CODIGO VINCULO]],[1]!Anexar1[[UNION]:[OPERADOR]],4,0)</f>
        <v>EDWIN RENE VARELA YAMA</v>
      </c>
      <c r="L4558" s="92" t="str" cm="1">
        <f t="array" aca="1" ref="L4558" ca="1">_xlfn.IFS(J4558&gt;=TIME(14,0,0),"SEGUNDO TURNO",J4558&lt;TIME(14,0,0),"PRIMER TURNO")</f>
        <v>PRIMER TURNO</v>
      </c>
      <c r="M4558" s="90"/>
    </row>
    <row r="4559" spans="1:13">
      <c r="A4559" s="86" t="str">
        <f ca="1">_xlfn.CONCAT(Tabla36[[#This Row],[NUM. ECO.]],Tabla36[[#This Row],[TURNO]],Tabla36[[#This Row],[FECHA]])</f>
        <v>T47PRIMER TURNO45414</v>
      </c>
      <c r="B4559" s="87">
        <v>6</v>
      </c>
      <c r="C4559" s="87">
        <v>3</v>
      </c>
      <c r="D4559" s="87" t="s">
        <v>63</v>
      </c>
      <c r="E4559" s="86"/>
      <c r="F4559" s="86">
        <f>VLOOKUP(Tabla36[[#This Row],[NUM. ECO.]],[2]!Tabla24[[NO.ECO]:[CUBICACION
M3]],4,0)</f>
        <v>17</v>
      </c>
      <c r="G4559" s="94">
        <v>45414</v>
      </c>
      <c r="H4559" s="92" t="str">
        <f>VLOOKUP(Tabla36[[#This Row],[NUM. ECO.]],[2]!Tabla24[[NO.ECO]:[MATERIAL]],8,0)</f>
        <v>BASE HIDRAULICA</v>
      </c>
      <c r="I4559" s="86" t="s">
        <v>79</v>
      </c>
      <c r="J4559" s="91">
        <f ca="1">J4558+TIME(0,RANDBETWEEN((144),(176)),0)</f>
        <v>0.4770833333333333</v>
      </c>
      <c r="K4559" s="86" t="str">
        <f ca="1">VLOOKUP(Tabla36[[#This Row],[CODIGO VINCULO]],[1]!Anexar1[[UNION]:[OPERADOR]],4,0)</f>
        <v>EDWIN RENE VARELA YAMA</v>
      </c>
      <c r="L4559" s="92" t="str" cm="1">
        <f t="array" aca="1" ref="L4559" ca="1">_xlfn.IFS(J4559&gt;=TIME(14,0,0),"SEGUNDO TURNO",J4559&lt;TIME(14,0,0),"PRIMER TURNO")</f>
        <v>PRIMER TURNO</v>
      </c>
      <c r="M4559" s="90"/>
    </row>
    <row r="4560" spans="1:13">
      <c r="A4560" s="86" t="str">
        <f ca="1">_xlfn.CONCAT(Tabla36[[#This Row],[NUM. ECO.]],Tabla36[[#This Row],[TURNO]],Tabla36[[#This Row],[FECHA]])</f>
        <v>T47SEGUNDO TURNO45414</v>
      </c>
      <c r="B4560" s="87">
        <v>6</v>
      </c>
      <c r="C4560" s="87">
        <v>4</v>
      </c>
      <c r="D4560" s="87" t="s">
        <v>63</v>
      </c>
      <c r="E4560" s="86"/>
      <c r="F4560" s="86">
        <f>VLOOKUP(Tabla36[[#This Row],[NUM. ECO.]],[2]!Tabla24[[NO.ECO]:[CUBICACION
M3]],4,0)</f>
        <v>17</v>
      </c>
      <c r="G4560" s="94">
        <v>45414</v>
      </c>
      <c r="H4560" s="92" t="str">
        <f>VLOOKUP(Tabla36[[#This Row],[NUM. ECO.]],[2]!Tabla24[[NO.ECO]:[MATERIAL]],8,0)</f>
        <v>BASE HIDRAULICA</v>
      </c>
      <c r="I4560" s="86" t="s">
        <v>79</v>
      </c>
      <c r="J4560" s="91">
        <f ca="1">J4559+TIME(0,RANDBETWEEN((144),(176)),0)</f>
        <v>0.59652777777777777</v>
      </c>
      <c r="K4560" s="86" t="str">
        <f ca="1">VLOOKUP(Tabla36[[#This Row],[CODIGO VINCULO]],[1]!Anexar1[[UNION]:[OPERADOR]],4,0)</f>
        <v>CARLOS JAVIER ITZA PAT</v>
      </c>
      <c r="L4560" s="92" t="str" cm="1">
        <f t="array" aca="1" ref="L4560" ca="1">_xlfn.IFS(J4560&gt;=TIME(14,0,0),"SEGUNDO TURNO",J4560&lt;TIME(14,0,0),"PRIMER TURNO")</f>
        <v>SEGUNDO TURNO</v>
      </c>
      <c r="M4560" s="90"/>
    </row>
    <row r="4561" spans="1:13">
      <c r="A4561" s="86" t="str">
        <f ca="1">_xlfn.CONCAT(Tabla36[[#This Row],[NUM. ECO.]],Tabla36[[#This Row],[TURNO]],Tabla36[[#This Row],[FECHA]])</f>
        <v>T47SEGUNDO TURNO45414</v>
      </c>
      <c r="B4561" s="87">
        <v>6</v>
      </c>
      <c r="C4561" s="87">
        <v>5</v>
      </c>
      <c r="D4561" s="87" t="s">
        <v>63</v>
      </c>
      <c r="E4561" s="86"/>
      <c r="F4561" s="86">
        <f>VLOOKUP(Tabla36[[#This Row],[NUM. ECO.]],[2]!Tabla24[[NO.ECO]:[CUBICACION
M3]],4,0)</f>
        <v>17</v>
      </c>
      <c r="G4561" s="94">
        <v>45414</v>
      </c>
      <c r="H4561" s="92" t="str">
        <f>VLOOKUP(Tabla36[[#This Row],[NUM. ECO.]],[2]!Tabla24[[NO.ECO]:[MATERIAL]],8,0)</f>
        <v>BASE HIDRAULICA</v>
      </c>
      <c r="I4561" s="86" t="s">
        <v>79</v>
      </c>
      <c r="J4561" s="91">
        <f ca="1">J4560+TIME(0,RANDBETWEEN((144),(176)),0)</f>
        <v>0.71111111111111114</v>
      </c>
      <c r="K4561" s="86" t="str">
        <f ca="1">VLOOKUP(Tabla36[[#This Row],[CODIGO VINCULO]],[1]!Anexar1[[UNION]:[OPERADOR]],4,0)</f>
        <v>CARLOS JAVIER ITZA PAT</v>
      </c>
      <c r="L4561" s="92" t="str" cm="1">
        <f t="array" aca="1" ref="L4561" ca="1">_xlfn.IFS(J4561&gt;=TIME(14,0,0),"SEGUNDO TURNO",J4561&lt;TIME(14,0,0),"PRIMER TURNO")</f>
        <v>SEGUNDO TURNO</v>
      </c>
      <c r="M4561" s="90"/>
    </row>
    <row r="4562" spans="1:13">
      <c r="A4562" s="86" t="str">
        <f ca="1">_xlfn.CONCAT(Tabla36[[#This Row],[NUM. ECO.]],Tabla36[[#This Row],[TURNO]],Tabla36[[#This Row],[FECHA]])</f>
        <v>T47SEGUNDO TURNO45414</v>
      </c>
      <c r="B4562" s="87">
        <v>6</v>
      </c>
      <c r="C4562" s="87">
        <v>6</v>
      </c>
      <c r="D4562" s="87" t="s">
        <v>63</v>
      </c>
      <c r="E4562" s="86"/>
      <c r="F4562" s="86">
        <f>VLOOKUP(Tabla36[[#This Row],[NUM. ECO.]],[2]!Tabla24[[NO.ECO]:[CUBICACION
M3]],4,0)</f>
        <v>17</v>
      </c>
      <c r="G4562" s="94">
        <v>45414</v>
      </c>
      <c r="H4562" s="92" t="str">
        <f>VLOOKUP(Tabla36[[#This Row],[NUM. ECO.]],[2]!Tabla24[[NO.ECO]:[MATERIAL]],8,0)</f>
        <v>BASE HIDRAULICA</v>
      </c>
      <c r="I4562" s="86" t="s">
        <v>79</v>
      </c>
      <c r="J4562" s="91">
        <f ca="1">J4561+TIME(0,RANDBETWEEN((144),(176)),0)</f>
        <v>0.82291666666666674</v>
      </c>
      <c r="K4562" s="86" t="str">
        <f ca="1">VLOOKUP(Tabla36[[#This Row],[CODIGO VINCULO]],[1]!Anexar1[[UNION]:[OPERADOR]],4,0)</f>
        <v>CARLOS JAVIER ITZA PAT</v>
      </c>
      <c r="L4562" s="92" t="str" cm="1">
        <f t="array" aca="1" ref="L4562" ca="1">_xlfn.IFS(J4562&gt;=TIME(14,0,0),"SEGUNDO TURNO",J4562&lt;TIME(14,0,0),"PRIMER TURNO")</f>
        <v>SEGUNDO TURNO</v>
      </c>
      <c r="M4562" s="90"/>
    </row>
    <row r="4563" spans="1:13">
      <c r="A4563" s="86" t="str">
        <f ca="1">_xlfn.CONCAT(Tabla36[[#This Row],[NUM. ECO.]],Tabla36[[#This Row],[TURNO]],Tabla36[[#This Row],[FECHA]])</f>
        <v>T47PRIMER TURNO45415</v>
      </c>
      <c r="B4563" s="87">
        <v>6</v>
      </c>
      <c r="C4563" s="87">
        <v>1</v>
      </c>
      <c r="D4563" s="87" t="s">
        <v>63</v>
      </c>
      <c r="E4563" s="86"/>
      <c r="F4563" s="86">
        <f>VLOOKUP(Tabla36[[#This Row],[NUM. ECO.]],[2]!Tabla24[[NO.ECO]:[CUBICACION
M3]],4,0)</f>
        <v>17</v>
      </c>
      <c r="G4563" s="94">
        <v>45415</v>
      </c>
      <c r="H4563" s="92" t="str">
        <f>VLOOKUP(Tabla36[[#This Row],[NUM. ECO.]],[2]!Tabla24[[NO.ECO]:[MATERIAL]],8,0)</f>
        <v>BASE HIDRAULICA</v>
      </c>
      <c r="I4563" s="86" t="s">
        <v>79</v>
      </c>
      <c r="J4563" s="88">
        <f ca="1">TIME(RANDBETWEEN(5.5,6),RANDBETWEEN(1,29),0)</f>
        <v>0.25763888888888886</v>
      </c>
      <c r="K4563" s="86" t="str">
        <f ca="1">VLOOKUP(Tabla36[[#This Row],[CODIGO VINCULO]],[1]!Anexar1[[UNION]:[OPERADOR]],4,0)</f>
        <v>EDWIN RENE VARELA YAMA</v>
      </c>
      <c r="L4563" s="92" t="str" cm="1">
        <f t="array" aca="1" ref="L4563" ca="1">_xlfn.IFS(J4563&gt;=TIME(14,0,0),"SEGUNDO TURNO",J4563&lt;TIME(14,0,0),"PRIMER TURNO")</f>
        <v>PRIMER TURNO</v>
      </c>
      <c r="M4563" s="90"/>
    </row>
    <row r="4564" spans="1:13">
      <c r="A4564" s="86" t="str">
        <f ca="1">_xlfn.CONCAT(Tabla36[[#This Row],[NUM. ECO.]],Tabla36[[#This Row],[TURNO]],Tabla36[[#This Row],[FECHA]])</f>
        <v>T47PRIMER TURNO45415</v>
      </c>
      <c r="B4564" s="87">
        <v>6</v>
      </c>
      <c r="C4564" s="87">
        <v>2</v>
      </c>
      <c r="D4564" s="87" t="s">
        <v>63</v>
      </c>
      <c r="E4564" s="86"/>
      <c r="F4564" s="86">
        <f>VLOOKUP(Tabla36[[#This Row],[NUM. ECO.]],[2]!Tabla24[[NO.ECO]:[CUBICACION
M3]],4,0)</f>
        <v>17</v>
      </c>
      <c r="G4564" s="94">
        <v>45415</v>
      </c>
      <c r="H4564" s="92" t="str">
        <f>VLOOKUP(Tabla36[[#This Row],[NUM. ECO.]],[2]!Tabla24[[NO.ECO]:[MATERIAL]],8,0)</f>
        <v>BASE HIDRAULICA</v>
      </c>
      <c r="I4564" s="86" t="s">
        <v>79</v>
      </c>
      <c r="J4564" s="88">
        <f ca="1">J4563+TIME(0,RANDBETWEEN((144),(176)),0)</f>
        <v>0.35902777777777772</v>
      </c>
      <c r="K4564" s="86" t="str">
        <f ca="1">VLOOKUP(Tabla36[[#This Row],[CODIGO VINCULO]],[1]!Anexar1[[UNION]:[OPERADOR]],4,0)</f>
        <v>EDWIN RENE VARELA YAMA</v>
      </c>
      <c r="L4564" s="92" t="str" cm="1">
        <f t="array" aca="1" ref="L4564" ca="1">_xlfn.IFS(J4564&gt;=TIME(14,0,0),"SEGUNDO TURNO",J4564&lt;TIME(14,0,0),"PRIMER TURNO")</f>
        <v>PRIMER TURNO</v>
      </c>
      <c r="M4564" s="90"/>
    </row>
    <row r="4565" spans="1:13">
      <c r="A4565" s="86" t="str">
        <f ca="1">_xlfn.CONCAT(Tabla36[[#This Row],[NUM. ECO.]],Tabla36[[#This Row],[TURNO]],Tabla36[[#This Row],[FECHA]])</f>
        <v>T47PRIMER TURNO45415</v>
      </c>
      <c r="B4565" s="87">
        <v>6</v>
      </c>
      <c r="C4565" s="87">
        <v>3</v>
      </c>
      <c r="D4565" s="87" t="s">
        <v>63</v>
      </c>
      <c r="E4565" s="86"/>
      <c r="F4565" s="86">
        <f>VLOOKUP(Tabla36[[#This Row],[NUM. ECO.]],[2]!Tabla24[[NO.ECO]:[CUBICACION
M3]],4,0)</f>
        <v>17</v>
      </c>
      <c r="G4565" s="94">
        <v>45415</v>
      </c>
      <c r="H4565" s="92" t="str">
        <f>VLOOKUP(Tabla36[[#This Row],[NUM. ECO.]],[2]!Tabla24[[NO.ECO]:[MATERIAL]],8,0)</f>
        <v>BASE HIDRAULICA</v>
      </c>
      <c r="I4565" s="86" t="s">
        <v>79</v>
      </c>
      <c r="J4565" s="91">
        <f ca="1">J4564+TIME(0,RANDBETWEEN((144),(176)),0)</f>
        <v>0.46736111111111106</v>
      </c>
      <c r="K4565" s="86" t="str">
        <f ca="1">VLOOKUP(Tabla36[[#This Row],[CODIGO VINCULO]],[1]!Anexar1[[UNION]:[OPERADOR]],4,0)</f>
        <v>EDWIN RENE VARELA YAMA</v>
      </c>
      <c r="L4565" s="92" t="str" cm="1">
        <f t="array" aca="1" ref="L4565" ca="1">_xlfn.IFS(J4565&gt;=TIME(14,0,0),"SEGUNDO TURNO",J4565&lt;TIME(14,0,0),"PRIMER TURNO")</f>
        <v>PRIMER TURNO</v>
      </c>
      <c r="M4565" s="90"/>
    </row>
    <row r="4566" spans="1:13">
      <c r="A4566" s="86" t="str">
        <f ca="1">_xlfn.CONCAT(Tabla36[[#This Row],[NUM. ECO.]],Tabla36[[#This Row],[TURNO]],Tabla36[[#This Row],[FECHA]])</f>
        <v>T47PRIMER TURNO45415</v>
      </c>
      <c r="B4566" s="87">
        <v>6</v>
      </c>
      <c r="C4566" s="87">
        <v>4</v>
      </c>
      <c r="D4566" s="87" t="s">
        <v>63</v>
      </c>
      <c r="E4566" s="86"/>
      <c r="F4566" s="86">
        <f>VLOOKUP(Tabla36[[#This Row],[NUM. ECO.]],[2]!Tabla24[[NO.ECO]:[CUBICACION
M3]],4,0)</f>
        <v>17</v>
      </c>
      <c r="G4566" s="94">
        <v>45415</v>
      </c>
      <c r="H4566" s="92" t="str">
        <f>VLOOKUP(Tabla36[[#This Row],[NUM. ECO.]],[2]!Tabla24[[NO.ECO]:[MATERIAL]],8,0)</f>
        <v>BASE HIDRAULICA</v>
      </c>
      <c r="I4566" s="86" t="s">
        <v>79</v>
      </c>
      <c r="J4566" s="91">
        <f ca="1">J4565+TIME(0,RANDBETWEEN((144),(176)),0)</f>
        <v>0.58124999999999993</v>
      </c>
      <c r="K4566" s="86" t="str">
        <f ca="1">VLOOKUP(Tabla36[[#This Row],[CODIGO VINCULO]],[1]!Anexar1[[UNION]:[OPERADOR]],4,0)</f>
        <v>EDWIN RENE VARELA YAMA</v>
      </c>
      <c r="L4566" s="92" t="str" cm="1">
        <f t="array" aca="1" ref="L4566" ca="1">_xlfn.IFS(J4566&gt;=TIME(14,0,0),"SEGUNDO TURNO",J4566&lt;TIME(14,0,0),"PRIMER TURNO")</f>
        <v>PRIMER TURNO</v>
      </c>
      <c r="M4566" s="90"/>
    </row>
    <row r="4567" spans="1:13">
      <c r="A4567" s="86" t="str">
        <f ca="1">_xlfn.CONCAT(Tabla36[[#This Row],[NUM. ECO.]],Tabla36[[#This Row],[TURNO]],Tabla36[[#This Row],[FECHA]])</f>
        <v>T47SEGUNDO TURNO45415</v>
      </c>
      <c r="B4567" s="87">
        <v>6</v>
      </c>
      <c r="C4567" s="87">
        <v>5</v>
      </c>
      <c r="D4567" s="87" t="s">
        <v>63</v>
      </c>
      <c r="E4567" s="86"/>
      <c r="F4567" s="86">
        <f>VLOOKUP(Tabla36[[#This Row],[NUM. ECO.]],[2]!Tabla24[[NO.ECO]:[CUBICACION
M3]],4,0)</f>
        <v>17</v>
      </c>
      <c r="G4567" s="94">
        <v>45415</v>
      </c>
      <c r="H4567" s="92" t="str">
        <f>VLOOKUP(Tabla36[[#This Row],[NUM. ECO.]],[2]!Tabla24[[NO.ECO]:[MATERIAL]],8,0)</f>
        <v>BASE HIDRAULICA</v>
      </c>
      <c r="I4567" s="86" t="s">
        <v>79</v>
      </c>
      <c r="J4567" s="91">
        <f ca="1">J4566+TIME(0,RANDBETWEEN((144),(176)),0)</f>
        <v>0.68611111111111101</v>
      </c>
      <c r="K4567" s="86" t="str">
        <f ca="1">VLOOKUP(Tabla36[[#This Row],[CODIGO VINCULO]],[1]!Anexar1[[UNION]:[OPERADOR]],4,0)</f>
        <v>CARLOS JAVIER ITZA PAT</v>
      </c>
      <c r="L4567" s="92" t="str" cm="1">
        <f t="array" aca="1" ref="L4567" ca="1">_xlfn.IFS(J4567&gt;=TIME(14,0,0),"SEGUNDO TURNO",J4567&lt;TIME(14,0,0),"PRIMER TURNO")</f>
        <v>SEGUNDO TURNO</v>
      </c>
      <c r="M4567" s="90"/>
    </row>
    <row r="4568" spans="1:13">
      <c r="A4568" s="86" t="str">
        <f ca="1">_xlfn.CONCAT(Tabla36[[#This Row],[NUM. ECO.]],Tabla36[[#This Row],[TURNO]],Tabla36[[#This Row],[FECHA]])</f>
        <v>T47SEGUNDO TURNO45415</v>
      </c>
      <c r="B4568" s="87">
        <v>6</v>
      </c>
      <c r="C4568" s="87">
        <v>6</v>
      </c>
      <c r="D4568" s="87" t="s">
        <v>63</v>
      </c>
      <c r="E4568" s="86"/>
      <c r="F4568" s="86">
        <f>VLOOKUP(Tabla36[[#This Row],[NUM. ECO.]],[2]!Tabla24[[NO.ECO]:[CUBICACION
M3]],4,0)</f>
        <v>17</v>
      </c>
      <c r="G4568" s="94">
        <v>45415</v>
      </c>
      <c r="H4568" s="92" t="str">
        <f>VLOOKUP(Tabla36[[#This Row],[NUM. ECO.]],[2]!Tabla24[[NO.ECO]:[MATERIAL]],8,0)</f>
        <v>BASE HIDRAULICA</v>
      </c>
      <c r="I4568" s="86" t="s">
        <v>79</v>
      </c>
      <c r="J4568" s="91">
        <f ca="1">J4567+TIME(0,RANDBETWEEN((144),(176)),0)</f>
        <v>0.78819444444444431</v>
      </c>
      <c r="K4568" s="86" t="str">
        <f ca="1">VLOOKUP(Tabla36[[#This Row],[CODIGO VINCULO]],[1]!Anexar1[[UNION]:[OPERADOR]],4,0)</f>
        <v>CARLOS JAVIER ITZA PAT</v>
      </c>
      <c r="L4568" s="92" t="str" cm="1">
        <f t="array" aca="1" ref="L4568" ca="1">_xlfn.IFS(J4568&gt;=TIME(14,0,0),"SEGUNDO TURNO",J4568&lt;TIME(14,0,0),"PRIMER TURNO")</f>
        <v>SEGUNDO TURNO</v>
      </c>
      <c r="M4568" s="90"/>
    </row>
    <row r="4569" spans="1:13">
      <c r="A4569" s="86" t="str">
        <f ca="1">_xlfn.CONCAT(Tabla36[[#This Row],[NUM. ECO.]],Tabla36[[#This Row],[TURNO]],Tabla36[[#This Row],[FECHA]])</f>
        <v>T47PRIMER TURNO45416</v>
      </c>
      <c r="B4569" s="87">
        <v>6</v>
      </c>
      <c r="C4569" s="87">
        <v>1</v>
      </c>
      <c r="D4569" s="87" t="s">
        <v>63</v>
      </c>
      <c r="E4569" s="86"/>
      <c r="F4569" s="86">
        <f>VLOOKUP(Tabla36[[#This Row],[NUM. ECO.]],[2]!Tabla24[[NO.ECO]:[CUBICACION
M3]],4,0)</f>
        <v>17</v>
      </c>
      <c r="G4569" s="94">
        <v>45416</v>
      </c>
      <c r="H4569" s="92" t="str">
        <f>VLOOKUP(Tabla36[[#This Row],[NUM. ECO.]],[2]!Tabla24[[NO.ECO]:[MATERIAL]],8,0)</f>
        <v>BASE HIDRAULICA</v>
      </c>
      <c r="I4569" s="86" t="s">
        <v>79</v>
      </c>
      <c r="J4569" s="88">
        <f ca="1">TIME(RANDBETWEEN(5.5,6),RANDBETWEEN(1,29),0)</f>
        <v>0.2673611111111111</v>
      </c>
      <c r="K4569" s="86" t="str">
        <f ca="1">VLOOKUP(Tabla36[[#This Row],[CODIGO VINCULO]],[1]!Anexar1[[UNION]:[OPERADOR]],4,0)</f>
        <v>EDWIN RENE VARELA YAMA</v>
      </c>
      <c r="L4569" s="92" t="str" cm="1">
        <f t="array" aca="1" ref="L4569" ca="1">_xlfn.IFS(J4569&gt;=TIME(14,0,0),"SEGUNDO TURNO",J4569&lt;TIME(14,0,0),"PRIMER TURNO")</f>
        <v>PRIMER TURNO</v>
      </c>
      <c r="M4569" s="90"/>
    </row>
    <row r="4570" spans="1:13">
      <c r="A4570" s="86" t="str">
        <f ca="1">_xlfn.CONCAT(Tabla36[[#This Row],[NUM. ECO.]],Tabla36[[#This Row],[TURNO]],Tabla36[[#This Row],[FECHA]])</f>
        <v>T47PRIMER TURNO45416</v>
      </c>
      <c r="B4570" s="87">
        <v>6</v>
      </c>
      <c r="C4570" s="87">
        <v>2</v>
      </c>
      <c r="D4570" s="87" t="s">
        <v>63</v>
      </c>
      <c r="E4570" s="86"/>
      <c r="F4570" s="86">
        <f>VLOOKUP(Tabla36[[#This Row],[NUM. ECO.]],[2]!Tabla24[[NO.ECO]:[CUBICACION
M3]],4,0)</f>
        <v>17</v>
      </c>
      <c r="G4570" s="94">
        <v>45416</v>
      </c>
      <c r="H4570" s="92" t="str">
        <f>VLOOKUP(Tabla36[[#This Row],[NUM. ECO.]],[2]!Tabla24[[NO.ECO]:[MATERIAL]],8,0)</f>
        <v>BASE HIDRAULICA</v>
      </c>
      <c r="I4570" s="86" t="s">
        <v>79</v>
      </c>
      <c r="J4570" s="88">
        <f ca="1">J4569+TIME(0,RANDBETWEEN((144),(176)),0)</f>
        <v>0.37291666666666667</v>
      </c>
      <c r="K4570" s="86" t="str">
        <f ca="1">VLOOKUP(Tabla36[[#This Row],[CODIGO VINCULO]],[1]!Anexar1[[UNION]:[OPERADOR]],4,0)</f>
        <v>EDWIN RENE VARELA YAMA</v>
      </c>
      <c r="L4570" s="92" t="str" cm="1">
        <f t="array" aca="1" ref="L4570" ca="1">_xlfn.IFS(J4570&gt;=TIME(14,0,0),"SEGUNDO TURNO",J4570&lt;TIME(14,0,0),"PRIMER TURNO")</f>
        <v>PRIMER TURNO</v>
      </c>
      <c r="M4570" s="90"/>
    </row>
    <row r="4571" spans="1:13">
      <c r="A4571" s="86" t="str">
        <f ca="1">_xlfn.CONCAT(Tabla36[[#This Row],[NUM. ECO.]],Tabla36[[#This Row],[TURNO]],Tabla36[[#This Row],[FECHA]])</f>
        <v>T47PRIMER TURNO45416</v>
      </c>
      <c r="B4571" s="87">
        <v>6</v>
      </c>
      <c r="C4571" s="87">
        <v>3</v>
      </c>
      <c r="D4571" s="87" t="s">
        <v>63</v>
      </c>
      <c r="E4571" s="86"/>
      <c r="F4571" s="86">
        <f>VLOOKUP(Tabla36[[#This Row],[NUM. ECO.]],[2]!Tabla24[[NO.ECO]:[CUBICACION
M3]],4,0)</f>
        <v>17</v>
      </c>
      <c r="G4571" s="94">
        <v>45416</v>
      </c>
      <c r="H4571" s="92" t="str">
        <f>VLOOKUP(Tabla36[[#This Row],[NUM. ECO.]],[2]!Tabla24[[NO.ECO]:[MATERIAL]],8,0)</f>
        <v>BASE HIDRAULICA</v>
      </c>
      <c r="I4571" s="86" t="s">
        <v>79</v>
      </c>
      <c r="J4571" s="91">
        <f ca="1">J4570+TIME(0,RANDBETWEEN((144),(176)),0)</f>
        <v>0.4861111111111111</v>
      </c>
      <c r="K4571" s="86" t="str">
        <f ca="1">VLOOKUP(Tabla36[[#This Row],[CODIGO VINCULO]],[1]!Anexar1[[UNION]:[OPERADOR]],4,0)</f>
        <v>EDWIN RENE VARELA YAMA</v>
      </c>
      <c r="L4571" s="92" t="str" cm="1">
        <f t="array" aca="1" ref="L4571" ca="1">_xlfn.IFS(J4571&gt;=TIME(14,0,0),"SEGUNDO TURNO",J4571&lt;TIME(14,0,0),"PRIMER TURNO")</f>
        <v>PRIMER TURNO</v>
      </c>
      <c r="M4571" s="90"/>
    </row>
    <row r="4572" spans="1:13">
      <c r="A4572" s="86" t="str">
        <f ca="1">_xlfn.CONCAT(Tabla36[[#This Row],[NUM. ECO.]],Tabla36[[#This Row],[TURNO]],Tabla36[[#This Row],[FECHA]])</f>
        <v>T47SEGUNDO TURNO45416</v>
      </c>
      <c r="B4572" s="87">
        <v>6</v>
      </c>
      <c r="C4572" s="87">
        <v>4</v>
      </c>
      <c r="D4572" s="87" t="s">
        <v>63</v>
      </c>
      <c r="E4572" s="86"/>
      <c r="F4572" s="86">
        <f>VLOOKUP(Tabla36[[#This Row],[NUM. ECO.]],[2]!Tabla24[[NO.ECO]:[CUBICACION
M3]],4,0)</f>
        <v>17</v>
      </c>
      <c r="G4572" s="94">
        <v>45416</v>
      </c>
      <c r="H4572" s="92" t="str">
        <f>VLOOKUP(Tabla36[[#This Row],[NUM. ECO.]],[2]!Tabla24[[NO.ECO]:[MATERIAL]],8,0)</f>
        <v>BASE HIDRAULICA</v>
      </c>
      <c r="I4572" s="86" t="s">
        <v>79</v>
      </c>
      <c r="J4572" s="91">
        <f ca="1">J4571+TIME(0,RANDBETWEEN((144),(176)),0)</f>
        <v>0.59583333333333333</v>
      </c>
      <c r="K4572" s="86" t="str">
        <f ca="1">VLOOKUP(Tabla36[[#This Row],[CODIGO VINCULO]],[1]!Anexar1[[UNION]:[OPERADOR]],4,0)</f>
        <v>CARLOS JAVIER ITZA PAT</v>
      </c>
      <c r="L4572" s="92" t="str" cm="1">
        <f t="array" aca="1" ref="L4572" ca="1">_xlfn.IFS(J4572&gt;=TIME(14,0,0),"SEGUNDO TURNO",J4572&lt;TIME(14,0,0),"PRIMER TURNO")</f>
        <v>SEGUNDO TURNO</v>
      </c>
      <c r="M4572" s="90"/>
    </row>
    <row r="4573" spans="1:13">
      <c r="A4573" s="86" t="str">
        <f ca="1">_xlfn.CONCAT(Tabla36[[#This Row],[NUM. ECO.]],Tabla36[[#This Row],[TURNO]],Tabla36[[#This Row],[FECHA]])</f>
        <v>T47SEGUNDO TURNO45416</v>
      </c>
      <c r="B4573" s="87">
        <v>6</v>
      </c>
      <c r="C4573" s="87">
        <v>5</v>
      </c>
      <c r="D4573" s="87" t="s">
        <v>63</v>
      </c>
      <c r="E4573" s="86"/>
      <c r="F4573" s="86">
        <f>VLOOKUP(Tabla36[[#This Row],[NUM. ECO.]],[2]!Tabla24[[NO.ECO]:[CUBICACION
M3]],4,0)</f>
        <v>17</v>
      </c>
      <c r="G4573" s="94">
        <v>45416</v>
      </c>
      <c r="H4573" s="92" t="str">
        <f>VLOOKUP(Tabla36[[#This Row],[NUM. ECO.]],[2]!Tabla24[[NO.ECO]:[MATERIAL]],8,0)</f>
        <v>BASE HIDRAULICA</v>
      </c>
      <c r="I4573" s="86" t="s">
        <v>79</v>
      </c>
      <c r="J4573" s="91">
        <f ca="1">J4572+TIME(0,RANDBETWEEN((144),(176)),0)</f>
        <v>0.70833333333333337</v>
      </c>
      <c r="K4573" s="86" t="str">
        <f ca="1">VLOOKUP(Tabla36[[#This Row],[CODIGO VINCULO]],[1]!Anexar1[[UNION]:[OPERADOR]],4,0)</f>
        <v>CARLOS JAVIER ITZA PAT</v>
      </c>
      <c r="L4573" s="92" t="str" cm="1">
        <f t="array" aca="1" ref="L4573" ca="1">_xlfn.IFS(J4573&gt;=TIME(14,0,0),"SEGUNDO TURNO",J4573&lt;TIME(14,0,0),"PRIMER TURNO")</f>
        <v>SEGUNDO TURNO</v>
      </c>
      <c r="M4573" s="90"/>
    </row>
    <row r="4574" spans="1:13">
      <c r="A4574" s="86" t="str">
        <f ca="1">_xlfn.CONCAT(Tabla36[[#This Row],[NUM. ECO.]],Tabla36[[#This Row],[TURNO]],Tabla36[[#This Row],[FECHA]])</f>
        <v>T47SEGUNDO TURNO45416</v>
      </c>
      <c r="B4574" s="87">
        <v>6</v>
      </c>
      <c r="C4574" s="87">
        <v>6</v>
      </c>
      <c r="D4574" s="87" t="s">
        <v>63</v>
      </c>
      <c r="E4574" s="86"/>
      <c r="F4574" s="86">
        <f>VLOOKUP(Tabla36[[#This Row],[NUM. ECO.]],[2]!Tabla24[[NO.ECO]:[CUBICACION
M3]],4,0)</f>
        <v>17</v>
      </c>
      <c r="G4574" s="94">
        <v>45416</v>
      </c>
      <c r="H4574" s="92" t="str">
        <f>VLOOKUP(Tabla36[[#This Row],[NUM. ECO.]],[2]!Tabla24[[NO.ECO]:[MATERIAL]],8,0)</f>
        <v>BASE HIDRAULICA</v>
      </c>
      <c r="I4574" s="86" t="s">
        <v>79</v>
      </c>
      <c r="J4574" s="91">
        <f ca="1">J4573+TIME(0,RANDBETWEEN((144),(176)),0)</f>
        <v>0.82083333333333341</v>
      </c>
      <c r="K4574" s="86" t="str">
        <f ca="1">VLOOKUP(Tabla36[[#This Row],[CODIGO VINCULO]],[1]!Anexar1[[UNION]:[OPERADOR]],4,0)</f>
        <v>CARLOS JAVIER ITZA PAT</v>
      </c>
      <c r="L4574" s="92" t="str" cm="1">
        <f t="array" aca="1" ref="L4574" ca="1">_xlfn.IFS(J4574&gt;=TIME(14,0,0),"SEGUNDO TURNO",J4574&lt;TIME(14,0,0),"PRIMER TURNO")</f>
        <v>SEGUNDO TURNO</v>
      </c>
      <c r="M4574" s="90"/>
    </row>
    <row r="4575" spans="1:13">
      <c r="A4575" s="86" t="str">
        <f ca="1">_xlfn.CONCAT(Tabla36[[#This Row],[NUM. ECO.]],Tabla36[[#This Row],[TURNO]],Tabla36[[#This Row],[FECHA]])</f>
        <v>T47PRIMER TURNO45418</v>
      </c>
      <c r="B4575" s="87">
        <v>6</v>
      </c>
      <c r="C4575" s="87">
        <v>1</v>
      </c>
      <c r="D4575" s="87" t="s">
        <v>63</v>
      </c>
      <c r="E4575" s="86"/>
      <c r="F4575" s="86">
        <f>VLOOKUP(Tabla36[[#This Row],[NUM. ECO.]],[2]!Tabla24[[NO.ECO]:[CUBICACION
M3]],4,0)</f>
        <v>17</v>
      </c>
      <c r="G4575" s="94">
        <v>45418</v>
      </c>
      <c r="H4575" s="92" t="str">
        <f>VLOOKUP(Tabla36[[#This Row],[NUM. ECO.]],[2]!Tabla24[[NO.ECO]:[MATERIAL]],8,0)</f>
        <v>BASE HIDRAULICA</v>
      </c>
      <c r="I4575" s="86" t="s">
        <v>79</v>
      </c>
      <c r="J4575" s="88">
        <f ca="1">TIME(RANDBETWEEN(5.5,6),RANDBETWEEN(1,29),0)</f>
        <v>0.25833333333333336</v>
      </c>
      <c r="K4575" s="86" t="str">
        <f ca="1">VLOOKUP(Tabla36[[#This Row],[CODIGO VINCULO]],[1]!Anexar1[[UNION]:[OPERADOR]],4,0)</f>
        <v>EDWIN RENE VARELA YAMA</v>
      </c>
      <c r="L4575" s="92" t="str" cm="1">
        <f t="array" aca="1" ref="L4575" ca="1">_xlfn.IFS(J4575&gt;=TIME(14,0,0),"SEGUNDO TURNO",J4575&lt;TIME(14,0,0),"PRIMER TURNO")</f>
        <v>PRIMER TURNO</v>
      </c>
      <c r="M4575" s="90"/>
    </row>
    <row r="4576" spans="1:13">
      <c r="A4576" s="86" t="str">
        <f ca="1">_xlfn.CONCAT(Tabla36[[#This Row],[NUM. ECO.]],Tabla36[[#This Row],[TURNO]],Tabla36[[#This Row],[FECHA]])</f>
        <v>T47PRIMER TURNO45418</v>
      </c>
      <c r="B4576" s="87">
        <v>6</v>
      </c>
      <c r="C4576" s="87">
        <v>2</v>
      </c>
      <c r="D4576" s="87" t="s">
        <v>63</v>
      </c>
      <c r="E4576" s="86"/>
      <c r="F4576" s="86">
        <f>VLOOKUP(Tabla36[[#This Row],[NUM. ECO.]],[2]!Tabla24[[NO.ECO]:[CUBICACION
M3]],4,0)</f>
        <v>17</v>
      </c>
      <c r="G4576" s="94">
        <v>45418</v>
      </c>
      <c r="H4576" s="92" t="str">
        <f>VLOOKUP(Tabla36[[#This Row],[NUM. ECO.]],[2]!Tabla24[[NO.ECO]:[MATERIAL]],8,0)</f>
        <v>BASE HIDRAULICA</v>
      </c>
      <c r="I4576" s="86" t="s">
        <v>79</v>
      </c>
      <c r="J4576" s="88">
        <f ca="1">J4575+TIME(0,RANDBETWEEN((144),(176)),0)</f>
        <v>0.36250000000000004</v>
      </c>
      <c r="K4576" s="86" t="str">
        <f ca="1">VLOOKUP(Tabla36[[#This Row],[CODIGO VINCULO]],[1]!Anexar1[[UNION]:[OPERADOR]],4,0)</f>
        <v>EDWIN RENE VARELA YAMA</v>
      </c>
      <c r="L4576" s="92" t="str" cm="1">
        <f t="array" aca="1" ref="L4576" ca="1">_xlfn.IFS(J4576&gt;=TIME(14,0,0),"SEGUNDO TURNO",J4576&lt;TIME(14,0,0),"PRIMER TURNO")</f>
        <v>PRIMER TURNO</v>
      </c>
      <c r="M4576" s="90"/>
    </row>
    <row r="4577" spans="1:13">
      <c r="A4577" s="86" t="str">
        <f ca="1">_xlfn.CONCAT(Tabla36[[#This Row],[NUM. ECO.]],Tabla36[[#This Row],[TURNO]],Tabla36[[#This Row],[FECHA]])</f>
        <v>T47PRIMER TURNO45418</v>
      </c>
      <c r="B4577" s="87">
        <v>6</v>
      </c>
      <c r="C4577" s="87">
        <v>3</v>
      </c>
      <c r="D4577" s="87" t="s">
        <v>63</v>
      </c>
      <c r="E4577" s="86"/>
      <c r="F4577" s="86">
        <f>VLOOKUP(Tabla36[[#This Row],[NUM. ECO.]],[2]!Tabla24[[NO.ECO]:[CUBICACION
M3]],4,0)</f>
        <v>17</v>
      </c>
      <c r="G4577" s="94">
        <v>45418</v>
      </c>
      <c r="H4577" s="92" t="str">
        <f>VLOOKUP(Tabla36[[#This Row],[NUM. ECO.]],[2]!Tabla24[[NO.ECO]:[MATERIAL]],8,0)</f>
        <v>BASE HIDRAULICA</v>
      </c>
      <c r="I4577" s="86" t="s">
        <v>79</v>
      </c>
      <c r="J4577" s="91">
        <f ca="1">J4576+TIME(0,RANDBETWEEN((144),(176)),0)</f>
        <v>0.4784722222222223</v>
      </c>
      <c r="K4577" s="86" t="str">
        <f ca="1">VLOOKUP(Tabla36[[#This Row],[CODIGO VINCULO]],[1]!Anexar1[[UNION]:[OPERADOR]],4,0)</f>
        <v>EDWIN RENE VARELA YAMA</v>
      </c>
      <c r="L4577" s="92" t="str" cm="1">
        <f t="array" aca="1" ref="L4577" ca="1">_xlfn.IFS(J4577&gt;=TIME(14,0,0),"SEGUNDO TURNO",J4577&lt;TIME(14,0,0),"PRIMER TURNO")</f>
        <v>PRIMER TURNO</v>
      </c>
      <c r="M4577" s="90"/>
    </row>
    <row r="4578" spans="1:13">
      <c r="A4578" s="86" t="str">
        <f ca="1">_xlfn.CONCAT(Tabla36[[#This Row],[NUM. ECO.]],Tabla36[[#This Row],[TURNO]],Tabla36[[#This Row],[FECHA]])</f>
        <v>T47PRIMER TURNO45418</v>
      </c>
      <c r="B4578" s="87">
        <v>6</v>
      </c>
      <c r="C4578" s="87">
        <v>4</v>
      </c>
      <c r="D4578" s="87" t="s">
        <v>63</v>
      </c>
      <c r="E4578" s="86"/>
      <c r="F4578" s="86">
        <f>VLOOKUP(Tabla36[[#This Row],[NUM. ECO.]],[2]!Tabla24[[NO.ECO]:[CUBICACION
M3]],4,0)</f>
        <v>17</v>
      </c>
      <c r="G4578" s="94">
        <v>45418</v>
      </c>
      <c r="H4578" s="92" t="str">
        <f>VLOOKUP(Tabla36[[#This Row],[NUM. ECO.]],[2]!Tabla24[[NO.ECO]:[MATERIAL]],8,0)</f>
        <v>BASE HIDRAULICA</v>
      </c>
      <c r="I4578" s="86" t="s">
        <v>79</v>
      </c>
      <c r="J4578" s="91">
        <f ca="1">J4577+TIME(0,RANDBETWEEN((144),(176)),0)</f>
        <v>0.58194444444444449</v>
      </c>
      <c r="K4578" s="86" t="str">
        <f ca="1">VLOOKUP(Tabla36[[#This Row],[CODIGO VINCULO]],[1]!Anexar1[[UNION]:[OPERADOR]],4,0)</f>
        <v>EDWIN RENE VARELA YAMA</v>
      </c>
      <c r="L4578" s="92" t="str" cm="1">
        <f t="array" aca="1" ref="L4578" ca="1">_xlfn.IFS(J4578&gt;=TIME(14,0,0),"SEGUNDO TURNO",J4578&lt;TIME(14,0,0),"PRIMER TURNO")</f>
        <v>PRIMER TURNO</v>
      </c>
      <c r="M4578" s="90"/>
    </row>
    <row r="4579" spans="1:13">
      <c r="A4579" s="86" t="str">
        <f ca="1">_xlfn.CONCAT(Tabla36[[#This Row],[NUM. ECO.]],Tabla36[[#This Row],[TURNO]],Tabla36[[#This Row],[FECHA]])</f>
        <v>T47SEGUNDO TURNO45418</v>
      </c>
      <c r="B4579" s="87">
        <v>6</v>
      </c>
      <c r="C4579" s="87">
        <v>5</v>
      </c>
      <c r="D4579" s="87" t="s">
        <v>63</v>
      </c>
      <c r="E4579" s="86"/>
      <c r="F4579" s="86">
        <f>VLOOKUP(Tabla36[[#This Row],[NUM. ECO.]],[2]!Tabla24[[NO.ECO]:[CUBICACION
M3]],4,0)</f>
        <v>17</v>
      </c>
      <c r="G4579" s="94">
        <v>45418</v>
      </c>
      <c r="H4579" s="92" t="str">
        <f>VLOOKUP(Tabla36[[#This Row],[NUM. ECO.]],[2]!Tabla24[[NO.ECO]:[MATERIAL]],8,0)</f>
        <v>BASE HIDRAULICA</v>
      </c>
      <c r="I4579" s="86" t="s">
        <v>79</v>
      </c>
      <c r="J4579" s="91">
        <f ca="1">J4578+TIME(0,RANDBETWEEN((144),(176)),0)</f>
        <v>0.68333333333333335</v>
      </c>
      <c r="K4579" s="86" t="str">
        <f ca="1">VLOOKUP(Tabla36[[#This Row],[CODIGO VINCULO]],[1]!Anexar1[[UNION]:[OPERADOR]],4,0)</f>
        <v>CARLOS JAVIER ITZA PAT</v>
      </c>
      <c r="L4579" s="92" t="str" cm="1">
        <f t="array" aca="1" ref="L4579" ca="1">_xlfn.IFS(J4579&gt;=TIME(14,0,0),"SEGUNDO TURNO",J4579&lt;TIME(14,0,0),"PRIMER TURNO")</f>
        <v>SEGUNDO TURNO</v>
      </c>
      <c r="M4579" s="90"/>
    </row>
    <row r="4580" spans="1:13">
      <c r="A4580" s="86" t="str">
        <f ca="1">_xlfn.CONCAT(Tabla36[[#This Row],[NUM. ECO.]],Tabla36[[#This Row],[TURNO]],Tabla36[[#This Row],[FECHA]])</f>
        <v>T47SEGUNDO TURNO45418</v>
      </c>
      <c r="B4580" s="87">
        <v>6</v>
      </c>
      <c r="C4580" s="87">
        <v>6</v>
      </c>
      <c r="D4580" s="87" t="s">
        <v>63</v>
      </c>
      <c r="E4580" s="86"/>
      <c r="F4580" s="86">
        <f>VLOOKUP(Tabla36[[#This Row],[NUM. ECO.]],[2]!Tabla24[[NO.ECO]:[CUBICACION
M3]],4,0)</f>
        <v>17</v>
      </c>
      <c r="G4580" s="94">
        <v>45418</v>
      </c>
      <c r="H4580" s="92" t="str">
        <f>VLOOKUP(Tabla36[[#This Row],[NUM. ECO.]],[2]!Tabla24[[NO.ECO]:[MATERIAL]],8,0)</f>
        <v>BASE HIDRAULICA</v>
      </c>
      <c r="I4580" s="86" t="s">
        <v>79</v>
      </c>
      <c r="J4580" s="91">
        <f ca="1">J4579+TIME(0,RANDBETWEEN((144),(176)),0)</f>
        <v>0.80138888888888893</v>
      </c>
      <c r="K4580" s="86" t="str">
        <f ca="1">VLOOKUP(Tabla36[[#This Row],[CODIGO VINCULO]],[1]!Anexar1[[UNION]:[OPERADOR]],4,0)</f>
        <v>CARLOS JAVIER ITZA PAT</v>
      </c>
      <c r="L4580" s="92" t="str" cm="1">
        <f t="array" aca="1" ref="L4580" ca="1">_xlfn.IFS(J4580&gt;=TIME(14,0,0),"SEGUNDO TURNO",J4580&lt;TIME(14,0,0),"PRIMER TURNO")</f>
        <v>SEGUNDO TURNO</v>
      </c>
      <c r="M4580" s="90"/>
    </row>
    <row r="4581" spans="1:13">
      <c r="A4581" s="86" t="str">
        <f ca="1">_xlfn.CONCAT(Tabla36[[#This Row],[NUM. ECO.]],Tabla36[[#This Row],[TURNO]],Tabla36[[#This Row],[FECHA]])</f>
        <v>T47PRIMER TURNO45419</v>
      </c>
      <c r="B4581" s="87">
        <v>6</v>
      </c>
      <c r="C4581" s="87">
        <v>1</v>
      </c>
      <c r="D4581" s="87" t="s">
        <v>63</v>
      </c>
      <c r="E4581" s="86"/>
      <c r="F4581" s="86">
        <f>VLOOKUP(Tabla36[[#This Row],[NUM. ECO.]],[2]!Tabla24[[NO.ECO]:[CUBICACION
M3]],4,0)</f>
        <v>17</v>
      </c>
      <c r="G4581" s="94">
        <v>45419</v>
      </c>
      <c r="H4581" s="92" t="str">
        <f>VLOOKUP(Tabla36[[#This Row],[NUM. ECO.]],[2]!Tabla24[[NO.ECO]:[MATERIAL]],8,0)</f>
        <v>BASE HIDRAULICA</v>
      </c>
      <c r="I4581" s="86" t="s">
        <v>79</v>
      </c>
      <c r="J4581" s="88">
        <f ca="1">TIME(RANDBETWEEN(5.5,6),RANDBETWEEN(1,29),0)</f>
        <v>0.26319444444444445</v>
      </c>
      <c r="K4581" s="86" t="str">
        <f ca="1">VLOOKUP(Tabla36[[#This Row],[CODIGO VINCULO]],[1]!Anexar1[[UNION]:[OPERADOR]],4,0)</f>
        <v>EDWIN RENE VARELA YAMA</v>
      </c>
      <c r="L4581" s="92" t="str" cm="1">
        <f t="array" aca="1" ref="L4581" ca="1">_xlfn.IFS(J4581&gt;=TIME(14,0,0),"SEGUNDO TURNO",J4581&lt;TIME(14,0,0),"PRIMER TURNO")</f>
        <v>PRIMER TURNO</v>
      </c>
      <c r="M4581" s="90"/>
    </row>
    <row r="4582" spans="1:13">
      <c r="A4582" s="86" t="str">
        <f ca="1">_xlfn.CONCAT(Tabla36[[#This Row],[NUM. ECO.]],Tabla36[[#This Row],[TURNO]],Tabla36[[#This Row],[FECHA]])</f>
        <v>T47PRIMER TURNO45419</v>
      </c>
      <c r="B4582" s="87">
        <v>6</v>
      </c>
      <c r="C4582" s="87">
        <v>2</v>
      </c>
      <c r="D4582" s="87" t="s">
        <v>63</v>
      </c>
      <c r="E4582" s="86"/>
      <c r="F4582" s="86">
        <f>VLOOKUP(Tabla36[[#This Row],[NUM. ECO.]],[2]!Tabla24[[NO.ECO]:[CUBICACION
M3]],4,0)</f>
        <v>17</v>
      </c>
      <c r="G4582" s="94">
        <v>45419</v>
      </c>
      <c r="H4582" s="92" t="str">
        <f>VLOOKUP(Tabla36[[#This Row],[NUM. ECO.]],[2]!Tabla24[[NO.ECO]:[MATERIAL]],8,0)</f>
        <v>BASE HIDRAULICA</v>
      </c>
      <c r="I4582" s="86" t="s">
        <v>79</v>
      </c>
      <c r="J4582" s="88">
        <f ca="1">J4581+TIME(0,RANDBETWEEN((144),(176)),0)</f>
        <v>0.3666666666666667</v>
      </c>
      <c r="K4582" s="86" t="str">
        <f ca="1">VLOOKUP(Tabla36[[#This Row],[CODIGO VINCULO]],[1]!Anexar1[[UNION]:[OPERADOR]],4,0)</f>
        <v>EDWIN RENE VARELA YAMA</v>
      </c>
      <c r="L4582" s="92" t="str" cm="1">
        <f t="array" aca="1" ref="L4582" ca="1">_xlfn.IFS(J4582&gt;=TIME(14,0,0),"SEGUNDO TURNO",J4582&lt;TIME(14,0,0),"PRIMER TURNO")</f>
        <v>PRIMER TURNO</v>
      </c>
      <c r="M4582" s="90"/>
    </row>
    <row r="4583" spans="1:13">
      <c r="A4583" s="86" t="str">
        <f ca="1">_xlfn.CONCAT(Tabla36[[#This Row],[NUM. ECO.]],Tabla36[[#This Row],[TURNO]],Tabla36[[#This Row],[FECHA]])</f>
        <v>T47PRIMER TURNO45419</v>
      </c>
      <c r="B4583" s="87">
        <v>6</v>
      </c>
      <c r="C4583" s="87">
        <v>3</v>
      </c>
      <c r="D4583" s="87" t="s">
        <v>63</v>
      </c>
      <c r="E4583" s="86"/>
      <c r="F4583" s="86">
        <f>VLOOKUP(Tabla36[[#This Row],[NUM. ECO.]],[2]!Tabla24[[NO.ECO]:[CUBICACION
M3]],4,0)</f>
        <v>17</v>
      </c>
      <c r="G4583" s="94">
        <v>45419</v>
      </c>
      <c r="H4583" s="92" t="str">
        <f>VLOOKUP(Tabla36[[#This Row],[NUM. ECO.]],[2]!Tabla24[[NO.ECO]:[MATERIAL]],8,0)</f>
        <v>BASE HIDRAULICA</v>
      </c>
      <c r="I4583" s="86" t="s">
        <v>79</v>
      </c>
      <c r="J4583" s="91">
        <f ca="1">J4582+TIME(0,RANDBETWEEN((144),(176)),0)</f>
        <v>0.48333333333333339</v>
      </c>
      <c r="K4583" s="86" t="str">
        <f ca="1">VLOOKUP(Tabla36[[#This Row],[CODIGO VINCULO]],[1]!Anexar1[[UNION]:[OPERADOR]],4,0)</f>
        <v>EDWIN RENE VARELA YAMA</v>
      </c>
      <c r="L4583" s="92" t="str" cm="1">
        <f t="array" aca="1" ref="L4583" ca="1">_xlfn.IFS(J4583&gt;=TIME(14,0,0),"SEGUNDO TURNO",J4583&lt;TIME(14,0,0),"PRIMER TURNO")</f>
        <v>PRIMER TURNO</v>
      </c>
      <c r="M4583" s="90"/>
    </row>
    <row r="4584" spans="1:13">
      <c r="A4584" s="86" t="str">
        <f ca="1">_xlfn.CONCAT(Tabla36[[#This Row],[NUM. ECO.]],Tabla36[[#This Row],[TURNO]],Tabla36[[#This Row],[FECHA]])</f>
        <v>T47SEGUNDO TURNO45419</v>
      </c>
      <c r="B4584" s="87">
        <v>6</v>
      </c>
      <c r="C4584" s="87">
        <v>4</v>
      </c>
      <c r="D4584" s="87" t="s">
        <v>63</v>
      </c>
      <c r="E4584" s="86"/>
      <c r="F4584" s="86">
        <f>VLOOKUP(Tabla36[[#This Row],[NUM. ECO.]],[2]!Tabla24[[NO.ECO]:[CUBICACION
M3]],4,0)</f>
        <v>17</v>
      </c>
      <c r="G4584" s="94">
        <v>45419</v>
      </c>
      <c r="H4584" s="92" t="str">
        <f>VLOOKUP(Tabla36[[#This Row],[NUM. ECO.]],[2]!Tabla24[[NO.ECO]:[MATERIAL]],8,0)</f>
        <v>BASE HIDRAULICA</v>
      </c>
      <c r="I4584" s="86" t="s">
        <v>79</v>
      </c>
      <c r="J4584" s="91">
        <f ca="1">J4583+TIME(0,RANDBETWEEN((144),(176)),0)</f>
        <v>0.59583333333333344</v>
      </c>
      <c r="K4584" s="86" t="str">
        <f ca="1">VLOOKUP(Tabla36[[#This Row],[CODIGO VINCULO]],[1]!Anexar1[[UNION]:[OPERADOR]],4,0)</f>
        <v>CARLOS JAVIER ITZA PAT</v>
      </c>
      <c r="L4584" s="92" t="str" cm="1">
        <f t="array" aca="1" ref="L4584" ca="1">_xlfn.IFS(J4584&gt;=TIME(14,0,0),"SEGUNDO TURNO",J4584&lt;TIME(14,0,0),"PRIMER TURNO")</f>
        <v>SEGUNDO TURNO</v>
      </c>
      <c r="M4584" s="90"/>
    </row>
    <row r="4585" spans="1:13">
      <c r="A4585" s="86" t="str">
        <f ca="1">_xlfn.CONCAT(Tabla36[[#This Row],[NUM. ECO.]],Tabla36[[#This Row],[TURNO]],Tabla36[[#This Row],[FECHA]])</f>
        <v>T47SEGUNDO TURNO45419</v>
      </c>
      <c r="B4585" s="87">
        <v>6</v>
      </c>
      <c r="C4585" s="87">
        <v>5</v>
      </c>
      <c r="D4585" s="87" t="s">
        <v>63</v>
      </c>
      <c r="E4585" s="86"/>
      <c r="F4585" s="86">
        <f>VLOOKUP(Tabla36[[#This Row],[NUM. ECO.]],[2]!Tabla24[[NO.ECO]:[CUBICACION
M3]],4,0)</f>
        <v>17</v>
      </c>
      <c r="G4585" s="94">
        <v>45419</v>
      </c>
      <c r="H4585" s="92" t="str">
        <f>VLOOKUP(Tabla36[[#This Row],[NUM. ECO.]],[2]!Tabla24[[NO.ECO]:[MATERIAL]],8,0)</f>
        <v>BASE HIDRAULICA</v>
      </c>
      <c r="I4585" s="86" t="s">
        <v>79</v>
      </c>
      <c r="J4585" s="91">
        <f ca="1">J4584+TIME(0,RANDBETWEEN((144),(176)),0)</f>
        <v>0.71666666666666679</v>
      </c>
      <c r="K4585" s="86" t="str">
        <f ca="1">VLOOKUP(Tabla36[[#This Row],[CODIGO VINCULO]],[1]!Anexar1[[UNION]:[OPERADOR]],4,0)</f>
        <v>CARLOS JAVIER ITZA PAT</v>
      </c>
      <c r="L4585" s="92" t="str" cm="1">
        <f t="array" aca="1" ref="L4585" ca="1">_xlfn.IFS(J4585&gt;=TIME(14,0,0),"SEGUNDO TURNO",J4585&lt;TIME(14,0,0),"PRIMER TURNO")</f>
        <v>SEGUNDO TURNO</v>
      </c>
      <c r="M4585" s="90"/>
    </row>
    <row r="4586" spans="1:13">
      <c r="A4586" s="86" t="str">
        <f ca="1">_xlfn.CONCAT(Tabla36[[#This Row],[NUM. ECO.]],Tabla36[[#This Row],[TURNO]],Tabla36[[#This Row],[FECHA]])</f>
        <v>T47SEGUNDO TURNO45419</v>
      </c>
      <c r="B4586" s="87">
        <v>6</v>
      </c>
      <c r="C4586" s="87">
        <v>6</v>
      </c>
      <c r="D4586" s="87" t="s">
        <v>63</v>
      </c>
      <c r="E4586" s="86"/>
      <c r="F4586" s="86">
        <f>VLOOKUP(Tabla36[[#This Row],[NUM. ECO.]],[2]!Tabla24[[NO.ECO]:[CUBICACION
M3]],4,0)</f>
        <v>17</v>
      </c>
      <c r="G4586" s="94">
        <v>45419</v>
      </c>
      <c r="H4586" s="92" t="str">
        <f>VLOOKUP(Tabla36[[#This Row],[NUM. ECO.]],[2]!Tabla24[[NO.ECO]:[MATERIAL]],8,0)</f>
        <v>BASE HIDRAULICA</v>
      </c>
      <c r="I4586" s="86" t="s">
        <v>79</v>
      </c>
      <c r="J4586" s="91">
        <f ca="1">J4585+TIME(0,RANDBETWEEN((144),(176)),0)</f>
        <v>0.82708333333333339</v>
      </c>
      <c r="K4586" s="86" t="str">
        <f ca="1">VLOOKUP(Tabla36[[#This Row],[CODIGO VINCULO]],[1]!Anexar1[[UNION]:[OPERADOR]],4,0)</f>
        <v>CARLOS JAVIER ITZA PAT</v>
      </c>
      <c r="L4586" s="92" t="str" cm="1">
        <f t="array" aca="1" ref="L4586" ca="1">_xlfn.IFS(J4586&gt;=TIME(14,0,0),"SEGUNDO TURNO",J4586&lt;TIME(14,0,0),"PRIMER TURNO")</f>
        <v>SEGUNDO TURNO</v>
      </c>
      <c r="M4586" s="90"/>
    </row>
    <row r="4587" spans="1:13">
      <c r="A4587" s="86" t="str">
        <f ca="1">_xlfn.CONCAT(Tabla36[[#This Row],[NUM. ECO.]],Tabla36[[#This Row],[TURNO]],Tabla36[[#This Row],[FECHA]])</f>
        <v>T47PRIMER TURNO45420</v>
      </c>
      <c r="B4587" s="87">
        <v>6</v>
      </c>
      <c r="C4587" s="87">
        <v>1</v>
      </c>
      <c r="D4587" s="87" t="s">
        <v>63</v>
      </c>
      <c r="E4587" s="86"/>
      <c r="F4587" s="86">
        <f>VLOOKUP(Tabla36[[#This Row],[NUM. ECO.]],[2]!Tabla24[[NO.ECO]:[CUBICACION
M3]],4,0)</f>
        <v>17</v>
      </c>
      <c r="G4587" s="94">
        <v>45420</v>
      </c>
      <c r="H4587" s="92" t="str">
        <f>VLOOKUP(Tabla36[[#This Row],[NUM. ECO.]],[2]!Tabla24[[NO.ECO]:[MATERIAL]],8,0)</f>
        <v>BASE HIDRAULICA</v>
      </c>
      <c r="I4587" s="86" t="s">
        <v>79</v>
      </c>
      <c r="J4587" s="88">
        <f ca="1">TIME(RANDBETWEEN(5.5,6),RANDBETWEEN(1,29),0)</f>
        <v>0.26180555555555557</v>
      </c>
      <c r="K4587" s="86" t="str">
        <f ca="1">VLOOKUP(Tabla36[[#This Row],[CODIGO VINCULO]],[1]!Anexar1[[UNION]:[OPERADOR]],4,0)</f>
        <v>EDWIN RENE VARELA YAMA</v>
      </c>
      <c r="L4587" s="92" t="str" cm="1">
        <f t="array" aca="1" ref="L4587" ca="1">_xlfn.IFS(J4587&gt;=TIME(14,0,0),"SEGUNDO TURNO",J4587&lt;TIME(14,0,0),"PRIMER TURNO")</f>
        <v>PRIMER TURNO</v>
      </c>
      <c r="M4587" s="90"/>
    </row>
    <row r="4588" spans="1:13">
      <c r="A4588" s="86" t="str">
        <f ca="1">_xlfn.CONCAT(Tabla36[[#This Row],[NUM. ECO.]],Tabla36[[#This Row],[TURNO]],Tabla36[[#This Row],[FECHA]])</f>
        <v>T47PRIMER TURNO45420</v>
      </c>
      <c r="B4588" s="87">
        <v>6</v>
      </c>
      <c r="C4588" s="87">
        <v>2</v>
      </c>
      <c r="D4588" s="87" t="s">
        <v>63</v>
      </c>
      <c r="E4588" s="86"/>
      <c r="F4588" s="86">
        <f>VLOOKUP(Tabla36[[#This Row],[NUM. ECO.]],[2]!Tabla24[[NO.ECO]:[CUBICACION
M3]],4,0)</f>
        <v>17</v>
      </c>
      <c r="G4588" s="94">
        <v>45420</v>
      </c>
      <c r="H4588" s="92" t="str">
        <f>VLOOKUP(Tabla36[[#This Row],[NUM. ECO.]],[2]!Tabla24[[NO.ECO]:[MATERIAL]],8,0)</f>
        <v>BASE HIDRAULICA</v>
      </c>
      <c r="I4588" s="86" t="s">
        <v>79</v>
      </c>
      <c r="J4588" s="88">
        <f ca="1">J4587+TIME(0,RANDBETWEEN((144),(176)),0)</f>
        <v>0.37847222222222221</v>
      </c>
      <c r="K4588" s="86" t="str">
        <f ca="1">VLOOKUP(Tabla36[[#This Row],[CODIGO VINCULO]],[1]!Anexar1[[UNION]:[OPERADOR]],4,0)</f>
        <v>EDWIN RENE VARELA YAMA</v>
      </c>
      <c r="L4588" s="92" t="str" cm="1">
        <f t="array" aca="1" ref="L4588" ca="1">_xlfn.IFS(J4588&gt;=TIME(14,0,0),"SEGUNDO TURNO",J4588&lt;TIME(14,0,0),"PRIMER TURNO")</f>
        <v>PRIMER TURNO</v>
      </c>
      <c r="M4588" s="90"/>
    </row>
    <row r="4589" spans="1:13">
      <c r="A4589" s="86" t="str">
        <f ca="1">_xlfn.CONCAT(Tabla36[[#This Row],[NUM. ECO.]],Tabla36[[#This Row],[TURNO]],Tabla36[[#This Row],[FECHA]])</f>
        <v>T47PRIMER TURNO45420</v>
      </c>
      <c r="B4589" s="87">
        <v>6</v>
      </c>
      <c r="C4589" s="87">
        <v>3</v>
      </c>
      <c r="D4589" s="87" t="s">
        <v>63</v>
      </c>
      <c r="E4589" s="86"/>
      <c r="F4589" s="86">
        <f>VLOOKUP(Tabla36[[#This Row],[NUM. ECO.]],[2]!Tabla24[[NO.ECO]:[CUBICACION
M3]],4,0)</f>
        <v>17</v>
      </c>
      <c r="G4589" s="94">
        <v>45420</v>
      </c>
      <c r="H4589" s="92" t="str">
        <f>VLOOKUP(Tabla36[[#This Row],[NUM. ECO.]],[2]!Tabla24[[NO.ECO]:[MATERIAL]],8,0)</f>
        <v>BASE HIDRAULICA</v>
      </c>
      <c r="I4589" s="86" t="s">
        <v>79</v>
      </c>
      <c r="J4589" s="91">
        <f ca="1">J4588+TIME(0,RANDBETWEEN((144),(176)),0)</f>
        <v>0.48888888888888887</v>
      </c>
      <c r="K4589" s="86" t="str">
        <f ca="1">VLOOKUP(Tabla36[[#This Row],[CODIGO VINCULO]],[1]!Anexar1[[UNION]:[OPERADOR]],4,0)</f>
        <v>EDWIN RENE VARELA YAMA</v>
      </c>
      <c r="L4589" s="92" t="str" cm="1">
        <f t="array" aca="1" ref="L4589" ca="1">_xlfn.IFS(J4589&gt;=TIME(14,0,0),"SEGUNDO TURNO",J4589&lt;TIME(14,0,0),"PRIMER TURNO")</f>
        <v>PRIMER TURNO</v>
      </c>
      <c r="M4589" s="90"/>
    </row>
    <row r="4590" spans="1:13">
      <c r="A4590" s="86" t="str">
        <f ca="1">_xlfn.CONCAT(Tabla36[[#This Row],[NUM. ECO.]],Tabla36[[#This Row],[TURNO]],Tabla36[[#This Row],[FECHA]])</f>
        <v>T47SEGUNDO TURNO45420</v>
      </c>
      <c r="B4590" s="87">
        <v>6</v>
      </c>
      <c r="C4590" s="87">
        <v>4</v>
      </c>
      <c r="D4590" s="87" t="s">
        <v>63</v>
      </c>
      <c r="E4590" s="86"/>
      <c r="F4590" s="86">
        <f>VLOOKUP(Tabla36[[#This Row],[NUM. ECO.]],[2]!Tabla24[[NO.ECO]:[CUBICACION
M3]],4,0)</f>
        <v>17</v>
      </c>
      <c r="G4590" s="94">
        <v>45420</v>
      </c>
      <c r="H4590" s="92" t="str">
        <f>VLOOKUP(Tabla36[[#This Row],[NUM. ECO.]],[2]!Tabla24[[NO.ECO]:[MATERIAL]],8,0)</f>
        <v>BASE HIDRAULICA</v>
      </c>
      <c r="I4590" s="86" t="s">
        <v>79</v>
      </c>
      <c r="J4590" s="91">
        <f ca="1">J4589+TIME(0,RANDBETWEEN((144),(176)),0)</f>
        <v>0.60624999999999996</v>
      </c>
      <c r="K4590" s="86" t="str">
        <f ca="1">VLOOKUP(Tabla36[[#This Row],[CODIGO VINCULO]],[1]!Anexar1[[UNION]:[OPERADOR]],4,0)</f>
        <v>CARLOS JAVIER ITZA PAT</v>
      </c>
      <c r="L4590" s="92" t="str" cm="1">
        <f t="array" aca="1" ref="L4590" ca="1">_xlfn.IFS(J4590&gt;=TIME(14,0,0),"SEGUNDO TURNO",J4590&lt;TIME(14,0,0),"PRIMER TURNO")</f>
        <v>SEGUNDO TURNO</v>
      </c>
      <c r="M4590" s="90"/>
    </row>
    <row r="4591" spans="1:13">
      <c r="A4591" s="86" t="str">
        <f ca="1">_xlfn.CONCAT(Tabla36[[#This Row],[NUM. ECO.]],Tabla36[[#This Row],[TURNO]],Tabla36[[#This Row],[FECHA]])</f>
        <v>T47SEGUNDO TURNO45420</v>
      </c>
      <c r="B4591" s="87">
        <v>6</v>
      </c>
      <c r="C4591" s="87">
        <v>5</v>
      </c>
      <c r="D4591" s="87" t="s">
        <v>63</v>
      </c>
      <c r="E4591" s="86"/>
      <c r="F4591" s="86">
        <f>VLOOKUP(Tabla36[[#This Row],[NUM. ECO.]],[2]!Tabla24[[NO.ECO]:[CUBICACION
M3]],4,0)</f>
        <v>17</v>
      </c>
      <c r="G4591" s="94">
        <v>45420</v>
      </c>
      <c r="H4591" s="92" t="str">
        <f>VLOOKUP(Tabla36[[#This Row],[NUM. ECO.]],[2]!Tabla24[[NO.ECO]:[MATERIAL]],8,0)</f>
        <v>BASE HIDRAULICA</v>
      </c>
      <c r="I4591" s="86" t="s">
        <v>79</v>
      </c>
      <c r="J4591" s="91">
        <f ca="1">J4590+TIME(0,RANDBETWEEN((144),(176)),0)</f>
        <v>0.71319444444444435</v>
      </c>
      <c r="K4591" s="86" t="str">
        <f ca="1">VLOOKUP(Tabla36[[#This Row],[CODIGO VINCULO]],[1]!Anexar1[[UNION]:[OPERADOR]],4,0)</f>
        <v>CARLOS JAVIER ITZA PAT</v>
      </c>
      <c r="L4591" s="92" t="str" cm="1">
        <f t="array" aca="1" ref="L4591" ca="1">_xlfn.IFS(J4591&gt;=TIME(14,0,0),"SEGUNDO TURNO",J4591&lt;TIME(14,0,0),"PRIMER TURNO")</f>
        <v>SEGUNDO TURNO</v>
      </c>
      <c r="M4591" s="90"/>
    </row>
    <row r="4592" spans="1:13">
      <c r="A4592" s="86" t="str">
        <f ca="1">_xlfn.CONCAT(Tabla36[[#This Row],[NUM. ECO.]],Tabla36[[#This Row],[TURNO]],Tabla36[[#This Row],[FECHA]])</f>
        <v>T47SEGUNDO TURNO45420</v>
      </c>
      <c r="B4592" s="87">
        <v>6</v>
      </c>
      <c r="C4592" s="87">
        <v>6</v>
      </c>
      <c r="D4592" s="87" t="s">
        <v>63</v>
      </c>
      <c r="E4592" s="86"/>
      <c r="F4592" s="86">
        <f>VLOOKUP(Tabla36[[#This Row],[NUM. ECO.]],[2]!Tabla24[[NO.ECO]:[CUBICACION
M3]],4,0)</f>
        <v>17</v>
      </c>
      <c r="G4592" s="94">
        <v>45420</v>
      </c>
      <c r="H4592" s="92" t="str">
        <f>VLOOKUP(Tabla36[[#This Row],[NUM. ECO.]],[2]!Tabla24[[NO.ECO]:[MATERIAL]],8,0)</f>
        <v>BASE HIDRAULICA</v>
      </c>
      <c r="I4592" s="86" t="s">
        <v>79</v>
      </c>
      <c r="J4592" s="91">
        <f ca="1">J4591+TIME(0,RANDBETWEEN((144),(176)),0)</f>
        <v>0.81388888888888877</v>
      </c>
      <c r="K4592" s="86" t="str">
        <f ca="1">VLOOKUP(Tabla36[[#This Row],[CODIGO VINCULO]],[1]!Anexar1[[UNION]:[OPERADOR]],4,0)</f>
        <v>CARLOS JAVIER ITZA PAT</v>
      </c>
      <c r="L4592" s="92" t="str" cm="1">
        <f t="array" aca="1" ref="L4592" ca="1">_xlfn.IFS(J4592&gt;=TIME(14,0,0),"SEGUNDO TURNO",J4592&lt;TIME(14,0,0),"PRIMER TURNO")</f>
        <v>SEGUNDO TURNO</v>
      </c>
      <c r="M4592" s="90"/>
    </row>
    <row r="4593" spans="1:13">
      <c r="A4593" s="86" t="str">
        <f ca="1">_xlfn.CONCAT(Tabla36[[#This Row],[NUM. ECO.]],Tabla36[[#This Row],[TURNO]],Tabla36[[#This Row],[FECHA]])</f>
        <v>T47PRIMER TURNO45421</v>
      </c>
      <c r="B4593" s="87">
        <v>6</v>
      </c>
      <c r="C4593" s="87">
        <v>1</v>
      </c>
      <c r="D4593" s="87" t="s">
        <v>63</v>
      </c>
      <c r="E4593" s="86"/>
      <c r="F4593" s="86">
        <f>VLOOKUP(Tabla36[[#This Row],[NUM. ECO.]],[2]!Tabla24[[NO.ECO]:[CUBICACION
M3]],4,0)</f>
        <v>17</v>
      </c>
      <c r="G4593" s="94">
        <v>45421</v>
      </c>
      <c r="H4593" s="92" t="str">
        <f>VLOOKUP(Tabla36[[#This Row],[NUM. ECO.]],[2]!Tabla24[[NO.ECO]:[MATERIAL]],8,0)</f>
        <v>BASE HIDRAULICA</v>
      </c>
      <c r="I4593" s="86" t="s">
        <v>79</v>
      </c>
      <c r="J4593" s="88">
        <f ca="1">TIME(RANDBETWEEN(5.5,6),RANDBETWEEN(1,29),0)</f>
        <v>0.27013888888888887</v>
      </c>
      <c r="K4593" s="86" t="str">
        <f ca="1">VLOOKUP(Tabla36[[#This Row],[CODIGO VINCULO]],[1]!Anexar1[[UNION]:[OPERADOR]],4,0)</f>
        <v>EDWIN RENE VARELA YAMA</v>
      </c>
      <c r="L4593" s="92" t="str" cm="1">
        <f t="array" aca="1" ref="L4593" ca="1">_xlfn.IFS(J4593&gt;=TIME(14,0,0),"SEGUNDO TURNO",J4593&lt;TIME(14,0,0),"PRIMER TURNO")</f>
        <v>PRIMER TURNO</v>
      </c>
      <c r="M4593" s="90"/>
    </row>
    <row r="4594" spans="1:13">
      <c r="A4594" s="86" t="str">
        <f ca="1">_xlfn.CONCAT(Tabla36[[#This Row],[NUM. ECO.]],Tabla36[[#This Row],[TURNO]],Tabla36[[#This Row],[FECHA]])</f>
        <v>T47PRIMER TURNO45421</v>
      </c>
      <c r="B4594" s="87">
        <v>6</v>
      </c>
      <c r="C4594" s="87">
        <v>2</v>
      </c>
      <c r="D4594" s="87" t="s">
        <v>63</v>
      </c>
      <c r="E4594" s="86"/>
      <c r="F4594" s="86">
        <f>VLOOKUP(Tabla36[[#This Row],[NUM. ECO.]],[2]!Tabla24[[NO.ECO]:[CUBICACION
M3]],4,0)</f>
        <v>17</v>
      </c>
      <c r="G4594" s="94">
        <v>45421</v>
      </c>
      <c r="H4594" s="92" t="str">
        <f>VLOOKUP(Tabla36[[#This Row],[NUM. ECO.]],[2]!Tabla24[[NO.ECO]:[MATERIAL]],8,0)</f>
        <v>BASE HIDRAULICA</v>
      </c>
      <c r="I4594" s="86" t="s">
        <v>79</v>
      </c>
      <c r="J4594" s="88">
        <f ca="1">J4593+TIME(0,RANDBETWEEN((144),(176)),0)</f>
        <v>0.38611111111111107</v>
      </c>
      <c r="K4594" s="86" t="str">
        <f ca="1">VLOOKUP(Tabla36[[#This Row],[CODIGO VINCULO]],[1]!Anexar1[[UNION]:[OPERADOR]],4,0)</f>
        <v>EDWIN RENE VARELA YAMA</v>
      </c>
      <c r="L4594" s="92" t="str" cm="1">
        <f t="array" aca="1" ref="L4594" ca="1">_xlfn.IFS(J4594&gt;=TIME(14,0,0),"SEGUNDO TURNO",J4594&lt;TIME(14,0,0),"PRIMER TURNO")</f>
        <v>PRIMER TURNO</v>
      </c>
      <c r="M4594" s="90"/>
    </row>
    <row r="4595" spans="1:13">
      <c r="A4595" s="86" t="str">
        <f ca="1">_xlfn.CONCAT(Tabla36[[#This Row],[NUM. ECO.]],Tabla36[[#This Row],[TURNO]],Tabla36[[#This Row],[FECHA]])</f>
        <v>T47PRIMER TURNO45421</v>
      </c>
      <c r="B4595" s="87">
        <v>6</v>
      </c>
      <c r="C4595" s="87">
        <v>3</v>
      </c>
      <c r="D4595" s="87" t="s">
        <v>63</v>
      </c>
      <c r="E4595" s="86"/>
      <c r="F4595" s="86">
        <f>VLOOKUP(Tabla36[[#This Row],[NUM. ECO.]],[2]!Tabla24[[NO.ECO]:[CUBICACION
M3]],4,0)</f>
        <v>17</v>
      </c>
      <c r="G4595" s="94">
        <v>45421</v>
      </c>
      <c r="H4595" s="92" t="str">
        <f>VLOOKUP(Tabla36[[#This Row],[NUM. ECO.]],[2]!Tabla24[[NO.ECO]:[MATERIAL]],8,0)</f>
        <v>BASE HIDRAULICA</v>
      </c>
      <c r="I4595" s="86" t="s">
        <v>79</v>
      </c>
      <c r="J4595" s="91">
        <f ca="1">J4594+TIME(0,RANDBETWEEN((144),(176)),0)</f>
        <v>0.50347222222222221</v>
      </c>
      <c r="K4595" s="86" t="str">
        <f ca="1">VLOOKUP(Tabla36[[#This Row],[CODIGO VINCULO]],[1]!Anexar1[[UNION]:[OPERADOR]],4,0)</f>
        <v>EDWIN RENE VARELA YAMA</v>
      </c>
      <c r="L4595" s="92" t="str" cm="1">
        <f t="array" aca="1" ref="L4595" ca="1">_xlfn.IFS(J4595&gt;=TIME(14,0,0),"SEGUNDO TURNO",J4595&lt;TIME(14,0,0),"PRIMER TURNO")</f>
        <v>PRIMER TURNO</v>
      </c>
      <c r="M4595" s="90"/>
    </row>
    <row r="4596" spans="1:13">
      <c r="A4596" s="86" t="str">
        <f ca="1">_xlfn.CONCAT(Tabla36[[#This Row],[NUM. ECO.]],Tabla36[[#This Row],[TURNO]],Tabla36[[#This Row],[FECHA]])</f>
        <v>T47SEGUNDO TURNO45421</v>
      </c>
      <c r="B4596" s="87">
        <v>6</v>
      </c>
      <c r="C4596" s="87">
        <v>4</v>
      </c>
      <c r="D4596" s="87" t="s">
        <v>63</v>
      </c>
      <c r="E4596" s="86"/>
      <c r="F4596" s="86">
        <f>VLOOKUP(Tabla36[[#This Row],[NUM. ECO.]],[2]!Tabla24[[NO.ECO]:[CUBICACION
M3]],4,0)</f>
        <v>17</v>
      </c>
      <c r="G4596" s="94">
        <v>45421</v>
      </c>
      <c r="H4596" s="92" t="str">
        <f>VLOOKUP(Tabla36[[#This Row],[NUM. ECO.]],[2]!Tabla24[[NO.ECO]:[MATERIAL]],8,0)</f>
        <v>BASE HIDRAULICA</v>
      </c>
      <c r="I4596" s="86" t="s">
        <v>79</v>
      </c>
      <c r="J4596" s="91">
        <f ca="1">J4595+TIME(0,RANDBETWEEN((144),(176)),0)</f>
        <v>0.61736111111111114</v>
      </c>
      <c r="K4596" s="86" t="str">
        <f ca="1">VLOOKUP(Tabla36[[#This Row],[CODIGO VINCULO]],[1]!Anexar1[[UNION]:[OPERADOR]],4,0)</f>
        <v>CARLOS JAVIER ITZA PAT</v>
      </c>
      <c r="L4596" s="92" t="str" cm="1">
        <f t="array" aca="1" ref="L4596" ca="1">_xlfn.IFS(J4596&gt;=TIME(14,0,0),"SEGUNDO TURNO",J4596&lt;TIME(14,0,0),"PRIMER TURNO")</f>
        <v>SEGUNDO TURNO</v>
      </c>
      <c r="M4596" s="90"/>
    </row>
    <row r="4597" spans="1:13">
      <c r="A4597" s="86" t="str">
        <f ca="1">_xlfn.CONCAT(Tabla36[[#This Row],[NUM. ECO.]],Tabla36[[#This Row],[TURNO]],Tabla36[[#This Row],[FECHA]])</f>
        <v>T47SEGUNDO TURNO45421</v>
      </c>
      <c r="B4597" s="87">
        <v>6</v>
      </c>
      <c r="C4597" s="87">
        <v>5</v>
      </c>
      <c r="D4597" s="87" t="s">
        <v>63</v>
      </c>
      <c r="E4597" s="86"/>
      <c r="F4597" s="86">
        <f>VLOOKUP(Tabla36[[#This Row],[NUM. ECO.]],[2]!Tabla24[[NO.ECO]:[CUBICACION
M3]],4,0)</f>
        <v>17</v>
      </c>
      <c r="G4597" s="94">
        <v>45421</v>
      </c>
      <c r="H4597" s="92" t="str">
        <f>VLOOKUP(Tabla36[[#This Row],[NUM. ECO.]],[2]!Tabla24[[NO.ECO]:[MATERIAL]],8,0)</f>
        <v>BASE HIDRAULICA</v>
      </c>
      <c r="I4597" s="86" t="s">
        <v>79</v>
      </c>
      <c r="J4597" s="91">
        <f ca="1">J4596+TIME(0,RANDBETWEEN((144),(176)),0)</f>
        <v>0.73888888888888893</v>
      </c>
      <c r="K4597" s="86" t="str">
        <f ca="1">VLOOKUP(Tabla36[[#This Row],[CODIGO VINCULO]],[1]!Anexar1[[UNION]:[OPERADOR]],4,0)</f>
        <v>CARLOS JAVIER ITZA PAT</v>
      </c>
      <c r="L4597" s="92" t="str" cm="1">
        <f t="array" aca="1" ref="L4597" ca="1">_xlfn.IFS(J4597&gt;=TIME(14,0,0),"SEGUNDO TURNO",J4597&lt;TIME(14,0,0),"PRIMER TURNO")</f>
        <v>SEGUNDO TURNO</v>
      </c>
      <c r="M4597" s="90"/>
    </row>
    <row r="4598" spans="1:13">
      <c r="A4598" s="86" t="str">
        <f ca="1">_xlfn.CONCAT(Tabla36[[#This Row],[NUM. ECO.]],Tabla36[[#This Row],[TURNO]],Tabla36[[#This Row],[FECHA]])</f>
        <v>T47SEGUNDO TURNO45421</v>
      </c>
      <c r="B4598" s="87">
        <v>6</v>
      </c>
      <c r="C4598" s="87">
        <v>6</v>
      </c>
      <c r="D4598" s="87" t="s">
        <v>63</v>
      </c>
      <c r="E4598" s="86"/>
      <c r="F4598" s="86">
        <f>VLOOKUP(Tabla36[[#This Row],[NUM. ECO.]],[2]!Tabla24[[NO.ECO]:[CUBICACION
M3]],4,0)</f>
        <v>17</v>
      </c>
      <c r="G4598" s="94">
        <v>45421</v>
      </c>
      <c r="H4598" s="92" t="str">
        <f>VLOOKUP(Tabla36[[#This Row],[NUM. ECO.]],[2]!Tabla24[[NO.ECO]:[MATERIAL]],8,0)</f>
        <v>BASE HIDRAULICA</v>
      </c>
      <c r="I4598" s="86" t="s">
        <v>79</v>
      </c>
      <c r="J4598" s="91">
        <f ca="1">J4597+TIME(0,RANDBETWEEN((144),(176)),0)</f>
        <v>0.85625000000000007</v>
      </c>
      <c r="K4598" s="86" t="str">
        <f ca="1">VLOOKUP(Tabla36[[#This Row],[CODIGO VINCULO]],[1]!Anexar1[[UNION]:[OPERADOR]],4,0)</f>
        <v>CARLOS JAVIER ITZA PAT</v>
      </c>
      <c r="L4598" s="92" t="str" cm="1">
        <f t="array" aca="1" ref="L4598" ca="1">_xlfn.IFS(J4598&gt;=TIME(14,0,0),"SEGUNDO TURNO",J4598&lt;TIME(14,0,0),"PRIMER TURNO")</f>
        <v>SEGUNDO TURNO</v>
      </c>
      <c r="M4598" s="90"/>
    </row>
    <row r="4599" spans="1:13">
      <c r="A4599" s="86" t="str">
        <f ca="1">_xlfn.CONCAT(Tabla36[[#This Row],[NUM. ECO.]],Tabla36[[#This Row],[TURNO]],Tabla36[[#This Row],[FECHA]])</f>
        <v>T47PRIMER TURNO45422</v>
      </c>
      <c r="B4599" s="87">
        <v>6</v>
      </c>
      <c r="C4599" s="87">
        <v>1</v>
      </c>
      <c r="D4599" s="87" t="s">
        <v>63</v>
      </c>
      <c r="E4599" s="86"/>
      <c r="F4599" s="86">
        <f>VLOOKUP(Tabla36[[#This Row],[NUM. ECO.]],[2]!Tabla24[[NO.ECO]:[CUBICACION
M3]],4,0)</f>
        <v>17</v>
      </c>
      <c r="G4599" s="94">
        <v>45422</v>
      </c>
      <c r="H4599" s="92" t="str">
        <f>VLOOKUP(Tabla36[[#This Row],[NUM. ECO.]],[2]!Tabla24[[NO.ECO]:[MATERIAL]],8,0)</f>
        <v>BASE HIDRAULICA</v>
      </c>
      <c r="I4599" s="86" t="s">
        <v>79</v>
      </c>
      <c r="J4599" s="88">
        <f ca="1">TIME(RANDBETWEEN(5.5,6),RANDBETWEEN(1,29),0)</f>
        <v>0.25555555555555554</v>
      </c>
      <c r="K4599" s="86" t="str">
        <f ca="1">VLOOKUP(Tabla36[[#This Row],[CODIGO VINCULO]],[1]!Anexar1[[UNION]:[OPERADOR]],4,0)</f>
        <v>EDWIN RENE VARELA YAMA</v>
      </c>
      <c r="L4599" s="92" t="str" cm="1">
        <f t="array" aca="1" ref="L4599" ca="1">_xlfn.IFS(J4599&gt;=TIME(14,0,0),"SEGUNDO TURNO",J4599&lt;TIME(14,0,0),"PRIMER TURNO")</f>
        <v>PRIMER TURNO</v>
      </c>
      <c r="M4599" s="90"/>
    </row>
    <row r="4600" spans="1:13">
      <c r="A4600" s="86" t="str">
        <f ca="1">_xlfn.CONCAT(Tabla36[[#This Row],[NUM. ECO.]],Tabla36[[#This Row],[TURNO]],Tabla36[[#This Row],[FECHA]])</f>
        <v>T47PRIMER TURNO45422</v>
      </c>
      <c r="B4600" s="87">
        <v>6</v>
      </c>
      <c r="C4600" s="87">
        <v>2</v>
      </c>
      <c r="D4600" s="87" t="s">
        <v>63</v>
      </c>
      <c r="E4600" s="86"/>
      <c r="F4600" s="86">
        <f>VLOOKUP(Tabla36[[#This Row],[NUM. ECO.]],[2]!Tabla24[[NO.ECO]:[CUBICACION
M3]],4,0)</f>
        <v>17</v>
      </c>
      <c r="G4600" s="94">
        <v>45422</v>
      </c>
      <c r="H4600" s="92" t="str">
        <f>VLOOKUP(Tabla36[[#This Row],[NUM. ECO.]],[2]!Tabla24[[NO.ECO]:[MATERIAL]],8,0)</f>
        <v>BASE HIDRAULICA</v>
      </c>
      <c r="I4600" s="86" t="s">
        <v>79</v>
      </c>
      <c r="J4600" s="88">
        <f ca="1">J4599+TIME(0,RANDBETWEEN((144),(176)),0)</f>
        <v>0.36527777777777776</v>
      </c>
      <c r="K4600" s="86" t="str">
        <f ca="1">VLOOKUP(Tabla36[[#This Row],[CODIGO VINCULO]],[1]!Anexar1[[UNION]:[OPERADOR]],4,0)</f>
        <v>EDWIN RENE VARELA YAMA</v>
      </c>
      <c r="L4600" s="92" t="str" cm="1">
        <f t="array" aca="1" ref="L4600" ca="1">_xlfn.IFS(J4600&gt;=TIME(14,0,0),"SEGUNDO TURNO",J4600&lt;TIME(14,0,0),"PRIMER TURNO")</f>
        <v>PRIMER TURNO</v>
      </c>
      <c r="M4600" s="90"/>
    </row>
    <row r="4601" spans="1:13">
      <c r="A4601" s="86" t="str">
        <f ca="1">_xlfn.CONCAT(Tabla36[[#This Row],[NUM. ECO.]],Tabla36[[#This Row],[TURNO]],Tabla36[[#This Row],[FECHA]])</f>
        <v>T47PRIMER TURNO45422</v>
      </c>
      <c r="B4601" s="87">
        <v>6</v>
      </c>
      <c r="C4601" s="87">
        <v>3</v>
      </c>
      <c r="D4601" s="87" t="s">
        <v>63</v>
      </c>
      <c r="E4601" s="86"/>
      <c r="F4601" s="86">
        <f>VLOOKUP(Tabla36[[#This Row],[NUM. ECO.]],[2]!Tabla24[[NO.ECO]:[CUBICACION
M3]],4,0)</f>
        <v>17</v>
      </c>
      <c r="G4601" s="94">
        <v>45422</v>
      </c>
      <c r="H4601" s="92" t="str">
        <f>VLOOKUP(Tabla36[[#This Row],[NUM. ECO.]],[2]!Tabla24[[NO.ECO]:[MATERIAL]],8,0)</f>
        <v>BASE HIDRAULICA</v>
      </c>
      <c r="I4601" s="86" t="s">
        <v>79</v>
      </c>
      <c r="J4601" s="91">
        <f ca="1">J4600+TIME(0,RANDBETWEEN((144),(176)),0)</f>
        <v>0.46736111111111112</v>
      </c>
      <c r="K4601" s="86" t="str">
        <f ca="1">VLOOKUP(Tabla36[[#This Row],[CODIGO VINCULO]],[1]!Anexar1[[UNION]:[OPERADOR]],4,0)</f>
        <v>EDWIN RENE VARELA YAMA</v>
      </c>
      <c r="L4601" s="92" t="str" cm="1">
        <f t="array" aca="1" ref="L4601" ca="1">_xlfn.IFS(J4601&gt;=TIME(14,0,0),"SEGUNDO TURNO",J4601&lt;TIME(14,0,0),"PRIMER TURNO")</f>
        <v>PRIMER TURNO</v>
      </c>
      <c r="M4601" s="90"/>
    </row>
    <row r="4602" spans="1:13">
      <c r="A4602" s="86" t="str">
        <f ca="1">_xlfn.CONCAT(Tabla36[[#This Row],[NUM. ECO.]],Tabla36[[#This Row],[TURNO]],Tabla36[[#This Row],[FECHA]])</f>
        <v>T47PRIMER TURNO45422</v>
      </c>
      <c r="B4602" s="87">
        <v>6</v>
      </c>
      <c r="C4602" s="87">
        <v>4</v>
      </c>
      <c r="D4602" s="87" t="s">
        <v>63</v>
      </c>
      <c r="E4602" s="86"/>
      <c r="F4602" s="86">
        <f>VLOOKUP(Tabla36[[#This Row],[NUM. ECO.]],[2]!Tabla24[[NO.ECO]:[CUBICACION
M3]],4,0)</f>
        <v>17</v>
      </c>
      <c r="G4602" s="94">
        <v>45422</v>
      </c>
      <c r="H4602" s="92" t="str">
        <f>VLOOKUP(Tabla36[[#This Row],[NUM. ECO.]],[2]!Tabla24[[NO.ECO]:[MATERIAL]],8,0)</f>
        <v>BASE HIDRAULICA</v>
      </c>
      <c r="I4602" s="86" t="s">
        <v>79</v>
      </c>
      <c r="J4602" s="91">
        <f ca="1">J4601+TIME(0,RANDBETWEEN((144),(176)),0)</f>
        <v>0.57708333333333339</v>
      </c>
      <c r="K4602" s="86" t="str">
        <f ca="1">VLOOKUP(Tabla36[[#This Row],[CODIGO VINCULO]],[1]!Anexar1[[UNION]:[OPERADOR]],4,0)</f>
        <v>EDWIN RENE VARELA YAMA</v>
      </c>
      <c r="L4602" s="92" t="str" cm="1">
        <f t="array" aca="1" ref="L4602" ca="1">_xlfn.IFS(J4602&gt;=TIME(14,0,0),"SEGUNDO TURNO",J4602&lt;TIME(14,0,0),"PRIMER TURNO")</f>
        <v>PRIMER TURNO</v>
      </c>
      <c r="M4602" s="90"/>
    </row>
    <row r="4603" spans="1:13">
      <c r="A4603" s="86" t="str">
        <f ca="1">_xlfn.CONCAT(Tabla36[[#This Row],[NUM. ECO.]],Tabla36[[#This Row],[TURNO]],Tabla36[[#This Row],[FECHA]])</f>
        <v>T47SEGUNDO TURNO45422</v>
      </c>
      <c r="B4603" s="87">
        <v>6</v>
      </c>
      <c r="C4603" s="87">
        <v>5</v>
      </c>
      <c r="D4603" s="87" t="s">
        <v>63</v>
      </c>
      <c r="E4603" s="86"/>
      <c r="F4603" s="86">
        <f>VLOOKUP(Tabla36[[#This Row],[NUM. ECO.]],[2]!Tabla24[[NO.ECO]:[CUBICACION
M3]],4,0)</f>
        <v>17</v>
      </c>
      <c r="G4603" s="94">
        <v>45422</v>
      </c>
      <c r="H4603" s="92" t="str">
        <f>VLOOKUP(Tabla36[[#This Row],[NUM. ECO.]],[2]!Tabla24[[NO.ECO]:[MATERIAL]],8,0)</f>
        <v>BASE HIDRAULICA</v>
      </c>
      <c r="I4603" s="86" t="s">
        <v>79</v>
      </c>
      <c r="J4603" s="91">
        <f ca="1">J4602+TIME(0,RANDBETWEEN((144),(176)),0)</f>
        <v>0.69166666666666676</v>
      </c>
      <c r="K4603" s="86" t="str">
        <f ca="1">VLOOKUP(Tabla36[[#This Row],[CODIGO VINCULO]],[1]!Anexar1[[UNION]:[OPERADOR]],4,0)</f>
        <v>CARLOS JAVIER ITZA PAT</v>
      </c>
      <c r="L4603" s="92" t="str" cm="1">
        <f t="array" aca="1" ref="L4603" ca="1">_xlfn.IFS(J4603&gt;=TIME(14,0,0),"SEGUNDO TURNO",J4603&lt;TIME(14,0,0),"PRIMER TURNO")</f>
        <v>SEGUNDO TURNO</v>
      </c>
      <c r="M4603" s="90"/>
    </row>
    <row r="4604" spans="1:13">
      <c r="A4604" s="86" t="str">
        <f ca="1">_xlfn.CONCAT(Tabla36[[#This Row],[NUM. ECO.]],Tabla36[[#This Row],[TURNO]],Tabla36[[#This Row],[FECHA]])</f>
        <v>T47SEGUNDO TURNO45422</v>
      </c>
      <c r="B4604" s="87">
        <v>6</v>
      </c>
      <c r="C4604" s="87">
        <v>6</v>
      </c>
      <c r="D4604" s="87" t="s">
        <v>63</v>
      </c>
      <c r="E4604" s="86"/>
      <c r="F4604" s="86">
        <f>VLOOKUP(Tabla36[[#This Row],[NUM. ECO.]],[2]!Tabla24[[NO.ECO]:[CUBICACION
M3]],4,0)</f>
        <v>17</v>
      </c>
      <c r="G4604" s="94">
        <v>45422</v>
      </c>
      <c r="H4604" s="92" t="str">
        <f>VLOOKUP(Tabla36[[#This Row],[NUM. ECO.]],[2]!Tabla24[[NO.ECO]:[MATERIAL]],8,0)</f>
        <v>BASE HIDRAULICA</v>
      </c>
      <c r="I4604" s="86" t="s">
        <v>79</v>
      </c>
      <c r="J4604" s="91">
        <f ca="1">J4603+TIME(0,RANDBETWEEN((144),(176)),0)</f>
        <v>0.8090277777777779</v>
      </c>
      <c r="K4604" s="86" t="str">
        <f ca="1">VLOOKUP(Tabla36[[#This Row],[CODIGO VINCULO]],[1]!Anexar1[[UNION]:[OPERADOR]],4,0)</f>
        <v>CARLOS JAVIER ITZA PAT</v>
      </c>
      <c r="L4604" s="92" t="str" cm="1">
        <f t="array" aca="1" ref="L4604" ca="1">_xlfn.IFS(J4604&gt;=TIME(14,0,0),"SEGUNDO TURNO",J4604&lt;TIME(14,0,0),"PRIMER TURNO")</f>
        <v>SEGUNDO TURNO</v>
      </c>
      <c r="M4604" s="90"/>
    </row>
    <row r="4605" spans="1:13">
      <c r="A4605" s="86" t="str">
        <f ca="1">_xlfn.CONCAT(Tabla36[[#This Row],[NUM. ECO.]],Tabla36[[#This Row],[TURNO]],Tabla36[[#This Row],[FECHA]])</f>
        <v>T47PRIMER TURNO45423</v>
      </c>
      <c r="B4605" s="87">
        <v>6</v>
      </c>
      <c r="C4605" s="87">
        <v>1</v>
      </c>
      <c r="D4605" s="87" t="s">
        <v>63</v>
      </c>
      <c r="E4605" s="86"/>
      <c r="F4605" s="86">
        <f>VLOOKUP(Tabla36[[#This Row],[NUM. ECO.]],[2]!Tabla24[[NO.ECO]:[CUBICACION
M3]],4,0)</f>
        <v>17</v>
      </c>
      <c r="G4605" s="94">
        <v>45423</v>
      </c>
      <c r="H4605" s="92" t="str">
        <f>VLOOKUP(Tabla36[[#This Row],[NUM. ECO.]],[2]!Tabla24[[NO.ECO]:[MATERIAL]],8,0)</f>
        <v>BASE HIDRAULICA</v>
      </c>
      <c r="I4605" s="86" t="s">
        <v>79</v>
      </c>
      <c r="J4605" s="88">
        <f ca="1">TIME(RANDBETWEEN(5.5,6),RANDBETWEEN(1,29),0)</f>
        <v>0.26319444444444445</v>
      </c>
      <c r="K4605" s="86" t="str">
        <f ca="1">VLOOKUP(Tabla36[[#This Row],[CODIGO VINCULO]],[1]!Anexar1[[UNION]:[OPERADOR]],4,0)</f>
        <v>EDWIN RENE VARELA YAMA</v>
      </c>
      <c r="L4605" s="92" t="str" cm="1">
        <f t="array" aca="1" ref="L4605" ca="1">_xlfn.IFS(J4605&gt;=TIME(14,0,0),"SEGUNDO TURNO",J4605&lt;TIME(14,0,0),"PRIMER TURNO")</f>
        <v>PRIMER TURNO</v>
      </c>
      <c r="M4605" s="90"/>
    </row>
    <row r="4606" spans="1:13">
      <c r="A4606" s="86" t="str">
        <f ca="1">_xlfn.CONCAT(Tabla36[[#This Row],[NUM. ECO.]],Tabla36[[#This Row],[TURNO]],Tabla36[[#This Row],[FECHA]])</f>
        <v>T47PRIMER TURNO45423</v>
      </c>
      <c r="B4606" s="87">
        <v>6</v>
      </c>
      <c r="C4606" s="87">
        <v>2</v>
      </c>
      <c r="D4606" s="87" t="s">
        <v>63</v>
      </c>
      <c r="E4606" s="86"/>
      <c r="F4606" s="86">
        <f>VLOOKUP(Tabla36[[#This Row],[NUM. ECO.]],[2]!Tabla24[[NO.ECO]:[CUBICACION
M3]],4,0)</f>
        <v>17</v>
      </c>
      <c r="G4606" s="94">
        <v>45423</v>
      </c>
      <c r="H4606" s="92" t="str">
        <f>VLOOKUP(Tabla36[[#This Row],[NUM. ECO.]],[2]!Tabla24[[NO.ECO]:[MATERIAL]],8,0)</f>
        <v>BASE HIDRAULICA</v>
      </c>
      <c r="I4606" s="86" t="s">
        <v>79</v>
      </c>
      <c r="J4606" s="88">
        <f ca="1">J4605+TIME(0,RANDBETWEEN((144),(176)),0)</f>
        <v>0.36944444444444446</v>
      </c>
      <c r="K4606" s="86" t="str">
        <f ca="1">VLOOKUP(Tabla36[[#This Row],[CODIGO VINCULO]],[1]!Anexar1[[UNION]:[OPERADOR]],4,0)</f>
        <v>EDWIN RENE VARELA YAMA</v>
      </c>
      <c r="L4606" s="92" t="str" cm="1">
        <f t="array" aca="1" ref="L4606" ca="1">_xlfn.IFS(J4606&gt;=TIME(14,0,0),"SEGUNDO TURNO",J4606&lt;TIME(14,0,0),"PRIMER TURNO")</f>
        <v>PRIMER TURNO</v>
      </c>
      <c r="M4606" s="90"/>
    </row>
    <row r="4607" spans="1:13">
      <c r="A4607" s="86" t="str">
        <f ca="1">_xlfn.CONCAT(Tabla36[[#This Row],[NUM. ECO.]],Tabla36[[#This Row],[TURNO]],Tabla36[[#This Row],[FECHA]])</f>
        <v>T47PRIMER TURNO45423</v>
      </c>
      <c r="B4607" s="87">
        <v>6</v>
      </c>
      <c r="C4607" s="87">
        <v>3</v>
      </c>
      <c r="D4607" s="87" t="s">
        <v>63</v>
      </c>
      <c r="E4607" s="86"/>
      <c r="F4607" s="86">
        <f>VLOOKUP(Tabla36[[#This Row],[NUM. ECO.]],[2]!Tabla24[[NO.ECO]:[CUBICACION
M3]],4,0)</f>
        <v>17</v>
      </c>
      <c r="G4607" s="94">
        <v>45423</v>
      </c>
      <c r="H4607" s="92" t="str">
        <f>VLOOKUP(Tabla36[[#This Row],[NUM. ECO.]],[2]!Tabla24[[NO.ECO]:[MATERIAL]],8,0)</f>
        <v>BASE HIDRAULICA</v>
      </c>
      <c r="I4607" s="86" t="s">
        <v>79</v>
      </c>
      <c r="J4607" s="91">
        <f ca="1">J4606+TIME(0,RANDBETWEEN((144),(176)),0)</f>
        <v>0.47430555555555559</v>
      </c>
      <c r="K4607" s="86" t="str">
        <f ca="1">VLOOKUP(Tabla36[[#This Row],[CODIGO VINCULO]],[1]!Anexar1[[UNION]:[OPERADOR]],4,0)</f>
        <v>EDWIN RENE VARELA YAMA</v>
      </c>
      <c r="L4607" s="92" t="str" cm="1">
        <f t="array" aca="1" ref="L4607" ca="1">_xlfn.IFS(J4607&gt;=TIME(14,0,0),"SEGUNDO TURNO",J4607&lt;TIME(14,0,0),"PRIMER TURNO")</f>
        <v>PRIMER TURNO</v>
      </c>
      <c r="M4607" s="90"/>
    </row>
    <row r="4608" spans="1:13">
      <c r="A4608" s="86" t="str">
        <f ca="1">_xlfn.CONCAT(Tabla36[[#This Row],[NUM. ECO.]],Tabla36[[#This Row],[TURNO]],Tabla36[[#This Row],[FECHA]])</f>
        <v>T47PRIMER TURNO45423</v>
      </c>
      <c r="B4608" s="87">
        <v>6</v>
      </c>
      <c r="C4608" s="87">
        <v>4</v>
      </c>
      <c r="D4608" s="87" t="s">
        <v>63</v>
      </c>
      <c r="E4608" s="86"/>
      <c r="F4608" s="86">
        <f>VLOOKUP(Tabla36[[#This Row],[NUM. ECO.]],[2]!Tabla24[[NO.ECO]:[CUBICACION
M3]],4,0)</f>
        <v>17</v>
      </c>
      <c r="G4608" s="94">
        <v>45423</v>
      </c>
      <c r="H4608" s="92" t="str">
        <f>VLOOKUP(Tabla36[[#This Row],[NUM. ECO.]],[2]!Tabla24[[NO.ECO]:[MATERIAL]],8,0)</f>
        <v>BASE HIDRAULICA</v>
      </c>
      <c r="I4608" s="86" t="s">
        <v>79</v>
      </c>
      <c r="J4608" s="91">
        <f ca="1">J4607+TIME(0,RANDBETWEEN((144),(176)),0)</f>
        <v>0.58263888888888893</v>
      </c>
      <c r="K4608" s="86" t="str">
        <f ca="1">VLOOKUP(Tabla36[[#This Row],[CODIGO VINCULO]],[1]!Anexar1[[UNION]:[OPERADOR]],4,0)</f>
        <v>EDWIN RENE VARELA YAMA</v>
      </c>
      <c r="L4608" s="92" t="str" cm="1">
        <f t="array" aca="1" ref="L4608" ca="1">_xlfn.IFS(J4608&gt;=TIME(14,0,0),"SEGUNDO TURNO",J4608&lt;TIME(14,0,0),"PRIMER TURNO")</f>
        <v>PRIMER TURNO</v>
      </c>
      <c r="M4608" s="90"/>
    </row>
    <row r="4609" spans="1:13">
      <c r="A4609" s="86" t="str">
        <f ca="1">_xlfn.CONCAT(Tabla36[[#This Row],[NUM. ECO.]],Tabla36[[#This Row],[TURNO]],Tabla36[[#This Row],[FECHA]])</f>
        <v>T47SEGUNDO TURNO45423</v>
      </c>
      <c r="B4609" s="87">
        <v>6</v>
      </c>
      <c r="C4609" s="87">
        <v>5</v>
      </c>
      <c r="D4609" s="87" t="s">
        <v>63</v>
      </c>
      <c r="E4609" s="86"/>
      <c r="F4609" s="86">
        <f>VLOOKUP(Tabla36[[#This Row],[NUM. ECO.]],[2]!Tabla24[[NO.ECO]:[CUBICACION
M3]],4,0)</f>
        <v>17</v>
      </c>
      <c r="G4609" s="94">
        <v>45423</v>
      </c>
      <c r="H4609" s="92" t="str">
        <f>VLOOKUP(Tabla36[[#This Row],[NUM. ECO.]],[2]!Tabla24[[NO.ECO]:[MATERIAL]],8,0)</f>
        <v>BASE HIDRAULICA</v>
      </c>
      <c r="I4609" s="86" t="s">
        <v>79</v>
      </c>
      <c r="J4609" s="91">
        <f ca="1">J4608+TIME(0,RANDBETWEEN((144),(176)),0)</f>
        <v>0.68680555555555556</v>
      </c>
      <c r="K4609" s="86" t="str">
        <f ca="1">VLOOKUP(Tabla36[[#This Row],[CODIGO VINCULO]],[1]!Anexar1[[UNION]:[OPERADOR]],4,0)</f>
        <v>CARLOS JAVIER ITZA PAT</v>
      </c>
      <c r="L4609" s="92" t="str" cm="1">
        <f t="array" aca="1" ref="L4609" ca="1">_xlfn.IFS(J4609&gt;=TIME(14,0,0),"SEGUNDO TURNO",J4609&lt;TIME(14,0,0),"PRIMER TURNO")</f>
        <v>SEGUNDO TURNO</v>
      </c>
      <c r="M4609" s="90"/>
    </row>
    <row r="4610" spans="1:13">
      <c r="A4610" s="86" t="str">
        <f ca="1">_xlfn.CONCAT(Tabla36[[#This Row],[NUM. ECO.]],Tabla36[[#This Row],[TURNO]],Tabla36[[#This Row],[FECHA]])</f>
        <v>T47SEGUNDO TURNO45423</v>
      </c>
      <c r="B4610" s="87">
        <v>6</v>
      </c>
      <c r="C4610" s="87">
        <v>6</v>
      </c>
      <c r="D4610" s="87" t="s">
        <v>63</v>
      </c>
      <c r="E4610" s="86"/>
      <c r="F4610" s="86">
        <f>VLOOKUP(Tabla36[[#This Row],[NUM. ECO.]],[2]!Tabla24[[NO.ECO]:[CUBICACION
M3]],4,0)</f>
        <v>17</v>
      </c>
      <c r="G4610" s="94">
        <v>45423</v>
      </c>
      <c r="H4610" s="92" t="str">
        <f>VLOOKUP(Tabla36[[#This Row],[NUM. ECO.]],[2]!Tabla24[[NO.ECO]:[MATERIAL]],8,0)</f>
        <v>BASE HIDRAULICA</v>
      </c>
      <c r="I4610" s="86" t="s">
        <v>79</v>
      </c>
      <c r="J4610" s="91">
        <f ca="1">J4609+TIME(0,RANDBETWEEN((144),(176)),0)</f>
        <v>0.79305555555555551</v>
      </c>
      <c r="K4610" s="86" t="str">
        <f ca="1">VLOOKUP(Tabla36[[#This Row],[CODIGO VINCULO]],[1]!Anexar1[[UNION]:[OPERADOR]],4,0)</f>
        <v>CARLOS JAVIER ITZA PAT</v>
      </c>
      <c r="L4610" s="92" t="str" cm="1">
        <f t="array" aca="1" ref="L4610" ca="1">_xlfn.IFS(J4610&gt;=TIME(14,0,0),"SEGUNDO TURNO",J4610&lt;TIME(14,0,0),"PRIMER TURNO")</f>
        <v>SEGUNDO TURNO</v>
      </c>
      <c r="M4610" s="90"/>
    </row>
    <row r="4611" spans="1:13">
      <c r="A4611" s="86" t="str">
        <f ca="1">_xlfn.CONCAT(Tabla36[[#This Row],[NUM. ECO.]],Tabla36[[#This Row],[TURNO]],Tabla36[[#This Row],[FECHA]])</f>
        <v>T47PRIMER TURNO45425</v>
      </c>
      <c r="B4611" s="87">
        <v>6</v>
      </c>
      <c r="C4611" s="87">
        <v>1</v>
      </c>
      <c r="D4611" s="87" t="s">
        <v>63</v>
      </c>
      <c r="E4611" s="86"/>
      <c r="F4611" s="86">
        <f>VLOOKUP(Tabla36[[#This Row],[NUM. ECO.]],[2]!Tabla24[[NO.ECO]:[CUBICACION
M3]],4,0)</f>
        <v>17</v>
      </c>
      <c r="G4611" s="94">
        <v>45425</v>
      </c>
      <c r="H4611" s="92" t="str">
        <f>VLOOKUP(Tabla36[[#This Row],[NUM. ECO.]],[2]!Tabla24[[NO.ECO]:[MATERIAL]],8,0)</f>
        <v>BASE HIDRAULICA</v>
      </c>
      <c r="I4611" s="86" t="s">
        <v>79</v>
      </c>
      <c r="J4611" s="88">
        <f ca="1">TIME(RANDBETWEEN(5.5,6),RANDBETWEEN(1,29),0)</f>
        <v>0.26666666666666666</v>
      </c>
      <c r="K4611" s="86" t="str">
        <f ca="1">VLOOKUP(Tabla36[[#This Row],[CODIGO VINCULO]],[1]!Anexar1[[UNION]:[OPERADOR]],4,0)</f>
        <v>ANGEL MANUEL LI CHAN</v>
      </c>
      <c r="L4611" s="92" t="str" cm="1">
        <f t="array" aca="1" ref="L4611" ca="1">_xlfn.IFS(J4611&gt;=TIME(14,0,0),"SEGUNDO TURNO",J4611&lt;TIME(14,0,0),"PRIMER TURNO")</f>
        <v>PRIMER TURNO</v>
      </c>
      <c r="M4611" s="90"/>
    </row>
    <row r="4612" spans="1:13">
      <c r="A4612" s="86" t="str">
        <f ca="1">_xlfn.CONCAT(Tabla36[[#This Row],[NUM. ECO.]],Tabla36[[#This Row],[TURNO]],Tabla36[[#This Row],[FECHA]])</f>
        <v>T47PRIMER TURNO45425</v>
      </c>
      <c r="B4612" s="87">
        <v>6</v>
      </c>
      <c r="C4612" s="87">
        <v>2</v>
      </c>
      <c r="D4612" s="87" t="s">
        <v>63</v>
      </c>
      <c r="E4612" s="86"/>
      <c r="F4612" s="86">
        <f>VLOOKUP(Tabla36[[#This Row],[NUM. ECO.]],[2]!Tabla24[[NO.ECO]:[CUBICACION
M3]],4,0)</f>
        <v>17</v>
      </c>
      <c r="G4612" s="94">
        <v>45425</v>
      </c>
      <c r="H4612" s="92" t="str">
        <f>VLOOKUP(Tabla36[[#This Row],[NUM. ECO.]],[2]!Tabla24[[NO.ECO]:[MATERIAL]],8,0)</f>
        <v>BASE HIDRAULICA</v>
      </c>
      <c r="I4612" s="86" t="s">
        <v>79</v>
      </c>
      <c r="J4612" s="88">
        <f ca="1">J4611+TIME(0,RANDBETWEEN((144),(176)),0)</f>
        <v>0.38541666666666663</v>
      </c>
      <c r="K4612" s="86" t="str">
        <f ca="1">VLOOKUP(Tabla36[[#This Row],[CODIGO VINCULO]],[1]!Anexar1[[UNION]:[OPERADOR]],4,0)</f>
        <v>ANGEL MANUEL LI CHAN</v>
      </c>
      <c r="L4612" s="92" t="str" cm="1">
        <f t="array" aca="1" ref="L4612" ca="1">_xlfn.IFS(J4612&gt;=TIME(14,0,0),"SEGUNDO TURNO",J4612&lt;TIME(14,0,0),"PRIMER TURNO")</f>
        <v>PRIMER TURNO</v>
      </c>
      <c r="M4612" s="90"/>
    </row>
    <row r="4613" spans="1:13">
      <c r="A4613" s="86" t="str">
        <f ca="1">_xlfn.CONCAT(Tabla36[[#This Row],[NUM. ECO.]],Tabla36[[#This Row],[TURNO]],Tabla36[[#This Row],[FECHA]])</f>
        <v>T47PRIMER TURNO45425</v>
      </c>
      <c r="B4613" s="87">
        <v>6</v>
      </c>
      <c r="C4613" s="87">
        <v>3</v>
      </c>
      <c r="D4613" s="87" t="s">
        <v>63</v>
      </c>
      <c r="E4613" s="86"/>
      <c r="F4613" s="86">
        <f>VLOOKUP(Tabla36[[#This Row],[NUM. ECO.]],[2]!Tabla24[[NO.ECO]:[CUBICACION
M3]],4,0)</f>
        <v>17</v>
      </c>
      <c r="G4613" s="94">
        <v>45425</v>
      </c>
      <c r="H4613" s="92" t="str">
        <f>VLOOKUP(Tabla36[[#This Row],[NUM. ECO.]],[2]!Tabla24[[NO.ECO]:[MATERIAL]],8,0)</f>
        <v>BASE HIDRAULICA</v>
      </c>
      <c r="I4613" s="86" t="s">
        <v>79</v>
      </c>
      <c r="J4613" s="91">
        <f ca="1">J4612+TIME(0,RANDBETWEEN((144),(176)),0)</f>
        <v>0.50416666666666665</v>
      </c>
      <c r="K4613" s="86" t="str">
        <f ca="1">VLOOKUP(Tabla36[[#This Row],[CODIGO VINCULO]],[1]!Anexar1[[UNION]:[OPERADOR]],4,0)</f>
        <v>ANGEL MANUEL LI CHAN</v>
      </c>
      <c r="L4613" s="92" t="str" cm="1">
        <f t="array" aca="1" ref="L4613" ca="1">_xlfn.IFS(J4613&gt;=TIME(14,0,0),"SEGUNDO TURNO",J4613&lt;TIME(14,0,0),"PRIMER TURNO")</f>
        <v>PRIMER TURNO</v>
      </c>
      <c r="M4613" s="90"/>
    </row>
    <row r="4614" spans="1:13">
      <c r="A4614" s="86" t="str">
        <f ca="1">_xlfn.CONCAT(Tabla36[[#This Row],[NUM. ECO.]],Tabla36[[#This Row],[TURNO]],Tabla36[[#This Row],[FECHA]])</f>
        <v>T47SEGUNDO TURNO45425</v>
      </c>
      <c r="B4614" s="87">
        <v>6</v>
      </c>
      <c r="C4614" s="87">
        <v>4</v>
      </c>
      <c r="D4614" s="87" t="s">
        <v>63</v>
      </c>
      <c r="E4614" s="86"/>
      <c r="F4614" s="86">
        <f>VLOOKUP(Tabla36[[#This Row],[NUM. ECO.]],[2]!Tabla24[[NO.ECO]:[CUBICACION
M3]],4,0)</f>
        <v>17</v>
      </c>
      <c r="G4614" s="94">
        <v>45425</v>
      </c>
      <c r="H4614" s="92" t="str">
        <f>VLOOKUP(Tabla36[[#This Row],[NUM. ECO.]],[2]!Tabla24[[NO.ECO]:[MATERIAL]],8,0)</f>
        <v>BASE HIDRAULICA</v>
      </c>
      <c r="I4614" s="86" t="s">
        <v>79</v>
      </c>
      <c r="J4614" s="91">
        <f ca="1">J4613+TIME(0,RANDBETWEEN((144),(176)),0)</f>
        <v>0.62291666666666667</v>
      </c>
      <c r="K4614" s="86" t="str">
        <f ca="1">VLOOKUP(Tabla36[[#This Row],[CODIGO VINCULO]],[1]!Anexar1[[UNION]:[OPERADOR]],4,0)</f>
        <v>CRECSENCIO ARIAS PEREZ</v>
      </c>
      <c r="L4614" s="92" t="str" cm="1">
        <f t="array" aca="1" ref="L4614" ca="1">_xlfn.IFS(J4614&gt;=TIME(14,0,0),"SEGUNDO TURNO",J4614&lt;TIME(14,0,0),"PRIMER TURNO")</f>
        <v>SEGUNDO TURNO</v>
      </c>
      <c r="M4614" s="90"/>
    </row>
    <row r="4615" spans="1:13">
      <c r="A4615" s="86" t="str">
        <f ca="1">_xlfn.CONCAT(Tabla36[[#This Row],[NUM. ECO.]],Tabla36[[#This Row],[TURNO]],Tabla36[[#This Row],[FECHA]])</f>
        <v>T47SEGUNDO TURNO45425</v>
      </c>
      <c r="B4615" s="87">
        <v>6</v>
      </c>
      <c r="C4615" s="87">
        <v>5</v>
      </c>
      <c r="D4615" s="87" t="s">
        <v>63</v>
      </c>
      <c r="E4615" s="86"/>
      <c r="F4615" s="86">
        <f>VLOOKUP(Tabla36[[#This Row],[NUM. ECO.]],[2]!Tabla24[[NO.ECO]:[CUBICACION
M3]],4,0)</f>
        <v>17</v>
      </c>
      <c r="G4615" s="94">
        <v>45425</v>
      </c>
      <c r="H4615" s="92" t="str">
        <f>VLOOKUP(Tabla36[[#This Row],[NUM. ECO.]],[2]!Tabla24[[NO.ECO]:[MATERIAL]],8,0)</f>
        <v>BASE HIDRAULICA</v>
      </c>
      <c r="I4615" s="86" t="s">
        <v>79</v>
      </c>
      <c r="J4615" s="91">
        <f ca="1">J4614+TIME(0,RANDBETWEEN((144),(176)),0)</f>
        <v>0.73750000000000004</v>
      </c>
      <c r="K4615" s="86" t="str">
        <f ca="1">VLOOKUP(Tabla36[[#This Row],[CODIGO VINCULO]],[1]!Anexar1[[UNION]:[OPERADOR]],4,0)</f>
        <v>CRECSENCIO ARIAS PEREZ</v>
      </c>
      <c r="L4615" s="92" t="str" cm="1">
        <f t="array" aca="1" ref="L4615" ca="1">_xlfn.IFS(J4615&gt;=TIME(14,0,0),"SEGUNDO TURNO",J4615&lt;TIME(14,0,0),"PRIMER TURNO")</f>
        <v>SEGUNDO TURNO</v>
      </c>
      <c r="M4615" s="90"/>
    </row>
    <row r="4616" spans="1:13">
      <c r="A4616" s="86" t="str">
        <f ca="1">_xlfn.CONCAT(Tabla36[[#This Row],[NUM. ECO.]],Tabla36[[#This Row],[TURNO]],Tabla36[[#This Row],[FECHA]])</f>
        <v>T47SEGUNDO TURNO45425</v>
      </c>
      <c r="B4616" s="87">
        <v>6</v>
      </c>
      <c r="C4616" s="87">
        <v>6</v>
      </c>
      <c r="D4616" s="87" t="s">
        <v>63</v>
      </c>
      <c r="E4616" s="86"/>
      <c r="F4616" s="86">
        <f>VLOOKUP(Tabla36[[#This Row],[NUM. ECO.]],[2]!Tabla24[[NO.ECO]:[CUBICACION
M3]],4,0)</f>
        <v>17</v>
      </c>
      <c r="G4616" s="94">
        <v>45425</v>
      </c>
      <c r="H4616" s="92" t="str">
        <f>VLOOKUP(Tabla36[[#This Row],[NUM. ECO.]],[2]!Tabla24[[NO.ECO]:[MATERIAL]],8,0)</f>
        <v>BASE HIDRAULICA</v>
      </c>
      <c r="I4616" s="86" t="s">
        <v>79</v>
      </c>
      <c r="J4616" s="91">
        <f ca="1">J4615+TIME(0,RANDBETWEEN((144),(176)),0)</f>
        <v>0.85833333333333339</v>
      </c>
      <c r="K4616" s="86" t="str">
        <f ca="1">VLOOKUP(Tabla36[[#This Row],[CODIGO VINCULO]],[1]!Anexar1[[UNION]:[OPERADOR]],4,0)</f>
        <v>CRECSENCIO ARIAS PEREZ</v>
      </c>
      <c r="L4616" s="92" t="str" cm="1">
        <f t="array" aca="1" ref="L4616" ca="1">_xlfn.IFS(J4616&gt;=TIME(14,0,0),"SEGUNDO TURNO",J4616&lt;TIME(14,0,0),"PRIMER TURNO")</f>
        <v>SEGUNDO TURNO</v>
      </c>
      <c r="M4616" s="90"/>
    </row>
    <row r="4617" spans="1:13">
      <c r="A4617" s="86" t="str">
        <f ca="1">_xlfn.CONCAT(Tabla36[[#This Row],[NUM. ECO.]],Tabla36[[#This Row],[TURNO]],Tabla36[[#This Row],[FECHA]])</f>
        <v>T47PRIMER TURNO45426</v>
      </c>
      <c r="B4617" s="87">
        <v>6</v>
      </c>
      <c r="C4617" s="87">
        <v>1</v>
      </c>
      <c r="D4617" s="87" t="s">
        <v>63</v>
      </c>
      <c r="E4617" s="86"/>
      <c r="F4617" s="86">
        <f>VLOOKUP(Tabla36[[#This Row],[NUM. ECO.]],[2]!Tabla24[[NO.ECO]:[CUBICACION
M3]],4,0)</f>
        <v>17</v>
      </c>
      <c r="G4617" s="94">
        <v>45426</v>
      </c>
      <c r="H4617" s="92" t="str">
        <f>VLOOKUP(Tabla36[[#This Row],[NUM. ECO.]],[2]!Tabla24[[NO.ECO]:[MATERIAL]],8,0)</f>
        <v>BASE HIDRAULICA</v>
      </c>
      <c r="I4617" s="86" t="s">
        <v>79</v>
      </c>
      <c r="J4617" s="88">
        <f ca="1">TIME(RANDBETWEEN(5.5,6),RANDBETWEEN(1,29),0)</f>
        <v>0.2673611111111111</v>
      </c>
      <c r="K4617" s="86" t="str">
        <f ca="1">VLOOKUP(Tabla36[[#This Row],[CODIGO VINCULO]],[1]!Anexar1[[UNION]:[OPERADOR]],4,0)</f>
        <v>ANGEL MANUEL LI CHAN</v>
      </c>
      <c r="L4617" s="92" t="str" cm="1">
        <f t="array" aca="1" ref="L4617" ca="1">_xlfn.IFS(J4617&gt;=TIME(14,0,0),"SEGUNDO TURNO",J4617&lt;TIME(14,0,0),"PRIMER TURNO")</f>
        <v>PRIMER TURNO</v>
      </c>
      <c r="M4617" s="90"/>
    </row>
    <row r="4618" spans="1:13">
      <c r="A4618" s="86" t="str">
        <f ca="1">_xlfn.CONCAT(Tabla36[[#This Row],[NUM. ECO.]],Tabla36[[#This Row],[TURNO]],Tabla36[[#This Row],[FECHA]])</f>
        <v>T47PRIMER TURNO45426</v>
      </c>
      <c r="B4618" s="87">
        <v>6</v>
      </c>
      <c r="C4618" s="87">
        <v>2</v>
      </c>
      <c r="D4618" s="87" t="s">
        <v>63</v>
      </c>
      <c r="E4618" s="86"/>
      <c r="F4618" s="86">
        <f>VLOOKUP(Tabla36[[#This Row],[NUM. ECO.]],[2]!Tabla24[[NO.ECO]:[CUBICACION
M3]],4,0)</f>
        <v>17</v>
      </c>
      <c r="G4618" s="94">
        <v>45426</v>
      </c>
      <c r="H4618" s="92" t="str">
        <f>VLOOKUP(Tabla36[[#This Row],[NUM. ECO.]],[2]!Tabla24[[NO.ECO]:[MATERIAL]],8,0)</f>
        <v>BASE HIDRAULICA</v>
      </c>
      <c r="I4618" s="86" t="s">
        <v>79</v>
      </c>
      <c r="J4618" s="88">
        <f ca="1">J4617+TIME(0,RANDBETWEEN((144),(176)),0)</f>
        <v>0.36805555555555558</v>
      </c>
      <c r="K4618" s="86" t="str">
        <f ca="1">VLOOKUP(Tabla36[[#This Row],[CODIGO VINCULO]],[1]!Anexar1[[UNION]:[OPERADOR]],4,0)</f>
        <v>ANGEL MANUEL LI CHAN</v>
      </c>
      <c r="L4618" s="92" t="str" cm="1">
        <f t="array" aca="1" ref="L4618" ca="1">_xlfn.IFS(J4618&gt;=TIME(14,0,0),"SEGUNDO TURNO",J4618&lt;TIME(14,0,0),"PRIMER TURNO")</f>
        <v>PRIMER TURNO</v>
      </c>
      <c r="M4618" s="90"/>
    </row>
    <row r="4619" spans="1:13">
      <c r="A4619" s="86" t="str">
        <f ca="1">_xlfn.CONCAT(Tabla36[[#This Row],[NUM. ECO.]],Tabla36[[#This Row],[TURNO]],Tabla36[[#This Row],[FECHA]])</f>
        <v>T47PRIMER TURNO45426</v>
      </c>
      <c r="B4619" s="87">
        <v>6</v>
      </c>
      <c r="C4619" s="87">
        <v>3</v>
      </c>
      <c r="D4619" s="87" t="s">
        <v>63</v>
      </c>
      <c r="E4619" s="86"/>
      <c r="F4619" s="86">
        <f>VLOOKUP(Tabla36[[#This Row],[NUM. ECO.]],[2]!Tabla24[[NO.ECO]:[CUBICACION
M3]],4,0)</f>
        <v>17</v>
      </c>
      <c r="G4619" s="94">
        <v>45426</v>
      </c>
      <c r="H4619" s="92" t="str">
        <f>VLOOKUP(Tabla36[[#This Row],[NUM. ECO.]],[2]!Tabla24[[NO.ECO]:[MATERIAL]],8,0)</f>
        <v>BASE HIDRAULICA</v>
      </c>
      <c r="I4619" s="86" t="s">
        <v>79</v>
      </c>
      <c r="J4619" s="91">
        <f ca="1">J4618+TIME(0,RANDBETWEEN((144),(176)),0)</f>
        <v>0.48611111111111116</v>
      </c>
      <c r="K4619" s="86" t="str">
        <f ca="1">VLOOKUP(Tabla36[[#This Row],[CODIGO VINCULO]],[1]!Anexar1[[UNION]:[OPERADOR]],4,0)</f>
        <v>ANGEL MANUEL LI CHAN</v>
      </c>
      <c r="L4619" s="92" t="str" cm="1">
        <f t="array" aca="1" ref="L4619" ca="1">_xlfn.IFS(J4619&gt;=TIME(14,0,0),"SEGUNDO TURNO",J4619&lt;TIME(14,0,0),"PRIMER TURNO")</f>
        <v>PRIMER TURNO</v>
      </c>
      <c r="M4619" s="90"/>
    </row>
    <row r="4620" spans="1:13">
      <c r="A4620" s="86" t="str">
        <f ca="1">_xlfn.CONCAT(Tabla36[[#This Row],[NUM. ECO.]],Tabla36[[#This Row],[TURNO]],Tabla36[[#This Row],[FECHA]])</f>
        <v>T47SEGUNDO TURNO45426</v>
      </c>
      <c r="B4620" s="87">
        <v>6</v>
      </c>
      <c r="C4620" s="87">
        <v>4</v>
      </c>
      <c r="D4620" s="87" t="s">
        <v>63</v>
      </c>
      <c r="E4620" s="86"/>
      <c r="F4620" s="86">
        <f>VLOOKUP(Tabla36[[#This Row],[NUM. ECO.]],[2]!Tabla24[[NO.ECO]:[CUBICACION
M3]],4,0)</f>
        <v>17</v>
      </c>
      <c r="G4620" s="94">
        <v>45426</v>
      </c>
      <c r="H4620" s="92" t="str">
        <f>VLOOKUP(Tabla36[[#This Row],[NUM. ECO.]],[2]!Tabla24[[NO.ECO]:[MATERIAL]],8,0)</f>
        <v>BASE HIDRAULICA</v>
      </c>
      <c r="I4620" s="86" t="s">
        <v>79</v>
      </c>
      <c r="J4620" s="91">
        <f ca="1">J4619+TIME(0,RANDBETWEEN((144),(176)),0)</f>
        <v>0.60069444444444453</v>
      </c>
      <c r="K4620" s="86" t="str">
        <f ca="1">VLOOKUP(Tabla36[[#This Row],[CODIGO VINCULO]],[1]!Anexar1[[UNION]:[OPERADOR]],4,0)</f>
        <v>CRECSENCIO ARIAS PEREZ</v>
      </c>
      <c r="L4620" s="92" t="str" cm="1">
        <f t="array" aca="1" ref="L4620" ca="1">_xlfn.IFS(J4620&gt;=TIME(14,0,0),"SEGUNDO TURNO",J4620&lt;TIME(14,0,0),"PRIMER TURNO")</f>
        <v>SEGUNDO TURNO</v>
      </c>
      <c r="M4620" s="90"/>
    </row>
    <row r="4621" spans="1:13">
      <c r="A4621" s="86" t="str">
        <f ca="1">_xlfn.CONCAT(Tabla36[[#This Row],[NUM. ECO.]],Tabla36[[#This Row],[TURNO]],Tabla36[[#This Row],[FECHA]])</f>
        <v>T47SEGUNDO TURNO45426</v>
      </c>
      <c r="B4621" s="87">
        <v>6</v>
      </c>
      <c r="C4621" s="87">
        <v>5</v>
      </c>
      <c r="D4621" s="87" t="s">
        <v>63</v>
      </c>
      <c r="E4621" s="86"/>
      <c r="F4621" s="86">
        <f>VLOOKUP(Tabla36[[#This Row],[NUM. ECO.]],[2]!Tabla24[[NO.ECO]:[CUBICACION
M3]],4,0)</f>
        <v>17</v>
      </c>
      <c r="G4621" s="94">
        <v>45426</v>
      </c>
      <c r="H4621" s="92" t="str">
        <f>VLOOKUP(Tabla36[[#This Row],[NUM. ECO.]],[2]!Tabla24[[NO.ECO]:[MATERIAL]],8,0)</f>
        <v>BASE HIDRAULICA</v>
      </c>
      <c r="I4621" s="86" t="s">
        <v>79</v>
      </c>
      <c r="J4621" s="91">
        <f ca="1">J4620+TIME(0,RANDBETWEEN((144),(176)),0)</f>
        <v>0.71666666666666679</v>
      </c>
      <c r="K4621" s="86" t="str">
        <f ca="1">VLOOKUP(Tabla36[[#This Row],[CODIGO VINCULO]],[1]!Anexar1[[UNION]:[OPERADOR]],4,0)</f>
        <v>CRECSENCIO ARIAS PEREZ</v>
      </c>
      <c r="L4621" s="92" t="str" cm="1">
        <f t="array" aca="1" ref="L4621" ca="1">_xlfn.IFS(J4621&gt;=TIME(14,0,0),"SEGUNDO TURNO",J4621&lt;TIME(14,0,0),"PRIMER TURNO")</f>
        <v>SEGUNDO TURNO</v>
      </c>
      <c r="M4621" s="90"/>
    </row>
    <row r="4622" spans="1:13">
      <c r="A4622" s="86" t="str">
        <f ca="1">_xlfn.CONCAT(Tabla36[[#This Row],[NUM. ECO.]],Tabla36[[#This Row],[TURNO]],Tabla36[[#This Row],[FECHA]])</f>
        <v>T47SEGUNDO TURNO45426</v>
      </c>
      <c r="B4622" s="87">
        <v>6</v>
      </c>
      <c r="C4622" s="87">
        <v>6</v>
      </c>
      <c r="D4622" s="87" t="s">
        <v>63</v>
      </c>
      <c r="E4622" s="86"/>
      <c r="F4622" s="86">
        <f>VLOOKUP(Tabla36[[#This Row],[NUM. ECO.]],[2]!Tabla24[[NO.ECO]:[CUBICACION
M3]],4,0)</f>
        <v>17</v>
      </c>
      <c r="G4622" s="94">
        <v>45426</v>
      </c>
      <c r="H4622" s="92" t="str">
        <f>VLOOKUP(Tabla36[[#This Row],[NUM. ECO.]],[2]!Tabla24[[NO.ECO]:[MATERIAL]],8,0)</f>
        <v>BASE HIDRAULICA</v>
      </c>
      <c r="I4622" s="86" t="s">
        <v>79</v>
      </c>
      <c r="J4622" s="91">
        <f ca="1">J4621+TIME(0,RANDBETWEEN((144),(176)),0)</f>
        <v>0.82708333333333339</v>
      </c>
      <c r="K4622" s="86" t="str">
        <f ca="1">VLOOKUP(Tabla36[[#This Row],[CODIGO VINCULO]],[1]!Anexar1[[UNION]:[OPERADOR]],4,0)</f>
        <v>CRECSENCIO ARIAS PEREZ</v>
      </c>
      <c r="L4622" s="92" t="str" cm="1">
        <f t="array" aca="1" ref="L4622" ca="1">_xlfn.IFS(J4622&gt;=TIME(14,0,0),"SEGUNDO TURNO",J4622&lt;TIME(14,0,0),"PRIMER TURNO")</f>
        <v>SEGUNDO TURNO</v>
      </c>
      <c r="M4622" s="90"/>
    </row>
    <row r="4623" spans="1:13">
      <c r="A4623" s="86" t="str">
        <f ca="1">_xlfn.CONCAT(Tabla36[[#This Row],[NUM. ECO.]],Tabla36[[#This Row],[TURNO]],Tabla36[[#This Row],[FECHA]])</f>
        <v>T47PRIMER TURNO45427</v>
      </c>
      <c r="B4623" s="87">
        <v>6</v>
      </c>
      <c r="C4623" s="87">
        <v>1</v>
      </c>
      <c r="D4623" s="87" t="s">
        <v>63</v>
      </c>
      <c r="E4623" s="86"/>
      <c r="F4623" s="86">
        <f>VLOOKUP(Tabla36[[#This Row],[NUM. ECO.]],[2]!Tabla24[[NO.ECO]:[CUBICACION
M3]],4,0)</f>
        <v>17</v>
      </c>
      <c r="G4623" s="94">
        <v>45427</v>
      </c>
      <c r="H4623" s="92" t="str">
        <f>VLOOKUP(Tabla36[[#This Row],[NUM. ECO.]],[2]!Tabla24[[NO.ECO]:[MATERIAL]],8,0)</f>
        <v>BASE HIDRAULICA</v>
      </c>
      <c r="I4623" s="86" t="s">
        <v>79</v>
      </c>
      <c r="J4623" s="88">
        <f ca="1">TIME(RANDBETWEEN(5.5,6),RANDBETWEEN(1,29),0)</f>
        <v>0.25277777777777777</v>
      </c>
      <c r="K4623" s="86" t="str">
        <f ca="1">VLOOKUP(Tabla36[[#This Row],[CODIGO VINCULO]],[1]!Anexar1[[UNION]:[OPERADOR]],4,0)</f>
        <v>ANGEL MANUEL LI CHAN</v>
      </c>
      <c r="L4623" s="92" t="str" cm="1">
        <f t="array" aca="1" ref="L4623" ca="1">_xlfn.IFS(J4623&gt;=TIME(14,0,0),"SEGUNDO TURNO",J4623&lt;TIME(14,0,0),"PRIMER TURNO")</f>
        <v>PRIMER TURNO</v>
      </c>
      <c r="M4623" s="90"/>
    </row>
    <row r="4624" spans="1:13">
      <c r="A4624" s="86" t="str">
        <f ca="1">_xlfn.CONCAT(Tabla36[[#This Row],[NUM. ECO.]],Tabla36[[#This Row],[TURNO]],Tabla36[[#This Row],[FECHA]])</f>
        <v>T47PRIMER TURNO45427</v>
      </c>
      <c r="B4624" s="87">
        <v>6</v>
      </c>
      <c r="C4624" s="87">
        <v>2</v>
      </c>
      <c r="D4624" s="87" t="s">
        <v>63</v>
      </c>
      <c r="E4624" s="86"/>
      <c r="F4624" s="86">
        <f>VLOOKUP(Tabla36[[#This Row],[NUM. ECO.]],[2]!Tabla24[[NO.ECO]:[CUBICACION
M3]],4,0)</f>
        <v>17</v>
      </c>
      <c r="G4624" s="94">
        <v>45427</v>
      </c>
      <c r="H4624" s="92" t="str">
        <f>VLOOKUP(Tabla36[[#This Row],[NUM. ECO.]],[2]!Tabla24[[NO.ECO]:[MATERIAL]],8,0)</f>
        <v>BASE HIDRAULICA</v>
      </c>
      <c r="I4624" s="86" t="s">
        <v>79</v>
      </c>
      <c r="J4624" s="88">
        <f ca="1">J4623+TIME(0,RANDBETWEEN((144),(176)),0)</f>
        <v>0.35277777777777775</v>
      </c>
      <c r="K4624" s="86" t="str">
        <f ca="1">VLOOKUP(Tabla36[[#This Row],[CODIGO VINCULO]],[1]!Anexar1[[UNION]:[OPERADOR]],4,0)</f>
        <v>ANGEL MANUEL LI CHAN</v>
      </c>
      <c r="L4624" s="92" t="str" cm="1">
        <f t="array" aca="1" ref="L4624" ca="1">_xlfn.IFS(J4624&gt;=TIME(14,0,0),"SEGUNDO TURNO",J4624&lt;TIME(14,0,0),"PRIMER TURNO")</f>
        <v>PRIMER TURNO</v>
      </c>
      <c r="M4624" s="90"/>
    </row>
    <row r="4625" spans="1:13">
      <c r="A4625" s="86" t="str">
        <f ca="1">_xlfn.CONCAT(Tabla36[[#This Row],[NUM. ECO.]],Tabla36[[#This Row],[TURNO]],Tabla36[[#This Row],[FECHA]])</f>
        <v>T47PRIMER TURNO45427</v>
      </c>
      <c r="B4625" s="87">
        <v>6</v>
      </c>
      <c r="C4625" s="87">
        <v>3</v>
      </c>
      <c r="D4625" s="87" t="s">
        <v>63</v>
      </c>
      <c r="E4625" s="86"/>
      <c r="F4625" s="86">
        <f>VLOOKUP(Tabla36[[#This Row],[NUM. ECO.]],[2]!Tabla24[[NO.ECO]:[CUBICACION
M3]],4,0)</f>
        <v>17</v>
      </c>
      <c r="G4625" s="94">
        <v>45427</v>
      </c>
      <c r="H4625" s="92" t="str">
        <f>VLOOKUP(Tabla36[[#This Row],[NUM. ECO.]],[2]!Tabla24[[NO.ECO]:[MATERIAL]],8,0)</f>
        <v>BASE HIDRAULICA</v>
      </c>
      <c r="I4625" s="86" t="s">
        <v>79</v>
      </c>
      <c r="J4625" s="91">
        <f ca="1">J4624+TIME(0,RANDBETWEEN((144),(176)),0)</f>
        <v>0.47083333333333333</v>
      </c>
      <c r="K4625" s="86" t="str">
        <f ca="1">VLOOKUP(Tabla36[[#This Row],[CODIGO VINCULO]],[1]!Anexar1[[UNION]:[OPERADOR]],4,0)</f>
        <v>ANGEL MANUEL LI CHAN</v>
      </c>
      <c r="L4625" s="92" t="str" cm="1">
        <f t="array" aca="1" ref="L4625" ca="1">_xlfn.IFS(J4625&gt;=TIME(14,0,0),"SEGUNDO TURNO",J4625&lt;TIME(14,0,0),"PRIMER TURNO")</f>
        <v>PRIMER TURNO</v>
      </c>
      <c r="M4625" s="90"/>
    </row>
    <row r="4626" spans="1:13">
      <c r="A4626" s="86" t="str">
        <f ca="1">_xlfn.CONCAT(Tabla36[[#This Row],[NUM. ECO.]],Tabla36[[#This Row],[TURNO]],Tabla36[[#This Row],[FECHA]])</f>
        <v>T47SEGUNDO TURNO45427</v>
      </c>
      <c r="B4626" s="87">
        <v>6</v>
      </c>
      <c r="C4626" s="87">
        <v>4</v>
      </c>
      <c r="D4626" s="87" t="s">
        <v>63</v>
      </c>
      <c r="E4626" s="86"/>
      <c r="F4626" s="86">
        <f>VLOOKUP(Tabla36[[#This Row],[NUM. ECO.]],[2]!Tabla24[[NO.ECO]:[CUBICACION
M3]],4,0)</f>
        <v>17</v>
      </c>
      <c r="G4626" s="94">
        <v>45427</v>
      </c>
      <c r="H4626" s="92" t="str">
        <f>VLOOKUP(Tabla36[[#This Row],[NUM. ECO.]],[2]!Tabla24[[NO.ECO]:[MATERIAL]],8,0)</f>
        <v>BASE HIDRAULICA</v>
      </c>
      <c r="I4626" s="86" t="s">
        <v>79</v>
      </c>
      <c r="J4626" s="91">
        <f ca="1">J4625+TIME(0,RANDBETWEEN((144),(176)),0)</f>
        <v>0.58472222222222225</v>
      </c>
      <c r="K4626" s="86" t="str">
        <f ca="1">VLOOKUP(Tabla36[[#This Row],[CODIGO VINCULO]],[1]!Anexar1[[UNION]:[OPERADOR]],4,0)</f>
        <v>CRECSENCIO ARIAS PEREZ</v>
      </c>
      <c r="L4626" s="92" t="str" cm="1">
        <f t="array" aca="1" ref="L4626" ca="1">_xlfn.IFS(J4626&gt;=TIME(14,0,0),"SEGUNDO TURNO",J4626&lt;TIME(14,0,0),"PRIMER TURNO")</f>
        <v>SEGUNDO TURNO</v>
      </c>
      <c r="M4626" s="90"/>
    </row>
    <row r="4627" spans="1:13">
      <c r="A4627" s="86" t="str">
        <f ca="1">_xlfn.CONCAT(Tabla36[[#This Row],[NUM. ECO.]],Tabla36[[#This Row],[TURNO]],Tabla36[[#This Row],[FECHA]])</f>
        <v>T47SEGUNDO TURNO45427</v>
      </c>
      <c r="B4627" s="87">
        <v>6</v>
      </c>
      <c r="C4627" s="87">
        <v>5</v>
      </c>
      <c r="D4627" s="87" t="s">
        <v>63</v>
      </c>
      <c r="E4627" s="86"/>
      <c r="F4627" s="86">
        <f>VLOOKUP(Tabla36[[#This Row],[NUM. ECO.]],[2]!Tabla24[[NO.ECO]:[CUBICACION
M3]],4,0)</f>
        <v>17</v>
      </c>
      <c r="G4627" s="94">
        <v>45427</v>
      </c>
      <c r="H4627" s="92" t="str">
        <f>VLOOKUP(Tabla36[[#This Row],[NUM. ECO.]],[2]!Tabla24[[NO.ECO]:[MATERIAL]],8,0)</f>
        <v>BASE HIDRAULICA</v>
      </c>
      <c r="I4627" s="86" t="s">
        <v>79</v>
      </c>
      <c r="J4627" s="91">
        <f ca="1">J4626+TIME(0,RANDBETWEEN((144),(176)),0)</f>
        <v>0.70347222222222228</v>
      </c>
      <c r="K4627" s="86" t="str">
        <f ca="1">VLOOKUP(Tabla36[[#This Row],[CODIGO VINCULO]],[1]!Anexar1[[UNION]:[OPERADOR]],4,0)</f>
        <v>CRECSENCIO ARIAS PEREZ</v>
      </c>
      <c r="L4627" s="92" t="str" cm="1">
        <f t="array" aca="1" ref="L4627" ca="1">_xlfn.IFS(J4627&gt;=TIME(14,0,0),"SEGUNDO TURNO",J4627&lt;TIME(14,0,0),"PRIMER TURNO")</f>
        <v>SEGUNDO TURNO</v>
      </c>
      <c r="M4627" s="90"/>
    </row>
    <row r="4628" spans="1:13">
      <c r="A4628" s="86" t="str">
        <f ca="1">_xlfn.CONCAT(Tabla36[[#This Row],[NUM. ECO.]],Tabla36[[#This Row],[TURNO]],Tabla36[[#This Row],[FECHA]])</f>
        <v>T47SEGUNDO TURNO45427</v>
      </c>
      <c r="B4628" s="87">
        <v>6</v>
      </c>
      <c r="C4628" s="87">
        <v>6</v>
      </c>
      <c r="D4628" s="87" t="s">
        <v>63</v>
      </c>
      <c r="E4628" s="86"/>
      <c r="F4628" s="86">
        <f>VLOOKUP(Tabla36[[#This Row],[NUM. ECO.]],[2]!Tabla24[[NO.ECO]:[CUBICACION
M3]],4,0)</f>
        <v>17</v>
      </c>
      <c r="G4628" s="94">
        <v>45427</v>
      </c>
      <c r="H4628" s="92" t="str">
        <f>VLOOKUP(Tabla36[[#This Row],[NUM. ECO.]],[2]!Tabla24[[NO.ECO]:[MATERIAL]],8,0)</f>
        <v>BASE HIDRAULICA</v>
      </c>
      <c r="I4628" s="86" t="s">
        <v>79</v>
      </c>
      <c r="J4628" s="91">
        <f ca="1">J4627+TIME(0,RANDBETWEEN((144),(176)),0)</f>
        <v>0.80555555555555558</v>
      </c>
      <c r="K4628" s="86" t="str">
        <f ca="1">VLOOKUP(Tabla36[[#This Row],[CODIGO VINCULO]],[1]!Anexar1[[UNION]:[OPERADOR]],4,0)</f>
        <v>CRECSENCIO ARIAS PEREZ</v>
      </c>
      <c r="L4628" s="92" t="str" cm="1">
        <f t="array" aca="1" ref="L4628" ca="1">_xlfn.IFS(J4628&gt;=TIME(14,0,0),"SEGUNDO TURNO",J4628&lt;TIME(14,0,0),"PRIMER TURNO")</f>
        <v>SEGUNDO TURNO</v>
      </c>
      <c r="M4628" s="90"/>
    </row>
    <row r="4629" spans="1:13">
      <c r="A4629" s="86" t="str">
        <f ca="1">_xlfn.CONCAT(Tabla36[[#This Row],[NUM. ECO.]],Tabla36[[#This Row],[TURNO]],Tabla36[[#This Row],[FECHA]])</f>
        <v>T47PRIMER TURNO45428</v>
      </c>
      <c r="B4629" s="87">
        <v>6</v>
      </c>
      <c r="C4629" s="87">
        <v>1</v>
      </c>
      <c r="D4629" s="87" t="s">
        <v>63</v>
      </c>
      <c r="E4629" s="86"/>
      <c r="F4629" s="86">
        <f>VLOOKUP(Tabla36[[#This Row],[NUM. ECO.]],[2]!Tabla24[[NO.ECO]:[CUBICACION
M3]],4,0)</f>
        <v>17</v>
      </c>
      <c r="G4629" s="94">
        <v>45428</v>
      </c>
      <c r="H4629" s="92" t="str">
        <f>VLOOKUP(Tabla36[[#This Row],[NUM. ECO.]],[2]!Tabla24[[NO.ECO]:[MATERIAL]],8,0)</f>
        <v>BASE HIDRAULICA</v>
      </c>
      <c r="I4629" s="86" t="s">
        <v>79</v>
      </c>
      <c r="J4629" s="88">
        <f ca="1">TIME(RANDBETWEEN(5.5,6),RANDBETWEEN(1,29),0)</f>
        <v>0.25694444444444442</v>
      </c>
      <c r="K4629" s="86" t="str">
        <f ca="1">VLOOKUP(Tabla36[[#This Row],[CODIGO VINCULO]],[1]!Anexar1[[UNION]:[OPERADOR]],4,0)</f>
        <v>ANGEL MANUEL LI CHAN</v>
      </c>
      <c r="L4629" s="92" t="str" cm="1">
        <f t="array" aca="1" ref="L4629" ca="1">_xlfn.IFS(J4629&gt;=TIME(14,0,0),"SEGUNDO TURNO",J4629&lt;TIME(14,0,0),"PRIMER TURNO")</f>
        <v>PRIMER TURNO</v>
      </c>
      <c r="M4629" s="90"/>
    </row>
    <row r="4630" spans="1:13">
      <c r="A4630" s="86" t="str">
        <f ca="1">_xlfn.CONCAT(Tabla36[[#This Row],[NUM. ECO.]],Tabla36[[#This Row],[TURNO]],Tabla36[[#This Row],[FECHA]])</f>
        <v>T47PRIMER TURNO45428</v>
      </c>
      <c r="B4630" s="87">
        <v>6</v>
      </c>
      <c r="C4630" s="87">
        <v>2</v>
      </c>
      <c r="D4630" s="87" t="s">
        <v>63</v>
      </c>
      <c r="E4630" s="86"/>
      <c r="F4630" s="86">
        <f>VLOOKUP(Tabla36[[#This Row],[NUM. ECO.]],[2]!Tabla24[[NO.ECO]:[CUBICACION
M3]],4,0)</f>
        <v>17</v>
      </c>
      <c r="G4630" s="94">
        <v>45428</v>
      </c>
      <c r="H4630" s="92" t="str">
        <f>VLOOKUP(Tabla36[[#This Row],[NUM. ECO.]],[2]!Tabla24[[NO.ECO]:[MATERIAL]],8,0)</f>
        <v>BASE HIDRAULICA</v>
      </c>
      <c r="I4630" s="86" t="s">
        <v>79</v>
      </c>
      <c r="J4630" s="88">
        <f ca="1">J4629+TIME(0,RANDBETWEEN((144),(176)),0)</f>
        <v>0.36666666666666664</v>
      </c>
      <c r="K4630" s="86" t="str">
        <f ca="1">VLOOKUP(Tabla36[[#This Row],[CODIGO VINCULO]],[1]!Anexar1[[UNION]:[OPERADOR]],4,0)</f>
        <v>ANGEL MANUEL LI CHAN</v>
      </c>
      <c r="L4630" s="92" t="str" cm="1">
        <f t="array" aca="1" ref="L4630" ca="1">_xlfn.IFS(J4630&gt;=TIME(14,0,0),"SEGUNDO TURNO",J4630&lt;TIME(14,0,0),"PRIMER TURNO")</f>
        <v>PRIMER TURNO</v>
      </c>
      <c r="M4630" s="90"/>
    </row>
    <row r="4631" spans="1:13">
      <c r="A4631" s="86" t="str">
        <f ca="1">_xlfn.CONCAT(Tabla36[[#This Row],[NUM. ECO.]],Tabla36[[#This Row],[TURNO]],Tabla36[[#This Row],[FECHA]])</f>
        <v>T47PRIMER TURNO45428</v>
      </c>
      <c r="B4631" s="87">
        <v>6</v>
      </c>
      <c r="C4631" s="87">
        <v>3</v>
      </c>
      <c r="D4631" s="87" t="s">
        <v>63</v>
      </c>
      <c r="E4631" s="86"/>
      <c r="F4631" s="86">
        <f>VLOOKUP(Tabla36[[#This Row],[NUM. ECO.]],[2]!Tabla24[[NO.ECO]:[CUBICACION
M3]],4,0)</f>
        <v>17</v>
      </c>
      <c r="G4631" s="94">
        <v>45428</v>
      </c>
      <c r="H4631" s="92" t="str">
        <f>VLOOKUP(Tabla36[[#This Row],[NUM. ECO.]],[2]!Tabla24[[NO.ECO]:[MATERIAL]],8,0)</f>
        <v>BASE HIDRAULICA</v>
      </c>
      <c r="I4631" s="86" t="s">
        <v>79</v>
      </c>
      <c r="J4631" s="91">
        <f ca="1">J4630+TIME(0,RANDBETWEEN((144),(176)),0)</f>
        <v>0.47986111111111107</v>
      </c>
      <c r="K4631" s="86" t="str">
        <f ca="1">VLOOKUP(Tabla36[[#This Row],[CODIGO VINCULO]],[1]!Anexar1[[UNION]:[OPERADOR]],4,0)</f>
        <v>ANGEL MANUEL LI CHAN</v>
      </c>
      <c r="L4631" s="92" t="str" cm="1">
        <f t="array" aca="1" ref="L4631" ca="1">_xlfn.IFS(J4631&gt;=TIME(14,0,0),"SEGUNDO TURNO",J4631&lt;TIME(14,0,0),"PRIMER TURNO")</f>
        <v>PRIMER TURNO</v>
      </c>
      <c r="M4631" s="90"/>
    </row>
    <row r="4632" spans="1:13">
      <c r="A4632" s="86" t="str">
        <f ca="1">_xlfn.CONCAT(Tabla36[[#This Row],[NUM. ECO.]],Tabla36[[#This Row],[TURNO]],Tabla36[[#This Row],[FECHA]])</f>
        <v>T47SEGUNDO TURNO45428</v>
      </c>
      <c r="B4632" s="87">
        <v>6</v>
      </c>
      <c r="C4632" s="87">
        <v>4</v>
      </c>
      <c r="D4632" s="87" t="s">
        <v>63</v>
      </c>
      <c r="E4632" s="86"/>
      <c r="F4632" s="86">
        <f>VLOOKUP(Tabla36[[#This Row],[NUM. ECO.]],[2]!Tabla24[[NO.ECO]:[CUBICACION
M3]],4,0)</f>
        <v>17</v>
      </c>
      <c r="G4632" s="94">
        <v>45428</v>
      </c>
      <c r="H4632" s="92" t="str">
        <f>VLOOKUP(Tabla36[[#This Row],[NUM. ECO.]],[2]!Tabla24[[NO.ECO]:[MATERIAL]],8,0)</f>
        <v>BASE HIDRAULICA</v>
      </c>
      <c r="I4632" s="86" t="s">
        <v>79</v>
      </c>
      <c r="J4632" s="91">
        <f ca="1">J4631+TIME(0,RANDBETWEEN((144),(176)),0)</f>
        <v>0.6</v>
      </c>
      <c r="K4632" s="86" t="str">
        <f ca="1">VLOOKUP(Tabla36[[#This Row],[CODIGO VINCULO]],[1]!Anexar1[[UNION]:[OPERADOR]],4,0)</f>
        <v>CRECSENCIO ARIAS PEREZ</v>
      </c>
      <c r="L4632" s="92" t="str" cm="1">
        <f t="array" aca="1" ref="L4632" ca="1">_xlfn.IFS(J4632&gt;=TIME(14,0,0),"SEGUNDO TURNO",J4632&lt;TIME(14,0,0),"PRIMER TURNO")</f>
        <v>SEGUNDO TURNO</v>
      </c>
      <c r="M4632" s="90"/>
    </row>
    <row r="4633" spans="1:13">
      <c r="A4633" s="86" t="str">
        <f ca="1">_xlfn.CONCAT(Tabla36[[#This Row],[NUM. ECO.]],Tabla36[[#This Row],[TURNO]],Tabla36[[#This Row],[FECHA]])</f>
        <v>T47SEGUNDO TURNO45428</v>
      </c>
      <c r="B4633" s="87">
        <v>6</v>
      </c>
      <c r="C4633" s="87">
        <v>5</v>
      </c>
      <c r="D4633" s="87" t="s">
        <v>63</v>
      </c>
      <c r="E4633" s="86"/>
      <c r="F4633" s="86">
        <f>VLOOKUP(Tabla36[[#This Row],[NUM. ECO.]],[2]!Tabla24[[NO.ECO]:[CUBICACION
M3]],4,0)</f>
        <v>17</v>
      </c>
      <c r="G4633" s="94">
        <v>45428</v>
      </c>
      <c r="H4633" s="92" t="str">
        <f>VLOOKUP(Tabla36[[#This Row],[NUM. ECO.]],[2]!Tabla24[[NO.ECO]:[MATERIAL]],8,0)</f>
        <v>BASE HIDRAULICA</v>
      </c>
      <c r="I4633" s="86" t="s">
        <v>79</v>
      </c>
      <c r="J4633" s="91">
        <f ca="1">J4632+TIME(0,RANDBETWEEN((144),(176)),0)</f>
        <v>0.70624999999999993</v>
      </c>
      <c r="K4633" s="86" t="str">
        <f ca="1">VLOOKUP(Tabla36[[#This Row],[CODIGO VINCULO]],[1]!Anexar1[[UNION]:[OPERADOR]],4,0)</f>
        <v>CRECSENCIO ARIAS PEREZ</v>
      </c>
      <c r="L4633" s="92" t="str" cm="1">
        <f t="array" aca="1" ref="L4633" ca="1">_xlfn.IFS(J4633&gt;=TIME(14,0,0),"SEGUNDO TURNO",J4633&lt;TIME(14,0,0),"PRIMER TURNO")</f>
        <v>SEGUNDO TURNO</v>
      </c>
      <c r="M4633" s="90"/>
    </row>
    <row r="4634" spans="1:13">
      <c r="A4634" s="86" t="str">
        <f ca="1">_xlfn.CONCAT(Tabla36[[#This Row],[NUM. ECO.]],Tabla36[[#This Row],[TURNO]],Tabla36[[#This Row],[FECHA]])</f>
        <v>T47SEGUNDO TURNO45428</v>
      </c>
      <c r="B4634" s="87">
        <v>6</v>
      </c>
      <c r="C4634" s="87">
        <v>6</v>
      </c>
      <c r="D4634" s="87" t="s">
        <v>63</v>
      </c>
      <c r="E4634" s="86"/>
      <c r="F4634" s="86">
        <f>VLOOKUP(Tabla36[[#This Row],[NUM. ECO.]],[2]!Tabla24[[NO.ECO]:[CUBICACION
M3]],4,0)</f>
        <v>17</v>
      </c>
      <c r="G4634" s="94">
        <v>45428</v>
      </c>
      <c r="H4634" s="92" t="str">
        <f>VLOOKUP(Tabla36[[#This Row],[NUM. ECO.]],[2]!Tabla24[[NO.ECO]:[MATERIAL]],8,0)</f>
        <v>BASE HIDRAULICA</v>
      </c>
      <c r="I4634" s="86" t="s">
        <v>79</v>
      </c>
      <c r="J4634" s="91">
        <f ca="1">J4633+TIME(0,RANDBETWEEN((144),(176)),0)</f>
        <v>0.81874999999999998</v>
      </c>
      <c r="K4634" s="86" t="str">
        <f ca="1">VLOOKUP(Tabla36[[#This Row],[CODIGO VINCULO]],[1]!Anexar1[[UNION]:[OPERADOR]],4,0)</f>
        <v>CRECSENCIO ARIAS PEREZ</v>
      </c>
      <c r="L4634" s="92" t="str" cm="1">
        <f t="array" aca="1" ref="L4634" ca="1">_xlfn.IFS(J4634&gt;=TIME(14,0,0),"SEGUNDO TURNO",J4634&lt;TIME(14,0,0),"PRIMER TURNO")</f>
        <v>SEGUNDO TURNO</v>
      </c>
      <c r="M4634" s="90"/>
    </row>
    <row r="4635" spans="1:13">
      <c r="A4635" s="86" t="str">
        <f ca="1">_xlfn.CONCAT(Tabla36[[#This Row],[NUM. ECO.]],Tabla36[[#This Row],[TURNO]],Tabla36[[#This Row],[FECHA]])</f>
        <v>T47PRIMER TURNO45429</v>
      </c>
      <c r="B4635" s="87">
        <v>6</v>
      </c>
      <c r="C4635" s="87">
        <v>1</v>
      </c>
      <c r="D4635" s="87" t="s">
        <v>63</v>
      </c>
      <c r="E4635" s="86"/>
      <c r="F4635" s="86">
        <f>VLOOKUP(Tabla36[[#This Row],[NUM. ECO.]],[2]!Tabla24[[NO.ECO]:[CUBICACION
M3]],4,0)</f>
        <v>17</v>
      </c>
      <c r="G4635" s="94">
        <v>45429</v>
      </c>
      <c r="H4635" s="92" t="str">
        <f>VLOOKUP(Tabla36[[#This Row],[NUM. ECO.]],[2]!Tabla24[[NO.ECO]:[MATERIAL]],8,0)</f>
        <v>BASE HIDRAULICA</v>
      </c>
      <c r="I4635" s="86" t="s">
        <v>79</v>
      </c>
      <c r="J4635" s="88">
        <f ca="1">TIME(RANDBETWEEN(5.5,6),RANDBETWEEN(1,29),0)</f>
        <v>0.26111111111111113</v>
      </c>
      <c r="K4635" s="86" t="str">
        <f ca="1">VLOOKUP(Tabla36[[#This Row],[CODIGO VINCULO]],[1]!Anexar1[[UNION]:[OPERADOR]],4,0)</f>
        <v>ANGEL MANUEL LI CHAN</v>
      </c>
      <c r="L4635" s="92" t="str" cm="1">
        <f t="array" aca="1" ref="L4635" ca="1">_xlfn.IFS(J4635&gt;=TIME(14,0,0),"SEGUNDO TURNO",J4635&lt;TIME(14,0,0),"PRIMER TURNO")</f>
        <v>PRIMER TURNO</v>
      </c>
      <c r="M4635" s="90"/>
    </row>
    <row r="4636" spans="1:13">
      <c r="A4636" s="86" t="str">
        <f ca="1">_xlfn.CONCAT(Tabla36[[#This Row],[NUM. ECO.]],Tabla36[[#This Row],[TURNO]],Tabla36[[#This Row],[FECHA]])</f>
        <v>T47PRIMER TURNO45429</v>
      </c>
      <c r="B4636" s="87">
        <v>6</v>
      </c>
      <c r="C4636" s="87">
        <v>2</v>
      </c>
      <c r="D4636" s="87" t="s">
        <v>63</v>
      </c>
      <c r="E4636" s="86"/>
      <c r="F4636" s="86">
        <f>VLOOKUP(Tabla36[[#This Row],[NUM. ECO.]],[2]!Tabla24[[NO.ECO]:[CUBICACION
M3]],4,0)</f>
        <v>17</v>
      </c>
      <c r="G4636" s="94">
        <v>45429</v>
      </c>
      <c r="H4636" s="92" t="str">
        <f>VLOOKUP(Tabla36[[#This Row],[NUM. ECO.]],[2]!Tabla24[[NO.ECO]:[MATERIAL]],8,0)</f>
        <v>BASE HIDRAULICA</v>
      </c>
      <c r="I4636" s="86" t="s">
        <v>79</v>
      </c>
      <c r="J4636" s="88">
        <f ca="1">J4635+TIME(0,RANDBETWEEN((144),(176)),0)</f>
        <v>0.36875000000000002</v>
      </c>
      <c r="K4636" s="86" t="str">
        <f ca="1">VLOOKUP(Tabla36[[#This Row],[CODIGO VINCULO]],[1]!Anexar1[[UNION]:[OPERADOR]],4,0)</f>
        <v>ANGEL MANUEL LI CHAN</v>
      </c>
      <c r="L4636" s="92" t="str" cm="1">
        <f t="array" aca="1" ref="L4636" ca="1">_xlfn.IFS(J4636&gt;=TIME(14,0,0),"SEGUNDO TURNO",J4636&lt;TIME(14,0,0),"PRIMER TURNO")</f>
        <v>PRIMER TURNO</v>
      </c>
      <c r="M4636" s="90"/>
    </row>
    <row r="4637" spans="1:13">
      <c r="A4637" s="86" t="str">
        <f ca="1">_xlfn.CONCAT(Tabla36[[#This Row],[NUM. ECO.]],Tabla36[[#This Row],[TURNO]],Tabla36[[#This Row],[FECHA]])</f>
        <v>T47PRIMER TURNO45429</v>
      </c>
      <c r="B4637" s="87">
        <v>6</v>
      </c>
      <c r="C4637" s="87">
        <v>3</v>
      </c>
      <c r="D4637" s="87" t="s">
        <v>63</v>
      </c>
      <c r="E4637" s="86"/>
      <c r="F4637" s="86">
        <f>VLOOKUP(Tabla36[[#This Row],[NUM. ECO.]],[2]!Tabla24[[NO.ECO]:[CUBICACION
M3]],4,0)</f>
        <v>17</v>
      </c>
      <c r="G4637" s="94">
        <v>45429</v>
      </c>
      <c r="H4637" s="92" t="str">
        <f>VLOOKUP(Tabla36[[#This Row],[NUM. ECO.]],[2]!Tabla24[[NO.ECO]:[MATERIAL]],8,0)</f>
        <v>BASE HIDRAULICA</v>
      </c>
      <c r="I4637" s="86" t="s">
        <v>79</v>
      </c>
      <c r="J4637" s="91">
        <f ca="1">J4636+TIME(0,RANDBETWEEN((144),(176)),0)</f>
        <v>0.48194444444444445</v>
      </c>
      <c r="K4637" s="86" t="str">
        <f ca="1">VLOOKUP(Tabla36[[#This Row],[CODIGO VINCULO]],[1]!Anexar1[[UNION]:[OPERADOR]],4,0)</f>
        <v>ANGEL MANUEL LI CHAN</v>
      </c>
      <c r="L4637" s="92" t="str" cm="1">
        <f t="array" aca="1" ref="L4637" ca="1">_xlfn.IFS(J4637&gt;=TIME(14,0,0),"SEGUNDO TURNO",J4637&lt;TIME(14,0,0),"PRIMER TURNO")</f>
        <v>PRIMER TURNO</v>
      </c>
      <c r="M4637" s="90"/>
    </row>
    <row r="4638" spans="1:13">
      <c r="A4638" s="86" t="str">
        <f ca="1">_xlfn.CONCAT(Tabla36[[#This Row],[NUM. ECO.]],Tabla36[[#This Row],[TURNO]],Tabla36[[#This Row],[FECHA]])</f>
        <v>T47PRIMER TURNO45429</v>
      </c>
      <c r="B4638" s="87">
        <v>6</v>
      </c>
      <c r="C4638" s="87">
        <v>4</v>
      </c>
      <c r="D4638" s="87" t="s">
        <v>63</v>
      </c>
      <c r="E4638" s="86"/>
      <c r="F4638" s="86">
        <f>VLOOKUP(Tabla36[[#This Row],[NUM. ECO.]],[2]!Tabla24[[NO.ECO]:[CUBICACION
M3]],4,0)</f>
        <v>17</v>
      </c>
      <c r="G4638" s="94">
        <v>45429</v>
      </c>
      <c r="H4638" s="92" t="str">
        <f>VLOOKUP(Tabla36[[#This Row],[NUM. ECO.]],[2]!Tabla24[[NO.ECO]:[MATERIAL]],8,0)</f>
        <v>BASE HIDRAULICA</v>
      </c>
      <c r="I4638" s="86" t="s">
        <v>79</v>
      </c>
      <c r="J4638" s="91">
        <f ca="1">J4637+TIME(0,RANDBETWEEN((144),(176)),0)</f>
        <v>0.58263888888888893</v>
      </c>
      <c r="K4638" s="86" t="str">
        <f ca="1">VLOOKUP(Tabla36[[#This Row],[CODIGO VINCULO]],[1]!Anexar1[[UNION]:[OPERADOR]],4,0)</f>
        <v>ANGEL MANUEL LI CHAN</v>
      </c>
      <c r="L4638" s="92" t="str" cm="1">
        <f t="array" aca="1" ref="L4638" ca="1">_xlfn.IFS(J4638&gt;=TIME(14,0,0),"SEGUNDO TURNO",J4638&lt;TIME(14,0,0),"PRIMER TURNO")</f>
        <v>PRIMER TURNO</v>
      </c>
      <c r="M4638" s="90"/>
    </row>
    <row r="4639" spans="1:13">
      <c r="A4639" s="86" t="str">
        <f ca="1">_xlfn.CONCAT(Tabla36[[#This Row],[NUM. ECO.]],Tabla36[[#This Row],[TURNO]],Tabla36[[#This Row],[FECHA]])</f>
        <v>T47SEGUNDO TURNO45429</v>
      </c>
      <c r="B4639" s="87">
        <v>6</v>
      </c>
      <c r="C4639" s="87">
        <v>5</v>
      </c>
      <c r="D4639" s="87" t="s">
        <v>63</v>
      </c>
      <c r="E4639" s="86"/>
      <c r="F4639" s="86">
        <f>VLOOKUP(Tabla36[[#This Row],[NUM. ECO.]],[2]!Tabla24[[NO.ECO]:[CUBICACION
M3]],4,0)</f>
        <v>17</v>
      </c>
      <c r="G4639" s="94">
        <v>45429</v>
      </c>
      <c r="H4639" s="92" t="str">
        <f>VLOOKUP(Tabla36[[#This Row],[NUM. ECO.]],[2]!Tabla24[[NO.ECO]:[MATERIAL]],8,0)</f>
        <v>BASE HIDRAULICA</v>
      </c>
      <c r="I4639" s="86" t="s">
        <v>79</v>
      </c>
      <c r="J4639" s="91">
        <f ca="1">J4638+TIME(0,RANDBETWEEN((144),(176)),0)</f>
        <v>0.70138888888888895</v>
      </c>
      <c r="K4639" s="86" t="str">
        <f ca="1">VLOOKUP(Tabla36[[#This Row],[CODIGO VINCULO]],[1]!Anexar1[[UNION]:[OPERADOR]],4,0)</f>
        <v>CRECSENCIO ARIAS PEREZ</v>
      </c>
      <c r="L4639" s="92" t="str" cm="1">
        <f t="array" aca="1" ref="L4639" ca="1">_xlfn.IFS(J4639&gt;=TIME(14,0,0),"SEGUNDO TURNO",J4639&lt;TIME(14,0,0),"PRIMER TURNO")</f>
        <v>SEGUNDO TURNO</v>
      </c>
      <c r="M4639" s="90"/>
    </row>
    <row r="4640" spans="1:13">
      <c r="A4640" s="86" t="str">
        <f ca="1">_xlfn.CONCAT(Tabla36[[#This Row],[NUM. ECO.]],Tabla36[[#This Row],[TURNO]],Tabla36[[#This Row],[FECHA]])</f>
        <v>T47SEGUNDO TURNO45429</v>
      </c>
      <c r="B4640" s="87">
        <v>6</v>
      </c>
      <c r="C4640" s="87">
        <v>6</v>
      </c>
      <c r="D4640" s="87" t="s">
        <v>63</v>
      </c>
      <c r="E4640" s="86"/>
      <c r="F4640" s="86">
        <f>VLOOKUP(Tabla36[[#This Row],[NUM. ECO.]],[2]!Tabla24[[NO.ECO]:[CUBICACION
M3]],4,0)</f>
        <v>17</v>
      </c>
      <c r="G4640" s="94">
        <v>45429</v>
      </c>
      <c r="H4640" s="92" t="str">
        <f>VLOOKUP(Tabla36[[#This Row],[NUM. ECO.]],[2]!Tabla24[[NO.ECO]:[MATERIAL]],8,0)</f>
        <v>BASE HIDRAULICA</v>
      </c>
      <c r="I4640" s="86" t="s">
        <v>79</v>
      </c>
      <c r="J4640" s="91">
        <f ca="1">J4639+TIME(0,RANDBETWEEN((144),(176)),0)</f>
        <v>0.80138888888888893</v>
      </c>
      <c r="K4640" s="86" t="str">
        <f ca="1">VLOOKUP(Tabla36[[#This Row],[CODIGO VINCULO]],[1]!Anexar1[[UNION]:[OPERADOR]],4,0)</f>
        <v>CRECSENCIO ARIAS PEREZ</v>
      </c>
      <c r="L4640" s="92" t="str" cm="1">
        <f t="array" aca="1" ref="L4640" ca="1">_xlfn.IFS(J4640&gt;=TIME(14,0,0),"SEGUNDO TURNO",J4640&lt;TIME(14,0,0),"PRIMER TURNO")</f>
        <v>SEGUNDO TURNO</v>
      </c>
      <c r="M4640" s="90"/>
    </row>
    <row r="4641" spans="1:13">
      <c r="A4641" s="86" t="str">
        <f ca="1">_xlfn.CONCAT(Tabla36[[#This Row],[NUM. ECO.]],Tabla36[[#This Row],[TURNO]],Tabla36[[#This Row],[FECHA]])</f>
        <v>T47PRIMER TURNO45430</v>
      </c>
      <c r="B4641" s="87">
        <v>6</v>
      </c>
      <c r="C4641" s="87">
        <v>1</v>
      </c>
      <c r="D4641" s="87" t="s">
        <v>63</v>
      </c>
      <c r="E4641" s="86"/>
      <c r="F4641" s="86">
        <f>VLOOKUP(Tabla36[[#This Row],[NUM. ECO.]],[2]!Tabla24[[NO.ECO]:[CUBICACION
M3]],4,0)</f>
        <v>17</v>
      </c>
      <c r="G4641" s="94">
        <v>45430</v>
      </c>
      <c r="H4641" s="92" t="str">
        <f>VLOOKUP(Tabla36[[#This Row],[NUM. ECO.]],[2]!Tabla24[[NO.ECO]:[MATERIAL]],8,0)</f>
        <v>BASE HIDRAULICA</v>
      </c>
      <c r="I4641" s="86" t="s">
        <v>79</v>
      </c>
      <c r="J4641" s="88">
        <f ca="1">TIME(RANDBETWEEN(5.5,6),RANDBETWEEN(1,29),0)</f>
        <v>0.26319444444444445</v>
      </c>
      <c r="K4641" s="86" t="str">
        <f ca="1">VLOOKUP(Tabla36[[#This Row],[CODIGO VINCULO]],[1]!Anexar1[[UNION]:[OPERADOR]],4,0)</f>
        <v>ANGEL MANUEL LI CHAN</v>
      </c>
      <c r="L4641" s="92" t="str" cm="1">
        <f t="array" aca="1" ref="L4641" ca="1">_xlfn.IFS(J4641&gt;=TIME(14,0,0),"SEGUNDO TURNO",J4641&lt;TIME(14,0,0),"PRIMER TURNO")</f>
        <v>PRIMER TURNO</v>
      </c>
      <c r="M4641" s="90"/>
    </row>
    <row r="4642" spans="1:13">
      <c r="A4642" s="86" t="str">
        <f ca="1">_xlfn.CONCAT(Tabla36[[#This Row],[NUM. ECO.]],Tabla36[[#This Row],[TURNO]],Tabla36[[#This Row],[FECHA]])</f>
        <v>T47PRIMER TURNO45430</v>
      </c>
      <c r="B4642" s="87">
        <v>6</v>
      </c>
      <c r="C4642" s="87">
        <v>2</v>
      </c>
      <c r="D4642" s="87" t="s">
        <v>63</v>
      </c>
      <c r="E4642" s="86"/>
      <c r="F4642" s="86">
        <f>VLOOKUP(Tabla36[[#This Row],[NUM. ECO.]],[2]!Tabla24[[NO.ECO]:[CUBICACION
M3]],4,0)</f>
        <v>17</v>
      </c>
      <c r="G4642" s="94">
        <v>45430</v>
      </c>
      <c r="H4642" s="92" t="str">
        <f>VLOOKUP(Tabla36[[#This Row],[NUM. ECO.]],[2]!Tabla24[[NO.ECO]:[MATERIAL]],8,0)</f>
        <v>BASE HIDRAULICA</v>
      </c>
      <c r="I4642" s="86" t="s">
        <v>79</v>
      </c>
      <c r="J4642" s="88">
        <f ca="1">J4641+TIME(0,RANDBETWEEN((144),(176)),0)</f>
        <v>0.36597222222222225</v>
      </c>
      <c r="K4642" s="86" t="str">
        <f ca="1">VLOOKUP(Tabla36[[#This Row],[CODIGO VINCULO]],[1]!Anexar1[[UNION]:[OPERADOR]],4,0)</f>
        <v>ANGEL MANUEL LI CHAN</v>
      </c>
      <c r="L4642" s="92" t="str" cm="1">
        <f t="array" aca="1" ref="L4642" ca="1">_xlfn.IFS(J4642&gt;=TIME(14,0,0),"SEGUNDO TURNO",J4642&lt;TIME(14,0,0),"PRIMER TURNO")</f>
        <v>PRIMER TURNO</v>
      </c>
      <c r="M4642" s="90"/>
    </row>
    <row r="4643" spans="1:13">
      <c r="A4643" s="86" t="str">
        <f ca="1">_xlfn.CONCAT(Tabla36[[#This Row],[NUM. ECO.]],Tabla36[[#This Row],[TURNO]],Tabla36[[#This Row],[FECHA]])</f>
        <v>T47PRIMER TURNO45430</v>
      </c>
      <c r="B4643" s="87">
        <v>6</v>
      </c>
      <c r="C4643" s="87">
        <v>3</v>
      </c>
      <c r="D4643" s="87" t="s">
        <v>63</v>
      </c>
      <c r="E4643" s="86"/>
      <c r="F4643" s="86">
        <f>VLOOKUP(Tabla36[[#This Row],[NUM. ECO.]],[2]!Tabla24[[NO.ECO]:[CUBICACION
M3]],4,0)</f>
        <v>17</v>
      </c>
      <c r="G4643" s="94">
        <v>45430</v>
      </c>
      <c r="H4643" s="92" t="str">
        <f>VLOOKUP(Tabla36[[#This Row],[NUM. ECO.]],[2]!Tabla24[[NO.ECO]:[MATERIAL]],8,0)</f>
        <v>BASE HIDRAULICA</v>
      </c>
      <c r="I4643" s="86" t="s">
        <v>79</v>
      </c>
      <c r="J4643" s="91">
        <f ca="1">J4642+TIME(0,RANDBETWEEN((144),(176)),0)</f>
        <v>0.47291666666666671</v>
      </c>
      <c r="K4643" s="86" t="str">
        <f ca="1">VLOOKUP(Tabla36[[#This Row],[CODIGO VINCULO]],[1]!Anexar1[[UNION]:[OPERADOR]],4,0)</f>
        <v>ANGEL MANUEL LI CHAN</v>
      </c>
      <c r="L4643" s="92" t="str" cm="1">
        <f t="array" aca="1" ref="L4643" ca="1">_xlfn.IFS(J4643&gt;=TIME(14,0,0),"SEGUNDO TURNO",J4643&lt;TIME(14,0,0),"PRIMER TURNO")</f>
        <v>PRIMER TURNO</v>
      </c>
      <c r="M4643" s="90"/>
    </row>
    <row r="4644" spans="1:13">
      <c r="A4644" s="86" t="str">
        <f ca="1">_xlfn.CONCAT(Tabla36[[#This Row],[NUM. ECO.]],Tabla36[[#This Row],[TURNO]],Tabla36[[#This Row],[FECHA]])</f>
        <v>T47PRIMER TURNO45430</v>
      </c>
      <c r="B4644" s="87">
        <v>6</v>
      </c>
      <c r="C4644" s="87">
        <v>4</v>
      </c>
      <c r="D4644" s="87" t="s">
        <v>63</v>
      </c>
      <c r="E4644" s="86"/>
      <c r="F4644" s="86">
        <f>VLOOKUP(Tabla36[[#This Row],[NUM. ECO.]],[2]!Tabla24[[NO.ECO]:[CUBICACION
M3]],4,0)</f>
        <v>17</v>
      </c>
      <c r="G4644" s="94">
        <v>45430</v>
      </c>
      <c r="H4644" s="92" t="str">
        <f>VLOOKUP(Tabla36[[#This Row],[NUM. ECO.]],[2]!Tabla24[[NO.ECO]:[MATERIAL]],8,0)</f>
        <v>BASE HIDRAULICA</v>
      </c>
      <c r="I4644" s="86" t="s">
        <v>79</v>
      </c>
      <c r="J4644" s="91">
        <f ca="1">J4643+TIME(0,RANDBETWEEN((144),(176)),0)</f>
        <v>0.57361111111111118</v>
      </c>
      <c r="K4644" s="86" t="str">
        <f ca="1">VLOOKUP(Tabla36[[#This Row],[CODIGO VINCULO]],[1]!Anexar1[[UNION]:[OPERADOR]],4,0)</f>
        <v>ANGEL MANUEL LI CHAN</v>
      </c>
      <c r="L4644" s="92" t="str" cm="1">
        <f t="array" aca="1" ref="L4644" ca="1">_xlfn.IFS(J4644&gt;=TIME(14,0,0),"SEGUNDO TURNO",J4644&lt;TIME(14,0,0),"PRIMER TURNO")</f>
        <v>PRIMER TURNO</v>
      </c>
      <c r="M4644" s="90"/>
    </row>
    <row r="4645" spans="1:13">
      <c r="A4645" s="86" t="str">
        <f ca="1">_xlfn.CONCAT(Tabla36[[#This Row],[NUM. ECO.]],Tabla36[[#This Row],[TURNO]],Tabla36[[#This Row],[FECHA]])</f>
        <v>T47SEGUNDO TURNO45430</v>
      </c>
      <c r="B4645" s="87">
        <v>6</v>
      </c>
      <c r="C4645" s="87">
        <v>5</v>
      </c>
      <c r="D4645" s="87" t="s">
        <v>63</v>
      </c>
      <c r="E4645" s="86"/>
      <c r="F4645" s="86">
        <f>VLOOKUP(Tabla36[[#This Row],[NUM. ECO.]],[2]!Tabla24[[NO.ECO]:[CUBICACION
M3]],4,0)</f>
        <v>17</v>
      </c>
      <c r="G4645" s="94">
        <v>45430</v>
      </c>
      <c r="H4645" s="92" t="str">
        <f>VLOOKUP(Tabla36[[#This Row],[NUM. ECO.]],[2]!Tabla24[[NO.ECO]:[MATERIAL]],8,0)</f>
        <v>BASE HIDRAULICA</v>
      </c>
      <c r="I4645" s="86" t="s">
        <v>79</v>
      </c>
      <c r="J4645" s="91">
        <f ca="1">J4644+TIME(0,RANDBETWEEN((144),(176)),0)</f>
        <v>0.68472222222222223</v>
      </c>
      <c r="K4645" s="86" t="str">
        <f ca="1">VLOOKUP(Tabla36[[#This Row],[CODIGO VINCULO]],[1]!Anexar1[[UNION]:[OPERADOR]],4,0)</f>
        <v>CRECSENCIO ARIAS PEREZ</v>
      </c>
      <c r="L4645" s="92" t="str" cm="1">
        <f t="array" aca="1" ref="L4645" ca="1">_xlfn.IFS(J4645&gt;=TIME(14,0,0),"SEGUNDO TURNO",J4645&lt;TIME(14,0,0),"PRIMER TURNO")</f>
        <v>SEGUNDO TURNO</v>
      </c>
      <c r="M4645" s="90"/>
    </row>
    <row r="4646" spans="1:13">
      <c r="A4646" s="86" t="str">
        <f ca="1">_xlfn.CONCAT(Tabla36[[#This Row],[NUM. ECO.]],Tabla36[[#This Row],[TURNO]],Tabla36[[#This Row],[FECHA]])</f>
        <v>T47SEGUNDO TURNO45430</v>
      </c>
      <c r="B4646" s="87">
        <v>6</v>
      </c>
      <c r="C4646" s="87">
        <v>6</v>
      </c>
      <c r="D4646" s="87" t="s">
        <v>63</v>
      </c>
      <c r="E4646" s="86"/>
      <c r="F4646" s="86">
        <f>VLOOKUP(Tabla36[[#This Row],[NUM. ECO.]],[2]!Tabla24[[NO.ECO]:[CUBICACION
M3]],4,0)</f>
        <v>17</v>
      </c>
      <c r="G4646" s="94">
        <v>45430</v>
      </c>
      <c r="H4646" s="92" t="str">
        <f>VLOOKUP(Tabla36[[#This Row],[NUM. ECO.]],[2]!Tabla24[[NO.ECO]:[MATERIAL]],8,0)</f>
        <v>BASE HIDRAULICA</v>
      </c>
      <c r="I4646" s="86" t="s">
        <v>79</v>
      </c>
      <c r="J4646" s="91">
        <f ca="1">J4645+TIME(0,RANDBETWEEN((144),(176)),0)</f>
        <v>0.79513888888888884</v>
      </c>
      <c r="K4646" s="86" t="str">
        <f ca="1">VLOOKUP(Tabla36[[#This Row],[CODIGO VINCULO]],[1]!Anexar1[[UNION]:[OPERADOR]],4,0)</f>
        <v>CRECSENCIO ARIAS PEREZ</v>
      </c>
      <c r="L4646" s="92" t="str" cm="1">
        <f t="array" aca="1" ref="L4646" ca="1">_xlfn.IFS(J4646&gt;=TIME(14,0,0),"SEGUNDO TURNO",J4646&lt;TIME(14,0,0),"PRIMER TURNO")</f>
        <v>SEGUNDO TURNO</v>
      </c>
      <c r="M4646" s="90"/>
    </row>
    <row r="4647" spans="1:13">
      <c r="A4647" s="86" t="str">
        <f ca="1">_xlfn.CONCAT(Tabla36[[#This Row],[NUM. ECO.]],Tabla36[[#This Row],[TURNO]],Tabla36[[#This Row],[FECHA]])</f>
        <v>T47PRIMER TURNO45432</v>
      </c>
      <c r="B4647" s="87">
        <v>6</v>
      </c>
      <c r="C4647" s="87">
        <v>1</v>
      </c>
      <c r="D4647" s="87" t="s">
        <v>63</v>
      </c>
      <c r="E4647" s="86"/>
      <c r="F4647" s="86">
        <f>VLOOKUP(Tabla36[[#This Row],[NUM. ECO.]],[2]!Tabla24[[NO.ECO]:[CUBICACION
M3]],4,0)</f>
        <v>17</v>
      </c>
      <c r="G4647" s="94">
        <v>45432</v>
      </c>
      <c r="H4647" s="92" t="str">
        <f>VLOOKUP(Tabla36[[#This Row],[NUM. ECO.]],[2]!Tabla24[[NO.ECO]:[MATERIAL]],8,0)</f>
        <v>BASE HIDRAULICA</v>
      </c>
      <c r="I4647" s="86" t="s">
        <v>79</v>
      </c>
      <c r="J4647" s="88">
        <f ca="1">TIME(RANDBETWEEN(5.5,6),RANDBETWEEN(1,29),0)</f>
        <v>0.26041666666666669</v>
      </c>
      <c r="K4647" s="86" t="str">
        <f ca="1">VLOOKUP(Tabla36[[#This Row],[CODIGO VINCULO]],[1]!Anexar1[[UNION]:[OPERADOR]],4,0)</f>
        <v>ANGEL MANUEL LI CHAN</v>
      </c>
      <c r="L4647" s="92" t="str" cm="1">
        <f t="array" aca="1" ref="L4647" ca="1">_xlfn.IFS(J4647&gt;=TIME(14,0,0),"SEGUNDO TURNO",J4647&lt;TIME(14,0,0),"PRIMER TURNO")</f>
        <v>PRIMER TURNO</v>
      </c>
      <c r="M4647" s="90"/>
    </row>
    <row r="4648" spans="1:13">
      <c r="A4648" s="86" t="str">
        <f ca="1">_xlfn.CONCAT(Tabla36[[#This Row],[NUM. ECO.]],Tabla36[[#This Row],[TURNO]],Tabla36[[#This Row],[FECHA]])</f>
        <v>T47PRIMER TURNO45432</v>
      </c>
      <c r="B4648" s="87">
        <v>6</v>
      </c>
      <c r="C4648" s="87">
        <v>2</v>
      </c>
      <c r="D4648" s="87" t="s">
        <v>63</v>
      </c>
      <c r="E4648" s="86"/>
      <c r="F4648" s="86">
        <f>VLOOKUP(Tabla36[[#This Row],[NUM. ECO.]],[2]!Tabla24[[NO.ECO]:[CUBICACION
M3]],4,0)</f>
        <v>17</v>
      </c>
      <c r="G4648" s="94">
        <v>45432</v>
      </c>
      <c r="H4648" s="92" t="str">
        <f>VLOOKUP(Tabla36[[#This Row],[NUM. ECO.]],[2]!Tabla24[[NO.ECO]:[MATERIAL]],8,0)</f>
        <v>BASE HIDRAULICA</v>
      </c>
      <c r="I4648" s="86" t="s">
        <v>79</v>
      </c>
      <c r="J4648" s="88">
        <f ca="1">J4647+TIME(0,RANDBETWEEN((144),(176)),0)</f>
        <v>0.36527777777777781</v>
      </c>
      <c r="K4648" s="86" t="str">
        <f ca="1">VLOOKUP(Tabla36[[#This Row],[CODIGO VINCULO]],[1]!Anexar1[[UNION]:[OPERADOR]],4,0)</f>
        <v>ANGEL MANUEL LI CHAN</v>
      </c>
      <c r="L4648" s="92" t="str" cm="1">
        <f t="array" aca="1" ref="L4648" ca="1">_xlfn.IFS(J4648&gt;=TIME(14,0,0),"SEGUNDO TURNO",J4648&lt;TIME(14,0,0),"PRIMER TURNO")</f>
        <v>PRIMER TURNO</v>
      </c>
      <c r="M4648" s="90"/>
    </row>
    <row r="4649" spans="1:13">
      <c r="A4649" s="86" t="str">
        <f ca="1">_xlfn.CONCAT(Tabla36[[#This Row],[NUM. ECO.]],Tabla36[[#This Row],[TURNO]],Tabla36[[#This Row],[FECHA]])</f>
        <v>T47PRIMER TURNO45432</v>
      </c>
      <c r="B4649" s="87">
        <v>6</v>
      </c>
      <c r="C4649" s="87">
        <v>3</v>
      </c>
      <c r="D4649" s="87" t="s">
        <v>63</v>
      </c>
      <c r="E4649" s="86"/>
      <c r="F4649" s="86">
        <f>VLOOKUP(Tabla36[[#This Row],[NUM. ECO.]],[2]!Tabla24[[NO.ECO]:[CUBICACION
M3]],4,0)</f>
        <v>17</v>
      </c>
      <c r="G4649" s="94">
        <v>45432</v>
      </c>
      <c r="H4649" s="92" t="str">
        <f>VLOOKUP(Tabla36[[#This Row],[NUM. ECO.]],[2]!Tabla24[[NO.ECO]:[MATERIAL]],8,0)</f>
        <v>BASE HIDRAULICA</v>
      </c>
      <c r="I4649" s="86" t="s">
        <v>79</v>
      </c>
      <c r="J4649" s="91">
        <f ca="1">J4648+TIME(0,RANDBETWEEN((144),(176)),0)</f>
        <v>0.47013888888888894</v>
      </c>
      <c r="K4649" s="86" t="str">
        <f ca="1">VLOOKUP(Tabla36[[#This Row],[CODIGO VINCULO]],[1]!Anexar1[[UNION]:[OPERADOR]],4,0)</f>
        <v>ANGEL MANUEL LI CHAN</v>
      </c>
      <c r="L4649" s="92" t="str" cm="1">
        <f t="array" aca="1" ref="L4649" ca="1">_xlfn.IFS(J4649&gt;=TIME(14,0,0),"SEGUNDO TURNO",J4649&lt;TIME(14,0,0),"PRIMER TURNO")</f>
        <v>PRIMER TURNO</v>
      </c>
      <c r="M4649" s="90"/>
    </row>
    <row r="4650" spans="1:13">
      <c r="A4650" s="86" t="str">
        <f ca="1">_xlfn.CONCAT(Tabla36[[#This Row],[NUM. ECO.]],Tabla36[[#This Row],[TURNO]],Tabla36[[#This Row],[FECHA]])</f>
        <v>T47PRIMER TURNO45432</v>
      </c>
      <c r="B4650" s="87">
        <v>6</v>
      </c>
      <c r="C4650" s="87">
        <v>4</v>
      </c>
      <c r="D4650" s="87" t="s">
        <v>63</v>
      </c>
      <c r="E4650" s="86"/>
      <c r="F4650" s="86">
        <f>VLOOKUP(Tabla36[[#This Row],[NUM. ECO.]],[2]!Tabla24[[NO.ECO]:[CUBICACION
M3]],4,0)</f>
        <v>17</v>
      </c>
      <c r="G4650" s="94">
        <v>45432</v>
      </c>
      <c r="H4650" s="92" t="str">
        <f>VLOOKUP(Tabla36[[#This Row],[NUM. ECO.]],[2]!Tabla24[[NO.ECO]:[MATERIAL]],8,0)</f>
        <v>BASE HIDRAULICA</v>
      </c>
      <c r="I4650" s="86" t="s">
        <v>79</v>
      </c>
      <c r="J4650" s="91">
        <f ca="1">J4649+TIME(0,RANDBETWEEN((144),(176)),0)</f>
        <v>0.57777777777777783</v>
      </c>
      <c r="K4650" s="86" t="str">
        <f ca="1">VLOOKUP(Tabla36[[#This Row],[CODIGO VINCULO]],[1]!Anexar1[[UNION]:[OPERADOR]],4,0)</f>
        <v>ANGEL MANUEL LI CHAN</v>
      </c>
      <c r="L4650" s="92" t="str" cm="1">
        <f t="array" aca="1" ref="L4650" ca="1">_xlfn.IFS(J4650&gt;=TIME(14,0,0),"SEGUNDO TURNO",J4650&lt;TIME(14,0,0),"PRIMER TURNO")</f>
        <v>PRIMER TURNO</v>
      </c>
      <c r="M4650" s="90"/>
    </row>
    <row r="4651" spans="1:13">
      <c r="A4651" s="86" t="str">
        <f ca="1">_xlfn.CONCAT(Tabla36[[#This Row],[NUM. ECO.]],Tabla36[[#This Row],[TURNO]],Tabla36[[#This Row],[FECHA]])</f>
        <v>T47SEGUNDO TURNO45432</v>
      </c>
      <c r="B4651" s="87">
        <v>6</v>
      </c>
      <c r="C4651" s="87">
        <v>5</v>
      </c>
      <c r="D4651" s="87" t="s">
        <v>63</v>
      </c>
      <c r="E4651" s="86"/>
      <c r="F4651" s="86">
        <f>VLOOKUP(Tabla36[[#This Row],[NUM. ECO.]],[2]!Tabla24[[NO.ECO]:[CUBICACION
M3]],4,0)</f>
        <v>17</v>
      </c>
      <c r="G4651" s="94">
        <v>45432</v>
      </c>
      <c r="H4651" s="92" t="str">
        <f>VLOOKUP(Tabla36[[#This Row],[NUM. ECO.]],[2]!Tabla24[[NO.ECO]:[MATERIAL]],8,0)</f>
        <v>BASE HIDRAULICA</v>
      </c>
      <c r="I4651" s="86" t="s">
        <v>79</v>
      </c>
      <c r="J4651" s="91">
        <f ca="1">J4650+TIME(0,RANDBETWEEN((144),(176)),0)</f>
        <v>0.69305555555555565</v>
      </c>
      <c r="K4651" s="86" t="str">
        <f ca="1">VLOOKUP(Tabla36[[#This Row],[CODIGO VINCULO]],[1]!Anexar1[[UNION]:[OPERADOR]],4,0)</f>
        <v>CRECSENCIO ARIAS PEREZ</v>
      </c>
      <c r="L4651" s="92" t="str" cm="1">
        <f t="array" aca="1" ref="L4651" ca="1">_xlfn.IFS(J4651&gt;=TIME(14,0,0),"SEGUNDO TURNO",J4651&lt;TIME(14,0,0),"PRIMER TURNO")</f>
        <v>SEGUNDO TURNO</v>
      </c>
      <c r="M4651" s="90"/>
    </row>
    <row r="4652" spans="1:13">
      <c r="A4652" s="86" t="str">
        <f ca="1">_xlfn.CONCAT(Tabla36[[#This Row],[NUM. ECO.]],Tabla36[[#This Row],[TURNO]],Tabla36[[#This Row],[FECHA]])</f>
        <v>T47SEGUNDO TURNO45432</v>
      </c>
      <c r="B4652" s="87">
        <v>6</v>
      </c>
      <c r="C4652" s="87">
        <v>6</v>
      </c>
      <c r="D4652" s="87" t="s">
        <v>63</v>
      </c>
      <c r="E4652" s="86"/>
      <c r="F4652" s="86">
        <f>VLOOKUP(Tabla36[[#This Row],[NUM. ECO.]],[2]!Tabla24[[NO.ECO]:[CUBICACION
M3]],4,0)</f>
        <v>17</v>
      </c>
      <c r="G4652" s="94">
        <v>45432</v>
      </c>
      <c r="H4652" s="92" t="str">
        <f>VLOOKUP(Tabla36[[#This Row],[NUM. ECO.]],[2]!Tabla24[[NO.ECO]:[MATERIAL]],8,0)</f>
        <v>BASE HIDRAULICA</v>
      </c>
      <c r="I4652" s="86" t="s">
        <v>79</v>
      </c>
      <c r="J4652" s="91">
        <f ca="1">J4651+TIME(0,RANDBETWEEN((144),(176)),0)</f>
        <v>0.8006944444444446</v>
      </c>
      <c r="K4652" s="86" t="str">
        <f ca="1">VLOOKUP(Tabla36[[#This Row],[CODIGO VINCULO]],[1]!Anexar1[[UNION]:[OPERADOR]],4,0)</f>
        <v>CRECSENCIO ARIAS PEREZ</v>
      </c>
      <c r="L4652" s="92" t="str" cm="1">
        <f t="array" aca="1" ref="L4652" ca="1">_xlfn.IFS(J4652&gt;=TIME(14,0,0),"SEGUNDO TURNO",J4652&lt;TIME(14,0,0),"PRIMER TURNO")</f>
        <v>SEGUNDO TURNO</v>
      </c>
      <c r="M4652" s="90"/>
    </row>
    <row r="4653" spans="1:13">
      <c r="A4653" s="86" t="str">
        <f ca="1">_xlfn.CONCAT(Tabla36[[#This Row],[NUM. ECO.]],Tabla36[[#This Row],[TURNO]],Tabla36[[#This Row],[FECHA]])</f>
        <v>T47PRIMER TURNO45433</v>
      </c>
      <c r="B4653" s="87">
        <v>6</v>
      </c>
      <c r="C4653" s="87">
        <v>1</v>
      </c>
      <c r="D4653" s="87" t="s">
        <v>63</v>
      </c>
      <c r="E4653" s="86"/>
      <c r="F4653" s="86">
        <f>VLOOKUP(Tabla36[[#This Row],[NUM. ECO.]],[2]!Tabla24[[NO.ECO]:[CUBICACION
M3]],4,0)</f>
        <v>17</v>
      </c>
      <c r="G4653" s="94">
        <v>45433</v>
      </c>
      <c r="H4653" s="92" t="str">
        <f>VLOOKUP(Tabla36[[#This Row],[NUM. ECO.]],[2]!Tabla24[[NO.ECO]:[MATERIAL]],8,0)</f>
        <v>BASE HIDRAULICA</v>
      </c>
      <c r="I4653" s="86" t="s">
        <v>79</v>
      </c>
      <c r="J4653" s="88">
        <f ca="1">TIME(RANDBETWEEN(5.5,6),RANDBETWEEN(1,29),0)</f>
        <v>0.2590277777777778</v>
      </c>
      <c r="K4653" s="86" t="str">
        <f ca="1">VLOOKUP(Tabla36[[#This Row],[CODIGO VINCULO]],[1]!Anexar1[[UNION]:[OPERADOR]],4,0)</f>
        <v>ANGEL MANUEL LI CHAN</v>
      </c>
      <c r="L4653" s="92" t="str" cm="1">
        <f t="array" aca="1" ref="L4653" ca="1">_xlfn.IFS(J4653&gt;=TIME(14,0,0),"SEGUNDO TURNO",J4653&lt;TIME(14,0,0),"PRIMER TURNO")</f>
        <v>PRIMER TURNO</v>
      </c>
      <c r="M4653" s="90"/>
    </row>
    <row r="4654" spans="1:13">
      <c r="A4654" s="86" t="str">
        <f ca="1">_xlfn.CONCAT(Tabla36[[#This Row],[NUM. ECO.]],Tabla36[[#This Row],[TURNO]],Tabla36[[#This Row],[FECHA]])</f>
        <v>T47PRIMER TURNO45433</v>
      </c>
      <c r="B4654" s="87">
        <v>6</v>
      </c>
      <c r="C4654" s="87">
        <v>2</v>
      </c>
      <c r="D4654" s="87" t="s">
        <v>63</v>
      </c>
      <c r="E4654" s="86"/>
      <c r="F4654" s="86">
        <f>VLOOKUP(Tabla36[[#This Row],[NUM. ECO.]],[2]!Tabla24[[NO.ECO]:[CUBICACION
M3]],4,0)</f>
        <v>17</v>
      </c>
      <c r="G4654" s="94">
        <v>45433</v>
      </c>
      <c r="H4654" s="92" t="str">
        <f>VLOOKUP(Tabla36[[#This Row],[NUM. ECO.]],[2]!Tabla24[[NO.ECO]:[MATERIAL]],8,0)</f>
        <v>BASE HIDRAULICA</v>
      </c>
      <c r="I4654" s="86" t="s">
        <v>79</v>
      </c>
      <c r="J4654" s="88">
        <f ca="1">J4653+TIME(0,RANDBETWEEN((144),(176)),0)</f>
        <v>0.36736111111111114</v>
      </c>
      <c r="K4654" s="86" t="str">
        <f ca="1">VLOOKUP(Tabla36[[#This Row],[CODIGO VINCULO]],[1]!Anexar1[[UNION]:[OPERADOR]],4,0)</f>
        <v>ANGEL MANUEL LI CHAN</v>
      </c>
      <c r="L4654" s="92" t="str" cm="1">
        <f t="array" aca="1" ref="L4654" ca="1">_xlfn.IFS(J4654&gt;=TIME(14,0,0),"SEGUNDO TURNO",J4654&lt;TIME(14,0,0),"PRIMER TURNO")</f>
        <v>PRIMER TURNO</v>
      </c>
      <c r="M4654" s="90"/>
    </row>
    <row r="4655" spans="1:13">
      <c r="A4655" s="86" t="str">
        <f ca="1">_xlfn.CONCAT(Tabla36[[#This Row],[NUM. ECO.]],Tabla36[[#This Row],[TURNO]],Tabla36[[#This Row],[FECHA]])</f>
        <v>T47PRIMER TURNO45433</v>
      </c>
      <c r="B4655" s="87">
        <v>6</v>
      </c>
      <c r="C4655" s="87">
        <v>3</v>
      </c>
      <c r="D4655" s="87" t="s">
        <v>63</v>
      </c>
      <c r="E4655" s="86"/>
      <c r="F4655" s="86">
        <f>VLOOKUP(Tabla36[[#This Row],[NUM. ECO.]],[2]!Tabla24[[NO.ECO]:[CUBICACION
M3]],4,0)</f>
        <v>17</v>
      </c>
      <c r="G4655" s="94">
        <v>45433</v>
      </c>
      <c r="H4655" s="92" t="str">
        <f>VLOOKUP(Tabla36[[#This Row],[NUM. ECO.]],[2]!Tabla24[[NO.ECO]:[MATERIAL]],8,0)</f>
        <v>BASE HIDRAULICA</v>
      </c>
      <c r="I4655" s="86" t="s">
        <v>79</v>
      </c>
      <c r="J4655" s="91">
        <f ca="1">J4654+TIME(0,RANDBETWEEN((144),(176)),0)</f>
        <v>0.46944444444444444</v>
      </c>
      <c r="K4655" s="86" t="str">
        <f ca="1">VLOOKUP(Tabla36[[#This Row],[CODIGO VINCULO]],[1]!Anexar1[[UNION]:[OPERADOR]],4,0)</f>
        <v>ANGEL MANUEL LI CHAN</v>
      </c>
      <c r="L4655" s="92" t="str" cm="1">
        <f t="array" aca="1" ref="L4655" ca="1">_xlfn.IFS(J4655&gt;=TIME(14,0,0),"SEGUNDO TURNO",J4655&lt;TIME(14,0,0),"PRIMER TURNO")</f>
        <v>PRIMER TURNO</v>
      </c>
      <c r="M4655" s="90"/>
    </row>
    <row r="4656" spans="1:13">
      <c r="A4656" s="86" t="str">
        <f ca="1">_xlfn.CONCAT(Tabla36[[#This Row],[NUM. ECO.]],Tabla36[[#This Row],[TURNO]],Tabla36[[#This Row],[FECHA]])</f>
        <v>T47PRIMER TURNO45433</v>
      </c>
      <c r="B4656" s="87">
        <v>6</v>
      </c>
      <c r="C4656" s="87">
        <v>4</v>
      </c>
      <c r="D4656" s="87" t="s">
        <v>63</v>
      </c>
      <c r="E4656" s="86"/>
      <c r="F4656" s="86">
        <f>VLOOKUP(Tabla36[[#This Row],[NUM. ECO.]],[2]!Tabla24[[NO.ECO]:[CUBICACION
M3]],4,0)</f>
        <v>17</v>
      </c>
      <c r="G4656" s="94">
        <v>45433</v>
      </c>
      <c r="H4656" s="92" t="str">
        <f>VLOOKUP(Tabla36[[#This Row],[NUM. ECO.]],[2]!Tabla24[[NO.ECO]:[MATERIAL]],8,0)</f>
        <v>BASE HIDRAULICA</v>
      </c>
      <c r="I4656" s="86" t="s">
        <v>79</v>
      </c>
      <c r="J4656" s="91">
        <f ca="1">J4655+TIME(0,RANDBETWEEN((144),(176)),0)</f>
        <v>0.5708333333333333</v>
      </c>
      <c r="K4656" s="86" t="str">
        <f ca="1">VLOOKUP(Tabla36[[#This Row],[CODIGO VINCULO]],[1]!Anexar1[[UNION]:[OPERADOR]],4,0)</f>
        <v>ANGEL MANUEL LI CHAN</v>
      </c>
      <c r="L4656" s="92" t="str" cm="1">
        <f t="array" aca="1" ref="L4656" ca="1">_xlfn.IFS(J4656&gt;=TIME(14,0,0),"SEGUNDO TURNO",J4656&lt;TIME(14,0,0),"PRIMER TURNO")</f>
        <v>PRIMER TURNO</v>
      </c>
      <c r="M4656" s="90"/>
    </row>
    <row r="4657" spans="1:13">
      <c r="A4657" s="86" t="str">
        <f ca="1">_xlfn.CONCAT(Tabla36[[#This Row],[NUM. ECO.]],Tabla36[[#This Row],[TURNO]],Tabla36[[#This Row],[FECHA]])</f>
        <v>T47SEGUNDO TURNO45433</v>
      </c>
      <c r="B4657" s="87">
        <v>6</v>
      </c>
      <c r="C4657" s="87">
        <v>5</v>
      </c>
      <c r="D4657" s="87" t="s">
        <v>63</v>
      </c>
      <c r="E4657" s="86"/>
      <c r="F4657" s="86">
        <f>VLOOKUP(Tabla36[[#This Row],[NUM. ECO.]],[2]!Tabla24[[NO.ECO]:[CUBICACION
M3]],4,0)</f>
        <v>17</v>
      </c>
      <c r="G4657" s="94">
        <v>45433</v>
      </c>
      <c r="H4657" s="92" t="str">
        <f>VLOOKUP(Tabla36[[#This Row],[NUM. ECO.]],[2]!Tabla24[[NO.ECO]:[MATERIAL]],8,0)</f>
        <v>BASE HIDRAULICA</v>
      </c>
      <c r="I4657" s="86" t="s">
        <v>79</v>
      </c>
      <c r="J4657" s="91">
        <f ca="1">J4656+TIME(0,RANDBETWEEN((144),(176)),0)</f>
        <v>0.6875</v>
      </c>
      <c r="K4657" s="86" t="str">
        <f ca="1">VLOOKUP(Tabla36[[#This Row],[CODIGO VINCULO]],[1]!Anexar1[[UNION]:[OPERADOR]],4,0)</f>
        <v>CRECSENCIO ARIAS PEREZ</v>
      </c>
      <c r="L4657" s="92" t="str" cm="1">
        <f t="array" aca="1" ref="L4657" ca="1">_xlfn.IFS(J4657&gt;=TIME(14,0,0),"SEGUNDO TURNO",J4657&lt;TIME(14,0,0),"PRIMER TURNO")</f>
        <v>SEGUNDO TURNO</v>
      </c>
      <c r="M4657" s="90"/>
    </row>
    <row r="4658" spans="1:13">
      <c r="A4658" s="86" t="str">
        <f ca="1">_xlfn.CONCAT(Tabla36[[#This Row],[NUM. ECO.]],Tabla36[[#This Row],[TURNO]],Tabla36[[#This Row],[FECHA]])</f>
        <v>T47SEGUNDO TURNO45433</v>
      </c>
      <c r="B4658" s="87">
        <v>6</v>
      </c>
      <c r="C4658" s="87">
        <v>6</v>
      </c>
      <c r="D4658" s="87" t="s">
        <v>63</v>
      </c>
      <c r="E4658" s="86"/>
      <c r="F4658" s="86">
        <f>VLOOKUP(Tabla36[[#This Row],[NUM. ECO.]],[2]!Tabla24[[NO.ECO]:[CUBICACION
M3]],4,0)</f>
        <v>17</v>
      </c>
      <c r="G4658" s="94">
        <v>45433</v>
      </c>
      <c r="H4658" s="92" t="str">
        <f>VLOOKUP(Tabla36[[#This Row],[NUM. ECO.]],[2]!Tabla24[[NO.ECO]:[MATERIAL]],8,0)</f>
        <v>BASE HIDRAULICA</v>
      </c>
      <c r="I4658" s="86" t="s">
        <v>79</v>
      </c>
      <c r="J4658" s="91">
        <f ca="1">J4657+TIME(0,RANDBETWEEN((144),(176)),0)</f>
        <v>0.80208333333333337</v>
      </c>
      <c r="K4658" s="86" t="str">
        <f ca="1">VLOOKUP(Tabla36[[#This Row],[CODIGO VINCULO]],[1]!Anexar1[[UNION]:[OPERADOR]],4,0)</f>
        <v>CRECSENCIO ARIAS PEREZ</v>
      </c>
      <c r="L4658" s="92" t="str" cm="1">
        <f t="array" aca="1" ref="L4658" ca="1">_xlfn.IFS(J4658&gt;=TIME(14,0,0),"SEGUNDO TURNO",J4658&lt;TIME(14,0,0),"PRIMER TURNO")</f>
        <v>SEGUNDO TURNO</v>
      </c>
      <c r="M4658" s="90"/>
    </row>
    <row r="4659" spans="1:13">
      <c r="A4659" s="86" t="str">
        <f ca="1">_xlfn.CONCAT(Tabla36[[#This Row],[NUM. ECO.]],Tabla36[[#This Row],[TURNO]],Tabla36[[#This Row],[FECHA]])</f>
        <v>T48PRIMER TURNO45412</v>
      </c>
      <c r="B4659" s="87">
        <v>6</v>
      </c>
      <c r="C4659" s="87">
        <v>1</v>
      </c>
      <c r="D4659" s="87" t="s">
        <v>64</v>
      </c>
      <c r="E4659" s="86"/>
      <c r="F4659" s="86">
        <f>VLOOKUP(Tabla36[[#This Row],[NUM. ECO.]],[2]!Tabla24[[NO.ECO]:[CUBICACION
M3]],4,0)</f>
        <v>14</v>
      </c>
      <c r="G4659" s="94">
        <v>45412</v>
      </c>
      <c r="H4659" s="92" t="str">
        <f>VLOOKUP(Tabla36[[#This Row],[NUM. ECO.]],[2]!Tabla24[[NO.ECO]:[MATERIAL]],8,0)</f>
        <v>VOLADURA</v>
      </c>
      <c r="I4659" s="86" t="s">
        <v>79</v>
      </c>
      <c r="J4659" s="88">
        <f ca="1">TIME(RANDBETWEEN(5.5,6),RANDBETWEEN(1,29),0)</f>
        <v>0.25555555555555554</v>
      </c>
      <c r="K4659" s="86" t="str">
        <f ca="1">VLOOKUP(Tabla36[[#This Row],[CODIGO VINCULO]],[1]!Anexar1[[UNION]:[OPERADOR]],4,0)</f>
        <v>AGUSTIN DOMINGUEZ HERNANDEZ</v>
      </c>
      <c r="L4659" s="92" t="str" cm="1">
        <f t="array" aca="1" ref="L4659" ca="1">_xlfn.IFS(J4659&gt;=TIME(14,0,0),"SEGUNDO TURNO",J4659&lt;TIME(14,0,0),"PRIMER TURNO")</f>
        <v>PRIMER TURNO</v>
      </c>
      <c r="M4659" s="90"/>
    </row>
    <row r="4660" spans="1:13">
      <c r="A4660" s="86" t="str">
        <f ca="1">_xlfn.CONCAT(Tabla36[[#This Row],[NUM. ECO.]],Tabla36[[#This Row],[TURNO]],Tabla36[[#This Row],[FECHA]])</f>
        <v>T48PRIMER TURNO45412</v>
      </c>
      <c r="B4660" s="87">
        <v>6</v>
      </c>
      <c r="C4660" s="87">
        <v>2</v>
      </c>
      <c r="D4660" s="87" t="s">
        <v>64</v>
      </c>
      <c r="E4660" s="86"/>
      <c r="F4660" s="86">
        <f>VLOOKUP(Tabla36[[#This Row],[NUM. ECO.]],[2]!Tabla24[[NO.ECO]:[CUBICACION
M3]],4,0)</f>
        <v>14</v>
      </c>
      <c r="G4660" s="94">
        <v>45412</v>
      </c>
      <c r="H4660" s="92" t="str">
        <f>VLOOKUP(Tabla36[[#This Row],[NUM. ECO.]],[2]!Tabla24[[NO.ECO]:[MATERIAL]],8,0)</f>
        <v>VOLADURA</v>
      </c>
      <c r="I4660" s="86" t="s">
        <v>79</v>
      </c>
      <c r="J4660" s="88">
        <f ca="1">J4659+TIME(0,RANDBETWEEN((144),(176)),0)</f>
        <v>0.35902777777777772</v>
      </c>
      <c r="K4660" s="86" t="str">
        <f ca="1">VLOOKUP(Tabla36[[#This Row],[CODIGO VINCULO]],[1]!Anexar1[[UNION]:[OPERADOR]],4,0)</f>
        <v>AGUSTIN DOMINGUEZ HERNANDEZ</v>
      </c>
      <c r="L4660" s="92" t="str" cm="1">
        <f t="array" aca="1" ref="L4660" ca="1">_xlfn.IFS(J4660&gt;=TIME(14,0,0),"SEGUNDO TURNO",J4660&lt;TIME(14,0,0),"PRIMER TURNO")</f>
        <v>PRIMER TURNO</v>
      </c>
      <c r="M4660" s="90"/>
    </row>
    <row r="4661" spans="1:13">
      <c r="A4661" s="86" t="str">
        <f ca="1">_xlfn.CONCAT(Tabla36[[#This Row],[NUM. ECO.]],Tabla36[[#This Row],[TURNO]],Tabla36[[#This Row],[FECHA]])</f>
        <v>T48PRIMER TURNO45412</v>
      </c>
      <c r="B4661" s="87">
        <v>6</v>
      </c>
      <c r="C4661" s="87">
        <v>3</v>
      </c>
      <c r="D4661" s="87" t="s">
        <v>64</v>
      </c>
      <c r="E4661" s="86"/>
      <c r="F4661" s="86">
        <f>VLOOKUP(Tabla36[[#This Row],[NUM. ECO.]],[2]!Tabla24[[NO.ECO]:[CUBICACION
M3]],4,0)</f>
        <v>14</v>
      </c>
      <c r="G4661" s="94">
        <v>45412</v>
      </c>
      <c r="H4661" s="92" t="str">
        <f>VLOOKUP(Tabla36[[#This Row],[NUM. ECO.]],[2]!Tabla24[[NO.ECO]:[MATERIAL]],8,0)</f>
        <v>VOLADURA</v>
      </c>
      <c r="I4661" s="86" t="s">
        <v>79</v>
      </c>
      <c r="J4661" s="91">
        <f ca="1">J4660+TIME(0,RANDBETWEEN((144),(176)),0)</f>
        <v>0.46666666666666662</v>
      </c>
      <c r="K4661" s="86" t="str">
        <f ca="1">VLOOKUP(Tabla36[[#This Row],[CODIGO VINCULO]],[1]!Anexar1[[UNION]:[OPERADOR]],4,0)</f>
        <v>AGUSTIN DOMINGUEZ HERNANDEZ</v>
      </c>
      <c r="L4661" s="92" t="str" cm="1">
        <f t="array" aca="1" ref="L4661" ca="1">_xlfn.IFS(J4661&gt;=TIME(14,0,0),"SEGUNDO TURNO",J4661&lt;TIME(14,0,0),"PRIMER TURNO")</f>
        <v>PRIMER TURNO</v>
      </c>
      <c r="M4661" s="90"/>
    </row>
    <row r="4662" spans="1:13">
      <c r="A4662" s="86" t="str">
        <f ca="1">_xlfn.CONCAT(Tabla36[[#This Row],[NUM. ECO.]],Tabla36[[#This Row],[TURNO]],Tabla36[[#This Row],[FECHA]])</f>
        <v>T48SEGUNDO TURNO45412</v>
      </c>
      <c r="B4662" s="87">
        <v>6</v>
      </c>
      <c r="C4662" s="87">
        <v>4</v>
      </c>
      <c r="D4662" s="87" t="s">
        <v>64</v>
      </c>
      <c r="E4662" s="86"/>
      <c r="F4662" s="86">
        <f>VLOOKUP(Tabla36[[#This Row],[NUM. ECO.]],[2]!Tabla24[[NO.ECO]:[CUBICACION
M3]],4,0)</f>
        <v>14</v>
      </c>
      <c r="G4662" s="94">
        <v>45412</v>
      </c>
      <c r="H4662" s="92" t="str">
        <f>VLOOKUP(Tabla36[[#This Row],[NUM. ECO.]],[2]!Tabla24[[NO.ECO]:[MATERIAL]],8,0)</f>
        <v>VOLADURA</v>
      </c>
      <c r="I4662" s="86" t="s">
        <v>79</v>
      </c>
      <c r="J4662" s="91">
        <f ca="1">J4661+TIME(0,RANDBETWEEN((144),(176)),0)</f>
        <v>0.58611111111111103</v>
      </c>
      <c r="K4662" s="86" t="str">
        <f ca="1">VLOOKUP(Tabla36[[#This Row],[CODIGO VINCULO]],[1]!Anexar1[[UNION]:[OPERADOR]],4,0)</f>
        <v>AZAEL GAMALIEL CANUL CAAMAL</v>
      </c>
      <c r="L4662" s="92" t="str" cm="1">
        <f t="array" aca="1" ref="L4662" ca="1">_xlfn.IFS(J4662&gt;=TIME(14,0,0),"SEGUNDO TURNO",J4662&lt;TIME(14,0,0),"PRIMER TURNO")</f>
        <v>SEGUNDO TURNO</v>
      </c>
      <c r="M4662" s="90"/>
    </row>
    <row r="4663" spans="1:13">
      <c r="A4663" s="86" t="str">
        <f ca="1">_xlfn.CONCAT(Tabla36[[#This Row],[NUM. ECO.]],Tabla36[[#This Row],[TURNO]],Tabla36[[#This Row],[FECHA]])</f>
        <v>T48SEGUNDO TURNO45412</v>
      </c>
      <c r="B4663" s="87">
        <v>6</v>
      </c>
      <c r="C4663" s="87">
        <v>5</v>
      </c>
      <c r="D4663" s="87" t="s">
        <v>64</v>
      </c>
      <c r="E4663" s="86"/>
      <c r="F4663" s="86">
        <f>VLOOKUP(Tabla36[[#This Row],[NUM. ECO.]],[2]!Tabla24[[NO.ECO]:[CUBICACION
M3]],4,0)</f>
        <v>14</v>
      </c>
      <c r="G4663" s="94">
        <v>45412</v>
      </c>
      <c r="H4663" s="92" t="str">
        <f>VLOOKUP(Tabla36[[#This Row],[NUM. ECO.]],[2]!Tabla24[[NO.ECO]:[MATERIAL]],8,0)</f>
        <v>VOLADURA</v>
      </c>
      <c r="I4663" s="86" t="s">
        <v>79</v>
      </c>
      <c r="J4663" s="91">
        <f ca="1">J4662+TIME(0,RANDBETWEEN((144),(176)),0)</f>
        <v>0.6909722222222221</v>
      </c>
      <c r="K4663" s="86" t="str">
        <f ca="1">VLOOKUP(Tabla36[[#This Row],[CODIGO VINCULO]],[1]!Anexar1[[UNION]:[OPERADOR]],4,0)</f>
        <v>AZAEL GAMALIEL CANUL CAAMAL</v>
      </c>
      <c r="L4663" s="92" t="str" cm="1">
        <f t="array" aca="1" ref="L4663" ca="1">_xlfn.IFS(J4663&gt;=TIME(14,0,0),"SEGUNDO TURNO",J4663&lt;TIME(14,0,0),"PRIMER TURNO")</f>
        <v>SEGUNDO TURNO</v>
      </c>
      <c r="M4663" s="90"/>
    </row>
    <row r="4664" spans="1:13">
      <c r="A4664" s="86" t="str">
        <f ca="1">_xlfn.CONCAT(Tabla36[[#This Row],[NUM. ECO.]],Tabla36[[#This Row],[TURNO]],Tabla36[[#This Row],[FECHA]])</f>
        <v>T48SEGUNDO TURNO45412</v>
      </c>
      <c r="B4664" s="87">
        <v>6</v>
      </c>
      <c r="C4664" s="87">
        <v>6</v>
      </c>
      <c r="D4664" s="87" t="s">
        <v>64</v>
      </c>
      <c r="E4664" s="86"/>
      <c r="F4664" s="86">
        <f>VLOOKUP(Tabla36[[#This Row],[NUM. ECO.]],[2]!Tabla24[[NO.ECO]:[CUBICACION
M3]],4,0)</f>
        <v>14</v>
      </c>
      <c r="G4664" s="94">
        <v>45412</v>
      </c>
      <c r="H4664" s="92" t="str">
        <f>VLOOKUP(Tabla36[[#This Row],[NUM. ECO.]],[2]!Tabla24[[NO.ECO]:[MATERIAL]],8,0)</f>
        <v>VOLADURA</v>
      </c>
      <c r="I4664" s="86" t="s">
        <v>79</v>
      </c>
      <c r="J4664" s="91">
        <f ca="1">J4663+TIME(0,RANDBETWEEN((144),(176)),0)</f>
        <v>0.80624999999999991</v>
      </c>
      <c r="K4664" s="86" t="str">
        <f ca="1">VLOOKUP(Tabla36[[#This Row],[CODIGO VINCULO]],[1]!Anexar1[[UNION]:[OPERADOR]],4,0)</f>
        <v>AZAEL GAMALIEL CANUL CAAMAL</v>
      </c>
      <c r="L4664" s="92" t="str" cm="1">
        <f t="array" aca="1" ref="L4664" ca="1">_xlfn.IFS(J4664&gt;=TIME(14,0,0),"SEGUNDO TURNO",J4664&lt;TIME(14,0,0),"PRIMER TURNO")</f>
        <v>SEGUNDO TURNO</v>
      </c>
      <c r="M4664" s="90"/>
    </row>
    <row r="4665" spans="1:13">
      <c r="A4665" s="86" t="str">
        <f ca="1">_xlfn.CONCAT(Tabla36[[#This Row],[NUM. ECO.]],Tabla36[[#This Row],[TURNO]],Tabla36[[#This Row],[FECHA]])</f>
        <v>T48PRIMER TURNO45413</v>
      </c>
      <c r="B4665" s="87">
        <v>6</v>
      </c>
      <c r="C4665" s="87">
        <v>1</v>
      </c>
      <c r="D4665" s="87" t="s">
        <v>64</v>
      </c>
      <c r="E4665" s="86"/>
      <c r="F4665" s="86">
        <f>VLOOKUP(Tabla36[[#This Row],[NUM. ECO.]],[2]!Tabla24[[NO.ECO]:[CUBICACION
M3]],4,0)</f>
        <v>14</v>
      </c>
      <c r="G4665" s="94">
        <v>45413</v>
      </c>
      <c r="H4665" s="92" t="str">
        <f>VLOOKUP(Tabla36[[#This Row],[NUM. ECO.]],[2]!Tabla24[[NO.ECO]:[MATERIAL]],8,0)</f>
        <v>VOLADURA</v>
      </c>
      <c r="I4665" s="86" t="s">
        <v>79</v>
      </c>
      <c r="J4665" s="88">
        <f ca="1">TIME(RANDBETWEEN(5.5,6),RANDBETWEEN(1,29),0)</f>
        <v>0.26319444444444445</v>
      </c>
      <c r="K4665" s="86" t="str">
        <f ca="1">VLOOKUP(Tabla36[[#This Row],[CODIGO VINCULO]],[1]!Anexar1[[UNION]:[OPERADOR]],4,0)</f>
        <v>AGUSTIN DOMINGUEZ HERNANDEZ</v>
      </c>
      <c r="L4665" s="92" t="str" cm="1">
        <f t="array" aca="1" ref="L4665" ca="1">_xlfn.IFS(J4665&gt;=TIME(14,0,0),"SEGUNDO TURNO",J4665&lt;TIME(14,0,0),"PRIMER TURNO")</f>
        <v>PRIMER TURNO</v>
      </c>
      <c r="M4665" s="90"/>
    </row>
    <row r="4666" spans="1:13">
      <c r="A4666" s="86" t="str">
        <f ca="1">_xlfn.CONCAT(Tabla36[[#This Row],[NUM. ECO.]],Tabla36[[#This Row],[TURNO]],Tabla36[[#This Row],[FECHA]])</f>
        <v>T48PRIMER TURNO45413</v>
      </c>
      <c r="B4666" s="87">
        <v>6</v>
      </c>
      <c r="C4666" s="87">
        <v>2</v>
      </c>
      <c r="D4666" s="87" t="s">
        <v>64</v>
      </c>
      <c r="E4666" s="86"/>
      <c r="F4666" s="86">
        <f>VLOOKUP(Tabla36[[#This Row],[NUM. ECO.]],[2]!Tabla24[[NO.ECO]:[CUBICACION
M3]],4,0)</f>
        <v>14</v>
      </c>
      <c r="G4666" s="94">
        <v>45413</v>
      </c>
      <c r="H4666" s="92" t="str">
        <f>VLOOKUP(Tabla36[[#This Row],[NUM. ECO.]],[2]!Tabla24[[NO.ECO]:[MATERIAL]],8,0)</f>
        <v>VOLADURA</v>
      </c>
      <c r="I4666" s="86" t="s">
        <v>79</v>
      </c>
      <c r="J4666" s="88">
        <f ca="1">J4665+TIME(0,RANDBETWEEN((144),(176)),0)</f>
        <v>0.36388888888888893</v>
      </c>
      <c r="K4666" s="86" t="str">
        <f ca="1">VLOOKUP(Tabla36[[#This Row],[CODIGO VINCULO]],[1]!Anexar1[[UNION]:[OPERADOR]],4,0)</f>
        <v>AGUSTIN DOMINGUEZ HERNANDEZ</v>
      </c>
      <c r="L4666" s="92" t="str" cm="1">
        <f t="array" aca="1" ref="L4666" ca="1">_xlfn.IFS(J4666&gt;=TIME(14,0,0),"SEGUNDO TURNO",J4666&lt;TIME(14,0,0),"PRIMER TURNO")</f>
        <v>PRIMER TURNO</v>
      </c>
      <c r="M4666" s="90"/>
    </row>
    <row r="4667" spans="1:13">
      <c r="A4667" s="86" t="str">
        <f ca="1">_xlfn.CONCAT(Tabla36[[#This Row],[NUM. ECO.]],Tabla36[[#This Row],[TURNO]],Tabla36[[#This Row],[FECHA]])</f>
        <v>T48PRIMER TURNO45413</v>
      </c>
      <c r="B4667" s="87">
        <v>6</v>
      </c>
      <c r="C4667" s="87">
        <v>3</v>
      </c>
      <c r="D4667" s="87" t="s">
        <v>64</v>
      </c>
      <c r="E4667" s="86"/>
      <c r="F4667" s="86">
        <f>VLOOKUP(Tabla36[[#This Row],[NUM. ECO.]],[2]!Tabla24[[NO.ECO]:[CUBICACION
M3]],4,0)</f>
        <v>14</v>
      </c>
      <c r="G4667" s="94">
        <v>45413</v>
      </c>
      <c r="H4667" s="92" t="str">
        <f>VLOOKUP(Tabla36[[#This Row],[NUM. ECO.]],[2]!Tabla24[[NO.ECO]:[MATERIAL]],8,0)</f>
        <v>VOLADURA</v>
      </c>
      <c r="I4667" s="86" t="s">
        <v>79</v>
      </c>
      <c r="J4667" s="91">
        <f ca="1">J4666+TIME(0,RANDBETWEEN((144),(176)),0)</f>
        <v>0.48194444444444451</v>
      </c>
      <c r="K4667" s="86" t="str">
        <f ca="1">VLOOKUP(Tabla36[[#This Row],[CODIGO VINCULO]],[1]!Anexar1[[UNION]:[OPERADOR]],4,0)</f>
        <v>AGUSTIN DOMINGUEZ HERNANDEZ</v>
      </c>
      <c r="L4667" s="92" t="str" cm="1">
        <f t="array" aca="1" ref="L4667" ca="1">_xlfn.IFS(J4667&gt;=TIME(14,0,0),"SEGUNDO TURNO",J4667&lt;TIME(14,0,0),"PRIMER TURNO")</f>
        <v>PRIMER TURNO</v>
      </c>
      <c r="M4667" s="90"/>
    </row>
    <row r="4668" spans="1:13">
      <c r="A4668" s="86" t="str">
        <f ca="1">_xlfn.CONCAT(Tabla36[[#This Row],[NUM. ECO.]],Tabla36[[#This Row],[TURNO]],Tabla36[[#This Row],[FECHA]])</f>
        <v>T48SEGUNDO TURNO45413</v>
      </c>
      <c r="B4668" s="87">
        <v>6</v>
      </c>
      <c r="C4668" s="87">
        <v>4</v>
      </c>
      <c r="D4668" s="87" t="s">
        <v>64</v>
      </c>
      <c r="E4668" s="86"/>
      <c r="F4668" s="86">
        <f>VLOOKUP(Tabla36[[#This Row],[NUM. ECO.]],[2]!Tabla24[[NO.ECO]:[CUBICACION
M3]],4,0)</f>
        <v>14</v>
      </c>
      <c r="G4668" s="94">
        <v>45413</v>
      </c>
      <c r="H4668" s="92" t="str">
        <f>VLOOKUP(Tabla36[[#This Row],[NUM. ECO.]],[2]!Tabla24[[NO.ECO]:[MATERIAL]],8,0)</f>
        <v>VOLADURA</v>
      </c>
      <c r="I4668" s="86" t="s">
        <v>79</v>
      </c>
      <c r="J4668" s="91">
        <f ca="1">J4667+TIME(0,RANDBETWEEN((144),(176)),0)</f>
        <v>0.59166666666666679</v>
      </c>
      <c r="K4668" s="86" t="str">
        <f ca="1">VLOOKUP(Tabla36[[#This Row],[CODIGO VINCULO]],[1]!Anexar1[[UNION]:[OPERADOR]],4,0)</f>
        <v>AZAEL GAMALIEL CANUL CAAMAL</v>
      </c>
      <c r="L4668" s="92" t="str" cm="1">
        <f t="array" aca="1" ref="L4668" ca="1">_xlfn.IFS(J4668&gt;=TIME(14,0,0),"SEGUNDO TURNO",J4668&lt;TIME(14,0,0),"PRIMER TURNO")</f>
        <v>SEGUNDO TURNO</v>
      </c>
      <c r="M4668" s="90"/>
    </row>
    <row r="4669" spans="1:13">
      <c r="A4669" s="86" t="str">
        <f ca="1">_xlfn.CONCAT(Tabla36[[#This Row],[NUM. ECO.]],Tabla36[[#This Row],[TURNO]],Tabla36[[#This Row],[FECHA]])</f>
        <v>T48SEGUNDO TURNO45413</v>
      </c>
      <c r="B4669" s="87">
        <v>6</v>
      </c>
      <c r="C4669" s="87">
        <v>5</v>
      </c>
      <c r="D4669" s="87" t="s">
        <v>64</v>
      </c>
      <c r="E4669" s="86"/>
      <c r="F4669" s="86">
        <f>VLOOKUP(Tabla36[[#This Row],[NUM. ECO.]],[2]!Tabla24[[NO.ECO]:[CUBICACION
M3]],4,0)</f>
        <v>14</v>
      </c>
      <c r="G4669" s="94">
        <v>45413</v>
      </c>
      <c r="H4669" s="92" t="str">
        <f>VLOOKUP(Tabla36[[#This Row],[NUM. ECO.]],[2]!Tabla24[[NO.ECO]:[MATERIAL]],8,0)</f>
        <v>VOLADURA</v>
      </c>
      <c r="I4669" s="86" t="s">
        <v>79</v>
      </c>
      <c r="J4669" s="91">
        <f ca="1">J4668+TIME(0,RANDBETWEEN((144),(176)),0)</f>
        <v>0.70138888888888906</v>
      </c>
      <c r="K4669" s="86" t="str">
        <f ca="1">VLOOKUP(Tabla36[[#This Row],[CODIGO VINCULO]],[1]!Anexar1[[UNION]:[OPERADOR]],4,0)</f>
        <v>AZAEL GAMALIEL CANUL CAAMAL</v>
      </c>
      <c r="L4669" s="92" t="str" cm="1">
        <f t="array" aca="1" ref="L4669" ca="1">_xlfn.IFS(J4669&gt;=TIME(14,0,0),"SEGUNDO TURNO",J4669&lt;TIME(14,0,0),"PRIMER TURNO")</f>
        <v>SEGUNDO TURNO</v>
      </c>
      <c r="M4669" s="90"/>
    </row>
    <row r="4670" spans="1:13">
      <c r="A4670" s="86" t="str">
        <f ca="1">_xlfn.CONCAT(Tabla36[[#This Row],[NUM. ECO.]],Tabla36[[#This Row],[TURNO]],Tabla36[[#This Row],[FECHA]])</f>
        <v>T48SEGUNDO TURNO45413</v>
      </c>
      <c r="B4670" s="87">
        <v>6</v>
      </c>
      <c r="C4670" s="87">
        <v>6</v>
      </c>
      <c r="D4670" s="87" t="s">
        <v>64</v>
      </c>
      <c r="E4670" s="86"/>
      <c r="F4670" s="86">
        <f>VLOOKUP(Tabla36[[#This Row],[NUM. ECO.]],[2]!Tabla24[[NO.ECO]:[CUBICACION
M3]],4,0)</f>
        <v>14</v>
      </c>
      <c r="G4670" s="94">
        <v>45413</v>
      </c>
      <c r="H4670" s="92" t="str">
        <f>VLOOKUP(Tabla36[[#This Row],[NUM. ECO.]],[2]!Tabla24[[NO.ECO]:[MATERIAL]],8,0)</f>
        <v>VOLADURA</v>
      </c>
      <c r="I4670" s="86" t="s">
        <v>79</v>
      </c>
      <c r="J4670" s="91">
        <f ca="1">J4669+TIME(0,RANDBETWEEN((144),(176)),0)</f>
        <v>0.82222222222222241</v>
      </c>
      <c r="K4670" s="86" t="str">
        <f ca="1">VLOOKUP(Tabla36[[#This Row],[CODIGO VINCULO]],[1]!Anexar1[[UNION]:[OPERADOR]],4,0)</f>
        <v>AZAEL GAMALIEL CANUL CAAMAL</v>
      </c>
      <c r="L4670" s="92" t="str" cm="1">
        <f t="array" aca="1" ref="L4670" ca="1">_xlfn.IFS(J4670&gt;=TIME(14,0,0),"SEGUNDO TURNO",J4670&lt;TIME(14,0,0),"PRIMER TURNO")</f>
        <v>SEGUNDO TURNO</v>
      </c>
      <c r="M4670" s="90"/>
    </row>
    <row r="4671" spans="1:13">
      <c r="A4671" s="86" t="str">
        <f ca="1">_xlfn.CONCAT(Tabla36[[#This Row],[NUM. ECO.]],Tabla36[[#This Row],[TURNO]],Tabla36[[#This Row],[FECHA]])</f>
        <v>T48PRIMER TURNO45414</v>
      </c>
      <c r="B4671" s="87">
        <v>6</v>
      </c>
      <c r="C4671" s="87">
        <v>1</v>
      </c>
      <c r="D4671" s="87" t="s">
        <v>64</v>
      </c>
      <c r="E4671" s="86"/>
      <c r="F4671" s="86">
        <f>VLOOKUP(Tabla36[[#This Row],[NUM. ECO.]],[2]!Tabla24[[NO.ECO]:[CUBICACION
M3]],4,0)</f>
        <v>14</v>
      </c>
      <c r="G4671" s="94">
        <v>45414</v>
      </c>
      <c r="H4671" s="92" t="str">
        <f>VLOOKUP(Tabla36[[#This Row],[NUM. ECO.]],[2]!Tabla24[[NO.ECO]:[MATERIAL]],8,0)</f>
        <v>VOLADURA</v>
      </c>
      <c r="I4671" s="86" t="s">
        <v>79</v>
      </c>
      <c r="J4671" s="88">
        <f ca="1">TIME(RANDBETWEEN(5.5,6),RANDBETWEEN(1,29),0)</f>
        <v>0.25347222222222221</v>
      </c>
      <c r="K4671" s="86" t="str">
        <f ca="1">VLOOKUP(Tabla36[[#This Row],[CODIGO VINCULO]],[1]!Anexar1[[UNION]:[OPERADOR]],4,0)</f>
        <v>AGUSTIN DOMINGUEZ HERNANDEZ</v>
      </c>
      <c r="L4671" s="92" t="str" cm="1">
        <f t="array" aca="1" ref="L4671" ca="1">_xlfn.IFS(J4671&gt;=TIME(14,0,0),"SEGUNDO TURNO",J4671&lt;TIME(14,0,0),"PRIMER TURNO")</f>
        <v>PRIMER TURNO</v>
      </c>
      <c r="M4671" s="90"/>
    </row>
    <row r="4672" spans="1:13">
      <c r="A4672" s="86" t="str">
        <f ca="1">_xlfn.CONCAT(Tabla36[[#This Row],[NUM. ECO.]],Tabla36[[#This Row],[TURNO]],Tabla36[[#This Row],[FECHA]])</f>
        <v>T48PRIMER TURNO45414</v>
      </c>
      <c r="B4672" s="87">
        <v>6</v>
      </c>
      <c r="C4672" s="87">
        <v>2</v>
      </c>
      <c r="D4672" s="87" t="s">
        <v>64</v>
      </c>
      <c r="E4672" s="86"/>
      <c r="F4672" s="86">
        <f>VLOOKUP(Tabla36[[#This Row],[NUM. ECO.]],[2]!Tabla24[[NO.ECO]:[CUBICACION
M3]],4,0)</f>
        <v>14</v>
      </c>
      <c r="G4672" s="94">
        <v>45414</v>
      </c>
      <c r="H4672" s="92" t="str">
        <f>VLOOKUP(Tabla36[[#This Row],[NUM. ECO.]],[2]!Tabla24[[NO.ECO]:[MATERIAL]],8,0)</f>
        <v>VOLADURA</v>
      </c>
      <c r="I4672" s="86" t="s">
        <v>79</v>
      </c>
      <c r="J4672" s="88">
        <f ca="1">J4671+TIME(0,RANDBETWEEN((144),(176)),0)</f>
        <v>0.37430555555555556</v>
      </c>
      <c r="K4672" s="86" t="str">
        <f ca="1">VLOOKUP(Tabla36[[#This Row],[CODIGO VINCULO]],[1]!Anexar1[[UNION]:[OPERADOR]],4,0)</f>
        <v>AGUSTIN DOMINGUEZ HERNANDEZ</v>
      </c>
      <c r="L4672" s="92" t="str" cm="1">
        <f t="array" aca="1" ref="L4672" ca="1">_xlfn.IFS(J4672&gt;=TIME(14,0,0),"SEGUNDO TURNO",J4672&lt;TIME(14,0,0),"PRIMER TURNO")</f>
        <v>PRIMER TURNO</v>
      </c>
      <c r="M4672" s="90"/>
    </row>
    <row r="4673" spans="1:13">
      <c r="A4673" s="86" t="str">
        <f ca="1">_xlfn.CONCAT(Tabla36[[#This Row],[NUM. ECO.]],Tabla36[[#This Row],[TURNO]],Tabla36[[#This Row],[FECHA]])</f>
        <v>T48PRIMER TURNO45414</v>
      </c>
      <c r="B4673" s="87">
        <v>6</v>
      </c>
      <c r="C4673" s="87">
        <v>3</v>
      </c>
      <c r="D4673" s="87" t="s">
        <v>64</v>
      </c>
      <c r="E4673" s="86"/>
      <c r="F4673" s="86">
        <f>VLOOKUP(Tabla36[[#This Row],[NUM. ECO.]],[2]!Tabla24[[NO.ECO]:[CUBICACION
M3]],4,0)</f>
        <v>14</v>
      </c>
      <c r="G4673" s="94">
        <v>45414</v>
      </c>
      <c r="H4673" s="92" t="str">
        <f>VLOOKUP(Tabla36[[#This Row],[NUM. ECO.]],[2]!Tabla24[[NO.ECO]:[MATERIAL]],8,0)</f>
        <v>VOLADURA</v>
      </c>
      <c r="I4673" s="86" t="s">
        <v>79</v>
      </c>
      <c r="J4673" s="91">
        <f ca="1">J4672+TIME(0,RANDBETWEEN((144),(176)),0)</f>
        <v>0.49375000000000002</v>
      </c>
      <c r="K4673" s="86" t="str">
        <f ca="1">VLOOKUP(Tabla36[[#This Row],[CODIGO VINCULO]],[1]!Anexar1[[UNION]:[OPERADOR]],4,0)</f>
        <v>AGUSTIN DOMINGUEZ HERNANDEZ</v>
      </c>
      <c r="L4673" s="92" t="str" cm="1">
        <f t="array" aca="1" ref="L4673" ca="1">_xlfn.IFS(J4673&gt;=TIME(14,0,0),"SEGUNDO TURNO",J4673&lt;TIME(14,0,0),"PRIMER TURNO")</f>
        <v>PRIMER TURNO</v>
      </c>
      <c r="M4673" s="90"/>
    </row>
    <row r="4674" spans="1:13">
      <c r="A4674" s="86" t="str">
        <f ca="1">_xlfn.CONCAT(Tabla36[[#This Row],[NUM. ECO.]],Tabla36[[#This Row],[TURNO]],Tabla36[[#This Row],[FECHA]])</f>
        <v>T48SEGUNDO TURNO45414</v>
      </c>
      <c r="B4674" s="87">
        <v>6</v>
      </c>
      <c r="C4674" s="87">
        <v>4</v>
      </c>
      <c r="D4674" s="87" t="s">
        <v>64</v>
      </c>
      <c r="E4674" s="86"/>
      <c r="F4674" s="86">
        <f>VLOOKUP(Tabla36[[#This Row],[NUM. ECO.]],[2]!Tabla24[[NO.ECO]:[CUBICACION
M3]],4,0)</f>
        <v>14</v>
      </c>
      <c r="G4674" s="94">
        <v>45414</v>
      </c>
      <c r="H4674" s="92" t="str">
        <f>VLOOKUP(Tabla36[[#This Row],[NUM. ECO.]],[2]!Tabla24[[NO.ECO]:[MATERIAL]],8,0)</f>
        <v>VOLADURA</v>
      </c>
      <c r="I4674" s="86" t="s">
        <v>79</v>
      </c>
      <c r="J4674" s="91">
        <f ca="1">J4673+TIME(0,RANDBETWEEN((144),(176)),0)</f>
        <v>0.60138888888888897</v>
      </c>
      <c r="K4674" s="86" t="str">
        <f ca="1">VLOOKUP(Tabla36[[#This Row],[CODIGO VINCULO]],[1]!Anexar1[[UNION]:[OPERADOR]],4,0)</f>
        <v>AZAEL GAMALIEL CANUL CAAMAL</v>
      </c>
      <c r="L4674" s="92" t="str" cm="1">
        <f t="array" aca="1" ref="L4674" ca="1">_xlfn.IFS(J4674&gt;=TIME(14,0,0),"SEGUNDO TURNO",J4674&lt;TIME(14,0,0),"PRIMER TURNO")</f>
        <v>SEGUNDO TURNO</v>
      </c>
      <c r="M4674" s="90"/>
    </row>
    <row r="4675" spans="1:13">
      <c r="A4675" s="86" t="str">
        <f ca="1">_xlfn.CONCAT(Tabla36[[#This Row],[NUM. ECO.]],Tabla36[[#This Row],[TURNO]],Tabla36[[#This Row],[FECHA]])</f>
        <v>T48SEGUNDO TURNO45414</v>
      </c>
      <c r="B4675" s="87">
        <v>6</v>
      </c>
      <c r="C4675" s="87">
        <v>5</v>
      </c>
      <c r="D4675" s="87" t="s">
        <v>64</v>
      </c>
      <c r="E4675" s="86"/>
      <c r="F4675" s="86">
        <f>VLOOKUP(Tabla36[[#This Row],[NUM. ECO.]],[2]!Tabla24[[NO.ECO]:[CUBICACION
M3]],4,0)</f>
        <v>14</v>
      </c>
      <c r="G4675" s="94">
        <v>45414</v>
      </c>
      <c r="H4675" s="92" t="str">
        <f>VLOOKUP(Tabla36[[#This Row],[NUM. ECO.]],[2]!Tabla24[[NO.ECO]:[MATERIAL]],8,0)</f>
        <v>VOLADURA</v>
      </c>
      <c r="I4675" s="86" t="s">
        <v>79</v>
      </c>
      <c r="J4675" s="91">
        <f ca="1">J4674+TIME(0,RANDBETWEEN((144),(176)),0)</f>
        <v>0.71458333333333346</v>
      </c>
      <c r="K4675" s="86" t="str">
        <f ca="1">VLOOKUP(Tabla36[[#This Row],[CODIGO VINCULO]],[1]!Anexar1[[UNION]:[OPERADOR]],4,0)</f>
        <v>AZAEL GAMALIEL CANUL CAAMAL</v>
      </c>
      <c r="L4675" s="92" t="str" cm="1">
        <f t="array" aca="1" ref="L4675" ca="1">_xlfn.IFS(J4675&gt;=TIME(14,0,0),"SEGUNDO TURNO",J4675&lt;TIME(14,0,0),"PRIMER TURNO")</f>
        <v>SEGUNDO TURNO</v>
      </c>
      <c r="M4675" s="90"/>
    </row>
    <row r="4676" spans="1:13">
      <c r="A4676" s="86" t="str">
        <f ca="1">_xlfn.CONCAT(Tabla36[[#This Row],[NUM. ECO.]],Tabla36[[#This Row],[TURNO]],Tabla36[[#This Row],[FECHA]])</f>
        <v>T48SEGUNDO TURNO45414</v>
      </c>
      <c r="B4676" s="87">
        <v>6</v>
      </c>
      <c r="C4676" s="87">
        <v>6</v>
      </c>
      <c r="D4676" s="87" t="s">
        <v>64</v>
      </c>
      <c r="E4676" s="86"/>
      <c r="F4676" s="86">
        <f>VLOOKUP(Tabla36[[#This Row],[NUM. ECO.]],[2]!Tabla24[[NO.ECO]:[CUBICACION
M3]],4,0)</f>
        <v>14</v>
      </c>
      <c r="G4676" s="94">
        <v>45414</v>
      </c>
      <c r="H4676" s="92" t="str">
        <f>VLOOKUP(Tabla36[[#This Row],[NUM. ECO.]],[2]!Tabla24[[NO.ECO]:[MATERIAL]],8,0)</f>
        <v>VOLADURA</v>
      </c>
      <c r="I4676" s="86" t="s">
        <v>79</v>
      </c>
      <c r="J4676" s="91">
        <f ca="1">J4675+TIME(0,RANDBETWEEN((144),(176)),0)</f>
        <v>0.82361111111111129</v>
      </c>
      <c r="K4676" s="86" t="str">
        <f ca="1">VLOOKUP(Tabla36[[#This Row],[CODIGO VINCULO]],[1]!Anexar1[[UNION]:[OPERADOR]],4,0)</f>
        <v>AZAEL GAMALIEL CANUL CAAMAL</v>
      </c>
      <c r="L4676" s="92" t="str" cm="1">
        <f t="array" aca="1" ref="L4676" ca="1">_xlfn.IFS(J4676&gt;=TIME(14,0,0),"SEGUNDO TURNO",J4676&lt;TIME(14,0,0),"PRIMER TURNO")</f>
        <v>SEGUNDO TURNO</v>
      </c>
      <c r="M4676" s="90"/>
    </row>
    <row r="4677" spans="1:13">
      <c r="A4677" s="86" t="str">
        <f ca="1">_xlfn.CONCAT(Tabla36[[#This Row],[NUM. ECO.]],Tabla36[[#This Row],[TURNO]],Tabla36[[#This Row],[FECHA]])</f>
        <v>T48PRIMER TURNO45415</v>
      </c>
      <c r="B4677" s="87">
        <v>6</v>
      </c>
      <c r="C4677" s="87">
        <v>1</v>
      </c>
      <c r="D4677" s="87" t="s">
        <v>64</v>
      </c>
      <c r="E4677" s="86"/>
      <c r="F4677" s="86">
        <f>VLOOKUP(Tabla36[[#This Row],[NUM. ECO.]],[2]!Tabla24[[NO.ECO]:[CUBICACION
M3]],4,0)</f>
        <v>14</v>
      </c>
      <c r="G4677" s="94">
        <v>45415</v>
      </c>
      <c r="H4677" s="92" t="str">
        <f>VLOOKUP(Tabla36[[#This Row],[NUM. ECO.]],[2]!Tabla24[[NO.ECO]:[MATERIAL]],8,0)</f>
        <v>VOLADURA</v>
      </c>
      <c r="I4677" s="86" t="s">
        <v>79</v>
      </c>
      <c r="J4677" s="88">
        <f ca="1">TIME(RANDBETWEEN(5.5,6),RANDBETWEEN(1,29),0)</f>
        <v>0.25972222222222224</v>
      </c>
      <c r="K4677" s="86" t="str">
        <f ca="1">VLOOKUP(Tabla36[[#This Row],[CODIGO VINCULO]],[1]!Anexar1[[UNION]:[OPERADOR]],4,0)</f>
        <v>AGUSTIN DOMINGUEZ HERNANDEZ</v>
      </c>
      <c r="L4677" s="92" t="str" cm="1">
        <f t="array" aca="1" ref="L4677" ca="1">_xlfn.IFS(J4677&gt;=TIME(14,0,0),"SEGUNDO TURNO",J4677&lt;TIME(14,0,0),"PRIMER TURNO")</f>
        <v>PRIMER TURNO</v>
      </c>
      <c r="M4677" s="90"/>
    </row>
    <row r="4678" spans="1:13">
      <c r="A4678" s="86" t="str">
        <f ca="1">_xlfn.CONCAT(Tabla36[[#This Row],[NUM. ECO.]],Tabla36[[#This Row],[TURNO]],Tabla36[[#This Row],[FECHA]])</f>
        <v>T48PRIMER TURNO45415</v>
      </c>
      <c r="B4678" s="87">
        <v>6</v>
      </c>
      <c r="C4678" s="87">
        <v>2</v>
      </c>
      <c r="D4678" s="87" t="s">
        <v>64</v>
      </c>
      <c r="E4678" s="86"/>
      <c r="F4678" s="86">
        <f>VLOOKUP(Tabla36[[#This Row],[NUM. ECO.]],[2]!Tabla24[[NO.ECO]:[CUBICACION
M3]],4,0)</f>
        <v>14</v>
      </c>
      <c r="G4678" s="94">
        <v>45415</v>
      </c>
      <c r="H4678" s="92" t="str">
        <f>VLOOKUP(Tabla36[[#This Row],[NUM. ECO.]],[2]!Tabla24[[NO.ECO]:[MATERIAL]],8,0)</f>
        <v>VOLADURA</v>
      </c>
      <c r="I4678" s="86" t="s">
        <v>79</v>
      </c>
      <c r="J4678" s="88">
        <f ca="1">J4677+TIME(0,RANDBETWEEN((144),(176)),0)</f>
        <v>0.38194444444444448</v>
      </c>
      <c r="K4678" s="86" t="str">
        <f ca="1">VLOOKUP(Tabla36[[#This Row],[CODIGO VINCULO]],[1]!Anexar1[[UNION]:[OPERADOR]],4,0)</f>
        <v>AGUSTIN DOMINGUEZ HERNANDEZ</v>
      </c>
      <c r="L4678" s="92" t="str" cm="1">
        <f t="array" aca="1" ref="L4678" ca="1">_xlfn.IFS(J4678&gt;=TIME(14,0,0),"SEGUNDO TURNO",J4678&lt;TIME(14,0,0),"PRIMER TURNO")</f>
        <v>PRIMER TURNO</v>
      </c>
      <c r="M4678" s="90"/>
    </row>
    <row r="4679" spans="1:13">
      <c r="A4679" s="86" t="str">
        <f ca="1">_xlfn.CONCAT(Tabla36[[#This Row],[NUM. ECO.]],Tabla36[[#This Row],[TURNO]],Tabla36[[#This Row],[FECHA]])</f>
        <v>T48PRIMER TURNO45415</v>
      </c>
      <c r="B4679" s="87">
        <v>6</v>
      </c>
      <c r="C4679" s="87">
        <v>3</v>
      </c>
      <c r="D4679" s="87" t="s">
        <v>64</v>
      </c>
      <c r="E4679" s="86"/>
      <c r="F4679" s="86">
        <f>VLOOKUP(Tabla36[[#This Row],[NUM. ECO.]],[2]!Tabla24[[NO.ECO]:[CUBICACION
M3]],4,0)</f>
        <v>14</v>
      </c>
      <c r="G4679" s="94">
        <v>45415</v>
      </c>
      <c r="H4679" s="92" t="str">
        <f>VLOOKUP(Tabla36[[#This Row],[NUM. ECO.]],[2]!Tabla24[[NO.ECO]:[MATERIAL]],8,0)</f>
        <v>VOLADURA</v>
      </c>
      <c r="I4679" s="86" t="s">
        <v>79</v>
      </c>
      <c r="J4679" s="91">
        <f ca="1">J4678+TIME(0,RANDBETWEEN((144),(176)),0)</f>
        <v>0.49236111111111114</v>
      </c>
      <c r="K4679" s="86" t="str">
        <f ca="1">VLOOKUP(Tabla36[[#This Row],[CODIGO VINCULO]],[1]!Anexar1[[UNION]:[OPERADOR]],4,0)</f>
        <v>AGUSTIN DOMINGUEZ HERNANDEZ</v>
      </c>
      <c r="L4679" s="92" t="str" cm="1">
        <f t="array" aca="1" ref="L4679" ca="1">_xlfn.IFS(J4679&gt;=TIME(14,0,0),"SEGUNDO TURNO",J4679&lt;TIME(14,0,0),"PRIMER TURNO")</f>
        <v>PRIMER TURNO</v>
      </c>
      <c r="M4679" s="90"/>
    </row>
    <row r="4680" spans="1:13">
      <c r="A4680" s="86" t="str">
        <f ca="1">_xlfn.CONCAT(Tabla36[[#This Row],[NUM. ECO.]],Tabla36[[#This Row],[TURNO]],Tabla36[[#This Row],[FECHA]])</f>
        <v>T48SEGUNDO TURNO45415</v>
      </c>
      <c r="B4680" s="87">
        <v>6</v>
      </c>
      <c r="C4680" s="87">
        <v>4</v>
      </c>
      <c r="D4680" s="87" t="s">
        <v>64</v>
      </c>
      <c r="E4680" s="86"/>
      <c r="F4680" s="86">
        <f>VLOOKUP(Tabla36[[#This Row],[NUM. ECO.]],[2]!Tabla24[[NO.ECO]:[CUBICACION
M3]],4,0)</f>
        <v>14</v>
      </c>
      <c r="G4680" s="94">
        <v>45415</v>
      </c>
      <c r="H4680" s="92" t="str">
        <f>VLOOKUP(Tabla36[[#This Row],[NUM. ECO.]],[2]!Tabla24[[NO.ECO]:[MATERIAL]],8,0)</f>
        <v>VOLADURA</v>
      </c>
      <c r="I4680" s="86" t="s">
        <v>79</v>
      </c>
      <c r="J4680" s="91">
        <f ca="1">J4679+TIME(0,RANDBETWEEN((144),(176)),0)</f>
        <v>0.60486111111111118</v>
      </c>
      <c r="K4680" s="86" t="str">
        <f ca="1">VLOOKUP(Tabla36[[#This Row],[CODIGO VINCULO]],[1]!Anexar1[[UNION]:[OPERADOR]],4,0)</f>
        <v>AZAEL GAMALIEL CANUL CAAMAL</v>
      </c>
      <c r="L4680" s="92" t="str" cm="1">
        <f t="array" aca="1" ref="L4680" ca="1">_xlfn.IFS(J4680&gt;=TIME(14,0,0),"SEGUNDO TURNO",J4680&lt;TIME(14,0,0),"PRIMER TURNO")</f>
        <v>SEGUNDO TURNO</v>
      </c>
      <c r="M4680" s="90"/>
    </row>
    <row r="4681" spans="1:13">
      <c r="A4681" s="86" t="str">
        <f ca="1">_xlfn.CONCAT(Tabla36[[#This Row],[NUM. ECO.]],Tabla36[[#This Row],[TURNO]],Tabla36[[#This Row],[FECHA]])</f>
        <v>T48SEGUNDO TURNO45415</v>
      </c>
      <c r="B4681" s="87">
        <v>6</v>
      </c>
      <c r="C4681" s="87">
        <v>5</v>
      </c>
      <c r="D4681" s="87" t="s">
        <v>64</v>
      </c>
      <c r="E4681" s="86"/>
      <c r="F4681" s="86">
        <f>VLOOKUP(Tabla36[[#This Row],[NUM. ECO.]],[2]!Tabla24[[NO.ECO]:[CUBICACION
M3]],4,0)</f>
        <v>14</v>
      </c>
      <c r="G4681" s="94">
        <v>45415</v>
      </c>
      <c r="H4681" s="92" t="str">
        <f>VLOOKUP(Tabla36[[#This Row],[NUM. ECO.]],[2]!Tabla24[[NO.ECO]:[MATERIAL]],8,0)</f>
        <v>VOLADURA</v>
      </c>
      <c r="I4681" s="86" t="s">
        <v>79</v>
      </c>
      <c r="J4681" s="91">
        <f ca="1">J4680+TIME(0,RANDBETWEEN((144),(176)),0)</f>
        <v>0.70763888888888893</v>
      </c>
      <c r="K4681" s="86" t="str">
        <f ca="1">VLOOKUP(Tabla36[[#This Row],[CODIGO VINCULO]],[1]!Anexar1[[UNION]:[OPERADOR]],4,0)</f>
        <v>AZAEL GAMALIEL CANUL CAAMAL</v>
      </c>
      <c r="L4681" s="92" t="str" cm="1">
        <f t="array" aca="1" ref="L4681" ca="1">_xlfn.IFS(J4681&gt;=TIME(14,0,0),"SEGUNDO TURNO",J4681&lt;TIME(14,0,0),"PRIMER TURNO")</f>
        <v>SEGUNDO TURNO</v>
      </c>
      <c r="M4681" s="90"/>
    </row>
    <row r="4682" spans="1:13">
      <c r="A4682" s="86" t="str">
        <f ca="1">_xlfn.CONCAT(Tabla36[[#This Row],[NUM. ECO.]],Tabla36[[#This Row],[TURNO]],Tabla36[[#This Row],[FECHA]])</f>
        <v>T48SEGUNDO TURNO45415</v>
      </c>
      <c r="B4682" s="87">
        <v>6</v>
      </c>
      <c r="C4682" s="87">
        <v>6</v>
      </c>
      <c r="D4682" s="87" t="s">
        <v>64</v>
      </c>
      <c r="E4682" s="86"/>
      <c r="F4682" s="86">
        <f>VLOOKUP(Tabla36[[#This Row],[NUM. ECO.]],[2]!Tabla24[[NO.ECO]:[CUBICACION
M3]],4,0)</f>
        <v>14</v>
      </c>
      <c r="G4682" s="94">
        <v>45415</v>
      </c>
      <c r="H4682" s="92" t="str">
        <f>VLOOKUP(Tabla36[[#This Row],[NUM. ECO.]],[2]!Tabla24[[NO.ECO]:[MATERIAL]],8,0)</f>
        <v>VOLADURA</v>
      </c>
      <c r="I4682" s="86" t="s">
        <v>79</v>
      </c>
      <c r="J4682" s="91">
        <f ca="1">J4681+TIME(0,RANDBETWEEN((144),(176)),0)</f>
        <v>0.8222222222222223</v>
      </c>
      <c r="K4682" s="86" t="str">
        <f ca="1">VLOOKUP(Tabla36[[#This Row],[CODIGO VINCULO]],[1]!Anexar1[[UNION]:[OPERADOR]],4,0)</f>
        <v>AZAEL GAMALIEL CANUL CAAMAL</v>
      </c>
      <c r="L4682" s="92" t="str" cm="1">
        <f t="array" aca="1" ref="L4682" ca="1">_xlfn.IFS(J4682&gt;=TIME(14,0,0),"SEGUNDO TURNO",J4682&lt;TIME(14,0,0),"PRIMER TURNO")</f>
        <v>SEGUNDO TURNO</v>
      </c>
      <c r="M4682" s="90"/>
    </row>
    <row r="4683" spans="1:13">
      <c r="A4683" s="86" t="str">
        <f ca="1">_xlfn.CONCAT(Tabla36[[#This Row],[NUM. ECO.]],Tabla36[[#This Row],[TURNO]],Tabla36[[#This Row],[FECHA]])</f>
        <v>T48PRIMER TURNO45416</v>
      </c>
      <c r="B4683" s="87">
        <v>6</v>
      </c>
      <c r="C4683" s="87">
        <v>1</v>
      </c>
      <c r="D4683" s="87" t="s">
        <v>64</v>
      </c>
      <c r="E4683" s="86"/>
      <c r="F4683" s="86">
        <f>VLOOKUP(Tabla36[[#This Row],[NUM. ECO.]],[2]!Tabla24[[NO.ECO]:[CUBICACION
M3]],4,0)</f>
        <v>14</v>
      </c>
      <c r="G4683" s="94">
        <v>45416</v>
      </c>
      <c r="H4683" s="92" t="str">
        <f>VLOOKUP(Tabla36[[#This Row],[NUM. ECO.]],[2]!Tabla24[[NO.ECO]:[MATERIAL]],8,0)</f>
        <v>VOLADURA</v>
      </c>
      <c r="I4683" s="86" t="s">
        <v>79</v>
      </c>
      <c r="J4683" s="88">
        <f ca="1">TIME(RANDBETWEEN(5.5,6),RANDBETWEEN(1,29),0)</f>
        <v>0.26111111111111113</v>
      </c>
      <c r="K4683" s="86" t="str">
        <f ca="1">VLOOKUP(Tabla36[[#This Row],[CODIGO VINCULO]],[1]!Anexar1[[UNION]:[OPERADOR]],4,0)</f>
        <v>AGUSTIN DOMINGUEZ HERNANDEZ</v>
      </c>
      <c r="L4683" s="92" t="str" cm="1">
        <f t="array" aca="1" ref="L4683" ca="1">_xlfn.IFS(J4683&gt;=TIME(14,0,0),"SEGUNDO TURNO",J4683&lt;TIME(14,0,0),"PRIMER TURNO")</f>
        <v>PRIMER TURNO</v>
      </c>
      <c r="M4683" s="90"/>
    </row>
    <row r="4684" spans="1:13">
      <c r="A4684" s="86" t="str">
        <f ca="1">_xlfn.CONCAT(Tabla36[[#This Row],[NUM. ECO.]],Tabla36[[#This Row],[TURNO]],Tabla36[[#This Row],[FECHA]])</f>
        <v>T48PRIMER TURNO45416</v>
      </c>
      <c r="B4684" s="87">
        <v>6</v>
      </c>
      <c r="C4684" s="87">
        <v>2</v>
      </c>
      <c r="D4684" s="87" t="s">
        <v>64</v>
      </c>
      <c r="E4684" s="86"/>
      <c r="F4684" s="86">
        <f>VLOOKUP(Tabla36[[#This Row],[NUM. ECO.]],[2]!Tabla24[[NO.ECO]:[CUBICACION
M3]],4,0)</f>
        <v>14</v>
      </c>
      <c r="G4684" s="94">
        <v>45416</v>
      </c>
      <c r="H4684" s="92" t="str">
        <f>VLOOKUP(Tabla36[[#This Row],[NUM. ECO.]],[2]!Tabla24[[NO.ECO]:[MATERIAL]],8,0)</f>
        <v>VOLADURA</v>
      </c>
      <c r="I4684" s="86" t="s">
        <v>79</v>
      </c>
      <c r="J4684" s="88">
        <f ca="1">J4683+TIME(0,RANDBETWEEN((144),(176)),0)</f>
        <v>0.37013888888888891</v>
      </c>
      <c r="K4684" s="86" t="str">
        <f ca="1">VLOOKUP(Tabla36[[#This Row],[CODIGO VINCULO]],[1]!Anexar1[[UNION]:[OPERADOR]],4,0)</f>
        <v>AGUSTIN DOMINGUEZ HERNANDEZ</v>
      </c>
      <c r="L4684" s="92" t="str" cm="1">
        <f t="array" aca="1" ref="L4684" ca="1">_xlfn.IFS(J4684&gt;=TIME(14,0,0),"SEGUNDO TURNO",J4684&lt;TIME(14,0,0),"PRIMER TURNO")</f>
        <v>PRIMER TURNO</v>
      </c>
      <c r="M4684" s="90"/>
    </row>
    <row r="4685" spans="1:13">
      <c r="A4685" s="86" t="str">
        <f ca="1">_xlfn.CONCAT(Tabla36[[#This Row],[NUM. ECO.]],Tabla36[[#This Row],[TURNO]],Tabla36[[#This Row],[FECHA]])</f>
        <v>T48PRIMER TURNO45416</v>
      </c>
      <c r="B4685" s="87">
        <v>6</v>
      </c>
      <c r="C4685" s="87">
        <v>3</v>
      </c>
      <c r="D4685" s="87" t="s">
        <v>64</v>
      </c>
      <c r="E4685" s="86"/>
      <c r="F4685" s="86">
        <f>VLOOKUP(Tabla36[[#This Row],[NUM. ECO.]],[2]!Tabla24[[NO.ECO]:[CUBICACION
M3]],4,0)</f>
        <v>14</v>
      </c>
      <c r="G4685" s="94">
        <v>45416</v>
      </c>
      <c r="H4685" s="92" t="str">
        <f>VLOOKUP(Tabla36[[#This Row],[NUM. ECO.]],[2]!Tabla24[[NO.ECO]:[MATERIAL]],8,0)</f>
        <v>VOLADURA</v>
      </c>
      <c r="I4685" s="86" t="s">
        <v>79</v>
      </c>
      <c r="J4685" s="91">
        <f ca="1">J4684+TIME(0,RANDBETWEEN((144),(176)),0)</f>
        <v>0.47430555555555559</v>
      </c>
      <c r="K4685" s="86" t="str">
        <f ca="1">VLOOKUP(Tabla36[[#This Row],[CODIGO VINCULO]],[1]!Anexar1[[UNION]:[OPERADOR]],4,0)</f>
        <v>AGUSTIN DOMINGUEZ HERNANDEZ</v>
      </c>
      <c r="L4685" s="92" t="str" cm="1">
        <f t="array" aca="1" ref="L4685" ca="1">_xlfn.IFS(J4685&gt;=TIME(14,0,0),"SEGUNDO TURNO",J4685&lt;TIME(14,0,0),"PRIMER TURNO")</f>
        <v>PRIMER TURNO</v>
      </c>
      <c r="M4685" s="90"/>
    </row>
    <row r="4686" spans="1:13">
      <c r="A4686" s="86" t="str">
        <f ca="1">_xlfn.CONCAT(Tabla36[[#This Row],[NUM. ECO.]],Tabla36[[#This Row],[TURNO]],Tabla36[[#This Row],[FECHA]])</f>
        <v>T48SEGUNDO TURNO45416</v>
      </c>
      <c r="B4686" s="87">
        <v>6</v>
      </c>
      <c r="C4686" s="87">
        <v>4</v>
      </c>
      <c r="D4686" s="87" t="s">
        <v>64</v>
      </c>
      <c r="E4686" s="86"/>
      <c r="F4686" s="86">
        <f>VLOOKUP(Tabla36[[#This Row],[NUM. ECO.]],[2]!Tabla24[[NO.ECO]:[CUBICACION
M3]],4,0)</f>
        <v>14</v>
      </c>
      <c r="G4686" s="94">
        <v>45416</v>
      </c>
      <c r="H4686" s="92" t="str">
        <f>VLOOKUP(Tabla36[[#This Row],[NUM. ECO.]],[2]!Tabla24[[NO.ECO]:[MATERIAL]],8,0)</f>
        <v>VOLADURA</v>
      </c>
      <c r="I4686" s="86" t="s">
        <v>79</v>
      </c>
      <c r="J4686" s="91">
        <f ca="1">J4685+TIME(0,RANDBETWEEN((144),(176)),0)</f>
        <v>0.58611111111111114</v>
      </c>
      <c r="K4686" s="86" t="str">
        <f ca="1">VLOOKUP(Tabla36[[#This Row],[CODIGO VINCULO]],[1]!Anexar1[[UNION]:[OPERADOR]],4,0)</f>
        <v>AZAEL GAMALIEL CANUL CAAMAL</v>
      </c>
      <c r="L4686" s="92" t="str" cm="1">
        <f t="array" aca="1" ref="L4686" ca="1">_xlfn.IFS(J4686&gt;=TIME(14,0,0),"SEGUNDO TURNO",J4686&lt;TIME(14,0,0),"PRIMER TURNO")</f>
        <v>SEGUNDO TURNO</v>
      </c>
      <c r="M4686" s="90"/>
    </row>
    <row r="4687" spans="1:13">
      <c r="A4687" s="86" t="str">
        <f ca="1">_xlfn.CONCAT(Tabla36[[#This Row],[NUM. ECO.]],Tabla36[[#This Row],[TURNO]],Tabla36[[#This Row],[FECHA]])</f>
        <v>T48SEGUNDO TURNO45416</v>
      </c>
      <c r="B4687" s="87">
        <v>6</v>
      </c>
      <c r="C4687" s="87">
        <v>5</v>
      </c>
      <c r="D4687" s="87" t="s">
        <v>64</v>
      </c>
      <c r="E4687" s="86"/>
      <c r="F4687" s="86">
        <f>VLOOKUP(Tabla36[[#This Row],[NUM. ECO.]],[2]!Tabla24[[NO.ECO]:[CUBICACION
M3]],4,0)</f>
        <v>14</v>
      </c>
      <c r="G4687" s="94">
        <v>45416</v>
      </c>
      <c r="H4687" s="92" t="str">
        <f>VLOOKUP(Tabla36[[#This Row],[NUM. ECO.]],[2]!Tabla24[[NO.ECO]:[MATERIAL]],8,0)</f>
        <v>VOLADURA</v>
      </c>
      <c r="I4687" s="86" t="s">
        <v>79</v>
      </c>
      <c r="J4687" s="91">
        <f ca="1">J4686+TIME(0,RANDBETWEEN((144),(176)),0)</f>
        <v>0.69791666666666674</v>
      </c>
      <c r="K4687" s="86" t="str">
        <f ca="1">VLOOKUP(Tabla36[[#This Row],[CODIGO VINCULO]],[1]!Anexar1[[UNION]:[OPERADOR]],4,0)</f>
        <v>AZAEL GAMALIEL CANUL CAAMAL</v>
      </c>
      <c r="L4687" s="92" t="str" cm="1">
        <f t="array" aca="1" ref="L4687" ca="1">_xlfn.IFS(J4687&gt;=TIME(14,0,0),"SEGUNDO TURNO",J4687&lt;TIME(14,0,0),"PRIMER TURNO")</f>
        <v>SEGUNDO TURNO</v>
      </c>
      <c r="M4687" s="90"/>
    </row>
    <row r="4688" spans="1:13">
      <c r="A4688" s="86" t="str">
        <f ca="1">_xlfn.CONCAT(Tabla36[[#This Row],[NUM. ECO.]],Tabla36[[#This Row],[TURNO]],Tabla36[[#This Row],[FECHA]])</f>
        <v>T48SEGUNDO TURNO45416</v>
      </c>
      <c r="B4688" s="87">
        <v>6</v>
      </c>
      <c r="C4688" s="87">
        <v>6</v>
      </c>
      <c r="D4688" s="87" t="s">
        <v>64</v>
      </c>
      <c r="E4688" s="86"/>
      <c r="F4688" s="86">
        <f>VLOOKUP(Tabla36[[#This Row],[NUM. ECO.]],[2]!Tabla24[[NO.ECO]:[CUBICACION
M3]],4,0)</f>
        <v>14</v>
      </c>
      <c r="G4688" s="94">
        <v>45416</v>
      </c>
      <c r="H4688" s="92" t="str">
        <f>VLOOKUP(Tabla36[[#This Row],[NUM. ECO.]],[2]!Tabla24[[NO.ECO]:[MATERIAL]],8,0)</f>
        <v>VOLADURA</v>
      </c>
      <c r="I4688" s="86" t="s">
        <v>79</v>
      </c>
      <c r="J4688" s="91">
        <f ca="1">J4687+TIME(0,RANDBETWEEN((144),(176)),0)</f>
        <v>0.81666666666666676</v>
      </c>
      <c r="K4688" s="86" t="str">
        <f ca="1">VLOOKUP(Tabla36[[#This Row],[CODIGO VINCULO]],[1]!Anexar1[[UNION]:[OPERADOR]],4,0)</f>
        <v>AZAEL GAMALIEL CANUL CAAMAL</v>
      </c>
      <c r="L4688" s="92" t="str" cm="1">
        <f t="array" aca="1" ref="L4688" ca="1">_xlfn.IFS(J4688&gt;=TIME(14,0,0),"SEGUNDO TURNO",J4688&lt;TIME(14,0,0),"PRIMER TURNO")</f>
        <v>SEGUNDO TURNO</v>
      </c>
      <c r="M4688" s="90"/>
    </row>
    <row r="4689" spans="1:13">
      <c r="A4689" s="86" t="str">
        <f ca="1">_xlfn.CONCAT(Tabla36[[#This Row],[NUM. ECO.]],Tabla36[[#This Row],[TURNO]],Tabla36[[#This Row],[FECHA]])</f>
        <v>T48PRIMER TURNO45418</v>
      </c>
      <c r="B4689" s="87">
        <v>6</v>
      </c>
      <c r="C4689" s="87">
        <v>1</v>
      </c>
      <c r="D4689" s="87" t="s">
        <v>64</v>
      </c>
      <c r="E4689" s="86"/>
      <c r="F4689" s="86">
        <f>VLOOKUP(Tabla36[[#This Row],[NUM. ECO.]],[2]!Tabla24[[NO.ECO]:[CUBICACION
M3]],4,0)</f>
        <v>14</v>
      </c>
      <c r="G4689" s="94">
        <v>45418</v>
      </c>
      <c r="H4689" s="92" t="str">
        <f>VLOOKUP(Tabla36[[#This Row],[NUM. ECO.]],[2]!Tabla24[[NO.ECO]:[MATERIAL]],8,0)</f>
        <v>VOLADURA</v>
      </c>
      <c r="I4689" s="86" t="s">
        <v>79</v>
      </c>
      <c r="J4689" s="88">
        <f ca="1">TIME(RANDBETWEEN(5.5,6),RANDBETWEEN(1,29),0)</f>
        <v>0.25763888888888886</v>
      </c>
      <c r="K4689" s="86" t="str">
        <f ca="1">VLOOKUP(Tabla36[[#This Row],[CODIGO VINCULO]],[1]!Anexar1[[UNION]:[OPERADOR]],4,0)</f>
        <v>AGUSTIN DOMINGUEZ HERNANDEZ</v>
      </c>
      <c r="L4689" s="92" t="str" cm="1">
        <f t="array" aca="1" ref="L4689" ca="1">_xlfn.IFS(J4689&gt;=TIME(14,0,0),"SEGUNDO TURNO",J4689&lt;TIME(14,0,0),"PRIMER TURNO")</f>
        <v>PRIMER TURNO</v>
      </c>
      <c r="M4689" s="90"/>
    </row>
    <row r="4690" spans="1:13">
      <c r="A4690" s="86" t="str">
        <f ca="1">_xlfn.CONCAT(Tabla36[[#This Row],[NUM. ECO.]],Tabla36[[#This Row],[TURNO]],Tabla36[[#This Row],[FECHA]])</f>
        <v>T48PRIMER TURNO45418</v>
      </c>
      <c r="B4690" s="87">
        <v>6</v>
      </c>
      <c r="C4690" s="87">
        <v>2</v>
      </c>
      <c r="D4690" s="87" t="s">
        <v>64</v>
      </c>
      <c r="E4690" s="86"/>
      <c r="F4690" s="86">
        <f>VLOOKUP(Tabla36[[#This Row],[NUM. ECO.]],[2]!Tabla24[[NO.ECO]:[CUBICACION
M3]],4,0)</f>
        <v>14</v>
      </c>
      <c r="G4690" s="94">
        <v>45418</v>
      </c>
      <c r="H4690" s="92" t="str">
        <f>VLOOKUP(Tabla36[[#This Row],[NUM. ECO.]],[2]!Tabla24[[NO.ECO]:[MATERIAL]],8,0)</f>
        <v>VOLADURA</v>
      </c>
      <c r="I4690" s="86" t="s">
        <v>79</v>
      </c>
      <c r="J4690" s="88">
        <f ca="1">J4689+TIME(0,RANDBETWEEN((144),(176)),0)</f>
        <v>0.37638888888888888</v>
      </c>
      <c r="K4690" s="86" t="str">
        <f ca="1">VLOOKUP(Tabla36[[#This Row],[CODIGO VINCULO]],[1]!Anexar1[[UNION]:[OPERADOR]],4,0)</f>
        <v>AGUSTIN DOMINGUEZ HERNANDEZ</v>
      </c>
      <c r="L4690" s="92" t="str" cm="1">
        <f t="array" aca="1" ref="L4690" ca="1">_xlfn.IFS(J4690&gt;=TIME(14,0,0),"SEGUNDO TURNO",J4690&lt;TIME(14,0,0),"PRIMER TURNO")</f>
        <v>PRIMER TURNO</v>
      </c>
      <c r="M4690" s="90"/>
    </row>
    <row r="4691" spans="1:13">
      <c r="A4691" s="86" t="str">
        <f ca="1">_xlfn.CONCAT(Tabla36[[#This Row],[NUM. ECO.]],Tabla36[[#This Row],[TURNO]],Tabla36[[#This Row],[FECHA]])</f>
        <v>T48PRIMER TURNO45418</v>
      </c>
      <c r="B4691" s="87">
        <v>6</v>
      </c>
      <c r="C4691" s="87">
        <v>3</v>
      </c>
      <c r="D4691" s="87" t="s">
        <v>64</v>
      </c>
      <c r="E4691" s="86"/>
      <c r="F4691" s="86">
        <f>VLOOKUP(Tabla36[[#This Row],[NUM. ECO.]],[2]!Tabla24[[NO.ECO]:[CUBICACION
M3]],4,0)</f>
        <v>14</v>
      </c>
      <c r="G4691" s="94">
        <v>45418</v>
      </c>
      <c r="H4691" s="92" t="str">
        <f>VLOOKUP(Tabla36[[#This Row],[NUM. ECO.]],[2]!Tabla24[[NO.ECO]:[MATERIAL]],8,0)</f>
        <v>VOLADURA</v>
      </c>
      <c r="I4691" s="86" t="s">
        <v>79</v>
      </c>
      <c r="J4691" s="91">
        <f ca="1">J4690+TIME(0,RANDBETWEEN((144),(176)),0)</f>
        <v>0.49791666666666667</v>
      </c>
      <c r="K4691" s="86" t="str">
        <f ca="1">VLOOKUP(Tabla36[[#This Row],[CODIGO VINCULO]],[1]!Anexar1[[UNION]:[OPERADOR]],4,0)</f>
        <v>AGUSTIN DOMINGUEZ HERNANDEZ</v>
      </c>
      <c r="L4691" s="92" t="str" cm="1">
        <f t="array" aca="1" ref="L4691" ca="1">_xlfn.IFS(J4691&gt;=TIME(14,0,0),"SEGUNDO TURNO",J4691&lt;TIME(14,0,0),"PRIMER TURNO")</f>
        <v>PRIMER TURNO</v>
      </c>
      <c r="M4691" s="90"/>
    </row>
    <row r="4692" spans="1:13">
      <c r="A4692" s="86" t="str">
        <f ca="1">_xlfn.CONCAT(Tabla36[[#This Row],[NUM. ECO.]],Tabla36[[#This Row],[TURNO]],Tabla36[[#This Row],[FECHA]])</f>
        <v>T48SEGUNDO TURNO45418</v>
      </c>
      <c r="B4692" s="87">
        <v>6</v>
      </c>
      <c r="C4692" s="87">
        <v>4</v>
      </c>
      <c r="D4692" s="87" t="s">
        <v>64</v>
      </c>
      <c r="E4692" s="86"/>
      <c r="F4692" s="86">
        <f>VLOOKUP(Tabla36[[#This Row],[NUM. ECO.]],[2]!Tabla24[[NO.ECO]:[CUBICACION
M3]],4,0)</f>
        <v>14</v>
      </c>
      <c r="G4692" s="94">
        <v>45418</v>
      </c>
      <c r="H4692" s="92" t="str">
        <f>VLOOKUP(Tabla36[[#This Row],[NUM. ECO.]],[2]!Tabla24[[NO.ECO]:[MATERIAL]],8,0)</f>
        <v>VOLADURA</v>
      </c>
      <c r="I4692" s="86" t="s">
        <v>79</v>
      </c>
      <c r="J4692" s="91">
        <f ca="1">J4691+TIME(0,RANDBETWEEN((144),(176)),0)</f>
        <v>0.60624999999999996</v>
      </c>
      <c r="K4692" s="86" t="str">
        <f ca="1">VLOOKUP(Tabla36[[#This Row],[CODIGO VINCULO]],[1]!Anexar1[[UNION]:[OPERADOR]],4,0)</f>
        <v>AZAEL GAMALIEL CANUL CAAMAL</v>
      </c>
      <c r="L4692" s="92" t="str" cm="1">
        <f t="array" aca="1" ref="L4692" ca="1">_xlfn.IFS(J4692&gt;=TIME(14,0,0),"SEGUNDO TURNO",J4692&lt;TIME(14,0,0),"PRIMER TURNO")</f>
        <v>SEGUNDO TURNO</v>
      </c>
      <c r="M4692" s="90"/>
    </row>
    <row r="4693" spans="1:13">
      <c r="A4693" s="86" t="str">
        <f ca="1">_xlfn.CONCAT(Tabla36[[#This Row],[NUM. ECO.]],Tabla36[[#This Row],[TURNO]],Tabla36[[#This Row],[FECHA]])</f>
        <v>T48SEGUNDO TURNO45418</v>
      </c>
      <c r="B4693" s="87">
        <v>6</v>
      </c>
      <c r="C4693" s="87">
        <v>5</v>
      </c>
      <c r="D4693" s="87" t="s">
        <v>64</v>
      </c>
      <c r="E4693" s="86"/>
      <c r="F4693" s="86">
        <f>VLOOKUP(Tabla36[[#This Row],[NUM. ECO.]],[2]!Tabla24[[NO.ECO]:[CUBICACION
M3]],4,0)</f>
        <v>14</v>
      </c>
      <c r="G4693" s="94">
        <v>45418</v>
      </c>
      <c r="H4693" s="92" t="str">
        <f>VLOOKUP(Tabla36[[#This Row],[NUM. ECO.]],[2]!Tabla24[[NO.ECO]:[MATERIAL]],8,0)</f>
        <v>VOLADURA</v>
      </c>
      <c r="I4693" s="86" t="s">
        <v>79</v>
      </c>
      <c r="J4693" s="91">
        <f ca="1">J4692+TIME(0,RANDBETWEEN((144),(176)),0)</f>
        <v>0.70833333333333326</v>
      </c>
      <c r="K4693" s="86" t="str">
        <f ca="1">VLOOKUP(Tabla36[[#This Row],[CODIGO VINCULO]],[1]!Anexar1[[UNION]:[OPERADOR]],4,0)</f>
        <v>AZAEL GAMALIEL CANUL CAAMAL</v>
      </c>
      <c r="L4693" s="92" t="str" cm="1">
        <f t="array" aca="1" ref="L4693" ca="1">_xlfn.IFS(J4693&gt;=TIME(14,0,0),"SEGUNDO TURNO",J4693&lt;TIME(14,0,0),"PRIMER TURNO")</f>
        <v>SEGUNDO TURNO</v>
      </c>
      <c r="M4693" s="90"/>
    </row>
    <row r="4694" spans="1:13">
      <c r="A4694" s="86" t="str">
        <f ca="1">_xlfn.CONCAT(Tabla36[[#This Row],[NUM. ECO.]],Tabla36[[#This Row],[TURNO]],Tabla36[[#This Row],[FECHA]])</f>
        <v>T48SEGUNDO TURNO45418</v>
      </c>
      <c r="B4694" s="87">
        <v>6</v>
      </c>
      <c r="C4694" s="87">
        <v>6</v>
      </c>
      <c r="D4694" s="87" t="s">
        <v>64</v>
      </c>
      <c r="E4694" s="86"/>
      <c r="F4694" s="86">
        <f>VLOOKUP(Tabla36[[#This Row],[NUM. ECO.]],[2]!Tabla24[[NO.ECO]:[CUBICACION
M3]],4,0)</f>
        <v>14</v>
      </c>
      <c r="G4694" s="94">
        <v>45418</v>
      </c>
      <c r="H4694" s="92" t="str">
        <f>VLOOKUP(Tabla36[[#This Row],[NUM. ECO.]],[2]!Tabla24[[NO.ECO]:[MATERIAL]],8,0)</f>
        <v>VOLADURA</v>
      </c>
      <c r="I4694" s="86" t="s">
        <v>79</v>
      </c>
      <c r="J4694" s="91">
        <f ca="1">J4693+TIME(0,RANDBETWEEN((144),(176)),0)</f>
        <v>0.82291666666666663</v>
      </c>
      <c r="K4694" s="86" t="str">
        <f ca="1">VLOOKUP(Tabla36[[#This Row],[CODIGO VINCULO]],[1]!Anexar1[[UNION]:[OPERADOR]],4,0)</f>
        <v>AZAEL GAMALIEL CANUL CAAMAL</v>
      </c>
      <c r="L4694" s="92" t="str" cm="1">
        <f t="array" aca="1" ref="L4694" ca="1">_xlfn.IFS(J4694&gt;=TIME(14,0,0),"SEGUNDO TURNO",J4694&lt;TIME(14,0,0),"PRIMER TURNO")</f>
        <v>SEGUNDO TURNO</v>
      </c>
      <c r="M4694" s="90"/>
    </row>
    <row r="4695" spans="1:13">
      <c r="A4695" s="86" t="str">
        <f ca="1">_xlfn.CONCAT(Tabla36[[#This Row],[NUM. ECO.]],Tabla36[[#This Row],[TURNO]],Tabla36[[#This Row],[FECHA]])</f>
        <v>T48PRIMER TURNO45419</v>
      </c>
      <c r="B4695" s="87">
        <v>6</v>
      </c>
      <c r="C4695" s="87">
        <v>1</v>
      </c>
      <c r="D4695" s="87" t="s">
        <v>64</v>
      </c>
      <c r="E4695" s="86"/>
      <c r="F4695" s="86">
        <f>VLOOKUP(Tabla36[[#This Row],[NUM. ECO.]],[2]!Tabla24[[NO.ECO]:[CUBICACION
M3]],4,0)</f>
        <v>14</v>
      </c>
      <c r="G4695" s="94">
        <v>45419</v>
      </c>
      <c r="H4695" s="92" t="str">
        <f>VLOOKUP(Tabla36[[#This Row],[NUM. ECO.]],[2]!Tabla24[[NO.ECO]:[MATERIAL]],8,0)</f>
        <v>VOLADURA</v>
      </c>
      <c r="I4695" s="86" t="s">
        <v>79</v>
      </c>
      <c r="J4695" s="88">
        <f ca="1">TIME(RANDBETWEEN(5.5,6),RANDBETWEEN(1,29),0)</f>
        <v>0.2590277777777778</v>
      </c>
      <c r="K4695" s="86" t="str">
        <f ca="1">VLOOKUP(Tabla36[[#This Row],[CODIGO VINCULO]],[1]!Anexar1[[UNION]:[OPERADOR]],4,0)</f>
        <v>AGUSTIN DOMINGUEZ HERNANDEZ</v>
      </c>
      <c r="L4695" s="92" t="str" cm="1">
        <f t="array" aca="1" ref="L4695" ca="1">_xlfn.IFS(J4695&gt;=TIME(14,0,0),"SEGUNDO TURNO",J4695&lt;TIME(14,0,0),"PRIMER TURNO")</f>
        <v>PRIMER TURNO</v>
      </c>
      <c r="M4695" s="90"/>
    </row>
    <row r="4696" spans="1:13">
      <c r="A4696" s="86" t="str">
        <f ca="1">_xlfn.CONCAT(Tabla36[[#This Row],[NUM. ECO.]],Tabla36[[#This Row],[TURNO]],Tabla36[[#This Row],[FECHA]])</f>
        <v>T48PRIMER TURNO45419</v>
      </c>
      <c r="B4696" s="87">
        <v>6</v>
      </c>
      <c r="C4696" s="87">
        <v>2</v>
      </c>
      <c r="D4696" s="87" t="s">
        <v>64</v>
      </c>
      <c r="E4696" s="86"/>
      <c r="F4696" s="86">
        <f>VLOOKUP(Tabla36[[#This Row],[NUM. ECO.]],[2]!Tabla24[[NO.ECO]:[CUBICACION
M3]],4,0)</f>
        <v>14</v>
      </c>
      <c r="G4696" s="94">
        <v>45419</v>
      </c>
      <c r="H4696" s="92" t="str">
        <f>VLOOKUP(Tabla36[[#This Row],[NUM. ECO.]],[2]!Tabla24[[NO.ECO]:[MATERIAL]],8,0)</f>
        <v>VOLADURA</v>
      </c>
      <c r="I4696" s="86" t="s">
        <v>79</v>
      </c>
      <c r="J4696" s="88">
        <f ca="1">J4695+TIME(0,RANDBETWEEN((144),(176)),0)</f>
        <v>0.36944444444444446</v>
      </c>
      <c r="K4696" s="86" t="str">
        <f ca="1">VLOOKUP(Tabla36[[#This Row],[CODIGO VINCULO]],[1]!Anexar1[[UNION]:[OPERADOR]],4,0)</f>
        <v>AGUSTIN DOMINGUEZ HERNANDEZ</v>
      </c>
      <c r="L4696" s="92" t="str" cm="1">
        <f t="array" aca="1" ref="L4696" ca="1">_xlfn.IFS(J4696&gt;=TIME(14,0,0),"SEGUNDO TURNO",J4696&lt;TIME(14,0,0),"PRIMER TURNO")</f>
        <v>PRIMER TURNO</v>
      </c>
      <c r="M4696" s="90"/>
    </row>
    <row r="4697" spans="1:13">
      <c r="A4697" s="86" t="str">
        <f ca="1">_xlfn.CONCAT(Tabla36[[#This Row],[NUM. ECO.]],Tabla36[[#This Row],[TURNO]],Tabla36[[#This Row],[FECHA]])</f>
        <v>T48PRIMER TURNO45419</v>
      </c>
      <c r="B4697" s="87">
        <v>6</v>
      </c>
      <c r="C4697" s="87">
        <v>3</v>
      </c>
      <c r="D4697" s="87" t="s">
        <v>64</v>
      </c>
      <c r="E4697" s="86"/>
      <c r="F4697" s="86">
        <f>VLOOKUP(Tabla36[[#This Row],[NUM. ECO.]],[2]!Tabla24[[NO.ECO]:[CUBICACION
M3]],4,0)</f>
        <v>14</v>
      </c>
      <c r="G4697" s="94">
        <v>45419</v>
      </c>
      <c r="H4697" s="92" t="str">
        <f>VLOOKUP(Tabla36[[#This Row],[NUM. ECO.]],[2]!Tabla24[[NO.ECO]:[MATERIAL]],8,0)</f>
        <v>VOLADURA</v>
      </c>
      <c r="I4697" s="86" t="s">
        <v>79</v>
      </c>
      <c r="J4697" s="91">
        <f ca="1">J4696+TIME(0,RANDBETWEEN((144),(176)),0)</f>
        <v>0.4826388888888889</v>
      </c>
      <c r="K4697" s="86" t="str">
        <f ca="1">VLOOKUP(Tabla36[[#This Row],[CODIGO VINCULO]],[1]!Anexar1[[UNION]:[OPERADOR]],4,0)</f>
        <v>AGUSTIN DOMINGUEZ HERNANDEZ</v>
      </c>
      <c r="L4697" s="92" t="str" cm="1">
        <f t="array" aca="1" ref="L4697" ca="1">_xlfn.IFS(J4697&gt;=TIME(14,0,0),"SEGUNDO TURNO",J4697&lt;TIME(14,0,0),"PRIMER TURNO")</f>
        <v>PRIMER TURNO</v>
      </c>
      <c r="M4697" s="90"/>
    </row>
    <row r="4698" spans="1:13">
      <c r="A4698" s="86" t="str">
        <f ca="1">_xlfn.CONCAT(Tabla36[[#This Row],[NUM. ECO.]],Tabla36[[#This Row],[TURNO]],Tabla36[[#This Row],[FECHA]])</f>
        <v>T48SEGUNDO TURNO45419</v>
      </c>
      <c r="B4698" s="87">
        <v>6</v>
      </c>
      <c r="C4698" s="87">
        <v>4</v>
      </c>
      <c r="D4698" s="87" t="s">
        <v>64</v>
      </c>
      <c r="E4698" s="86"/>
      <c r="F4698" s="86">
        <f>VLOOKUP(Tabla36[[#This Row],[NUM. ECO.]],[2]!Tabla24[[NO.ECO]:[CUBICACION
M3]],4,0)</f>
        <v>14</v>
      </c>
      <c r="G4698" s="94">
        <v>45419</v>
      </c>
      <c r="H4698" s="92" t="str">
        <f>VLOOKUP(Tabla36[[#This Row],[NUM. ECO.]],[2]!Tabla24[[NO.ECO]:[MATERIAL]],8,0)</f>
        <v>VOLADURA</v>
      </c>
      <c r="I4698" s="86" t="s">
        <v>79</v>
      </c>
      <c r="J4698" s="91">
        <f ca="1">J4697+TIME(0,RANDBETWEEN((144),(176)),0)</f>
        <v>0.58958333333333335</v>
      </c>
      <c r="K4698" s="86" t="str">
        <f ca="1">VLOOKUP(Tabla36[[#This Row],[CODIGO VINCULO]],[1]!Anexar1[[UNION]:[OPERADOR]],4,0)</f>
        <v>AZAEL GAMALIEL CANUL CAAMAL</v>
      </c>
      <c r="L4698" s="92" t="str" cm="1">
        <f t="array" aca="1" ref="L4698" ca="1">_xlfn.IFS(J4698&gt;=TIME(14,0,0),"SEGUNDO TURNO",J4698&lt;TIME(14,0,0),"PRIMER TURNO")</f>
        <v>SEGUNDO TURNO</v>
      </c>
      <c r="M4698" s="90"/>
    </row>
    <row r="4699" spans="1:13">
      <c r="A4699" s="86" t="str">
        <f ca="1">_xlfn.CONCAT(Tabla36[[#This Row],[NUM. ECO.]],Tabla36[[#This Row],[TURNO]],Tabla36[[#This Row],[FECHA]])</f>
        <v>T48SEGUNDO TURNO45419</v>
      </c>
      <c r="B4699" s="87">
        <v>6</v>
      </c>
      <c r="C4699" s="87">
        <v>5</v>
      </c>
      <c r="D4699" s="87" t="s">
        <v>64</v>
      </c>
      <c r="E4699" s="86"/>
      <c r="F4699" s="86">
        <f>VLOOKUP(Tabla36[[#This Row],[NUM. ECO.]],[2]!Tabla24[[NO.ECO]:[CUBICACION
M3]],4,0)</f>
        <v>14</v>
      </c>
      <c r="G4699" s="94">
        <v>45419</v>
      </c>
      <c r="H4699" s="92" t="str">
        <f>VLOOKUP(Tabla36[[#This Row],[NUM. ECO.]],[2]!Tabla24[[NO.ECO]:[MATERIAL]],8,0)</f>
        <v>VOLADURA</v>
      </c>
      <c r="I4699" s="86" t="s">
        <v>79</v>
      </c>
      <c r="J4699" s="91">
        <f ca="1">J4698+TIME(0,RANDBETWEEN((144),(176)),0)</f>
        <v>0.69166666666666665</v>
      </c>
      <c r="K4699" s="86" t="str">
        <f ca="1">VLOOKUP(Tabla36[[#This Row],[CODIGO VINCULO]],[1]!Anexar1[[UNION]:[OPERADOR]],4,0)</f>
        <v>AZAEL GAMALIEL CANUL CAAMAL</v>
      </c>
      <c r="L4699" s="92" t="str" cm="1">
        <f t="array" aca="1" ref="L4699" ca="1">_xlfn.IFS(J4699&gt;=TIME(14,0,0),"SEGUNDO TURNO",J4699&lt;TIME(14,0,0),"PRIMER TURNO")</f>
        <v>SEGUNDO TURNO</v>
      </c>
      <c r="M4699" s="90"/>
    </row>
    <row r="4700" spans="1:13">
      <c r="A4700" s="86" t="str">
        <f ca="1">_xlfn.CONCAT(Tabla36[[#This Row],[NUM. ECO.]],Tabla36[[#This Row],[TURNO]],Tabla36[[#This Row],[FECHA]])</f>
        <v>T48SEGUNDO TURNO45419</v>
      </c>
      <c r="B4700" s="87">
        <v>6</v>
      </c>
      <c r="C4700" s="87">
        <v>6</v>
      </c>
      <c r="D4700" s="87" t="s">
        <v>64</v>
      </c>
      <c r="E4700" s="86"/>
      <c r="F4700" s="86">
        <f>VLOOKUP(Tabla36[[#This Row],[NUM. ECO.]],[2]!Tabla24[[NO.ECO]:[CUBICACION
M3]],4,0)</f>
        <v>14</v>
      </c>
      <c r="G4700" s="94">
        <v>45419</v>
      </c>
      <c r="H4700" s="92" t="str">
        <f>VLOOKUP(Tabla36[[#This Row],[NUM. ECO.]],[2]!Tabla24[[NO.ECO]:[MATERIAL]],8,0)</f>
        <v>VOLADURA</v>
      </c>
      <c r="I4700" s="86" t="s">
        <v>79</v>
      </c>
      <c r="J4700" s="91">
        <f ca="1">J4699+TIME(0,RANDBETWEEN((144),(176)),0)</f>
        <v>0.80625000000000002</v>
      </c>
      <c r="K4700" s="86" t="str">
        <f ca="1">VLOOKUP(Tabla36[[#This Row],[CODIGO VINCULO]],[1]!Anexar1[[UNION]:[OPERADOR]],4,0)</f>
        <v>AZAEL GAMALIEL CANUL CAAMAL</v>
      </c>
      <c r="L4700" s="92" t="str" cm="1">
        <f t="array" aca="1" ref="L4700" ca="1">_xlfn.IFS(J4700&gt;=TIME(14,0,0),"SEGUNDO TURNO",J4700&lt;TIME(14,0,0),"PRIMER TURNO")</f>
        <v>SEGUNDO TURNO</v>
      </c>
      <c r="M4700" s="90"/>
    </row>
    <row r="4701" spans="1:13">
      <c r="A4701" s="86" t="str">
        <f ca="1">_xlfn.CONCAT(Tabla36[[#This Row],[NUM. ECO.]],Tabla36[[#This Row],[TURNO]],Tabla36[[#This Row],[FECHA]])</f>
        <v>T48PRIMER TURNO45420</v>
      </c>
      <c r="B4701" s="87">
        <v>6</v>
      </c>
      <c r="C4701" s="87">
        <v>1</v>
      </c>
      <c r="D4701" s="87" t="s">
        <v>64</v>
      </c>
      <c r="E4701" s="86"/>
      <c r="F4701" s="86">
        <f>VLOOKUP(Tabla36[[#This Row],[NUM. ECO.]],[2]!Tabla24[[NO.ECO]:[CUBICACION
M3]],4,0)</f>
        <v>14</v>
      </c>
      <c r="G4701" s="94">
        <v>45420</v>
      </c>
      <c r="H4701" s="92" t="str">
        <f>VLOOKUP(Tabla36[[#This Row],[NUM. ECO.]],[2]!Tabla24[[NO.ECO]:[MATERIAL]],8,0)</f>
        <v>VOLADURA</v>
      </c>
      <c r="I4701" s="86" t="s">
        <v>79</v>
      </c>
      <c r="J4701" s="88">
        <f ca="1">TIME(RANDBETWEEN(5.5,6),RANDBETWEEN(1,29),0)</f>
        <v>0.25416666666666665</v>
      </c>
      <c r="K4701" s="86" t="str">
        <f ca="1">VLOOKUP(Tabla36[[#This Row],[CODIGO VINCULO]],[1]!Anexar1[[UNION]:[OPERADOR]],4,0)</f>
        <v>AGUSTIN DOMINGUEZ HERNANDEZ</v>
      </c>
      <c r="L4701" s="92" t="str" cm="1">
        <f t="array" aca="1" ref="L4701" ca="1">_xlfn.IFS(J4701&gt;=TIME(14,0,0),"SEGUNDO TURNO",J4701&lt;TIME(14,0,0),"PRIMER TURNO")</f>
        <v>PRIMER TURNO</v>
      </c>
      <c r="M4701" s="90"/>
    </row>
    <row r="4702" spans="1:13">
      <c r="A4702" s="86" t="str">
        <f ca="1">_xlfn.CONCAT(Tabla36[[#This Row],[NUM. ECO.]],Tabla36[[#This Row],[TURNO]],Tabla36[[#This Row],[FECHA]])</f>
        <v>T48PRIMER TURNO45420</v>
      </c>
      <c r="B4702" s="87">
        <v>6</v>
      </c>
      <c r="C4702" s="87">
        <v>2</v>
      </c>
      <c r="D4702" s="87" t="s">
        <v>64</v>
      </c>
      <c r="E4702" s="86"/>
      <c r="F4702" s="86">
        <f>VLOOKUP(Tabla36[[#This Row],[NUM. ECO.]],[2]!Tabla24[[NO.ECO]:[CUBICACION
M3]],4,0)</f>
        <v>14</v>
      </c>
      <c r="G4702" s="94">
        <v>45420</v>
      </c>
      <c r="H4702" s="92" t="str">
        <f>VLOOKUP(Tabla36[[#This Row],[NUM. ECO.]],[2]!Tabla24[[NO.ECO]:[MATERIAL]],8,0)</f>
        <v>VOLADURA</v>
      </c>
      <c r="I4702" s="86" t="s">
        <v>79</v>
      </c>
      <c r="J4702" s="88">
        <f ca="1">J4701+TIME(0,RANDBETWEEN((144),(176)),0)</f>
        <v>0.36736111111111108</v>
      </c>
      <c r="K4702" s="86" t="str">
        <f ca="1">VLOOKUP(Tabla36[[#This Row],[CODIGO VINCULO]],[1]!Anexar1[[UNION]:[OPERADOR]],4,0)</f>
        <v>AGUSTIN DOMINGUEZ HERNANDEZ</v>
      </c>
      <c r="L4702" s="92" t="str" cm="1">
        <f t="array" aca="1" ref="L4702" ca="1">_xlfn.IFS(J4702&gt;=TIME(14,0,0),"SEGUNDO TURNO",J4702&lt;TIME(14,0,0),"PRIMER TURNO")</f>
        <v>PRIMER TURNO</v>
      </c>
      <c r="M4702" s="90"/>
    </row>
    <row r="4703" spans="1:13">
      <c r="A4703" s="86" t="str">
        <f ca="1">_xlfn.CONCAT(Tabla36[[#This Row],[NUM. ECO.]],Tabla36[[#This Row],[TURNO]],Tabla36[[#This Row],[FECHA]])</f>
        <v>T48PRIMER TURNO45420</v>
      </c>
      <c r="B4703" s="87">
        <v>6</v>
      </c>
      <c r="C4703" s="87">
        <v>3</v>
      </c>
      <c r="D4703" s="87" t="s">
        <v>64</v>
      </c>
      <c r="E4703" s="86"/>
      <c r="F4703" s="86">
        <f>VLOOKUP(Tabla36[[#This Row],[NUM. ECO.]],[2]!Tabla24[[NO.ECO]:[CUBICACION
M3]],4,0)</f>
        <v>14</v>
      </c>
      <c r="G4703" s="94">
        <v>45420</v>
      </c>
      <c r="H4703" s="92" t="str">
        <f>VLOOKUP(Tabla36[[#This Row],[NUM. ECO.]],[2]!Tabla24[[NO.ECO]:[MATERIAL]],8,0)</f>
        <v>VOLADURA</v>
      </c>
      <c r="I4703" s="86" t="s">
        <v>79</v>
      </c>
      <c r="J4703" s="91">
        <f ca="1">J4702+TIME(0,RANDBETWEEN((144),(176)),0)</f>
        <v>0.46944444444444444</v>
      </c>
      <c r="K4703" s="86" t="str">
        <f ca="1">VLOOKUP(Tabla36[[#This Row],[CODIGO VINCULO]],[1]!Anexar1[[UNION]:[OPERADOR]],4,0)</f>
        <v>AGUSTIN DOMINGUEZ HERNANDEZ</v>
      </c>
      <c r="L4703" s="92" t="str" cm="1">
        <f t="array" aca="1" ref="L4703" ca="1">_xlfn.IFS(J4703&gt;=TIME(14,0,0),"SEGUNDO TURNO",J4703&lt;TIME(14,0,0),"PRIMER TURNO")</f>
        <v>PRIMER TURNO</v>
      </c>
      <c r="M4703" s="90"/>
    </row>
    <row r="4704" spans="1:13">
      <c r="A4704" s="86" t="str">
        <f ca="1">_xlfn.CONCAT(Tabla36[[#This Row],[NUM. ECO.]],Tabla36[[#This Row],[TURNO]],Tabla36[[#This Row],[FECHA]])</f>
        <v>T48SEGUNDO TURNO45420</v>
      </c>
      <c r="B4704" s="87">
        <v>6</v>
      </c>
      <c r="C4704" s="87">
        <v>4</v>
      </c>
      <c r="D4704" s="87" t="s">
        <v>64</v>
      </c>
      <c r="E4704" s="86"/>
      <c r="F4704" s="86">
        <f>VLOOKUP(Tabla36[[#This Row],[NUM. ECO.]],[2]!Tabla24[[NO.ECO]:[CUBICACION
M3]],4,0)</f>
        <v>14</v>
      </c>
      <c r="G4704" s="94">
        <v>45420</v>
      </c>
      <c r="H4704" s="92" t="str">
        <f>VLOOKUP(Tabla36[[#This Row],[NUM. ECO.]],[2]!Tabla24[[NO.ECO]:[MATERIAL]],8,0)</f>
        <v>VOLADURA</v>
      </c>
      <c r="I4704" s="86" t="s">
        <v>79</v>
      </c>
      <c r="J4704" s="91">
        <f ca="1">J4703+TIME(0,RANDBETWEEN((144),(176)),0)</f>
        <v>0.58680555555555558</v>
      </c>
      <c r="K4704" s="86" t="str">
        <f ca="1">VLOOKUP(Tabla36[[#This Row],[CODIGO VINCULO]],[1]!Anexar1[[UNION]:[OPERADOR]],4,0)</f>
        <v>AZAEL GAMALIEL CANUL CAAMAL</v>
      </c>
      <c r="L4704" s="92" t="str" cm="1">
        <f t="array" aca="1" ref="L4704" ca="1">_xlfn.IFS(J4704&gt;=TIME(14,0,0),"SEGUNDO TURNO",J4704&lt;TIME(14,0,0),"PRIMER TURNO")</f>
        <v>SEGUNDO TURNO</v>
      </c>
      <c r="M4704" s="90"/>
    </row>
    <row r="4705" spans="1:13">
      <c r="A4705" s="86" t="str">
        <f ca="1">_xlfn.CONCAT(Tabla36[[#This Row],[NUM. ECO.]],Tabla36[[#This Row],[TURNO]],Tabla36[[#This Row],[FECHA]])</f>
        <v>T48SEGUNDO TURNO45420</v>
      </c>
      <c r="B4705" s="87">
        <v>6</v>
      </c>
      <c r="C4705" s="87">
        <v>5</v>
      </c>
      <c r="D4705" s="87" t="s">
        <v>64</v>
      </c>
      <c r="E4705" s="86"/>
      <c r="F4705" s="86">
        <f>VLOOKUP(Tabla36[[#This Row],[NUM. ECO.]],[2]!Tabla24[[NO.ECO]:[CUBICACION
M3]],4,0)</f>
        <v>14</v>
      </c>
      <c r="G4705" s="94">
        <v>45420</v>
      </c>
      <c r="H4705" s="92" t="str">
        <f>VLOOKUP(Tabla36[[#This Row],[NUM. ECO.]],[2]!Tabla24[[NO.ECO]:[MATERIAL]],8,0)</f>
        <v>VOLADURA</v>
      </c>
      <c r="I4705" s="86" t="s">
        <v>79</v>
      </c>
      <c r="J4705" s="91">
        <f ca="1">J4704+TIME(0,RANDBETWEEN((144),(176)),0)</f>
        <v>0.68958333333333333</v>
      </c>
      <c r="K4705" s="86" t="str">
        <f ca="1">VLOOKUP(Tabla36[[#This Row],[CODIGO VINCULO]],[1]!Anexar1[[UNION]:[OPERADOR]],4,0)</f>
        <v>AZAEL GAMALIEL CANUL CAAMAL</v>
      </c>
      <c r="L4705" s="92" t="str" cm="1">
        <f t="array" aca="1" ref="L4705" ca="1">_xlfn.IFS(J4705&gt;=TIME(14,0,0),"SEGUNDO TURNO",J4705&lt;TIME(14,0,0),"PRIMER TURNO")</f>
        <v>SEGUNDO TURNO</v>
      </c>
      <c r="M4705" s="90"/>
    </row>
    <row r="4706" spans="1:13">
      <c r="A4706" s="86" t="str">
        <f ca="1">_xlfn.CONCAT(Tabla36[[#This Row],[NUM. ECO.]],Tabla36[[#This Row],[TURNO]],Tabla36[[#This Row],[FECHA]])</f>
        <v>T48SEGUNDO TURNO45420</v>
      </c>
      <c r="B4706" s="87">
        <v>6</v>
      </c>
      <c r="C4706" s="87">
        <v>6</v>
      </c>
      <c r="D4706" s="87" t="s">
        <v>64</v>
      </c>
      <c r="E4706" s="86"/>
      <c r="F4706" s="86">
        <f>VLOOKUP(Tabla36[[#This Row],[NUM. ECO.]],[2]!Tabla24[[NO.ECO]:[CUBICACION
M3]],4,0)</f>
        <v>14</v>
      </c>
      <c r="G4706" s="94">
        <v>45420</v>
      </c>
      <c r="H4706" s="92" t="str">
        <f>VLOOKUP(Tabla36[[#This Row],[NUM. ECO.]],[2]!Tabla24[[NO.ECO]:[MATERIAL]],8,0)</f>
        <v>VOLADURA</v>
      </c>
      <c r="I4706" s="86" t="s">
        <v>79</v>
      </c>
      <c r="J4706" s="91">
        <f ca="1">J4705+TIME(0,RANDBETWEEN((144),(176)),0)</f>
        <v>0.80555555555555558</v>
      </c>
      <c r="K4706" s="86" t="str">
        <f ca="1">VLOOKUP(Tabla36[[#This Row],[CODIGO VINCULO]],[1]!Anexar1[[UNION]:[OPERADOR]],4,0)</f>
        <v>AZAEL GAMALIEL CANUL CAAMAL</v>
      </c>
      <c r="L4706" s="92" t="str" cm="1">
        <f t="array" aca="1" ref="L4706" ca="1">_xlfn.IFS(J4706&gt;=TIME(14,0,0),"SEGUNDO TURNO",J4706&lt;TIME(14,0,0),"PRIMER TURNO")</f>
        <v>SEGUNDO TURNO</v>
      </c>
      <c r="M4706" s="90"/>
    </row>
    <row r="4707" spans="1:13">
      <c r="A4707" s="86" t="str">
        <f ca="1">_xlfn.CONCAT(Tabla36[[#This Row],[NUM. ECO.]],Tabla36[[#This Row],[TURNO]],Tabla36[[#This Row],[FECHA]])</f>
        <v>T48PRIMER TURNO45421</v>
      </c>
      <c r="B4707" s="87">
        <v>6</v>
      </c>
      <c r="C4707" s="87">
        <v>1</v>
      </c>
      <c r="D4707" s="87" t="s">
        <v>64</v>
      </c>
      <c r="E4707" s="86"/>
      <c r="F4707" s="86">
        <f>VLOOKUP(Tabla36[[#This Row],[NUM. ECO.]],[2]!Tabla24[[NO.ECO]:[CUBICACION
M3]],4,0)</f>
        <v>14</v>
      </c>
      <c r="G4707" s="94">
        <v>45421</v>
      </c>
      <c r="H4707" s="92" t="str">
        <f>VLOOKUP(Tabla36[[#This Row],[NUM. ECO.]],[2]!Tabla24[[NO.ECO]:[MATERIAL]],8,0)</f>
        <v>VOLADURA</v>
      </c>
      <c r="I4707" s="86" t="s">
        <v>79</v>
      </c>
      <c r="J4707" s="88">
        <f ca="1">TIME(RANDBETWEEN(5.5,6),RANDBETWEEN(1,29),0)</f>
        <v>0.2590277777777778</v>
      </c>
      <c r="K4707" s="86" t="str">
        <f ca="1">VLOOKUP(Tabla36[[#This Row],[CODIGO VINCULO]],[1]!Anexar1[[UNION]:[OPERADOR]],4,0)</f>
        <v>AGUSTIN DOMINGUEZ HERNANDEZ</v>
      </c>
      <c r="L4707" s="92" t="str" cm="1">
        <f t="array" aca="1" ref="L4707" ca="1">_xlfn.IFS(J4707&gt;=TIME(14,0,0),"SEGUNDO TURNO",J4707&lt;TIME(14,0,0),"PRIMER TURNO")</f>
        <v>PRIMER TURNO</v>
      </c>
      <c r="M4707" s="90"/>
    </row>
    <row r="4708" spans="1:13">
      <c r="A4708" s="86" t="str">
        <f ca="1">_xlfn.CONCAT(Tabla36[[#This Row],[NUM. ECO.]],Tabla36[[#This Row],[TURNO]],Tabla36[[#This Row],[FECHA]])</f>
        <v>T48PRIMER TURNO45421</v>
      </c>
      <c r="B4708" s="87">
        <v>6</v>
      </c>
      <c r="C4708" s="87">
        <v>2</v>
      </c>
      <c r="D4708" s="87" t="s">
        <v>64</v>
      </c>
      <c r="E4708" s="86"/>
      <c r="F4708" s="86">
        <f>VLOOKUP(Tabla36[[#This Row],[NUM. ECO.]],[2]!Tabla24[[NO.ECO]:[CUBICACION
M3]],4,0)</f>
        <v>14</v>
      </c>
      <c r="G4708" s="94">
        <v>45421</v>
      </c>
      <c r="H4708" s="92" t="str">
        <f>VLOOKUP(Tabla36[[#This Row],[NUM. ECO.]],[2]!Tabla24[[NO.ECO]:[MATERIAL]],8,0)</f>
        <v>VOLADURA</v>
      </c>
      <c r="I4708" s="86" t="s">
        <v>79</v>
      </c>
      <c r="J4708" s="88">
        <f ca="1">J4707+TIME(0,RANDBETWEEN((144),(176)),0)</f>
        <v>0.37569444444444444</v>
      </c>
      <c r="K4708" s="86" t="str">
        <f ca="1">VLOOKUP(Tabla36[[#This Row],[CODIGO VINCULO]],[1]!Anexar1[[UNION]:[OPERADOR]],4,0)</f>
        <v>AGUSTIN DOMINGUEZ HERNANDEZ</v>
      </c>
      <c r="L4708" s="92" t="str" cm="1">
        <f t="array" aca="1" ref="L4708" ca="1">_xlfn.IFS(J4708&gt;=TIME(14,0,0),"SEGUNDO TURNO",J4708&lt;TIME(14,0,0),"PRIMER TURNO")</f>
        <v>PRIMER TURNO</v>
      </c>
      <c r="M4708" s="90"/>
    </row>
    <row r="4709" spans="1:13">
      <c r="A4709" s="86" t="str">
        <f ca="1">_xlfn.CONCAT(Tabla36[[#This Row],[NUM. ECO.]],Tabla36[[#This Row],[TURNO]],Tabla36[[#This Row],[FECHA]])</f>
        <v>T48PRIMER TURNO45421</v>
      </c>
      <c r="B4709" s="87">
        <v>6</v>
      </c>
      <c r="C4709" s="87">
        <v>3</v>
      </c>
      <c r="D4709" s="87" t="s">
        <v>64</v>
      </c>
      <c r="E4709" s="86"/>
      <c r="F4709" s="86">
        <f>VLOOKUP(Tabla36[[#This Row],[NUM. ECO.]],[2]!Tabla24[[NO.ECO]:[CUBICACION
M3]],4,0)</f>
        <v>14</v>
      </c>
      <c r="G4709" s="94">
        <v>45421</v>
      </c>
      <c r="H4709" s="92" t="str">
        <f>VLOOKUP(Tabla36[[#This Row],[NUM. ECO.]],[2]!Tabla24[[NO.ECO]:[MATERIAL]],8,0)</f>
        <v>VOLADURA</v>
      </c>
      <c r="I4709" s="86" t="s">
        <v>79</v>
      </c>
      <c r="J4709" s="91">
        <f ca="1">J4708+TIME(0,RANDBETWEEN((144),(176)),0)</f>
        <v>0.48194444444444445</v>
      </c>
      <c r="K4709" s="86" t="str">
        <f ca="1">VLOOKUP(Tabla36[[#This Row],[CODIGO VINCULO]],[1]!Anexar1[[UNION]:[OPERADOR]],4,0)</f>
        <v>AGUSTIN DOMINGUEZ HERNANDEZ</v>
      </c>
      <c r="L4709" s="92" t="str" cm="1">
        <f t="array" aca="1" ref="L4709" ca="1">_xlfn.IFS(J4709&gt;=TIME(14,0,0),"SEGUNDO TURNO",J4709&lt;TIME(14,0,0),"PRIMER TURNO")</f>
        <v>PRIMER TURNO</v>
      </c>
      <c r="M4709" s="90"/>
    </row>
    <row r="4710" spans="1:13">
      <c r="A4710" s="86" t="str">
        <f ca="1">_xlfn.CONCAT(Tabla36[[#This Row],[NUM. ECO.]],Tabla36[[#This Row],[TURNO]],Tabla36[[#This Row],[FECHA]])</f>
        <v>T48SEGUNDO TURNO45421</v>
      </c>
      <c r="B4710" s="87">
        <v>6</v>
      </c>
      <c r="C4710" s="87">
        <v>4</v>
      </c>
      <c r="D4710" s="87" t="s">
        <v>64</v>
      </c>
      <c r="E4710" s="86"/>
      <c r="F4710" s="86">
        <f>VLOOKUP(Tabla36[[#This Row],[NUM. ECO.]],[2]!Tabla24[[NO.ECO]:[CUBICACION
M3]],4,0)</f>
        <v>14</v>
      </c>
      <c r="G4710" s="94">
        <v>45421</v>
      </c>
      <c r="H4710" s="92" t="str">
        <f>VLOOKUP(Tabla36[[#This Row],[NUM. ECO.]],[2]!Tabla24[[NO.ECO]:[MATERIAL]],8,0)</f>
        <v>VOLADURA</v>
      </c>
      <c r="I4710" s="86" t="s">
        <v>79</v>
      </c>
      <c r="J4710" s="91">
        <f ca="1">J4709+TIME(0,RANDBETWEEN((144),(176)),0)</f>
        <v>0.59513888888888888</v>
      </c>
      <c r="K4710" s="86" t="str">
        <f ca="1">VLOOKUP(Tabla36[[#This Row],[CODIGO VINCULO]],[1]!Anexar1[[UNION]:[OPERADOR]],4,0)</f>
        <v>AZAEL GAMALIEL CANUL CAAMAL</v>
      </c>
      <c r="L4710" s="92" t="str" cm="1">
        <f t="array" aca="1" ref="L4710" ca="1">_xlfn.IFS(J4710&gt;=TIME(14,0,0),"SEGUNDO TURNO",J4710&lt;TIME(14,0,0),"PRIMER TURNO")</f>
        <v>SEGUNDO TURNO</v>
      </c>
      <c r="M4710" s="90"/>
    </row>
    <row r="4711" spans="1:13">
      <c r="A4711" s="86" t="str">
        <f ca="1">_xlfn.CONCAT(Tabla36[[#This Row],[NUM. ECO.]],Tabla36[[#This Row],[TURNO]],Tabla36[[#This Row],[FECHA]])</f>
        <v>T48SEGUNDO TURNO45421</v>
      </c>
      <c r="B4711" s="87">
        <v>6</v>
      </c>
      <c r="C4711" s="87">
        <v>5</v>
      </c>
      <c r="D4711" s="87" t="s">
        <v>64</v>
      </c>
      <c r="E4711" s="86"/>
      <c r="F4711" s="86">
        <f>VLOOKUP(Tabla36[[#This Row],[NUM. ECO.]],[2]!Tabla24[[NO.ECO]:[CUBICACION
M3]],4,0)</f>
        <v>14</v>
      </c>
      <c r="G4711" s="94">
        <v>45421</v>
      </c>
      <c r="H4711" s="92" t="str">
        <f>VLOOKUP(Tabla36[[#This Row],[NUM. ECO.]],[2]!Tabla24[[NO.ECO]:[MATERIAL]],8,0)</f>
        <v>VOLADURA</v>
      </c>
      <c r="I4711" s="86" t="s">
        <v>79</v>
      </c>
      <c r="J4711" s="91">
        <f ca="1">J4710+TIME(0,RANDBETWEEN((144),(176)),0)</f>
        <v>0.70208333333333328</v>
      </c>
      <c r="K4711" s="86" t="str">
        <f ca="1">VLOOKUP(Tabla36[[#This Row],[CODIGO VINCULO]],[1]!Anexar1[[UNION]:[OPERADOR]],4,0)</f>
        <v>AZAEL GAMALIEL CANUL CAAMAL</v>
      </c>
      <c r="L4711" s="92" t="str" cm="1">
        <f t="array" aca="1" ref="L4711" ca="1">_xlfn.IFS(J4711&gt;=TIME(14,0,0),"SEGUNDO TURNO",J4711&lt;TIME(14,0,0),"PRIMER TURNO")</f>
        <v>SEGUNDO TURNO</v>
      </c>
      <c r="M4711" s="90"/>
    </row>
    <row r="4712" spans="1:13">
      <c r="A4712" s="86" t="str">
        <f ca="1">_xlfn.CONCAT(Tabla36[[#This Row],[NUM. ECO.]],Tabla36[[#This Row],[TURNO]],Tabla36[[#This Row],[FECHA]])</f>
        <v>T48SEGUNDO TURNO45421</v>
      </c>
      <c r="B4712" s="87">
        <v>6</v>
      </c>
      <c r="C4712" s="87">
        <v>6</v>
      </c>
      <c r="D4712" s="87" t="s">
        <v>64</v>
      </c>
      <c r="E4712" s="86"/>
      <c r="F4712" s="86">
        <f>VLOOKUP(Tabla36[[#This Row],[NUM. ECO.]],[2]!Tabla24[[NO.ECO]:[CUBICACION
M3]],4,0)</f>
        <v>14</v>
      </c>
      <c r="G4712" s="94">
        <v>45421</v>
      </c>
      <c r="H4712" s="92" t="str">
        <f>VLOOKUP(Tabla36[[#This Row],[NUM. ECO.]],[2]!Tabla24[[NO.ECO]:[MATERIAL]],8,0)</f>
        <v>VOLADURA</v>
      </c>
      <c r="I4712" s="86" t="s">
        <v>79</v>
      </c>
      <c r="J4712" s="91">
        <f ca="1">J4711+TIME(0,RANDBETWEEN((144),(176)),0)</f>
        <v>0.81041666666666656</v>
      </c>
      <c r="K4712" s="86" t="str">
        <f ca="1">VLOOKUP(Tabla36[[#This Row],[CODIGO VINCULO]],[1]!Anexar1[[UNION]:[OPERADOR]],4,0)</f>
        <v>AZAEL GAMALIEL CANUL CAAMAL</v>
      </c>
      <c r="L4712" s="92" t="str" cm="1">
        <f t="array" aca="1" ref="L4712" ca="1">_xlfn.IFS(J4712&gt;=TIME(14,0,0),"SEGUNDO TURNO",J4712&lt;TIME(14,0,0),"PRIMER TURNO")</f>
        <v>SEGUNDO TURNO</v>
      </c>
      <c r="M4712" s="90"/>
    </row>
    <row r="4713" spans="1:13">
      <c r="A4713" s="86" t="str">
        <f ca="1">_xlfn.CONCAT(Tabla36[[#This Row],[NUM. ECO.]],Tabla36[[#This Row],[TURNO]],Tabla36[[#This Row],[FECHA]])</f>
        <v>T48PRIMER TURNO45422</v>
      </c>
      <c r="B4713" s="87">
        <v>6</v>
      </c>
      <c r="C4713" s="87">
        <v>1</v>
      </c>
      <c r="D4713" s="87" t="s">
        <v>64</v>
      </c>
      <c r="E4713" s="86"/>
      <c r="F4713" s="86">
        <f>VLOOKUP(Tabla36[[#This Row],[NUM. ECO.]],[2]!Tabla24[[NO.ECO]:[CUBICACION
M3]],4,0)</f>
        <v>14</v>
      </c>
      <c r="G4713" s="94">
        <v>45422</v>
      </c>
      <c r="H4713" s="92" t="str">
        <f>VLOOKUP(Tabla36[[#This Row],[NUM. ECO.]],[2]!Tabla24[[NO.ECO]:[MATERIAL]],8,0)</f>
        <v>VOLADURA</v>
      </c>
      <c r="I4713" s="86" t="s">
        <v>79</v>
      </c>
      <c r="J4713" s="88">
        <f ca="1">TIME(RANDBETWEEN(5.5,6),RANDBETWEEN(1,29),0)</f>
        <v>0.26250000000000001</v>
      </c>
      <c r="K4713" s="86" t="str">
        <f ca="1">VLOOKUP(Tabla36[[#This Row],[CODIGO VINCULO]],[1]!Anexar1[[UNION]:[OPERADOR]],4,0)</f>
        <v>AGUSTIN DOMINGUEZ HERNANDEZ</v>
      </c>
      <c r="L4713" s="92" t="str" cm="1">
        <f t="array" aca="1" ref="L4713" ca="1">_xlfn.IFS(J4713&gt;=TIME(14,0,0),"SEGUNDO TURNO",J4713&lt;TIME(14,0,0),"PRIMER TURNO")</f>
        <v>PRIMER TURNO</v>
      </c>
      <c r="M4713" s="90"/>
    </row>
    <row r="4714" spans="1:13">
      <c r="A4714" s="86" t="str">
        <f ca="1">_xlfn.CONCAT(Tabla36[[#This Row],[NUM. ECO.]],Tabla36[[#This Row],[TURNO]],Tabla36[[#This Row],[FECHA]])</f>
        <v>T48PRIMER TURNO45422</v>
      </c>
      <c r="B4714" s="87">
        <v>6</v>
      </c>
      <c r="C4714" s="87">
        <v>2</v>
      </c>
      <c r="D4714" s="87" t="s">
        <v>64</v>
      </c>
      <c r="E4714" s="86"/>
      <c r="F4714" s="86">
        <f>VLOOKUP(Tabla36[[#This Row],[NUM. ECO.]],[2]!Tabla24[[NO.ECO]:[CUBICACION
M3]],4,0)</f>
        <v>14</v>
      </c>
      <c r="G4714" s="94">
        <v>45422</v>
      </c>
      <c r="H4714" s="92" t="str">
        <f>VLOOKUP(Tabla36[[#This Row],[NUM. ECO.]],[2]!Tabla24[[NO.ECO]:[MATERIAL]],8,0)</f>
        <v>VOLADURA</v>
      </c>
      <c r="I4714" s="86" t="s">
        <v>79</v>
      </c>
      <c r="J4714" s="88">
        <f ca="1">J4713+TIME(0,RANDBETWEEN((144),(176)),0)</f>
        <v>0.37430555555555556</v>
      </c>
      <c r="K4714" s="86" t="str">
        <f ca="1">VLOOKUP(Tabla36[[#This Row],[CODIGO VINCULO]],[1]!Anexar1[[UNION]:[OPERADOR]],4,0)</f>
        <v>AGUSTIN DOMINGUEZ HERNANDEZ</v>
      </c>
      <c r="L4714" s="92" t="str" cm="1">
        <f t="array" aca="1" ref="L4714" ca="1">_xlfn.IFS(J4714&gt;=TIME(14,0,0),"SEGUNDO TURNO",J4714&lt;TIME(14,0,0),"PRIMER TURNO")</f>
        <v>PRIMER TURNO</v>
      </c>
      <c r="M4714" s="90"/>
    </row>
    <row r="4715" spans="1:13">
      <c r="A4715" s="86" t="str">
        <f ca="1">_xlfn.CONCAT(Tabla36[[#This Row],[NUM. ECO.]],Tabla36[[#This Row],[TURNO]],Tabla36[[#This Row],[FECHA]])</f>
        <v>T48PRIMER TURNO45422</v>
      </c>
      <c r="B4715" s="87">
        <v>6</v>
      </c>
      <c r="C4715" s="87">
        <v>3</v>
      </c>
      <c r="D4715" s="87" t="s">
        <v>64</v>
      </c>
      <c r="E4715" s="86"/>
      <c r="F4715" s="86">
        <f>VLOOKUP(Tabla36[[#This Row],[NUM. ECO.]],[2]!Tabla24[[NO.ECO]:[CUBICACION
M3]],4,0)</f>
        <v>14</v>
      </c>
      <c r="G4715" s="94">
        <v>45422</v>
      </c>
      <c r="H4715" s="92" t="str">
        <f>VLOOKUP(Tabla36[[#This Row],[NUM. ECO.]],[2]!Tabla24[[NO.ECO]:[MATERIAL]],8,0)</f>
        <v>VOLADURA</v>
      </c>
      <c r="I4715" s="86" t="s">
        <v>79</v>
      </c>
      <c r="J4715" s="91">
        <f ca="1">J4714+TIME(0,RANDBETWEEN((144),(176)),0)</f>
        <v>0.47916666666666669</v>
      </c>
      <c r="K4715" s="86" t="str">
        <f ca="1">VLOOKUP(Tabla36[[#This Row],[CODIGO VINCULO]],[1]!Anexar1[[UNION]:[OPERADOR]],4,0)</f>
        <v>AGUSTIN DOMINGUEZ HERNANDEZ</v>
      </c>
      <c r="L4715" s="92" t="str" cm="1">
        <f t="array" aca="1" ref="L4715" ca="1">_xlfn.IFS(J4715&gt;=TIME(14,0,0),"SEGUNDO TURNO",J4715&lt;TIME(14,0,0),"PRIMER TURNO")</f>
        <v>PRIMER TURNO</v>
      </c>
      <c r="M4715" s="90"/>
    </row>
    <row r="4716" spans="1:13">
      <c r="A4716" s="86" t="str">
        <f ca="1">_xlfn.CONCAT(Tabla36[[#This Row],[NUM. ECO.]],Tabla36[[#This Row],[TURNO]],Tabla36[[#This Row],[FECHA]])</f>
        <v>T48SEGUNDO TURNO45422</v>
      </c>
      <c r="B4716" s="87">
        <v>6</v>
      </c>
      <c r="C4716" s="87">
        <v>4</v>
      </c>
      <c r="D4716" s="87" t="s">
        <v>64</v>
      </c>
      <c r="E4716" s="86"/>
      <c r="F4716" s="86">
        <f>VLOOKUP(Tabla36[[#This Row],[NUM. ECO.]],[2]!Tabla24[[NO.ECO]:[CUBICACION
M3]],4,0)</f>
        <v>14</v>
      </c>
      <c r="G4716" s="94">
        <v>45422</v>
      </c>
      <c r="H4716" s="92" t="str">
        <f>VLOOKUP(Tabla36[[#This Row],[NUM. ECO.]],[2]!Tabla24[[NO.ECO]:[MATERIAL]],8,0)</f>
        <v>VOLADURA</v>
      </c>
      <c r="I4716" s="86" t="s">
        <v>79</v>
      </c>
      <c r="J4716" s="91">
        <f ca="1">J4715+TIME(0,RANDBETWEEN((144),(176)),0)</f>
        <v>0.58333333333333337</v>
      </c>
      <c r="K4716" s="86" t="str">
        <f ca="1">VLOOKUP(Tabla36[[#This Row],[CODIGO VINCULO]],[1]!Anexar1[[UNION]:[OPERADOR]],4,0)</f>
        <v>AZAEL GAMALIEL CANUL CAAMAL</v>
      </c>
      <c r="L4716" s="92" t="str" cm="1">
        <f t="array" aca="1" ref="L4716" ca="1">_xlfn.IFS(J4716&gt;=TIME(14,0,0),"SEGUNDO TURNO",J4716&lt;TIME(14,0,0),"PRIMER TURNO")</f>
        <v>SEGUNDO TURNO</v>
      </c>
      <c r="M4716" s="90"/>
    </row>
    <row r="4717" spans="1:13">
      <c r="A4717" s="86" t="str">
        <f ca="1">_xlfn.CONCAT(Tabla36[[#This Row],[NUM. ECO.]],Tabla36[[#This Row],[TURNO]],Tabla36[[#This Row],[FECHA]])</f>
        <v>T48SEGUNDO TURNO45422</v>
      </c>
      <c r="B4717" s="87">
        <v>6</v>
      </c>
      <c r="C4717" s="87">
        <v>5</v>
      </c>
      <c r="D4717" s="87" t="s">
        <v>64</v>
      </c>
      <c r="E4717" s="86"/>
      <c r="F4717" s="86">
        <f>VLOOKUP(Tabla36[[#This Row],[NUM. ECO.]],[2]!Tabla24[[NO.ECO]:[CUBICACION
M3]],4,0)</f>
        <v>14</v>
      </c>
      <c r="G4717" s="94">
        <v>45422</v>
      </c>
      <c r="H4717" s="92" t="str">
        <f>VLOOKUP(Tabla36[[#This Row],[NUM. ECO.]],[2]!Tabla24[[NO.ECO]:[MATERIAL]],8,0)</f>
        <v>VOLADURA</v>
      </c>
      <c r="I4717" s="86" t="s">
        <v>79</v>
      </c>
      <c r="J4717" s="91">
        <f ca="1">J4716+TIME(0,RANDBETWEEN((144),(176)),0)</f>
        <v>0.7055555555555556</v>
      </c>
      <c r="K4717" s="86" t="str">
        <f ca="1">VLOOKUP(Tabla36[[#This Row],[CODIGO VINCULO]],[1]!Anexar1[[UNION]:[OPERADOR]],4,0)</f>
        <v>AZAEL GAMALIEL CANUL CAAMAL</v>
      </c>
      <c r="L4717" s="92" t="str" cm="1">
        <f t="array" aca="1" ref="L4717" ca="1">_xlfn.IFS(J4717&gt;=TIME(14,0,0),"SEGUNDO TURNO",J4717&lt;TIME(14,0,0),"PRIMER TURNO")</f>
        <v>SEGUNDO TURNO</v>
      </c>
      <c r="M4717" s="90"/>
    </row>
    <row r="4718" spans="1:13">
      <c r="A4718" s="86" t="str">
        <f ca="1">_xlfn.CONCAT(Tabla36[[#This Row],[NUM. ECO.]],Tabla36[[#This Row],[TURNO]],Tabla36[[#This Row],[FECHA]])</f>
        <v>T48SEGUNDO TURNO45422</v>
      </c>
      <c r="B4718" s="87">
        <v>6</v>
      </c>
      <c r="C4718" s="87">
        <v>6</v>
      </c>
      <c r="D4718" s="87" t="s">
        <v>64</v>
      </c>
      <c r="E4718" s="86"/>
      <c r="F4718" s="86">
        <f>VLOOKUP(Tabla36[[#This Row],[NUM. ECO.]],[2]!Tabla24[[NO.ECO]:[CUBICACION
M3]],4,0)</f>
        <v>14</v>
      </c>
      <c r="G4718" s="94">
        <v>45422</v>
      </c>
      <c r="H4718" s="92" t="str">
        <f>VLOOKUP(Tabla36[[#This Row],[NUM. ECO.]],[2]!Tabla24[[NO.ECO]:[MATERIAL]],8,0)</f>
        <v>VOLADURA</v>
      </c>
      <c r="I4718" s="86" t="s">
        <v>79</v>
      </c>
      <c r="J4718" s="91">
        <f ca="1">J4717+TIME(0,RANDBETWEEN((144),(176)),0)</f>
        <v>0.81458333333333344</v>
      </c>
      <c r="K4718" s="86" t="str">
        <f ca="1">VLOOKUP(Tabla36[[#This Row],[CODIGO VINCULO]],[1]!Anexar1[[UNION]:[OPERADOR]],4,0)</f>
        <v>AZAEL GAMALIEL CANUL CAAMAL</v>
      </c>
      <c r="L4718" s="92" t="str" cm="1">
        <f t="array" aca="1" ref="L4718" ca="1">_xlfn.IFS(J4718&gt;=TIME(14,0,0),"SEGUNDO TURNO",J4718&lt;TIME(14,0,0),"PRIMER TURNO")</f>
        <v>SEGUNDO TURNO</v>
      </c>
      <c r="M4718" s="90"/>
    </row>
    <row r="4719" spans="1:13">
      <c r="A4719" s="86" t="str">
        <f ca="1">_xlfn.CONCAT(Tabla36[[#This Row],[NUM. ECO.]],Tabla36[[#This Row],[TURNO]],Tabla36[[#This Row],[FECHA]])</f>
        <v>T48PRIMER TURNO45423</v>
      </c>
      <c r="B4719" s="87">
        <v>6</v>
      </c>
      <c r="C4719" s="87">
        <v>1</v>
      </c>
      <c r="D4719" s="87" t="s">
        <v>64</v>
      </c>
      <c r="E4719" s="86"/>
      <c r="F4719" s="86">
        <f>VLOOKUP(Tabla36[[#This Row],[NUM. ECO.]],[2]!Tabla24[[NO.ECO]:[CUBICACION
M3]],4,0)</f>
        <v>14</v>
      </c>
      <c r="G4719" s="94">
        <v>45423</v>
      </c>
      <c r="H4719" s="92" t="str">
        <f>VLOOKUP(Tabla36[[#This Row],[NUM. ECO.]],[2]!Tabla24[[NO.ECO]:[MATERIAL]],8,0)</f>
        <v>VOLADURA</v>
      </c>
      <c r="I4719" s="86" t="s">
        <v>79</v>
      </c>
      <c r="J4719" s="88">
        <f ca="1">TIME(RANDBETWEEN(5.5,6),RANDBETWEEN(1,29),0)</f>
        <v>0.26597222222222222</v>
      </c>
      <c r="K4719" s="86" t="str">
        <f ca="1">VLOOKUP(Tabla36[[#This Row],[CODIGO VINCULO]],[1]!Anexar1[[UNION]:[OPERADOR]],4,0)</f>
        <v>AGUSTIN DOMINGUEZ HERNANDEZ</v>
      </c>
      <c r="L4719" s="92" t="str" cm="1">
        <f t="array" aca="1" ref="L4719" ca="1">_xlfn.IFS(J4719&gt;=TIME(14,0,0),"SEGUNDO TURNO",J4719&lt;TIME(14,0,0),"PRIMER TURNO")</f>
        <v>PRIMER TURNO</v>
      </c>
      <c r="M4719" s="90"/>
    </row>
    <row r="4720" spans="1:13">
      <c r="A4720" s="86" t="str">
        <f ca="1">_xlfn.CONCAT(Tabla36[[#This Row],[NUM. ECO.]],Tabla36[[#This Row],[TURNO]],Tabla36[[#This Row],[FECHA]])</f>
        <v>T48PRIMER TURNO45423</v>
      </c>
      <c r="B4720" s="87">
        <v>6</v>
      </c>
      <c r="C4720" s="87">
        <v>2</v>
      </c>
      <c r="D4720" s="87" t="s">
        <v>64</v>
      </c>
      <c r="E4720" s="86"/>
      <c r="F4720" s="86">
        <f>VLOOKUP(Tabla36[[#This Row],[NUM. ECO.]],[2]!Tabla24[[NO.ECO]:[CUBICACION
M3]],4,0)</f>
        <v>14</v>
      </c>
      <c r="G4720" s="94">
        <v>45423</v>
      </c>
      <c r="H4720" s="92" t="str">
        <f>VLOOKUP(Tabla36[[#This Row],[NUM. ECO.]],[2]!Tabla24[[NO.ECO]:[MATERIAL]],8,0)</f>
        <v>VOLADURA</v>
      </c>
      <c r="I4720" s="86" t="s">
        <v>79</v>
      </c>
      <c r="J4720" s="88">
        <f ca="1">J4719+TIME(0,RANDBETWEEN((144),(176)),0)</f>
        <v>0.3833333333333333</v>
      </c>
      <c r="K4720" s="86" t="str">
        <f ca="1">VLOOKUP(Tabla36[[#This Row],[CODIGO VINCULO]],[1]!Anexar1[[UNION]:[OPERADOR]],4,0)</f>
        <v>AGUSTIN DOMINGUEZ HERNANDEZ</v>
      </c>
      <c r="L4720" s="92" t="str" cm="1">
        <f t="array" aca="1" ref="L4720" ca="1">_xlfn.IFS(J4720&gt;=TIME(14,0,0),"SEGUNDO TURNO",J4720&lt;TIME(14,0,0),"PRIMER TURNO")</f>
        <v>PRIMER TURNO</v>
      </c>
      <c r="M4720" s="90"/>
    </row>
    <row r="4721" spans="1:13">
      <c r="A4721" s="86" t="str">
        <f ca="1">_xlfn.CONCAT(Tabla36[[#This Row],[NUM. ECO.]],Tabla36[[#This Row],[TURNO]],Tabla36[[#This Row],[FECHA]])</f>
        <v>T48PRIMER TURNO45423</v>
      </c>
      <c r="B4721" s="87">
        <v>6</v>
      </c>
      <c r="C4721" s="87">
        <v>3</v>
      </c>
      <c r="D4721" s="87" t="s">
        <v>64</v>
      </c>
      <c r="E4721" s="86"/>
      <c r="F4721" s="86">
        <f>VLOOKUP(Tabla36[[#This Row],[NUM. ECO.]],[2]!Tabla24[[NO.ECO]:[CUBICACION
M3]],4,0)</f>
        <v>14</v>
      </c>
      <c r="G4721" s="94">
        <v>45423</v>
      </c>
      <c r="H4721" s="92" t="str">
        <f>VLOOKUP(Tabla36[[#This Row],[NUM. ECO.]],[2]!Tabla24[[NO.ECO]:[MATERIAL]],8,0)</f>
        <v>VOLADURA</v>
      </c>
      <c r="I4721" s="86" t="s">
        <v>79</v>
      </c>
      <c r="J4721" s="91">
        <f ca="1">J4720+TIME(0,RANDBETWEEN((144),(176)),0)</f>
        <v>0.48888888888888887</v>
      </c>
      <c r="K4721" s="86" t="str">
        <f ca="1">VLOOKUP(Tabla36[[#This Row],[CODIGO VINCULO]],[1]!Anexar1[[UNION]:[OPERADOR]],4,0)</f>
        <v>AGUSTIN DOMINGUEZ HERNANDEZ</v>
      </c>
      <c r="L4721" s="92" t="str" cm="1">
        <f t="array" aca="1" ref="L4721" ca="1">_xlfn.IFS(J4721&gt;=TIME(14,0,0),"SEGUNDO TURNO",J4721&lt;TIME(14,0,0),"PRIMER TURNO")</f>
        <v>PRIMER TURNO</v>
      </c>
      <c r="M4721" s="90"/>
    </row>
    <row r="4722" spans="1:13">
      <c r="A4722" s="86" t="str">
        <f ca="1">_xlfn.CONCAT(Tabla36[[#This Row],[NUM. ECO.]],Tabla36[[#This Row],[TURNO]],Tabla36[[#This Row],[FECHA]])</f>
        <v>T48SEGUNDO TURNO45423</v>
      </c>
      <c r="B4722" s="87">
        <v>6</v>
      </c>
      <c r="C4722" s="87">
        <v>4</v>
      </c>
      <c r="D4722" s="87" t="s">
        <v>64</v>
      </c>
      <c r="E4722" s="86"/>
      <c r="F4722" s="86">
        <f>VLOOKUP(Tabla36[[#This Row],[NUM. ECO.]],[2]!Tabla24[[NO.ECO]:[CUBICACION
M3]],4,0)</f>
        <v>14</v>
      </c>
      <c r="G4722" s="94">
        <v>45423</v>
      </c>
      <c r="H4722" s="92" t="str">
        <f>VLOOKUP(Tabla36[[#This Row],[NUM. ECO.]],[2]!Tabla24[[NO.ECO]:[MATERIAL]],8,0)</f>
        <v>VOLADURA</v>
      </c>
      <c r="I4722" s="86" t="s">
        <v>79</v>
      </c>
      <c r="J4722" s="91">
        <f ca="1">J4721+TIME(0,RANDBETWEEN((144),(176)),0)</f>
        <v>0.59027777777777779</v>
      </c>
      <c r="K4722" s="86" t="str">
        <f ca="1">VLOOKUP(Tabla36[[#This Row],[CODIGO VINCULO]],[1]!Anexar1[[UNION]:[OPERADOR]],4,0)</f>
        <v>AZAEL GAMALIEL CANUL CAAMAL</v>
      </c>
      <c r="L4722" s="92" t="str" cm="1">
        <f t="array" aca="1" ref="L4722" ca="1">_xlfn.IFS(J4722&gt;=TIME(14,0,0),"SEGUNDO TURNO",J4722&lt;TIME(14,0,0),"PRIMER TURNO")</f>
        <v>SEGUNDO TURNO</v>
      </c>
      <c r="M4722" s="90"/>
    </row>
    <row r="4723" spans="1:13">
      <c r="A4723" s="86" t="str">
        <f ca="1">_xlfn.CONCAT(Tabla36[[#This Row],[NUM. ECO.]],Tabla36[[#This Row],[TURNO]],Tabla36[[#This Row],[FECHA]])</f>
        <v>T48SEGUNDO TURNO45423</v>
      </c>
      <c r="B4723" s="87">
        <v>6</v>
      </c>
      <c r="C4723" s="87">
        <v>5</v>
      </c>
      <c r="D4723" s="87" t="s">
        <v>64</v>
      </c>
      <c r="E4723" s="86"/>
      <c r="F4723" s="86">
        <f>VLOOKUP(Tabla36[[#This Row],[NUM. ECO.]],[2]!Tabla24[[NO.ECO]:[CUBICACION
M3]],4,0)</f>
        <v>14</v>
      </c>
      <c r="G4723" s="94">
        <v>45423</v>
      </c>
      <c r="H4723" s="92" t="str">
        <f>VLOOKUP(Tabla36[[#This Row],[NUM. ECO.]],[2]!Tabla24[[NO.ECO]:[MATERIAL]],8,0)</f>
        <v>VOLADURA</v>
      </c>
      <c r="I4723" s="86" t="s">
        <v>79</v>
      </c>
      <c r="J4723" s="91">
        <f ca="1">J4722+TIME(0,RANDBETWEEN((144),(176)),0)</f>
        <v>0.69097222222222221</v>
      </c>
      <c r="K4723" s="86" t="str">
        <f ca="1">VLOOKUP(Tabla36[[#This Row],[CODIGO VINCULO]],[1]!Anexar1[[UNION]:[OPERADOR]],4,0)</f>
        <v>AZAEL GAMALIEL CANUL CAAMAL</v>
      </c>
      <c r="L4723" s="92" t="str" cm="1">
        <f t="array" aca="1" ref="L4723" ca="1">_xlfn.IFS(J4723&gt;=TIME(14,0,0),"SEGUNDO TURNO",J4723&lt;TIME(14,0,0),"PRIMER TURNO")</f>
        <v>SEGUNDO TURNO</v>
      </c>
      <c r="M4723" s="90"/>
    </row>
    <row r="4724" spans="1:13">
      <c r="A4724" s="86" t="str">
        <f ca="1">_xlfn.CONCAT(Tabla36[[#This Row],[NUM. ECO.]],Tabla36[[#This Row],[TURNO]],Tabla36[[#This Row],[FECHA]])</f>
        <v>T48SEGUNDO TURNO45423</v>
      </c>
      <c r="B4724" s="87">
        <v>6</v>
      </c>
      <c r="C4724" s="87">
        <v>6</v>
      </c>
      <c r="D4724" s="87" t="s">
        <v>64</v>
      </c>
      <c r="E4724" s="86"/>
      <c r="F4724" s="86">
        <f>VLOOKUP(Tabla36[[#This Row],[NUM. ECO.]],[2]!Tabla24[[NO.ECO]:[CUBICACION
M3]],4,0)</f>
        <v>14</v>
      </c>
      <c r="G4724" s="94">
        <v>45423</v>
      </c>
      <c r="H4724" s="92" t="str">
        <f>VLOOKUP(Tabla36[[#This Row],[NUM. ECO.]],[2]!Tabla24[[NO.ECO]:[MATERIAL]],8,0)</f>
        <v>VOLADURA</v>
      </c>
      <c r="I4724" s="86" t="s">
        <v>79</v>
      </c>
      <c r="J4724" s="91">
        <f ca="1">J4723+TIME(0,RANDBETWEEN((144),(176)),0)</f>
        <v>0.80486111111111114</v>
      </c>
      <c r="K4724" s="86" t="str">
        <f ca="1">VLOOKUP(Tabla36[[#This Row],[CODIGO VINCULO]],[1]!Anexar1[[UNION]:[OPERADOR]],4,0)</f>
        <v>AZAEL GAMALIEL CANUL CAAMAL</v>
      </c>
      <c r="L4724" s="92" t="str" cm="1">
        <f t="array" aca="1" ref="L4724" ca="1">_xlfn.IFS(J4724&gt;=TIME(14,0,0),"SEGUNDO TURNO",J4724&lt;TIME(14,0,0),"PRIMER TURNO")</f>
        <v>SEGUNDO TURNO</v>
      </c>
      <c r="M4724" s="90"/>
    </row>
    <row r="4725" spans="1:13">
      <c r="A4725" s="86" t="str">
        <f ca="1">_xlfn.CONCAT(Tabla36[[#This Row],[NUM. ECO.]],Tabla36[[#This Row],[TURNO]],Tabla36[[#This Row],[FECHA]])</f>
        <v>T48PRIMER TURNO45425</v>
      </c>
      <c r="B4725" s="87">
        <v>6</v>
      </c>
      <c r="C4725" s="87">
        <v>1</v>
      </c>
      <c r="D4725" s="87" t="s">
        <v>64</v>
      </c>
      <c r="E4725" s="86"/>
      <c r="F4725" s="86">
        <f>VLOOKUP(Tabla36[[#This Row],[NUM. ECO.]],[2]!Tabla24[[NO.ECO]:[CUBICACION
M3]],4,0)</f>
        <v>14</v>
      </c>
      <c r="G4725" s="94">
        <v>45425</v>
      </c>
      <c r="H4725" s="92" t="str">
        <f>VLOOKUP(Tabla36[[#This Row],[NUM. ECO.]],[2]!Tabla24[[NO.ECO]:[MATERIAL]],8,0)</f>
        <v>VOLADURA</v>
      </c>
      <c r="I4725" s="86" t="s">
        <v>79</v>
      </c>
      <c r="J4725" s="88">
        <f ca="1">TIME(RANDBETWEEN(5.5,6),RANDBETWEEN(1,29),0)</f>
        <v>0.25694444444444442</v>
      </c>
      <c r="K4725" s="86" t="str">
        <f ca="1">VLOOKUP(Tabla36[[#This Row],[CODIGO VINCULO]],[1]!Anexar1[[UNION]:[OPERADOR]],4,0)</f>
        <v>DIEGO ARMANDO DEL ANGEL ZEFERINO</v>
      </c>
      <c r="L4725" s="92" t="str" cm="1">
        <f t="array" aca="1" ref="L4725" ca="1">_xlfn.IFS(J4725&gt;=TIME(14,0,0),"SEGUNDO TURNO",J4725&lt;TIME(14,0,0),"PRIMER TURNO")</f>
        <v>PRIMER TURNO</v>
      </c>
      <c r="M4725" s="90"/>
    </row>
    <row r="4726" spans="1:13">
      <c r="A4726" s="86" t="str">
        <f ca="1">_xlfn.CONCAT(Tabla36[[#This Row],[NUM. ECO.]],Tabla36[[#This Row],[TURNO]],Tabla36[[#This Row],[FECHA]])</f>
        <v>T48PRIMER TURNO45425</v>
      </c>
      <c r="B4726" s="87">
        <v>6</v>
      </c>
      <c r="C4726" s="87">
        <v>2</v>
      </c>
      <c r="D4726" s="87" t="s">
        <v>64</v>
      </c>
      <c r="E4726" s="86"/>
      <c r="F4726" s="86">
        <f>VLOOKUP(Tabla36[[#This Row],[NUM. ECO.]],[2]!Tabla24[[NO.ECO]:[CUBICACION
M3]],4,0)</f>
        <v>14</v>
      </c>
      <c r="G4726" s="94">
        <v>45425</v>
      </c>
      <c r="H4726" s="92" t="str">
        <f>VLOOKUP(Tabla36[[#This Row],[NUM. ECO.]],[2]!Tabla24[[NO.ECO]:[MATERIAL]],8,0)</f>
        <v>VOLADURA</v>
      </c>
      <c r="I4726" s="86" t="s">
        <v>79</v>
      </c>
      <c r="J4726" s="88">
        <f ca="1">J4725+TIME(0,RANDBETWEEN((144),(176)),0)</f>
        <v>0.35763888888888884</v>
      </c>
      <c r="K4726" s="86" t="str">
        <f ca="1">VLOOKUP(Tabla36[[#This Row],[CODIGO VINCULO]],[1]!Anexar1[[UNION]:[OPERADOR]],4,0)</f>
        <v>DIEGO ARMANDO DEL ANGEL ZEFERINO</v>
      </c>
      <c r="L4726" s="92" t="str" cm="1">
        <f t="array" aca="1" ref="L4726" ca="1">_xlfn.IFS(J4726&gt;=TIME(14,0,0),"SEGUNDO TURNO",J4726&lt;TIME(14,0,0),"PRIMER TURNO")</f>
        <v>PRIMER TURNO</v>
      </c>
      <c r="M4726" s="90"/>
    </row>
    <row r="4727" spans="1:13">
      <c r="A4727" s="86" t="str">
        <f ca="1">_xlfn.CONCAT(Tabla36[[#This Row],[NUM. ECO.]],Tabla36[[#This Row],[TURNO]],Tabla36[[#This Row],[FECHA]])</f>
        <v>T48PRIMER TURNO45425</v>
      </c>
      <c r="B4727" s="87">
        <v>6</v>
      </c>
      <c r="C4727" s="87">
        <v>3</v>
      </c>
      <c r="D4727" s="87" t="s">
        <v>64</v>
      </c>
      <c r="E4727" s="86"/>
      <c r="F4727" s="86">
        <f>VLOOKUP(Tabla36[[#This Row],[NUM. ECO.]],[2]!Tabla24[[NO.ECO]:[CUBICACION
M3]],4,0)</f>
        <v>14</v>
      </c>
      <c r="G4727" s="94">
        <v>45425</v>
      </c>
      <c r="H4727" s="92" t="str">
        <f>VLOOKUP(Tabla36[[#This Row],[NUM. ECO.]],[2]!Tabla24[[NO.ECO]:[MATERIAL]],8,0)</f>
        <v>VOLADURA</v>
      </c>
      <c r="I4727" s="86" t="s">
        <v>79</v>
      </c>
      <c r="J4727" s="91">
        <f ca="1">J4726+TIME(0,RANDBETWEEN((144),(176)),0)</f>
        <v>0.46249999999999997</v>
      </c>
      <c r="K4727" s="86" t="str">
        <f ca="1">VLOOKUP(Tabla36[[#This Row],[CODIGO VINCULO]],[1]!Anexar1[[UNION]:[OPERADOR]],4,0)</f>
        <v>DIEGO ARMANDO DEL ANGEL ZEFERINO</v>
      </c>
      <c r="L4727" s="92" t="str" cm="1">
        <f t="array" aca="1" ref="L4727" ca="1">_xlfn.IFS(J4727&gt;=TIME(14,0,0),"SEGUNDO TURNO",J4727&lt;TIME(14,0,0),"PRIMER TURNO")</f>
        <v>PRIMER TURNO</v>
      </c>
      <c r="M4727" s="90"/>
    </row>
    <row r="4728" spans="1:13">
      <c r="A4728" s="86" t="str">
        <f ca="1">_xlfn.CONCAT(Tabla36[[#This Row],[NUM. ECO.]],Tabla36[[#This Row],[TURNO]],Tabla36[[#This Row],[FECHA]])</f>
        <v>T48PRIMER TURNO45425</v>
      </c>
      <c r="B4728" s="87">
        <v>6</v>
      </c>
      <c r="C4728" s="87">
        <v>4</v>
      </c>
      <c r="D4728" s="87" t="s">
        <v>64</v>
      </c>
      <c r="E4728" s="86"/>
      <c r="F4728" s="86">
        <f>VLOOKUP(Tabla36[[#This Row],[NUM. ECO.]],[2]!Tabla24[[NO.ECO]:[CUBICACION
M3]],4,0)</f>
        <v>14</v>
      </c>
      <c r="G4728" s="94">
        <v>45425</v>
      </c>
      <c r="H4728" s="92" t="str">
        <f>VLOOKUP(Tabla36[[#This Row],[NUM. ECO.]],[2]!Tabla24[[NO.ECO]:[MATERIAL]],8,0)</f>
        <v>VOLADURA</v>
      </c>
      <c r="I4728" s="86" t="s">
        <v>79</v>
      </c>
      <c r="J4728" s="91">
        <f ca="1">J4727+TIME(0,RANDBETWEEN((144),(176)),0)</f>
        <v>0.56666666666666665</v>
      </c>
      <c r="K4728" s="86" t="str">
        <f ca="1">VLOOKUP(Tabla36[[#This Row],[CODIGO VINCULO]],[1]!Anexar1[[UNION]:[OPERADOR]],4,0)</f>
        <v>DIEGO ARMANDO DEL ANGEL ZEFERINO</v>
      </c>
      <c r="L4728" s="92" t="str" cm="1">
        <f t="array" aca="1" ref="L4728" ca="1">_xlfn.IFS(J4728&gt;=TIME(14,0,0),"SEGUNDO TURNO",J4728&lt;TIME(14,0,0),"PRIMER TURNO")</f>
        <v>PRIMER TURNO</v>
      </c>
      <c r="M4728" s="90"/>
    </row>
    <row r="4729" spans="1:13">
      <c r="A4729" s="86" t="str">
        <f ca="1">_xlfn.CONCAT(Tabla36[[#This Row],[NUM. ECO.]],Tabla36[[#This Row],[TURNO]],Tabla36[[#This Row],[FECHA]])</f>
        <v>T48SEGUNDO TURNO45425</v>
      </c>
      <c r="B4729" s="87">
        <v>6</v>
      </c>
      <c r="C4729" s="87">
        <v>5</v>
      </c>
      <c r="D4729" s="87" t="s">
        <v>64</v>
      </c>
      <c r="E4729" s="86"/>
      <c r="F4729" s="86">
        <f>VLOOKUP(Tabla36[[#This Row],[NUM. ECO.]],[2]!Tabla24[[NO.ECO]:[CUBICACION
M3]],4,0)</f>
        <v>14</v>
      </c>
      <c r="G4729" s="94">
        <v>45425</v>
      </c>
      <c r="H4729" s="92" t="str">
        <f>VLOOKUP(Tabla36[[#This Row],[NUM. ECO.]],[2]!Tabla24[[NO.ECO]:[MATERIAL]],8,0)</f>
        <v>VOLADURA</v>
      </c>
      <c r="I4729" s="86" t="s">
        <v>79</v>
      </c>
      <c r="J4729" s="91">
        <f ca="1">J4728+TIME(0,RANDBETWEEN((144),(176)),0)</f>
        <v>0.6875</v>
      </c>
      <c r="K4729" s="86" t="str">
        <f ca="1">VLOOKUP(Tabla36[[#This Row],[CODIGO VINCULO]],[1]!Anexar1[[UNION]:[OPERADOR]],4,0)</f>
        <v>MARIO DAVID MATOS XOOL</v>
      </c>
      <c r="L4729" s="92" t="str" cm="1">
        <f t="array" aca="1" ref="L4729" ca="1">_xlfn.IFS(J4729&gt;=TIME(14,0,0),"SEGUNDO TURNO",J4729&lt;TIME(14,0,0),"PRIMER TURNO")</f>
        <v>SEGUNDO TURNO</v>
      </c>
      <c r="M4729" s="90"/>
    </row>
    <row r="4730" spans="1:13">
      <c r="A4730" s="86" t="str">
        <f ca="1">_xlfn.CONCAT(Tabla36[[#This Row],[NUM. ECO.]],Tabla36[[#This Row],[TURNO]],Tabla36[[#This Row],[FECHA]])</f>
        <v>T48SEGUNDO TURNO45425</v>
      </c>
      <c r="B4730" s="87">
        <v>6</v>
      </c>
      <c r="C4730" s="87">
        <v>6</v>
      </c>
      <c r="D4730" s="87" t="s">
        <v>64</v>
      </c>
      <c r="E4730" s="86"/>
      <c r="F4730" s="86">
        <f>VLOOKUP(Tabla36[[#This Row],[NUM. ECO.]],[2]!Tabla24[[NO.ECO]:[CUBICACION
M3]],4,0)</f>
        <v>14</v>
      </c>
      <c r="G4730" s="94">
        <v>45425</v>
      </c>
      <c r="H4730" s="92" t="str">
        <f>VLOOKUP(Tabla36[[#This Row],[NUM. ECO.]],[2]!Tabla24[[NO.ECO]:[MATERIAL]],8,0)</f>
        <v>VOLADURA</v>
      </c>
      <c r="I4730" s="86" t="s">
        <v>79</v>
      </c>
      <c r="J4730" s="91">
        <f ca="1">J4729+TIME(0,RANDBETWEEN((144),(176)),0)</f>
        <v>0.79236111111111107</v>
      </c>
      <c r="K4730" s="86" t="str">
        <f ca="1">VLOOKUP(Tabla36[[#This Row],[CODIGO VINCULO]],[1]!Anexar1[[UNION]:[OPERADOR]],4,0)</f>
        <v>MARIO DAVID MATOS XOOL</v>
      </c>
      <c r="L4730" s="92" t="str" cm="1">
        <f t="array" aca="1" ref="L4730" ca="1">_xlfn.IFS(J4730&gt;=TIME(14,0,0),"SEGUNDO TURNO",J4730&lt;TIME(14,0,0),"PRIMER TURNO")</f>
        <v>SEGUNDO TURNO</v>
      </c>
      <c r="M4730" s="90"/>
    </row>
    <row r="4731" spans="1:13">
      <c r="A4731" s="86" t="str">
        <f ca="1">_xlfn.CONCAT(Tabla36[[#This Row],[NUM. ECO.]],Tabla36[[#This Row],[TURNO]],Tabla36[[#This Row],[FECHA]])</f>
        <v>T48PRIMER TURNO45426</v>
      </c>
      <c r="B4731" s="87">
        <v>6</v>
      </c>
      <c r="C4731" s="87">
        <v>1</v>
      </c>
      <c r="D4731" s="87" t="s">
        <v>64</v>
      </c>
      <c r="E4731" s="86"/>
      <c r="F4731" s="86">
        <f>VLOOKUP(Tabla36[[#This Row],[NUM. ECO.]],[2]!Tabla24[[NO.ECO]:[CUBICACION
M3]],4,0)</f>
        <v>14</v>
      </c>
      <c r="G4731" s="94">
        <v>45426</v>
      </c>
      <c r="H4731" s="92" t="str">
        <f>VLOOKUP(Tabla36[[#This Row],[NUM. ECO.]],[2]!Tabla24[[NO.ECO]:[MATERIAL]],8,0)</f>
        <v>VOLADURA</v>
      </c>
      <c r="I4731" s="86" t="s">
        <v>79</v>
      </c>
      <c r="J4731" s="88">
        <f ca="1">TIME(RANDBETWEEN(5.5,6),RANDBETWEEN(1,29),0)</f>
        <v>0.25347222222222221</v>
      </c>
      <c r="K4731" s="86" t="str">
        <f ca="1">VLOOKUP(Tabla36[[#This Row],[CODIGO VINCULO]],[1]!Anexar1[[UNION]:[OPERADOR]],4,0)</f>
        <v>DIEGO ARMANDO DEL ANGEL ZEFERINO</v>
      </c>
      <c r="L4731" s="92" t="str" cm="1">
        <f t="array" aca="1" ref="L4731" ca="1">_xlfn.IFS(J4731&gt;=TIME(14,0,0),"SEGUNDO TURNO",J4731&lt;TIME(14,0,0),"PRIMER TURNO")</f>
        <v>PRIMER TURNO</v>
      </c>
      <c r="M4731" s="90"/>
    </row>
    <row r="4732" spans="1:13">
      <c r="A4732" s="86" t="str">
        <f ca="1">_xlfn.CONCAT(Tabla36[[#This Row],[NUM. ECO.]],Tabla36[[#This Row],[TURNO]],Tabla36[[#This Row],[FECHA]])</f>
        <v>T48PRIMER TURNO45426</v>
      </c>
      <c r="B4732" s="87">
        <v>6</v>
      </c>
      <c r="C4732" s="87">
        <v>2</v>
      </c>
      <c r="D4732" s="87" t="s">
        <v>64</v>
      </c>
      <c r="E4732" s="86"/>
      <c r="F4732" s="86">
        <f>VLOOKUP(Tabla36[[#This Row],[NUM. ECO.]],[2]!Tabla24[[NO.ECO]:[CUBICACION
M3]],4,0)</f>
        <v>14</v>
      </c>
      <c r="G4732" s="94">
        <v>45426</v>
      </c>
      <c r="H4732" s="92" t="str">
        <f>VLOOKUP(Tabla36[[#This Row],[NUM. ECO.]],[2]!Tabla24[[NO.ECO]:[MATERIAL]],8,0)</f>
        <v>VOLADURA</v>
      </c>
      <c r="I4732" s="86" t="s">
        <v>79</v>
      </c>
      <c r="J4732" s="88">
        <f ca="1">J4731+TIME(0,RANDBETWEEN((144),(176)),0)</f>
        <v>0.36180555555555555</v>
      </c>
      <c r="K4732" s="86" t="str">
        <f ca="1">VLOOKUP(Tabla36[[#This Row],[CODIGO VINCULO]],[1]!Anexar1[[UNION]:[OPERADOR]],4,0)</f>
        <v>DIEGO ARMANDO DEL ANGEL ZEFERINO</v>
      </c>
      <c r="L4732" s="92" t="str" cm="1">
        <f t="array" aca="1" ref="L4732" ca="1">_xlfn.IFS(J4732&gt;=TIME(14,0,0),"SEGUNDO TURNO",J4732&lt;TIME(14,0,0),"PRIMER TURNO")</f>
        <v>PRIMER TURNO</v>
      </c>
      <c r="M4732" s="90"/>
    </row>
    <row r="4733" spans="1:13">
      <c r="A4733" s="86" t="str">
        <f ca="1">_xlfn.CONCAT(Tabla36[[#This Row],[NUM. ECO.]],Tabla36[[#This Row],[TURNO]],Tabla36[[#This Row],[FECHA]])</f>
        <v>T48PRIMER TURNO45426</v>
      </c>
      <c r="B4733" s="87">
        <v>6</v>
      </c>
      <c r="C4733" s="87">
        <v>3</v>
      </c>
      <c r="D4733" s="87" t="s">
        <v>64</v>
      </c>
      <c r="E4733" s="86"/>
      <c r="F4733" s="86">
        <f>VLOOKUP(Tabla36[[#This Row],[NUM. ECO.]],[2]!Tabla24[[NO.ECO]:[CUBICACION
M3]],4,0)</f>
        <v>14</v>
      </c>
      <c r="G4733" s="94">
        <v>45426</v>
      </c>
      <c r="H4733" s="92" t="str">
        <f>VLOOKUP(Tabla36[[#This Row],[NUM. ECO.]],[2]!Tabla24[[NO.ECO]:[MATERIAL]],8,0)</f>
        <v>VOLADURA</v>
      </c>
      <c r="I4733" s="86" t="s">
        <v>79</v>
      </c>
      <c r="J4733" s="91">
        <f ca="1">J4732+TIME(0,RANDBETWEEN((144),(176)),0)</f>
        <v>0.47083333333333333</v>
      </c>
      <c r="K4733" s="86" t="str">
        <f ca="1">VLOOKUP(Tabla36[[#This Row],[CODIGO VINCULO]],[1]!Anexar1[[UNION]:[OPERADOR]],4,0)</f>
        <v>DIEGO ARMANDO DEL ANGEL ZEFERINO</v>
      </c>
      <c r="L4733" s="92" t="str" cm="1">
        <f t="array" aca="1" ref="L4733" ca="1">_xlfn.IFS(J4733&gt;=TIME(14,0,0),"SEGUNDO TURNO",J4733&lt;TIME(14,0,0),"PRIMER TURNO")</f>
        <v>PRIMER TURNO</v>
      </c>
      <c r="M4733" s="90"/>
    </row>
    <row r="4734" spans="1:13">
      <c r="A4734" s="86" t="str">
        <f ca="1">_xlfn.CONCAT(Tabla36[[#This Row],[NUM. ECO.]],Tabla36[[#This Row],[TURNO]],Tabla36[[#This Row],[FECHA]])</f>
        <v>T48SEGUNDO TURNO45426</v>
      </c>
      <c r="B4734" s="87">
        <v>6</v>
      </c>
      <c r="C4734" s="87">
        <v>4</v>
      </c>
      <c r="D4734" s="87" t="s">
        <v>64</v>
      </c>
      <c r="E4734" s="86"/>
      <c r="F4734" s="86">
        <f>VLOOKUP(Tabla36[[#This Row],[NUM. ECO.]],[2]!Tabla24[[NO.ECO]:[CUBICACION
M3]],4,0)</f>
        <v>14</v>
      </c>
      <c r="G4734" s="94">
        <v>45426</v>
      </c>
      <c r="H4734" s="92" t="str">
        <f>VLOOKUP(Tabla36[[#This Row],[NUM. ECO.]],[2]!Tabla24[[NO.ECO]:[MATERIAL]],8,0)</f>
        <v>VOLADURA</v>
      </c>
      <c r="I4734" s="86" t="s">
        <v>79</v>
      </c>
      <c r="J4734" s="91">
        <f ca="1">J4733+TIME(0,RANDBETWEEN((144),(176)),0)</f>
        <v>0.58611111111111114</v>
      </c>
      <c r="K4734" s="86" t="str">
        <f ca="1">VLOOKUP(Tabla36[[#This Row],[CODIGO VINCULO]],[1]!Anexar1[[UNION]:[OPERADOR]],4,0)</f>
        <v>MARIO DAVID MATOS XOOL</v>
      </c>
      <c r="L4734" s="92" t="str" cm="1">
        <f t="array" aca="1" ref="L4734" ca="1">_xlfn.IFS(J4734&gt;=TIME(14,0,0),"SEGUNDO TURNO",J4734&lt;TIME(14,0,0),"PRIMER TURNO")</f>
        <v>SEGUNDO TURNO</v>
      </c>
      <c r="M4734" s="90"/>
    </row>
    <row r="4735" spans="1:13">
      <c r="A4735" s="86" t="str">
        <f ca="1">_xlfn.CONCAT(Tabla36[[#This Row],[NUM. ECO.]],Tabla36[[#This Row],[TURNO]],Tabla36[[#This Row],[FECHA]])</f>
        <v>T48SEGUNDO TURNO45426</v>
      </c>
      <c r="B4735" s="87">
        <v>6</v>
      </c>
      <c r="C4735" s="87">
        <v>5</v>
      </c>
      <c r="D4735" s="87" t="s">
        <v>64</v>
      </c>
      <c r="E4735" s="86"/>
      <c r="F4735" s="86">
        <f>VLOOKUP(Tabla36[[#This Row],[NUM. ECO.]],[2]!Tabla24[[NO.ECO]:[CUBICACION
M3]],4,0)</f>
        <v>14</v>
      </c>
      <c r="G4735" s="94">
        <v>45426</v>
      </c>
      <c r="H4735" s="92" t="str">
        <f>VLOOKUP(Tabla36[[#This Row],[NUM. ECO.]],[2]!Tabla24[[NO.ECO]:[MATERIAL]],8,0)</f>
        <v>VOLADURA</v>
      </c>
      <c r="I4735" s="86" t="s">
        <v>79</v>
      </c>
      <c r="J4735" s="91">
        <f ca="1">J4734+TIME(0,RANDBETWEEN((144),(176)),0)</f>
        <v>0.69722222222222219</v>
      </c>
      <c r="K4735" s="86" t="str">
        <f ca="1">VLOOKUP(Tabla36[[#This Row],[CODIGO VINCULO]],[1]!Anexar1[[UNION]:[OPERADOR]],4,0)</f>
        <v>MARIO DAVID MATOS XOOL</v>
      </c>
      <c r="L4735" s="92" t="str" cm="1">
        <f t="array" aca="1" ref="L4735" ca="1">_xlfn.IFS(J4735&gt;=TIME(14,0,0),"SEGUNDO TURNO",J4735&lt;TIME(14,0,0),"PRIMER TURNO")</f>
        <v>SEGUNDO TURNO</v>
      </c>
      <c r="M4735" s="90"/>
    </row>
    <row r="4736" spans="1:13">
      <c r="A4736" s="86" t="str">
        <f ca="1">_xlfn.CONCAT(Tabla36[[#This Row],[NUM. ECO.]],Tabla36[[#This Row],[TURNO]],Tabla36[[#This Row],[FECHA]])</f>
        <v>T48SEGUNDO TURNO45426</v>
      </c>
      <c r="B4736" s="87">
        <v>6</v>
      </c>
      <c r="C4736" s="87">
        <v>6</v>
      </c>
      <c r="D4736" s="87" t="s">
        <v>64</v>
      </c>
      <c r="E4736" s="86"/>
      <c r="F4736" s="86">
        <f>VLOOKUP(Tabla36[[#This Row],[NUM. ECO.]],[2]!Tabla24[[NO.ECO]:[CUBICACION
M3]],4,0)</f>
        <v>14</v>
      </c>
      <c r="G4736" s="94">
        <v>45426</v>
      </c>
      <c r="H4736" s="92" t="str">
        <f>VLOOKUP(Tabla36[[#This Row],[NUM. ECO.]],[2]!Tabla24[[NO.ECO]:[MATERIAL]],8,0)</f>
        <v>VOLADURA</v>
      </c>
      <c r="I4736" s="86" t="s">
        <v>79</v>
      </c>
      <c r="J4736" s="91">
        <f ca="1">J4735+TIME(0,RANDBETWEEN((144),(176)),0)</f>
        <v>0.81458333333333333</v>
      </c>
      <c r="K4736" s="86" t="str">
        <f ca="1">VLOOKUP(Tabla36[[#This Row],[CODIGO VINCULO]],[1]!Anexar1[[UNION]:[OPERADOR]],4,0)</f>
        <v>MARIO DAVID MATOS XOOL</v>
      </c>
      <c r="L4736" s="92" t="str" cm="1">
        <f t="array" aca="1" ref="L4736" ca="1">_xlfn.IFS(J4736&gt;=TIME(14,0,0),"SEGUNDO TURNO",J4736&lt;TIME(14,0,0),"PRIMER TURNO")</f>
        <v>SEGUNDO TURNO</v>
      </c>
      <c r="M4736" s="90"/>
    </row>
    <row r="4737" spans="1:13">
      <c r="A4737" s="86" t="str">
        <f ca="1">_xlfn.CONCAT(Tabla36[[#This Row],[NUM. ECO.]],Tabla36[[#This Row],[TURNO]],Tabla36[[#This Row],[FECHA]])</f>
        <v>T48PRIMER TURNO45427</v>
      </c>
      <c r="B4737" s="87">
        <v>6</v>
      </c>
      <c r="C4737" s="87">
        <v>1</v>
      </c>
      <c r="D4737" s="87" t="s">
        <v>64</v>
      </c>
      <c r="E4737" s="86"/>
      <c r="F4737" s="86">
        <f>VLOOKUP(Tabla36[[#This Row],[NUM. ECO.]],[2]!Tabla24[[NO.ECO]:[CUBICACION
M3]],4,0)</f>
        <v>14</v>
      </c>
      <c r="G4737" s="94">
        <v>45427</v>
      </c>
      <c r="H4737" s="92" t="str">
        <f>VLOOKUP(Tabla36[[#This Row],[NUM. ECO.]],[2]!Tabla24[[NO.ECO]:[MATERIAL]],8,0)</f>
        <v>VOLADURA</v>
      </c>
      <c r="I4737" s="86" t="s">
        <v>79</v>
      </c>
      <c r="J4737" s="88">
        <f ca="1">TIME(RANDBETWEEN(5.5,6),RANDBETWEEN(1,29),0)</f>
        <v>0.25763888888888886</v>
      </c>
      <c r="K4737" s="86" t="str">
        <f ca="1">VLOOKUP(Tabla36[[#This Row],[CODIGO VINCULO]],[1]!Anexar1[[UNION]:[OPERADOR]],4,0)</f>
        <v>DIEGO ARMANDO DEL ANGEL ZEFERINO</v>
      </c>
      <c r="L4737" s="92" t="str" cm="1">
        <f t="array" aca="1" ref="L4737" ca="1">_xlfn.IFS(J4737&gt;=TIME(14,0,0),"SEGUNDO TURNO",J4737&lt;TIME(14,0,0),"PRIMER TURNO")</f>
        <v>PRIMER TURNO</v>
      </c>
      <c r="M4737" s="90"/>
    </row>
    <row r="4738" spans="1:13">
      <c r="A4738" s="86" t="str">
        <f ca="1">_xlfn.CONCAT(Tabla36[[#This Row],[NUM. ECO.]],Tabla36[[#This Row],[TURNO]],Tabla36[[#This Row],[FECHA]])</f>
        <v>T48PRIMER TURNO45427</v>
      </c>
      <c r="B4738" s="87">
        <v>6</v>
      </c>
      <c r="C4738" s="87">
        <v>2</v>
      </c>
      <c r="D4738" s="87" t="s">
        <v>64</v>
      </c>
      <c r="E4738" s="86"/>
      <c r="F4738" s="86">
        <f>VLOOKUP(Tabla36[[#This Row],[NUM. ECO.]],[2]!Tabla24[[NO.ECO]:[CUBICACION
M3]],4,0)</f>
        <v>14</v>
      </c>
      <c r="G4738" s="94">
        <v>45427</v>
      </c>
      <c r="H4738" s="92" t="str">
        <f>VLOOKUP(Tabla36[[#This Row],[NUM. ECO.]],[2]!Tabla24[[NO.ECO]:[MATERIAL]],8,0)</f>
        <v>VOLADURA</v>
      </c>
      <c r="I4738" s="86" t="s">
        <v>79</v>
      </c>
      <c r="J4738" s="88">
        <f ca="1">J4737+TIME(0,RANDBETWEEN((144),(176)),0)</f>
        <v>0.36805555555555552</v>
      </c>
      <c r="K4738" s="86" t="str">
        <f ca="1">VLOOKUP(Tabla36[[#This Row],[CODIGO VINCULO]],[1]!Anexar1[[UNION]:[OPERADOR]],4,0)</f>
        <v>DIEGO ARMANDO DEL ANGEL ZEFERINO</v>
      </c>
      <c r="L4738" s="92" t="str" cm="1">
        <f t="array" aca="1" ref="L4738" ca="1">_xlfn.IFS(J4738&gt;=TIME(14,0,0),"SEGUNDO TURNO",J4738&lt;TIME(14,0,0),"PRIMER TURNO")</f>
        <v>PRIMER TURNO</v>
      </c>
      <c r="M4738" s="90"/>
    </row>
    <row r="4739" spans="1:13">
      <c r="A4739" s="86" t="str">
        <f ca="1">_xlfn.CONCAT(Tabla36[[#This Row],[NUM. ECO.]],Tabla36[[#This Row],[TURNO]],Tabla36[[#This Row],[FECHA]])</f>
        <v>T48PRIMER TURNO45427</v>
      </c>
      <c r="B4739" s="87">
        <v>6</v>
      </c>
      <c r="C4739" s="87">
        <v>3</v>
      </c>
      <c r="D4739" s="87" t="s">
        <v>64</v>
      </c>
      <c r="E4739" s="86"/>
      <c r="F4739" s="86">
        <f>VLOOKUP(Tabla36[[#This Row],[NUM. ECO.]],[2]!Tabla24[[NO.ECO]:[CUBICACION
M3]],4,0)</f>
        <v>14</v>
      </c>
      <c r="G4739" s="94">
        <v>45427</v>
      </c>
      <c r="H4739" s="92" t="str">
        <f>VLOOKUP(Tabla36[[#This Row],[NUM. ECO.]],[2]!Tabla24[[NO.ECO]:[MATERIAL]],8,0)</f>
        <v>VOLADURA</v>
      </c>
      <c r="I4739" s="86" t="s">
        <v>79</v>
      </c>
      <c r="J4739" s="91">
        <f ca="1">J4738+TIME(0,RANDBETWEEN((144),(176)),0)</f>
        <v>0.48472222222222217</v>
      </c>
      <c r="K4739" s="86" t="str">
        <f ca="1">VLOOKUP(Tabla36[[#This Row],[CODIGO VINCULO]],[1]!Anexar1[[UNION]:[OPERADOR]],4,0)</f>
        <v>DIEGO ARMANDO DEL ANGEL ZEFERINO</v>
      </c>
      <c r="L4739" s="92" t="str" cm="1">
        <f t="array" aca="1" ref="L4739" ca="1">_xlfn.IFS(J4739&gt;=TIME(14,0,0),"SEGUNDO TURNO",J4739&lt;TIME(14,0,0),"PRIMER TURNO")</f>
        <v>PRIMER TURNO</v>
      </c>
      <c r="M4739" s="90"/>
    </row>
    <row r="4740" spans="1:13">
      <c r="A4740" s="86" t="str">
        <f ca="1">_xlfn.CONCAT(Tabla36[[#This Row],[NUM. ECO.]],Tabla36[[#This Row],[TURNO]],Tabla36[[#This Row],[FECHA]])</f>
        <v>T48SEGUNDO TURNO45427</v>
      </c>
      <c r="B4740" s="87">
        <v>6</v>
      </c>
      <c r="C4740" s="87">
        <v>4</v>
      </c>
      <c r="D4740" s="87" t="s">
        <v>64</v>
      </c>
      <c r="E4740" s="86"/>
      <c r="F4740" s="86">
        <f>VLOOKUP(Tabla36[[#This Row],[NUM. ECO.]],[2]!Tabla24[[NO.ECO]:[CUBICACION
M3]],4,0)</f>
        <v>14</v>
      </c>
      <c r="G4740" s="94">
        <v>45427</v>
      </c>
      <c r="H4740" s="92" t="str">
        <f>VLOOKUP(Tabla36[[#This Row],[NUM. ECO.]],[2]!Tabla24[[NO.ECO]:[MATERIAL]],8,0)</f>
        <v>VOLADURA</v>
      </c>
      <c r="I4740" s="86" t="s">
        <v>79</v>
      </c>
      <c r="J4740" s="91">
        <f ca="1">J4739+TIME(0,RANDBETWEEN((144),(176)),0)</f>
        <v>0.59652777777777777</v>
      </c>
      <c r="K4740" s="86" t="str">
        <f ca="1">VLOOKUP(Tabla36[[#This Row],[CODIGO VINCULO]],[1]!Anexar1[[UNION]:[OPERADOR]],4,0)</f>
        <v>MARIO DAVID MATOS XOOL</v>
      </c>
      <c r="L4740" s="92" t="str" cm="1">
        <f t="array" aca="1" ref="L4740" ca="1">_xlfn.IFS(J4740&gt;=TIME(14,0,0),"SEGUNDO TURNO",J4740&lt;TIME(14,0,0),"PRIMER TURNO")</f>
        <v>SEGUNDO TURNO</v>
      </c>
      <c r="M4740" s="90"/>
    </row>
    <row r="4741" spans="1:13">
      <c r="A4741" s="86" t="str">
        <f ca="1">_xlfn.CONCAT(Tabla36[[#This Row],[NUM. ECO.]],Tabla36[[#This Row],[TURNO]],Tabla36[[#This Row],[FECHA]])</f>
        <v>T48SEGUNDO TURNO45427</v>
      </c>
      <c r="B4741" s="87">
        <v>6</v>
      </c>
      <c r="C4741" s="87">
        <v>5</v>
      </c>
      <c r="D4741" s="87" t="s">
        <v>64</v>
      </c>
      <c r="E4741" s="86"/>
      <c r="F4741" s="86">
        <f>VLOOKUP(Tabla36[[#This Row],[NUM. ECO.]],[2]!Tabla24[[NO.ECO]:[CUBICACION
M3]],4,0)</f>
        <v>14</v>
      </c>
      <c r="G4741" s="94">
        <v>45427</v>
      </c>
      <c r="H4741" s="92" t="str">
        <f>VLOOKUP(Tabla36[[#This Row],[NUM. ECO.]],[2]!Tabla24[[NO.ECO]:[MATERIAL]],8,0)</f>
        <v>VOLADURA</v>
      </c>
      <c r="I4741" s="86" t="s">
        <v>79</v>
      </c>
      <c r="J4741" s="91">
        <f ca="1">J4740+TIME(0,RANDBETWEEN((144),(176)),0)</f>
        <v>0.70486111111111116</v>
      </c>
      <c r="K4741" s="86" t="str">
        <f ca="1">VLOOKUP(Tabla36[[#This Row],[CODIGO VINCULO]],[1]!Anexar1[[UNION]:[OPERADOR]],4,0)</f>
        <v>MARIO DAVID MATOS XOOL</v>
      </c>
      <c r="L4741" s="92" t="str" cm="1">
        <f t="array" aca="1" ref="L4741" ca="1">_xlfn.IFS(J4741&gt;=TIME(14,0,0),"SEGUNDO TURNO",J4741&lt;TIME(14,0,0),"PRIMER TURNO")</f>
        <v>SEGUNDO TURNO</v>
      </c>
      <c r="M4741" s="90"/>
    </row>
    <row r="4742" spans="1:13">
      <c r="A4742" s="86" t="str">
        <f ca="1">_xlfn.CONCAT(Tabla36[[#This Row],[NUM. ECO.]],Tabla36[[#This Row],[TURNO]],Tabla36[[#This Row],[FECHA]])</f>
        <v>T48SEGUNDO TURNO45427</v>
      </c>
      <c r="B4742" s="87">
        <v>6</v>
      </c>
      <c r="C4742" s="87">
        <v>6</v>
      </c>
      <c r="D4742" s="87" t="s">
        <v>64</v>
      </c>
      <c r="E4742" s="86"/>
      <c r="F4742" s="86">
        <f>VLOOKUP(Tabla36[[#This Row],[NUM. ECO.]],[2]!Tabla24[[NO.ECO]:[CUBICACION
M3]],4,0)</f>
        <v>14</v>
      </c>
      <c r="G4742" s="94">
        <v>45427</v>
      </c>
      <c r="H4742" s="92" t="str">
        <f>VLOOKUP(Tabla36[[#This Row],[NUM. ECO.]],[2]!Tabla24[[NO.ECO]:[MATERIAL]],8,0)</f>
        <v>VOLADURA</v>
      </c>
      <c r="I4742" s="86" t="s">
        <v>79</v>
      </c>
      <c r="J4742" s="91">
        <f ca="1">J4741+TIME(0,RANDBETWEEN((144),(176)),0)</f>
        <v>0.80625000000000002</v>
      </c>
      <c r="K4742" s="86" t="str">
        <f ca="1">VLOOKUP(Tabla36[[#This Row],[CODIGO VINCULO]],[1]!Anexar1[[UNION]:[OPERADOR]],4,0)</f>
        <v>MARIO DAVID MATOS XOOL</v>
      </c>
      <c r="L4742" s="92" t="str" cm="1">
        <f t="array" aca="1" ref="L4742" ca="1">_xlfn.IFS(J4742&gt;=TIME(14,0,0),"SEGUNDO TURNO",J4742&lt;TIME(14,0,0),"PRIMER TURNO")</f>
        <v>SEGUNDO TURNO</v>
      </c>
      <c r="M4742" s="90"/>
    </row>
    <row r="4743" spans="1:13">
      <c r="A4743" s="86" t="str">
        <f ca="1">_xlfn.CONCAT(Tabla36[[#This Row],[NUM. ECO.]],Tabla36[[#This Row],[TURNO]],Tabla36[[#This Row],[FECHA]])</f>
        <v>T48PRIMER TURNO45428</v>
      </c>
      <c r="B4743" s="87">
        <v>6</v>
      </c>
      <c r="C4743" s="87">
        <v>1</v>
      </c>
      <c r="D4743" s="87" t="s">
        <v>64</v>
      </c>
      <c r="E4743" s="86"/>
      <c r="F4743" s="86">
        <f>VLOOKUP(Tabla36[[#This Row],[NUM. ECO.]],[2]!Tabla24[[NO.ECO]:[CUBICACION
M3]],4,0)</f>
        <v>14</v>
      </c>
      <c r="G4743" s="94">
        <v>45428</v>
      </c>
      <c r="H4743" s="92" t="str">
        <f>VLOOKUP(Tabla36[[#This Row],[NUM. ECO.]],[2]!Tabla24[[NO.ECO]:[MATERIAL]],8,0)</f>
        <v>VOLADURA</v>
      </c>
      <c r="I4743" s="86" t="s">
        <v>79</v>
      </c>
      <c r="J4743" s="88">
        <f ca="1">TIME(RANDBETWEEN(5.5,6),RANDBETWEEN(1,29),0)</f>
        <v>0.26944444444444443</v>
      </c>
      <c r="K4743" s="86" t="str">
        <f ca="1">VLOOKUP(Tabla36[[#This Row],[CODIGO VINCULO]],[1]!Anexar1[[UNION]:[OPERADOR]],4,0)</f>
        <v>DIEGO ARMANDO DEL ANGEL ZEFERINO</v>
      </c>
      <c r="L4743" s="92" t="str" cm="1">
        <f t="array" aca="1" ref="L4743" ca="1">_xlfn.IFS(J4743&gt;=TIME(14,0,0),"SEGUNDO TURNO",J4743&lt;TIME(14,0,0),"PRIMER TURNO")</f>
        <v>PRIMER TURNO</v>
      </c>
      <c r="M4743" s="90"/>
    </row>
    <row r="4744" spans="1:13">
      <c r="A4744" s="86" t="str">
        <f ca="1">_xlfn.CONCAT(Tabla36[[#This Row],[NUM. ECO.]],Tabla36[[#This Row],[TURNO]],Tabla36[[#This Row],[FECHA]])</f>
        <v>T48PRIMER TURNO45428</v>
      </c>
      <c r="B4744" s="87">
        <v>6</v>
      </c>
      <c r="C4744" s="87">
        <v>2</v>
      </c>
      <c r="D4744" s="87" t="s">
        <v>64</v>
      </c>
      <c r="E4744" s="86"/>
      <c r="F4744" s="86">
        <f>VLOOKUP(Tabla36[[#This Row],[NUM. ECO.]],[2]!Tabla24[[NO.ECO]:[CUBICACION
M3]],4,0)</f>
        <v>14</v>
      </c>
      <c r="G4744" s="94">
        <v>45428</v>
      </c>
      <c r="H4744" s="92" t="str">
        <f>VLOOKUP(Tabla36[[#This Row],[NUM. ECO.]],[2]!Tabla24[[NO.ECO]:[MATERIAL]],8,0)</f>
        <v>VOLADURA</v>
      </c>
      <c r="I4744" s="86" t="s">
        <v>79</v>
      </c>
      <c r="J4744" s="88">
        <f ca="1">J4743+TIME(0,RANDBETWEEN((144),(176)),0)</f>
        <v>0.38263888888888886</v>
      </c>
      <c r="K4744" s="86" t="str">
        <f ca="1">VLOOKUP(Tabla36[[#This Row],[CODIGO VINCULO]],[1]!Anexar1[[UNION]:[OPERADOR]],4,0)</f>
        <v>DIEGO ARMANDO DEL ANGEL ZEFERINO</v>
      </c>
      <c r="L4744" s="92" t="str" cm="1">
        <f t="array" aca="1" ref="L4744" ca="1">_xlfn.IFS(J4744&gt;=TIME(14,0,0),"SEGUNDO TURNO",J4744&lt;TIME(14,0,0),"PRIMER TURNO")</f>
        <v>PRIMER TURNO</v>
      </c>
      <c r="M4744" s="90"/>
    </row>
    <row r="4745" spans="1:13">
      <c r="A4745" s="86" t="str">
        <f ca="1">_xlfn.CONCAT(Tabla36[[#This Row],[NUM. ECO.]],Tabla36[[#This Row],[TURNO]],Tabla36[[#This Row],[FECHA]])</f>
        <v>T48PRIMER TURNO45428</v>
      </c>
      <c r="B4745" s="87">
        <v>6</v>
      </c>
      <c r="C4745" s="87">
        <v>3</v>
      </c>
      <c r="D4745" s="87" t="s">
        <v>64</v>
      </c>
      <c r="E4745" s="86"/>
      <c r="F4745" s="86">
        <f>VLOOKUP(Tabla36[[#This Row],[NUM. ECO.]],[2]!Tabla24[[NO.ECO]:[CUBICACION
M3]],4,0)</f>
        <v>14</v>
      </c>
      <c r="G4745" s="94">
        <v>45428</v>
      </c>
      <c r="H4745" s="92" t="str">
        <f>VLOOKUP(Tabla36[[#This Row],[NUM. ECO.]],[2]!Tabla24[[NO.ECO]:[MATERIAL]],8,0)</f>
        <v>VOLADURA</v>
      </c>
      <c r="I4745" s="86" t="s">
        <v>79</v>
      </c>
      <c r="J4745" s="91">
        <f ca="1">J4744+TIME(0,RANDBETWEEN((144),(176)),0)</f>
        <v>0.5</v>
      </c>
      <c r="K4745" s="86" t="str">
        <f ca="1">VLOOKUP(Tabla36[[#This Row],[CODIGO VINCULO]],[1]!Anexar1[[UNION]:[OPERADOR]],4,0)</f>
        <v>DIEGO ARMANDO DEL ANGEL ZEFERINO</v>
      </c>
      <c r="L4745" s="92" t="str" cm="1">
        <f t="array" aca="1" ref="L4745" ca="1">_xlfn.IFS(J4745&gt;=TIME(14,0,0),"SEGUNDO TURNO",J4745&lt;TIME(14,0,0),"PRIMER TURNO")</f>
        <v>PRIMER TURNO</v>
      </c>
      <c r="M4745" s="90"/>
    </row>
    <row r="4746" spans="1:13">
      <c r="A4746" s="86" t="str">
        <f ca="1">_xlfn.CONCAT(Tabla36[[#This Row],[NUM. ECO.]],Tabla36[[#This Row],[TURNO]],Tabla36[[#This Row],[FECHA]])</f>
        <v>T48SEGUNDO TURNO45428</v>
      </c>
      <c r="B4746" s="87">
        <v>6</v>
      </c>
      <c r="C4746" s="87">
        <v>4</v>
      </c>
      <c r="D4746" s="87" t="s">
        <v>64</v>
      </c>
      <c r="E4746" s="86"/>
      <c r="F4746" s="86">
        <f>VLOOKUP(Tabla36[[#This Row],[NUM. ECO.]],[2]!Tabla24[[NO.ECO]:[CUBICACION
M3]],4,0)</f>
        <v>14</v>
      </c>
      <c r="G4746" s="94">
        <v>45428</v>
      </c>
      <c r="H4746" s="92" t="str">
        <f>VLOOKUP(Tabla36[[#This Row],[NUM. ECO.]],[2]!Tabla24[[NO.ECO]:[MATERIAL]],8,0)</f>
        <v>VOLADURA</v>
      </c>
      <c r="I4746" s="86" t="s">
        <v>79</v>
      </c>
      <c r="J4746" s="91">
        <f ca="1">J4745+TIME(0,RANDBETWEEN((144),(176)),0)</f>
        <v>0.61944444444444446</v>
      </c>
      <c r="K4746" s="86" t="str">
        <f ca="1">VLOOKUP(Tabla36[[#This Row],[CODIGO VINCULO]],[1]!Anexar1[[UNION]:[OPERADOR]],4,0)</f>
        <v>MARIO DAVID MATOS XOOL</v>
      </c>
      <c r="L4746" s="92" t="str" cm="1">
        <f t="array" aca="1" ref="L4746" ca="1">_xlfn.IFS(J4746&gt;=TIME(14,0,0),"SEGUNDO TURNO",J4746&lt;TIME(14,0,0),"PRIMER TURNO")</f>
        <v>SEGUNDO TURNO</v>
      </c>
      <c r="M4746" s="90"/>
    </row>
    <row r="4747" spans="1:13">
      <c r="A4747" s="86" t="str">
        <f ca="1">_xlfn.CONCAT(Tabla36[[#This Row],[NUM. ECO.]],Tabla36[[#This Row],[TURNO]],Tabla36[[#This Row],[FECHA]])</f>
        <v>T48SEGUNDO TURNO45428</v>
      </c>
      <c r="B4747" s="87">
        <v>6</v>
      </c>
      <c r="C4747" s="87">
        <v>5</v>
      </c>
      <c r="D4747" s="87" t="s">
        <v>64</v>
      </c>
      <c r="E4747" s="86"/>
      <c r="F4747" s="86">
        <f>VLOOKUP(Tabla36[[#This Row],[NUM. ECO.]],[2]!Tabla24[[NO.ECO]:[CUBICACION
M3]],4,0)</f>
        <v>14</v>
      </c>
      <c r="G4747" s="94">
        <v>45428</v>
      </c>
      <c r="H4747" s="92" t="str">
        <f>VLOOKUP(Tabla36[[#This Row],[NUM. ECO.]],[2]!Tabla24[[NO.ECO]:[MATERIAL]],8,0)</f>
        <v>VOLADURA</v>
      </c>
      <c r="I4747" s="86" t="s">
        <v>79</v>
      </c>
      <c r="J4747" s="91">
        <f ca="1">J4746+TIME(0,RANDBETWEEN((144),(176)),0)</f>
        <v>0.73055555555555562</v>
      </c>
      <c r="K4747" s="86" t="str">
        <f ca="1">VLOOKUP(Tabla36[[#This Row],[CODIGO VINCULO]],[1]!Anexar1[[UNION]:[OPERADOR]],4,0)</f>
        <v>MARIO DAVID MATOS XOOL</v>
      </c>
      <c r="L4747" s="92" t="str" cm="1">
        <f t="array" aca="1" ref="L4747" ca="1">_xlfn.IFS(J4747&gt;=TIME(14,0,0),"SEGUNDO TURNO",J4747&lt;TIME(14,0,0),"PRIMER TURNO")</f>
        <v>SEGUNDO TURNO</v>
      </c>
      <c r="M4747" s="90"/>
    </row>
    <row r="4748" spans="1:13">
      <c r="A4748" s="86" t="str">
        <f ca="1">_xlfn.CONCAT(Tabla36[[#This Row],[NUM. ECO.]],Tabla36[[#This Row],[TURNO]],Tabla36[[#This Row],[FECHA]])</f>
        <v>T48SEGUNDO TURNO45428</v>
      </c>
      <c r="B4748" s="87">
        <v>6</v>
      </c>
      <c r="C4748" s="87">
        <v>6</v>
      </c>
      <c r="D4748" s="87" t="s">
        <v>64</v>
      </c>
      <c r="E4748" s="86"/>
      <c r="F4748" s="86">
        <f>VLOOKUP(Tabla36[[#This Row],[NUM. ECO.]],[2]!Tabla24[[NO.ECO]:[CUBICACION
M3]],4,0)</f>
        <v>14</v>
      </c>
      <c r="G4748" s="94">
        <v>45428</v>
      </c>
      <c r="H4748" s="92" t="str">
        <f>VLOOKUP(Tabla36[[#This Row],[NUM. ECO.]],[2]!Tabla24[[NO.ECO]:[MATERIAL]],8,0)</f>
        <v>VOLADURA</v>
      </c>
      <c r="I4748" s="86" t="s">
        <v>79</v>
      </c>
      <c r="J4748" s="91">
        <f ca="1">J4747+TIME(0,RANDBETWEEN((144),(176)),0)</f>
        <v>0.83402777777777781</v>
      </c>
      <c r="K4748" s="86" t="str">
        <f ca="1">VLOOKUP(Tabla36[[#This Row],[CODIGO VINCULO]],[1]!Anexar1[[UNION]:[OPERADOR]],4,0)</f>
        <v>MARIO DAVID MATOS XOOL</v>
      </c>
      <c r="L4748" s="92" t="str" cm="1">
        <f t="array" aca="1" ref="L4748" ca="1">_xlfn.IFS(J4748&gt;=TIME(14,0,0),"SEGUNDO TURNO",J4748&lt;TIME(14,0,0),"PRIMER TURNO")</f>
        <v>SEGUNDO TURNO</v>
      </c>
      <c r="M4748" s="90"/>
    </row>
    <row r="4749" spans="1:13">
      <c r="A4749" s="86" t="str">
        <f ca="1">_xlfn.CONCAT(Tabla36[[#This Row],[NUM. ECO.]],Tabla36[[#This Row],[TURNO]],Tabla36[[#This Row],[FECHA]])</f>
        <v>T48PRIMER TURNO45429</v>
      </c>
      <c r="B4749" s="87">
        <v>6</v>
      </c>
      <c r="C4749" s="87">
        <v>1</v>
      </c>
      <c r="D4749" s="87" t="s">
        <v>64</v>
      </c>
      <c r="E4749" s="86"/>
      <c r="F4749" s="86">
        <f>VLOOKUP(Tabla36[[#This Row],[NUM. ECO.]],[2]!Tabla24[[NO.ECO]:[CUBICACION
M3]],4,0)</f>
        <v>14</v>
      </c>
      <c r="G4749" s="94">
        <v>45429</v>
      </c>
      <c r="H4749" s="92" t="str">
        <f>VLOOKUP(Tabla36[[#This Row],[NUM. ECO.]],[2]!Tabla24[[NO.ECO]:[MATERIAL]],8,0)</f>
        <v>VOLADURA</v>
      </c>
      <c r="I4749" s="86" t="s">
        <v>79</v>
      </c>
      <c r="J4749" s="88">
        <f ca="1">TIME(RANDBETWEEN(5.5,6),RANDBETWEEN(1,29),0)</f>
        <v>0.26041666666666669</v>
      </c>
      <c r="K4749" s="86" t="str">
        <f ca="1">VLOOKUP(Tabla36[[#This Row],[CODIGO VINCULO]],[1]!Anexar1[[UNION]:[OPERADOR]],4,0)</f>
        <v>DIEGO ARMANDO DEL ANGEL ZEFERINO</v>
      </c>
      <c r="L4749" s="92" t="str" cm="1">
        <f t="array" aca="1" ref="L4749" ca="1">_xlfn.IFS(J4749&gt;=TIME(14,0,0),"SEGUNDO TURNO",J4749&lt;TIME(14,0,0),"PRIMER TURNO")</f>
        <v>PRIMER TURNO</v>
      </c>
      <c r="M4749" s="90"/>
    </row>
    <row r="4750" spans="1:13">
      <c r="A4750" s="86" t="str">
        <f ca="1">_xlfn.CONCAT(Tabla36[[#This Row],[NUM. ECO.]],Tabla36[[#This Row],[TURNO]],Tabla36[[#This Row],[FECHA]])</f>
        <v>T48PRIMER TURNO45429</v>
      </c>
      <c r="B4750" s="87">
        <v>6</v>
      </c>
      <c r="C4750" s="87">
        <v>2</v>
      </c>
      <c r="D4750" s="87" t="s">
        <v>64</v>
      </c>
      <c r="E4750" s="86"/>
      <c r="F4750" s="86">
        <f>VLOOKUP(Tabla36[[#This Row],[NUM. ECO.]],[2]!Tabla24[[NO.ECO]:[CUBICACION
M3]],4,0)</f>
        <v>14</v>
      </c>
      <c r="G4750" s="94">
        <v>45429</v>
      </c>
      <c r="H4750" s="92" t="str">
        <f>VLOOKUP(Tabla36[[#This Row],[NUM. ECO.]],[2]!Tabla24[[NO.ECO]:[MATERIAL]],8,0)</f>
        <v>VOLADURA</v>
      </c>
      <c r="I4750" s="86" t="s">
        <v>79</v>
      </c>
      <c r="J4750" s="88">
        <f ca="1">J4749+TIME(0,RANDBETWEEN((144),(176)),0)</f>
        <v>0.37291666666666667</v>
      </c>
      <c r="K4750" s="86" t="str">
        <f ca="1">VLOOKUP(Tabla36[[#This Row],[CODIGO VINCULO]],[1]!Anexar1[[UNION]:[OPERADOR]],4,0)</f>
        <v>DIEGO ARMANDO DEL ANGEL ZEFERINO</v>
      </c>
      <c r="L4750" s="92" t="str" cm="1">
        <f t="array" aca="1" ref="L4750" ca="1">_xlfn.IFS(J4750&gt;=TIME(14,0,0),"SEGUNDO TURNO",J4750&lt;TIME(14,0,0),"PRIMER TURNO")</f>
        <v>PRIMER TURNO</v>
      </c>
      <c r="M4750" s="90"/>
    </row>
    <row r="4751" spans="1:13">
      <c r="A4751" s="86" t="str">
        <f ca="1">_xlfn.CONCAT(Tabla36[[#This Row],[NUM. ECO.]],Tabla36[[#This Row],[TURNO]],Tabla36[[#This Row],[FECHA]])</f>
        <v>T48PRIMER TURNO45429</v>
      </c>
      <c r="B4751" s="87">
        <v>6</v>
      </c>
      <c r="C4751" s="87">
        <v>3</v>
      </c>
      <c r="D4751" s="87" t="s">
        <v>64</v>
      </c>
      <c r="E4751" s="86"/>
      <c r="F4751" s="86">
        <f>VLOOKUP(Tabla36[[#This Row],[NUM. ECO.]],[2]!Tabla24[[NO.ECO]:[CUBICACION
M3]],4,0)</f>
        <v>14</v>
      </c>
      <c r="G4751" s="94">
        <v>45429</v>
      </c>
      <c r="H4751" s="92" t="str">
        <f>VLOOKUP(Tabla36[[#This Row],[NUM. ECO.]],[2]!Tabla24[[NO.ECO]:[MATERIAL]],8,0)</f>
        <v>VOLADURA</v>
      </c>
      <c r="I4751" s="86" t="s">
        <v>79</v>
      </c>
      <c r="J4751" s="91">
        <f ca="1">J4750+TIME(0,RANDBETWEEN((144),(176)),0)</f>
        <v>0.48888888888888893</v>
      </c>
      <c r="K4751" s="86" t="str">
        <f ca="1">VLOOKUP(Tabla36[[#This Row],[CODIGO VINCULO]],[1]!Anexar1[[UNION]:[OPERADOR]],4,0)</f>
        <v>DIEGO ARMANDO DEL ANGEL ZEFERINO</v>
      </c>
      <c r="L4751" s="92" t="str" cm="1">
        <f t="array" aca="1" ref="L4751" ca="1">_xlfn.IFS(J4751&gt;=TIME(14,0,0),"SEGUNDO TURNO",J4751&lt;TIME(14,0,0),"PRIMER TURNO")</f>
        <v>PRIMER TURNO</v>
      </c>
      <c r="M4751" s="90"/>
    </row>
    <row r="4752" spans="1:13">
      <c r="A4752" s="86" t="str">
        <f ca="1">_xlfn.CONCAT(Tabla36[[#This Row],[NUM. ECO.]],Tabla36[[#This Row],[TURNO]],Tabla36[[#This Row],[FECHA]])</f>
        <v>T48SEGUNDO TURNO45429</v>
      </c>
      <c r="B4752" s="87">
        <v>6</v>
      </c>
      <c r="C4752" s="87">
        <v>4</v>
      </c>
      <c r="D4752" s="87" t="s">
        <v>64</v>
      </c>
      <c r="E4752" s="86"/>
      <c r="F4752" s="86">
        <f>VLOOKUP(Tabla36[[#This Row],[NUM. ECO.]],[2]!Tabla24[[NO.ECO]:[CUBICACION
M3]],4,0)</f>
        <v>14</v>
      </c>
      <c r="G4752" s="94">
        <v>45429</v>
      </c>
      <c r="H4752" s="92" t="str">
        <f>VLOOKUP(Tabla36[[#This Row],[NUM. ECO.]],[2]!Tabla24[[NO.ECO]:[MATERIAL]],8,0)</f>
        <v>VOLADURA</v>
      </c>
      <c r="I4752" s="86" t="s">
        <v>79</v>
      </c>
      <c r="J4752" s="91">
        <f ca="1">J4751+TIME(0,RANDBETWEEN((144),(176)),0)</f>
        <v>0.6034722222222223</v>
      </c>
      <c r="K4752" s="86" t="str">
        <f ca="1">VLOOKUP(Tabla36[[#This Row],[CODIGO VINCULO]],[1]!Anexar1[[UNION]:[OPERADOR]],4,0)</f>
        <v>MARIO DAVID MATOS XOOL</v>
      </c>
      <c r="L4752" s="92" t="str" cm="1">
        <f t="array" aca="1" ref="L4752" ca="1">_xlfn.IFS(J4752&gt;=TIME(14,0,0),"SEGUNDO TURNO",J4752&lt;TIME(14,0,0),"PRIMER TURNO")</f>
        <v>SEGUNDO TURNO</v>
      </c>
      <c r="M4752" s="90"/>
    </row>
    <row r="4753" spans="1:13">
      <c r="A4753" s="86" t="str">
        <f ca="1">_xlfn.CONCAT(Tabla36[[#This Row],[NUM. ECO.]],Tabla36[[#This Row],[TURNO]],Tabla36[[#This Row],[FECHA]])</f>
        <v>T48SEGUNDO TURNO45429</v>
      </c>
      <c r="B4753" s="87">
        <v>6</v>
      </c>
      <c r="C4753" s="87">
        <v>5</v>
      </c>
      <c r="D4753" s="87" t="s">
        <v>64</v>
      </c>
      <c r="E4753" s="86"/>
      <c r="F4753" s="86">
        <f>VLOOKUP(Tabla36[[#This Row],[NUM. ECO.]],[2]!Tabla24[[NO.ECO]:[CUBICACION
M3]],4,0)</f>
        <v>14</v>
      </c>
      <c r="G4753" s="94">
        <v>45429</v>
      </c>
      <c r="H4753" s="92" t="str">
        <f>VLOOKUP(Tabla36[[#This Row],[NUM. ECO.]],[2]!Tabla24[[NO.ECO]:[MATERIAL]],8,0)</f>
        <v>VOLADURA</v>
      </c>
      <c r="I4753" s="86" t="s">
        <v>79</v>
      </c>
      <c r="J4753" s="91">
        <f ca="1">J4752+TIME(0,RANDBETWEEN((144),(176)),0)</f>
        <v>0.71736111111111123</v>
      </c>
      <c r="K4753" s="86" t="str">
        <f ca="1">VLOOKUP(Tabla36[[#This Row],[CODIGO VINCULO]],[1]!Anexar1[[UNION]:[OPERADOR]],4,0)</f>
        <v>MARIO DAVID MATOS XOOL</v>
      </c>
      <c r="L4753" s="92" t="str" cm="1">
        <f t="array" aca="1" ref="L4753" ca="1">_xlfn.IFS(J4753&gt;=TIME(14,0,0),"SEGUNDO TURNO",J4753&lt;TIME(14,0,0),"PRIMER TURNO")</f>
        <v>SEGUNDO TURNO</v>
      </c>
      <c r="M4753" s="90"/>
    </row>
    <row r="4754" spans="1:13">
      <c r="A4754" s="86" t="str">
        <f ca="1">_xlfn.CONCAT(Tabla36[[#This Row],[NUM. ECO.]],Tabla36[[#This Row],[TURNO]],Tabla36[[#This Row],[FECHA]])</f>
        <v>T48SEGUNDO TURNO45429</v>
      </c>
      <c r="B4754" s="87">
        <v>6</v>
      </c>
      <c r="C4754" s="87">
        <v>6</v>
      </c>
      <c r="D4754" s="87" t="s">
        <v>64</v>
      </c>
      <c r="E4754" s="86"/>
      <c r="F4754" s="86">
        <f>VLOOKUP(Tabla36[[#This Row],[NUM. ECO.]],[2]!Tabla24[[NO.ECO]:[CUBICACION
M3]],4,0)</f>
        <v>14</v>
      </c>
      <c r="G4754" s="94">
        <v>45429</v>
      </c>
      <c r="H4754" s="92" t="str">
        <f>VLOOKUP(Tabla36[[#This Row],[NUM. ECO.]],[2]!Tabla24[[NO.ECO]:[MATERIAL]],8,0)</f>
        <v>VOLADURA</v>
      </c>
      <c r="I4754" s="86" t="s">
        <v>79</v>
      </c>
      <c r="J4754" s="91">
        <f ca="1">J4753+TIME(0,RANDBETWEEN((144),(176)),0)</f>
        <v>0.82916666666666683</v>
      </c>
      <c r="K4754" s="86" t="str">
        <f ca="1">VLOOKUP(Tabla36[[#This Row],[CODIGO VINCULO]],[1]!Anexar1[[UNION]:[OPERADOR]],4,0)</f>
        <v>MARIO DAVID MATOS XOOL</v>
      </c>
      <c r="L4754" s="92" t="str" cm="1">
        <f t="array" aca="1" ref="L4754" ca="1">_xlfn.IFS(J4754&gt;=TIME(14,0,0),"SEGUNDO TURNO",J4754&lt;TIME(14,0,0),"PRIMER TURNO")</f>
        <v>SEGUNDO TURNO</v>
      </c>
      <c r="M4754" s="90"/>
    </row>
    <row r="4755" spans="1:13">
      <c r="A4755" s="86" t="str">
        <f ca="1">_xlfn.CONCAT(Tabla36[[#This Row],[NUM. ECO.]],Tabla36[[#This Row],[TURNO]],Tabla36[[#This Row],[FECHA]])</f>
        <v>T48PRIMER TURNO45430</v>
      </c>
      <c r="B4755" s="87">
        <v>6</v>
      </c>
      <c r="C4755" s="87">
        <v>1</v>
      </c>
      <c r="D4755" s="87" t="s">
        <v>64</v>
      </c>
      <c r="E4755" s="86"/>
      <c r="F4755" s="86">
        <f>VLOOKUP(Tabla36[[#This Row],[NUM. ECO.]],[2]!Tabla24[[NO.ECO]:[CUBICACION
M3]],4,0)</f>
        <v>14</v>
      </c>
      <c r="G4755" s="94">
        <v>45430</v>
      </c>
      <c r="H4755" s="92" t="str">
        <f>VLOOKUP(Tabla36[[#This Row],[NUM. ECO.]],[2]!Tabla24[[NO.ECO]:[MATERIAL]],8,0)</f>
        <v>VOLADURA</v>
      </c>
      <c r="I4755" s="86" t="s">
        <v>79</v>
      </c>
      <c r="J4755" s="88">
        <f ca="1">TIME(RANDBETWEEN(5.5,6),RANDBETWEEN(1,29),0)</f>
        <v>0.25972222222222224</v>
      </c>
      <c r="K4755" s="86" t="str">
        <f ca="1">VLOOKUP(Tabla36[[#This Row],[CODIGO VINCULO]],[1]!Anexar1[[UNION]:[OPERADOR]],4,0)</f>
        <v>DIEGO ARMANDO DEL ANGEL ZEFERINO</v>
      </c>
      <c r="L4755" s="92" t="str" cm="1">
        <f t="array" aca="1" ref="L4755" ca="1">_xlfn.IFS(J4755&gt;=TIME(14,0,0),"SEGUNDO TURNO",J4755&lt;TIME(14,0,0),"PRIMER TURNO")</f>
        <v>PRIMER TURNO</v>
      </c>
      <c r="M4755" s="90"/>
    </row>
    <row r="4756" spans="1:13">
      <c r="A4756" s="86" t="str">
        <f ca="1">_xlfn.CONCAT(Tabla36[[#This Row],[NUM. ECO.]],Tabla36[[#This Row],[TURNO]],Tabla36[[#This Row],[FECHA]])</f>
        <v>T48PRIMER TURNO45430</v>
      </c>
      <c r="B4756" s="87">
        <v>6</v>
      </c>
      <c r="C4756" s="87">
        <v>2</v>
      </c>
      <c r="D4756" s="87" t="s">
        <v>64</v>
      </c>
      <c r="E4756" s="86"/>
      <c r="F4756" s="86">
        <f>VLOOKUP(Tabla36[[#This Row],[NUM. ECO.]],[2]!Tabla24[[NO.ECO]:[CUBICACION
M3]],4,0)</f>
        <v>14</v>
      </c>
      <c r="G4756" s="94">
        <v>45430</v>
      </c>
      <c r="H4756" s="92" t="str">
        <f>VLOOKUP(Tabla36[[#This Row],[NUM. ECO.]],[2]!Tabla24[[NO.ECO]:[MATERIAL]],8,0)</f>
        <v>VOLADURA</v>
      </c>
      <c r="I4756" s="86" t="s">
        <v>79</v>
      </c>
      <c r="J4756" s="88">
        <f ca="1">J4755+TIME(0,RANDBETWEEN((144),(176)),0)</f>
        <v>0.36319444444444449</v>
      </c>
      <c r="K4756" s="86" t="str">
        <f ca="1">VLOOKUP(Tabla36[[#This Row],[CODIGO VINCULO]],[1]!Anexar1[[UNION]:[OPERADOR]],4,0)</f>
        <v>DIEGO ARMANDO DEL ANGEL ZEFERINO</v>
      </c>
      <c r="L4756" s="92" t="str" cm="1">
        <f t="array" aca="1" ref="L4756" ca="1">_xlfn.IFS(J4756&gt;=TIME(14,0,0),"SEGUNDO TURNO",J4756&lt;TIME(14,0,0),"PRIMER TURNO")</f>
        <v>PRIMER TURNO</v>
      </c>
      <c r="M4756" s="90"/>
    </row>
    <row r="4757" spans="1:13">
      <c r="A4757" s="86" t="str">
        <f ca="1">_xlfn.CONCAT(Tabla36[[#This Row],[NUM. ECO.]],Tabla36[[#This Row],[TURNO]],Tabla36[[#This Row],[FECHA]])</f>
        <v>T48PRIMER TURNO45430</v>
      </c>
      <c r="B4757" s="87">
        <v>6</v>
      </c>
      <c r="C4757" s="87">
        <v>3</v>
      </c>
      <c r="D4757" s="87" t="s">
        <v>64</v>
      </c>
      <c r="E4757" s="86"/>
      <c r="F4757" s="86">
        <f>VLOOKUP(Tabla36[[#This Row],[NUM. ECO.]],[2]!Tabla24[[NO.ECO]:[CUBICACION
M3]],4,0)</f>
        <v>14</v>
      </c>
      <c r="G4757" s="94">
        <v>45430</v>
      </c>
      <c r="H4757" s="92" t="str">
        <f>VLOOKUP(Tabla36[[#This Row],[NUM. ECO.]],[2]!Tabla24[[NO.ECO]:[MATERIAL]],8,0)</f>
        <v>VOLADURA</v>
      </c>
      <c r="I4757" s="86" t="s">
        <v>79</v>
      </c>
      <c r="J4757" s="91">
        <f ca="1">J4756+TIME(0,RANDBETWEEN((144),(176)),0)</f>
        <v>0.47361111111111115</v>
      </c>
      <c r="K4757" s="86" t="str">
        <f ca="1">VLOOKUP(Tabla36[[#This Row],[CODIGO VINCULO]],[1]!Anexar1[[UNION]:[OPERADOR]],4,0)</f>
        <v>DIEGO ARMANDO DEL ANGEL ZEFERINO</v>
      </c>
      <c r="L4757" s="92" t="str" cm="1">
        <f t="array" aca="1" ref="L4757" ca="1">_xlfn.IFS(J4757&gt;=TIME(14,0,0),"SEGUNDO TURNO",J4757&lt;TIME(14,0,0),"PRIMER TURNO")</f>
        <v>PRIMER TURNO</v>
      </c>
      <c r="M4757" s="90"/>
    </row>
    <row r="4758" spans="1:13">
      <c r="A4758" s="86" t="str">
        <f ca="1">_xlfn.CONCAT(Tabla36[[#This Row],[NUM. ECO.]],Tabla36[[#This Row],[TURNO]],Tabla36[[#This Row],[FECHA]])</f>
        <v>T48PRIMER TURNO45430</v>
      </c>
      <c r="B4758" s="87">
        <v>6</v>
      </c>
      <c r="C4758" s="87">
        <v>4</v>
      </c>
      <c r="D4758" s="87" t="s">
        <v>64</v>
      </c>
      <c r="E4758" s="86"/>
      <c r="F4758" s="86">
        <f>VLOOKUP(Tabla36[[#This Row],[NUM. ECO.]],[2]!Tabla24[[NO.ECO]:[CUBICACION
M3]],4,0)</f>
        <v>14</v>
      </c>
      <c r="G4758" s="94">
        <v>45430</v>
      </c>
      <c r="H4758" s="92" t="str">
        <f>VLOOKUP(Tabla36[[#This Row],[NUM. ECO.]],[2]!Tabla24[[NO.ECO]:[MATERIAL]],8,0)</f>
        <v>VOLADURA</v>
      </c>
      <c r="I4758" s="86" t="s">
        <v>79</v>
      </c>
      <c r="J4758" s="91">
        <f ca="1">J4757+TIME(0,RANDBETWEEN((144),(176)),0)</f>
        <v>0.58125000000000004</v>
      </c>
      <c r="K4758" s="86" t="str">
        <f ca="1">VLOOKUP(Tabla36[[#This Row],[CODIGO VINCULO]],[1]!Anexar1[[UNION]:[OPERADOR]],4,0)</f>
        <v>DIEGO ARMANDO DEL ANGEL ZEFERINO</v>
      </c>
      <c r="L4758" s="92" t="str" cm="1">
        <f t="array" aca="1" ref="L4758" ca="1">_xlfn.IFS(J4758&gt;=TIME(14,0,0),"SEGUNDO TURNO",J4758&lt;TIME(14,0,0),"PRIMER TURNO")</f>
        <v>PRIMER TURNO</v>
      </c>
      <c r="M4758" s="90"/>
    </row>
    <row r="4759" spans="1:13">
      <c r="A4759" s="86" t="str">
        <f ca="1">_xlfn.CONCAT(Tabla36[[#This Row],[NUM. ECO.]],Tabla36[[#This Row],[TURNO]],Tabla36[[#This Row],[FECHA]])</f>
        <v>T48SEGUNDO TURNO45430</v>
      </c>
      <c r="B4759" s="87">
        <v>6</v>
      </c>
      <c r="C4759" s="87">
        <v>5</v>
      </c>
      <c r="D4759" s="87" t="s">
        <v>64</v>
      </c>
      <c r="E4759" s="86"/>
      <c r="F4759" s="86">
        <f>VLOOKUP(Tabla36[[#This Row],[NUM. ECO.]],[2]!Tabla24[[NO.ECO]:[CUBICACION
M3]],4,0)</f>
        <v>14</v>
      </c>
      <c r="G4759" s="94">
        <v>45430</v>
      </c>
      <c r="H4759" s="92" t="str">
        <f>VLOOKUP(Tabla36[[#This Row],[NUM. ECO.]],[2]!Tabla24[[NO.ECO]:[MATERIAL]],8,0)</f>
        <v>VOLADURA</v>
      </c>
      <c r="I4759" s="86" t="s">
        <v>79</v>
      </c>
      <c r="J4759" s="91">
        <f ca="1">J4758+TIME(0,RANDBETWEEN((144),(176)),0)</f>
        <v>0.68541666666666667</v>
      </c>
      <c r="K4759" s="86" t="str">
        <f ca="1">VLOOKUP(Tabla36[[#This Row],[CODIGO VINCULO]],[1]!Anexar1[[UNION]:[OPERADOR]],4,0)</f>
        <v>MARIO DAVID MATOS XOOL</v>
      </c>
      <c r="L4759" s="92" t="str" cm="1">
        <f t="array" aca="1" ref="L4759" ca="1">_xlfn.IFS(J4759&gt;=TIME(14,0,0),"SEGUNDO TURNO",J4759&lt;TIME(14,0,0),"PRIMER TURNO")</f>
        <v>SEGUNDO TURNO</v>
      </c>
      <c r="M4759" s="90"/>
    </row>
    <row r="4760" spans="1:13">
      <c r="A4760" s="86" t="str">
        <f ca="1">_xlfn.CONCAT(Tabla36[[#This Row],[NUM. ECO.]],Tabla36[[#This Row],[TURNO]],Tabla36[[#This Row],[FECHA]])</f>
        <v>T48SEGUNDO TURNO45430</v>
      </c>
      <c r="B4760" s="87">
        <v>6</v>
      </c>
      <c r="C4760" s="87">
        <v>6</v>
      </c>
      <c r="D4760" s="87" t="s">
        <v>64</v>
      </c>
      <c r="E4760" s="86"/>
      <c r="F4760" s="86">
        <f>VLOOKUP(Tabla36[[#This Row],[NUM. ECO.]],[2]!Tabla24[[NO.ECO]:[CUBICACION
M3]],4,0)</f>
        <v>14</v>
      </c>
      <c r="G4760" s="94">
        <v>45430</v>
      </c>
      <c r="H4760" s="92" t="str">
        <f>VLOOKUP(Tabla36[[#This Row],[NUM. ECO.]],[2]!Tabla24[[NO.ECO]:[MATERIAL]],8,0)</f>
        <v>VOLADURA</v>
      </c>
      <c r="I4760" s="86" t="s">
        <v>79</v>
      </c>
      <c r="J4760" s="91">
        <f ca="1">J4759+TIME(0,RANDBETWEEN((144),(176)),0)</f>
        <v>0.8</v>
      </c>
      <c r="K4760" s="86" t="str">
        <f ca="1">VLOOKUP(Tabla36[[#This Row],[CODIGO VINCULO]],[1]!Anexar1[[UNION]:[OPERADOR]],4,0)</f>
        <v>MARIO DAVID MATOS XOOL</v>
      </c>
      <c r="L4760" s="92" t="str" cm="1">
        <f t="array" aca="1" ref="L4760" ca="1">_xlfn.IFS(J4760&gt;=TIME(14,0,0),"SEGUNDO TURNO",J4760&lt;TIME(14,0,0),"PRIMER TURNO")</f>
        <v>SEGUNDO TURNO</v>
      </c>
      <c r="M4760" s="90"/>
    </row>
    <row r="4761" spans="1:13">
      <c r="A4761" s="86" t="str">
        <f ca="1">_xlfn.CONCAT(Tabla36[[#This Row],[NUM. ECO.]],Tabla36[[#This Row],[TURNO]],Tabla36[[#This Row],[FECHA]])</f>
        <v>T48PRIMER TURNO45432</v>
      </c>
      <c r="B4761" s="87">
        <v>6</v>
      </c>
      <c r="C4761" s="87">
        <v>1</v>
      </c>
      <c r="D4761" s="87" t="s">
        <v>64</v>
      </c>
      <c r="E4761" s="86"/>
      <c r="F4761" s="86">
        <f>VLOOKUP(Tabla36[[#This Row],[NUM. ECO.]],[2]!Tabla24[[NO.ECO]:[CUBICACION
M3]],4,0)</f>
        <v>14</v>
      </c>
      <c r="G4761" s="94">
        <v>45432</v>
      </c>
      <c r="H4761" s="92" t="str">
        <f>VLOOKUP(Tabla36[[#This Row],[NUM. ECO.]],[2]!Tabla24[[NO.ECO]:[MATERIAL]],8,0)</f>
        <v>VOLADURA</v>
      </c>
      <c r="I4761" s="86" t="s">
        <v>79</v>
      </c>
      <c r="J4761" s="88">
        <f ca="1">TIME(RANDBETWEEN(5.5,6),RANDBETWEEN(1,29),0)</f>
        <v>0.27013888888888887</v>
      </c>
      <c r="K4761" s="86" t="str">
        <f ca="1">VLOOKUP(Tabla36[[#This Row],[CODIGO VINCULO]],[1]!Anexar1[[UNION]:[OPERADOR]],4,0)</f>
        <v>DIEGO ARMANDO DEL ANGEL ZEFERINO</v>
      </c>
      <c r="L4761" s="92" t="str" cm="1">
        <f t="array" aca="1" ref="L4761" ca="1">_xlfn.IFS(J4761&gt;=TIME(14,0,0),"SEGUNDO TURNO",J4761&lt;TIME(14,0,0),"PRIMER TURNO")</f>
        <v>PRIMER TURNO</v>
      </c>
      <c r="M4761" s="90"/>
    </row>
    <row r="4762" spans="1:13">
      <c r="A4762" s="86" t="str">
        <f ca="1">_xlfn.CONCAT(Tabla36[[#This Row],[NUM. ECO.]],Tabla36[[#This Row],[TURNO]],Tabla36[[#This Row],[FECHA]])</f>
        <v>T48PRIMER TURNO45432</v>
      </c>
      <c r="B4762" s="87">
        <v>6</v>
      </c>
      <c r="C4762" s="87">
        <v>2</v>
      </c>
      <c r="D4762" s="87" t="s">
        <v>64</v>
      </c>
      <c r="E4762" s="86"/>
      <c r="F4762" s="86">
        <f>VLOOKUP(Tabla36[[#This Row],[NUM. ECO.]],[2]!Tabla24[[NO.ECO]:[CUBICACION
M3]],4,0)</f>
        <v>14</v>
      </c>
      <c r="G4762" s="94">
        <v>45432</v>
      </c>
      <c r="H4762" s="92" t="str">
        <f>VLOOKUP(Tabla36[[#This Row],[NUM. ECO.]],[2]!Tabla24[[NO.ECO]:[MATERIAL]],8,0)</f>
        <v>VOLADURA</v>
      </c>
      <c r="I4762" s="86" t="s">
        <v>79</v>
      </c>
      <c r="J4762" s="88">
        <f ca="1">J4761+TIME(0,RANDBETWEEN((144),(176)),0)</f>
        <v>0.38055555555555554</v>
      </c>
      <c r="K4762" s="86" t="str">
        <f ca="1">VLOOKUP(Tabla36[[#This Row],[CODIGO VINCULO]],[1]!Anexar1[[UNION]:[OPERADOR]],4,0)</f>
        <v>DIEGO ARMANDO DEL ANGEL ZEFERINO</v>
      </c>
      <c r="L4762" s="92" t="str" cm="1">
        <f t="array" aca="1" ref="L4762" ca="1">_xlfn.IFS(J4762&gt;=TIME(14,0,0),"SEGUNDO TURNO",J4762&lt;TIME(14,0,0),"PRIMER TURNO")</f>
        <v>PRIMER TURNO</v>
      </c>
      <c r="M4762" s="90"/>
    </row>
    <row r="4763" spans="1:13">
      <c r="A4763" s="86" t="str">
        <f ca="1">_xlfn.CONCAT(Tabla36[[#This Row],[NUM. ECO.]],Tabla36[[#This Row],[TURNO]],Tabla36[[#This Row],[FECHA]])</f>
        <v>T48PRIMER TURNO45432</v>
      </c>
      <c r="B4763" s="87">
        <v>6</v>
      </c>
      <c r="C4763" s="87">
        <v>3</v>
      </c>
      <c r="D4763" s="87" t="s">
        <v>64</v>
      </c>
      <c r="E4763" s="86"/>
      <c r="F4763" s="86">
        <f>VLOOKUP(Tabla36[[#This Row],[NUM. ECO.]],[2]!Tabla24[[NO.ECO]:[CUBICACION
M3]],4,0)</f>
        <v>14</v>
      </c>
      <c r="G4763" s="94">
        <v>45432</v>
      </c>
      <c r="H4763" s="92" t="str">
        <f>VLOOKUP(Tabla36[[#This Row],[NUM. ECO.]],[2]!Tabla24[[NO.ECO]:[MATERIAL]],8,0)</f>
        <v>VOLADURA</v>
      </c>
      <c r="I4763" s="86" t="s">
        <v>79</v>
      </c>
      <c r="J4763" s="91">
        <f ca="1">J4762+TIME(0,RANDBETWEEN((144),(176)),0)</f>
        <v>0.49236111111111108</v>
      </c>
      <c r="K4763" s="86" t="str">
        <f ca="1">VLOOKUP(Tabla36[[#This Row],[CODIGO VINCULO]],[1]!Anexar1[[UNION]:[OPERADOR]],4,0)</f>
        <v>DIEGO ARMANDO DEL ANGEL ZEFERINO</v>
      </c>
      <c r="L4763" s="92" t="str" cm="1">
        <f t="array" aca="1" ref="L4763" ca="1">_xlfn.IFS(J4763&gt;=TIME(14,0,0),"SEGUNDO TURNO",J4763&lt;TIME(14,0,0),"PRIMER TURNO")</f>
        <v>PRIMER TURNO</v>
      </c>
      <c r="M4763" s="90"/>
    </row>
    <row r="4764" spans="1:13">
      <c r="A4764" s="86" t="str">
        <f ca="1">_xlfn.CONCAT(Tabla36[[#This Row],[NUM. ECO.]],Tabla36[[#This Row],[TURNO]],Tabla36[[#This Row],[FECHA]])</f>
        <v>T48SEGUNDO TURNO45432</v>
      </c>
      <c r="B4764" s="87">
        <v>6</v>
      </c>
      <c r="C4764" s="87">
        <v>4</v>
      </c>
      <c r="D4764" s="87" t="s">
        <v>64</v>
      </c>
      <c r="E4764" s="86"/>
      <c r="F4764" s="86">
        <f>VLOOKUP(Tabla36[[#This Row],[NUM. ECO.]],[2]!Tabla24[[NO.ECO]:[CUBICACION
M3]],4,0)</f>
        <v>14</v>
      </c>
      <c r="G4764" s="94">
        <v>45432</v>
      </c>
      <c r="H4764" s="92" t="str">
        <f>VLOOKUP(Tabla36[[#This Row],[NUM. ECO.]],[2]!Tabla24[[NO.ECO]:[MATERIAL]],8,0)</f>
        <v>VOLADURA</v>
      </c>
      <c r="I4764" s="86" t="s">
        <v>79</v>
      </c>
      <c r="J4764" s="91">
        <f ca="1">J4763+TIME(0,RANDBETWEEN((144),(176)),0)</f>
        <v>0.60416666666666663</v>
      </c>
      <c r="K4764" s="86" t="str">
        <f ca="1">VLOOKUP(Tabla36[[#This Row],[CODIGO VINCULO]],[1]!Anexar1[[UNION]:[OPERADOR]],4,0)</f>
        <v>MARIO DAVID MATOS XOOL</v>
      </c>
      <c r="L4764" s="92" t="str" cm="1">
        <f t="array" aca="1" ref="L4764" ca="1">_xlfn.IFS(J4764&gt;=TIME(14,0,0),"SEGUNDO TURNO",J4764&lt;TIME(14,0,0),"PRIMER TURNO")</f>
        <v>SEGUNDO TURNO</v>
      </c>
      <c r="M4764" s="90"/>
    </row>
    <row r="4765" spans="1:13">
      <c r="A4765" s="86" t="str">
        <f ca="1">_xlfn.CONCAT(Tabla36[[#This Row],[NUM. ECO.]],Tabla36[[#This Row],[TURNO]],Tabla36[[#This Row],[FECHA]])</f>
        <v>T48SEGUNDO TURNO45432</v>
      </c>
      <c r="B4765" s="87">
        <v>6</v>
      </c>
      <c r="C4765" s="87">
        <v>5</v>
      </c>
      <c r="D4765" s="87" t="s">
        <v>64</v>
      </c>
      <c r="E4765" s="86"/>
      <c r="F4765" s="86">
        <f>VLOOKUP(Tabla36[[#This Row],[NUM. ECO.]],[2]!Tabla24[[NO.ECO]:[CUBICACION
M3]],4,0)</f>
        <v>14</v>
      </c>
      <c r="G4765" s="94">
        <v>45432</v>
      </c>
      <c r="H4765" s="92" t="str">
        <f>VLOOKUP(Tabla36[[#This Row],[NUM. ECO.]],[2]!Tabla24[[NO.ECO]:[MATERIAL]],8,0)</f>
        <v>VOLADURA</v>
      </c>
      <c r="I4765" s="86" t="s">
        <v>79</v>
      </c>
      <c r="J4765" s="91">
        <f ca="1">J4764+TIME(0,RANDBETWEEN((144),(176)),0)</f>
        <v>0.70833333333333326</v>
      </c>
      <c r="K4765" s="86" t="str">
        <f ca="1">VLOOKUP(Tabla36[[#This Row],[CODIGO VINCULO]],[1]!Anexar1[[UNION]:[OPERADOR]],4,0)</f>
        <v>MARIO DAVID MATOS XOOL</v>
      </c>
      <c r="L4765" s="92" t="str" cm="1">
        <f t="array" aca="1" ref="L4765" ca="1">_xlfn.IFS(J4765&gt;=TIME(14,0,0),"SEGUNDO TURNO",J4765&lt;TIME(14,0,0),"PRIMER TURNO")</f>
        <v>SEGUNDO TURNO</v>
      </c>
      <c r="M4765" s="90"/>
    </row>
    <row r="4766" spans="1:13">
      <c r="A4766" s="86" t="str">
        <f ca="1">_xlfn.CONCAT(Tabla36[[#This Row],[NUM. ECO.]],Tabla36[[#This Row],[TURNO]],Tabla36[[#This Row],[FECHA]])</f>
        <v>T48SEGUNDO TURNO45432</v>
      </c>
      <c r="B4766" s="87">
        <v>6</v>
      </c>
      <c r="C4766" s="87">
        <v>6</v>
      </c>
      <c r="D4766" s="87" t="s">
        <v>64</v>
      </c>
      <c r="E4766" s="86"/>
      <c r="F4766" s="86">
        <f>VLOOKUP(Tabla36[[#This Row],[NUM. ECO.]],[2]!Tabla24[[NO.ECO]:[CUBICACION
M3]],4,0)</f>
        <v>14</v>
      </c>
      <c r="G4766" s="94">
        <v>45432</v>
      </c>
      <c r="H4766" s="92" t="str">
        <f>VLOOKUP(Tabla36[[#This Row],[NUM. ECO.]],[2]!Tabla24[[NO.ECO]:[MATERIAL]],8,0)</f>
        <v>VOLADURA</v>
      </c>
      <c r="I4766" s="86" t="s">
        <v>79</v>
      </c>
      <c r="J4766" s="91">
        <f ca="1">J4765+TIME(0,RANDBETWEEN((144),(176)),0)</f>
        <v>0.81736111111111098</v>
      </c>
      <c r="K4766" s="86" t="str">
        <f ca="1">VLOOKUP(Tabla36[[#This Row],[CODIGO VINCULO]],[1]!Anexar1[[UNION]:[OPERADOR]],4,0)</f>
        <v>MARIO DAVID MATOS XOOL</v>
      </c>
      <c r="L4766" s="92" t="str" cm="1">
        <f t="array" aca="1" ref="L4766" ca="1">_xlfn.IFS(J4766&gt;=TIME(14,0,0),"SEGUNDO TURNO",J4766&lt;TIME(14,0,0),"PRIMER TURNO")</f>
        <v>SEGUNDO TURNO</v>
      </c>
      <c r="M4766" s="90"/>
    </row>
    <row r="4767" spans="1:13">
      <c r="A4767" s="86" t="str">
        <f ca="1">_xlfn.CONCAT(Tabla36[[#This Row],[NUM. ECO.]],Tabla36[[#This Row],[TURNO]],Tabla36[[#This Row],[FECHA]])</f>
        <v>T48PRIMER TURNO45433</v>
      </c>
      <c r="B4767" s="87">
        <v>6</v>
      </c>
      <c r="C4767" s="87">
        <v>1</v>
      </c>
      <c r="D4767" s="87" t="s">
        <v>64</v>
      </c>
      <c r="E4767" s="86"/>
      <c r="F4767" s="86">
        <f>VLOOKUP(Tabla36[[#This Row],[NUM. ECO.]],[2]!Tabla24[[NO.ECO]:[CUBICACION
M3]],4,0)</f>
        <v>14</v>
      </c>
      <c r="G4767" s="94">
        <v>45433</v>
      </c>
      <c r="H4767" s="92" t="str">
        <f>VLOOKUP(Tabla36[[#This Row],[NUM. ECO.]],[2]!Tabla24[[NO.ECO]:[MATERIAL]],8,0)</f>
        <v>VOLADURA</v>
      </c>
      <c r="I4767" s="86" t="s">
        <v>79</v>
      </c>
      <c r="J4767" s="88">
        <f ca="1">TIME(RANDBETWEEN(5.5,6),RANDBETWEEN(1,29),0)</f>
        <v>0.26458333333333334</v>
      </c>
      <c r="K4767" s="86" t="str">
        <f ca="1">VLOOKUP(Tabla36[[#This Row],[CODIGO VINCULO]],[1]!Anexar1[[UNION]:[OPERADOR]],4,0)</f>
        <v>DIEGO ARMANDO DEL ANGEL ZEFERINO</v>
      </c>
      <c r="L4767" s="92" t="str" cm="1">
        <f t="array" aca="1" ref="L4767" ca="1">_xlfn.IFS(J4767&gt;=TIME(14,0,0),"SEGUNDO TURNO",J4767&lt;TIME(14,0,0),"PRIMER TURNO")</f>
        <v>PRIMER TURNO</v>
      </c>
      <c r="M4767" s="90"/>
    </row>
    <row r="4768" spans="1:13">
      <c r="A4768" s="86" t="str">
        <f ca="1">_xlfn.CONCAT(Tabla36[[#This Row],[NUM. ECO.]],Tabla36[[#This Row],[TURNO]],Tabla36[[#This Row],[FECHA]])</f>
        <v>T48PRIMER TURNO45433</v>
      </c>
      <c r="B4768" s="87">
        <v>6</v>
      </c>
      <c r="C4768" s="87">
        <v>2</v>
      </c>
      <c r="D4768" s="87" t="s">
        <v>64</v>
      </c>
      <c r="E4768" s="86"/>
      <c r="F4768" s="86">
        <f>VLOOKUP(Tabla36[[#This Row],[NUM. ECO.]],[2]!Tabla24[[NO.ECO]:[CUBICACION
M3]],4,0)</f>
        <v>14</v>
      </c>
      <c r="G4768" s="94">
        <v>45433</v>
      </c>
      <c r="H4768" s="92" t="str">
        <f>VLOOKUP(Tabla36[[#This Row],[NUM. ECO.]],[2]!Tabla24[[NO.ECO]:[MATERIAL]],8,0)</f>
        <v>VOLADURA</v>
      </c>
      <c r="I4768" s="86" t="s">
        <v>79</v>
      </c>
      <c r="J4768" s="88">
        <f ca="1">J4767+TIME(0,RANDBETWEEN((144),(176)),0)</f>
        <v>0.37291666666666667</v>
      </c>
      <c r="K4768" s="86" t="str">
        <f ca="1">VLOOKUP(Tabla36[[#This Row],[CODIGO VINCULO]],[1]!Anexar1[[UNION]:[OPERADOR]],4,0)</f>
        <v>DIEGO ARMANDO DEL ANGEL ZEFERINO</v>
      </c>
      <c r="L4768" s="92" t="str" cm="1">
        <f t="array" aca="1" ref="L4768" ca="1">_xlfn.IFS(J4768&gt;=TIME(14,0,0),"SEGUNDO TURNO",J4768&lt;TIME(14,0,0),"PRIMER TURNO")</f>
        <v>PRIMER TURNO</v>
      </c>
      <c r="M4768" s="90"/>
    </row>
    <row r="4769" spans="1:13">
      <c r="A4769" s="86" t="str">
        <f ca="1">_xlfn.CONCAT(Tabla36[[#This Row],[NUM. ECO.]],Tabla36[[#This Row],[TURNO]],Tabla36[[#This Row],[FECHA]])</f>
        <v>T48PRIMER TURNO45433</v>
      </c>
      <c r="B4769" s="87">
        <v>6</v>
      </c>
      <c r="C4769" s="87">
        <v>3</v>
      </c>
      <c r="D4769" s="87" t="s">
        <v>64</v>
      </c>
      <c r="E4769" s="86"/>
      <c r="F4769" s="86">
        <f>VLOOKUP(Tabla36[[#This Row],[NUM. ECO.]],[2]!Tabla24[[NO.ECO]:[CUBICACION
M3]],4,0)</f>
        <v>14</v>
      </c>
      <c r="G4769" s="94">
        <v>45433</v>
      </c>
      <c r="H4769" s="92" t="str">
        <f>VLOOKUP(Tabla36[[#This Row],[NUM. ECO.]],[2]!Tabla24[[NO.ECO]:[MATERIAL]],8,0)</f>
        <v>VOLADURA</v>
      </c>
      <c r="I4769" s="86" t="s">
        <v>79</v>
      </c>
      <c r="J4769" s="91">
        <f ca="1">J4768+TIME(0,RANDBETWEEN((144),(176)),0)</f>
        <v>0.49027777777777781</v>
      </c>
      <c r="K4769" s="86" t="str">
        <f ca="1">VLOOKUP(Tabla36[[#This Row],[CODIGO VINCULO]],[1]!Anexar1[[UNION]:[OPERADOR]],4,0)</f>
        <v>DIEGO ARMANDO DEL ANGEL ZEFERINO</v>
      </c>
      <c r="L4769" s="92" t="str" cm="1">
        <f t="array" aca="1" ref="L4769" ca="1">_xlfn.IFS(J4769&gt;=TIME(14,0,0),"SEGUNDO TURNO",J4769&lt;TIME(14,0,0),"PRIMER TURNO")</f>
        <v>PRIMER TURNO</v>
      </c>
      <c r="M4769" s="90"/>
    </row>
    <row r="4770" spans="1:13">
      <c r="A4770" s="86" t="str">
        <f ca="1">_xlfn.CONCAT(Tabla36[[#This Row],[NUM. ECO.]],Tabla36[[#This Row],[TURNO]],Tabla36[[#This Row],[FECHA]])</f>
        <v>T48SEGUNDO TURNO45433</v>
      </c>
      <c r="B4770" s="87">
        <v>6</v>
      </c>
      <c r="C4770" s="87">
        <v>4</v>
      </c>
      <c r="D4770" s="87" t="s">
        <v>64</v>
      </c>
      <c r="E4770" s="86"/>
      <c r="F4770" s="86">
        <f>VLOOKUP(Tabla36[[#This Row],[NUM. ECO.]],[2]!Tabla24[[NO.ECO]:[CUBICACION
M3]],4,0)</f>
        <v>14</v>
      </c>
      <c r="G4770" s="94">
        <v>45433</v>
      </c>
      <c r="H4770" s="92" t="str">
        <f>VLOOKUP(Tabla36[[#This Row],[NUM. ECO.]],[2]!Tabla24[[NO.ECO]:[MATERIAL]],8,0)</f>
        <v>VOLADURA</v>
      </c>
      <c r="I4770" s="86" t="s">
        <v>79</v>
      </c>
      <c r="J4770" s="91">
        <f ca="1">J4769+TIME(0,RANDBETWEEN((144),(176)),0)</f>
        <v>0.60000000000000009</v>
      </c>
      <c r="K4770" s="86" t="str">
        <f ca="1">VLOOKUP(Tabla36[[#This Row],[CODIGO VINCULO]],[1]!Anexar1[[UNION]:[OPERADOR]],4,0)</f>
        <v>MARIO DAVID MATOS XOOL</v>
      </c>
      <c r="L4770" s="92" t="str" cm="1">
        <f t="array" aca="1" ref="L4770" ca="1">_xlfn.IFS(J4770&gt;=TIME(14,0,0),"SEGUNDO TURNO",J4770&lt;TIME(14,0,0),"PRIMER TURNO")</f>
        <v>SEGUNDO TURNO</v>
      </c>
      <c r="M4770" s="90"/>
    </row>
    <row r="4771" spans="1:13">
      <c r="A4771" s="86" t="str">
        <f ca="1">_xlfn.CONCAT(Tabla36[[#This Row],[NUM. ECO.]],Tabla36[[#This Row],[TURNO]],Tabla36[[#This Row],[FECHA]])</f>
        <v>T48SEGUNDO TURNO45433</v>
      </c>
      <c r="B4771" s="87">
        <v>6</v>
      </c>
      <c r="C4771" s="87">
        <v>5</v>
      </c>
      <c r="D4771" s="87" t="s">
        <v>64</v>
      </c>
      <c r="E4771" s="86"/>
      <c r="F4771" s="86">
        <f>VLOOKUP(Tabla36[[#This Row],[NUM. ECO.]],[2]!Tabla24[[NO.ECO]:[CUBICACION
M3]],4,0)</f>
        <v>14</v>
      </c>
      <c r="G4771" s="94">
        <v>45433</v>
      </c>
      <c r="H4771" s="92" t="str">
        <f>VLOOKUP(Tabla36[[#This Row],[NUM. ECO.]],[2]!Tabla24[[NO.ECO]:[MATERIAL]],8,0)</f>
        <v>VOLADURA</v>
      </c>
      <c r="I4771" s="86" t="s">
        <v>79</v>
      </c>
      <c r="J4771" s="91">
        <f ca="1">J4770+TIME(0,RANDBETWEEN((144),(176)),0)</f>
        <v>0.70138888888888895</v>
      </c>
      <c r="K4771" s="86" t="str">
        <f ca="1">VLOOKUP(Tabla36[[#This Row],[CODIGO VINCULO]],[1]!Anexar1[[UNION]:[OPERADOR]],4,0)</f>
        <v>MARIO DAVID MATOS XOOL</v>
      </c>
      <c r="L4771" s="92" t="str" cm="1">
        <f t="array" aca="1" ref="L4771" ca="1">_xlfn.IFS(J4771&gt;=TIME(14,0,0),"SEGUNDO TURNO",J4771&lt;TIME(14,0,0),"PRIMER TURNO")</f>
        <v>SEGUNDO TURNO</v>
      </c>
      <c r="M4771" s="90"/>
    </row>
    <row r="4772" spans="1:13">
      <c r="A4772" s="86" t="str">
        <f ca="1">_xlfn.CONCAT(Tabla36[[#This Row],[NUM. ECO.]],Tabla36[[#This Row],[TURNO]],Tabla36[[#This Row],[FECHA]])</f>
        <v>T48SEGUNDO TURNO45433</v>
      </c>
      <c r="B4772" s="87">
        <v>6</v>
      </c>
      <c r="C4772" s="87">
        <v>6</v>
      </c>
      <c r="D4772" s="87" t="s">
        <v>64</v>
      </c>
      <c r="E4772" s="86"/>
      <c r="F4772" s="86">
        <f>VLOOKUP(Tabla36[[#This Row],[NUM. ECO.]],[2]!Tabla24[[NO.ECO]:[CUBICACION
M3]],4,0)</f>
        <v>14</v>
      </c>
      <c r="G4772" s="94">
        <v>45433</v>
      </c>
      <c r="H4772" s="92" t="str">
        <f>VLOOKUP(Tabla36[[#This Row],[NUM. ECO.]],[2]!Tabla24[[NO.ECO]:[MATERIAL]],8,0)</f>
        <v>VOLADURA</v>
      </c>
      <c r="I4772" s="86" t="s">
        <v>79</v>
      </c>
      <c r="J4772" s="91">
        <f ca="1">J4771+TIME(0,RANDBETWEEN((144),(176)),0)</f>
        <v>0.82013888888888897</v>
      </c>
      <c r="K4772" s="86" t="str">
        <f ca="1">VLOOKUP(Tabla36[[#This Row],[CODIGO VINCULO]],[1]!Anexar1[[UNION]:[OPERADOR]],4,0)</f>
        <v>MARIO DAVID MATOS XOOL</v>
      </c>
      <c r="L4772" s="92" t="str" cm="1">
        <f t="array" aca="1" ref="L4772" ca="1">_xlfn.IFS(J4772&gt;=TIME(14,0,0),"SEGUNDO TURNO",J4772&lt;TIME(14,0,0),"PRIMER TURNO")</f>
        <v>SEGUNDO TURNO</v>
      </c>
      <c r="M4772" s="90"/>
    </row>
    <row r="4773" spans="1:13">
      <c r="A4773" s="86" t="str">
        <f ca="1">_xlfn.CONCAT(Tabla36[[#This Row],[NUM. ECO.]],Tabla36[[#This Row],[TURNO]],Tabla36[[#This Row],[FECHA]])</f>
        <v>T49PRIMER TURNO45412</v>
      </c>
      <c r="B4773" s="87">
        <v>7</v>
      </c>
      <c r="C4773" s="87">
        <v>1</v>
      </c>
      <c r="D4773" s="87" t="s">
        <v>65</v>
      </c>
      <c r="E4773" s="86"/>
      <c r="F4773" s="86">
        <f>VLOOKUP(Tabla36[[#This Row],[NUM. ECO.]],[2]!Tabla24[[NO.ECO]:[CUBICACION
M3]],4,0)</f>
        <v>15</v>
      </c>
      <c r="G4773" s="94">
        <v>45412</v>
      </c>
      <c r="H4773" s="92" t="str">
        <f>VLOOKUP(Tabla36[[#This Row],[NUM. ECO.]],[2]!Tabla24[[NO.ECO]:[MATERIAL]],8,0)</f>
        <v>VOLADURA</v>
      </c>
      <c r="I4773" s="86" t="s">
        <v>79</v>
      </c>
      <c r="J4773" s="88">
        <f ca="1">TIME(RANDBETWEEN(5.5,6),RANDBETWEEN(1,29),0)</f>
        <v>0.25138888888888888</v>
      </c>
      <c r="K4773" s="86" t="str">
        <f ca="1">VLOOKUP(Tabla36[[#This Row],[CODIGO VINCULO]],[1]!Anexar1[[UNION]:[OPERADOR]],4,0)</f>
        <v>ELIAS JIMENEZ DE DIOS</v>
      </c>
      <c r="L4773" s="92" t="str" cm="1">
        <f t="array" aca="1" ref="L4773" ca="1">_xlfn.IFS(J4773&gt;=TIME(14,0,0),"SEGUNDO TURNO",J4773&lt;TIME(14,0,0),"PRIMER TURNO")</f>
        <v>PRIMER TURNO</v>
      </c>
      <c r="M4773" s="90"/>
    </row>
    <row r="4774" spans="1:13">
      <c r="A4774" s="86" t="str">
        <f ca="1">_xlfn.CONCAT(Tabla36[[#This Row],[NUM. ECO.]],Tabla36[[#This Row],[TURNO]],Tabla36[[#This Row],[FECHA]])</f>
        <v>T49PRIMER TURNO45412</v>
      </c>
      <c r="B4774" s="87">
        <v>7</v>
      </c>
      <c r="C4774" s="87">
        <v>2</v>
      </c>
      <c r="D4774" s="87" t="s">
        <v>65</v>
      </c>
      <c r="E4774" s="86"/>
      <c r="F4774" s="86">
        <f>VLOOKUP(Tabla36[[#This Row],[NUM. ECO.]],[2]!Tabla24[[NO.ECO]:[CUBICACION
M3]],4,0)</f>
        <v>15</v>
      </c>
      <c r="G4774" s="94">
        <v>45412</v>
      </c>
      <c r="H4774" s="92" t="str">
        <f>VLOOKUP(Tabla36[[#This Row],[NUM. ECO.]],[2]!Tabla24[[NO.ECO]:[MATERIAL]],8,0)</f>
        <v>VOLADURA</v>
      </c>
      <c r="I4774" s="86" t="s">
        <v>79</v>
      </c>
      <c r="J4774" s="91">
        <f ca="1">J4773+TIME(0,RANDBETWEEN((123),(151)),0)</f>
        <v>0.34791666666666665</v>
      </c>
      <c r="K4774" s="86" t="str">
        <f ca="1">VLOOKUP(Tabla36[[#This Row],[CODIGO VINCULO]],[1]!Anexar1[[UNION]:[OPERADOR]],4,0)</f>
        <v>ELIAS JIMENEZ DE DIOS</v>
      </c>
      <c r="L4774" s="92" t="str" cm="1">
        <f t="array" aca="1" ref="L4774" ca="1">_xlfn.IFS(J4774&gt;=TIME(14,0,0),"SEGUNDO TURNO",J4774&lt;TIME(14,0,0),"PRIMER TURNO")</f>
        <v>PRIMER TURNO</v>
      </c>
      <c r="M4774" s="90"/>
    </row>
    <row r="4775" spans="1:13">
      <c r="A4775" s="86" t="str">
        <f ca="1">_xlfn.CONCAT(Tabla36[[#This Row],[NUM. ECO.]],Tabla36[[#This Row],[TURNO]],Tabla36[[#This Row],[FECHA]])</f>
        <v>T49PRIMER TURNO45412</v>
      </c>
      <c r="B4775" s="87">
        <v>7</v>
      </c>
      <c r="C4775" s="87">
        <v>3</v>
      </c>
      <c r="D4775" s="87" t="s">
        <v>65</v>
      </c>
      <c r="E4775" s="86"/>
      <c r="F4775" s="86">
        <f>VLOOKUP(Tabla36[[#This Row],[NUM. ECO.]],[2]!Tabla24[[NO.ECO]:[CUBICACION
M3]],4,0)</f>
        <v>15</v>
      </c>
      <c r="G4775" s="94">
        <v>45412</v>
      </c>
      <c r="H4775" s="92" t="str">
        <f>VLOOKUP(Tabla36[[#This Row],[NUM. ECO.]],[2]!Tabla24[[NO.ECO]:[MATERIAL]],8,0)</f>
        <v>VOLADURA</v>
      </c>
      <c r="I4775" s="86" t="s">
        <v>79</v>
      </c>
      <c r="J4775" s="91">
        <f ca="1">J4774+TIME(0,RANDBETWEEN((123),(151)),0)</f>
        <v>0.43402777777777779</v>
      </c>
      <c r="K4775" s="86" t="str">
        <f ca="1">VLOOKUP(Tabla36[[#This Row],[CODIGO VINCULO]],[1]!Anexar1[[UNION]:[OPERADOR]],4,0)</f>
        <v>ELIAS JIMENEZ DE DIOS</v>
      </c>
      <c r="L4775" s="92" t="str" cm="1">
        <f t="array" aca="1" ref="L4775" ca="1">_xlfn.IFS(J4775&gt;=TIME(14,0,0),"SEGUNDO TURNO",J4775&lt;TIME(14,0,0),"PRIMER TURNO")</f>
        <v>PRIMER TURNO</v>
      </c>
      <c r="M4775" s="90"/>
    </row>
    <row r="4776" spans="1:13">
      <c r="A4776" s="86" t="str">
        <f ca="1">_xlfn.CONCAT(Tabla36[[#This Row],[NUM. ECO.]],Tabla36[[#This Row],[TURNO]],Tabla36[[#This Row],[FECHA]])</f>
        <v>T49PRIMER TURNO45412</v>
      </c>
      <c r="B4776" s="87">
        <v>7</v>
      </c>
      <c r="C4776" s="87">
        <v>4</v>
      </c>
      <c r="D4776" s="87" t="s">
        <v>65</v>
      </c>
      <c r="E4776" s="86"/>
      <c r="F4776" s="86">
        <f>VLOOKUP(Tabla36[[#This Row],[NUM. ECO.]],[2]!Tabla24[[NO.ECO]:[CUBICACION
M3]],4,0)</f>
        <v>15</v>
      </c>
      <c r="G4776" s="94">
        <v>45412</v>
      </c>
      <c r="H4776" s="92" t="str">
        <f>VLOOKUP(Tabla36[[#This Row],[NUM. ECO.]],[2]!Tabla24[[NO.ECO]:[MATERIAL]],8,0)</f>
        <v>VOLADURA</v>
      </c>
      <c r="I4776" s="86" t="s">
        <v>79</v>
      </c>
      <c r="J4776" s="91">
        <f ca="1">J4775+TIME(0,RANDBETWEEN((123),(151)),0)</f>
        <v>0.52777777777777779</v>
      </c>
      <c r="K4776" s="86" t="str">
        <f ca="1">VLOOKUP(Tabla36[[#This Row],[CODIGO VINCULO]],[1]!Anexar1[[UNION]:[OPERADOR]],4,0)</f>
        <v>ELIAS JIMENEZ DE DIOS</v>
      </c>
      <c r="L4776" s="92" t="str" cm="1">
        <f t="array" aca="1" ref="L4776" ca="1">_xlfn.IFS(J4776&gt;=TIME(14,0,0),"SEGUNDO TURNO",J4776&lt;TIME(14,0,0),"PRIMER TURNO")</f>
        <v>PRIMER TURNO</v>
      </c>
      <c r="M4776" s="90"/>
    </row>
    <row r="4777" spans="1:13">
      <c r="A4777" s="86" t="str">
        <f ca="1">_xlfn.CONCAT(Tabla36[[#This Row],[NUM. ECO.]],Tabla36[[#This Row],[TURNO]],Tabla36[[#This Row],[FECHA]])</f>
        <v>T49SEGUNDO TURNO45412</v>
      </c>
      <c r="B4777" s="87">
        <v>7</v>
      </c>
      <c r="C4777" s="87">
        <v>5</v>
      </c>
      <c r="D4777" s="87" t="s">
        <v>65</v>
      </c>
      <c r="E4777" s="86"/>
      <c r="F4777" s="86">
        <f>VLOOKUP(Tabla36[[#This Row],[NUM. ECO.]],[2]!Tabla24[[NO.ECO]:[CUBICACION
M3]],4,0)</f>
        <v>15</v>
      </c>
      <c r="G4777" s="94">
        <v>45412</v>
      </c>
      <c r="H4777" s="92" t="str">
        <f>VLOOKUP(Tabla36[[#This Row],[NUM. ECO.]],[2]!Tabla24[[NO.ECO]:[MATERIAL]],8,0)</f>
        <v>VOLADURA</v>
      </c>
      <c r="I4777" s="86" t="s">
        <v>79</v>
      </c>
      <c r="J4777" s="91">
        <f ca="1">J4776+TIME(0,RANDBETWEEN((123),(151)),0)</f>
        <v>0.62847222222222221</v>
      </c>
      <c r="K4777" s="86" t="str">
        <f ca="1">VLOOKUP(Tabla36[[#This Row],[CODIGO VINCULO]],[1]!Anexar1[[UNION]:[OPERADOR]],4,0)</f>
        <v>JOSE ANGEL CASTRO LOPEZ</v>
      </c>
      <c r="L4777" s="92" t="str" cm="1">
        <f t="array" aca="1" ref="L4777" ca="1">_xlfn.IFS(J4777&gt;=TIME(14,0,0),"SEGUNDO TURNO",J4777&lt;TIME(14,0,0),"PRIMER TURNO")</f>
        <v>SEGUNDO TURNO</v>
      </c>
      <c r="M4777" s="90"/>
    </row>
    <row r="4778" spans="1:13">
      <c r="A4778" s="86" t="str">
        <f ca="1">_xlfn.CONCAT(Tabla36[[#This Row],[NUM. ECO.]],Tabla36[[#This Row],[TURNO]],Tabla36[[#This Row],[FECHA]])</f>
        <v>T49SEGUNDO TURNO45412</v>
      </c>
      <c r="B4778" s="87">
        <v>7</v>
      </c>
      <c r="C4778" s="87">
        <v>6</v>
      </c>
      <c r="D4778" s="87" t="s">
        <v>65</v>
      </c>
      <c r="E4778" s="86"/>
      <c r="F4778" s="86">
        <f>VLOOKUP(Tabla36[[#This Row],[NUM. ECO.]],[2]!Tabla24[[NO.ECO]:[CUBICACION
M3]],4,0)</f>
        <v>15</v>
      </c>
      <c r="G4778" s="94">
        <v>45412</v>
      </c>
      <c r="H4778" s="92" t="str">
        <f>VLOOKUP(Tabla36[[#This Row],[NUM. ECO.]],[2]!Tabla24[[NO.ECO]:[MATERIAL]],8,0)</f>
        <v>VOLADURA</v>
      </c>
      <c r="I4778" s="86" t="s">
        <v>79</v>
      </c>
      <c r="J4778" s="91">
        <f ca="1">J4777+TIME(0,RANDBETWEEN((123),(151)),0)</f>
        <v>0.73263888888888884</v>
      </c>
      <c r="K4778" s="86" t="str">
        <f ca="1">VLOOKUP(Tabla36[[#This Row],[CODIGO VINCULO]],[1]!Anexar1[[UNION]:[OPERADOR]],4,0)</f>
        <v>JOSE ANGEL CASTRO LOPEZ</v>
      </c>
      <c r="L4778" s="92" t="str" cm="1">
        <f t="array" aca="1" ref="L4778" ca="1">_xlfn.IFS(J4778&gt;=TIME(14,0,0),"SEGUNDO TURNO",J4778&lt;TIME(14,0,0),"PRIMER TURNO")</f>
        <v>SEGUNDO TURNO</v>
      </c>
      <c r="M4778" s="90"/>
    </row>
    <row r="4779" spans="1:13">
      <c r="A4779" s="86" t="str">
        <f ca="1">_xlfn.CONCAT(Tabla36[[#This Row],[NUM. ECO.]],Tabla36[[#This Row],[TURNO]],Tabla36[[#This Row],[FECHA]])</f>
        <v>T49SEGUNDO TURNO45412</v>
      </c>
      <c r="B4779" s="87">
        <v>7</v>
      </c>
      <c r="C4779" s="87">
        <v>7</v>
      </c>
      <c r="D4779" s="87" t="s">
        <v>65</v>
      </c>
      <c r="E4779" s="86"/>
      <c r="F4779" s="86">
        <f>VLOOKUP(Tabla36[[#This Row],[NUM. ECO.]],[2]!Tabla24[[NO.ECO]:[CUBICACION
M3]],4,0)</f>
        <v>15</v>
      </c>
      <c r="G4779" s="94">
        <v>45412</v>
      </c>
      <c r="H4779" s="92" t="str">
        <f>VLOOKUP(Tabla36[[#This Row],[NUM. ECO.]],[2]!Tabla24[[NO.ECO]:[MATERIAL]],8,0)</f>
        <v>VOLADURA</v>
      </c>
      <c r="I4779" s="86" t="s">
        <v>79</v>
      </c>
      <c r="J4779" s="91">
        <f ca="1">J4778+TIME(0,RANDBETWEEN((123),(151)),0)</f>
        <v>0.83263888888888882</v>
      </c>
      <c r="K4779" s="86" t="str">
        <f ca="1">VLOOKUP(Tabla36[[#This Row],[CODIGO VINCULO]],[1]!Anexar1[[UNION]:[OPERADOR]],4,0)</f>
        <v>JOSE ANGEL CASTRO LOPEZ</v>
      </c>
      <c r="L4779" s="92" t="str" cm="1">
        <f t="array" aca="1" ref="L4779" ca="1">_xlfn.IFS(J4779&gt;=TIME(14,0,0),"SEGUNDO TURNO",J4779&lt;TIME(14,0,0),"PRIMER TURNO")</f>
        <v>SEGUNDO TURNO</v>
      </c>
      <c r="M4779" s="90"/>
    </row>
    <row r="4780" spans="1:13">
      <c r="A4780" s="86" t="str">
        <f ca="1">_xlfn.CONCAT(Tabla36[[#This Row],[NUM. ECO.]],Tabla36[[#This Row],[TURNO]],Tabla36[[#This Row],[FECHA]])</f>
        <v>T49PRIMER TURNO45413</v>
      </c>
      <c r="B4780" s="87">
        <v>7</v>
      </c>
      <c r="C4780" s="87">
        <v>1</v>
      </c>
      <c r="D4780" s="87" t="s">
        <v>65</v>
      </c>
      <c r="E4780" s="86"/>
      <c r="F4780" s="86">
        <f>VLOOKUP(Tabla36[[#This Row],[NUM. ECO.]],[2]!Tabla24[[NO.ECO]:[CUBICACION
M3]],4,0)</f>
        <v>15</v>
      </c>
      <c r="G4780" s="94">
        <v>45413</v>
      </c>
      <c r="H4780" s="92" t="str">
        <f>VLOOKUP(Tabla36[[#This Row],[NUM. ECO.]],[2]!Tabla24[[NO.ECO]:[MATERIAL]],8,0)</f>
        <v>VOLADURA</v>
      </c>
      <c r="I4780" s="86" t="s">
        <v>79</v>
      </c>
      <c r="J4780" s="88">
        <f ca="1">TIME(RANDBETWEEN(5.5,6),RANDBETWEEN(1,29),0)</f>
        <v>0.2638888888888889</v>
      </c>
      <c r="K4780" s="86" t="str">
        <f ca="1">VLOOKUP(Tabla36[[#This Row],[CODIGO VINCULO]],[1]!Anexar1[[UNION]:[OPERADOR]],4,0)</f>
        <v>ELIAS JIMENEZ DE DIOS</v>
      </c>
      <c r="L4780" s="92" t="str" cm="1">
        <f t="array" aca="1" ref="L4780" ca="1">_xlfn.IFS(J4780&gt;=TIME(14,0,0),"SEGUNDO TURNO",J4780&lt;TIME(14,0,0),"PRIMER TURNO")</f>
        <v>PRIMER TURNO</v>
      </c>
      <c r="M4780" s="90"/>
    </row>
    <row r="4781" spans="1:13">
      <c r="A4781" s="86" t="str">
        <f ca="1">_xlfn.CONCAT(Tabla36[[#This Row],[NUM. ECO.]],Tabla36[[#This Row],[TURNO]],Tabla36[[#This Row],[FECHA]])</f>
        <v>T49PRIMER TURNO45413</v>
      </c>
      <c r="B4781" s="87">
        <v>7</v>
      </c>
      <c r="C4781" s="87">
        <v>2</v>
      </c>
      <c r="D4781" s="87" t="s">
        <v>65</v>
      </c>
      <c r="E4781" s="86"/>
      <c r="F4781" s="86">
        <f>VLOOKUP(Tabla36[[#This Row],[NUM. ECO.]],[2]!Tabla24[[NO.ECO]:[CUBICACION
M3]],4,0)</f>
        <v>15</v>
      </c>
      <c r="G4781" s="94">
        <v>45413</v>
      </c>
      <c r="H4781" s="92" t="str">
        <f>VLOOKUP(Tabla36[[#This Row],[NUM. ECO.]],[2]!Tabla24[[NO.ECO]:[MATERIAL]],8,0)</f>
        <v>VOLADURA</v>
      </c>
      <c r="I4781" s="86" t="s">
        <v>79</v>
      </c>
      <c r="J4781" s="91">
        <f ca="1">J4780+TIME(0,RANDBETWEEN((123),(151)),0)</f>
        <v>0.3576388888888889</v>
      </c>
      <c r="K4781" s="86" t="str">
        <f ca="1">VLOOKUP(Tabla36[[#This Row],[CODIGO VINCULO]],[1]!Anexar1[[UNION]:[OPERADOR]],4,0)</f>
        <v>ELIAS JIMENEZ DE DIOS</v>
      </c>
      <c r="L4781" s="92" t="str" cm="1">
        <f t="array" aca="1" ref="L4781" ca="1">_xlfn.IFS(J4781&gt;=TIME(14,0,0),"SEGUNDO TURNO",J4781&lt;TIME(14,0,0),"PRIMER TURNO")</f>
        <v>PRIMER TURNO</v>
      </c>
      <c r="M4781" s="90"/>
    </row>
    <row r="4782" spans="1:13">
      <c r="A4782" s="86" t="str">
        <f ca="1">_xlfn.CONCAT(Tabla36[[#This Row],[NUM. ECO.]],Tabla36[[#This Row],[TURNO]],Tabla36[[#This Row],[FECHA]])</f>
        <v>T49PRIMER TURNO45413</v>
      </c>
      <c r="B4782" s="87">
        <v>7</v>
      </c>
      <c r="C4782" s="87">
        <v>3</v>
      </c>
      <c r="D4782" s="87" t="s">
        <v>65</v>
      </c>
      <c r="E4782" s="86"/>
      <c r="F4782" s="86">
        <f>VLOOKUP(Tabla36[[#This Row],[NUM. ECO.]],[2]!Tabla24[[NO.ECO]:[CUBICACION
M3]],4,0)</f>
        <v>15</v>
      </c>
      <c r="G4782" s="94">
        <v>45413</v>
      </c>
      <c r="H4782" s="92" t="str">
        <f>VLOOKUP(Tabla36[[#This Row],[NUM. ECO.]],[2]!Tabla24[[NO.ECO]:[MATERIAL]],8,0)</f>
        <v>VOLADURA</v>
      </c>
      <c r="I4782" s="86" t="s">
        <v>79</v>
      </c>
      <c r="J4782" s="91">
        <f ca="1">J4781+TIME(0,RANDBETWEEN((123),(151)),0)</f>
        <v>0.46111111111111114</v>
      </c>
      <c r="K4782" s="86" t="str">
        <f ca="1">VLOOKUP(Tabla36[[#This Row],[CODIGO VINCULO]],[1]!Anexar1[[UNION]:[OPERADOR]],4,0)</f>
        <v>ELIAS JIMENEZ DE DIOS</v>
      </c>
      <c r="L4782" s="92" t="str" cm="1">
        <f t="array" aca="1" ref="L4782" ca="1">_xlfn.IFS(J4782&gt;=TIME(14,0,0),"SEGUNDO TURNO",J4782&lt;TIME(14,0,0),"PRIMER TURNO")</f>
        <v>PRIMER TURNO</v>
      </c>
      <c r="M4782" s="90"/>
    </row>
    <row r="4783" spans="1:13">
      <c r="A4783" s="86" t="str">
        <f ca="1">_xlfn.CONCAT(Tabla36[[#This Row],[NUM. ECO.]],Tabla36[[#This Row],[TURNO]],Tabla36[[#This Row],[FECHA]])</f>
        <v>T49PRIMER TURNO45413</v>
      </c>
      <c r="B4783" s="87">
        <v>7</v>
      </c>
      <c r="C4783" s="87">
        <v>4</v>
      </c>
      <c r="D4783" s="87" t="s">
        <v>65</v>
      </c>
      <c r="E4783" s="86"/>
      <c r="F4783" s="86">
        <f>VLOOKUP(Tabla36[[#This Row],[NUM. ECO.]],[2]!Tabla24[[NO.ECO]:[CUBICACION
M3]],4,0)</f>
        <v>15</v>
      </c>
      <c r="G4783" s="94">
        <v>45413</v>
      </c>
      <c r="H4783" s="92" t="str">
        <f>VLOOKUP(Tabla36[[#This Row],[NUM. ECO.]],[2]!Tabla24[[NO.ECO]:[MATERIAL]],8,0)</f>
        <v>VOLADURA</v>
      </c>
      <c r="I4783" s="86" t="s">
        <v>79</v>
      </c>
      <c r="J4783" s="91">
        <f ca="1">J4782+TIME(0,RANDBETWEEN((123),(151)),0)</f>
        <v>0.54791666666666672</v>
      </c>
      <c r="K4783" s="86" t="str">
        <f ca="1">VLOOKUP(Tabla36[[#This Row],[CODIGO VINCULO]],[1]!Anexar1[[UNION]:[OPERADOR]],4,0)</f>
        <v>ELIAS JIMENEZ DE DIOS</v>
      </c>
      <c r="L4783" s="92" t="str" cm="1">
        <f t="array" aca="1" ref="L4783" ca="1">_xlfn.IFS(J4783&gt;=TIME(14,0,0),"SEGUNDO TURNO",J4783&lt;TIME(14,0,0),"PRIMER TURNO")</f>
        <v>PRIMER TURNO</v>
      </c>
      <c r="M4783" s="90"/>
    </row>
    <row r="4784" spans="1:13">
      <c r="A4784" s="86" t="str">
        <f ca="1">_xlfn.CONCAT(Tabla36[[#This Row],[NUM. ECO.]],Tabla36[[#This Row],[TURNO]],Tabla36[[#This Row],[FECHA]])</f>
        <v>T49SEGUNDO TURNO45413</v>
      </c>
      <c r="B4784" s="87">
        <v>7</v>
      </c>
      <c r="C4784" s="87">
        <v>5</v>
      </c>
      <c r="D4784" s="87" t="s">
        <v>65</v>
      </c>
      <c r="E4784" s="86"/>
      <c r="F4784" s="86">
        <f>VLOOKUP(Tabla36[[#This Row],[NUM. ECO.]],[2]!Tabla24[[NO.ECO]:[CUBICACION
M3]],4,0)</f>
        <v>15</v>
      </c>
      <c r="G4784" s="94">
        <v>45413</v>
      </c>
      <c r="H4784" s="92" t="str">
        <f>VLOOKUP(Tabla36[[#This Row],[NUM. ECO.]],[2]!Tabla24[[NO.ECO]:[MATERIAL]],8,0)</f>
        <v>VOLADURA</v>
      </c>
      <c r="I4784" s="86" t="s">
        <v>79</v>
      </c>
      <c r="J4784" s="91">
        <f ca="1">J4783+TIME(0,RANDBETWEEN((123),(151)),0)</f>
        <v>0.6479166666666667</v>
      </c>
      <c r="K4784" s="86" t="str">
        <f ca="1">VLOOKUP(Tabla36[[#This Row],[CODIGO VINCULO]],[1]!Anexar1[[UNION]:[OPERADOR]],4,0)</f>
        <v>JOSE ANGEL CASTRO LOPEZ</v>
      </c>
      <c r="L4784" s="92" t="str" cm="1">
        <f t="array" aca="1" ref="L4784" ca="1">_xlfn.IFS(J4784&gt;=TIME(14,0,0),"SEGUNDO TURNO",J4784&lt;TIME(14,0,0),"PRIMER TURNO")</f>
        <v>SEGUNDO TURNO</v>
      </c>
      <c r="M4784" s="90"/>
    </row>
    <row r="4785" spans="1:13">
      <c r="A4785" s="86" t="str">
        <f ca="1">_xlfn.CONCAT(Tabla36[[#This Row],[NUM. ECO.]],Tabla36[[#This Row],[TURNO]],Tabla36[[#This Row],[FECHA]])</f>
        <v>T49SEGUNDO TURNO45413</v>
      </c>
      <c r="B4785" s="87">
        <v>7</v>
      </c>
      <c r="C4785" s="87">
        <v>6</v>
      </c>
      <c r="D4785" s="87" t="s">
        <v>65</v>
      </c>
      <c r="E4785" s="86"/>
      <c r="F4785" s="86">
        <f>VLOOKUP(Tabla36[[#This Row],[NUM. ECO.]],[2]!Tabla24[[NO.ECO]:[CUBICACION
M3]],4,0)</f>
        <v>15</v>
      </c>
      <c r="G4785" s="94">
        <v>45413</v>
      </c>
      <c r="H4785" s="92" t="str">
        <f>VLOOKUP(Tabla36[[#This Row],[NUM. ECO.]],[2]!Tabla24[[NO.ECO]:[MATERIAL]],8,0)</f>
        <v>VOLADURA</v>
      </c>
      <c r="I4785" s="86" t="s">
        <v>79</v>
      </c>
      <c r="J4785" s="91">
        <f ca="1">J4784+TIME(0,RANDBETWEEN((123),(151)),0)</f>
        <v>0.73402777777777783</v>
      </c>
      <c r="K4785" s="86" t="str">
        <f ca="1">VLOOKUP(Tabla36[[#This Row],[CODIGO VINCULO]],[1]!Anexar1[[UNION]:[OPERADOR]],4,0)</f>
        <v>JOSE ANGEL CASTRO LOPEZ</v>
      </c>
      <c r="L4785" s="92" t="str" cm="1">
        <f t="array" aca="1" ref="L4785" ca="1">_xlfn.IFS(J4785&gt;=TIME(14,0,0),"SEGUNDO TURNO",J4785&lt;TIME(14,0,0),"PRIMER TURNO")</f>
        <v>SEGUNDO TURNO</v>
      </c>
      <c r="M4785" s="90"/>
    </row>
    <row r="4786" spans="1:13">
      <c r="A4786" s="86" t="str">
        <f ca="1">_xlfn.CONCAT(Tabla36[[#This Row],[NUM. ECO.]],Tabla36[[#This Row],[TURNO]],Tabla36[[#This Row],[FECHA]])</f>
        <v>T49SEGUNDO TURNO45413</v>
      </c>
      <c r="B4786" s="87">
        <v>7</v>
      </c>
      <c r="C4786" s="87">
        <v>7</v>
      </c>
      <c r="D4786" s="87" t="s">
        <v>65</v>
      </c>
      <c r="E4786" s="86"/>
      <c r="F4786" s="86">
        <f>VLOOKUP(Tabla36[[#This Row],[NUM. ECO.]],[2]!Tabla24[[NO.ECO]:[CUBICACION
M3]],4,0)</f>
        <v>15</v>
      </c>
      <c r="G4786" s="94">
        <v>45413</v>
      </c>
      <c r="H4786" s="92" t="str">
        <f>VLOOKUP(Tabla36[[#This Row],[NUM. ECO.]],[2]!Tabla24[[NO.ECO]:[MATERIAL]],8,0)</f>
        <v>VOLADURA</v>
      </c>
      <c r="I4786" s="86" t="s">
        <v>79</v>
      </c>
      <c r="J4786" s="91">
        <f ca="1">J4785+TIME(0,RANDBETWEEN((123),(151)),0)</f>
        <v>0.83125000000000004</v>
      </c>
      <c r="K4786" s="86" t="str">
        <f ca="1">VLOOKUP(Tabla36[[#This Row],[CODIGO VINCULO]],[1]!Anexar1[[UNION]:[OPERADOR]],4,0)</f>
        <v>JOSE ANGEL CASTRO LOPEZ</v>
      </c>
      <c r="L4786" s="92" t="str" cm="1">
        <f t="array" aca="1" ref="L4786" ca="1">_xlfn.IFS(J4786&gt;=TIME(14,0,0),"SEGUNDO TURNO",J4786&lt;TIME(14,0,0),"PRIMER TURNO")</f>
        <v>SEGUNDO TURNO</v>
      </c>
      <c r="M4786" s="90"/>
    </row>
    <row r="4787" spans="1:13">
      <c r="A4787" s="86" t="str">
        <f ca="1">_xlfn.CONCAT(Tabla36[[#This Row],[NUM. ECO.]],Tabla36[[#This Row],[TURNO]],Tabla36[[#This Row],[FECHA]])</f>
        <v>T49PRIMER TURNO45414</v>
      </c>
      <c r="B4787" s="87">
        <v>7</v>
      </c>
      <c r="C4787" s="87">
        <v>1</v>
      </c>
      <c r="D4787" s="87" t="s">
        <v>65</v>
      </c>
      <c r="E4787" s="86"/>
      <c r="F4787" s="86">
        <f>VLOOKUP(Tabla36[[#This Row],[NUM. ECO.]],[2]!Tabla24[[NO.ECO]:[CUBICACION
M3]],4,0)</f>
        <v>15</v>
      </c>
      <c r="G4787" s="94">
        <v>45414</v>
      </c>
      <c r="H4787" s="92" t="str">
        <f>VLOOKUP(Tabla36[[#This Row],[NUM. ECO.]],[2]!Tabla24[[NO.ECO]:[MATERIAL]],8,0)</f>
        <v>VOLADURA</v>
      </c>
      <c r="I4787" s="86" t="s">
        <v>79</v>
      </c>
      <c r="J4787" s="88">
        <f ca="1">TIME(RANDBETWEEN(5.5,6),RANDBETWEEN(1,29),0)</f>
        <v>0.25347222222222221</v>
      </c>
      <c r="K4787" s="86" t="str">
        <f ca="1">VLOOKUP(Tabla36[[#This Row],[CODIGO VINCULO]],[1]!Anexar1[[UNION]:[OPERADOR]],4,0)</f>
        <v>ELIAS JIMENEZ DE DIOS</v>
      </c>
      <c r="L4787" s="92" t="str" cm="1">
        <f t="array" aca="1" ref="L4787" ca="1">_xlfn.IFS(J4787&gt;=TIME(14,0,0),"SEGUNDO TURNO",J4787&lt;TIME(14,0,0),"PRIMER TURNO")</f>
        <v>PRIMER TURNO</v>
      </c>
      <c r="M4787" s="90"/>
    </row>
    <row r="4788" spans="1:13">
      <c r="A4788" s="86" t="str">
        <f ca="1">_xlfn.CONCAT(Tabla36[[#This Row],[NUM. ECO.]],Tabla36[[#This Row],[TURNO]],Tabla36[[#This Row],[FECHA]])</f>
        <v>T49PRIMER TURNO45414</v>
      </c>
      <c r="B4788" s="87">
        <v>7</v>
      </c>
      <c r="C4788" s="87">
        <v>2</v>
      </c>
      <c r="D4788" s="87" t="s">
        <v>65</v>
      </c>
      <c r="E4788" s="86"/>
      <c r="F4788" s="86">
        <f>VLOOKUP(Tabla36[[#This Row],[NUM. ECO.]],[2]!Tabla24[[NO.ECO]:[CUBICACION
M3]],4,0)</f>
        <v>15</v>
      </c>
      <c r="G4788" s="94">
        <v>45414</v>
      </c>
      <c r="H4788" s="92" t="str">
        <f>VLOOKUP(Tabla36[[#This Row],[NUM. ECO.]],[2]!Tabla24[[NO.ECO]:[MATERIAL]],8,0)</f>
        <v>VOLADURA</v>
      </c>
      <c r="I4788" s="86" t="s">
        <v>79</v>
      </c>
      <c r="J4788" s="91">
        <f ca="1">J4787+TIME(0,RANDBETWEEN((123),(151)),0)</f>
        <v>0.34791666666666665</v>
      </c>
      <c r="K4788" s="86" t="str">
        <f ca="1">VLOOKUP(Tabla36[[#This Row],[CODIGO VINCULO]],[1]!Anexar1[[UNION]:[OPERADOR]],4,0)</f>
        <v>ELIAS JIMENEZ DE DIOS</v>
      </c>
      <c r="L4788" s="92" t="str" cm="1">
        <f t="array" aca="1" ref="L4788" ca="1">_xlfn.IFS(J4788&gt;=TIME(14,0,0),"SEGUNDO TURNO",J4788&lt;TIME(14,0,0),"PRIMER TURNO")</f>
        <v>PRIMER TURNO</v>
      </c>
      <c r="M4788" s="90"/>
    </row>
    <row r="4789" spans="1:13">
      <c r="A4789" s="86" t="str">
        <f ca="1">_xlfn.CONCAT(Tabla36[[#This Row],[NUM. ECO.]],Tabla36[[#This Row],[TURNO]],Tabla36[[#This Row],[FECHA]])</f>
        <v>T49PRIMER TURNO45414</v>
      </c>
      <c r="B4789" s="87">
        <v>7</v>
      </c>
      <c r="C4789" s="87">
        <v>3</v>
      </c>
      <c r="D4789" s="87" t="s">
        <v>65</v>
      </c>
      <c r="E4789" s="86"/>
      <c r="F4789" s="86">
        <f>VLOOKUP(Tabla36[[#This Row],[NUM. ECO.]],[2]!Tabla24[[NO.ECO]:[CUBICACION
M3]],4,0)</f>
        <v>15</v>
      </c>
      <c r="G4789" s="94">
        <v>45414</v>
      </c>
      <c r="H4789" s="92" t="str">
        <f>VLOOKUP(Tabla36[[#This Row],[NUM. ECO.]],[2]!Tabla24[[NO.ECO]:[MATERIAL]],8,0)</f>
        <v>VOLADURA</v>
      </c>
      <c r="I4789" s="86" t="s">
        <v>79</v>
      </c>
      <c r="J4789" s="91">
        <f ca="1">J4788+TIME(0,RANDBETWEEN((123),(151)),0)</f>
        <v>0.43541666666666667</v>
      </c>
      <c r="K4789" s="86" t="str">
        <f ca="1">VLOOKUP(Tabla36[[#This Row],[CODIGO VINCULO]],[1]!Anexar1[[UNION]:[OPERADOR]],4,0)</f>
        <v>ELIAS JIMENEZ DE DIOS</v>
      </c>
      <c r="L4789" s="92" t="str" cm="1">
        <f t="array" aca="1" ref="L4789" ca="1">_xlfn.IFS(J4789&gt;=TIME(14,0,0),"SEGUNDO TURNO",J4789&lt;TIME(14,0,0),"PRIMER TURNO")</f>
        <v>PRIMER TURNO</v>
      </c>
      <c r="M4789" s="90"/>
    </row>
    <row r="4790" spans="1:13">
      <c r="A4790" s="86" t="str">
        <f ca="1">_xlfn.CONCAT(Tabla36[[#This Row],[NUM. ECO.]],Tabla36[[#This Row],[TURNO]],Tabla36[[#This Row],[FECHA]])</f>
        <v>T49PRIMER TURNO45414</v>
      </c>
      <c r="B4790" s="87">
        <v>7</v>
      </c>
      <c r="C4790" s="87">
        <v>4</v>
      </c>
      <c r="D4790" s="87" t="s">
        <v>65</v>
      </c>
      <c r="E4790" s="86"/>
      <c r="F4790" s="86">
        <f>VLOOKUP(Tabla36[[#This Row],[NUM. ECO.]],[2]!Tabla24[[NO.ECO]:[CUBICACION
M3]],4,0)</f>
        <v>15</v>
      </c>
      <c r="G4790" s="94">
        <v>45414</v>
      </c>
      <c r="H4790" s="92" t="str">
        <f>VLOOKUP(Tabla36[[#This Row],[NUM. ECO.]],[2]!Tabla24[[NO.ECO]:[MATERIAL]],8,0)</f>
        <v>VOLADURA</v>
      </c>
      <c r="I4790" s="86" t="s">
        <v>79</v>
      </c>
      <c r="J4790" s="91">
        <f ca="1">J4789+TIME(0,RANDBETWEEN((123),(151)),0)</f>
        <v>0.52777777777777779</v>
      </c>
      <c r="K4790" s="86" t="str">
        <f ca="1">VLOOKUP(Tabla36[[#This Row],[CODIGO VINCULO]],[1]!Anexar1[[UNION]:[OPERADOR]],4,0)</f>
        <v>ELIAS JIMENEZ DE DIOS</v>
      </c>
      <c r="L4790" s="92" t="str" cm="1">
        <f t="array" aca="1" ref="L4790" ca="1">_xlfn.IFS(J4790&gt;=TIME(14,0,0),"SEGUNDO TURNO",J4790&lt;TIME(14,0,0),"PRIMER TURNO")</f>
        <v>PRIMER TURNO</v>
      </c>
      <c r="M4790" s="90"/>
    </row>
    <row r="4791" spans="1:13">
      <c r="A4791" s="86" t="str">
        <f ca="1">_xlfn.CONCAT(Tabla36[[#This Row],[NUM. ECO.]],Tabla36[[#This Row],[TURNO]],Tabla36[[#This Row],[FECHA]])</f>
        <v>T49SEGUNDO TURNO45414</v>
      </c>
      <c r="B4791" s="87">
        <v>7</v>
      </c>
      <c r="C4791" s="87">
        <v>5</v>
      </c>
      <c r="D4791" s="87" t="s">
        <v>65</v>
      </c>
      <c r="E4791" s="86"/>
      <c r="F4791" s="86">
        <f>VLOOKUP(Tabla36[[#This Row],[NUM. ECO.]],[2]!Tabla24[[NO.ECO]:[CUBICACION
M3]],4,0)</f>
        <v>15</v>
      </c>
      <c r="G4791" s="94">
        <v>45414</v>
      </c>
      <c r="H4791" s="92" t="str">
        <f>VLOOKUP(Tabla36[[#This Row],[NUM. ECO.]],[2]!Tabla24[[NO.ECO]:[MATERIAL]],8,0)</f>
        <v>VOLADURA</v>
      </c>
      <c r="I4791" s="86" t="s">
        <v>79</v>
      </c>
      <c r="J4791" s="91">
        <f ca="1">J4790+TIME(0,RANDBETWEEN((123),(151)),0)</f>
        <v>0.62013888888888891</v>
      </c>
      <c r="K4791" s="86" t="str">
        <f ca="1">VLOOKUP(Tabla36[[#This Row],[CODIGO VINCULO]],[1]!Anexar1[[UNION]:[OPERADOR]],4,0)</f>
        <v>JOSE ANGEL CASTRO LOPEZ</v>
      </c>
      <c r="L4791" s="92" t="str" cm="1">
        <f t="array" aca="1" ref="L4791" ca="1">_xlfn.IFS(J4791&gt;=TIME(14,0,0),"SEGUNDO TURNO",J4791&lt;TIME(14,0,0),"PRIMER TURNO")</f>
        <v>SEGUNDO TURNO</v>
      </c>
      <c r="M4791" s="90"/>
    </row>
    <row r="4792" spans="1:13">
      <c r="A4792" s="86" t="str">
        <f ca="1">_xlfn.CONCAT(Tabla36[[#This Row],[NUM. ECO.]],Tabla36[[#This Row],[TURNO]],Tabla36[[#This Row],[FECHA]])</f>
        <v>T49SEGUNDO TURNO45414</v>
      </c>
      <c r="B4792" s="87">
        <v>7</v>
      </c>
      <c r="C4792" s="87">
        <v>6</v>
      </c>
      <c r="D4792" s="87" t="s">
        <v>65</v>
      </c>
      <c r="E4792" s="86"/>
      <c r="F4792" s="86">
        <f>VLOOKUP(Tabla36[[#This Row],[NUM. ECO.]],[2]!Tabla24[[NO.ECO]:[CUBICACION
M3]],4,0)</f>
        <v>15</v>
      </c>
      <c r="G4792" s="94">
        <v>45414</v>
      </c>
      <c r="H4792" s="92" t="str">
        <f>VLOOKUP(Tabla36[[#This Row],[NUM. ECO.]],[2]!Tabla24[[NO.ECO]:[MATERIAL]],8,0)</f>
        <v>VOLADURA</v>
      </c>
      <c r="I4792" s="86" t="s">
        <v>79</v>
      </c>
      <c r="J4792" s="91">
        <f ca="1">J4791+TIME(0,RANDBETWEEN((123),(151)),0)</f>
        <v>0.72499999999999998</v>
      </c>
      <c r="K4792" s="86" t="str">
        <f ca="1">VLOOKUP(Tabla36[[#This Row],[CODIGO VINCULO]],[1]!Anexar1[[UNION]:[OPERADOR]],4,0)</f>
        <v>JOSE ANGEL CASTRO LOPEZ</v>
      </c>
      <c r="L4792" s="92" t="str" cm="1">
        <f t="array" aca="1" ref="L4792" ca="1">_xlfn.IFS(J4792&gt;=TIME(14,0,0),"SEGUNDO TURNO",J4792&lt;TIME(14,0,0),"PRIMER TURNO")</f>
        <v>SEGUNDO TURNO</v>
      </c>
      <c r="M4792" s="90"/>
    </row>
    <row r="4793" spans="1:13">
      <c r="A4793" s="86" t="str">
        <f ca="1">_xlfn.CONCAT(Tabla36[[#This Row],[NUM. ECO.]],Tabla36[[#This Row],[TURNO]],Tabla36[[#This Row],[FECHA]])</f>
        <v>T49SEGUNDO TURNO45414</v>
      </c>
      <c r="B4793" s="87">
        <v>7</v>
      </c>
      <c r="C4793" s="87">
        <v>7</v>
      </c>
      <c r="D4793" s="87" t="s">
        <v>65</v>
      </c>
      <c r="E4793" s="86"/>
      <c r="F4793" s="86">
        <f>VLOOKUP(Tabla36[[#This Row],[NUM. ECO.]],[2]!Tabla24[[NO.ECO]:[CUBICACION
M3]],4,0)</f>
        <v>15</v>
      </c>
      <c r="G4793" s="94">
        <v>45414</v>
      </c>
      <c r="H4793" s="92" t="str">
        <f>VLOOKUP(Tabla36[[#This Row],[NUM. ECO.]],[2]!Tabla24[[NO.ECO]:[MATERIAL]],8,0)</f>
        <v>VOLADURA</v>
      </c>
      <c r="I4793" s="86" t="s">
        <v>79</v>
      </c>
      <c r="J4793" s="91">
        <f ca="1">J4792+TIME(0,RANDBETWEEN((123),(151)),0)</f>
        <v>0.8208333333333333</v>
      </c>
      <c r="K4793" s="86" t="str">
        <f ca="1">VLOOKUP(Tabla36[[#This Row],[CODIGO VINCULO]],[1]!Anexar1[[UNION]:[OPERADOR]],4,0)</f>
        <v>JOSE ANGEL CASTRO LOPEZ</v>
      </c>
      <c r="L4793" s="92" t="str" cm="1">
        <f t="array" aca="1" ref="L4793" ca="1">_xlfn.IFS(J4793&gt;=TIME(14,0,0),"SEGUNDO TURNO",J4793&lt;TIME(14,0,0),"PRIMER TURNO")</f>
        <v>SEGUNDO TURNO</v>
      </c>
      <c r="M4793" s="90"/>
    </row>
    <row r="4794" spans="1:13">
      <c r="A4794" s="86" t="str">
        <f ca="1">_xlfn.CONCAT(Tabla36[[#This Row],[NUM. ECO.]],Tabla36[[#This Row],[TURNO]],Tabla36[[#This Row],[FECHA]])</f>
        <v>T49PRIMER TURNO45415</v>
      </c>
      <c r="B4794" s="87">
        <v>7</v>
      </c>
      <c r="C4794" s="87">
        <v>1</v>
      </c>
      <c r="D4794" s="87" t="s">
        <v>65</v>
      </c>
      <c r="E4794" s="86"/>
      <c r="F4794" s="86">
        <f>VLOOKUP(Tabla36[[#This Row],[NUM. ECO.]],[2]!Tabla24[[NO.ECO]:[CUBICACION
M3]],4,0)</f>
        <v>15</v>
      </c>
      <c r="G4794" s="94">
        <v>45415</v>
      </c>
      <c r="H4794" s="92" t="str">
        <f>VLOOKUP(Tabla36[[#This Row],[NUM. ECO.]],[2]!Tabla24[[NO.ECO]:[MATERIAL]],8,0)</f>
        <v>VOLADURA</v>
      </c>
      <c r="I4794" s="86" t="s">
        <v>79</v>
      </c>
      <c r="J4794" s="88">
        <f ca="1">TIME(RANDBETWEEN(5.5,6),RANDBETWEEN(1,29),0)</f>
        <v>0.26180555555555557</v>
      </c>
      <c r="K4794" s="86" t="str">
        <f ca="1">VLOOKUP(Tabla36[[#This Row],[CODIGO VINCULO]],[1]!Anexar1[[UNION]:[OPERADOR]],4,0)</f>
        <v>ELIAS JIMENEZ DE DIOS</v>
      </c>
      <c r="L4794" s="92" t="str" cm="1">
        <f t="array" aca="1" ref="L4794" ca="1">_xlfn.IFS(J4794&gt;=TIME(14,0,0),"SEGUNDO TURNO",J4794&lt;TIME(14,0,0),"PRIMER TURNO")</f>
        <v>PRIMER TURNO</v>
      </c>
      <c r="M4794" s="90"/>
    </row>
    <row r="4795" spans="1:13">
      <c r="A4795" s="86" t="str">
        <f ca="1">_xlfn.CONCAT(Tabla36[[#This Row],[NUM. ECO.]],Tabla36[[#This Row],[TURNO]],Tabla36[[#This Row],[FECHA]])</f>
        <v>T49PRIMER TURNO45415</v>
      </c>
      <c r="B4795" s="87">
        <v>7</v>
      </c>
      <c r="C4795" s="87">
        <v>2</v>
      </c>
      <c r="D4795" s="87" t="s">
        <v>65</v>
      </c>
      <c r="E4795" s="86"/>
      <c r="F4795" s="86">
        <f>VLOOKUP(Tabla36[[#This Row],[NUM. ECO.]],[2]!Tabla24[[NO.ECO]:[CUBICACION
M3]],4,0)</f>
        <v>15</v>
      </c>
      <c r="G4795" s="94">
        <v>45415</v>
      </c>
      <c r="H4795" s="92" t="str">
        <f>VLOOKUP(Tabla36[[#This Row],[NUM. ECO.]],[2]!Tabla24[[NO.ECO]:[MATERIAL]],8,0)</f>
        <v>VOLADURA</v>
      </c>
      <c r="I4795" s="86" t="s">
        <v>79</v>
      </c>
      <c r="J4795" s="91">
        <f ca="1">J4794+TIME(0,RANDBETWEEN((123),(151)),0)</f>
        <v>0.36458333333333337</v>
      </c>
      <c r="K4795" s="86" t="str">
        <f ca="1">VLOOKUP(Tabla36[[#This Row],[CODIGO VINCULO]],[1]!Anexar1[[UNION]:[OPERADOR]],4,0)</f>
        <v>ELIAS JIMENEZ DE DIOS</v>
      </c>
      <c r="L4795" s="92" t="str" cm="1">
        <f t="array" aca="1" ref="L4795" ca="1">_xlfn.IFS(J4795&gt;=TIME(14,0,0),"SEGUNDO TURNO",J4795&lt;TIME(14,0,0),"PRIMER TURNO")</f>
        <v>PRIMER TURNO</v>
      </c>
      <c r="M4795" s="90"/>
    </row>
    <row r="4796" spans="1:13">
      <c r="A4796" s="86" t="str">
        <f ca="1">_xlfn.CONCAT(Tabla36[[#This Row],[NUM. ECO.]],Tabla36[[#This Row],[TURNO]],Tabla36[[#This Row],[FECHA]])</f>
        <v>T49PRIMER TURNO45415</v>
      </c>
      <c r="B4796" s="87">
        <v>7</v>
      </c>
      <c r="C4796" s="87">
        <v>3</v>
      </c>
      <c r="D4796" s="87" t="s">
        <v>65</v>
      </c>
      <c r="E4796" s="86"/>
      <c r="F4796" s="86">
        <f>VLOOKUP(Tabla36[[#This Row],[NUM. ECO.]],[2]!Tabla24[[NO.ECO]:[CUBICACION
M3]],4,0)</f>
        <v>15</v>
      </c>
      <c r="G4796" s="94">
        <v>45415</v>
      </c>
      <c r="H4796" s="92" t="str">
        <f>VLOOKUP(Tabla36[[#This Row],[NUM. ECO.]],[2]!Tabla24[[NO.ECO]:[MATERIAL]],8,0)</f>
        <v>VOLADURA</v>
      </c>
      <c r="I4796" s="86" t="s">
        <v>79</v>
      </c>
      <c r="J4796" s="91">
        <f ca="1">J4795+TIME(0,RANDBETWEEN((123),(151)),0)</f>
        <v>0.46527777777777779</v>
      </c>
      <c r="K4796" s="86" t="str">
        <f ca="1">VLOOKUP(Tabla36[[#This Row],[CODIGO VINCULO]],[1]!Anexar1[[UNION]:[OPERADOR]],4,0)</f>
        <v>ELIAS JIMENEZ DE DIOS</v>
      </c>
      <c r="L4796" s="92" t="str" cm="1">
        <f t="array" aca="1" ref="L4796" ca="1">_xlfn.IFS(J4796&gt;=TIME(14,0,0),"SEGUNDO TURNO",J4796&lt;TIME(14,0,0),"PRIMER TURNO")</f>
        <v>PRIMER TURNO</v>
      </c>
      <c r="M4796" s="90"/>
    </row>
    <row r="4797" spans="1:13">
      <c r="A4797" s="86" t="str">
        <f ca="1">_xlfn.CONCAT(Tabla36[[#This Row],[NUM. ECO.]],Tabla36[[#This Row],[TURNO]],Tabla36[[#This Row],[FECHA]])</f>
        <v>T49PRIMER TURNO45415</v>
      </c>
      <c r="B4797" s="87">
        <v>7</v>
      </c>
      <c r="C4797" s="87">
        <v>4</v>
      </c>
      <c r="D4797" s="87" t="s">
        <v>65</v>
      </c>
      <c r="E4797" s="86"/>
      <c r="F4797" s="86">
        <f>VLOOKUP(Tabla36[[#This Row],[NUM. ECO.]],[2]!Tabla24[[NO.ECO]:[CUBICACION
M3]],4,0)</f>
        <v>15</v>
      </c>
      <c r="G4797" s="94">
        <v>45415</v>
      </c>
      <c r="H4797" s="92" t="str">
        <f>VLOOKUP(Tabla36[[#This Row],[NUM. ECO.]],[2]!Tabla24[[NO.ECO]:[MATERIAL]],8,0)</f>
        <v>VOLADURA</v>
      </c>
      <c r="I4797" s="86" t="s">
        <v>79</v>
      </c>
      <c r="J4797" s="91">
        <f ca="1">J4796+TIME(0,RANDBETWEEN((123),(151)),0)</f>
        <v>0.55972222222222223</v>
      </c>
      <c r="K4797" s="86" t="str">
        <f ca="1">VLOOKUP(Tabla36[[#This Row],[CODIGO VINCULO]],[1]!Anexar1[[UNION]:[OPERADOR]],4,0)</f>
        <v>ELIAS JIMENEZ DE DIOS</v>
      </c>
      <c r="L4797" s="92" t="str" cm="1">
        <f t="array" aca="1" ref="L4797" ca="1">_xlfn.IFS(J4797&gt;=TIME(14,0,0),"SEGUNDO TURNO",J4797&lt;TIME(14,0,0),"PRIMER TURNO")</f>
        <v>PRIMER TURNO</v>
      </c>
      <c r="M4797" s="90"/>
    </row>
    <row r="4798" spans="1:13">
      <c r="A4798" s="86" t="str">
        <f ca="1">_xlfn.CONCAT(Tabla36[[#This Row],[NUM. ECO.]],Tabla36[[#This Row],[TURNO]],Tabla36[[#This Row],[FECHA]])</f>
        <v>T49SEGUNDO TURNO45415</v>
      </c>
      <c r="B4798" s="87">
        <v>7</v>
      </c>
      <c r="C4798" s="87">
        <v>5</v>
      </c>
      <c r="D4798" s="87" t="s">
        <v>65</v>
      </c>
      <c r="E4798" s="86"/>
      <c r="F4798" s="86">
        <f>VLOOKUP(Tabla36[[#This Row],[NUM. ECO.]],[2]!Tabla24[[NO.ECO]:[CUBICACION
M3]],4,0)</f>
        <v>15</v>
      </c>
      <c r="G4798" s="94">
        <v>45415</v>
      </c>
      <c r="H4798" s="92" t="str">
        <f>VLOOKUP(Tabla36[[#This Row],[NUM. ECO.]],[2]!Tabla24[[NO.ECO]:[MATERIAL]],8,0)</f>
        <v>VOLADURA</v>
      </c>
      <c r="I4798" s="86" t="s">
        <v>79</v>
      </c>
      <c r="J4798" s="91">
        <f ca="1">J4797+TIME(0,RANDBETWEEN((123),(151)),0)</f>
        <v>0.65555555555555556</v>
      </c>
      <c r="K4798" s="86" t="str">
        <f ca="1">VLOOKUP(Tabla36[[#This Row],[CODIGO VINCULO]],[1]!Anexar1[[UNION]:[OPERADOR]],4,0)</f>
        <v>JOSE ANGEL CASTRO LOPEZ</v>
      </c>
      <c r="L4798" s="92" t="str" cm="1">
        <f t="array" aca="1" ref="L4798" ca="1">_xlfn.IFS(J4798&gt;=TIME(14,0,0),"SEGUNDO TURNO",J4798&lt;TIME(14,0,0),"PRIMER TURNO")</f>
        <v>SEGUNDO TURNO</v>
      </c>
      <c r="M4798" s="90"/>
    </row>
    <row r="4799" spans="1:13">
      <c r="A4799" s="86" t="str">
        <f ca="1">_xlfn.CONCAT(Tabla36[[#This Row],[NUM. ECO.]],Tabla36[[#This Row],[TURNO]],Tabla36[[#This Row],[FECHA]])</f>
        <v>T49SEGUNDO TURNO45415</v>
      </c>
      <c r="B4799" s="87">
        <v>7</v>
      </c>
      <c r="C4799" s="87">
        <v>6</v>
      </c>
      <c r="D4799" s="87" t="s">
        <v>65</v>
      </c>
      <c r="E4799" s="86"/>
      <c r="F4799" s="86">
        <f>VLOOKUP(Tabla36[[#This Row],[NUM. ECO.]],[2]!Tabla24[[NO.ECO]:[CUBICACION
M3]],4,0)</f>
        <v>15</v>
      </c>
      <c r="G4799" s="94">
        <v>45415</v>
      </c>
      <c r="H4799" s="92" t="str">
        <f>VLOOKUP(Tabla36[[#This Row],[NUM. ECO.]],[2]!Tabla24[[NO.ECO]:[MATERIAL]],8,0)</f>
        <v>VOLADURA</v>
      </c>
      <c r="I4799" s="86" t="s">
        <v>79</v>
      </c>
      <c r="J4799" s="91">
        <f ca="1">J4798+TIME(0,RANDBETWEEN((123),(151)),0)</f>
        <v>0.74930555555555556</v>
      </c>
      <c r="K4799" s="86" t="str">
        <f ca="1">VLOOKUP(Tabla36[[#This Row],[CODIGO VINCULO]],[1]!Anexar1[[UNION]:[OPERADOR]],4,0)</f>
        <v>JOSE ANGEL CASTRO LOPEZ</v>
      </c>
      <c r="L4799" s="92" t="str" cm="1">
        <f t="array" aca="1" ref="L4799" ca="1">_xlfn.IFS(J4799&gt;=TIME(14,0,0),"SEGUNDO TURNO",J4799&lt;TIME(14,0,0),"PRIMER TURNO")</f>
        <v>SEGUNDO TURNO</v>
      </c>
      <c r="M4799" s="90"/>
    </row>
    <row r="4800" spans="1:13">
      <c r="A4800" s="86" t="str">
        <f ca="1">_xlfn.CONCAT(Tabla36[[#This Row],[NUM. ECO.]],Tabla36[[#This Row],[TURNO]],Tabla36[[#This Row],[FECHA]])</f>
        <v>T49SEGUNDO TURNO45415</v>
      </c>
      <c r="B4800" s="87">
        <v>7</v>
      </c>
      <c r="C4800" s="87">
        <v>7</v>
      </c>
      <c r="D4800" s="87" t="s">
        <v>65</v>
      </c>
      <c r="E4800" s="86"/>
      <c r="F4800" s="86">
        <f>VLOOKUP(Tabla36[[#This Row],[NUM. ECO.]],[2]!Tabla24[[NO.ECO]:[CUBICACION
M3]],4,0)</f>
        <v>15</v>
      </c>
      <c r="G4800" s="94">
        <v>45415</v>
      </c>
      <c r="H4800" s="92" t="str">
        <f>VLOOKUP(Tabla36[[#This Row],[NUM. ECO.]],[2]!Tabla24[[NO.ECO]:[MATERIAL]],8,0)</f>
        <v>VOLADURA</v>
      </c>
      <c r="I4800" s="86" t="s">
        <v>79</v>
      </c>
      <c r="J4800" s="91">
        <f ca="1">J4799+TIME(0,RANDBETWEEN((123),(151)),0)</f>
        <v>0.85347222222222219</v>
      </c>
      <c r="K4800" s="86" t="str">
        <f ca="1">VLOOKUP(Tabla36[[#This Row],[CODIGO VINCULO]],[1]!Anexar1[[UNION]:[OPERADOR]],4,0)</f>
        <v>JOSE ANGEL CASTRO LOPEZ</v>
      </c>
      <c r="L4800" s="92" t="str" cm="1">
        <f t="array" aca="1" ref="L4800" ca="1">_xlfn.IFS(J4800&gt;=TIME(14,0,0),"SEGUNDO TURNO",J4800&lt;TIME(14,0,0),"PRIMER TURNO")</f>
        <v>SEGUNDO TURNO</v>
      </c>
      <c r="M4800" s="90"/>
    </row>
    <row r="4801" spans="1:13">
      <c r="A4801" s="86" t="str">
        <f ca="1">_xlfn.CONCAT(Tabla36[[#This Row],[NUM. ECO.]],Tabla36[[#This Row],[TURNO]],Tabla36[[#This Row],[FECHA]])</f>
        <v>T49PRIMER TURNO45416</v>
      </c>
      <c r="B4801" s="87">
        <v>7</v>
      </c>
      <c r="C4801" s="87">
        <v>1</v>
      </c>
      <c r="D4801" s="87" t="s">
        <v>65</v>
      </c>
      <c r="E4801" s="86"/>
      <c r="F4801" s="86">
        <f>VLOOKUP(Tabla36[[#This Row],[NUM. ECO.]],[2]!Tabla24[[NO.ECO]:[CUBICACION
M3]],4,0)</f>
        <v>15</v>
      </c>
      <c r="G4801" s="94">
        <v>45416</v>
      </c>
      <c r="H4801" s="92" t="str">
        <f>VLOOKUP(Tabla36[[#This Row],[NUM. ECO.]],[2]!Tabla24[[NO.ECO]:[MATERIAL]],8,0)</f>
        <v>VOLADURA</v>
      </c>
      <c r="I4801" s="86" t="s">
        <v>79</v>
      </c>
      <c r="J4801" s="88">
        <f ca="1">TIME(RANDBETWEEN(5.5,6),RANDBETWEEN(1,29),0)</f>
        <v>0.25763888888888886</v>
      </c>
      <c r="K4801" s="86" t="str">
        <f ca="1">VLOOKUP(Tabla36[[#This Row],[CODIGO VINCULO]],[1]!Anexar1[[UNION]:[OPERADOR]],4,0)</f>
        <v>ELIAS JIMENEZ DE DIOS</v>
      </c>
      <c r="L4801" s="92" t="str" cm="1">
        <f t="array" aca="1" ref="L4801" ca="1">_xlfn.IFS(J4801&gt;=TIME(14,0,0),"SEGUNDO TURNO",J4801&lt;TIME(14,0,0),"PRIMER TURNO")</f>
        <v>PRIMER TURNO</v>
      </c>
      <c r="M4801" s="90"/>
    </row>
    <row r="4802" spans="1:13">
      <c r="A4802" s="86" t="str">
        <f ca="1">_xlfn.CONCAT(Tabla36[[#This Row],[NUM. ECO.]],Tabla36[[#This Row],[TURNO]],Tabla36[[#This Row],[FECHA]])</f>
        <v>T49PRIMER TURNO45416</v>
      </c>
      <c r="B4802" s="87">
        <v>7</v>
      </c>
      <c r="C4802" s="87">
        <v>2</v>
      </c>
      <c r="D4802" s="87" t="s">
        <v>65</v>
      </c>
      <c r="E4802" s="86"/>
      <c r="F4802" s="86">
        <f>VLOOKUP(Tabla36[[#This Row],[NUM. ECO.]],[2]!Tabla24[[NO.ECO]:[CUBICACION
M3]],4,0)</f>
        <v>15</v>
      </c>
      <c r="G4802" s="94">
        <v>45416</v>
      </c>
      <c r="H4802" s="92" t="str">
        <f>VLOOKUP(Tabla36[[#This Row],[NUM. ECO.]],[2]!Tabla24[[NO.ECO]:[MATERIAL]],8,0)</f>
        <v>VOLADURA</v>
      </c>
      <c r="I4802" s="86" t="s">
        <v>79</v>
      </c>
      <c r="J4802" s="91">
        <f ca="1">J4801+TIME(0,RANDBETWEEN((123),(151)),0)</f>
        <v>0.36249999999999999</v>
      </c>
      <c r="K4802" s="86" t="str">
        <f ca="1">VLOOKUP(Tabla36[[#This Row],[CODIGO VINCULO]],[1]!Anexar1[[UNION]:[OPERADOR]],4,0)</f>
        <v>ELIAS JIMENEZ DE DIOS</v>
      </c>
      <c r="L4802" s="92" t="str" cm="1">
        <f t="array" aca="1" ref="L4802" ca="1">_xlfn.IFS(J4802&gt;=TIME(14,0,0),"SEGUNDO TURNO",J4802&lt;TIME(14,0,0),"PRIMER TURNO")</f>
        <v>PRIMER TURNO</v>
      </c>
      <c r="M4802" s="90"/>
    </row>
    <row r="4803" spans="1:13">
      <c r="A4803" s="86" t="str">
        <f ca="1">_xlfn.CONCAT(Tabla36[[#This Row],[NUM. ECO.]],Tabla36[[#This Row],[TURNO]],Tabla36[[#This Row],[FECHA]])</f>
        <v>T49PRIMER TURNO45416</v>
      </c>
      <c r="B4803" s="87">
        <v>7</v>
      </c>
      <c r="C4803" s="87">
        <v>3</v>
      </c>
      <c r="D4803" s="87" t="s">
        <v>65</v>
      </c>
      <c r="E4803" s="86"/>
      <c r="F4803" s="86">
        <f>VLOOKUP(Tabla36[[#This Row],[NUM. ECO.]],[2]!Tabla24[[NO.ECO]:[CUBICACION
M3]],4,0)</f>
        <v>15</v>
      </c>
      <c r="G4803" s="94">
        <v>45416</v>
      </c>
      <c r="H4803" s="92" t="str">
        <f>VLOOKUP(Tabla36[[#This Row],[NUM. ECO.]],[2]!Tabla24[[NO.ECO]:[MATERIAL]],8,0)</f>
        <v>VOLADURA</v>
      </c>
      <c r="I4803" s="86" t="s">
        <v>79</v>
      </c>
      <c r="J4803" s="91">
        <f ca="1">J4802+TIME(0,RANDBETWEEN((123),(151)),0)</f>
        <v>0.45069444444444445</v>
      </c>
      <c r="K4803" s="86" t="str">
        <f ca="1">VLOOKUP(Tabla36[[#This Row],[CODIGO VINCULO]],[1]!Anexar1[[UNION]:[OPERADOR]],4,0)</f>
        <v>ELIAS JIMENEZ DE DIOS</v>
      </c>
      <c r="L4803" s="92" t="str" cm="1">
        <f t="array" aca="1" ref="L4803" ca="1">_xlfn.IFS(J4803&gt;=TIME(14,0,0),"SEGUNDO TURNO",J4803&lt;TIME(14,0,0),"PRIMER TURNO")</f>
        <v>PRIMER TURNO</v>
      </c>
      <c r="M4803" s="90"/>
    </row>
    <row r="4804" spans="1:13">
      <c r="A4804" s="86" t="str">
        <f ca="1">_xlfn.CONCAT(Tabla36[[#This Row],[NUM. ECO.]],Tabla36[[#This Row],[TURNO]],Tabla36[[#This Row],[FECHA]])</f>
        <v>T49PRIMER TURNO45416</v>
      </c>
      <c r="B4804" s="87">
        <v>7</v>
      </c>
      <c r="C4804" s="87">
        <v>4</v>
      </c>
      <c r="D4804" s="87" t="s">
        <v>65</v>
      </c>
      <c r="E4804" s="86"/>
      <c r="F4804" s="86">
        <f>VLOOKUP(Tabla36[[#This Row],[NUM. ECO.]],[2]!Tabla24[[NO.ECO]:[CUBICACION
M3]],4,0)</f>
        <v>15</v>
      </c>
      <c r="G4804" s="94">
        <v>45416</v>
      </c>
      <c r="H4804" s="92" t="str">
        <f>VLOOKUP(Tabla36[[#This Row],[NUM. ECO.]],[2]!Tabla24[[NO.ECO]:[MATERIAL]],8,0)</f>
        <v>VOLADURA</v>
      </c>
      <c r="I4804" s="86" t="s">
        <v>79</v>
      </c>
      <c r="J4804" s="91">
        <f ca="1">J4803+TIME(0,RANDBETWEEN((123),(151)),0)</f>
        <v>0.5395833333333333</v>
      </c>
      <c r="K4804" s="86" t="str">
        <f ca="1">VLOOKUP(Tabla36[[#This Row],[CODIGO VINCULO]],[1]!Anexar1[[UNION]:[OPERADOR]],4,0)</f>
        <v>ELIAS JIMENEZ DE DIOS</v>
      </c>
      <c r="L4804" s="92" t="str" cm="1">
        <f t="array" aca="1" ref="L4804" ca="1">_xlfn.IFS(J4804&gt;=TIME(14,0,0),"SEGUNDO TURNO",J4804&lt;TIME(14,0,0),"PRIMER TURNO")</f>
        <v>PRIMER TURNO</v>
      </c>
      <c r="M4804" s="90"/>
    </row>
    <row r="4805" spans="1:13">
      <c r="A4805" s="86" t="str">
        <f ca="1">_xlfn.CONCAT(Tabla36[[#This Row],[NUM. ECO.]],Tabla36[[#This Row],[TURNO]],Tabla36[[#This Row],[FECHA]])</f>
        <v>T49SEGUNDO TURNO45416</v>
      </c>
      <c r="B4805" s="87">
        <v>7</v>
      </c>
      <c r="C4805" s="87">
        <v>5</v>
      </c>
      <c r="D4805" s="87" t="s">
        <v>65</v>
      </c>
      <c r="E4805" s="86"/>
      <c r="F4805" s="86">
        <f>VLOOKUP(Tabla36[[#This Row],[NUM. ECO.]],[2]!Tabla24[[NO.ECO]:[CUBICACION
M3]],4,0)</f>
        <v>15</v>
      </c>
      <c r="G4805" s="94">
        <v>45416</v>
      </c>
      <c r="H4805" s="92" t="str">
        <f>VLOOKUP(Tabla36[[#This Row],[NUM. ECO.]],[2]!Tabla24[[NO.ECO]:[MATERIAL]],8,0)</f>
        <v>VOLADURA</v>
      </c>
      <c r="I4805" s="86" t="s">
        <v>79</v>
      </c>
      <c r="J4805" s="91">
        <f ca="1">J4804+TIME(0,RANDBETWEEN((123),(151)),0)</f>
        <v>0.63749999999999996</v>
      </c>
      <c r="K4805" s="86" t="str">
        <f ca="1">VLOOKUP(Tabla36[[#This Row],[CODIGO VINCULO]],[1]!Anexar1[[UNION]:[OPERADOR]],4,0)</f>
        <v>JOSE ANGEL CASTRO LOPEZ</v>
      </c>
      <c r="L4805" s="92" t="str" cm="1">
        <f t="array" aca="1" ref="L4805" ca="1">_xlfn.IFS(J4805&gt;=TIME(14,0,0),"SEGUNDO TURNO",J4805&lt;TIME(14,0,0),"PRIMER TURNO")</f>
        <v>SEGUNDO TURNO</v>
      </c>
      <c r="M4805" s="90"/>
    </row>
    <row r="4806" spans="1:13">
      <c r="A4806" s="86" t="str">
        <f ca="1">_xlfn.CONCAT(Tabla36[[#This Row],[NUM. ECO.]],Tabla36[[#This Row],[TURNO]],Tabla36[[#This Row],[FECHA]])</f>
        <v>T49SEGUNDO TURNO45416</v>
      </c>
      <c r="B4806" s="87">
        <v>7</v>
      </c>
      <c r="C4806" s="87">
        <v>6</v>
      </c>
      <c r="D4806" s="87" t="s">
        <v>65</v>
      </c>
      <c r="E4806" s="86"/>
      <c r="F4806" s="86">
        <f>VLOOKUP(Tabla36[[#This Row],[NUM. ECO.]],[2]!Tabla24[[NO.ECO]:[CUBICACION
M3]],4,0)</f>
        <v>15</v>
      </c>
      <c r="G4806" s="94">
        <v>45416</v>
      </c>
      <c r="H4806" s="92" t="str">
        <f>VLOOKUP(Tabla36[[#This Row],[NUM. ECO.]],[2]!Tabla24[[NO.ECO]:[MATERIAL]],8,0)</f>
        <v>VOLADURA</v>
      </c>
      <c r="I4806" s="86" t="s">
        <v>79</v>
      </c>
      <c r="J4806" s="91">
        <f ca="1">J4805+TIME(0,RANDBETWEEN((123),(151)),0)</f>
        <v>0.73124999999999996</v>
      </c>
      <c r="K4806" s="86" t="str">
        <f ca="1">VLOOKUP(Tabla36[[#This Row],[CODIGO VINCULO]],[1]!Anexar1[[UNION]:[OPERADOR]],4,0)</f>
        <v>JOSE ANGEL CASTRO LOPEZ</v>
      </c>
      <c r="L4806" s="92" t="str" cm="1">
        <f t="array" aca="1" ref="L4806" ca="1">_xlfn.IFS(J4806&gt;=TIME(14,0,0),"SEGUNDO TURNO",J4806&lt;TIME(14,0,0),"PRIMER TURNO")</f>
        <v>SEGUNDO TURNO</v>
      </c>
      <c r="M4806" s="90"/>
    </row>
    <row r="4807" spans="1:13">
      <c r="A4807" s="86" t="str">
        <f ca="1">_xlfn.CONCAT(Tabla36[[#This Row],[NUM. ECO.]],Tabla36[[#This Row],[TURNO]],Tabla36[[#This Row],[FECHA]])</f>
        <v>T49SEGUNDO TURNO45416</v>
      </c>
      <c r="B4807" s="87">
        <v>7</v>
      </c>
      <c r="C4807" s="87">
        <v>7</v>
      </c>
      <c r="D4807" s="87" t="s">
        <v>65</v>
      </c>
      <c r="E4807" s="86"/>
      <c r="F4807" s="86">
        <f>VLOOKUP(Tabla36[[#This Row],[NUM. ECO.]],[2]!Tabla24[[NO.ECO]:[CUBICACION
M3]],4,0)</f>
        <v>15</v>
      </c>
      <c r="G4807" s="94">
        <v>45416</v>
      </c>
      <c r="H4807" s="92" t="str">
        <f>VLOOKUP(Tabla36[[#This Row],[NUM. ECO.]],[2]!Tabla24[[NO.ECO]:[MATERIAL]],8,0)</f>
        <v>VOLADURA</v>
      </c>
      <c r="I4807" s="86" t="s">
        <v>79</v>
      </c>
      <c r="J4807" s="91">
        <f ca="1">J4806+TIME(0,RANDBETWEEN((123),(151)),0)</f>
        <v>0.81944444444444442</v>
      </c>
      <c r="K4807" s="86" t="str">
        <f ca="1">VLOOKUP(Tabla36[[#This Row],[CODIGO VINCULO]],[1]!Anexar1[[UNION]:[OPERADOR]],4,0)</f>
        <v>JOSE ANGEL CASTRO LOPEZ</v>
      </c>
      <c r="L4807" s="92" t="str" cm="1">
        <f t="array" aca="1" ref="L4807" ca="1">_xlfn.IFS(J4807&gt;=TIME(14,0,0),"SEGUNDO TURNO",J4807&lt;TIME(14,0,0),"PRIMER TURNO")</f>
        <v>SEGUNDO TURNO</v>
      </c>
      <c r="M4807" s="90"/>
    </row>
    <row r="4808" spans="1:13">
      <c r="A4808" s="86" t="str">
        <f ca="1">_xlfn.CONCAT(Tabla36[[#This Row],[NUM. ECO.]],Tabla36[[#This Row],[TURNO]],Tabla36[[#This Row],[FECHA]])</f>
        <v>T49PRIMER TURNO45418</v>
      </c>
      <c r="B4808" s="87">
        <v>7</v>
      </c>
      <c r="C4808" s="87">
        <v>1</v>
      </c>
      <c r="D4808" s="87" t="s">
        <v>65</v>
      </c>
      <c r="E4808" s="86"/>
      <c r="F4808" s="86">
        <f>VLOOKUP(Tabla36[[#This Row],[NUM. ECO.]],[2]!Tabla24[[NO.ECO]:[CUBICACION
M3]],4,0)</f>
        <v>15</v>
      </c>
      <c r="G4808" s="94">
        <v>45418</v>
      </c>
      <c r="H4808" s="92" t="str">
        <f>VLOOKUP(Tabla36[[#This Row],[NUM. ECO.]],[2]!Tabla24[[NO.ECO]:[MATERIAL]],8,0)</f>
        <v>VOLADURA</v>
      </c>
      <c r="I4808" s="86" t="s">
        <v>79</v>
      </c>
      <c r="J4808" s="88">
        <f ca="1">TIME(RANDBETWEEN(5.5,6),RANDBETWEEN(1,29),0)</f>
        <v>0.25069444444444444</v>
      </c>
      <c r="K4808" s="86" t="str">
        <f ca="1">VLOOKUP(Tabla36[[#This Row],[CODIGO VINCULO]],[1]!Anexar1[[UNION]:[OPERADOR]],4,0)</f>
        <v>ELIAS JIMENEZ DE DIOS</v>
      </c>
      <c r="L4808" s="92" t="str" cm="1">
        <f t="array" aca="1" ref="L4808" ca="1">_xlfn.IFS(J4808&gt;=TIME(14,0,0),"SEGUNDO TURNO",J4808&lt;TIME(14,0,0),"PRIMER TURNO")</f>
        <v>PRIMER TURNO</v>
      </c>
      <c r="M4808" s="90"/>
    </row>
    <row r="4809" spans="1:13">
      <c r="A4809" s="86" t="str">
        <f ca="1">_xlfn.CONCAT(Tabla36[[#This Row],[NUM. ECO.]],Tabla36[[#This Row],[TURNO]],Tabla36[[#This Row],[FECHA]])</f>
        <v>T49PRIMER TURNO45418</v>
      </c>
      <c r="B4809" s="87">
        <v>7</v>
      </c>
      <c r="C4809" s="87">
        <v>2</v>
      </c>
      <c r="D4809" s="87" t="s">
        <v>65</v>
      </c>
      <c r="E4809" s="86"/>
      <c r="F4809" s="86">
        <f>VLOOKUP(Tabla36[[#This Row],[NUM. ECO.]],[2]!Tabla24[[NO.ECO]:[CUBICACION
M3]],4,0)</f>
        <v>15</v>
      </c>
      <c r="G4809" s="94">
        <v>45418</v>
      </c>
      <c r="H4809" s="92" t="str">
        <f>VLOOKUP(Tabla36[[#This Row],[NUM. ECO.]],[2]!Tabla24[[NO.ECO]:[MATERIAL]],8,0)</f>
        <v>VOLADURA</v>
      </c>
      <c r="I4809" s="86" t="s">
        <v>79</v>
      </c>
      <c r="J4809" s="91">
        <f ca="1">J4808+TIME(0,RANDBETWEEN((123),(151)),0)</f>
        <v>0.34444444444444444</v>
      </c>
      <c r="K4809" s="86" t="str">
        <f ca="1">VLOOKUP(Tabla36[[#This Row],[CODIGO VINCULO]],[1]!Anexar1[[UNION]:[OPERADOR]],4,0)</f>
        <v>ELIAS JIMENEZ DE DIOS</v>
      </c>
      <c r="L4809" s="92" t="str" cm="1">
        <f t="array" aca="1" ref="L4809" ca="1">_xlfn.IFS(J4809&gt;=TIME(14,0,0),"SEGUNDO TURNO",J4809&lt;TIME(14,0,0),"PRIMER TURNO")</f>
        <v>PRIMER TURNO</v>
      </c>
      <c r="M4809" s="90"/>
    </row>
    <row r="4810" spans="1:13">
      <c r="A4810" s="86" t="str">
        <f ca="1">_xlfn.CONCAT(Tabla36[[#This Row],[NUM. ECO.]],Tabla36[[#This Row],[TURNO]],Tabla36[[#This Row],[FECHA]])</f>
        <v>T49PRIMER TURNO45418</v>
      </c>
      <c r="B4810" s="87">
        <v>7</v>
      </c>
      <c r="C4810" s="87">
        <v>3</v>
      </c>
      <c r="D4810" s="87" t="s">
        <v>65</v>
      </c>
      <c r="E4810" s="86"/>
      <c r="F4810" s="86">
        <f>VLOOKUP(Tabla36[[#This Row],[NUM. ECO.]],[2]!Tabla24[[NO.ECO]:[CUBICACION
M3]],4,0)</f>
        <v>15</v>
      </c>
      <c r="G4810" s="94">
        <v>45418</v>
      </c>
      <c r="H4810" s="92" t="str">
        <f>VLOOKUP(Tabla36[[#This Row],[NUM. ECO.]],[2]!Tabla24[[NO.ECO]:[MATERIAL]],8,0)</f>
        <v>VOLADURA</v>
      </c>
      <c r="I4810" s="86" t="s">
        <v>79</v>
      </c>
      <c r="J4810" s="91">
        <f ca="1">J4809+TIME(0,RANDBETWEEN((123),(151)),0)</f>
        <v>0.43263888888888891</v>
      </c>
      <c r="K4810" s="86" t="str">
        <f ca="1">VLOOKUP(Tabla36[[#This Row],[CODIGO VINCULO]],[1]!Anexar1[[UNION]:[OPERADOR]],4,0)</f>
        <v>ELIAS JIMENEZ DE DIOS</v>
      </c>
      <c r="L4810" s="92" t="str" cm="1">
        <f t="array" aca="1" ref="L4810" ca="1">_xlfn.IFS(J4810&gt;=TIME(14,0,0),"SEGUNDO TURNO",J4810&lt;TIME(14,0,0),"PRIMER TURNO")</f>
        <v>PRIMER TURNO</v>
      </c>
      <c r="M4810" s="90"/>
    </row>
    <row r="4811" spans="1:13">
      <c r="A4811" s="86" t="str">
        <f ca="1">_xlfn.CONCAT(Tabla36[[#This Row],[NUM. ECO.]],Tabla36[[#This Row],[TURNO]],Tabla36[[#This Row],[FECHA]])</f>
        <v>T49PRIMER TURNO45418</v>
      </c>
      <c r="B4811" s="87">
        <v>7</v>
      </c>
      <c r="C4811" s="87">
        <v>4</v>
      </c>
      <c r="D4811" s="87" t="s">
        <v>65</v>
      </c>
      <c r="E4811" s="86"/>
      <c r="F4811" s="86">
        <f>VLOOKUP(Tabla36[[#This Row],[NUM. ECO.]],[2]!Tabla24[[NO.ECO]:[CUBICACION
M3]],4,0)</f>
        <v>15</v>
      </c>
      <c r="G4811" s="94">
        <v>45418</v>
      </c>
      <c r="H4811" s="92" t="str">
        <f>VLOOKUP(Tabla36[[#This Row],[NUM. ECO.]],[2]!Tabla24[[NO.ECO]:[MATERIAL]],8,0)</f>
        <v>VOLADURA</v>
      </c>
      <c r="I4811" s="86" t="s">
        <v>79</v>
      </c>
      <c r="J4811" s="91">
        <f ca="1">J4810+TIME(0,RANDBETWEEN((123),(151)),0)</f>
        <v>0.52013888888888893</v>
      </c>
      <c r="K4811" s="86" t="str">
        <f ca="1">VLOOKUP(Tabla36[[#This Row],[CODIGO VINCULO]],[1]!Anexar1[[UNION]:[OPERADOR]],4,0)</f>
        <v>ELIAS JIMENEZ DE DIOS</v>
      </c>
      <c r="L4811" s="92" t="str" cm="1">
        <f t="array" aca="1" ref="L4811" ca="1">_xlfn.IFS(J4811&gt;=TIME(14,0,0),"SEGUNDO TURNO",J4811&lt;TIME(14,0,0),"PRIMER TURNO")</f>
        <v>PRIMER TURNO</v>
      </c>
      <c r="M4811" s="90"/>
    </row>
    <row r="4812" spans="1:13">
      <c r="A4812" s="86" t="str">
        <f ca="1">_xlfn.CONCAT(Tabla36[[#This Row],[NUM. ECO.]],Tabla36[[#This Row],[TURNO]],Tabla36[[#This Row],[FECHA]])</f>
        <v>T49SEGUNDO TURNO45418</v>
      </c>
      <c r="B4812" s="87">
        <v>7</v>
      </c>
      <c r="C4812" s="87">
        <v>5</v>
      </c>
      <c r="D4812" s="87" t="s">
        <v>65</v>
      </c>
      <c r="E4812" s="86"/>
      <c r="F4812" s="86">
        <f>VLOOKUP(Tabla36[[#This Row],[NUM. ECO.]],[2]!Tabla24[[NO.ECO]:[CUBICACION
M3]],4,0)</f>
        <v>15</v>
      </c>
      <c r="G4812" s="94">
        <v>45418</v>
      </c>
      <c r="H4812" s="92" t="str">
        <f>VLOOKUP(Tabla36[[#This Row],[NUM. ECO.]],[2]!Tabla24[[NO.ECO]:[MATERIAL]],8,0)</f>
        <v>VOLADURA</v>
      </c>
      <c r="I4812" s="86" t="s">
        <v>79</v>
      </c>
      <c r="J4812" s="91">
        <f ca="1">J4811+TIME(0,RANDBETWEEN((123),(151)),0)</f>
        <v>0.61527777777777781</v>
      </c>
      <c r="K4812" s="86" t="str">
        <f ca="1">VLOOKUP(Tabla36[[#This Row],[CODIGO VINCULO]],[1]!Anexar1[[UNION]:[OPERADOR]],4,0)</f>
        <v>JOSE ANGEL CASTRO LOPEZ</v>
      </c>
      <c r="L4812" s="92" t="str" cm="1">
        <f t="array" aca="1" ref="L4812" ca="1">_xlfn.IFS(J4812&gt;=TIME(14,0,0),"SEGUNDO TURNO",J4812&lt;TIME(14,0,0),"PRIMER TURNO")</f>
        <v>SEGUNDO TURNO</v>
      </c>
      <c r="M4812" s="90"/>
    </row>
    <row r="4813" spans="1:13">
      <c r="A4813" s="86" t="str">
        <f ca="1">_xlfn.CONCAT(Tabla36[[#This Row],[NUM. ECO.]],Tabla36[[#This Row],[TURNO]],Tabla36[[#This Row],[FECHA]])</f>
        <v>T49SEGUNDO TURNO45418</v>
      </c>
      <c r="B4813" s="87">
        <v>7</v>
      </c>
      <c r="C4813" s="87">
        <v>6</v>
      </c>
      <c r="D4813" s="87" t="s">
        <v>65</v>
      </c>
      <c r="E4813" s="86"/>
      <c r="F4813" s="86">
        <f>VLOOKUP(Tabla36[[#This Row],[NUM. ECO.]],[2]!Tabla24[[NO.ECO]:[CUBICACION
M3]],4,0)</f>
        <v>15</v>
      </c>
      <c r="G4813" s="94">
        <v>45418</v>
      </c>
      <c r="H4813" s="92" t="str">
        <f>VLOOKUP(Tabla36[[#This Row],[NUM. ECO.]],[2]!Tabla24[[NO.ECO]:[MATERIAL]],8,0)</f>
        <v>VOLADURA</v>
      </c>
      <c r="I4813" s="86" t="s">
        <v>79</v>
      </c>
      <c r="J4813" s="91">
        <f ca="1">J4812+TIME(0,RANDBETWEEN((123),(151)),0)</f>
        <v>0.71250000000000002</v>
      </c>
      <c r="K4813" s="86" t="str">
        <f ca="1">VLOOKUP(Tabla36[[#This Row],[CODIGO VINCULO]],[1]!Anexar1[[UNION]:[OPERADOR]],4,0)</f>
        <v>JOSE ANGEL CASTRO LOPEZ</v>
      </c>
      <c r="L4813" s="92" t="str" cm="1">
        <f t="array" aca="1" ref="L4813" ca="1">_xlfn.IFS(J4813&gt;=TIME(14,0,0),"SEGUNDO TURNO",J4813&lt;TIME(14,0,0),"PRIMER TURNO")</f>
        <v>SEGUNDO TURNO</v>
      </c>
      <c r="M4813" s="90"/>
    </row>
    <row r="4814" spans="1:13">
      <c r="A4814" s="86" t="str">
        <f ca="1">_xlfn.CONCAT(Tabla36[[#This Row],[NUM. ECO.]],Tabla36[[#This Row],[TURNO]],Tabla36[[#This Row],[FECHA]])</f>
        <v>T49SEGUNDO TURNO45418</v>
      </c>
      <c r="B4814" s="87">
        <v>7</v>
      </c>
      <c r="C4814" s="87">
        <v>7</v>
      </c>
      <c r="D4814" s="87" t="s">
        <v>65</v>
      </c>
      <c r="E4814" s="86"/>
      <c r="F4814" s="86">
        <f>VLOOKUP(Tabla36[[#This Row],[NUM. ECO.]],[2]!Tabla24[[NO.ECO]:[CUBICACION
M3]],4,0)</f>
        <v>15</v>
      </c>
      <c r="G4814" s="94">
        <v>45418</v>
      </c>
      <c r="H4814" s="92" t="str">
        <f>VLOOKUP(Tabla36[[#This Row],[NUM. ECO.]],[2]!Tabla24[[NO.ECO]:[MATERIAL]],8,0)</f>
        <v>VOLADURA</v>
      </c>
      <c r="I4814" s="86" t="s">
        <v>79</v>
      </c>
      <c r="J4814" s="91">
        <f ca="1">J4813+TIME(0,RANDBETWEEN((123),(151)),0)</f>
        <v>0.8125</v>
      </c>
      <c r="K4814" s="86" t="str">
        <f ca="1">VLOOKUP(Tabla36[[#This Row],[CODIGO VINCULO]],[1]!Anexar1[[UNION]:[OPERADOR]],4,0)</f>
        <v>JOSE ANGEL CASTRO LOPEZ</v>
      </c>
      <c r="L4814" s="92" t="str" cm="1">
        <f t="array" aca="1" ref="L4814" ca="1">_xlfn.IFS(J4814&gt;=TIME(14,0,0),"SEGUNDO TURNO",J4814&lt;TIME(14,0,0),"PRIMER TURNO")</f>
        <v>SEGUNDO TURNO</v>
      </c>
      <c r="M4814" s="90"/>
    </row>
    <row r="4815" spans="1:13">
      <c r="A4815" s="86" t="str">
        <f ca="1">_xlfn.CONCAT(Tabla36[[#This Row],[NUM. ECO.]],Tabla36[[#This Row],[TURNO]],Tabla36[[#This Row],[FECHA]])</f>
        <v>T49PRIMER TURNO45419</v>
      </c>
      <c r="B4815" s="87">
        <v>7</v>
      </c>
      <c r="C4815" s="87">
        <v>1</v>
      </c>
      <c r="D4815" s="87" t="s">
        <v>65</v>
      </c>
      <c r="E4815" s="86"/>
      <c r="F4815" s="86">
        <f>VLOOKUP(Tabla36[[#This Row],[NUM. ECO.]],[2]!Tabla24[[NO.ECO]:[CUBICACION
M3]],4,0)</f>
        <v>15</v>
      </c>
      <c r="G4815" s="94">
        <v>45419</v>
      </c>
      <c r="H4815" s="92" t="str">
        <f>VLOOKUP(Tabla36[[#This Row],[NUM. ECO.]],[2]!Tabla24[[NO.ECO]:[MATERIAL]],8,0)</f>
        <v>VOLADURA</v>
      </c>
      <c r="I4815" s="86" t="s">
        <v>79</v>
      </c>
      <c r="J4815" s="88">
        <f ca="1">TIME(RANDBETWEEN(5.5,6),RANDBETWEEN(1,29),0)</f>
        <v>0.25416666666666665</v>
      </c>
      <c r="K4815" s="86" t="str">
        <f ca="1">VLOOKUP(Tabla36[[#This Row],[CODIGO VINCULO]],[1]!Anexar1[[UNION]:[OPERADOR]],4,0)</f>
        <v>ELIAS JIMENEZ DE DIOS</v>
      </c>
      <c r="L4815" s="92" t="str" cm="1">
        <f t="array" aca="1" ref="L4815" ca="1">_xlfn.IFS(J4815&gt;=TIME(14,0,0),"SEGUNDO TURNO",J4815&lt;TIME(14,0,0),"PRIMER TURNO")</f>
        <v>PRIMER TURNO</v>
      </c>
      <c r="M4815" s="90"/>
    </row>
    <row r="4816" spans="1:13">
      <c r="A4816" s="86" t="str">
        <f ca="1">_xlfn.CONCAT(Tabla36[[#This Row],[NUM. ECO.]],Tabla36[[#This Row],[TURNO]],Tabla36[[#This Row],[FECHA]])</f>
        <v>T49PRIMER TURNO45419</v>
      </c>
      <c r="B4816" s="87">
        <v>7</v>
      </c>
      <c r="C4816" s="87">
        <v>2</v>
      </c>
      <c r="D4816" s="87" t="s">
        <v>65</v>
      </c>
      <c r="E4816" s="86"/>
      <c r="F4816" s="86">
        <f>VLOOKUP(Tabla36[[#This Row],[NUM. ECO.]],[2]!Tabla24[[NO.ECO]:[CUBICACION
M3]],4,0)</f>
        <v>15</v>
      </c>
      <c r="G4816" s="94">
        <v>45419</v>
      </c>
      <c r="H4816" s="92" t="str">
        <f>VLOOKUP(Tabla36[[#This Row],[NUM. ECO.]],[2]!Tabla24[[NO.ECO]:[MATERIAL]],8,0)</f>
        <v>VOLADURA</v>
      </c>
      <c r="I4816" s="86" t="s">
        <v>79</v>
      </c>
      <c r="J4816" s="91">
        <f ca="1">J4815+TIME(0,RANDBETWEEN((123),(151)),0)</f>
        <v>0.35416666666666663</v>
      </c>
      <c r="K4816" s="86" t="str">
        <f ca="1">VLOOKUP(Tabla36[[#This Row],[CODIGO VINCULO]],[1]!Anexar1[[UNION]:[OPERADOR]],4,0)</f>
        <v>ELIAS JIMENEZ DE DIOS</v>
      </c>
      <c r="L4816" s="92" t="str" cm="1">
        <f t="array" aca="1" ref="L4816" ca="1">_xlfn.IFS(J4816&gt;=TIME(14,0,0),"SEGUNDO TURNO",J4816&lt;TIME(14,0,0),"PRIMER TURNO")</f>
        <v>PRIMER TURNO</v>
      </c>
      <c r="M4816" s="90"/>
    </row>
    <row r="4817" spans="1:13">
      <c r="A4817" s="86" t="str">
        <f ca="1">_xlfn.CONCAT(Tabla36[[#This Row],[NUM. ECO.]],Tabla36[[#This Row],[TURNO]],Tabla36[[#This Row],[FECHA]])</f>
        <v>T49PRIMER TURNO45419</v>
      </c>
      <c r="B4817" s="87">
        <v>7</v>
      </c>
      <c r="C4817" s="87">
        <v>3</v>
      </c>
      <c r="D4817" s="87" t="s">
        <v>65</v>
      </c>
      <c r="E4817" s="86"/>
      <c r="F4817" s="86">
        <f>VLOOKUP(Tabla36[[#This Row],[NUM. ECO.]],[2]!Tabla24[[NO.ECO]:[CUBICACION
M3]],4,0)</f>
        <v>15</v>
      </c>
      <c r="G4817" s="94">
        <v>45419</v>
      </c>
      <c r="H4817" s="92" t="str">
        <f>VLOOKUP(Tabla36[[#This Row],[NUM. ECO.]],[2]!Tabla24[[NO.ECO]:[MATERIAL]],8,0)</f>
        <v>VOLADURA</v>
      </c>
      <c r="I4817" s="86" t="s">
        <v>79</v>
      </c>
      <c r="J4817" s="91">
        <f ca="1">J4816+TIME(0,RANDBETWEEN((123),(151)),0)</f>
        <v>0.44374999999999998</v>
      </c>
      <c r="K4817" s="86" t="str">
        <f ca="1">VLOOKUP(Tabla36[[#This Row],[CODIGO VINCULO]],[1]!Anexar1[[UNION]:[OPERADOR]],4,0)</f>
        <v>ELIAS JIMENEZ DE DIOS</v>
      </c>
      <c r="L4817" s="92" t="str" cm="1">
        <f t="array" aca="1" ref="L4817" ca="1">_xlfn.IFS(J4817&gt;=TIME(14,0,0),"SEGUNDO TURNO",J4817&lt;TIME(14,0,0),"PRIMER TURNO")</f>
        <v>PRIMER TURNO</v>
      </c>
      <c r="M4817" s="90"/>
    </row>
    <row r="4818" spans="1:13">
      <c r="A4818" s="86" t="str">
        <f ca="1">_xlfn.CONCAT(Tabla36[[#This Row],[NUM. ECO.]],Tabla36[[#This Row],[TURNO]],Tabla36[[#This Row],[FECHA]])</f>
        <v>T49PRIMER TURNO45419</v>
      </c>
      <c r="B4818" s="87">
        <v>7</v>
      </c>
      <c r="C4818" s="87">
        <v>4</v>
      </c>
      <c r="D4818" s="87" t="s">
        <v>65</v>
      </c>
      <c r="E4818" s="86"/>
      <c r="F4818" s="86">
        <f>VLOOKUP(Tabla36[[#This Row],[NUM. ECO.]],[2]!Tabla24[[NO.ECO]:[CUBICACION
M3]],4,0)</f>
        <v>15</v>
      </c>
      <c r="G4818" s="94">
        <v>45419</v>
      </c>
      <c r="H4818" s="92" t="str">
        <f>VLOOKUP(Tabla36[[#This Row],[NUM. ECO.]],[2]!Tabla24[[NO.ECO]:[MATERIAL]],8,0)</f>
        <v>VOLADURA</v>
      </c>
      <c r="I4818" s="86" t="s">
        <v>79</v>
      </c>
      <c r="J4818" s="91">
        <f ca="1">J4817+TIME(0,RANDBETWEEN((123),(151)),0)</f>
        <v>0.53819444444444442</v>
      </c>
      <c r="K4818" s="86" t="str">
        <f ca="1">VLOOKUP(Tabla36[[#This Row],[CODIGO VINCULO]],[1]!Anexar1[[UNION]:[OPERADOR]],4,0)</f>
        <v>ELIAS JIMENEZ DE DIOS</v>
      </c>
      <c r="L4818" s="92" t="str" cm="1">
        <f t="array" aca="1" ref="L4818" ca="1">_xlfn.IFS(J4818&gt;=TIME(14,0,0),"SEGUNDO TURNO",J4818&lt;TIME(14,0,0),"PRIMER TURNO")</f>
        <v>PRIMER TURNO</v>
      </c>
      <c r="M4818" s="90"/>
    </row>
    <row r="4819" spans="1:13">
      <c r="A4819" s="86" t="str">
        <f ca="1">_xlfn.CONCAT(Tabla36[[#This Row],[NUM. ECO.]],Tabla36[[#This Row],[TURNO]],Tabla36[[#This Row],[FECHA]])</f>
        <v>T49SEGUNDO TURNO45419</v>
      </c>
      <c r="B4819" s="87">
        <v>7</v>
      </c>
      <c r="C4819" s="87">
        <v>5</v>
      </c>
      <c r="D4819" s="87" t="s">
        <v>65</v>
      </c>
      <c r="E4819" s="86"/>
      <c r="F4819" s="86">
        <f>VLOOKUP(Tabla36[[#This Row],[NUM. ECO.]],[2]!Tabla24[[NO.ECO]:[CUBICACION
M3]],4,0)</f>
        <v>15</v>
      </c>
      <c r="G4819" s="94">
        <v>45419</v>
      </c>
      <c r="H4819" s="92" t="str">
        <f>VLOOKUP(Tabla36[[#This Row],[NUM. ECO.]],[2]!Tabla24[[NO.ECO]:[MATERIAL]],8,0)</f>
        <v>VOLADURA</v>
      </c>
      <c r="I4819" s="86" t="s">
        <v>79</v>
      </c>
      <c r="J4819" s="91">
        <f ca="1">J4818+TIME(0,RANDBETWEEN((123),(151)),0)</f>
        <v>0.64097222222222217</v>
      </c>
      <c r="K4819" s="86" t="str">
        <f ca="1">VLOOKUP(Tabla36[[#This Row],[CODIGO VINCULO]],[1]!Anexar1[[UNION]:[OPERADOR]],4,0)</f>
        <v>JOSE ANGEL CASTRO LOPEZ</v>
      </c>
      <c r="L4819" s="92" t="str" cm="1">
        <f t="array" aca="1" ref="L4819" ca="1">_xlfn.IFS(J4819&gt;=TIME(14,0,0),"SEGUNDO TURNO",J4819&lt;TIME(14,0,0),"PRIMER TURNO")</f>
        <v>SEGUNDO TURNO</v>
      </c>
      <c r="M4819" s="90"/>
    </row>
    <row r="4820" spans="1:13">
      <c r="A4820" s="86" t="str">
        <f ca="1">_xlfn.CONCAT(Tabla36[[#This Row],[NUM. ECO.]],Tabla36[[#This Row],[TURNO]],Tabla36[[#This Row],[FECHA]])</f>
        <v>T49SEGUNDO TURNO45419</v>
      </c>
      <c r="B4820" s="87">
        <v>7</v>
      </c>
      <c r="C4820" s="87">
        <v>6</v>
      </c>
      <c r="D4820" s="87" t="s">
        <v>65</v>
      </c>
      <c r="E4820" s="86"/>
      <c r="F4820" s="86">
        <f>VLOOKUP(Tabla36[[#This Row],[NUM. ECO.]],[2]!Tabla24[[NO.ECO]:[CUBICACION
M3]],4,0)</f>
        <v>15</v>
      </c>
      <c r="G4820" s="94">
        <v>45419</v>
      </c>
      <c r="H4820" s="92" t="str">
        <f>VLOOKUP(Tabla36[[#This Row],[NUM. ECO.]],[2]!Tabla24[[NO.ECO]:[MATERIAL]],8,0)</f>
        <v>VOLADURA</v>
      </c>
      <c r="I4820" s="86" t="s">
        <v>79</v>
      </c>
      <c r="J4820" s="91">
        <f ca="1">J4819+TIME(0,RANDBETWEEN((123),(151)),0)</f>
        <v>0.72916666666666663</v>
      </c>
      <c r="K4820" s="86" t="str">
        <f ca="1">VLOOKUP(Tabla36[[#This Row],[CODIGO VINCULO]],[1]!Anexar1[[UNION]:[OPERADOR]],4,0)</f>
        <v>JOSE ANGEL CASTRO LOPEZ</v>
      </c>
      <c r="L4820" s="92" t="str" cm="1">
        <f t="array" aca="1" ref="L4820" ca="1">_xlfn.IFS(J4820&gt;=TIME(14,0,0),"SEGUNDO TURNO",J4820&lt;TIME(14,0,0),"PRIMER TURNO")</f>
        <v>SEGUNDO TURNO</v>
      </c>
      <c r="M4820" s="90"/>
    </row>
    <row r="4821" spans="1:13">
      <c r="A4821" s="86" t="str">
        <f ca="1">_xlfn.CONCAT(Tabla36[[#This Row],[NUM. ECO.]],Tabla36[[#This Row],[TURNO]],Tabla36[[#This Row],[FECHA]])</f>
        <v>T49SEGUNDO TURNO45419</v>
      </c>
      <c r="B4821" s="87">
        <v>7</v>
      </c>
      <c r="C4821" s="87">
        <v>7</v>
      </c>
      <c r="D4821" s="87" t="s">
        <v>65</v>
      </c>
      <c r="E4821" s="86"/>
      <c r="F4821" s="86">
        <f>VLOOKUP(Tabla36[[#This Row],[NUM. ECO.]],[2]!Tabla24[[NO.ECO]:[CUBICACION
M3]],4,0)</f>
        <v>15</v>
      </c>
      <c r="G4821" s="94">
        <v>45419</v>
      </c>
      <c r="H4821" s="92" t="str">
        <f>VLOOKUP(Tabla36[[#This Row],[NUM. ECO.]],[2]!Tabla24[[NO.ECO]:[MATERIAL]],8,0)</f>
        <v>VOLADURA</v>
      </c>
      <c r="I4821" s="86" t="s">
        <v>79</v>
      </c>
      <c r="J4821" s="91">
        <f ca="1">J4820+TIME(0,RANDBETWEEN((123),(151)),0)</f>
        <v>0.81458333333333333</v>
      </c>
      <c r="K4821" s="86" t="str">
        <f ca="1">VLOOKUP(Tabla36[[#This Row],[CODIGO VINCULO]],[1]!Anexar1[[UNION]:[OPERADOR]],4,0)</f>
        <v>JOSE ANGEL CASTRO LOPEZ</v>
      </c>
      <c r="L4821" s="92" t="str" cm="1">
        <f t="array" aca="1" ref="L4821" ca="1">_xlfn.IFS(J4821&gt;=TIME(14,0,0),"SEGUNDO TURNO",J4821&lt;TIME(14,0,0),"PRIMER TURNO")</f>
        <v>SEGUNDO TURNO</v>
      </c>
      <c r="M4821" s="90"/>
    </row>
    <row r="4822" spans="1:13">
      <c r="A4822" s="86" t="str">
        <f ca="1">_xlfn.CONCAT(Tabla36[[#This Row],[NUM. ECO.]],Tabla36[[#This Row],[TURNO]],Tabla36[[#This Row],[FECHA]])</f>
        <v>T49PRIMER TURNO45420</v>
      </c>
      <c r="B4822" s="87">
        <v>7</v>
      </c>
      <c r="C4822" s="87">
        <v>1</v>
      </c>
      <c r="D4822" s="87" t="s">
        <v>65</v>
      </c>
      <c r="E4822" s="86"/>
      <c r="F4822" s="86">
        <f>VLOOKUP(Tabla36[[#This Row],[NUM. ECO.]],[2]!Tabla24[[NO.ECO]:[CUBICACION
M3]],4,0)</f>
        <v>15</v>
      </c>
      <c r="G4822" s="94">
        <v>45420</v>
      </c>
      <c r="H4822" s="92" t="str">
        <f>VLOOKUP(Tabla36[[#This Row],[NUM. ECO.]],[2]!Tabla24[[NO.ECO]:[MATERIAL]],8,0)</f>
        <v>VOLADURA</v>
      </c>
      <c r="I4822" s="86" t="s">
        <v>79</v>
      </c>
      <c r="J4822" s="88">
        <f ca="1">TIME(RANDBETWEEN(5.5,6),RANDBETWEEN(1,29),0)</f>
        <v>0.2590277777777778</v>
      </c>
      <c r="K4822" s="86" t="str">
        <f ca="1">VLOOKUP(Tabla36[[#This Row],[CODIGO VINCULO]],[1]!Anexar1[[UNION]:[OPERADOR]],4,0)</f>
        <v>ELIAS JIMENEZ DE DIOS</v>
      </c>
      <c r="L4822" s="92" t="str" cm="1">
        <f t="array" aca="1" ref="L4822" ca="1">_xlfn.IFS(J4822&gt;=TIME(14,0,0),"SEGUNDO TURNO",J4822&lt;TIME(14,0,0),"PRIMER TURNO")</f>
        <v>PRIMER TURNO</v>
      </c>
      <c r="M4822" s="90"/>
    </row>
    <row r="4823" spans="1:13">
      <c r="A4823" s="86" t="str">
        <f ca="1">_xlfn.CONCAT(Tabla36[[#This Row],[NUM. ECO.]],Tabla36[[#This Row],[TURNO]],Tabla36[[#This Row],[FECHA]])</f>
        <v>T49PRIMER TURNO45420</v>
      </c>
      <c r="B4823" s="87">
        <v>7</v>
      </c>
      <c r="C4823" s="87">
        <v>2</v>
      </c>
      <c r="D4823" s="87" t="s">
        <v>65</v>
      </c>
      <c r="E4823" s="86"/>
      <c r="F4823" s="86">
        <f>VLOOKUP(Tabla36[[#This Row],[NUM. ECO.]],[2]!Tabla24[[NO.ECO]:[CUBICACION
M3]],4,0)</f>
        <v>15</v>
      </c>
      <c r="G4823" s="94">
        <v>45420</v>
      </c>
      <c r="H4823" s="92" t="str">
        <f>VLOOKUP(Tabla36[[#This Row],[NUM. ECO.]],[2]!Tabla24[[NO.ECO]:[MATERIAL]],8,0)</f>
        <v>VOLADURA</v>
      </c>
      <c r="I4823" s="86" t="s">
        <v>79</v>
      </c>
      <c r="J4823" s="91">
        <f ca="1">J4822+TIME(0,RANDBETWEEN((123),(151)),0)</f>
        <v>0.34791666666666671</v>
      </c>
      <c r="K4823" s="86" t="str">
        <f ca="1">VLOOKUP(Tabla36[[#This Row],[CODIGO VINCULO]],[1]!Anexar1[[UNION]:[OPERADOR]],4,0)</f>
        <v>ELIAS JIMENEZ DE DIOS</v>
      </c>
      <c r="L4823" s="92" t="str" cm="1">
        <f t="array" aca="1" ref="L4823" ca="1">_xlfn.IFS(J4823&gt;=TIME(14,0,0),"SEGUNDO TURNO",J4823&lt;TIME(14,0,0),"PRIMER TURNO")</f>
        <v>PRIMER TURNO</v>
      </c>
      <c r="M4823" s="90"/>
    </row>
    <row r="4824" spans="1:13">
      <c r="A4824" s="86" t="str">
        <f ca="1">_xlfn.CONCAT(Tabla36[[#This Row],[NUM. ECO.]],Tabla36[[#This Row],[TURNO]],Tabla36[[#This Row],[FECHA]])</f>
        <v>T49PRIMER TURNO45420</v>
      </c>
      <c r="B4824" s="87">
        <v>7</v>
      </c>
      <c r="C4824" s="87">
        <v>3</v>
      </c>
      <c r="D4824" s="87" t="s">
        <v>65</v>
      </c>
      <c r="E4824" s="86"/>
      <c r="F4824" s="86">
        <f>VLOOKUP(Tabla36[[#This Row],[NUM. ECO.]],[2]!Tabla24[[NO.ECO]:[CUBICACION
M3]],4,0)</f>
        <v>15</v>
      </c>
      <c r="G4824" s="94">
        <v>45420</v>
      </c>
      <c r="H4824" s="92" t="str">
        <f>VLOOKUP(Tabla36[[#This Row],[NUM. ECO.]],[2]!Tabla24[[NO.ECO]:[MATERIAL]],8,0)</f>
        <v>VOLADURA</v>
      </c>
      <c r="I4824" s="86" t="s">
        <v>79</v>
      </c>
      <c r="J4824" s="91">
        <f ca="1">J4823+TIME(0,RANDBETWEEN((123),(151)),0)</f>
        <v>0.45208333333333339</v>
      </c>
      <c r="K4824" s="86" t="str">
        <f ca="1">VLOOKUP(Tabla36[[#This Row],[CODIGO VINCULO]],[1]!Anexar1[[UNION]:[OPERADOR]],4,0)</f>
        <v>ELIAS JIMENEZ DE DIOS</v>
      </c>
      <c r="L4824" s="92" t="str" cm="1">
        <f t="array" aca="1" ref="L4824" ca="1">_xlfn.IFS(J4824&gt;=TIME(14,0,0),"SEGUNDO TURNO",J4824&lt;TIME(14,0,0),"PRIMER TURNO")</f>
        <v>PRIMER TURNO</v>
      </c>
      <c r="M4824" s="90"/>
    </row>
    <row r="4825" spans="1:13">
      <c r="A4825" s="86" t="str">
        <f ca="1">_xlfn.CONCAT(Tabla36[[#This Row],[NUM. ECO.]],Tabla36[[#This Row],[TURNO]],Tabla36[[#This Row],[FECHA]])</f>
        <v>T49PRIMER TURNO45420</v>
      </c>
      <c r="B4825" s="87">
        <v>7</v>
      </c>
      <c r="C4825" s="87">
        <v>4</v>
      </c>
      <c r="D4825" s="87" t="s">
        <v>65</v>
      </c>
      <c r="E4825" s="86"/>
      <c r="F4825" s="86">
        <f>VLOOKUP(Tabla36[[#This Row],[NUM. ECO.]],[2]!Tabla24[[NO.ECO]:[CUBICACION
M3]],4,0)</f>
        <v>15</v>
      </c>
      <c r="G4825" s="94">
        <v>45420</v>
      </c>
      <c r="H4825" s="92" t="str">
        <f>VLOOKUP(Tabla36[[#This Row],[NUM. ECO.]],[2]!Tabla24[[NO.ECO]:[MATERIAL]],8,0)</f>
        <v>VOLADURA</v>
      </c>
      <c r="I4825" s="86" t="s">
        <v>79</v>
      </c>
      <c r="J4825" s="91">
        <f ca="1">J4824+TIME(0,RANDBETWEEN((123),(151)),0)</f>
        <v>0.54791666666666672</v>
      </c>
      <c r="K4825" s="86" t="str">
        <f ca="1">VLOOKUP(Tabla36[[#This Row],[CODIGO VINCULO]],[1]!Anexar1[[UNION]:[OPERADOR]],4,0)</f>
        <v>ELIAS JIMENEZ DE DIOS</v>
      </c>
      <c r="L4825" s="92" t="str" cm="1">
        <f t="array" aca="1" ref="L4825" ca="1">_xlfn.IFS(J4825&gt;=TIME(14,0,0),"SEGUNDO TURNO",J4825&lt;TIME(14,0,0),"PRIMER TURNO")</f>
        <v>PRIMER TURNO</v>
      </c>
      <c r="M4825" s="90"/>
    </row>
    <row r="4826" spans="1:13">
      <c r="A4826" s="86" t="str">
        <f ca="1">_xlfn.CONCAT(Tabla36[[#This Row],[NUM. ECO.]],Tabla36[[#This Row],[TURNO]],Tabla36[[#This Row],[FECHA]])</f>
        <v>T49SEGUNDO TURNO45420</v>
      </c>
      <c r="B4826" s="87">
        <v>7</v>
      </c>
      <c r="C4826" s="87">
        <v>5</v>
      </c>
      <c r="D4826" s="87" t="s">
        <v>65</v>
      </c>
      <c r="E4826" s="86"/>
      <c r="F4826" s="86">
        <f>VLOOKUP(Tabla36[[#This Row],[NUM. ECO.]],[2]!Tabla24[[NO.ECO]:[CUBICACION
M3]],4,0)</f>
        <v>15</v>
      </c>
      <c r="G4826" s="94">
        <v>45420</v>
      </c>
      <c r="H4826" s="92" t="str">
        <f>VLOOKUP(Tabla36[[#This Row],[NUM. ECO.]],[2]!Tabla24[[NO.ECO]:[MATERIAL]],8,0)</f>
        <v>VOLADURA</v>
      </c>
      <c r="I4826" s="86" t="s">
        <v>79</v>
      </c>
      <c r="J4826" s="91">
        <f ca="1">J4825+TIME(0,RANDBETWEEN((123),(151)),0)</f>
        <v>0.63402777777777786</v>
      </c>
      <c r="K4826" s="86" t="str">
        <f ca="1">VLOOKUP(Tabla36[[#This Row],[CODIGO VINCULO]],[1]!Anexar1[[UNION]:[OPERADOR]],4,0)</f>
        <v>JOSE ANGEL CASTRO LOPEZ</v>
      </c>
      <c r="L4826" s="92" t="str" cm="1">
        <f t="array" aca="1" ref="L4826" ca="1">_xlfn.IFS(J4826&gt;=TIME(14,0,0),"SEGUNDO TURNO",J4826&lt;TIME(14,0,0),"PRIMER TURNO")</f>
        <v>SEGUNDO TURNO</v>
      </c>
      <c r="M4826" s="90"/>
    </row>
    <row r="4827" spans="1:13">
      <c r="A4827" s="86" t="str">
        <f ca="1">_xlfn.CONCAT(Tabla36[[#This Row],[NUM. ECO.]],Tabla36[[#This Row],[TURNO]],Tabla36[[#This Row],[FECHA]])</f>
        <v>T49SEGUNDO TURNO45420</v>
      </c>
      <c r="B4827" s="87">
        <v>7</v>
      </c>
      <c r="C4827" s="87">
        <v>6</v>
      </c>
      <c r="D4827" s="87" t="s">
        <v>65</v>
      </c>
      <c r="E4827" s="86"/>
      <c r="F4827" s="86">
        <f>VLOOKUP(Tabla36[[#This Row],[NUM. ECO.]],[2]!Tabla24[[NO.ECO]:[CUBICACION
M3]],4,0)</f>
        <v>15</v>
      </c>
      <c r="G4827" s="94">
        <v>45420</v>
      </c>
      <c r="H4827" s="92" t="str">
        <f>VLOOKUP(Tabla36[[#This Row],[NUM. ECO.]],[2]!Tabla24[[NO.ECO]:[MATERIAL]],8,0)</f>
        <v>VOLADURA</v>
      </c>
      <c r="I4827" s="86" t="s">
        <v>79</v>
      </c>
      <c r="J4827" s="91">
        <f ca="1">J4826+TIME(0,RANDBETWEEN((123),(151)),0)</f>
        <v>0.7236111111111112</v>
      </c>
      <c r="K4827" s="86" t="str">
        <f ca="1">VLOOKUP(Tabla36[[#This Row],[CODIGO VINCULO]],[1]!Anexar1[[UNION]:[OPERADOR]],4,0)</f>
        <v>JOSE ANGEL CASTRO LOPEZ</v>
      </c>
      <c r="L4827" s="92" t="str" cm="1">
        <f t="array" aca="1" ref="L4827" ca="1">_xlfn.IFS(J4827&gt;=TIME(14,0,0),"SEGUNDO TURNO",J4827&lt;TIME(14,0,0),"PRIMER TURNO")</f>
        <v>SEGUNDO TURNO</v>
      </c>
      <c r="M4827" s="90"/>
    </row>
    <row r="4828" spans="1:13">
      <c r="A4828" s="86" t="str">
        <f ca="1">_xlfn.CONCAT(Tabla36[[#This Row],[NUM. ECO.]],Tabla36[[#This Row],[TURNO]],Tabla36[[#This Row],[FECHA]])</f>
        <v>T49SEGUNDO TURNO45420</v>
      </c>
      <c r="B4828" s="87">
        <v>7</v>
      </c>
      <c r="C4828" s="87">
        <v>7</v>
      </c>
      <c r="D4828" s="87" t="s">
        <v>65</v>
      </c>
      <c r="E4828" s="86"/>
      <c r="F4828" s="86">
        <f>VLOOKUP(Tabla36[[#This Row],[NUM. ECO.]],[2]!Tabla24[[NO.ECO]:[CUBICACION
M3]],4,0)</f>
        <v>15</v>
      </c>
      <c r="G4828" s="94">
        <v>45420</v>
      </c>
      <c r="H4828" s="92" t="str">
        <f>VLOOKUP(Tabla36[[#This Row],[NUM. ECO.]],[2]!Tabla24[[NO.ECO]:[MATERIAL]],8,0)</f>
        <v>VOLADURA</v>
      </c>
      <c r="I4828" s="86" t="s">
        <v>79</v>
      </c>
      <c r="J4828" s="91">
        <f ca="1">J4827+TIME(0,RANDBETWEEN((123),(151)),0)</f>
        <v>0.82569444444444451</v>
      </c>
      <c r="K4828" s="86" t="str">
        <f ca="1">VLOOKUP(Tabla36[[#This Row],[CODIGO VINCULO]],[1]!Anexar1[[UNION]:[OPERADOR]],4,0)</f>
        <v>JOSE ANGEL CASTRO LOPEZ</v>
      </c>
      <c r="L4828" s="92" t="str" cm="1">
        <f t="array" aca="1" ref="L4828" ca="1">_xlfn.IFS(J4828&gt;=TIME(14,0,0),"SEGUNDO TURNO",J4828&lt;TIME(14,0,0),"PRIMER TURNO")</f>
        <v>SEGUNDO TURNO</v>
      </c>
      <c r="M4828" s="90"/>
    </row>
    <row r="4829" spans="1:13">
      <c r="A4829" s="86" t="str">
        <f ca="1">_xlfn.CONCAT(Tabla36[[#This Row],[NUM. ECO.]],Tabla36[[#This Row],[TURNO]],Tabla36[[#This Row],[FECHA]])</f>
        <v>T49PRIMER TURNO45421</v>
      </c>
      <c r="B4829" s="87">
        <v>7</v>
      </c>
      <c r="C4829" s="87">
        <v>1</v>
      </c>
      <c r="D4829" s="87" t="s">
        <v>65</v>
      </c>
      <c r="E4829" s="86"/>
      <c r="F4829" s="86">
        <f>VLOOKUP(Tabla36[[#This Row],[NUM. ECO.]],[2]!Tabla24[[NO.ECO]:[CUBICACION
M3]],4,0)</f>
        <v>15</v>
      </c>
      <c r="G4829" s="94">
        <v>45421</v>
      </c>
      <c r="H4829" s="92" t="str">
        <f>VLOOKUP(Tabla36[[#This Row],[NUM. ECO.]],[2]!Tabla24[[NO.ECO]:[MATERIAL]],8,0)</f>
        <v>VOLADURA</v>
      </c>
      <c r="I4829" s="86" t="s">
        <v>79</v>
      </c>
      <c r="J4829" s="88">
        <f ca="1">TIME(RANDBETWEEN(5.5,6),RANDBETWEEN(1,29),0)</f>
        <v>0.25069444444444444</v>
      </c>
      <c r="K4829" s="86" t="str">
        <f ca="1">VLOOKUP(Tabla36[[#This Row],[CODIGO VINCULO]],[1]!Anexar1[[UNION]:[OPERADOR]],4,0)</f>
        <v>ELIAS JIMENEZ DE DIOS</v>
      </c>
      <c r="L4829" s="92" t="str" cm="1">
        <f t="array" aca="1" ref="L4829" ca="1">_xlfn.IFS(J4829&gt;=TIME(14,0,0),"SEGUNDO TURNO",J4829&lt;TIME(14,0,0),"PRIMER TURNO")</f>
        <v>PRIMER TURNO</v>
      </c>
      <c r="M4829" s="90"/>
    </row>
    <row r="4830" spans="1:13">
      <c r="A4830" s="86" t="str">
        <f ca="1">_xlfn.CONCAT(Tabla36[[#This Row],[NUM. ECO.]],Tabla36[[#This Row],[TURNO]],Tabla36[[#This Row],[FECHA]])</f>
        <v>T49PRIMER TURNO45421</v>
      </c>
      <c r="B4830" s="87">
        <v>7</v>
      </c>
      <c r="C4830" s="87">
        <v>2</v>
      </c>
      <c r="D4830" s="87" t="s">
        <v>65</v>
      </c>
      <c r="E4830" s="86"/>
      <c r="F4830" s="86">
        <f>VLOOKUP(Tabla36[[#This Row],[NUM. ECO.]],[2]!Tabla24[[NO.ECO]:[CUBICACION
M3]],4,0)</f>
        <v>15</v>
      </c>
      <c r="G4830" s="94">
        <v>45421</v>
      </c>
      <c r="H4830" s="92" t="str">
        <f>VLOOKUP(Tabla36[[#This Row],[NUM. ECO.]],[2]!Tabla24[[NO.ECO]:[MATERIAL]],8,0)</f>
        <v>VOLADURA</v>
      </c>
      <c r="I4830" s="86" t="s">
        <v>79</v>
      </c>
      <c r="J4830" s="91">
        <f ca="1">J4829+TIME(0,RANDBETWEEN((123),(151)),0)</f>
        <v>0.34166666666666667</v>
      </c>
      <c r="K4830" s="86" t="str">
        <f ca="1">VLOOKUP(Tabla36[[#This Row],[CODIGO VINCULO]],[1]!Anexar1[[UNION]:[OPERADOR]],4,0)</f>
        <v>ELIAS JIMENEZ DE DIOS</v>
      </c>
      <c r="L4830" s="92" t="str" cm="1">
        <f t="array" aca="1" ref="L4830" ca="1">_xlfn.IFS(J4830&gt;=TIME(14,0,0),"SEGUNDO TURNO",J4830&lt;TIME(14,0,0),"PRIMER TURNO")</f>
        <v>PRIMER TURNO</v>
      </c>
      <c r="M4830" s="90"/>
    </row>
    <row r="4831" spans="1:13">
      <c r="A4831" s="86" t="str">
        <f ca="1">_xlfn.CONCAT(Tabla36[[#This Row],[NUM. ECO.]],Tabla36[[#This Row],[TURNO]],Tabla36[[#This Row],[FECHA]])</f>
        <v>T49PRIMER TURNO45421</v>
      </c>
      <c r="B4831" s="87">
        <v>7</v>
      </c>
      <c r="C4831" s="87">
        <v>3</v>
      </c>
      <c r="D4831" s="87" t="s">
        <v>65</v>
      </c>
      <c r="E4831" s="86"/>
      <c r="F4831" s="86">
        <f>VLOOKUP(Tabla36[[#This Row],[NUM. ECO.]],[2]!Tabla24[[NO.ECO]:[CUBICACION
M3]],4,0)</f>
        <v>15</v>
      </c>
      <c r="G4831" s="94">
        <v>45421</v>
      </c>
      <c r="H4831" s="92" t="str">
        <f>VLOOKUP(Tabla36[[#This Row],[NUM. ECO.]],[2]!Tabla24[[NO.ECO]:[MATERIAL]],8,0)</f>
        <v>VOLADURA</v>
      </c>
      <c r="I4831" s="86" t="s">
        <v>79</v>
      </c>
      <c r="J4831" s="91">
        <f ca="1">J4830+TIME(0,RANDBETWEEN((123),(151)),0)</f>
        <v>0.42847222222222225</v>
      </c>
      <c r="K4831" s="86" t="str">
        <f ca="1">VLOOKUP(Tabla36[[#This Row],[CODIGO VINCULO]],[1]!Anexar1[[UNION]:[OPERADOR]],4,0)</f>
        <v>ELIAS JIMENEZ DE DIOS</v>
      </c>
      <c r="L4831" s="92" t="str" cm="1">
        <f t="array" aca="1" ref="L4831" ca="1">_xlfn.IFS(J4831&gt;=TIME(14,0,0),"SEGUNDO TURNO",J4831&lt;TIME(14,0,0),"PRIMER TURNO")</f>
        <v>PRIMER TURNO</v>
      </c>
      <c r="M4831" s="90"/>
    </row>
    <row r="4832" spans="1:13">
      <c r="A4832" s="86" t="str">
        <f ca="1">_xlfn.CONCAT(Tabla36[[#This Row],[NUM. ECO.]],Tabla36[[#This Row],[TURNO]],Tabla36[[#This Row],[FECHA]])</f>
        <v>T49PRIMER TURNO45421</v>
      </c>
      <c r="B4832" s="87">
        <v>7</v>
      </c>
      <c r="C4832" s="87">
        <v>4</v>
      </c>
      <c r="D4832" s="87" t="s">
        <v>65</v>
      </c>
      <c r="E4832" s="86"/>
      <c r="F4832" s="86">
        <f>VLOOKUP(Tabla36[[#This Row],[NUM. ECO.]],[2]!Tabla24[[NO.ECO]:[CUBICACION
M3]],4,0)</f>
        <v>15</v>
      </c>
      <c r="G4832" s="94">
        <v>45421</v>
      </c>
      <c r="H4832" s="92" t="str">
        <f>VLOOKUP(Tabla36[[#This Row],[NUM. ECO.]],[2]!Tabla24[[NO.ECO]:[MATERIAL]],8,0)</f>
        <v>VOLADURA</v>
      </c>
      <c r="I4832" s="86" t="s">
        <v>79</v>
      </c>
      <c r="J4832" s="91">
        <f ca="1">J4831+TIME(0,RANDBETWEEN((123),(151)),0)</f>
        <v>0.52222222222222225</v>
      </c>
      <c r="K4832" s="86" t="str">
        <f ca="1">VLOOKUP(Tabla36[[#This Row],[CODIGO VINCULO]],[1]!Anexar1[[UNION]:[OPERADOR]],4,0)</f>
        <v>ELIAS JIMENEZ DE DIOS</v>
      </c>
      <c r="L4832" s="92" t="str" cm="1">
        <f t="array" aca="1" ref="L4832" ca="1">_xlfn.IFS(J4832&gt;=TIME(14,0,0),"SEGUNDO TURNO",J4832&lt;TIME(14,0,0),"PRIMER TURNO")</f>
        <v>PRIMER TURNO</v>
      </c>
      <c r="M4832" s="90"/>
    </row>
    <row r="4833" spans="1:13">
      <c r="A4833" s="86" t="str">
        <f ca="1">_xlfn.CONCAT(Tabla36[[#This Row],[NUM. ECO.]],Tabla36[[#This Row],[TURNO]],Tabla36[[#This Row],[FECHA]])</f>
        <v>T49SEGUNDO TURNO45421</v>
      </c>
      <c r="B4833" s="87">
        <v>7</v>
      </c>
      <c r="C4833" s="87">
        <v>5</v>
      </c>
      <c r="D4833" s="87" t="s">
        <v>65</v>
      </c>
      <c r="E4833" s="86"/>
      <c r="F4833" s="86">
        <f>VLOOKUP(Tabla36[[#This Row],[NUM. ECO.]],[2]!Tabla24[[NO.ECO]:[CUBICACION
M3]],4,0)</f>
        <v>15</v>
      </c>
      <c r="G4833" s="94">
        <v>45421</v>
      </c>
      <c r="H4833" s="92" t="str">
        <f>VLOOKUP(Tabla36[[#This Row],[NUM. ECO.]],[2]!Tabla24[[NO.ECO]:[MATERIAL]],8,0)</f>
        <v>VOLADURA</v>
      </c>
      <c r="I4833" s="86" t="s">
        <v>79</v>
      </c>
      <c r="J4833" s="91">
        <f ca="1">J4832+TIME(0,RANDBETWEEN((123),(151)),0)</f>
        <v>0.61875000000000002</v>
      </c>
      <c r="K4833" s="86" t="str">
        <f ca="1">VLOOKUP(Tabla36[[#This Row],[CODIGO VINCULO]],[1]!Anexar1[[UNION]:[OPERADOR]],4,0)</f>
        <v>JOSE ANGEL CASTRO LOPEZ</v>
      </c>
      <c r="L4833" s="92" t="str" cm="1">
        <f t="array" aca="1" ref="L4833" ca="1">_xlfn.IFS(J4833&gt;=TIME(14,0,0),"SEGUNDO TURNO",J4833&lt;TIME(14,0,0),"PRIMER TURNO")</f>
        <v>SEGUNDO TURNO</v>
      </c>
      <c r="M4833" s="90"/>
    </row>
    <row r="4834" spans="1:13">
      <c r="A4834" s="86" t="str">
        <f ca="1">_xlfn.CONCAT(Tabla36[[#This Row],[NUM. ECO.]],Tabla36[[#This Row],[TURNO]],Tabla36[[#This Row],[FECHA]])</f>
        <v>T49SEGUNDO TURNO45421</v>
      </c>
      <c r="B4834" s="87">
        <v>7</v>
      </c>
      <c r="C4834" s="87">
        <v>6</v>
      </c>
      <c r="D4834" s="87" t="s">
        <v>65</v>
      </c>
      <c r="E4834" s="86"/>
      <c r="F4834" s="86">
        <f>VLOOKUP(Tabla36[[#This Row],[NUM. ECO.]],[2]!Tabla24[[NO.ECO]:[CUBICACION
M3]],4,0)</f>
        <v>15</v>
      </c>
      <c r="G4834" s="94">
        <v>45421</v>
      </c>
      <c r="H4834" s="92" t="str">
        <f>VLOOKUP(Tabla36[[#This Row],[NUM. ECO.]],[2]!Tabla24[[NO.ECO]:[MATERIAL]],8,0)</f>
        <v>VOLADURA</v>
      </c>
      <c r="I4834" s="86" t="s">
        <v>79</v>
      </c>
      <c r="J4834" s="91">
        <f ca="1">J4833+TIME(0,RANDBETWEEN((123),(151)),0)</f>
        <v>0.72013888888888888</v>
      </c>
      <c r="K4834" s="86" t="str">
        <f ca="1">VLOOKUP(Tabla36[[#This Row],[CODIGO VINCULO]],[1]!Anexar1[[UNION]:[OPERADOR]],4,0)</f>
        <v>JOSE ANGEL CASTRO LOPEZ</v>
      </c>
      <c r="L4834" s="92" t="str" cm="1">
        <f t="array" aca="1" ref="L4834" ca="1">_xlfn.IFS(J4834&gt;=TIME(14,0,0),"SEGUNDO TURNO",J4834&lt;TIME(14,0,0),"PRIMER TURNO")</f>
        <v>SEGUNDO TURNO</v>
      </c>
      <c r="M4834" s="90"/>
    </row>
    <row r="4835" spans="1:13">
      <c r="A4835" s="86" t="str">
        <f ca="1">_xlfn.CONCAT(Tabla36[[#This Row],[NUM. ECO.]],Tabla36[[#This Row],[TURNO]],Tabla36[[#This Row],[FECHA]])</f>
        <v>T49SEGUNDO TURNO45421</v>
      </c>
      <c r="B4835" s="87">
        <v>7</v>
      </c>
      <c r="C4835" s="87">
        <v>7</v>
      </c>
      <c r="D4835" s="87" t="s">
        <v>65</v>
      </c>
      <c r="E4835" s="86"/>
      <c r="F4835" s="86">
        <f>VLOOKUP(Tabla36[[#This Row],[NUM. ECO.]],[2]!Tabla24[[NO.ECO]:[CUBICACION
M3]],4,0)</f>
        <v>15</v>
      </c>
      <c r="G4835" s="94">
        <v>45421</v>
      </c>
      <c r="H4835" s="92" t="str">
        <f>VLOOKUP(Tabla36[[#This Row],[NUM. ECO.]],[2]!Tabla24[[NO.ECO]:[MATERIAL]],8,0)</f>
        <v>VOLADURA</v>
      </c>
      <c r="I4835" s="86" t="s">
        <v>79</v>
      </c>
      <c r="J4835" s="91">
        <f ca="1">J4834+TIME(0,RANDBETWEEN((123),(151)),0)</f>
        <v>0.82361111111111107</v>
      </c>
      <c r="K4835" s="86" t="str">
        <f ca="1">VLOOKUP(Tabla36[[#This Row],[CODIGO VINCULO]],[1]!Anexar1[[UNION]:[OPERADOR]],4,0)</f>
        <v>JOSE ANGEL CASTRO LOPEZ</v>
      </c>
      <c r="L4835" s="92" t="str" cm="1">
        <f t="array" aca="1" ref="L4835" ca="1">_xlfn.IFS(J4835&gt;=TIME(14,0,0),"SEGUNDO TURNO",J4835&lt;TIME(14,0,0),"PRIMER TURNO")</f>
        <v>SEGUNDO TURNO</v>
      </c>
      <c r="M4835" s="90"/>
    </row>
    <row r="4836" spans="1:13">
      <c r="A4836" s="86" t="str">
        <f ca="1">_xlfn.CONCAT(Tabla36[[#This Row],[NUM. ECO.]],Tabla36[[#This Row],[TURNO]],Tabla36[[#This Row],[FECHA]])</f>
        <v>T49PRIMER TURNO45422</v>
      </c>
      <c r="B4836" s="87">
        <v>7</v>
      </c>
      <c r="C4836" s="87">
        <v>1</v>
      </c>
      <c r="D4836" s="87" t="s">
        <v>65</v>
      </c>
      <c r="E4836" s="86"/>
      <c r="F4836" s="86">
        <f>VLOOKUP(Tabla36[[#This Row],[NUM. ECO.]],[2]!Tabla24[[NO.ECO]:[CUBICACION
M3]],4,0)</f>
        <v>15</v>
      </c>
      <c r="G4836" s="94">
        <v>45422</v>
      </c>
      <c r="H4836" s="92" t="str">
        <f>VLOOKUP(Tabla36[[#This Row],[NUM. ECO.]],[2]!Tabla24[[NO.ECO]:[MATERIAL]],8,0)</f>
        <v>VOLADURA</v>
      </c>
      <c r="I4836" s="86" t="s">
        <v>79</v>
      </c>
      <c r="J4836" s="88">
        <f ca="1">TIME(RANDBETWEEN(5.5,6),RANDBETWEEN(1,29),0)</f>
        <v>0.25624999999999998</v>
      </c>
      <c r="K4836" s="86" t="str">
        <f ca="1">VLOOKUP(Tabla36[[#This Row],[CODIGO VINCULO]],[1]!Anexar1[[UNION]:[OPERADOR]],4,0)</f>
        <v>ELIAS JIMENEZ DE DIOS</v>
      </c>
      <c r="L4836" s="92" t="str" cm="1">
        <f t="array" aca="1" ref="L4836" ca="1">_xlfn.IFS(J4836&gt;=TIME(14,0,0),"SEGUNDO TURNO",J4836&lt;TIME(14,0,0),"PRIMER TURNO")</f>
        <v>PRIMER TURNO</v>
      </c>
      <c r="M4836" s="90"/>
    </row>
    <row r="4837" spans="1:13">
      <c r="A4837" s="86" t="str">
        <f ca="1">_xlfn.CONCAT(Tabla36[[#This Row],[NUM. ECO.]],Tabla36[[#This Row],[TURNO]],Tabla36[[#This Row],[FECHA]])</f>
        <v>T49PRIMER TURNO45422</v>
      </c>
      <c r="B4837" s="87">
        <v>7</v>
      </c>
      <c r="C4837" s="87">
        <v>2</v>
      </c>
      <c r="D4837" s="87" t="s">
        <v>65</v>
      </c>
      <c r="E4837" s="86"/>
      <c r="F4837" s="86">
        <f>VLOOKUP(Tabla36[[#This Row],[NUM. ECO.]],[2]!Tabla24[[NO.ECO]:[CUBICACION
M3]],4,0)</f>
        <v>15</v>
      </c>
      <c r="G4837" s="94">
        <v>45422</v>
      </c>
      <c r="H4837" s="92" t="str">
        <f>VLOOKUP(Tabla36[[#This Row],[NUM. ECO.]],[2]!Tabla24[[NO.ECO]:[MATERIAL]],8,0)</f>
        <v>VOLADURA</v>
      </c>
      <c r="I4837" s="86" t="s">
        <v>79</v>
      </c>
      <c r="J4837" s="91">
        <f ca="1">J4836+TIME(0,RANDBETWEEN((123),(151)),0)</f>
        <v>0.35624999999999996</v>
      </c>
      <c r="K4837" s="86" t="str">
        <f ca="1">VLOOKUP(Tabla36[[#This Row],[CODIGO VINCULO]],[1]!Anexar1[[UNION]:[OPERADOR]],4,0)</f>
        <v>ELIAS JIMENEZ DE DIOS</v>
      </c>
      <c r="L4837" s="92" t="str" cm="1">
        <f t="array" aca="1" ref="L4837" ca="1">_xlfn.IFS(J4837&gt;=TIME(14,0,0),"SEGUNDO TURNO",J4837&lt;TIME(14,0,0),"PRIMER TURNO")</f>
        <v>PRIMER TURNO</v>
      </c>
      <c r="M4837" s="90"/>
    </row>
    <row r="4838" spans="1:13">
      <c r="A4838" s="86" t="str">
        <f ca="1">_xlfn.CONCAT(Tabla36[[#This Row],[NUM. ECO.]],Tabla36[[#This Row],[TURNO]],Tabla36[[#This Row],[FECHA]])</f>
        <v>T49PRIMER TURNO45422</v>
      </c>
      <c r="B4838" s="87">
        <v>7</v>
      </c>
      <c r="C4838" s="87">
        <v>3</v>
      </c>
      <c r="D4838" s="87" t="s">
        <v>65</v>
      </c>
      <c r="E4838" s="86"/>
      <c r="F4838" s="86">
        <f>VLOOKUP(Tabla36[[#This Row],[NUM. ECO.]],[2]!Tabla24[[NO.ECO]:[CUBICACION
M3]],4,0)</f>
        <v>15</v>
      </c>
      <c r="G4838" s="94">
        <v>45422</v>
      </c>
      <c r="H4838" s="92" t="str">
        <f>VLOOKUP(Tabla36[[#This Row],[NUM. ECO.]],[2]!Tabla24[[NO.ECO]:[MATERIAL]],8,0)</f>
        <v>VOLADURA</v>
      </c>
      <c r="I4838" s="86" t="s">
        <v>79</v>
      </c>
      <c r="J4838" s="91">
        <f ca="1">J4837+TIME(0,RANDBETWEEN((123),(151)),0)</f>
        <v>0.44930555555555551</v>
      </c>
      <c r="K4838" s="86" t="str">
        <f ca="1">VLOOKUP(Tabla36[[#This Row],[CODIGO VINCULO]],[1]!Anexar1[[UNION]:[OPERADOR]],4,0)</f>
        <v>ELIAS JIMENEZ DE DIOS</v>
      </c>
      <c r="L4838" s="92" t="str" cm="1">
        <f t="array" aca="1" ref="L4838" ca="1">_xlfn.IFS(J4838&gt;=TIME(14,0,0),"SEGUNDO TURNO",J4838&lt;TIME(14,0,0),"PRIMER TURNO")</f>
        <v>PRIMER TURNO</v>
      </c>
      <c r="M4838" s="90"/>
    </row>
    <row r="4839" spans="1:13">
      <c r="A4839" s="86" t="str">
        <f ca="1">_xlfn.CONCAT(Tabla36[[#This Row],[NUM. ECO.]],Tabla36[[#This Row],[TURNO]],Tabla36[[#This Row],[FECHA]])</f>
        <v>T49PRIMER TURNO45422</v>
      </c>
      <c r="B4839" s="87">
        <v>7</v>
      </c>
      <c r="C4839" s="87">
        <v>4</v>
      </c>
      <c r="D4839" s="87" t="s">
        <v>65</v>
      </c>
      <c r="E4839" s="86"/>
      <c r="F4839" s="86">
        <f>VLOOKUP(Tabla36[[#This Row],[NUM. ECO.]],[2]!Tabla24[[NO.ECO]:[CUBICACION
M3]],4,0)</f>
        <v>15</v>
      </c>
      <c r="G4839" s="94">
        <v>45422</v>
      </c>
      <c r="H4839" s="92" t="str">
        <f>VLOOKUP(Tabla36[[#This Row],[NUM. ECO.]],[2]!Tabla24[[NO.ECO]:[MATERIAL]],8,0)</f>
        <v>VOLADURA</v>
      </c>
      <c r="I4839" s="86" t="s">
        <v>79</v>
      </c>
      <c r="J4839" s="91">
        <f ca="1">J4838+TIME(0,RANDBETWEEN((123),(151)),0)</f>
        <v>0.53472222222222221</v>
      </c>
      <c r="K4839" s="86" t="str">
        <f ca="1">VLOOKUP(Tabla36[[#This Row],[CODIGO VINCULO]],[1]!Anexar1[[UNION]:[OPERADOR]],4,0)</f>
        <v>ELIAS JIMENEZ DE DIOS</v>
      </c>
      <c r="L4839" s="92" t="str" cm="1">
        <f t="array" aca="1" ref="L4839" ca="1">_xlfn.IFS(J4839&gt;=TIME(14,0,0),"SEGUNDO TURNO",J4839&lt;TIME(14,0,0),"PRIMER TURNO")</f>
        <v>PRIMER TURNO</v>
      </c>
      <c r="M4839" s="90"/>
    </row>
    <row r="4840" spans="1:13">
      <c r="A4840" s="86" t="str">
        <f ca="1">_xlfn.CONCAT(Tabla36[[#This Row],[NUM. ECO.]],Tabla36[[#This Row],[TURNO]],Tabla36[[#This Row],[FECHA]])</f>
        <v>T49SEGUNDO TURNO45422</v>
      </c>
      <c r="B4840" s="87">
        <v>7</v>
      </c>
      <c r="C4840" s="87">
        <v>5</v>
      </c>
      <c r="D4840" s="87" t="s">
        <v>65</v>
      </c>
      <c r="E4840" s="86"/>
      <c r="F4840" s="86">
        <f>VLOOKUP(Tabla36[[#This Row],[NUM. ECO.]],[2]!Tabla24[[NO.ECO]:[CUBICACION
M3]],4,0)</f>
        <v>15</v>
      </c>
      <c r="G4840" s="94">
        <v>45422</v>
      </c>
      <c r="H4840" s="92" t="str">
        <f>VLOOKUP(Tabla36[[#This Row],[NUM. ECO.]],[2]!Tabla24[[NO.ECO]:[MATERIAL]],8,0)</f>
        <v>VOLADURA</v>
      </c>
      <c r="I4840" s="86" t="s">
        <v>79</v>
      </c>
      <c r="J4840" s="91">
        <f ca="1">J4839+TIME(0,RANDBETWEEN((123),(151)),0)</f>
        <v>0.63194444444444442</v>
      </c>
      <c r="K4840" s="86" t="str">
        <f ca="1">VLOOKUP(Tabla36[[#This Row],[CODIGO VINCULO]],[1]!Anexar1[[UNION]:[OPERADOR]],4,0)</f>
        <v>JOSE ANGEL CASTRO LOPEZ</v>
      </c>
      <c r="L4840" s="92" t="str" cm="1">
        <f t="array" aca="1" ref="L4840" ca="1">_xlfn.IFS(J4840&gt;=TIME(14,0,0),"SEGUNDO TURNO",J4840&lt;TIME(14,0,0),"PRIMER TURNO")</f>
        <v>SEGUNDO TURNO</v>
      </c>
      <c r="M4840" s="90"/>
    </row>
    <row r="4841" spans="1:13">
      <c r="A4841" s="86" t="str">
        <f ca="1">_xlfn.CONCAT(Tabla36[[#This Row],[NUM. ECO.]],Tabla36[[#This Row],[TURNO]],Tabla36[[#This Row],[FECHA]])</f>
        <v>T49SEGUNDO TURNO45422</v>
      </c>
      <c r="B4841" s="87">
        <v>7</v>
      </c>
      <c r="C4841" s="87">
        <v>6</v>
      </c>
      <c r="D4841" s="87" t="s">
        <v>65</v>
      </c>
      <c r="E4841" s="86"/>
      <c r="F4841" s="86">
        <f>VLOOKUP(Tabla36[[#This Row],[NUM. ECO.]],[2]!Tabla24[[NO.ECO]:[CUBICACION
M3]],4,0)</f>
        <v>15</v>
      </c>
      <c r="G4841" s="94">
        <v>45422</v>
      </c>
      <c r="H4841" s="92" t="str">
        <f>VLOOKUP(Tabla36[[#This Row],[NUM. ECO.]],[2]!Tabla24[[NO.ECO]:[MATERIAL]],8,0)</f>
        <v>VOLADURA</v>
      </c>
      <c r="I4841" s="86" t="s">
        <v>79</v>
      </c>
      <c r="J4841" s="91">
        <f ca="1">J4840+TIME(0,RANDBETWEEN((123),(151)),0)</f>
        <v>0.73124999999999996</v>
      </c>
      <c r="K4841" s="86" t="str">
        <f ca="1">VLOOKUP(Tabla36[[#This Row],[CODIGO VINCULO]],[1]!Anexar1[[UNION]:[OPERADOR]],4,0)</f>
        <v>JOSE ANGEL CASTRO LOPEZ</v>
      </c>
      <c r="L4841" s="92" t="str" cm="1">
        <f t="array" aca="1" ref="L4841" ca="1">_xlfn.IFS(J4841&gt;=TIME(14,0,0),"SEGUNDO TURNO",J4841&lt;TIME(14,0,0),"PRIMER TURNO")</f>
        <v>SEGUNDO TURNO</v>
      </c>
      <c r="M4841" s="90"/>
    </row>
    <row r="4842" spans="1:13">
      <c r="A4842" s="86" t="str">
        <f ca="1">_xlfn.CONCAT(Tabla36[[#This Row],[NUM. ECO.]],Tabla36[[#This Row],[TURNO]],Tabla36[[#This Row],[FECHA]])</f>
        <v>T49SEGUNDO TURNO45422</v>
      </c>
      <c r="B4842" s="87">
        <v>7</v>
      </c>
      <c r="C4842" s="87">
        <v>7</v>
      </c>
      <c r="D4842" s="87" t="s">
        <v>65</v>
      </c>
      <c r="E4842" s="86"/>
      <c r="F4842" s="86">
        <f>VLOOKUP(Tabla36[[#This Row],[NUM. ECO.]],[2]!Tabla24[[NO.ECO]:[CUBICACION
M3]],4,0)</f>
        <v>15</v>
      </c>
      <c r="G4842" s="94">
        <v>45422</v>
      </c>
      <c r="H4842" s="92" t="str">
        <f>VLOOKUP(Tabla36[[#This Row],[NUM. ECO.]],[2]!Tabla24[[NO.ECO]:[MATERIAL]],8,0)</f>
        <v>VOLADURA</v>
      </c>
      <c r="I4842" s="86" t="s">
        <v>79</v>
      </c>
      <c r="J4842" s="91">
        <f ca="1">J4841+TIME(0,RANDBETWEEN((123),(151)),0)</f>
        <v>0.83611111111111103</v>
      </c>
      <c r="K4842" s="86" t="str">
        <f ca="1">VLOOKUP(Tabla36[[#This Row],[CODIGO VINCULO]],[1]!Anexar1[[UNION]:[OPERADOR]],4,0)</f>
        <v>JOSE ANGEL CASTRO LOPEZ</v>
      </c>
      <c r="L4842" s="92" t="str" cm="1">
        <f t="array" aca="1" ref="L4842" ca="1">_xlfn.IFS(J4842&gt;=TIME(14,0,0),"SEGUNDO TURNO",J4842&lt;TIME(14,0,0),"PRIMER TURNO")</f>
        <v>SEGUNDO TURNO</v>
      </c>
      <c r="M4842" s="90"/>
    </row>
    <row r="4843" spans="1:13">
      <c r="A4843" s="86" t="str">
        <f ca="1">_xlfn.CONCAT(Tabla36[[#This Row],[NUM. ECO.]],Tabla36[[#This Row],[TURNO]],Tabla36[[#This Row],[FECHA]])</f>
        <v>T49PRIMER TURNO45423</v>
      </c>
      <c r="B4843" s="87">
        <v>7</v>
      </c>
      <c r="C4843" s="87">
        <v>1</v>
      </c>
      <c r="D4843" s="87" t="s">
        <v>65</v>
      </c>
      <c r="E4843" s="86"/>
      <c r="F4843" s="86">
        <f>VLOOKUP(Tabla36[[#This Row],[NUM. ECO.]],[2]!Tabla24[[NO.ECO]:[CUBICACION
M3]],4,0)</f>
        <v>15</v>
      </c>
      <c r="G4843" s="94">
        <v>45423</v>
      </c>
      <c r="H4843" s="92" t="str">
        <f>VLOOKUP(Tabla36[[#This Row],[NUM. ECO.]],[2]!Tabla24[[NO.ECO]:[MATERIAL]],8,0)</f>
        <v>VOLADURA</v>
      </c>
      <c r="I4843" s="86" t="s">
        <v>79</v>
      </c>
      <c r="J4843" s="88">
        <f ca="1">TIME(RANDBETWEEN(5.5,6),RANDBETWEEN(1,29),0)</f>
        <v>0.26944444444444443</v>
      </c>
      <c r="K4843" s="86" t="str">
        <f ca="1">VLOOKUP(Tabla36[[#This Row],[CODIGO VINCULO]],[1]!Anexar1[[UNION]:[OPERADOR]],4,0)</f>
        <v>ELIAS JIMENEZ DE DIOS</v>
      </c>
      <c r="L4843" s="92" t="str" cm="1">
        <f t="array" aca="1" ref="L4843" ca="1">_xlfn.IFS(J4843&gt;=TIME(14,0,0),"SEGUNDO TURNO",J4843&lt;TIME(14,0,0),"PRIMER TURNO")</f>
        <v>PRIMER TURNO</v>
      </c>
      <c r="M4843" s="90"/>
    </row>
    <row r="4844" spans="1:13">
      <c r="A4844" s="86" t="str">
        <f ca="1">_xlfn.CONCAT(Tabla36[[#This Row],[NUM. ECO.]],Tabla36[[#This Row],[TURNO]],Tabla36[[#This Row],[FECHA]])</f>
        <v>T49PRIMER TURNO45423</v>
      </c>
      <c r="B4844" s="87">
        <v>7</v>
      </c>
      <c r="C4844" s="87">
        <v>2</v>
      </c>
      <c r="D4844" s="87" t="s">
        <v>65</v>
      </c>
      <c r="E4844" s="86"/>
      <c r="F4844" s="86">
        <f>VLOOKUP(Tabla36[[#This Row],[NUM. ECO.]],[2]!Tabla24[[NO.ECO]:[CUBICACION
M3]],4,0)</f>
        <v>15</v>
      </c>
      <c r="G4844" s="94">
        <v>45423</v>
      </c>
      <c r="H4844" s="92" t="str">
        <f>VLOOKUP(Tabla36[[#This Row],[NUM. ECO.]],[2]!Tabla24[[NO.ECO]:[MATERIAL]],8,0)</f>
        <v>VOLADURA</v>
      </c>
      <c r="I4844" s="86" t="s">
        <v>79</v>
      </c>
      <c r="J4844" s="91">
        <f ca="1">J4843+TIME(0,RANDBETWEEN((123),(151)),0)</f>
        <v>0.35555555555555551</v>
      </c>
      <c r="K4844" s="86" t="str">
        <f ca="1">VLOOKUP(Tabla36[[#This Row],[CODIGO VINCULO]],[1]!Anexar1[[UNION]:[OPERADOR]],4,0)</f>
        <v>ELIAS JIMENEZ DE DIOS</v>
      </c>
      <c r="L4844" s="92" t="str" cm="1">
        <f t="array" aca="1" ref="L4844" ca="1">_xlfn.IFS(J4844&gt;=TIME(14,0,0),"SEGUNDO TURNO",J4844&lt;TIME(14,0,0),"PRIMER TURNO")</f>
        <v>PRIMER TURNO</v>
      </c>
      <c r="M4844" s="90"/>
    </row>
    <row r="4845" spans="1:13">
      <c r="A4845" s="86" t="str">
        <f ca="1">_xlfn.CONCAT(Tabla36[[#This Row],[NUM. ECO.]],Tabla36[[#This Row],[TURNO]],Tabla36[[#This Row],[FECHA]])</f>
        <v>T49PRIMER TURNO45423</v>
      </c>
      <c r="B4845" s="87">
        <v>7</v>
      </c>
      <c r="C4845" s="87">
        <v>3</v>
      </c>
      <c r="D4845" s="87" t="s">
        <v>65</v>
      </c>
      <c r="E4845" s="86"/>
      <c r="F4845" s="86">
        <f>VLOOKUP(Tabla36[[#This Row],[NUM. ECO.]],[2]!Tabla24[[NO.ECO]:[CUBICACION
M3]],4,0)</f>
        <v>15</v>
      </c>
      <c r="G4845" s="94">
        <v>45423</v>
      </c>
      <c r="H4845" s="92" t="str">
        <f>VLOOKUP(Tabla36[[#This Row],[NUM. ECO.]],[2]!Tabla24[[NO.ECO]:[MATERIAL]],8,0)</f>
        <v>VOLADURA</v>
      </c>
      <c r="I4845" s="86" t="s">
        <v>79</v>
      </c>
      <c r="J4845" s="91">
        <f ca="1">J4844+TIME(0,RANDBETWEEN((123),(151)),0)</f>
        <v>0.45208333333333328</v>
      </c>
      <c r="K4845" s="86" t="str">
        <f ca="1">VLOOKUP(Tabla36[[#This Row],[CODIGO VINCULO]],[1]!Anexar1[[UNION]:[OPERADOR]],4,0)</f>
        <v>ELIAS JIMENEZ DE DIOS</v>
      </c>
      <c r="L4845" s="92" t="str" cm="1">
        <f t="array" aca="1" ref="L4845" ca="1">_xlfn.IFS(J4845&gt;=TIME(14,0,0),"SEGUNDO TURNO",J4845&lt;TIME(14,0,0),"PRIMER TURNO")</f>
        <v>PRIMER TURNO</v>
      </c>
      <c r="M4845" s="90"/>
    </row>
    <row r="4846" spans="1:13">
      <c r="A4846" s="86" t="str">
        <f ca="1">_xlfn.CONCAT(Tabla36[[#This Row],[NUM. ECO.]],Tabla36[[#This Row],[TURNO]],Tabla36[[#This Row],[FECHA]])</f>
        <v>T49PRIMER TURNO45423</v>
      </c>
      <c r="B4846" s="87">
        <v>7</v>
      </c>
      <c r="C4846" s="87">
        <v>4</v>
      </c>
      <c r="D4846" s="87" t="s">
        <v>65</v>
      </c>
      <c r="E4846" s="86"/>
      <c r="F4846" s="86">
        <f>VLOOKUP(Tabla36[[#This Row],[NUM. ECO.]],[2]!Tabla24[[NO.ECO]:[CUBICACION
M3]],4,0)</f>
        <v>15</v>
      </c>
      <c r="G4846" s="94">
        <v>45423</v>
      </c>
      <c r="H4846" s="92" t="str">
        <f>VLOOKUP(Tabla36[[#This Row],[NUM. ECO.]],[2]!Tabla24[[NO.ECO]:[MATERIAL]],8,0)</f>
        <v>VOLADURA</v>
      </c>
      <c r="I4846" s="86" t="s">
        <v>79</v>
      </c>
      <c r="J4846" s="91">
        <f ca="1">J4845+TIME(0,RANDBETWEEN((123),(151)),0)</f>
        <v>0.53819444444444442</v>
      </c>
      <c r="K4846" s="86" t="str">
        <f ca="1">VLOOKUP(Tabla36[[#This Row],[CODIGO VINCULO]],[1]!Anexar1[[UNION]:[OPERADOR]],4,0)</f>
        <v>ELIAS JIMENEZ DE DIOS</v>
      </c>
      <c r="L4846" s="92" t="str" cm="1">
        <f t="array" aca="1" ref="L4846" ca="1">_xlfn.IFS(J4846&gt;=TIME(14,0,0),"SEGUNDO TURNO",J4846&lt;TIME(14,0,0),"PRIMER TURNO")</f>
        <v>PRIMER TURNO</v>
      </c>
      <c r="M4846" s="90"/>
    </row>
    <row r="4847" spans="1:13">
      <c r="A4847" s="86" t="str">
        <f ca="1">_xlfn.CONCAT(Tabla36[[#This Row],[NUM. ECO.]],Tabla36[[#This Row],[TURNO]],Tabla36[[#This Row],[FECHA]])</f>
        <v>T49SEGUNDO TURNO45423</v>
      </c>
      <c r="B4847" s="87">
        <v>7</v>
      </c>
      <c r="C4847" s="87">
        <v>5</v>
      </c>
      <c r="D4847" s="87" t="s">
        <v>65</v>
      </c>
      <c r="E4847" s="86"/>
      <c r="F4847" s="86">
        <f>VLOOKUP(Tabla36[[#This Row],[NUM. ECO.]],[2]!Tabla24[[NO.ECO]:[CUBICACION
M3]],4,0)</f>
        <v>15</v>
      </c>
      <c r="G4847" s="94">
        <v>45423</v>
      </c>
      <c r="H4847" s="92" t="str">
        <f>VLOOKUP(Tabla36[[#This Row],[NUM. ECO.]],[2]!Tabla24[[NO.ECO]:[MATERIAL]],8,0)</f>
        <v>VOLADURA</v>
      </c>
      <c r="I4847" s="86" t="s">
        <v>79</v>
      </c>
      <c r="J4847" s="91">
        <f ca="1">J4846+TIME(0,RANDBETWEEN((123),(151)),0)</f>
        <v>0.62916666666666665</v>
      </c>
      <c r="K4847" s="86" t="str">
        <f ca="1">VLOOKUP(Tabla36[[#This Row],[CODIGO VINCULO]],[1]!Anexar1[[UNION]:[OPERADOR]],4,0)</f>
        <v>JOSE ANGEL CASTRO LOPEZ</v>
      </c>
      <c r="L4847" s="92" t="str" cm="1">
        <f t="array" aca="1" ref="L4847" ca="1">_xlfn.IFS(J4847&gt;=TIME(14,0,0),"SEGUNDO TURNO",J4847&lt;TIME(14,0,0),"PRIMER TURNO")</f>
        <v>SEGUNDO TURNO</v>
      </c>
      <c r="M4847" s="90"/>
    </row>
    <row r="4848" spans="1:13">
      <c r="A4848" s="86" t="str">
        <f ca="1">_xlfn.CONCAT(Tabla36[[#This Row],[NUM. ECO.]],Tabla36[[#This Row],[TURNO]],Tabla36[[#This Row],[FECHA]])</f>
        <v>T49SEGUNDO TURNO45423</v>
      </c>
      <c r="B4848" s="87">
        <v>7</v>
      </c>
      <c r="C4848" s="87">
        <v>6</v>
      </c>
      <c r="D4848" s="87" t="s">
        <v>65</v>
      </c>
      <c r="E4848" s="86"/>
      <c r="F4848" s="86">
        <f>VLOOKUP(Tabla36[[#This Row],[NUM. ECO.]],[2]!Tabla24[[NO.ECO]:[CUBICACION
M3]],4,0)</f>
        <v>15</v>
      </c>
      <c r="G4848" s="94">
        <v>45423</v>
      </c>
      <c r="H4848" s="92" t="str">
        <f>VLOOKUP(Tabla36[[#This Row],[NUM. ECO.]],[2]!Tabla24[[NO.ECO]:[MATERIAL]],8,0)</f>
        <v>VOLADURA</v>
      </c>
      <c r="I4848" s="86" t="s">
        <v>79</v>
      </c>
      <c r="J4848" s="91">
        <f ca="1">J4847+TIME(0,RANDBETWEEN((123),(151)),0)</f>
        <v>0.73333333333333328</v>
      </c>
      <c r="K4848" s="86" t="str">
        <f ca="1">VLOOKUP(Tabla36[[#This Row],[CODIGO VINCULO]],[1]!Anexar1[[UNION]:[OPERADOR]],4,0)</f>
        <v>JOSE ANGEL CASTRO LOPEZ</v>
      </c>
      <c r="L4848" s="92" t="str" cm="1">
        <f t="array" aca="1" ref="L4848" ca="1">_xlfn.IFS(J4848&gt;=TIME(14,0,0),"SEGUNDO TURNO",J4848&lt;TIME(14,0,0),"PRIMER TURNO")</f>
        <v>SEGUNDO TURNO</v>
      </c>
      <c r="M4848" s="90"/>
    </row>
    <row r="4849" spans="1:13">
      <c r="A4849" s="86" t="str">
        <f ca="1">_xlfn.CONCAT(Tabla36[[#This Row],[NUM. ECO.]],Tabla36[[#This Row],[TURNO]],Tabla36[[#This Row],[FECHA]])</f>
        <v>T49SEGUNDO TURNO45423</v>
      </c>
      <c r="B4849" s="87">
        <v>7</v>
      </c>
      <c r="C4849" s="87">
        <v>7</v>
      </c>
      <c r="D4849" s="87" t="s">
        <v>65</v>
      </c>
      <c r="E4849" s="86"/>
      <c r="F4849" s="86">
        <f>VLOOKUP(Tabla36[[#This Row],[NUM. ECO.]],[2]!Tabla24[[NO.ECO]:[CUBICACION
M3]],4,0)</f>
        <v>15</v>
      </c>
      <c r="G4849" s="94">
        <v>45423</v>
      </c>
      <c r="H4849" s="92" t="str">
        <f>VLOOKUP(Tabla36[[#This Row],[NUM. ECO.]],[2]!Tabla24[[NO.ECO]:[MATERIAL]],8,0)</f>
        <v>VOLADURA</v>
      </c>
      <c r="I4849" s="86" t="s">
        <v>79</v>
      </c>
      <c r="J4849" s="91">
        <f ca="1">J4848+TIME(0,RANDBETWEEN((123),(151)),0)</f>
        <v>0.82222222222222219</v>
      </c>
      <c r="K4849" s="86" t="str">
        <f ca="1">VLOOKUP(Tabla36[[#This Row],[CODIGO VINCULO]],[1]!Anexar1[[UNION]:[OPERADOR]],4,0)</f>
        <v>JOSE ANGEL CASTRO LOPEZ</v>
      </c>
      <c r="L4849" s="92" t="str" cm="1">
        <f t="array" aca="1" ref="L4849" ca="1">_xlfn.IFS(J4849&gt;=TIME(14,0,0),"SEGUNDO TURNO",J4849&lt;TIME(14,0,0),"PRIMER TURNO")</f>
        <v>SEGUNDO TURNO</v>
      </c>
      <c r="M4849" s="90"/>
    </row>
    <row r="4850" spans="1:13">
      <c r="A4850" s="86" t="str">
        <f ca="1">_xlfn.CONCAT(Tabla36[[#This Row],[NUM. ECO.]],Tabla36[[#This Row],[TURNO]],Tabla36[[#This Row],[FECHA]])</f>
        <v>T49PRIMER TURNO45425</v>
      </c>
      <c r="B4850" s="87">
        <v>7</v>
      </c>
      <c r="C4850" s="87">
        <v>1</v>
      </c>
      <c r="D4850" s="87" t="s">
        <v>65</v>
      </c>
      <c r="E4850" s="86"/>
      <c r="F4850" s="86">
        <f>VLOOKUP(Tabla36[[#This Row],[NUM. ECO.]],[2]!Tabla24[[NO.ECO]:[CUBICACION
M3]],4,0)</f>
        <v>15</v>
      </c>
      <c r="G4850" s="94">
        <v>45425</v>
      </c>
      <c r="H4850" s="92" t="str">
        <f>VLOOKUP(Tabla36[[#This Row],[NUM. ECO.]],[2]!Tabla24[[NO.ECO]:[MATERIAL]],8,0)</f>
        <v>VOLADURA</v>
      </c>
      <c r="I4850" s="86" t="s">
        <v>79</v>
      </c>
      <c r="J4850" s="88">
        <f ca="1">TIME(RANDBETWEEN(5.5,6),RANDBETWEEN(1,29),0)</f>
        <v>0.25486111111111109</v>
      </c>
      <c r="K4850" s="86" t="str">
        <f ca="1">VLOOKUP(Tabla36[[#This Row],[CODIGO VINCULO]],[1]!Anexar1[[UNION]:[OPERADOR]],4,0)</f>
        <v>ALAN AMOS HERNANDEZ HERNANDEZ</v>
      </c>
      <c r="L4850" s="92" t="str" cm="1">
        <f t="array" aca="1" ref="L4850" ca="1">_xlfn.IFS(J4850&gt;=TIME(14,0,0),"SEGUNDO TURNO",J4850&lt;TIME(14,0,0),"PRIMER TURNO")</f>
        <v>PRIMER TURNO</v>
      </c>
      <c r="M4850" s="90"/>
    </row>
    <row r="4851" spans="1:13">
      <c r="A4851" s="86" t="str">
        <f ca="1">_xlfn.CONCAT(Tabla36[[#This Row],[NUM. ECO.]],Tabla36[[#This Row],[TURNO]],Tabla36[[#This Row],[FECHA]])</f>
        <v>T49PRIMER TURNO45425</v>
      </c>
      <c r="B4851" s="87">
        <v>7</v>
      </c>
      <c r="C4851" s="87">
        <v>2</v>
      </c>
      <c r="D4851" s="87" t="s">
        <v>65</v>
      </c>
      <c r="E4851" s="86"/>
      <c r="F4851" s="86">
        <f>VLOOKUP(Tabla36[[#This Row],[NUM. ECO.]],[2]!Tabla24[[NO.ECO]:[CUBICACION
M3]],4,0)</f>
        <v>15</v>
      </c>
      <c r="G4851" s="94">
        <v>45425</v>
      </c>
      <c r="H4851" s="92" t="str">
        <f>VLOOKUP(Tabla36[[#This Row],[NUM. ECO.]],[2]!Tabla24[[NO.ECO]:[MATERIAL]],8,0)</f>
        <v>VOLADURA</v>
      </c>
      <c r="I4851" s="86" t="s">
        <v>79</v>
      </c>
      <c r="J4851" s="91">
        <f ca="1">J4850+TIME(0,RANDBETWEEN((123),(151)),0)</f>
        <v>0.34791666666666665</v>
      </c>
      <c r="K4851" s="86" t="str">
        <f ca="1">VLOOKUP(Tabla36[[#This Row],[CODIGO VINCULO]],[1]!Anexar1[[UNION]:[OPERADOR]],4,0)</f>
        <v>ALAN AMOS HERNANDEZ HERNANDEZ</v>
      </c>
      <c r="L4851" s="92" t="str" cm="1">
        <f t="array" aca="1" ref="L4851" ca="1">_xlfn.IFS(J4851&gt;=TIME(14,0,0),"SEGUNDO TURNO",J4851&lt;TIME(14,0,0),"PRIMER TURNO")</f>
        <v>PRIMER TURNO</v>
      </c>
      <c r="M4851" s="90"/>
    </row>
    <row r="4852" spans="1:13">
      <c r="A4852" s="86" t="str">
        <f ca="1">_xlfn.CONCAT(Tabla36[[#This Row],[NUM. ECO.]],Tabla36[[#This Row],[TURNO]],Tabla36[[#This Row],[FECHA]])</f>
        <v>T49PRIMER TURNO45425</v>
      </c>
      <c r="B4852" s="87">
        <v>7</v>
      </c>
      <c r="C4852" s="87">
        <v>3</v>
      </c>
      <c r="D4852" s="87" t="s">
        <v>65</v>
      </c>
      <c r="E4852" s="86"/>
      <c r="F4852" s="86">
        <f>VLOOKUP(Tabla36[[#This Row],[NUM. ECO.]],[2]!Tabla24[[NO.ECO]:[CUBICACION
M3]],4,0)</f>
        <v>15</v>
      </c>
      <c r="G4852" s="94">
        <v>45425</v>
      </c>
      <c r="H4852" s="92" t="str">
        <f>VLOOKUP(Tabla36[[#This Row],[NUM. ECO.]],[2]!Tabla24[[NO.ECO]:[MATERIAL]],8,0)</f>
        <v>VOLADURA</v>
      </c>
      <c r="I4852" s="86" t="s">
        <v>79</v>
      </c>
      <c r="J4852" s="91">
        <f ca="1">J4851+TIME(0,RANDBETWEEN((123),(151)),0)</f>
        <v>0.45208333333333334</v>
      </c>
      <c r="K4852" s="86" t="str">
        <f ca="1">VLOOKUP(Tabla36[[#This Row],[CODIGO VINCULO]],[1]!Anexar1[[UNION]:[OPERADOR]],4,0)</f>
        <v>ALAN AMOS HERNANDEZ HERNANDEZ</v>
      </c>
      <c r="L4852" s="92" t="str" cm="1">
        <f t="array" aca="1" ref="L4852" ca="1">_xlfn.IFS(J4852&gt;=TIME(14,0,0),"SEGUNDO TURNO",J4852&lt;TIME(14,0,0),"PRIMER TURNO")</f>
        <v>PRIMER TURNO</v>
      </c>
      <c r="M4852" s="90"/>
    </row>
    <row r="4853" spans="1:13">
      <c r="A4853" s="86" t="str">
        <f ca="1">_xlfn.CONCAT(Tabla36[[#This Row],[NUM. ECO.]],Tabla36[[#This Row],[TURNO]],Tabla36[[#This Row],[FECHA]])</f>
        <v>T49PRIMER TURNO45425</v>
      </c>
      <c r="B4853" s="87">
        <v>7</v>
      </c>
      <c r="C4853" s="87">
        <v>4</v>
      </c>
      <c r="D4853" s="87" t="s">
        <v>65</v>
      </c>
      <c r="E4853" s="86"/>
      <c r="F4853" s="86">
        <f>VLOOKUP(Tabla36[[#This Row],[NUM. ECO.]],[2]!Tabla24[[NO.ECO]:[CUBICACION
M3]],4,0)</f>
        <v>15</v>
      </c>
      <c r="G4853" s="94">
        <v>45425</v>
      </c>
      <c r="H4853" s="92" t="str">
        <f>VLOOKUP(Tabla36[[#This Row],[NUM. ECO.]],[2]!Tabla24[[NO.ECO]:[MATERIAL]],8,0)</f>
        <v>VOLADURA</v>
      </c>
      <c r="I4853" s="86" t="s">
        <v>79</v>
      </c>
      <c r="J4853" s="91">
        <f ca="1">J4852+TIME(0,RANDBETWEEN((123),(151)),0)</f>
        <v>0.54374999999999996</v>
      </c>
      <c r="K4853" s="86" t="str">
        <f ca="1">VLOOKUP(Tabla36[[#This Row],[CODIGO VINCULO]],[1]!Anexar1[[UNION]:[OPERADOR]],4,0)</f>
        <v>ALAN AMOS HERNANDEZ HERNANDEZ</v>
      </c>
      <c r="L4853" s="92" t="str" cm="1">
        <f t="array" aca="1" ref="L4853" ca="1">_xlfn.IFS(J4853&gt;=TIME(14,0,0),"SEGUNDO TURNO",J4853&lt;TIME(14,0,0),"PRIMER TURNO")</f>
        <v>PRIMER TURNO</v>
      </c>
      <c r="M4853" s="90"/>
    </row>
    <row r="4854" spans="1:13">
      <c r="A4854" s="86" t="str">
        <f ca="1">_xlfn.CONCAT(Tabla36[[#This Row],[NUM. ECO.]],Tabla36[[#This Row],[TURNO]],Tabla36[[#This Row],[FECHA]])</f>
        <v>T49SEGUNDO TURNO45425</v>
      </c>
      <c r="B4854" s="87">
        <v>7</v>
      </c>
      <c r="C4854" s="87">
        <v>5</v>
      </c>
      <c r="D4854" s="87" t="s">
        <v>65</v>
      </c>
      <c r="E4854" s="86"/>
      <c r="F4854" s="86">
        <f>VLOOKUP(Tabla36[[#This Row],[NUM. ECO.]],[2]!Tabla24[[NO.ECO]:[CUBICACION
M3]],4,0)</f>
        <v>15</v>
      </c>
      <c r="G4854" s="94">
        <v>45425</v>
      </c>
      <c r="H4854" s="92" t="str">
        <f>VLOOKUP(Tabla36[[#This Row],[NUM. ECO.]],[2]!Tabla24[[NO.ECO]:[MATERIAL]],8,0)</f>
        <v>VOLADURA</v>
      </c>
      <c r="I4854" s="86" t="s">
        <v>79</v>
      </c>
      <c r="J4854" s="91">
        <f ca="1">J4853+TIME(0,RANDBETWEEN((123),(151)),0)</f>
        <v>0.63124999999999998</v>
      </c>
      <c r="K4854" s="86" t="str">
        <f ca="1">VLOOKUP(Tabla36[[#This Row],[CODIGO VINCULO]],[1]!Anexar1[[UNION]:[OPERADOR]],4,0)</f>
        <v>NORBERTO SOSA PALMA</v>
      </c>
      <c r="L4854" s="92" t="str" cm="1">
        <f t="array" aca="1" ref="L4854" ca="1">_xlfn.IFS(J4854&gt;=TIME(14,0,0),"SEGUNDO TURNO",J4854&lt;TIME(14,0,0),"PRIMER TURNO")</f>
        <v>SEGUNDO TURNO</v>
      </c>
      <c r="M4854" s="90"/>
    </row>
    <row r="4855" spans="1:13">
      <c r="A4855" s="86" t="str">
        <f ca="1">_xlfn.CONCAT(Tabla36[[#This Row],[NUM. ECO.]],Tabla36[[#This Row],[TURNO]],Tabla36[[#This Row],[FECHA]])</f>
        <v>T49SEGUNDO TURNO45425</v>
      </c>
      <c r="B4855" s="87">
        <v>7</v>
      </c>
      <c r="C4855" s="87">
        <v>6</v>
      </c>
      <c r="D4855" s="87" t="s">
        <v>65</v>
      </c>
      <c r="E4855" s="86"/>
      <c r="F4855" s="86">
        <f>VLOOKUP(Tabla36[[#This Row],[NUM. ECO.]],[2]!Tabla24[[NO.ECO]:[CUBICACION
M3]],4,0)</f>
        <v>15</v>
      </c>
      <c r="G4855" s="94">
        <v>45425</v>
      </c>
      <c r="H4855" s="92" t="str">
        <f>VLOOKUP(Tabla36[[#This Row],[NUM. ECO.]],[2]!Tabla24[[NO.ECO]:[MATERIAL]],8,0)</f>
        <v>VOLADURA</v>
      </c>
      <c r="I4855" s="86" t="s">
        <v>79</v>
      </c>
      <c r="J4855" s="91">
        <f ca="1">J4854+TIME(0,RANDBETWEEN((123),(151)),0)</f>
        <v>0.72291666666666665</v>
      </c>
      <c r="K4855" s="86" t="str">
        <f ca="1">VLOOKUP(Tabla36[[#This Row],[CODIGO VINCULO]],[1]!Anexar1[[UNION]:[OPERADOR]],4,0)</f>
        <v>NORBERTO SOSA PALMA</v>
      </c>
      <c r="L4855" s="92" t="str" cm="1">
        <f t="array" aca="1" ref="L4855" ca="1">_xlfn.IFS(J4855&gt;=TIME(14,0,0),"SEGUNDO TURNO",J4855&lt;TIME(14,0,0),"PRIMER TURNO")</f>
        <v>SEGUNDO TURNO</v>
      </c>
      <c r="M4855" s="90"/>
    </row>
    <row r="4856" spans="1:13">
      <c r="A4856" s="86" t="str">
        <f ca="1">_xlfn.CONCAT(Tabla36[[#This Row],[NUM. ECO.]],Tabla36[[#This Row],[TURNO]],Tabla36[[#This Row],[FECHA]])</f>
        <v>T49SEGUNDO TURNO45425</v>
      </c>
      <c r="B4856" s="87">
        <v>7</v>
      </c>
      <c r="C4856" s="87">
        <v>7</v>
      </c>
      <c r="D4856" s="87" t="s">
        <v>65</v>
      </c>
      <c r="E4856" s="86"/>
      <c r="F4856" s="86">
        <f>VLOOKUP(Tabla36[[#This Row],[NUM. ECO.]],[2]!Tabla24[[NO.ECO]:[CUBICACION
M3]],4,0)</f>
        <v>15</v>
      </c>
      <c r="G4856" s="94">
        <v>45425</v>
      </c>
      <c r="H4856" s="92" t="str">
        <f>VLOOKUP(Tabla36[[#This Row],[NUM. ECO.]],[2]!Tabla24[[NO.ECO]:[MATERIAL]],8,0)</f>
        <v>VOLADURA</v>
      </c>
      <c r="I4856" s="86" t="s">
        <v>79</v>
      </c>
      <c r="J4856" s="91">
        <f ca="1">J4855+TIME(0,RANDBETWEEN((123),(151)),0)</f>
        <v>0.82152777777777775</v>
      </c>
      <c r="K4856" s="86" t="str">
        <f ca="1">VLOOKUP(Tabla36[[#This Row],[CODIGO VINCULO]],[1]!Anexar1[[UNION]:[OPERADOR]],4,0)</f>
        <v>NORBERTO SOSA PALMA</v>
      </c>
      <c r="L4856" s="92" t="str" cm="1">
        <f t="array" aca="1" ref="L4856" ca="1">_xlfn.IFS(J4856&gt;=TIME(14,0,0),"SEGUNDO TURNO",J4856&lt;TIME(14,0,0),"PRIMER TURNO")</f>
        <v>SEGUNDO TURNO</v>
      </c>
      <c r="M4856" s="90"/>
    </row>
    <row r="4857" spans="1:13">
      <c r="A4857" s="86" t="str">
        <f ca="1">_xlfn.CONCAT(Tabla36[[#This Row],[NUM. ECO.]],Tabla36[[#This Row],[TURNO]],Tabla36[[#This Row],[FECHA]])</f>
        <v>T49PRIMER TURNO45426</v>
      </c>
      <c r="B4857" s="87">
        <v>7</v>
      </c>
      <c r="C4857" s="87">
        <v>1</v>
      </c>
      <c r="D4857" s="87" t="s">
        <v>65</v>
      </c>
      <c r="E4857" s="86"/>
      <c r="F4857" s="86">
        <f>VLOOKUP(Tabla36[[#This Row],[NUM. ECO.]],[2]!Tabla24[[NO.ECO]:[CUBICACION
M3]],4,0)</f>
        <v>15</v>
      </c>
      <c r="G4857" s="94">
        <v>45426</v>
      </c>
      <c r="H4857" s="92" t="str">
        <f>VLOOKUP(Tabla36[[#This Row],[NUM. ECO.]],[2]!Tabla24[[NO.ECO]:[MATERIAL]],8,0)</f>
        <v>VOLADURA</v>
      </c>
      <c r="I4857" s="86" t="s">
        <v>79</v>
      </c>
      <c r="J4857" s="88">
        <f ca="1">TIME(RANDBETWEEN(5.5,6),RANDBETWEEN(1,29),0)</f>
        <v>0.26944444444444443</v>
      </c>
      <c r="K4857" s="86" t="str">
        <f ca="1">VLOOKUP(Tabla36[[#This Row],[CODIGO VINCULO]],[1]!Anexar1[[UNION]:[OPERADOR]],4,0)</f>
        <v>ALAN AMOS HERNANDEZ HERNANDEZ</v>
      </c>
      <c r="L4857" s="92" t="str" cm="1">
        <f t="array" aca="1" ref="L4857" ca="1">_xlfn.IFS(J4857&gt;=TIME(14,0,0),"SEGUNDO TURNO",J4857&lt;TIME(14,0,0),"PRIMER TURNO")</f>
        <v>PRIMER TURNO</v>
      </c>
      <c r="M4857" s="90"/>
    </row>
    <row r="4858" spans="1:13">
      <c r="A4858" s="86" t="str">
        <f ca="1">_xlfn.CONCAT(Tabla36[[#This Row],[NUM. ECO.]],Tabla36[[#This Row],[TURNO]],Tabla36[[#This Row],[FECHA]])</f>
        <v>T49PRIMER TURNO45426</v>
      </c>
      <c r="B4858" s="87">
        <v>7</v>
      </c>
      <c r="C4858" s="87">
        <v>2</v>
      </c>
      <c r="D4858" s="87" t="s">
        <v>65</v>
      </c>
      <c r="E4858" s="86"/>
      <c r="F4858" s="86">
        <f>VLOOKUP(Tabla36[[#This Row],[NUM. ECO.]],[2]!Tabla24[[NO.ECO]:[CUBICACION
M3]],4,0)</f>
        <v>15</v>
      </c>
      <c r="G4858" s="94">
        <v>45426</v>
      </c>
      <c r="H4858" s="92" t="str">
        <f>VLOOKUP(Tabla36[[#This Row],[NUM. ECO.]],[2]!Tabla24[[NO.ECO]:[MATERIAL]],8,0)</f>
        <v>VOLADURA</v>
      </c>
      <c r="I4858" s="86" t="s">
        <v>79</v>
      </c>
      <c r="J4858" s="91">
        <f ca="1">J4857+TIME(0,RANDBETWEEN((123),(151)),0)</f>
        <v>0.37430555555555556</v>
      </c>
      <c r="K4858" s="86" t="str">
        <f ca="1">VLOOKUP(Tabla36[[#This Row],[CODIGO VINCULO]],[1]!Anexar1[[UNION]:[OPERADOR]],4,0)</f>
        <v>ALAN AMOS HERNANDEZ HERNANDEZ</v>
      </c>
      <c r="L4858" s="92" t="str" cm="1">
        <f t="array" aca="1" ref="L4858" ca="1">_xlfn.IFS(J4858&gt;=TIME(14,0,0),"SEGUNDO TURNO",J4858&lt;TIME(14,0,0),"PRIMER TURNO")</f>
        <v>PRIMER TURNO</v>
      </c>
      <c r="M4858" s="90"/>
    </row>
    <row r="4859" spans="1:13">
      <c r="A4859" s="86" t="str">
        <f ca="1">_xlfn.CONCAT(Tabla36[[#This Row],[NUM. ECO.]],Tabla36[[#This Row],[TURNO]],Tabla36[[#This Row],[FECHA]])</f>
        <v>T49PRIMER TURNO45426</v>
      </c>
      <c r="B4859" s="87">
        <v>7</v>
      </c>
      <c r="C4859" s="87">
        <v>3</v>
      </c>
      <c r="D4859" s="87" t="s">
        <v>65</v>
      </c>
      <c r="E4859" s="86"/>
      <c r="F4859" s="86">
        <f>VLOOKUP(Tabla36[[#This Row],[NUM. ECO.]],[2]!Tabla24[[NO.ECO]:[CUBICACION
M3]],4,0)</f>
        <v>15</v>
      </c>
      <c r="G4859" s="94">
        <v>45426</v>
      </c>
      <c r="H4859" s="92" t="str">
        <f>VLOOKUP(Tabla36[[#This Row],[NUM. ECO.]],[2]!Tabla24[[NO.ECO]:[MATERIAL]],8,0)</f>
        <v>VOLADURA</v>
      </c>
      <c r="I4859" s="86" t="s">
        <v>79</v>
      </c>
      <c r="J4859" s="91">
        <f ca="1">J4858+TIME(0,RANDBETWEEN((123),(151)),0)</f>
        <v>0.47499999999999998</v>
      </c>
      <c r="K4859" s="86" t="str">
        <f ca="1">VLOOKUP(Tabla36[[#This Row],[CODIGO VINCULO]],[1]!Anexar1[[UNION]:[OPERADOR]],4,0)</f>
        <v>ALAN AMOS HERNANDEZ HERNANDEZ</v>
      </c>
      <c r="L4859" s="92" t="str" cm="1">
        <f t="array" aca="1" ref="L4859" ca="1">_xlfn.IFS(J4859&gt;=TIME(14,0,0),"SEGUNDO TURNO",J4859&lt;TIME(14,0,0),"PRIMER TURNO")</f>
        <v>PRIMER TURNO</v>
      </c>
      <c r="M4859" s="90"/>
    </row>
    <row r="4860" spans="1:13">
      <c r="A4860" s="86" t="str">
        <f ca="1">_xlfn.CONCAT(Tabla36[[#This Row],[NUM. ECO.]],Tabla36[[#This Row],[TURNO]],Tabla36[[#This Row],[FECHA]])</f>
        <v>T49PRIMER TURNO45426</v>
      </c>
      <c r="B4860" s="87">
        <v>7</v>
      </c>
      <c r="C4860" s="87">
        <v>4</v>
      </c>
      <c r="D4860" s="87" t="s">
        <v>65</v>
      </c>
      <c r="E4860" s="86"/>
      <c r="F4860" s="86">
        <f>VLOOKUP(Tabla36[[#This Row],[NUM. ECO.]],[2]!Tabla24[[NO.ECO]:[CUBICACION
M3]],4,0)</f>
        <v>15</v>
      </c>
      <c r="G4860" s="94">
        <v>45426</v>
      </c>
      <c r="H4860" s="92" t="str">
        <f>VLOOKUP(Tabla36[[#This Row],[NUM. ECO.]],[2]!Tabla24[[NO.ECO]:[MATERIAL]],8,0)</f>
        <v>VOLADURA</v>
      </c>
      <c r="I4860" s="86" t="s">
        <v>79</v>
      </c>
      <c r="J4860" s="91">
        <f ca="1">J4859+TIME(0,RANDBETWEEN((123),(151)),0)</f>
        <v>0.57291666666666663</v>
      </c>
      <c r="K4860" s="86" t="str">
        <f ca="1">VLOOKUP(Tabla36[[#This Row],[CODIGO VINCULO]],[1]!Anexar1[[UNION]:[OPERADOR]],4,0)</f>
        <v>ALAN AMOS HERNANDEZ HERNANDEZ</v>
      </c>
      <c r="L4860" s="92" t="str" cm="1">
        <f t="array" aca="1" ref="L4860" ca="1">_xlfn.IFS(J4860&gt;=TIME(14,0,0),"SEGUNDO TURNO",J4860&lt;TIME(14,0,0),"PRIMER TURNO")</f>
        <v>PRIMER TURNO</v>
      </c>
      <c r="M4860" s="90"/>
    </row>
    <row r="4861" spans="1:13">
      <c r="A4861" s="86" t="str">
        <f ca="1">_xlfn.CONCAT(Tabla36[[#This Row],[NUM. ECO.]],Tabla36[[#This Row],[TURNO]],Tabla36[[#This Row],[FECHA]])</f>
        <v>T49SEGUNDO TURNO45426</v>
      </c>
      <c r="B4861" s="87">
        <v>7</v>
      </c>
      <c r="C4861" s="87">
        <v>5</v>
      </c>
      <c r="D4861" s="87" t="s">
        <v>65</v>
      </c>
      <c r="E4861" s="86"/>
      <c r="F4861" s="86">
        <f>VLOOKUP(Tabla36[[#This Row],[NUM. ECO.]],[2]!Tabla24[[NO.ECO]:[CUBICACION
M3]],4,0)</f>
        <v>15</v>
      </c>
      <c r="G4861" s="94">
        <v>45426</v>
      </c>
      <c r="H4861" s="92" t="str">
        <f>VLOOKUP(Tabla36[[#This Row],[NUM. ECO.]],[2]!Tabla24[[NO.ECO]:[MATERIAL]],8,0)</f>
        <v>VOLADURA</v>
      </c>
      <c r="I4861" s="86" t="s">
        <v>79</v>
      </c>
      <c r="J4861" s="91">
        <f ca="1">J4860+TIME(0,RANDBETWEEN((123),(151)),0)</f>
        <v>0.6645833333333333</v>
      </c>
      <c r="K4861" s="86" t="str">
        <f ca="1">VLOOKUP(Tabla36[[#This Row],[CODIGO VINCULO]],[1]!Anexar1[[UNION]:[OPERADOR]],4,0)</f>
        <v>NORBERTO SOSA PALMA</v>
      </c>
      <c r="L4861" s="92" t="str" cm="1">
        <f t="array" aca="1" ref="L4861" ca="1">_xlfn.IFS(J4861&gt;=TIME(14,0,0),"SEGUNDO TURNO",J4861&lt;TIME(14,0,0),"PRIMER TURNO")</f>
        <v>SEGUNDO TURNO</v>
      </c>
      <c r="M4861" s="90"/>
    </row>
    <row r="4862" spans="1:13">
      <c r="A4862" s="86" t="str">
        <f ca="1">_xlfn.CONCAT(Tabla36[[#This Row],[NUM. ECO.]],Tabla36[[#This Row],[TURNO]],Tabla36[[#This Row],[FECHA]])</f>
        <v>T49SEGUNDO TURNO45426</v>
      </c>
      <c r="B4862" s="87">
        <v>7</v>
      </c>
      <c r="C4862" s="87">
        <v>6</v>
      </c>
      <c r="D4862" s="87" t="s">
        <v>65</v>
      </c>
      <c r="E4862" s="86"/>
      <c r="F4862" s="86">
        <f>VLOOKUP(Tabla36[[#This Row],[NUM. ECO.]],[2]!Tabla24[[NO.ECO]:[CUBICACION
M3]],4,0)</f>
        <v>15</v>
      </c>
      <c r="G4862" s="94">
        <v>45426</v>
      </c>
      <c r="H4862" s="92" t="str">
        <f>VLOOKUP(Tabla36[[#This Row],[NUM. ECO.]],[2]!Tabla24[[NO.ECO]:[MATERIAL]],8,0)</f>
        <v>VOLADURA</v>
      </c>
      <c r="I4862" s="86" t="s">
        <v>79</v>
      </c>
      <c r="J4862" s="91">
        <f ca="1">J4861+TIME(0,RANDBETWEEN((123),(151)),0)</f>
        <v>0.75069444444444444</v>
      </c>
      <c r="K4862" s="86" t="str">
        <f ca="1">VLOOKUP(Tabla36[[#This Row],[CODIGO VINCULO]],[1]!Anexar1[[UNION]:[OPERADOR]],4,0)</f>
        <v>NORBERTO SOSA PALMA</v>
      </c>
      <c r="L4862" s="92" t="str" cm="1">
        <f t="array" aca="1" ref="L4862" ca="1">_xlfn.IFS(J4862&gt;=TIME(14,0,0),"SEGUNDO TURNO",J4862&lt;TIME(14,0,0),"PRIMER TURNO")</f>
        <v>SEGUNDO TURNO</v>
      </c>
      <c r="M4862" s="90"/>
    </row>
    <row r="4863" spans="1:13">
      <c r="A4863" s="86" t="str">
        <f ca="1">_xlfn.CONCAT(Tabla36[[#This Row],[NUM. ECO.]],Tabla36[[#This Row],[TURNO]],Tabla36[[#This Row],[FECHA]])</f>
        <v>T49SEGUNDO TURNO45426</v>
      </c>
      <c r="B4863" s="87">
        <v>7</v>
      </c>
      <c r="C4863" s="87">
        <v>7</v>
      </c>
      <c r="D4863" s="87" t="s">
        <v>65</v>
      </c>
      <c r="E4863" s="86"/>
      <c r="F4863" s="86">
        <f>VLOOKUP(Tabla36[[#This Row],[NUM. ECO.]],[2]!Tabla24[[NO.ECO]:[CUBICACION
M3]],4,0)</f>
        <v>15</v>
      </c>
      <c r="G4863" s="94">
        <v>45426</v>
      </c>
      <c r="H4863" s="92" t="str">
        <f>VLOOKUP(Tabla36[[#This Row],[NUM. ECO.]],[2]!Tabla24[[NO.ECO]:[MATERIAL]],8,0)</f>
        <v>VOLADURA</v>
      </c>
      <c r="I4863" s="86" t="s">
        <v>79</v>
      </c>
      <c r="J4863" s="91">
        <f ca="1">J4862+TIME(0,RANDBETWEEN((123),(151)),0)</f>
        <v>0.84375</v>
      </c>
      <c r="K4863" s="86" t="str">
        <f ca="1">VLOOKUP(Tabla36[[#This Row],[CODIGO VINCULO]],[1]!Anexar1[[UNION]:[OPERADOR]],4,0)</f>
        <v>NORBERTO SOSA PALMA</v>
      </c>
      <c r="L4863" s="92" t="str" cm="1">
        <f t="array" aca="1" ref="L4863" ca="1">_xlfn.IFS(J4863&gt;=TIME(14,0,0),"SEGUNDO TURNO",J4863&lt;TIME(14,0,0),"PRIMER TURNO")</f>
        <v>SEGUNDO TURNO</v>
      </c>
      <c r="M4863" s="90"/>
    </row>
    <row r="4864" spans="1:13">
      <c r="A4864" s="86" t="str">
        <f ca="1">_xlfn.CONCAT(Tabla36[[#This Row],[NUM. ECO.]],Tabla36[[#This Row],[TURNO]],Tabla36[[#This Row],[FECHA]])</f>
        <v>T49PRIMER TURNO45427</v>
      </c>
      <c r="B4864" s="87">
        <v>7</v>
      </c>
      <c r="C4864" s="87">
        <v>1</v>
      </c>
      <c r="D4864" s="87" t="s">
        <v>65</v>
      </c>
      <c r="E4864" s="86"/>
      <c r="F4864" s="86">
        <f>VLOOKUP(Tabla36[[#This Row],[NUM. ECO.]],[2]!Tabla24[[NO.ECO]:[CUBICACION
M3]],4,0)</f>
        <v>15</v>
      </c>
      <c r="G4864" s="94">
        <v>45427</v>
      </c>
      <c r="H4864" s="92" t="str">
        <f>VLOOKUP(Tabla36[[#This Row],[NUM. ECO.]],[2]!Tabla24[[NO.ECO]:[MATERIAL]],8,0)</f>
        <v>VOLADURA</v>
      </c>
      <c r="I4864" s="86" t="s">
        <v>79</v>
      </c>
      <c r="J4864" s="88">
        <f ca="1">TIME(RANDBETWEEN(5.5,6),RANDBETWEEN(1,29),0)</f>
        <v>0.26111111111111113</v>
      </c>
      <c r="K4864" s="86" t="str">
        <f ca="1">VLOOKUP(Tabla36[[#This Row],[CODIGO VINCULO]],[1]!Anexar1[[UNION]:[OPERADOR]],4,0)</f>
        <v>ALAN AMOS HERNANDEZ HERNANDEZ</v>
      </c>
      <c r="L4864" s="92" t="str" cm="1">
        <f t="array" aca="1" ref="L4864" ca="1">_xlfn.IFS(J4864&gt;=TIME(14,0,0),"SEGUNDO TURNO",J4864&lt;TIME(14,0,0),"PRIMER TURNO")</f>
        <v>PRIMER TURNO</v>
      </c>
      <c r="M4864" s="90"/>
    </row>
    <row r="4865" spans="1:13">
      <c r="A4865" s="86" t="str">
        <f ca="1">_xlfn.CONCAT(Tabla36[[#This Row],[NUM. ECO.]],Tabla36[[#This Row],[TURNO]],Tabla36[[#This Row],[FECHA]])</f>
        <v>T49PRIMER TURNO45427</v>
      </c>
      <c r="B4865" s="87">
        <v>7</v>
      </c>
      <c r="C4865" s="87">
        <v>2</v>
      </c>
      <c r="D4865" s="87" t="s">
        <v>65</v>
      </c>
      <c r="E4865" s="86"/>
      <c r="F4865" s="86">
        <f>VLOOKUP(Tabla36[[#This Row],[NUM. ECO.]],[2]!Tabla24[[NO.ECO]:[CUBICACION
M3]],4,0)</f>
        <v>15</v>
      </c>
      <c r="G4865" s="94">
        <v>45427</v>
      </c>
      <c r="H4865" s="92" t="str">
        <f>VLOOKUP(Tabla36[[#This Row],[NUM. ECO.]],[2]!Tabla24[[NO.ECO]:[MATERIAL]],8,0)</f>
        <v>VOLADURA</v>
      </c>
      <c r="I4865" s="86" t="s">
        <v>79</v>
      </c>
      <c r="J4865" s="91">
        <f ca="1">J4864+TIME(0,RANDBETWEEN((123),(151)),0)</f>
        <v>0.35416666666666669</v>
      </c>
      <c r="K4865" s="86" t="str">
        <f ca="1">VLOOKUP(Tabla36[[#This Row],[CODIGO VINCULO]],[1]!Anexar1[[UNION]:[OPERADOR]],4,0)</f>
        <v>ALAN AMOS HERNANDEZ HERNANDEZ</v>
      </c>
      <c r="L4865" s="92" t="str" cm="1">
        <f t="array" aca="1" ref="L4865" ca="1">_xlfn.IFS(J4865&gt;=TIME(14,0,0),"SEGUNDO TURNO",J4865&lt;TIME(14,0,0),"PRIMER TURNO")</f>
        <v>PRIMER TURNO</v>
      </c>
      <c r="M4865" s="90"/>
    </row>
    <row r="4866" spans="1:13">
      <c r="A4866" s="86" t="str">
        <f ca="1">_xlfn.CONCAT(Tabla36[[#This Row],[NUM. ECO.]],Tabla36[[#This Row],[TURNO]],Tabla36[[#This Row],[FECHA]])</f>
        <v>T49PRIMER TURNO45427</v>
      </c>
      <c r="B4866" s="87">
        <v>7</v>
      </c>
      <c r="C4866" s="87">
        <v>3</v>
      </c>
      <c r="D4866" s="87" t="s">
        <v>65</v>
      </c>
      <c r="E4866" s="86"/>
      <c r="F4866" s="86">
        <f>VLOOKUP(Tabla36[[#This Row],[NUM. ECO.]],[2]!Tabla24[[NO.ECO]:[CUBICACION
M3]],4,0)</f>
        <v>15</v>
      </c>
      <c r="G4866" s="94">
        <v>45427</v>
      </c>
      <c r="H4866" s="92" t="str">
        <f>VLOOKUP(Tabla36[[#This Row],[NUM. ECO.]],[2]!Tabla24[[NO.ECO]:[MATERIAL]],8,0)</f>
        <v>VOLADURA</v>
      </c>
      <c r="I4866" s="86" t="s">
        <v>79</v>
      </c>
      <c r="J4866" s="91">
        <f ca="1">J4865+TIME(0,RANDBETWEEN((123),(151)),0)</f>
        <v>0.45347222222222222</v>
      </c>
      <c r="K4866" s="86" t="str">
        <f ca="1">VLOOKUP(Tabla36[[#This Row],[CODIGO VINCULO]],[1]!Anexar1[[UNION]:[OPERADOR]],4,0)</f>
        <v>ALAN AMOS HERNANDEZ HERNANDEZ</v>
      </c>
      <c r="L4866" s="92" t="str" cm="1">
        <f t="array" aca="1" ref="L4866" ca="1">_xlfn.IFS(J4866&gt;=TIME(14,0,0),"SEGUNDO TURNO",J4866&lt;TIME(14,0,0),"PRIMER TURNO")</f>
        <v>PRIMER TURNO</v>
      </c>
      <c r="M4866" s="90"/>
    </row>
    <row r="4867" spans="1:13">
      <c r="A4867" s="86" t="str">
        <f ca="1">_xlfn.CONCAT(Tabla36[[#This Row],[NUM. ECO.]],Tabla36[[#This Row],[TURNO]],Tabla36[[#This Row],[FECHA]])</f>
        <v>T49PRIMER TURNO45427</v>
      </c>
      <c r="B4867" s="87">
        <v>7</v>
      </c>
      <c r="C4867" s="87">
        <v>4</v>
      </c>
      <c r="D4867" s="87" t="s">
        <v>65</v>
      </c>
      <c r="E4867" s="86"/>
      <c r="F4867" s="86">
        <f>VLOOKUP(Tabla36[[#This Row],[NUM. ECO.]],[2]!Tabla24[[NO.ECO]:[CUBICACION
M3]],4,0)</f>
        <v>15</v>
      </c>
      <c r="G4867" s="94">
        <v>45427</v>
      </c>
      <c r="H4867" s="92" t="str">
        <f>VLOOKUP(Tabla36[[#This Row],[NUM. ECO.]],[2]!Tabla24[[NO.ECO]:[MATERIAL]],8,0)</f>
        <v>VOLADURA</v>
      </c>
      <c r="I4867" s="86" t="s">
        <v>79</v>
      </c>
      <c r="J4867" s="91">
        <f ca="1">J4866+TIME(0,RANDBETWEEN((123),(151)),0)</f>
        <v>0.54166666666666663</v>
      </c>
      <c r="K4867" s="86" t="str">
        <f ca="1">VLOOKUP(Tabla36[[#This Row],[CODIGO VINCULO]],[1]!Anexar1[[UNION]:[OPERADOR]],4,0)</f>
        <v>ALAN AMOS HERNANDEZ HERNANDEZ</v>
      </c>
      <c r="L4867" s="92" t="str" cm="1">
        <f t="array" aca="1" ref="L4867" ca="1">_xlfn.IFS(J4867&gt;=TIME(14,0,0),"SEGUNDO TURNO",J4867&lt;TIME(14,0,0),"PRIMER TURNO")</f>
        <v>PRIMER TURNO</v>
      </c>
      <c r="M4867" s="90"/>
    </row>
    <row r="4868" spans="1:13">
      <c r="A4868" s="86" t="str">
        <f ca="1">_xlfn.CONCAT(Tabla36[[#This Row],[NUM. ECO.]],Tabla36[[#This Row],[TURNO]],Tabla36[[#This Row],[FECHA]])</f>
        <v>T49SEGUNDO TURNO45427</v>
      </c>
      <c r="B4868" s="87">
        <v>7</v>
      </c>
      <c r="C4868" s="87">
        <v>5</v>
      </c>
      <c r="D4868" s="87" t="s">
        <v>65</v>
      </c>
      <c r="E4868" s="86"/>
      <c r="F4868" s="86">
        <f>VLOOKUP(Tabla36[[#This Row],[NUM. ECO.]],[2]!Tabla24[[NO.ECO]:[CUBICACION
M3]],4,0)</f>
        <v>15</v>
      </c>
      <c r="G4868" s="94">
        <v>45427</v>
      </c>
      <c r="H4868" s="92" t="str">
        <f>VLOOKUP(Tabla36[[#This Row],[NUM. ECO.]],[2]!Tabla24[[NO.ECO]:[MATERIAL]],8,0)</f>
        <v>VOLADURA</v>
      </c>
      <c r="I4868" s="86" t="s">
        <v>79</v>
      </c>
      <c r="J4868" s="91">
        <f ca="1">J4867+TIME(0,RANDBETWEEN((123),(151)),0)</f>
        <v>0.62986111111111109</v>
      </c>
      <c r="K4868" s="86" t="str">
        <f ca="1">VLOOKUP(Tabla36[[#This Row],[CODIGO VINCULO]],[1]!Anexar1[[UNION]:[OPERADOR]],4,0)</f>
        <v>NORBERTO SOSA PALMA</v>
      </c>
      <c r="L4868" s="92" t="str" cm="1">
        <f t="array" aca="1" ref="L4868" ca="1">_xlfn.IFS(J4868&gt;=TIME(14,0,0),"SEGUNDO TURNO",J4868&lt;TIME(14,0,0),"PRIMER TURNO")</f>
        <v>SEGUNDO TURNO</v>
      </c>
      <c r="M4868" s="90"/>
    </row>
    <row r="4869" spans="1:13">
      <c r="A4869" s="86" t="str">
        <f ca="1">_xlfn.CONCAT(Tabla36[[#This Row],[NUM. ECO.]],Tabla36[[#This Row],[TURNO]],Tabla36[[#This Row],[FECHA]])</f>
        <v>T49SEGUNDO TURNO45427</v>
      </c>
      <c r="B4869" s="87">
        <v>7</v>
      </c>
      <c r="C4869" s="87">
        <v>6</v>
      </c>
      <c r="D4869" s="87" t="s">
        <v>65</v>
      </c>
      <c r="E4869" s="86"/>
      <c r="F4869" s="86">
        <f>VLOOKUP(Tabla36[[#This Row],[NUM. ECO.]],[2]!Tabla24[[NO.ECO]:[CUBICACION
M3]],4,0)</f>
        <v>15</v>
      </c>
      <c r="G4869" s="94">
        <v>45427</v>
      </c>
      <c r="H4869" s="92" t="str">
        <f>VLOOKUP(Tabla36[[#This Row],[NUM. ECO.]],[2]!Tabla24[[NO.ECO]:[MATERIAL]],8,0)</f>
        <v>VOLADURA</v>
      </c>
      <c r="I4869" s="86" t="s">
        <v>79</v>
      </c>
      <c r="J4869" s="91">
        <f ca="1">J4868+TIME(0,RANDBETWEEN((123),(151)),0)</f>
        <v>0.72569444444444442</v>
      </c>
      <c r="K4869" s="86" t="str">
        <f ca="1">VLOOKUP(Tabla36[[#This Row],[CODIGO VINCULO]],[1]!Anexar1[[UNION]:[OPERADOR]],4,0)</f>
        <v>NORBERTO SOSA PALMA</v>
      </c>
      <c r="L4869" s="92" t="str" cm="1">
        <f t="array" aca="1" ref="L4869" ca="1">_xlfn.IFS(J4869&gt;=TIME(14,0,0),"SEGUNDO TURNO",J4869&lt;TIME(14,0,0),"PRIMER TURNO")</f>
        <v>SEGUNDO TURNO</v>
      </c>
      <c r="M4869" s="90"/>
    </row>
    <row r="4870" spans="1:13">
      <c r="A4870" s="86" t="str">
        <f ca="1">_xlfn.CONCAT(Tabla36[[#This Row],[NUM. ECO.]],Tabla36[[#This Row],[TURNO]],Tabla36[[#This Row],[FECHA]])</f>
        <v>T49SEGUNDO TURNO45427</v>
      </c>
      <c r="B4870" s="87">
        <v>7</v>
      </c>
      <c r="C4870" s="87">
        <v>7</v>
      </c>
      <c r="D4870" s="87" t="s">
        <v>65</v>
      </c>
      <c r="E4870" s="86"/>
      <c r="F4870" s="86">
        <f>VLOOKUP(Tabla36[[#This Row],[NUM. ECO.]],[2]!Tabla24[[NO.ECO]:[CUBICACION
M3]],4,0)</f>
        <v>15</v>
      </c>
      <c r="G4870" s="94">
        <v>45427</v>
      </c>
      <c r="H4870" s="92" t="str">
        <f>VLOOKUP(Tabla36[[#This Row],[NUM. ECO.]],[2]!Tabla24[[NO.ECO]:[MATERIAL]],8,0)</f>
        <v>VOLADURA</v>
      </c>
      <c r="I4870" s="86" t="s">
        <v>79</v>
      </c>
      <c r="J4870" s="91">
        <f ca="1">J4869+TIME(0,RANDBETWEEN((123),(151)),0)</f>
        <v>0.81944444444444442</v>
      </c>
      <c r="K4870" s="86" t="str">
        <f ca="1">VLOOKUP(Tabla36[[#This Row],[CODIGO VINCULO]],[1]!Anexar1[[UNION]:[OPERADOR]],4,0)</f>
        <v>NORBERTO SOSA PALMA</v>
      </c>
      <c r="L4870" s="92" t="str" cm="1">
        <f t="array" aca="1" ref="L4870" ca="1">_xlfn.IFS(J4870&gt;=TIME(14,0,0),"SEGUNDO TURNO",J4870&lt;TIME(14,0,0),"PRIMER TURNO")</f>
        <v>SEGUNDO TURNO</v>
      </c>
      <c r="M4870" s="90"/>
    </row>
    <row r="4871" spans="1:13">
      <c r="A4871" s="86" t="str">
        <f ca="1">_xlfn.CONCAT(Tabla36[[#This Row],[NUM. ECO.]],Tabla36[[#This Row],[TURNO]],Tabla36[[#This Row],[FECHA]])</f>
        <v>T49PRIMER TURNO45428</v>
      </c>
      <c r="B4871" s="87">
        <v>7</v>
      </c>
      <c r="C4871" s="87">
        <v>1</v>
      </c>
      <c r="D4871" s="87" t="s">
        <v>65</v>
      </c>
      <c r="E4871" s="86"/>
      <c r="F4871" s="86">
        <f>VLOOKUP(Tabla36[[#This Row],[NUM. ECO.]],[2]!Tabla24[[NO.ECO]:[CUBICACION
M3]],4,0)</f>
        <v>15</v>
      </c>
      <c r="G4871" s="94">
        <v>45428</v>
      </c>
      <c r="H4871" s="92" t="str">
        <f>VLOOKUP(Tabla36[[#This Row],[NUM. ECO.]],[2]!Tabla24[[NO.ECO]:[MATERIAL]],8,0)</f>
        <v>VOLADURA</v>
      </c>
      <c r="I4871" s="86" t="s">
        <v>79</v>
      </c>
      <c r="J4871" s="88">
        <f ca="1">TIME(RANDBETWEEN(5.5,6),RANDBETWEEN(1,29),0)</f>
        <v>0.26527777777777778</v>
      </c>
      <c r="K4871" s="86" t="str">
        <f ca="1">VLOOKUP(Tabla36[[#This Row],[CODIGO VINCULO]],[1]!Anexar1[[UNION]:[OPERADOR]],4,0)</f>
        <v>ALAN AMOS HERNANDEZ HERNANDEZ</v>
      </c>
      <c r="L4871" s="92" t="str" cm="1">
        <f t="array" aca="1" ref="L4871" ca="1">_xlfn.IFS(J4871&gt;=TIME(14,0,0),"SEGUNDO TURNO",J4871&lt;TIME(14,0,0),"PRIMER TURNO")</f>
        <v>PRIMER TURNO</v>
      </c>
      <c r="M4871" s="90"/>
    </row>
    <row r="4872" spans="1:13">
      <c r="A4872" s="86" t="str">
        <f ca="1">_xlfn.CONCAT(Tabla36[[#This Row],[NUM. ECO.]],Tabla36[[#This Row],[TURNO]],Tabla36[[#This Row],[FECHA]])</f>
        <v>T49PRIMER TURNO45428</v>
      </c>
      <c r="B4872" s="87">
        <v>7</v>
      </c>
      <c r="C4872" s="87">
        <v>2</v>
      </c>
      <c r="D4872" s="87" t="s">
        <v>65</v>
      </c>
      <c r="E4872" s="86"/>
      <c r="F4872" s="86">
        <f>VLOOKUP(Tabla36[[#This Row],[NUM. ECO.]],[2]!Tabla24[[NO.ECO]:[CUBICACION
M3]],4,0)</f>
        <v>15</v>
      </c>
      <c r="G4872" s="94">
        <v>45428</v>
      </c>
      <c r="H4872" s="92" t="str">
        <f>VLOOKUP(Tabla36[[#This Row],[NUM. ECO.]],[2]!Tabla24[[NO.ECO]:[MATERIAL]],8,0)</f>
        <v>VOLADURA</v>
      </c>
      <c r="I4872" s="86" t="s">
        <v>79</v>
      </c>
      <c r="J4872" s="91">
        <f ca="1">J4871+TIME(0,RANDBETWEEN((123),(151)),0)</f>
        <v>0.37013888888888891</v>
      </c>
      <c r="K4872" s="86" t="str">
        <f ca="1">VLOOKUP(Tabla36[[#This Row],[CODIGO VINCULO]],[1]!Anexar1[[UNION]:[OPERADOR]],4,0)</f>
        <v>ALAN AMOS HERNANDEZ HERNANDEZ</v>
      </c>
      <c r="L4872" s="92" t="str" cm="1">
        <f t="array" aca="1" ref="L4872" ca="1">_xlfn.IFS(J4872&gt;=TIME(14,0,0),"SEGUNDO TURNO",J4872&lt;TIME(14,0,0),"PRIMER TURNO")</f>
        <v>PRIMER TURNO</v>
      </c>
      <c r="M4872" s="90"/>
    </row>
    <row r="4873" spans="1:13">
      <c r="A4873" s="86" t="str">
        <f ca="1">_xlfn.CONCAT(Tabla36[[#This Row],[NUM. ECO.]],Tabla36[[#This Row],[TURNO]],Tabla36[[#This Row],[FECHA]])</f>
        <v>T49PRIMER TURNO45428</v>
      </c>
      <c r="B4873" s="87">
        <v>7</v>
      </c>
      <c r="C4873" s="87">
        <v>3</v>
      </c>
      <c r="D4873" s="87" t="s">
        <v>65</v>
      </c>
      <c r="E4873" s="86"/>
      <c r="F4873" s="86">
        <f>VLOOKUP(Tabla36[[#This Row],[NUM. ECO.]],[2]!Tabla24[[NO.ECO]:[CUBICACION
M3]],4,0)</f>
        <v>15</v>
      </c>
      <c r="G4873" s="94">
        <v>45428</v>
      </c>
      <c r="H4873" s="92" t="str">
        <f>VLOOKUP(Tabla36[[#This Row],[NUM. ECO.]],[2]!Tabla24[[NO.ECO]:[MATERIAL]],8,0)</f>
        <v>VOLADURA</v>
      </c>
      <c r="I4873" s="86" t="s">
        <v>79</v>
      </c>
      <c r="J4873" s="91">
        <f ca="1">J4872+TIME(0,RANDBETWEEN((123),(151)),0)</f>
        <v>0.46805555555555556</v>
      </c>
      <c r="K4873" s="86" t="str">
        <f ca="1">VLOOKUP(Tabla36[[#This Row],[CODIGO VINCULO]],[1]!Anexar1[[UNION]:[OPERADOR]],4,0)</f>
        <v>ALAN AMOS HERNANDEZ HERNANDEZ</v>
      </c>
      <c r="L4873" s="92" t="str" cm="1">
        <f t="array" aca="1" ref="L4873" ca="1">_xlfn.IFS(J4873&gt;=TIME(14,0,0),"SEGUNDO TURNO",J4873&lt;TIME(14,0,0),"PRIMER TURNO")</f>
        <v>PRIMER TURNO</v>
      </c>
      <c r="M4873" s="90"/>
    </row>
    <row r="4874" spans="1:13">
      <c r="A4874" s="86" t="str">
        <f ca="1">_xlfn.CONCAT(Tabla36[[#This Row],[NUM. ECO.]],Tabla36[[#This Row],[TURNO]],Tabla36[[#This Row],[FECHA]])</f>
        <v>T49PRIMER TURNO45428</v>
      </c>
      <c r="B4874" s="87">
        <v>7</v>
      </c>
      <c r="C4874" s="87">
        <v>4</v>
      </c>
      <c r="D4874" s="87" t="s">
        <v>65</v>
      </c>
      <c r="E4874" s="86"/>
      <c r="F4874" s="86">
        <f>VLOOKUP(Tabla36[[#This Row],[NUM. ECO.]],[2]!Tabla24[[NO.ECO]:[CUBICACION
M3]],4,0)</f>
        <v>15</v>
      </c>
      <c r="G4874" s="94">
        <v>45428</v>
      </c>
      <c r="H4874" s="92" t="str">
        <f>VLOOKUP(Tabla36[[#This Row],[NUM. ECO.]],[2]!Tabla24[[NO.ECO]:[MATERIAL]],8,0)</f>
        <v>VOLADURA</v>
      </c>
      <c r="I4874" s="86" t="s">
        <v>79</v>
      </c>
      <c r="J4874" s="91">
        <f ca="1">J4873+TIME(0,RANDBETWEEN((123),(151)),0)</f>
        <v>0.5541666666666667</v>
      </c>
      <c r="K4874" s="86" t="str">
        <f ca="1">VLOOKUP(Tabla36[[#This Row],[CODIGO VINCULO]],[1]!Anexar1[[UNION]:[OPERADOR]],4,0)</f>
        <v>ALAN AMOS HERNANDEZ HERNANDEZ</v>
      </c>
      <c r="L4874" s="92" t="str" cm="1">
        <f t="array" aca="1" ref="L4874" ca="1">_xlfn.IFS(J4874&gt;=TIME(14,0,0),"SEGUNDO TURNO",J4874&lt;TIME(14,0,0),"PRIMER TURNO")</f>
        <v>PRIMER TURNO</v>
      </c>
      <c r="M4874" s="90"/>
    </row>
    <row r="4875" spans="1:13">
      <c r="A4875" s="86" t="str">
        <f ca="1">_xlfn.CONCAT(Tabla36[[#This Row],[NUM. ECO.]],Tabla36[[#This Row],[TURNO]],Tabla36[[#This Row],[FECHA]])</f>
        <v>T49SEGUNDO TURNO45428</v>
      </c>
      <c r="B4875" s="87">
        <v>7</v>
      </c>
      <c r="C4875" s="87">
        <v>5</v>
      </c>
      <c r="D4875" s="87" t="s">
        <v>65</v>
      </c>
      <c r="E4875" s="86"/>
      <c r="F4875" s="86">
        <f>VLOOKUP(Tabla36[[#This Row],[NUM. ECO.]],[2]!Tabla24[[NO.ECO]:[CUBICACION
M3]],4,0)</f>
        <v>15</v>
      </c>
      <c r="G4875" s="94">
        <v>45428</v>
      </c>
      <c r="H4875" s="92" t="str">
        <f>VLOOKUP(Tabla36[[#This Row],[NUM. ECO.]],[2]!Tabla24[[NO.ECO]:[MATERIAL]],8,0)</f>
        <v>VOLADURA</v>
      </c>
      <c r="I4875" s="86" t="s">
        <v>79</v>
      </c>
      <c r="J4875" s="91">
        <f ca="1">J4874+TIME(0,RANDBETWEEN((123),(151)),0)</f>
        <v>0.6430555555555556</v>
      </c>
      <c r="K4875" s="86" t="str">
        <f ca="1">VLOOKUP(Tabla36[[#This Row],[CODIGO VINCULO]],[1]!Anexar1[[UNION]:[OPERADOR]],4,0)</f>
        <v>NORBERTO SOSA PALMA</v>
      </c>
      <c r="L4875" s="92" t="str" cm="1">
        <f t="array" aca="1" ref="L4875" ca="1">_xlfn.IFS(J4875&gt;=TIME(14,0,0),"SEGUNDO TURNO",J4875&lt;TIME(14,0,0),"PRIMER TURNO")</f>
        <v>SEGUNDO TURNO</v>
      </c>
      <c r="M4875" s="90"/>
    </row>
    <row r="4876" spans="1:13">
      <c r="A4876" s="86" t="str">
        <f ca="1">_xlfn.CONCAT(Tabla36[[#This Row],[NUM. ECO.]],Tabla36[[#This Row],[TURNO]],Tabla36[[#This Row],[FECHA]])</f>
        <v>T49SEGUNDO TURNO45428</v>
      </c>
      <c r="B4876" s="87">
        <v>7</v>
      </c>
      <c r="C4876" s="87">
        <v>6</v>
      </c>
      <c r="D4876" s="87" t="s">
        <v>65</v>
      </c>
      <c r="E4876" s="86"/>
      <c r="F4876" s="86">
        <f>VLOOKUP(Tabla36[[#This Row],[NUM. ECO.]],[2]!Tabla24[[NO.ECO]:[CUBICACION
M3]],4,0)</f>
        <v>15</v>
      </c>
      <c r="G4876" s="94">
        <v>45428</v>
      </c>
      <c r="H4876" s="92" t="str">
        <f>VLOOKUP(Tabla36[[#This Row],[NUM. ECO.]],[2]!Tabla24[[NO.ECO]:[MATERIAL]],8,0)</f>
        <v>VOLADURA</v>
      </c>
      <c r="I4876" s="86" t="s">
        <v>79</v>
      </c>
      <c r="J4876" s="91">
        <f ca="1">J4875+TIME(0,RANDBETWEEN((123),(151)),0)</f>
        <v>0.73958333333333337</v>
      </c>
      <c r="K4876" s="86" t="str">
        <f ca="1">VLOOKUP(Tabla36[[#This Row],[CODIGO VINCULO]],[1]!Anexar1[[UNION]:[OPERADOR]],4,0)</f>
        <v>NORBERTO SOSA PALMA</v>
      </c>
      <c r="L4876" s="92" t="str" cm="1">
        <f t="array" aca="1" ref="L4876" ca="1">_xlfn.IFS(J4876&gt;=TIME(14,0,0),"SEGUNDO TURNO",J4876&lt;TIME(14,0,0),"PRIMER TURNO")</f>
        <v>SEGUNDO TURNO</v>
      </c>
      <c r="M4876" s="90"/>
    </row>
    <row r="4877" spans="1:13">
      <c r="A4877" s="86" t="str">
        <f ca="1">_xlfn.CONCAT(Tabla36[[#This Row],[NUM. ECO.]],Tabla36[[#This Row],[TURNO]],Tabla36[[#This Row],[FECHA]])</f>
        <v>T49SEGUNDO TURNO45428</v>
      </c>
      <c r="B4877" s="87">
        <v>7</v>
      </c>
      <c r="C4877" s="87">
        <v>7</v>
      </c>
      <c r="D4877" s="87" t="s">
        <v>65</v>
      </c>
      <c r="E4877" s="86"/>
      <c r="F4877" s="86">
        <f>VLOOKUP(Tabla36[[#This Row],[NUM. ECO.]],[2]!Tabla24[[NO.ECO]:[CUBICACION
M3]],4,0)</f>
        <v>15</v>
      </c>
      <c r="G4877" s="94">
        <v>45428</v>
      </c>
      <c r="H4877" s="92" t="str">
        <f>VLOOKUP(Tabla36[[#This Row],[NUM. ECO.]],[2]!Tabla24[[NO.ECO]:[MATERIAL]],8,0)</f>
        <v>VOLADURA</v>
      </c>
      <c r="I4877" s="86" t="s">
        <v>79</v>
      </c>
      <c r="J4877" s="91">
        <f ca="1">J4876+TIME(0,RANDBETWEEN((123),(151)),0)</f>
        <v>0.84097222222222223</v>
      </c>
      <c r="K4877" s="86" t="str">
        <f ca="1">VLOOKUP(Tabla36[[#This Row],[CODIGO VINCULO]],[1]!Anexar1[[UNION]:[OPERADOR]],4,0)</f>
        <v>NORBERTO SOSA PALMA</v>
      </c>
      <c r="L4877" s="92" t="str" cm="1">
        <f t="array" aca="1" ref="L4877" ca="1">_xlfn.IFS(J4877&gt;=TIME(14,0,0),"SEGUNDO TURNO",J4877&lt;TIME(14,0,0),"PRIMER TURNO")</f>
        <v>SEGUNDO TURNO</v>
      </c>
      <c r="M4877" s="90"/>
    </row>
    <row r="4878" spans="1:13">
      <c r="A4878" s="86" t="str">
        <f ca="1">_xlfn.CONCAT(Tabla36[[#This Row],[NUM. ECO.]],Tabla36[[#This Row],[TURNO]],Tabla36[[#This Row],[FECHA]])</f>
        <v>T49PRIMER TURNO45429</v>
      </c>
      <c r="B4878" s="87">
        <v>7</v>
      </c>
      <c r="C4878" s="87">
        <v>1</v>
      </c>
      <c r="D4878" s="87" t="s">
        <v>65</v>
      </c>
      <c r="E4878" s="86"/>
      <c r="F4878" s="86">
        <f>VLOOKUP(Tabla36[[#This Row],[NUM. ECO.]],[2]!Tabla24[[NO.ECO]:[CUBICACION
M3]],4,0)</f>
        <v>15</v>
      </c>
      <c r="G4878" s="94">
        <v>45429</v>
      </c>
      <c r="H4878" s="92" t="str">
        <f>VLOOKUP(Tabla36[[#This Row],[NUM. ECO.]],[2]!Tabla24[[NO.ECO]:[MATERIAL]],8,0)</f>
        <v>VOLADURA</v>
      </c>
      <c r="I4878" s="86" t="s">
        <v>79</v>
      </c>
      <c r="J4878" s="88">
        <f ca="1">TIME(RANDBETWEEN(5.5,6),RANDBETWEEN(1,29),0)</f>
        <v>0.26666666666666666</v>
      </c>
      <c r="K4878" s="86" t="str">
        <f ca="1">VLOOKUP(Tabla36[[#This Row],[CODIGO VINCULO]],[1]!Anexar1[[UNION]:[OPERADOR]],4,0)</f>
        <v>ALAN AMOS HERNANDEZ HERNANDEZ</v>
      </c>
      <c r="L4878" s="92" t="str" cm="1">
        <f t="array" aca="1" ref="L4878" ca="1">_xlfn.IFS(J4878&gt;=TIME(14,0,0),"SEGUNDO TURNO",J4878&lt;TIME(14,0,0),"PRIMER TURNO")</f>
        <v>PRIMER TURNO</v>
      </c>
      <c r="M4878" s="90"/>
    </row>
    <row r="4879" spans="1:13">
      <c r="A4879" s="86" t="str">
        <f ca="1">_xlfn.CONCAT(Tabla36[[#This Row],[NUM. ECO.]],Tabla36[[#This Row],[TURNO]],Tabla36[[#This Row],[FECHA]])</f>
        <v>T49PRIMER TURNO45429</v>
      </c>
      <c r="B4879" s="87">
        <v>7</v>
      </c>
      <c r="C4879" s="87">
        <v>2</v>
      </c>
      <c r="D4879" s="87" t="s">
        <v>65</v>
      </c>
      <c r="E4879" s="86"/>
      <c r="F4879" s="86">
        <f>VLOOKUP(Tabla36[[#This Row],[NUM. ECO.]],[2]!Tabla24[[NO.ECO]:[CUBICACION
M3]],4,0)</f>
        <v>15</v>
      </c>
      <c r="G4879" s="94">
        <v>45429</v>
      </c>
      <c r="H4879" s="92" t="str">
        <f>VLOOKUP(Tabla36[[#This Row],[NUM. ECO.]],[2]!Tabla24[[NO.ECO]:[MATERIAL]],8,0)</f>
        <v>VOLADURA</v>
      </c>
      <c r="I4879" s="86" t="s">
        <v>79</v>
      </c>
      <c r="J4879" s="91">
        <f ca="1">J4878+TIME(0,RANDBETWEEN((123),(151)),0)</f>
        <v>0.3576388888888889</v>
      </c>
      <c r="K4879" s="86" t="str">
        <f ca="1">VLOOKUP(Tabla36[[#This Row],[CODIGO VINCULO]],[1]!Anexar1[[UNION]:[OPERADOR]],4,0)</f>
        <v>ALAN AMOS HERNANDEZ HERNANDEZ</v>
      </c>
      <c r="L4879" s="92" t="str" cm="1">
        <f t="array" aca="1" ref="L4879" ca="1">_xlfn.IFS(J4879&gt;=TIME(14,0,0),"SEGUNDO TURNO",J4879&lt;TIME(14,0,0),"PRIMER TURNO")</f>
        <v>PRIMER TURNO</v>
      </c>
      <c r="M4879" s="90"/>
    </row>
    <row r="4880" spans="1:13">
      <c r="A4880" s="86" t="str">
        <f ca="1">_xlfn.CONCAT(Tabla36[[#This Row],[NUM. ECO.]],Tabla36[[#This Row],[TURNO]],Tabla36[[#This Row],[FECHA]])</f>
        <v>T49PRIMER TURNO45429</v>
      </c>
      <c r="B4880" s="87">
        <v>7</v>
      </c>
      <c r="C4880" s="87">
        <v>3</v>
      </c>
      <c r="D4880" s="87" t="s">
        <v>65</v>
      </c>
      <c r="E4880" s="86"/>
      <c r="F4880" s="86">
        <f>VLOOKUP(Tabla36[[#This Row],[NUM. ECO.]],[2]!Tabla24[[NO.ECO]:[CUBICACION
M3]],4,0)</f>
        <v>15</v>
      </c>
      <c r="G4880" s="94">
        <v>45429</v>
      </c>
      <c r="H4880" s="92" t="str">
        <f>VLOOKUP(Tabla36[[#This Row],[NUM. ECO.]],[2]!Tabla24[[NO.ECO]:[MATERIAL]],8,0)</f>
        <v>VOLADURA</v>
      </c>
      <c r="I4880" s="86" t="s">
        <v>79</v>
      </c>
      <c r="J4880" s="91">
        <f ca="1">J4879+TIME(0,RANDBETWEEN((123),(151)),0)</f>
        <v>0.45902777777777781</v>
      </c>
      <c r="K4880" s="86" t="str">
        <f ca="1">VLOOKUP(Tabla36[[#This Row],[CODIGO VINCULO]],[1]!Anexar1[[UNION]:[OPERADOR]],4,0)</f>
        <v>ALAN AMOS HERNANDEZ HERNANDEZ</v>
      </c>
      <c r="L4880" s="92" t="str" cm="1">
        <f t="array" aca="1" ref="L4880" ca="1">_xlfn.IFS(J4880&gt;=TIME(14,0,0),"SEGUNDO TURNO",J4880&lt;TIME(14,0,0),"PRIMER TURNO")</f>
        <v>PRIMER TURNO</v>
      </c>
      <c r="M4880" s="90"/>
    </row>
    <row r="4881" spans="1:13">
      <c r="A4881" s="86" t="str">
        <f ca="1">_xlfn.CONCAT(Tabla36[[#This Row],[NUM. ECO.]],Tabla36[[#This Row],[TURNO]],Tabla36[[#This Row],[FECHA]])</f>
        <v>T49PRIMER TURNO45429</v>
      </c>
      <c r="B4881" s="87">
        <v>7</v>
      </c>
      <c r="C4881" s="87">
        <v>4</v>
      </c>
      <c r="D4881" s="87" t="s">
        <v>65</v>
      </c>
      <c r="E4881" s="86"/>
      <c r="F4881" s="86">
        <f>VLOOKUP(Tabla36[[#This Row],[NUM. ECO.]],[2]!Tabla24[[NO.ECO]:[CUBICACION
M3]],4,0)</f>
        <v>15</v>
      </c>
      <c r="G4881" s="94">
        <v>45429</v>
      </c>
      <c r="H4881" s="92" t="str">
        <f>VLOOKUP(Tabla36[[#This Row],[NUM. ECO.]],[2]!Tabla24[[NO.ECO]:[MATERIAL]],8,0)</f>
        <v>VOLADURA</v>
      </c>
      <c r="I4881" s="86" t="s">
        <v>79</v>
      </c>
      <c r="J4881" s="91">
        <f ca="1">J4880+TIME(0,RANDBETWEEN((123),(151)),0)</f>
        <v>0.54791666666666672</v>
      </c>
      <c r="K4881" s="86" t="str">
        <f ca="1">VLOOKUP(Tabla36[[#This Row],[CODIGO VINCULO]],[1]!Anexar1[[UNION]:[OPERADOR]],4,0)</f>
        <v>ALAN AMOS HERNANDEZ HERNANDEZ</v>
      </c>
      <c r="L4881" s="92" t="str" cm="1">
        <f t="array" aca="1" ref="L4881" ca="1">_xlfn.IFS(J4881&gt;=TIME(14,0,0),"SEGUNDO TURNO",J4881&lt;TIME(14,0,0),"PRIMER TURNO")</f>
        <v>PRIMER TURNO</v>
      </c>
      <c r="M4881" s="90"/>
    </row>
    <row r="4882" spans="1:13">
      <c r="A4882" s="86" t="str">
        <f ca="1">_xlfn.CONCAT(Tabla36[[#This Row],[NUM. ECO.]],Tabla36[[#This Row],[TURNO]],Tabla36[[#This Row],[FECHA]])</f>
        <v>T49SEGUNDO TURNO45429</v>
      </c>
      <c r="B4882" s="87">
        <v>7</v>
      </c>
      <c r="C4882" s="87">
        <v>5</v>
      </c>
      <c r="D4882" s="87" t="s">
        <v>65</v>
      </c>
      <c r="E4882" s="86"/>
      <c r="F4882" s="86">
        <f>VLOOKUP(Tabla36[[#This Row],[NUM. ECO.]],[2]!Tabla24[[NO.ECO]:[CUBICACION
M3]],4,0)</f>
        <v>15</v>
      </c>
      <c r="G4882" s="94">
        <v>45429</v>
      </c>
      <c r="H4882" s="92" t="str">
        <f>VLOOKUP(Tabla36[[#This Row],[NUM. ECO.]],[2]!Tabla24[[NO.ECO]:[MATERIAL]],8,0)</f>
        <v>VOLADURA</v>
      </c>
      <c r="I4882" s="86" t="s">
        <v>79</v>
      </c>
      <c r="J4882" s="91">
        <f ca="1">J4881+TIME(0,RANDBETWEEN((123),(151)),0)</f>
        <v>0.64236111111111116</v>
      </c>
      <c r="K4882" s="86" t="str">
        <f ca="1">VLOOKUP(Tabla36[[#This Row],[CODIGO VINCULO]],[1]!Anexar1[[UNION]:[OPERADOR]],4,0)</f>
        <v>NORBERTO SOSA PALMA</v>
      </c>
      <c r="L4882" s="92" t="str" cm="1">
        <f t="array" aca="1" ref="L4882" ca="1">_xlfn.IFS(J4882&gt;=TIME(14,0,0),"SEGUNDO TURNO",J4882&lt;TIME(14,0,0),"PRIMER TURNO")</f>
        <v>SEGUNDO TURNO</v>
      </c>
      <c r="M4882" s="90"/>
    </row>
    <row r="4883" spans="1:13">
      <c r="A4883" s="86" t="str">
        <f ca="1">_xlfn.CONCAT(Tabla36[[#This Row],[NUM. ECO.]],Tabla36[[#This Row],[TURNO]],Tabla36[[#This Row],[FECHA]])</f>
        <v>T49SEGUNDO TURNO45429</v>
      </c>
      <c r="B4883" s="87">
        <v>7</v>
      </c>
      <c r="C4883" s="87">
        <v>6</v>
      </c>
      <c r="D4883" s="87" t="s">
        <v>65</v>
      </c>
      <c r="E4883" s="86"/>
      <c r="F4883" s="86">
        <f>VLOOKUP(Tabla36[[#This Row],[NUM. ECO.]],[2]!Tabla24[[NO.ECO]:[CUBICACION
M3]],4,0)</f>
        <v>15</v>
      </c>
      <c r="G4883" s="94">
        <v>45429</v>
      </c>
      <c r="H4883" s="92" t="str">
        <f>VLOOKUP(Tabla36[[#This Row],[NUM. ECO.]],[2]!Tabla24[[NO.ECO]:[MATERIAL]],8,0)</f>
        <v>VOLADURA</v>
      </c>
      <c r="I4883" s="86" t="s">
        <v>79</v>
      </c>
      <c r="J4883" s="91">
        <f ca="1">J4882+TIME(0,RANDBETWEEN((123),(151)),0)</f>
        <v>0.73958333333333337</v>
      </c>
      <c r="K4883" s="86" t="str">
        <f ca="1">VLOOKUP(Tabla36[[#This Row],[CODIGO VINCULO]],[1]!Anexar1[[UNION]:[OPERADOR]],4,0)</f>
        <v>NORBERTO SOSA PALMA</v>
      </c>
      <c r="L4883" s="92" t="str" cm="1">
        <f t="array" aca="1" ref="L4883" ca="1">_xlfn.IFS(J4883&gt;=TIME(14,0,0),"SEGUNDO TURNO",J4883&lt;TIME(14,0,0),"PRIMER TURNO")</f>
        <v>SEGUNDO TURNO</v>
      </c>
      <c r="M4883" s="90"/>
    </row>
    <row r="4884" spans="1:13">
      <c r="A4884" s="86" t="str">
        <f ca="1">_xlfn.CONCAT(Tabla36[[#This Row],[NUM. ECO.]],Tabla36[[#This Row],[TURNO]],Tabla36[[#This Row],[FECHA]])</f>
        <v>T49SEGUNDO TURNO45429</v>
      </c>
      <c r="B4884" s="87">
        <v>7</v>
      </c>
      <c r="C4884" s="87">
        <v>7</v>
      </c>
      <c r="D4884" s="87" t="s">
        <v>65</v>
      </c>
      <c r="E4884" s="86"/>
      <c r="F4884" s="86">
        <f>VLOOKUP(Tabla36[[#This Row],[NUM. ECO.]],[2]!Tabla24[[NO.ECO]:[CUBICACION
M3]],4,0)</f>
        <v>15</v>
      </c>
      <c r="G4884" s="94">
        <v>45429</v>
      </c>
      <c r="H4884" s="92" t="str">
        <f>VLOOKUP(Tabla36[[#This Row],[NUM. ECO.]],[2]!Tabla24[[NO.ECO]:[MATERIAL]],8,0)</f>
        <v>VOLADURA</v>
      </c>
      <c r="I4884" s="86" t="s">
        <v>79</v>
      </c>
      <c r="J4884" s="91">
        <f ca="1">J4883+TIME(0,RANDBETWEEN((123),(151)),0)</f>
        <v>0.82569444444444451</v>
      </c>
      <c r="K4884" s="86" t="str">
        <f ca="1">VLOOKUP(Tabla36[[#This Row],[CODIGO VINCULO]],[1]!Anexar1[[UNION]:[OPERADOR]],4,0)</f>
        <v>NORBERTO SOSA PALMA</v>
      </c>
      <c r="L4884" s="92" t="str" cm="1">
        <f t="array" aca="1" ref="L4884" ca="1">_xlfn.IFS(J4884&gt;=TIME(14,0,0),"SEGUNDO TURNO",J4884&lt;TIME(14,0,0),"PRIMER TURNO")</f>
        <v>SEGUNDO TURNO</v>
      </c>
      <c r="M4884" s="90"/>
    </row>
    <row r="4885" spans="1:13">
      <c r="A4885" s="86" t="str">
        <f ca="1">_xlfn.CONCAT(Tabla36[[#This Row],[NUM. ECO.]],Tabla36[[#This Row],[TURNO]],Tabla36[[#This Row],[FECHA]])</f>
        <v>T49PRIMER TURNO45430</v>
      </c>
      <c r="B4885" s="87">
        <v>7</v>
      </c>
      <c r="C4885" s="87">
        <v>1</v>
      </c>
      <c r="D4885" s="87" t="s">
        <v>65</v>
      </c>
      <c r="E4885" s="86"/>
      <c r="F4885" s="86">
        <f>VLOOKUP(Tabla36[[#This Row],[NUM. ECO.]],[2]!Tabla24[[NO.ECO]:[CUBICACION
M3]],4,0)</f>
        <v>15</v>
      </c>
      <c r="G4885" s="94">
        <v>45430</v>
      </c>
      <c r="H4885" s="92" t="str">
        <f>VLOOKUP(Tabla36[[#This Row],[NUM. ECO.]],[2]!Tabla24[[NO.ECO]:[MATERIAL]],8,0)</f>
        <v>VOLADURA</v>
      </c>
      <c r="I4885" s="86" t="s">
        <v>79</v>
      </c>
      <c r="J4885" s="88">
        <f ca="1">TIME(RANDBETWEEN(5.5,6),RANDBETWEEN(1,29),0)</f>
        <v>0.26458333333333334</v>
      </c>
      <c r="K4885" s="86" t="str">
        <f ca="1">VLOOKUP(Tabla36[[#This Row],[CODIGO VINCULO]],[1]!Anexar1[[UNION]:[OPERADOR]],4,0)</f>
        <v>ALAN AMOS HERNANDEZ HERNANDEZ</v>
      </c>
      <c r="L4885" s="92" t="str" cm="1">
        <f t="array" aca="1" ref="L4885" ca="1">_xlfn.IFS(J4885&gt;=TIME(14,0,0),"SEGUNDO TURNO",J4885&lt;TIME(14,0,0),"PRIMER TURNO")</f>
        <v>PRIMER TURNO</v>
      </c>
      <c r="M4885" s="90"/>
    </row>
    <row r="4886" spans="1:13">
      <c r="A4886" s="86" t="str">
        <f ca="1">_xlfn.CONCAT(Tabla36[[#This Row],[NUM. ECO.]],Tabla36[[#This Row],[TURNO]],Tabla36[[#This Row],[FECHA]])</f>
        <v>T49PRIMER TURNO45430</v>
      </c>
      <c r="B4886" s="87">
        <v>7</v>
      </c>
      <c r="C4886" s="87">
        <v>2</v>
      </c>
      <c r="D4886" s="87" t="s">
        <v>65</v>
      </c>
      <c r="E4886" s="86"/>
      <c r="F4886" s="86">
        <f>VLOOKUP(Tabla36[[#This Row],[NUM. ECO.]],[2]!Tabla24[[NO.ECO]:[CUBICACION
M3]],4,0)</f>
        <v>15</v>
      </c>
      <c r="G4886" s="94">
        <v>45430</v>
      </c>
      <c r="H4886" s="92" t="str">
        <f>VLOOKUP(Tabla36[[#This Row],[NUM. ECO.]],[2]!Tabla24[[NO.ECO]:[MATERIAL]],8,0)</f>
        <v>VOLADURA</v>
      </c>
      <c r="I4886" s="86" t="s">
        <v>79</v>
      </c>
      <c r="J4886" s="91">
        <f ca="1">J4885+TIME(0,RANDBETWEEN((123),(151)),0)</f>
        <v>0.35902777777777778</v>
      </c>
      <c r="K4886" s="86" t="str">
        <f ca="1">VLOOKUP(Tabla36[[#This Row],[CODIGO VINCULO]],[1]!Anexar1[[UNION]:[OPERADOR]],4,0)</f>
        <v>ALAN AMOS HERNANDEZ HERNANDEZ</v>
      </c>
      <c r="L4886" s="92" t="str" cm="1">
        <f t="array" aca="1" ref="L4886" ca="1">_xlfn.IFS(J4886&gt;=TIME(14,0,0),"SEGUNDO TURNO",J4886&lt;TIME(14,0,0),"PRIMER TURNO")</f>
        <v>PRIMER TURNO</v>
      </c>
      <c r="M4886" s="90"/>
    </row>
    <row r="4887" spans="1:13">
      <c r="A4887" s="86" t="str">
        <f ca="1">_xlfn.CONCAT(Tabla36[[#This Row],[NUM. ECO.]],Tabla36[[#This Row],[TURNO]],Tabla36[[#This Row],[FECHA]])</f>
        <v>T49PRIMER TURNO45430</v>
      </c>
      <c r="B4887" s="87">
        <v>7</v>
      </c>
      <c r="C4887" s="87">
        <v>3</v>
      </c>
      <c r="D4887" s="87" t="s">
        <v>65</v>
      </c>
      <c r="E4887" s="86"/>
      <c r="F4887" s="86">
        <f>VLOOKUP(Tabla36[[#This Row],[NUM. ECO.]],[2]!Tabla24[[NO.ECO]:[CUBICACION
M3]],4,0)</f>
        <v>15</v>
      </c>
      <c r="G4887" s="94">
        <v>45430</v>
      </c>
      <c r="H4887" s="92" t="str">
        <f>VLOOKUP(Tabla36[[#This Row],[NUM. ECO.]],[2]!Tabla24[[NO.ECO]:[MATERIAL]],8,0)</f>
        <v>VOLADURA</v>
      </c>
      <c r="I4887" s="86" t="s">
        <v>79</v>
      </c>
      <c r="J4887" s="91">
        <f ca="1">J4886+TIME(0,RANDBETWEEN((123),(151)),0)</f>
        <v>0.46388888888888891</v>
      </c>
      <c r="K4887" s="86" t="str">
        <f ca="1">VLOOKUP(Tabla36[[#This Row],[CODIGO VINCULO]],[1]!Anexar1[[UNION]:[OPERADOR]],4,0)</f>
        <v>ALAN AMOS HERNANDEZ HERNANDEZ</v>
      </c>
      <c r="L4887" s="92" t="str" cm="1">
        <f t="array" aca="1" ref="L4887" ca="1">_xlfn.IFS(J4887&gt;=TIME(14,0,0),"SEGUNDO TURNO",J4887&lt;TIME(14,0,0),"PRIMER TURNO")</f>
        <v>PRIMER TURNO</v>
      </c>
      <c r="M4887" s="90"/>
    </row>
    <row r="4888" spans="1:13">
      <c r="A4888" s="86" t="str">
        <f ca="1">_xlfn.CONCAT(Tabla36[[#This Row],[NUM. ECO.]],Tabla36[[#This Row],[TURNO]],Tabla36[[#This Row],[FECHA]])</f>
        <v>T49PRIMER TURNO45430</v>
      </c>
      <c r="B4888" s="87">
        <v>7</v>
      </c>
      <c r="C4888" s="87">
        <v>4</v>
      </c>
      <c r="D4888" s="87" t="s">
        <v>65</v>
      </c>
      <c r="E4888" s="86"/>
      <c r="F4888" s="86">
        <f>VLOOKUP(Tabla36[[#This Row],[NUM. ECO.]],[2]!Tabla24[[NO.ECO]:[CUBICACION
M3]],4,0)</f>
        <v>15</v>
      </c>
      <c r="G4888" s="94">
        <v>45430</v>
      </c>
      <c r="H4888" s="92" t="str">
        <f>VLOOKUP(Tabla36[[#This Row],[NUM. ECO.]],[2]!Tabla24[[NO.ECO]:[MATERIAL]],8,0)</f>
        <v>VOLADURA</v>
      </c>
      <c r="I4888" s="86" t="s">
        <v>79</v>
      </c>
      <c r="J4888" s="91">
        <f ca="1">J4887+TIME(0,RANDBETWEEN((123),(151)),0)</f>
        <v>0.55277777777777781</v>
      </c>
      <c r="K4888" s="86" t="str">
        <f ca="1">VLOOKUP(Tabla36[[#This Row],[CODIGO VINCULO]],[1]!Anexar1[[UNION]:[OPERADOR]],4,0)</f>
        <v>ALAN AMOS HERNANDEZ HERNANDEZ</v>
      </c>
      <c r="L4888" s="92" t="str" cm="1">
        <f t="array" aca="1" ref="L4888" ca="1">_xlfn.IFS(J4888&gt;=TIME(14,0,0),"SEGUNDO TURNO",J4888&lt;TIME(14,0,0),"PRIMER TURNO")</f>
        <v>PRIMER TURNO</v>
      </c>
      <c r="M4888" s="90"/>
    </row>
    <row r="4889" spans="1:13">
      <c r="A4889" s="86" t="str">
        <f ca="1">_xlfn.CONCAT(Tabla36[[#This Row],[NUM. ECO.]],Tabla36[[#This Row],[TURNO]],Tabla36[[#This Row],[FECHA]])</f>
        <v>T49SEGUNDO TURNO45430</v>
      </c>
      <c r="B4889" s="87">
        <v>7</v>
      </c>
      <c r="C4889" s="87">
        <v>5</v>
      </c>
      <c r="D4889" s="87" t="s">
        <v>65</v>
      </c>
      <c r="E4889" s="86"/>
      <c r="F4889" s="86">
        <f>VLOOKUP(Tabla36[[#This Row],[NUM. ECO.]],[2]!Tabla24[[NO.ECO]:[CUBICACION
M3]],4,0)</f>
        <v>15</v>
      </c>
      <c r="G4889" s="94">
        <v>45430</v>
      </c>
      <c r="H4889" s="92" t="str">
        <f>VLOOKUP(Tabla36[[#This Row],[NUM. ECO.]],[2]!Tabla24[[NO.ECO]:[MATERIAL]],8,0)</f>
        <v>VOLADURA</v>
      </c>
      <c r="I4889" s="86" t="s">
        <v>79</v>
      </c>
      <c r="J4889" s="91">
        <f ca="1">J4888+TIME(0,RANDBETWEEN((123),(151)),0)</f>
        <v>0.64444444444444449</v>
      </c>
      <c r="K4889" s="86" t="str">
        <f ca="1">VLOOKUP(Tabla36[[#This Row],[CODIGO VINCULO]],[1]!Anexar1[[UNION]:[OPERADOR]],4,0)</f>
        <v>NORBERTO SOSA PALMA</v>
      </c>
      <c r="L4889" s="92" t="str" cm="1">
        <f t="array" aca="1" ref="L4889" ca="1">_xlfn.IFS(J4889&gt;=TIME(14,0,0),"SEGUNDO TURNO",J4889&lt;TIME(14,0,0),"PRIMER TURNO")</f>
        <v>SEGUNDO TURNO</v>
      </c>
      <c r="M4889" s="90"/>
    </row>
    <row r="4890" spans="1:13">
      <c r="A4890" s="86" t="str">
        <f ca="1">_xlfn.CONCAT(Tabla36[[#This Row],[NUM. ECO.]],Tabla36[[#This Row],[TURNO]],Tabla36[[#This Row],[FECHA]])</f>
        <v>T49SEGUNDO TURNO45430</v>
      </c>
      <c r="B4890" s="87">
        <v>7</v>
      </c>
      <c r="C4890" s="87">
        <v>6</v>
      </c>
      <c r="D4890" s="87" t="s">
        <v>65</v>
      </c>
      <c r="E4890" s="86"/>
      <c r="F4890" s="86">
        <f>VLOOKUP(Tabla36[[#This Row],[NUM. ECO.]],[2]!Tabla24[[NO.ECO]:[CUBICACION
M3]],4,0)</f>
        <v>15</v>
      </c>
      <c r="G4890" s="94">
        <v>45430</v>
      </c>
      <c r="H4890" s="92" t="str">
        <f>VLOOKUP(Tabla36[[#This Row],[NUM. ECO.]],[2]!Tabla24[[NO.ECO]:[MATERIAL]],8,0)</f>
        <v>VOLADURA</v>
      </c>
      <c r="I4890" s="86" t="s">
        <v>79</v>
      </c>
      <c r="J4890" s="91">
        <f ca="1">J4889+TIME(0,RANDBETWEEN((123),(151)),0)</f>
        <v>0.74513888888888891</v>
      </c>
      <c r="K4890" s="86" t="str">
        <f ca="1">VLOOKUP(Tabla36[[#This Row],[CODIGO VINCULO]],[1]!Anexar1[[UNION]:[OPERADOR]],4,0)</f>
        <v>NORBERTO SOSA PALMA</v>
      </c>
      <c r="L4890" s="92" t="str" cm="1">
        <f t="array" aca="1" ref="L4890" ca="1">_xlfn.IFS(J4890&gt;=TIME(14,0,0),"SEGUNDO TURNO",J4890&lt;TIME(14,0,0),"PRIMER TURNO")</f>
        <v>SEGUNDO TURNO</v>
      </c>
      <c r="M4890" s="90"/>
    </row>
    <row r="4891" spans="1:13">
      <c r="A4891" s="86" t="str">
        <f ca="1">_xlfn.CONCAT(Tabla36[[#This Row],[NUM. ECO.]],Tabla36[[#This Row],[TURNO]],Tabla36[[#This Row],[FECHA]])</f>
        <v>T49SEGUNDO TURNO45430</v>
      </c>
      <c r="B4891" s="87">
        <v>7</v>
      </c>
      <c r="C4891" s="87">
        <v>7</v>
      </c>
      <c r="D4891" s="87" t="s">
        <v>65</v>
      </c>
      <c r="E4891" s="86"/>
      <c r="F4891" s="86">
        <f>VLOOKUP(Tabla36[[#This Row],[NUM. ECO.]],[2]!Tabla24[[NO.ECO]:[CUBICACION
M3]],4,0)</f>
        <v>15</v>
      </c>
      <c r="G4891" s="94">
        <v>45430</v>
      </c>
      <c r="H4891" s="92" t="str">
        <f>VLOOKUP(Tabla36[[#This Row],[NUM. ECO.]],[2]!Tabla24[[NO.ECO]:[MATERIAL]],8,0)</f>
        <v>VOLADURA</v>
      </c>
      <c r="I4891" s="86" t="s">
        <v>79</v>
      </c>
      <c r="J4891" s="91">
        <f ca="1">J4890+TIME(0,RANDBETWEEN((123),(151)),0)</f>
        <v>0.84375</v>
      </c>
      <c r="K4891" s="86" t="str">
        <f ca="1">VLOOKUP(Tabla36[[#This Row],[CODIGO VINCULO]],[1]!Anexar1[[UNION]:[OPERADOR]],4,0)</f>
        <v>NORBERTO SOSA PALMA</v>
      </c>
      <c r="L4891" s="92" t="str" cm="1">
        <f t="array" aca="1" ref="L4891" ca="1">_xlfn.IFS(J4891&gt;=TIME(14,0,0),"SEGUNDO TURNO",J4891&lt;TIME(14,0,0),"PRIMER TURNO")</f>
        <v>SEGUNDO TURNO</v>
      </c>
      <c r="M4891" s="90"/>
    </row>
    <row r="4892" spans="1:13">
      <c r="A4892" s="86" t="str">
        <f ca="1">_xlfn.CONCAT(Tabla36[[#This Row],[NUM. ECO.]],Tabla36[[#This Row],[TURNO]],Tabla36[[#This Row],[FECHA]])</f>
        <v>T49PRIMER TURNO45432</v>
      </c>
      <c r="B4892" s="87">
        <v>7</v>
      </c>
      <c r="C4892" s="87">
        <v>1</v>
      </c>
      <c r="D4892" s="87" t="s">
        <v>65</v>
      </c>
      <c r="E4892" s="86"/>
      <c r="F4892" s="86">
        <f>VLOOKUP(Tabla36[[#This Row],[NUM. ECO.]],[2]!Tabla24[[NO.ECO]:[CUBICACION
M3]],4,0)</f>
        <v>15</v>
      </c>
      <c r="G4892" s="94">
        <v>45432</v>
      </c>
      <c r="H4892" s="92" t="str">
        <f>VLOOKUP(Tabla36[[#This Row],[NUM. ECO.]],[2]!Tabla24[[NO.ECO]:[MATERIAL]],8,0)</f>
        <v>VOLADURA</v>
      </c>
      <c r="I4892" s="86" t="s">
        <v>79</v>
      </c>
      <c r="J4892" s="88">
        <f ca="1">TIME(RANDBETWEEN(5.5,6),RANDBETWEEN(1,29),0)</f>
        <v>0.25624999999999998</v>
      </c>
      <c r="K4892" s="86" t="str">
        <f ca="1">VLOOKUP(Tabla36[[#This Row],[CODIGO VINCULO]],[1]!Anexar1[[UNION]:[OPERADOR]],4,0)</f>
        <v>ALAN AMOS HERNANDEZ HERNANDEZ</v>
      </c>
      <c r="L4892" s="92" t="str" cm="1">
        <f t="array" aca="1" ref="L4892" ca="1">_xlfn.IFS(J4892&gt;=TIME(14,0,0),"SEGUNDO TURNO",J4892&lt;TIME(14,0,0),"PRIMER TURNO")</f>
        <v>PRIMER TURNO</v>
      </c>
      <c r="M4892" s="90"/>
    </row>
    <row r="4893" spans="1:13">
      <c r="A4893" s="86" t="str">
        <f ca="1">_xlfn.CONCAT(Tabla36[[#This Row],[NUM. ECO.]],Tabla36[[#This Row],[TURNO]],Tabla36[[#This Row],[FECHA]])</f>
        <v>T49PRIMER TURNO45432</v>
      </c>
      <c r="B4893" s="87">
        <v>7</v>
      </c>
      <c r="C4893" s="87">
        <v>2</v>
      </c>
      <c r="D4893" s="87" t="s">
        <v>65</v>
      </c>
      <c r="E4893" s="86"/>
      <c r="F4893" s="86">
        <f>VLOOKUP(Tabla36[[#This Row],[NUM. ECO.]],[2]!Tabla24[[NO.ECO]:[CUBICACION
M3]],4,0)</f>
        <v>15</v>
      </c>
      <c r="G4893" s="94">
        <v>45432</v>
      </c>
      <c r="H4893" s="92" t="str">
        <f>VLOOKUP(Tabla36[[#This Row],[NUM. ECO.]],[2]!Tabla24[[NO.ECO]:[MATERIAL]],8,0)</f>
        <v>VOLADURA</v>
      </c>
      <c r="I4893" s="86" t="s">
        <v>79</v>
      </c>
      <c r="J4893" s="91">
        <f ca="1">J4892+TIME(0,RANDBETWEEN((123),(151)),0)</f>
        <v>0.34930555555555554</v>
      </c>
      <c r="K4893" s="86" t="str">
        <f ca="1">VLOOKUP(Tabla36[[#This Row],[CODIGO VINCULO]],[1]!Anexar1[[UNION]:[OPERADOR]],4,0)</f>
        <v>ALAN AMOS HERNANDEZ HERNANDEZ</v>
      </c>
      <c r="L4893" s="92" t="str" cm="1">
        <f t="array" aca="1" ref="L4893" ca="1">_xlfn.IFS(J4893&gt;=TIME(14,0,0),"SEGUNDO TURNO",J4893&lt;TIME(14,0,0),"PRIMER TURNO")</f>
        <v>PRIMER TURNO</v>
      </c>
      <c r="M4893" s="90"/>
    </row>
    <row r="4894" spans="1:13">
      <c r="A4894" s="86" t="str">
        <f ca="1">_xlfn.CONCAT(Tabla36[[#This Row],[NUM. ECO.]],Tabla36[[#This Row],[TURNO]],Tabla36[[#This Row],[FECHA]])</f>
        <v>T49PRIMER TURNO45432</v>
      </c>
      <c r="B4894" s="87">
        <v>7</v>
      </c>
      <c r="C4894" s="87">
        <v>3</v>
      </c>
      <c r="D4894" s="87" t="s">
        <v>65</v>
      </c>
      <c r="E4894" s="86"/>
      <c r="F4894" s="86">
        <f>VLOOKUP(Tabla36[[#This Row],[NUM. ECO.]],[2]!Tabla24[[NO.ECO]:[CUBICACION
M3]],4,0)</f>
        <v>15</v>
      </c>
      <c r="G4894" s="94">
        <v>45432</v>
      </c>
      <c r="H4894" s="92" t="str">
        <f>VLOOKUP(Tabla36[[#This Row],[NUM. ECO.]],[2]!Tabla24[[NO.ECO]:[MATERIAL]],8,0)</f>
        <v>VOLADURA</v>
      </c>
      <c r="I4894" s="86" t="s">
        <v>79</v>
      </c>
      <c r="J4894" s="91">
        <f ca="1">J4893+TIME(0,RANDBETWEEN((123),(151)),0)</f>
        <v>0.44444444444444442</v>
      </c>
      <c r="K4894" s="86" t="str">
        <f ca="1">VLOOKUP(Tabla36[[#This Row],[CODIGO VINCULO]],[1]!Anexar1[[UNION]:[OPERADOR]],4,0)</f>
        <v>ALAN AMOS HERNANDEZ HERNANDEZ</v>
      </c>
      <c r="L4894" s="92" t="str" cm="1">
        <f t="array" aca="1" ref="L4894" ca="1">_xlfn.IFS(J4894&gt;=TIME(14,0,0),"SEGUNDO TURNO",J4894&lt;TIME(14,0,0),"PRIMER TURNO")</f>
        <v>PRIMER TURNO</v>
      </c>
      <c r="M4894" s="90"/>
    </row>
    <row r="4895" spans="1:13">
      <c r="A4895" s="86" t="str">
        <f ca="1">_xlfn.CONCAT(Tabla36[[#This Row],[NUM. ECO.]],Tabla36[[#This Row],[TURNO]],Tabla36[[#This Row],[FECHA]])</f>
        <v>T49PRIMER TURNO45432</v>
      </c>
      <c r="B4895" s="87">
        <v>7</v>
      </c>
      <c r="C4895" s="87">
        <v>4</v>
      </c>
      <c r="D4895" s="87" t="s">
        <v>65</v>
      </c>
      <c r="E4895" s="86"/>
      <c r="F4895" s="86">
        <f>VLOOKUP(Tabla36[[#This Row],[NUM. ECO.]],[2]!Tabla24[[NO.ECO]:[CUBICACION
M3]],4,0)</f>
        <v>15</v>
      </c>
      <c r="G4895" s="94">
        <v>45432</v>
      </c>
      <c r="H4895" s="92" t="str">
        <f>VLOOKUP(Tabla36[[#This Row],[NUM. ECO.]],[2]!Tabla24[[NO.ECO]:[MATERIAL]],8,0)</f>
        <v>VOLADURA</v>
      </c>
      <c r="I4895" s="86" t="s">
        <v>79</v>
      </c>
      <c r="J4895" s="91">
        <f ca="1">J4894+TIME(0,RANDBETWEEN((123),(151)),0)</f>
        <v>0.5444444444444444</v>
      </c>
      <c r="K4895" s="86" t="str">
        <f ca="1">VLOOKUP(Tabla36[[#This Row],[CODIGO VINCULO]],[1]!Anexar1[[UNION]:[OPERADOR]],4,0)</f>
        <v>ALAN AMOS HERNANDEZ HERNANDEZ</v>
      </c>
      <c r="L4895" s="92" t="str" cm="1">
        <f t="array" aca="1" ref="L4895" ca="1">_xlfn.IFS(J4895&gt;=TIME(14,0,0),"SEGUNDO TURNO",J4895&lt;TIME(14,0,0),"PRIMER TURNO")</f>
        <v>PRIMER TURNO</v>
      </c>
      <c r="M4895" s="90"/>
    </row>
    <row r="4896" spans="1:13">
      <c r="A4896" s="86" t="str">
        <f ca="1">_xlfn.CONCAT(Tabla36[[#This Row],[NUM. ECO.]],Tabla36[[#This Row],[TURNO]],Tabla36[[#This Row],[FECHA]])</f>
        <v>T49SEGUNDO TURNO45432</v>
      </c>
      <c r="B4896" s="87">
        <v>7</v>
      </c>
      <c r="C4896" s="87">
        <v>5</v>
      </c>
      <c r="D4896" s="87" t="s">
        <v>65</v>
      </c>
      <c r="E4896" s="86"/>
      <c r="F4896" s="86">
        <f>VLOOKUP(Tabla36[[#This Row],[NUM. ECO.]],[2]!Tabla24[[NO.ECO]:[CUBICACION
M3]],4,0)</f>
        <v>15</v>
      </c>
      <c r="G4896" s="94">
        <v>45432</v>
      </c>
      <c r="H4896" s="92" t="str">
        <f>VLOOKUP(Tabla36[[#This Row],[NUM. ECO.]],[2]!Tabla24[[NO.ECO]:[MATERIAL]],8,0)</f>
        <v>VOLADURA</v>
      </c>
      <c r="I4896" s="86" t="s">
        <v>79</v>
      </c>
      <c r="J4896" s="91">
        <f ca="1">J4895+TIME(0,RANDBETWEEN((123),(151)),0)</f>
        <v>0.63194444444444442</v>
      </c>
      <c r="K4896" s="86" t="str">
        <f ca="1">VLOOKUP(Tabla36[[#This Row],[CODIGO VINCULO]],[1]!Anexar1[[UNION]:[OPERADOR]],4,0)</f>
        <v>NORBERTO SOSA PALMA</v>
      </c>
      <c r="L4896" s="92" t="str" cm="1">
        <f t="array" aca="1" ref="L4896" ca="1">_xlfn.IFS(J4896&gt;=TIME(14,0,0),"SEGUNDO TURNO",J4896&lt;TIME(14,0,0),"PRIMER TURNO")</f>
        <v>SEGUNDO TURNO</v>
      </c>
      <c r="M4896" s="90"/>
    </row>
    <row r="4897" spans="1:13">
      <c r="A4897" s="86" t="str">
        <f ca="1">_xlfn.CONCAT(Tabla36[[#This Row],[NUM. ECO.]],Tabla36[[#This Row],[TURNO]],Tabla36[[#This Row],[FECHA]])</f>
        <v>T49SEGUNDO TURNO45432</v>
      </c>
      <c r="B4897" s="87">
        <v>7</v>
      </c>
      <c r="C4897" s="87">
        <v>6</v>
      </c>
      <c r="D4897" s="87" t="s">
        <v>65</v>
      </c>
      <c r="E4897" s="86"/>
      <c r="F4897" s="86">
        <f>VLOOKUP(Tabla36[[#This Row],[NUM. ECO.]],[2]!Tabla24[[NO.ECO]:[CUBICACION
M3]],4,0)</f>
        <v>15</v>
      </c>
      <c r="G4897" s="94">
        <v>45432</v>
      </c>
      <c r="H4897" s="92" t="str">
        <f>VLOOKUP(Tabla36[[#This Row],[NUM. ECO.]],[2]!Tabla24[[NO.ECO]:[MATERIAL]],8,0)</f>
        <v>VOLADURA</v>
      </c>
      <c r="I4897" s="86" t="s">
        <v>79</v>
      </c>
      <c r="J4897" s="91">
        <f ca="1">J4896+TIME(0,RANDBETWEEN((123),(151)),0)</f>
        <v>0.71805555555555556</v>
      </c>
      <c r="K4897" s="86" t="str">
        <f ca="1">VLOOKUP(Tabla36[[#This Row],[CODIGO VINCULO]],[1]!Anexar1[[UNION]:[OPERADOR]],4,0)</f>
        <v>NORBERTO SOSA PALMA</v>
      </c>
      <c r="L4897" s="92" t="str" cm="1">
        <f t="array" aca="1" ref="L4897" ca="1">_xlfn.IFS(J4897&gt;=TIME(14,0,0),"SEGUNDO TURNO",J4897&lt;TIME(14,0,0),"PRIMER TURNO")</f>
        <v>SEGUNDO TURNO</v>
      </c>
      <c r="M4897" s="90"/>
    </row>
    <row r="4898" spans="1:13">
      <c r="A4898" s="86" t="str">
        <f ca="1">_xlfn.CONCAT(Tabla36[[#This Row],[NUM. ECO.]],Tabla36[[#This Row],[TURNO]],Tabla36[[#This Row],[FECHA]])</f>
        <v>T49SEGUNDO TURNO45432</v>
      </c>
      <c r="B4898" s="87">
        <v>7</v>
      </c>
      <c r="C4898" s="87">
        <v>7</v>
      </c>
      <c r="D4898" s="87" t="s">
        <v>65</v>
      </c>
      <c r="E4898" s="86"/>
      <c r="F4898" s="86">
        <f>VLOOKUP(Tabla36[[#This Row],[NUM. ECO.]],[2]!Tabla24[[NO.ECO]:[CUBICACION
M3]],4,0)</f>
        <v>15</v>
      </c>
      <c r="G4898" s="94">
        <v>45432</v>
      </c>
      <c r="H4898" s="92" t="str">
        <f>VLOOKUP(Tabla36[[#This Row],[NUM. ECO.]],[2]!Tabla24[[NO.ECO]:[MATERIAL]],8,0)</f>
        <v>VOLADURA</v>
      </c>
      <c r="I4898" s="86" t="s">
        <v>79</v>
      </c>
      <c r="J4898" s="91">
        <f ca="1">J4897+TIME(0,RANDBETWEEN((123),(151)),0)</f>
        <v>0.82222222222222219</v>
      </c>
      <c r="K4898" s="86" t="str">
        <f ca="1">VLOOKUP(Tabla36[[#This Row],[CODIGO VINCULO]],[1]!Anexar1[[UNION]:[OPERADOR]],4,0)</f>
        <v>NORBERTO SOSA PALMA</v>
      </c>
      <c r="L4898" s="92" t="str" cm="1">
        <f t="array" aca="1" ref="L4898" ca="1">_xlfn.IFS(J4898&gt;=TIME(14,0,0),"SEGUNDO TURNO",J4898&lt;TIME(14,0,0),"PRIMER TURNO")</f>
        <v>SEGUNDO TURNO</v>
      </c>
      <c r="M4898" s="90"/>
    </row>
    <row r="4899" spans="1:13">
      <c r="A4899" s="86" t="str">
        <f ca="1">_xlfn.CONCAT(Tabla36[[#This Row],[NUM. ECO.]],Tabla36[[#This Row],[TURNO]],Tabla36[[#This Row],[FECHA]])</f>
        <v>T49PRIMER TURNO45433</v>
      </c>
      <c r="B4899" s="87">
        <v>7</v>
      </c>
      <c r="C4899" s="87">
        <v>1</v>
      </c>
      <c r="D4899" s="87" t="s">
        <v>65</v>
      </c>
      <c r="E4899" s="86"/>
      <c r="F4899" s="86">
        <f>VLOOKUP(Tabla36[[#This Row],[NUM. ECO.]],[2]!Tabla24[[NO.ECO]:[CUBICACION
M3]],4,0)</f>
        <v>15</v>
      </c>
      <c r="G4899" s="94">
        <v>45433</v>
      </c>
      <c r="H4899" s="92" t="str">
        <f>VLOOKUP(Tabla36[[#This Row],[NUM. ECO.]],[2]!Tabla24[[NO.ECO]:[MATERIAL]],8,0)</f>
        <v>VOLADURA</v>
      </c>
      <c r="I4899" s="86" t="s">
        <v>79</v>
      </c>
      <c r="J4899" s="88">
        <f ca="1">TIME(RANDBETWEEN(5.5,6),RANDBETWEEN(1,29),0)</f>
        <v>0.25208333333333333</v>
      </c>
      <c r="K4899" s="86" t="str">
        <f ca="1">VLOOKUP(Tabla36[[#This Row],[CODIGO VINCULO]],[1]!Anexar1[[UNION]:[OPERADOR]],4,0)</f>
        <v>ALAN AMOS HERNANDEZ HERNANDEZ</v>
      </c>
      <c r="L4899" s="92" t="str" cm="1">
        <f t="array" aca="1" ref="L4899" ca="1">_xlfn.IFS(J4899&gt;=TIME(14,0,0),"SEGUNDO TURNO",J4899&lt;TIME(14,0,0),"PRIMER TURNO")</f>
        <v>PRIMER TURNO</v>
      </c>
      <c r="M4899" s="90"/>
    </row>
    <row r="4900" spans="1:13">
      <c r="A4900" s="86" t="str">
        <f ca="1">_xlfn.CONCAT(Tabla36[[#This Row],[NUM. ECO.]],Tabla36[[#This Row],[TURNO]],Tabla36[[#This Row],[FECHA]])</f>
        <v>T49PRIMER TURNO45433</v>
      </c>
      <c r="B4900" s="87">
        <v>7</v>
      </c>
      <c r="C4900" s="87">
        <v>2</v>
      </c>
      <c r="D4900" s="87" t="s">
        <v>65</v>
      </c>
      <c r="E4900" s="86"/>
      <c r="F4900" s="86">
        <f>VLOOKUP(Tabla36[[#This Row],[NUM. ECO.]],[2]!Tabla24[[NO.ECO]:[CUBICACION
M3]],4,0)</f>
        <v>15</v>
      </c>
      <c r="G4900" s="94">
        <v>45433</v>
      </c>
      <c r="H4900" s="92" t="str">
        <f>VLOOKUP(Tabla36[[#This Row],[NUM. ECO.]],[2]!Tabla24[[NO.ECO]:[MATERIAL]],8,0)</f>
        <v>VOLADURA</v>
      </c>
      <c r="I4900" s="86" t="s">
        <v>79</v>
      </c>
      <c r="J4900" s="91">
        <f ca="1">J4899+TIME(0,RANDBETWEEN((123),(151)),0)</f>
        <v>0.34236111111111112</v>
      </c>
      <c r="K4900" s="86" t="str">
        <f ca="1">VLOOKUP(Tabla36[[#This Row],[CODIGO VINCULO]],[1]!Anexar1[[UNION]:[OPERADOR]],4,0)</f>
        <v>ALAN AMOS HERNANDEZ HERNANDEZ</v>
      </c>
      <c r="L4900" s="92" t="str" cm="1">
        <f t="array" aca="1" ref="L4900" ca="1">_xlfn.IFS(J4900&gt;=TIME(14,0,0),"SEGUNDO TURNO",J4900&lt;TIME(14,0,0),"PRIMER TURNO")</f>
        <v>PRIMER TURNO</v>
      </c>
      <c r="M4900" s="90"/>
    </row>
    <row r="4901" spans="1:13">
      <c r="A4901" s="86" t="str">
        <f ca="1">_xlfn.CONCAT(Tabla36[[#This Row],[NUM. ECO.]],Tabla36[[#This Row],[TURNO]],Tabla36[[#This Row],[FECHA]])</f>
        <v>T49PRIMER TURNO45433</v>
      </c>
      <c r="B4901" s="87">
        <v>7</v>
      </c>
      <c r="C4901" s="87">
        <v>3</v>
      </c>
      <c r="D4901" s="87" t="s">
        <v>65</v>
      </c>
      <c r="E4901" s="86"/>
      <c r="F4901" s="86">
        <f>VLOOKUP(Tabla36[[#This Row],[NUM. ECO.]],[2]!Tabla24[[NO.ECO]:[CUBICACION
M3]],4,0)</f>
        <v>15</v>
      </c>
      <c r="G4901" s="94">
        <v>45433</v>
      </c>
      <c r="H4901" s="92" t="str">
        <f>VLOOKUP(Tabla36[[#This Row],[NUM. ECO.]],[2]!Tabla24[[NO.ECO]:[MATERIAL]],8,0)</f>
        <v>VOLADURA</v>
      </c>
      <c r="I4901" s="86" t="s">
        <v>79</v>
      </c>
      <c r="J4901" s="91">
        <f ca="1">J4900+TIME(0,RANDBETWEEN((123),(151)),0)</f>
        <v>0.42777777777777781</v>
      </c>
      <c r="K4901" s="86" t="str">
        <f ca="1">VLOOKUP(Tabla36[[#This Row],[CODIGO VINCULO]],[1]!Anexar1[[UNION]:[OPERADOR]],4,0)</f>
        <v>ALAN AMOS HERNANDEZ HERNANDEZ</v>
      </c>
      <c r="L4901" s="92" t="str" cm="1">
        <f t="array" aca="1" ref="L4901" ca="1">_xlfn.IFS(J4901&gt;=TIME(14,0,0),"SEGUNDO TURNO",J4901&lt;TIME(14,0,0),"PRIMER TURNO")</f>
        <v>PRIMER TURNO</v>
      </c>
      <c r="M4901" s="90"/>
    </row>
    <row r="4902" spans="1:13">
      <c r="A4902" s="86" t="str">
        <f ca="1">_xlfn.CONCAT(Tabla36[[#This Row],[NUM. ECO.]],Tabla36[[#This Row],[TURNO]],Tabla36[[#This Row],[FECHA]])</f>
        <v>T49PRIMER TURNO45433</v>
      </c>
      <c r="B4902" s="87">
        <v>7</v>
      </c>
      <c r="C4902" s="87">
        <v>4</v>
      </c>
      <c r="D4902" s="87" t="s">
        <v>65</v>
      </c>
      <c r="E4902" s="86"/>
      <c r="F4902" s="86">
        <f>VLOOKUP(Tabla36[[#This Row],[NUM. ECO.]],[2]!Tabla24[[NO.ECO]:[CUBICACION
M3]],4,0)</f>
        <v>15</v>
      </c>
      <c r="G4902" s="94">
        <v>45433</v>
      </c>
      <c r="H4902" s="92" t="str">
        <f>VLOOKUP(Tabla36[[#This Row],[NUM. ECO.]],[2]!Tabla24[[NO.ECO]:[MATERIAL]],8,0)</f>
        <v>VOLADURA</v>
      </c>
      <c r="I4902" s="86" t="s">
        <v>79</v>
      </c>
      <c r="J4902" s="91">
        <f ca="1">J4901+TIME(0,RANDBETWEEN((123),(151)),0)</f>
        <v>0.52916666666666667</v>
      </c>
      <c r="K4902" s="86" t="str">
        <f ca="1">VLOOKUP(Tabla36[[#This Row],[CODIGO VINCULO]],[1]!Anexar1[[UNION]:[OPERADOR]],4,0)</f>
        <v>ALAN AMOS HERNANDEZ HERNANDEZ</v>
      </c>
      <c r="L4902" s="92" t="str" cm="1">
        <f t="array" aca="1" ref="L4902" ca="1">_xlfn.IFS(J4902&gt;=TIME(14,0,0),"SEGUNDO TURNO",J4902&lt;TIME(14,0,0),"PRIMER TURNO")</f>
        <v>PRIMER TURNO</v>
      </c>
      <c r="M4902" s="90"/>
    </row>
    <row r="4903" spans="1:13">
      <c r="A4903" s="86" t="str">
        <f ca="1">_xlfn.CONCAT(Tabla36[[#This Row],[NUM. ECO.]],Tabla36[[#This Row],[TURNO]],Tabla36[[#This Row],[FECHA]])</f>
        <v>T49SEGUNDO TURNO45433</v>
      </c>
      <c r="B4903" s="87">
        <v>7</v>
      </c>
      <c r="C4903" s="87">
        <v>5</v>
      </c>
      <c r="D4903" s="87" t="s">
        <v>65</v>
      </c>
      <c r="E4903" s="86"/>
      <c r="F4903" s="86">
        <f>VLOOKUP(Tabla36[[#This Row],[NUM. ECO.]],[2]!Tabla24[[NO.ECO]:[CUBICACION
M3]],4,0)</f>
        <v>15</v>
      </c>
      <c r="G4903" s="94">
        <v>45433</v>
      </c>
      <c r="H4903" s="92" t="str">
        <f>VLOOKUP(Tabla36[[#This Row],[NUM. ECO.]],[2]!Tabla24[[NO.ECO]:[MATERIAL]],8,0)</f>
        <v>VOLADURA</v>
      </c>
      <c r="I4903" s="86" t="s">
        <v>79</v>
      </c>
      <c r="J4903" s="91">
        <f ca="1">J4902+TIME(0,RANDBETWEEN((123),(151)),0)</f>
        <v>0.62916666666666665</v>
      </c>
      <c r="K4903" s="86" t="str">
        <f ca="1">VLOOKUP(Tabla36[[#This Row],[CODIGO VINCULO]],[1]!Anexar1[[UNION]:[OPERADOR]],4,0)</f>
        <v>NORBERTO SOSA PALMA</v>
      </c>
      <c r="L4903" s="92" t="str" cm="1">
        <f t="array" aca="1" ref="L4903" ca="1">_xlfn.IFS(J4903&gt;=TIME(14,0,0),"SEGUNDO TURNO",J4903&lt;TIME(14,0,0),"PRIMER TURNO")</f>
        <v>SEGUNDO TURNO</v>
      </c>
      <c r="M4903" s="90"/>
    </row>
    <row r="4904" spans="1:13">
      <c r="A4904" s="86" t="str">
        <f ca="1">_xlfn.CONCAT(Tabla36[[#This Row],[NUM. ECO.]],Tabla36[[#This Row],[TURNO]],Tabla36[[#This Row],[FECHA]])</f>
        <v>T49SEGUNDO TURNO45433</v>
      </c>
      <c r="B4904" s="87">
        <v>7</v>
      </c>
      <c r="C4904" s="87">
        <v>6</v>
      </c>
      <c r="D4904" s="87" t="s">
        <v>65</v>
      </c>
      <c r="E4904" s="86"/>
      <c r="F4904" s="86">
        <f>VLOOKUP(Tabla36[[#This Row],[NUM. ECO.]],[2]!Tabla24[[NO.ECO]:[CUBICACION
M3]],4,0)</f>
        <v>15</v>
      </c>
      <c r="G4904" s="94">
        <v>45433</v>
      </c>
      <c r="H4904" s="92" t="str">
        <f>VLOOKUP(Tabla36[[#This Row],[NUM. ECO.]],[2]!Tabla24[[NO.ECO]:[MATERIAL]],8,0)</f>
        <v>VOLADURA</v>
      </c>
      <c r="I4904" s="86" t="s">
        <v>79</v>
      </c>
      <c r="J4904" s="91">
        <f ca="1">J4903+TIME(0,RANDBETWEEN((123),(151)),0)</f>
        <v>0.72777777777777775</v>
      </c>
      <c r="K4904" s="86" t="str">
        <f ca="1">VLOOKUP(Tabla36[[#This Row],[CODIGO VINCULO]],[1]!Anexar1[[UNION]:[OPERADOR]],4,0)</f>
        <v>NORBERTO SOSA PALMA</v>
      </c>
      <c r="L4904" s="92" t="str" cm="1">
        <f t="array" aca="1" ref="L4904" ca="1">_xlfn.IFS(J4904&gt;=TIME(14,0,0),"SEGUNDO TURNO",J4904&lt;TIME(14,0,0),"PRIMER TURNO")</f>
        <v>SEGUNDO TURNO</v>
      </c>
      <c r="M4904" s="90"/>
    </row>
    <row r="4905" spans="1:13">
      <c r="A4905" s="86" t="str">
        <f ca="1">_xlfn.CONCAT(Tabla36[[#This Row],[NUM. ECO.]],Tabla36[[#This Row],[TURNO]],Tabla36[[#This Row],[FECHA]])</f>
        <v>T49SEGUNDO TURNO45433</v>
      </c>
      <c r="B4905" s="87">
        <v>7</v>
      </c>
      <c r="C4905" s="87">
        <v>7</v>
      </c>
      <c r="D4905" s="87" t="s">
        <v>65</v>
      </c>
      <c r="E4905" s="86"/>
      <c r="F4905" s="86">
        <f>VLOOKUP(Tabla36[[#This Row],[NUM. ECO.]],[2]!Tabla24[[NO.ECO]:[CUBICACION
M3]],4,0)</f>
        <v>15</v>
      </c>
      <c r="G4905" s="94">
        <v>45433</v>
      </c>
      <c r="H4905" s="92" t="str">
        <f>VLOOKUP(Tabla36[[#This Row],[NUM. ECO.]],[2]!Tabla24[[NO.ECO]:[MATERIAL]],8,0)</f>
        <v>VOLADURA</v>
      </c>
      <c r="I4905" s="86" t="s">
        <v>79</v>
      </c>
      <c r="J4905" s="91">
        <f ca="1">J4904+TIME(0,RANDBETWEEN((123),(151)),0)</f>
        <v>0.82847222222222217</v>
      </c>
      <c r="K4905" s="86" t="str">
        <f ca="1">VLOOKUP(Tabla36[[#This Row],[CODIGO VINCULO]],[1]!Anexar1[[UNION]:[OPERADOR]],4,0)</f>
        <v>NORBERTO SOSA PALMA</v>
      </c>
      <c r="L4905" s="92" t="str" cm="1">
        <f t="array" aca="1" ref="L4905" ca="1">_xlfn.IFS(J4905&gt;=TIME(14,0,0),"SEGUNDO TURNO",J4905&lt;TIME(14,0,0),"PRIMER TURNO")</f>
        <v>SEGUNDO TURNO</v>
      </c>
      <c r="M4905" s="90"/>
    </row>
    <row r="4906" spans="1:13">
      <c r="A4906" s="86" t="str">
        <f ca="1">_xlfn.CONCAT(Tabla36[[#This Row],[NUM. ECO.]],Tabla36[[#This Row],[TURNO]],Tabla36[[#This Row],[FECHA]])</f>
        <v>T5PRIMER TURNO45412</v>
      </c>
      <c r="B4906" s="87">
        <v>8</v>
      </c>
      <c r="C4906" s="87">
        <v>1</v>
      </c>
      <c r="D4906" s="87" t="s">
        <v>66</v>
      </c>
      <c r="E4906" s="86"/>
      <c r="F4906" s="86">
        <f>VLOOKUP(Tabla36[[#This Row],[NUM. ECO.]],[2]!Tabla24[[NO.ECO]:[CUBICACION
M3]],4,0)</f>
        <v>32</v>
      </c>
      <c r="G4906" s="94">
        <v>45412</v>
      </c>
      <c r="H4906" s="92" t="str">
        <f>VLOOKUP(Tabla36[[#This Row],[NUM. ECO.]],[2]!Tabla24[[NO.ECO]:[MATERIAL]],8,0)</f>
        <v>BASE HIDRAULICA</v>
      </c>
      <c r="I4906" s="86" t="s">
        <v>79</v>
      </c>
      <c r="J4906" s="88">
        <f ca="1">TIME(RANDBETWEEN(5.5,6),RANDBETWEEN(1,29),0)</f>
        <v>0.26874999999999999</v>
      </c>
      <c r="K4906" s="86" t="str">
        <f ca="1">VLOOKUP(Tabla36[[#This Row],[CODIGO VINCULO]],[1]!Anexar1[[UNION]:[OPERADOR]],4,0)</f>
        <v>EDDIE VALDO MONTALVO HAU</v>
      </c>
      <c r="L4906" s="92" t="str" cm="1">
        <f t="array" aca="1" ref="L4906" ca="1">_xlfn.IFS(J4906&gt;=TIME(14,0,0),"SEGUNDO TURNO",J4906&lt;TIME(14,0,0),"PRIMER TURNO")</f>
        <v>PRIMER TURNO</v>
      </c>
      <c r="M4906" s="90"/>
    </row>
    <row r="4907" spans="1:13">
      <c r="A4907" s="86" t="str">
        <f ca="1">_xlfn.CONCAT(Tabla36[[#This Row],[NUM. ECO.]],Tabla36[[#This Row],[TURNO]],Tabla36[[#This Row],[FECHA]])</f>
        <v>T5PRIMER TURNO45412</v>
      </c>
      <c r="B4907" s="87">
        <v>8</v>
      </c>
      <c r="C4907" s="87">
        <v>2</v>
      </c>
      <c r="D4907" s="87" t="s">
        <v>66</v>
      </c>
      <c r="E4907" s="86"/>
      <c r="F4907" s="86">
        <f>VLOOKUP(Tabla36[[#This Row],[NUM. ECO.]],[2]!Tabla24[[NO.ECO]:[CUBICACION
M3]],4,0)</f>
        <v>32</v>
      </c>
      <c r="G4907" s="94">
        <v>45412</v>
      </c>
      <c r="H4907" s="92" t="str">
        <f>VLOOKUP(Tabla36[[#This Row],[NUM. ECO.]],[2]!Tabla24[[NO.ECO]:[MATERIAL]],8,0)</f>
        <v>BASE HIDRAULICA</v>
      </c>
      <c r="I4907" s="86" t="s">
        <v>79</v>
      </c>
      <c r="J4907" s="91">
        <f ca="1">J4906+TIME(0,RANDBETWEEN((108),(132)),0)</f>
        <v>0.34375</v>
      </c>
      <c r="K4907" s="86" t="str">
        <f ca="1">VLOOKUP(Tabla36[[#This Row],[CODIGO VINCULO]],[1]!Anexar1[[UNION]:[OPERADOR]],4,0)</f>
        <v>EDDIE VALDO MONTALVO HAU</v>
      </c>
      <c r="L4907" s="92" t="str" cm="1">
        <f t="array" aca="1" ref="L4907" ca="1">_xlfn.IFS(J4907&gt;=TIME(14,0,0),"SEGUNDO TURNO",J4907&lt;TIME(14,0,0),"PRIMER TURNO")</f>
        <v>PRIMER TURNO</v>
      </c>
      <c r="M4907" s="90"/>
    </row>
    <row r="4908" spans="1:13">
      <c r="A4908" s="86" t="str">
        <f ca="1">_xlfn.CONCAT(Tabla36[[#This Row],[NUM. ECO.]],Tabla36[[#This Row],[TURNO]],Tabla36[[#This Row],[FECHA]])</f>
        <v>T5PRIMER TURNO45412</v>
      </c>
      <c r="B4908" s="87">
        <v>8</v>
      </c>
      <c r="C4908" s="87">
        <v>3</v>
      </c>
      <c r="D4908" s="87" t="s">
        <v>66</v>
      </c>
      <c r="E4908" s="86"/>
      <c r="F4908" s="86">
        <f>VLOOKUP(Tabla36[[#This Row],[NUM. ECO.]],[2]!Tabla24[[NO.ECO]:[CUBICACION
M3]],4,0)</f>
        <v>32</v>
      </c>
      <c r="G4908" s="94">
        <v>45412</v>
      </c>
      <c r="H4908" s="92" t="str">
        <f>VLOOKUP(Tabla36[[#This Row],[NUM. ECO.]],[2]!Tabla24[[NO.ECO]:[MATERIAL]],8,0)</f>
        <v>BASE HIDRAULICA</v>
      </c>
      <c r="I4908" s="86" t="s">
        <v>79</v>
      </c>
      <c r="J4908" s="91">
        <f ca="1">J4907+TIME(0,RANDBETWEEN((108),(132)),0)</f>
        <v>0.43541666666666667</v>
      </c>
      <c r="K4908" s="86" t="str">
        <f ca="1">VLOOKUP(Tabla36[[#This Row],[CODIGO VINCULO]],[1]!Anexar1[[UNION]:[OPERADOR]],4,0)</f>
        <v>EDDIE VALDO MONTALVO HAU</v>
      </c>
      <c r="L4908" s="92" t="str" cm="1">
        <f t="array" aca="1" ref="L4908" ca="1">_xlfn.IFS(J4908&gt;=TIME(14,0,0),"SEGUNDO TURNO",J4908&lt;TIME(14,0,0),"PRIMER TURNO")</f>
        <v>PRIMER TURNO</v>
      </c>
      <c r="M4908" s="90"/>
    </row>
    <row r="4909" spans="1:13">
      <c r="A4909" s="86" t="str">
        <f ca="1">_xlfn.CONCAT(Tabla36[[#This Row],[NUM. ECO.]],Tabla36[[#This Row],[TURNO]],Tabla36[[#This Row],[FECHA]])</f>
        <v>T5PRIMER TURNO45412</v>
      </c>
      <c r="B4909" s="87">
        <v>8</v>
      </c>
      <c r="C4909" s="87">
        <v>4</v>
      </c>
      <c r="D4909" s="87" t="s">
        <v>66</v>
      </c>
      <c r="E4909" s="86"/>
      <c r="F4909" s="86">
        <f>VLOOKUP(Tabla36[[#This Row],[NUM. ECO.]],[2]!Tabla24[[NO.ECO]:[CUBICACION
M3]],4,0)</f>
        <v>32</v>
      </c>
      <c r="G4909" s="94">
        <v>45412</v>
      </c>
      <c r="H4909" s="92" t="str">
        <f>VLOOKUP(Tabla36[[#This Row],[NUM. ECO.]],[2]!Tabla24[[NO.ECO]:[MATERIAL]],8,0)</f>
        <v>BASE HIDRAULICA</v>
      </c>
      <c r="I4909" s="86" t="s">
        <v>79</v>
      </c>
      <c r="J4909" s="91">
        <f ca="1">J4908+TIME(0,RANDBETWEEN((108),(132)),0)</f>
        <v>0.51736111111111116</v>
      </c>
      <c r="K4909" s="86" t="str">
        <f ca="1">VLOOKUP(Tabla36[[#This Row],[CODIGO VINCULO]],[1]!Anexar1[[UNION]:[OPERADOR]],4,0)</f>
        <v>EDDIE VALDO MONTALVO HAU</v>
      </c>
      <c r="L4909" s="92" t="str" cm="1">
        <f t="array" aca="1" ref="L4909" ca="1">_xlfn.IFS(J4909&gt;=TIME(14,0,0),"SEGUNDO TURNO",J4909&lt;TIME(14,0,0),"PRIMER TURNO")</f>
        <v>PRIMER TURNO</v>
      </c>
      <c r="M4909" s="90"/>
    </row>
    <row r="4910" spans="1:13">
      <c r="A4910" s="86" t="str">
        <f ca="1">_xlfn.CONCAT(Tabla36[[#This Row],[NUM. ECO.]],Tabla36[[#This Row],[TURNO]],Tabla36[[#This Row],[FECHA]])</f>
        <v>T5SEGUNDO TURNO45412</v>
      </c>
      <c r="B4910" s="87">
        <v>8</v>
      </c>
      <c r="C4910" s="87">
        <v>5</v>
      </c>
      <c r="D4910" s="87" t="s">
        <v>66</v>
      </c>
      <c r="E4910" s="86"/>
      <c r="F4910" s="86">
        <f>VLOOKUP(Tabla36[[#This Row],[NUM. ECO.]],[2]!Tabla24[[NO.ECO]:[CUBICACION
M3]],4,0)</f>
        <v>32</v>
      </c>
      <c r="G4910" s="94">
        <v>45412</v>
      </c>
      <c r="H4910" s="92" t="str">
        <f>VLOOKUP(Tabla36[[#This Row],[NUM. ECO.]],[2]!Tabla24[[NO.ECO]:[MATERIAL]],8,0)</f>
        <v>BASE HIDRAULICA</v>
      </c>
      <c r="I4910" s="86" t="s">
        <v>79</v>
      </c>
      <c r="J4910" s="91">
        <f ca="1">J4909+TIME(0,RANDBETWEEN((108),(132)),0)</f>
        <v>0.60763888888888895</v>
      </c>
      <c r="K4910" s="86" t="str">
        <f ca="1">VLOOKUP(Tabla36[[#This Row],[CODIGO VINCULO]],[1]!Anexar1[[UNION]:[OPERADOR]],4,0)</f>
        <v>LUIS FERNANDO PUC TUYUB</v>
      </c>
      <c r="L4910" s="92" t="str" cm="1">
        <f t="array" aca="1" ref="L4910" ca="1">_xlfn.IFS(J4910&gt;=TIME(14,0,0),"SEGUNDO TURNO",J4910&lt;TIME(14,0,0),"PRIMER TURNO")</f>
        <v>SEGUNDO TURNO</v>
      </c>
      <c r="M4910" s="90"/>
    </row>
    <row r="4911" spans="1:13">
      <c r="A4911" s="86" t="str">
        <f ca="1">_xlfn.CONCAT(Tabla36[[#This Row],[NUM. ECO.]],Tabla36[[#This Row],[TURNO]],Tabla36[[#This Row],[FECHA]])</f>
        <v>T5SEGUNDO TURNO45412</v>
      </c>
      <c r="B4911" s="87">
        <v>8</v>
      </c>
      <c r="C4911" s="87">
        <v>6</v>
      </c>
      <c r="D4911" s="87" t="s">
        <v>66</v>
      </c>
      <c r="E4911" s="86"/>
      <c r="F4911" s="86">
        <f>VLOOKUP(Tabla36[[#This Row],[NUM. ECO.]],[2]!Tabla24[[NO.ECO]:[CUBICACION
M3]],4,0)</f>
        <v>32</v>
      </c>
      <c r="G4911" s="94">
        <v>45412</v>
      </c>
      <c r="H4911" s="92" t="str">
        <f>VLOOKUP(Tabla36[[#This Row],[NUM. ECO.]],[2]!Tabla24[[NO.ECO]:[MATERIAL]],8,0)</f>
        <v>BASE HIDRAULICA</v>
      </c>
      <c r="I4911" s="86" t="s">
        <v>79</v>
      </c>
      <c r="J4911" s="91">
        <f ca="1">J4910+TIME(0,RANDBETWEEN((108),(132)),0)</f>
        <v>0.68680555555555567</v>
      </c>
      <c r="K4911" s="86" t="str">
        <f ca="1">VLOOKUP(Tabla36[[#This Row],[CODIGO VINCULO]],[1]!Anexar1[[UNION]:[OPERADOR]],4,0)</f>
        <v>LUIS FERNANDO PUC TUYUB</v>
      </c>
      <c r="L4911" s="92" t="str" cm="1">
        <f t="array" aca="1" ref="L4911" ca="1">_xlfn.IFS(J4911&gt;=TIME(14,0,0),"SEGUNDO TURNO",J4911&lt;TIME(14,0,0),"PRIMER TURNO")</f>
        <v>SEGUNDO TURNO</v>
      </c>
      <c r="M4911" s="90"/>
    </row>
    <row r="4912" spans="1:13">
      <c r="A4912" s="86" t="str">
        <f ca="1">_xlfn.CONCAT(Tabla36[[#This Row],[NUM. ECO.]],Tabla36[[#This Row],[TURNO]],Tabla36[[#This Row],[FECHA]])</f>
        <v>T5SEGUNDO TURNO45412</v>
      </c>
      <c r="B4912" s="87">
        <v>8</v>
      </c>
      <c r="C4912" s="87">
        <v>7</v>
      </c>
      <c r="D4912" s="87" t="s">
        <v>66</v>
      </c>
      <c r="E4912" s="86"/>
      <c r="F4912" s="86">
        <f>VLOOKUP(Tabla36[[#This Row],[NUM. ECO.]],[2]!Tabla24[[NO.ECO]:[CUBICACION
M3]],4,0)</f>
        <v>32</v>
      </c>
      <c r="G4912" s="94">
        <v>45412</v>
      </c>
      <c r="H4912" s="92" t="str">
        <f>VLOOKUP(Tabla36[[#This Row],[NUM. ECO.]],[2]!Tabla24[[NO.ECO]:[MATERIAL]],8,0)</f>
        <v>BASE HIDRAULICA</v>
      </c>
      <c r="I4912" s="86" t="s">
        <v>79</v>
      </c>
      <c r="J4912" s="91">
        <f ca="1">J4911+TIME(0,RANDBETWEEN((108),(132)),0)</f>
        <v>0.76388888888888906</v>
      </c>
      <c r="K4912" s="86" t="str">
        <f ca="1">VLOOKUP(Tabla36[[#This Row],[CODIGO VINCULO]],[1]!Anexar1[[UNION]:[OPERADOR]],4,0)</f>
        <v>LUIS FERNANDO PUC TUYUB</v>
      </c>
      <c r="L4912" s="92" t="str" cm="1">
        <f t="array" aca="1" ref="L4912" ca="1">_xlfn.IFS(J4912&gt;=TIME(14,0,0),"SEGUNDO TURNO",J4912&lt;TIME(14,0,0),"PRIMER TURNO")</f>
        <v>SEGUNDO TURNO</v>
      </c>
      <c r="M4912" s="90"/>
    </row>
    <row r="4913" spans="1:13">
      <c r="A4913" s="86" t="str">
        <f ca="1">_xlfn.CONCAT(Tabla36[[#This Row],[NUM. ECO.]],Tabla36[[#This Row],[TURNO]],Tabla36[[#This Row],[FECHA]])</f>
        <v>T5SEGUNDO TURNO45412</v>
      </c>
      <c r="B4913" s="87">
        <v>8</v>
      </c>
      <c r="C4913" s="87">
        <v>8</v>
      </c>
      <c r="D4913" s="87" t="s">
        <v>66</v>
      </c>
      <c r="E4913" s="86"/>
      <c r="F4913" s="86">
        <f>VLOOKUP(Tabla36[[#This Row],[NUM. ECO.]],[2]!Tabla24[[NO.ECO]:[CUBICACION
M3]],4,0)</f>
        <v>32</v>
      </c>
      <c r="G4913" s="94">
        <v>45412</v>
      </c>
      <c r="H4913" s="92" t="str">
        <f>VLOOKUP(Tabla36[[#This Row],[NUM. ECO.]],[2]!Tabla24[[NO.ECO]:[MATERIAL]],8,0)</f>
        <v>BASE HIDRAULICA</v>
      </c>
      <c r="I4913" s="86" t="s">
        <v>79</v>
      </c>
      <c r="J4913" s="91">
        <f ca="1">J4912+TIME(0,RANDBETWEEN((108),(132)),0)</f>
        <v>0.84444444444444466</v>
      </c>
      <c r="K4913" s="86" t="str">
        <f ca="1">VLOOKUP(Tabla36[[#This Row],[CODIGO VINCULO]],[1]!Anexar1[[UNION]:[OPERADOR]],4,0)</f>
        <v>LUIS FERNANDO PUC TUYUB</v>
      </c>
      <c r="L4913" s="92" t="str" cm="1">
        <f t="array" aca="1" ref="L4913" ca="1">_xlfn.IFS(J4913&gt;=TIME(14,0,0),"SEGUNDO TURNO",J4913&lt;TIME(14,0,0),"PRIMER TURNO")</f>
        <v>SEGUNDO TURNO</v>
      </c>
      <c r="M4913" s="90"/>
    </row>
    <row r="4914" spans="1:13">
      <c r="A4914" s="86" t="str">
        <f ca="1">_xlfn.CONCAT(Tabla36[[#This Row],[NUM. ECO.]],Tabla36[[#This Row],[TURNO]],Tabla36[[#This Row],[FECHA]])</f>
        <v>T5PRIMER TURNO45413</v>
      </c>
      <c r="B4914" s="87">
        <v>8</v>
      </c>
      <c r="C4914" s="87">
        <v>1</v>
      </c>
      <c r="D4914" s="87" t="s">
        <v>66</v>
      </c>
      <c r="E4914" s="86"/>
      <c r="F4914" s="86">
        <f>VLOOKUP(Tabla36[[#This Row],[NUM. ECO.]],[2]!Tabla24[[NO.ECO]:[CUBICACION
M3]],4,0)</f>
        <v>32</v>
      </c>
      <c r="G4914" s="94">
        <v>45413</v>
      </c>
      <c r="H4914" s="92" t="str">
        <f>VLOOKUP(Tabla36[[#This Row],[NUM. ECO.]],[2]!Tabla24[[NO.ECO]:[MATERIAL]],8,0)</f>
        <v>BASE HIDRAULICA</v>
      </c>
      <c r="I4914" s="86" t="s">
        <v>79</v>
      </c>
      <c r="J4914" s="88">
        <f ca="1">TIME(RANDBETWEEN(5.5,6),RANDBETWEEN(1,29),0)</f>
        <v>0.25972222222222224</v>
      </c>
      <c r="K4914" s="86" t="str">
        <f ca="1">VLOOKUP(Tabla36[[#This Row],[CODIGO VINCULO]],[1]!Anexar1[[UNION]:[OPERADOR]],4,0)</f>
        <v>EDDIE VALDO MONTALVO HAU</v>
      </c>
      <c r="L4914" s="92" t="str" cm="1">
        <f t="array" aca="1" ref="L4914" ca="1">_xlfn.IFS(J4914&gt;=TIME(14,0,0),"SEGUNDO TURNO",J4914&lt;TIME(14,0,0),"PRIMER TURNO")</f>
        <v>PRIMER TURNO</v>
      </c>
      <c r="M4914" s="90"/>
    </row>
    <row r="4915" spans="1:13">
      <c r="A4915" s="86" t="str">
        <f ca="1">_xlfn.CONCAT(Tabla36[[#This Row],[NUM. ECO.]],Tabla36[[#This Row],[TURNO]],Tabla36[[#This Row],[FECHA]])</f>
        <v>T5PRIMER TURNO45413</v>
      </c>
      <c r="B4915" s="87">
        <v>8</v>
      </c>
      <c r="C4915" s="87">
        <v>2</v>
      </c>
      <c r="D4915" s="87" t="s">
        <v>66</v>
      </c>
      <c r="E4915" s="86"/>
      <c r="F4915" s="86">
        <f>VLOOKUP(Tabla36[[#This Row],[NUM. ECO.]],[2]!Tabla24[[NO.ECO]:[CUBICACION
M3]],4,0)</f>
        <v>32</v>
      </c>
      <c r="G4915" s="94">
        <v>45413</v>
      </c>
      <c r="H4915" s="92" t="str">
        <f>VLOOKUP(Tabla36[[#This Row],[NUM. ECO.]],[2]!Tabla24[[NO.ECO]:[MATERIAL]],8,0)</f>
        <v>BASE HIDRAULICA</v>
      </c>
      <c r="I4915" s="86" t="s">
        <v>79</v>
      </c>
      <c r="J4915" s="91">
        <f ca="1">J4914+TIME(0,RANDBETWEEN((108),(132)),0)</f>
        <v>0.34027777777777779</v>
      </c>
      <c r="K4915" s="86" t="str">
        <f ca="1">VLOOKUP(Tabla36[[#This Row],[CODIGO VINCULO]],[1]!Anexar1[[UNION]:[OPERADOR]],4,0)</f>
        <v>EDDIE VALDO MONTALVO HAU</v>
      </c>
      <c r="L4915" s="92" t="str" cm="1">
        <f t="array" aca="1" ref="L4915" ca="1">_xlfn.IFS(J4915&gt;=TIME(14,0,0),"SEGUNDO TURNO",J4915&lt;TIME(14,0,0),"PRIMER TURNO")</f>
        <v>PRIMER TURNO</v>
      </c>
      <c r="M4915" s="90"/>
    </row>
    <row r="4916" spans="1:13">
      <c r="A4916" s="86" t="str">
        <f ca="1">_xlfn.CONCAT(Tabla36[[#This Row],[NUM. ECO.]],Tabla36[[#This Row],[TURNO]],Tabla36[[#This Row],[FECHA]])</f>
        <v>T5PRIMER TURNO45413</v>
      </c>
      <c r="B4916" s="87">
        <v>8</v>
      </c>
      <c r="C4916" s="87">
        <v>3</v>
      </c>
      <c r="D4916" s="87" t="s">
        <v>66</v>
      </c>
      <c r="E4916" s="86"/>
      <c r="F4916" s="86">
        <f>VLOOKUP(Tabla36[[#This Row],[NUM. ECO.]],[2]!Tabla24[[NO.ECO]:[CUBICACION
M3]],4,0)</f>
        <v>32</v>
      </c>
      <c r="G4916" s="94">
        <v>45413</v>
      </c>
      <c r="H4916" s="92" t="str">
        <f>VLOOKUP(Tabla36[[#This Row],[NUM. ECO.]],[2]!Tabla24[[NO.ECO]:[MATERIAL]],8,0)</f>
        <v>BASE HIDRAULICA</v>
      </c>
      <c r="I4916" s="86" t="s">
        <v>79</v>
      </c>
      <c r="J4916" s="91">
        <f ca="1">J4915+TIME(0,RANDBETWEEN((108),(132)),0)</f>
        <v>0.4152777777777778</v>
      </c>
      <c r="K4916" s="86" t="str">
        <f ca="1">VLOOKUP(Tabla36[[#This Row],[CODIGO VINCULO]],[1]!Anexar1[[UNION]:[OPERADOR]],4,0)</f>
        <v>EDDIE VALDO MONTALVO HAU</v>
      </c>
      <c r="L4916" s="92" t="str" cm="1">
        <f t="array" aca="1" ref="L4916" ca="1">_xlfn.IFS(J4916&gt;=TIME(14,0,0),"SEGUNDO TURNO",J4916&lt;TIME(14,0,0),"PRIMER TURNO")</f>
        <v>PRIMER TURNO</v>
      </c>
      <c r="M4916" s="90"/>
    </row>
    <row r="4917" spans="1:13">
      <c r="A4917" s="86" t="str">
        <f ca="1">_xlfn.CONCAT(Tabla36[[#This Row],[NUM. ECO.]],Tabla36[[#This Row],[TURNO]],Tabla36[[#This Row],[FECHA]])</f>
        <v>T5PRIMER TURNO45413</v>
      </c>
      <c r="B4917" s="87">
        <v>8</v>
      </c>
      <c r="C4917" s="87">
        <v>4</v>
      </c>
      <c r="D4917" s="87" t="s">
        <v>66</v>
      </c>
      <c r="E4917" s="86"/>
      <c r="F4917" s="86">
        <f>VLOOKUP(Tabla36[[#This Row],[NUM. ECO.]],[2]!Tabla24[[NO.ECO]:[CUBICACION
M3]],4,0)</f>
        <v>32</v>
      </c>
      <c r="G4917" s="94">
        <v>45413</v>
      </c>
      <c r="H4917" s="92" t="str">
        <f>VLOOKUP(Tabla36[[#This Row],[NUM. ECO.]],[2]!Tabla24[[NO.ECO]:[MATERIAL]],8,0)</f>
        <v>BASE HIDRAULICA</v>
      </c>
      <c r="I4917" s="86" t="s">
        <v>79</v>
      </c>
      <c r="J4917" s="91">
        <f ca="1">J4916+TIME(0,RANDBETWEEN((108),(132)),0)</f>
        <v>0.49097222222222225</v>
      </c>
      <c r="K4917" s="86" t="str">
        <f ca="1">VLOOKUP(Tabla36[[#This Row],[CODIGO VINCULO]],[1]!Anexar1[[UNION]:[OPERADOR]],4,0)</f>
        <v>EDDIE VALDO MONTALVO HAU</v>
      </c>
      <c r="L4917" s="92" t="str" cm="1">
        <f t="array" aca="1" ref="L4917" ca="1">_xlfn.IFS(J4917&gt;=TIME(14,0,0),"SEGUNDO TURNO",J4917&lt;TIME(14,0,0),"PRIMER TURNO")</f>
        <v>PRIMER TURNO</v>
      </c>
      <c r="M4917" s="90"/>
    </row>
    <row r="4918" spans="1:13">
      <c r="A4918" s="86" t="str">
        <f ca="1">_xlfn.CONCAT(Tabla36[[#This Row],[NUM. ECO.]],Tabla36[[#This Row],[TURNO]],Tabla36[[#This Row],[FECHA]])</f>
        <v>T5PRIMER TURNO45413</v>
      </c>
      <c r="B4918" s="87">
        <v>8</v>
      </c>
      <c r="C4918" s="87">
        <v>5</v>
      </c>
      <c r="D4918" s="87" t="s">
        <v>66</v>
      </c>
      <c r="E4918" s="86"/>
      <c r="F4918" s="86">
        <f>VLOOKUP(Tabla36[[#This Row],[NUM. ECO.]],[2]!Tabla24[[NO.ECO]:[CUBICACION
M3]],4,0)</f>
        <v>32</v>
      </c>
      <c r="G4918" s="94">
        <v>45413</v>
      </c>
      <c r="H4918" s="92" t="str">
        <f>VLOOKUP(Tabla36[[#This Row],[NUM. ECO.]],[2]!Tabla24[[NO.ECO]:[MATERIAL]],8,0)</f>
        <v>BASE HIDRAULICA</v>
      </c>
      <c r="I4918" s="86" t="s">
        <v>79</v>
      </c>
      <c r="J4918" s="91">
        <f ca="1">J4917+TIME(0,RANDBETWEEN((108),(132)),0)</f>
        <v>0.57291666666666674</v>
      </c>
      <c r="K4918" s="86" t="str">
        <f ca="1">VLOOKUP(Tabla36[[#This Row],[CODIGO VINCULO]],[1]!Anexar1[[UNION]:[OPERADOR]],4,0)</f>
        <v>EDDIE VALDO MONTALVO HAU</v>
      </c>
      <c r="L4918" s="92" t="str" cm="1">
        <f t="array" aca="1" ref="L4918" ca="1">_xlfn.IFS(J4918&gt;=TIME(14,0,0),"SEGUNDO TURNO",J4918&lt;TIME(14,0,0),"PRIMER TURNO")</f>
        <v>PRIMER TURNO</v>
      </c>
      <c r="M4918" s="90"/>
    </row>
    <row r="4919" spans="1:13">
      <c r="A4919" s="86" t="str">
        <f ca="1">_xlfn.CONCAT(Tabla36[[#This Row],[NUM. ECO.]],Tabla36[[#This Row],[TURNO]],Tabla36[[#This Row],[FECHA]])</f>
        <v>T5SEGUNDO TURNO45413</v>
      </c>
      <c r="B4919" s="87">
        <v>8</v>
      </c>
      <c r="C4919" s="87">
        <v>6</v>
      </c>
      <c r="D4919" s="87" t="s">
        <v>66</v>
      </c>
      <c r="E4919" s="86"/>
      <c r="F4919" s="86">
        <f>VLOOKUP(Tabla36[[#This Row],[NUM. ECO.]],[2]!Tabla24[[NO.ECO]:[CUBICACION
M3]],4,0)</f>
        <v>32</v>
      </c>
      <c r="G4919" s="94">
        <v>45413</v>
      </c>
      <c r="H4919" s="92" t="str">
        <f>VLOOKUP(Tabla36[[#This Row],[NUM. ECO.]],[2]!Tabla24[[NO.ECO]:[MATERIAL]],8,0)</f>
        <v>BASE HIDRAULICA</v>
      </c>
      <c r="I4919" s="86" t="s">
        <v>79</v>
      </c>
      <c r="J4919" s="91">
        <f ca="1">J4918+TIME(0,RANDBETWEEN((108),(132)),0)</f>
        <v>0.66041666666666676</v>
      </c>
      <c r="K4919" s="86" t="str">
        <f ca="1">VLOOKUP(Tabla36[[#This Row],[CODIGO VINCULO]],[1]!Anexar1[[UNION]:[OPERADOR]],4,0)</f>
        <v>LUIS FERNANDO PUC TUYUB</v>
      </c>
      <c r="L4919" s="92" t="str" cm="1">
        <f t="array" aca="1" ref="L4919" ca="1">_xlfn.IFS(J4919&gt;=TIME(14,0,0),"SEGUNDO TURNO",J4919&lt;TIME(14,0,0),"PRIMER TURNO")</f>
        <v>SEGUNDO TURNO</v>
      </c>
      <c r="M4919" s="90"/>
    </row>
    <row r="4920" spans="1:13">
      <c r="A4920" s="86" t="str">
        <f ca="1">_xlfn.CONCAT(Tabla36[[#This Row],[NUM. ECO.]],Tabla36[[#This Row],[TURNO]],Tabla36[[#This Row],[FECHA]])</f>
        <v>T5SEGUNDO TURNO45413</v>
      </c>
      <c r="B4920" s="87">
        <v>8</v>
      </c>
      <c r="C4920" s="87">
        <v>7</v>
      </c>
      <c r="D4920" s="87" t="s">
        <v>66</v>
      </c>
      <c r="E4920" s="86"/>
      <c r="F4920" s="86">
        <f>VLOOKUP(Tabla36[[#This Row],[NUM. ECO.]],[2]!Tabla24[[NO.ECO]:[CUBICACION
M3]],4,0)</f>
        <v>32</v>
      </c>
      <c r="G4920" s="94">
        <v>45413</v>
      </c>
      <c r="H4920" s="92" t="str">
        <f>VLOOKUP(Tabla36[[#This Row],[NUM. ECO.]],[2]!Tabla24[[NO.ECO]:[MATERIAL]],8,0)</f>
        <v>BASE HIDRAULICA</v>
      </c>
      <c r="I4920" s="86" t="s">
        <v>79</v>
      </c>
      <c r="J4920" s="91">
        <f ca="1">J4919+TIME(0,RANDBETWEEN((108),(132)),0)</f>
        <v>0.74861111111111123</v>
      </c>
      <c r="K4920" s="86" t="str">
        <f ca="1">VLOOKUP(Tabla36[[#This Row],[CODIGO VINCULO]],[1]!Anexar1[[UNION]:[OPERADOR]],4,0)</f>
        <v>LUIS FERNANDO PUC TUYUB</v>
      </c>
      <c r="L4920" s="92" t="str" cm="1">
        <f t="array" aca="1" ref="L4920" ca="1">_xlfn.IFS(J4920&gt;=TIME(14,0,0),"SEGUNDO TURNO",J4920&lt;TIME(14,0,0),"PRIMER TURNO")</f>
        <v>SEGUNDO TURNO</v>
      </c>
      <c r="M4920" s="90"/>
    </row>
    <row r="4921" spans="1:13">
      <c r="A4921" s="86" t="str">
        <f ca="1">_xlfn.CONCAT(Tabla36[[#This Row],[NUM. ECO.]],Tabla36[[#This Row],[TURNO]],Tabla36[[#This Row],[FECHA]])</f>
        <v>T5SEGUNDO TURNO45413</v>
      </c>
      <c r="B4921" s="87">
        <v>8</v>
      </c>
      <c r="C4921" s="87">
        <v>8</v>
      </c>
      <c r="D4921" s="87" t="s">
        <v>66</v>
      </c>
      <c r="E4921" s="86"/>
      <c r="F4921" s="86">
        <f>VLOOKUP(Tabla36[[#This Row],[NUM. ECO.]],[2]!Tabla24[[NO.ECO]:[CUBICACION
M3]],4,0)</f>
        <v>32</v>
      </c>
      <c r="G4921" s="94">
        <v>45413</v>
      </c>
      <c r="H4921" s="92" t="str">
        <f>VLOOKUP(Tabla36[[#This Row],[NUM. ECO.]],[2]!Tabla24[[NO.ECO]:[MATERIAL]],8,0)</f>
        <v>BASE HIDRAULICA</v>
      </c>
      <c r="I4921" s="86" t="s">
        <v>79</v>
      </c>
      <c r="J4921" s="91">
        <f ca="1">J4920+TIME(0,RANDBETWEEN((108),(132)),0)</f>
        <v>0.83819444444444458</v>
      </c>
      <c r="K4921" s="86" t="str">
        <f ca="1">VLOOKUP(Tabla36[[#This Row],[CODIGO VINCULO]],[1]!Anexar1[[UNION]:[OPERADOR]],4,0)</f>
        <v>LUIS FERNANDO PUC TUYUB</v>
      </c>
      <c r="L4921" s="92" t="str" cm="1">
        <f t="array" aca="1" ref="L4921" ca="1">_xlfn.IFS(J4921&gt;=TIME(14,0,0),"SEGUNDO TURNO",J4921&lt;TIME(14,0,0),"PRIMER TURNO")</f>
        <v>SEGUNDO TURNO</v>
      </c>
      <c r="M4921" s="90"/>
    </row>
    <row r="4922" spans="1:13">
      <c r="A4922" s="86" t="str">
        <f ca="1">_xlfn.CONCAT(Tabla36[[#This Row],[NUM. ECO.]],Tabla36[[#This Row],[TURNO]],Tabla36[[#This Row],[FECHA]])</f>
        <v>T5PRIMER TURNO45414</v>
      </c>
      <c r="B4922" s="87">
        <v>8</v>
      </c>
      <c r="C4922" s="87">
        <v>1</v>
      </c>
      <c r="D4922" s="87" t="s">
        <v>66</v>
      </c>
      <c r="E4922" s="86"/>
      <c r="F4922" s="86">
        <f>VLOOKUP(Tabla36[[#This Row],[NUM. ECO.]],[2]!Tabla24[[NO.ECO]:[CUBICACION
M3]],4,0)</f>
        <v>32</v>
      </c>
      <c r="G4922" s="94">
        <v>45414</v>
      </c>
      <c r="H4922" s="92" t="str">
        <f>VLOOKUP(Tabla36[[#This Row],[NUM. ECO.]],[2]!Tabla24[[NO.ECO]:[MATERIAL]],8,0)</f>
        <v>BASE HIDRAULICA</v>
      </c>
      <c r="I4922" s="86" t="s">
        <v>79</v>
      </c>
      <c r="J4922" s="88">
        <f ca="1">TIME(RANDBETWEEN(5.5,6),RANDBETWEEN(1,29),0)</f>
        <v>0.26180555555555557</v>
      </c>
      <c r="K4922" s="86" t="str">
        <f ca="1">VLOOKUP(Tabla36[[#This Row],[CODIGO VINCULO]],[1]!Anexar1[[UNION]:[OPERADOR]],4,0)</f>
        <v>EDDIE VALDO MONTALVO HAU</v>
      </c>
      <c r="L4922" s="92" t="str" cm="1">
        <f t="array" aca="1" ref="L4922" ca="1">_xlfn.IFS(J4922&gt;=TIME(14,0,0),"SEGUNDO TURNO",J4922&lt;TIME(14,0,0),"PRIMER TURNO")</f>
        <v>PRIMER TURNO</v>
      </c>
      <c r="M4922" s="90"/>
    </row>
    <row r="4923" spans="1:13">
      <c r="A4923" s="86" t="str">
        <f ca="1">_xlfn.CONCAT(Tabla36[[#This Row],[NUM. ECO.]],Tabla36[[#This Row],[TURNO]],Tabla36[[#This Row],[FECHA]])</f>
        <v>T5PRIMER TURNO45414</v>
      </c>
      <c r="B4923" s="87">
        <v>8</v>
      </c>
      <c r="C4923" s="87">
        <v>2</v>
      </c>
      <c r="D4923" s="87" t="s">
        <v>66</v>
      </c>
      <c r="E4923" s="86"/>
      <c r="F4923" s="86">
        <f>VLOOKUP(Tabla36[[#This Row],[NUM. ECO.]],[2]!Tabla24[[NO.ECO]:[CUBICACION
M3]],4,0)</f>
        <v>32</v>
      </c>
      <c r="G4923" s="94">
        <v>45414</v>
      </c>
      <c r="H4923" s="92" t="str">
        <f>VLOOKUP(Tabla36[[#This Row],[NUM. ECO.]],[2]!Tabla24[[NO.ECO]:[MATERIAL]],8,0)</f>
        <v>BASE HIDRAULICA</v>
      </c>
      <c r="I4923" s="86" t="s">
        <v>79</v>
      </c>
      <c r="J4923" s="91">
        <f ca="1">J4922+TIME(0,RANDBETWEEN((108),(132)),0)</f>
        <v>0.33819444444444446</v>
      </c>
      <c r="K4923" s="86" t="str">
        <f ca="1">VLOOKUP(Tabla36[[#This Row],[CODIGO VINCULO]],[1]!Anexar1[[UNION]:[OPERADOR]],4,0)</f>
        <v>EDDIE VALDO MONTALVO HAU</v>
      </c>
      <c r="L4923" s="92" t="str" cm="1">
        <f t="array" aca="1" ref="L4923" ca="1">_xlfn.IFS(J4923&gt;=TIME(14,0,0),"SEGUNDO TURNO",J4923&lt;TIME(14,0,0),"PRIMER TURNO")</f>
        <v>PRIMER TURNO</v>
      </c>
      <c r="M4923" s="90"/>
    </row>
    <row r="4924" spans="1:13">
      <c r="A4924" s="86" t="str">
        <f ca="1">_xlfn.CONCAT(Tabla36[[#This Row],[NUM. ECO.]],Tabla36[[#This Row],[TURNO]],Tabla36[[#This Row],[FECHA]])</f>
        <v>T5PRIMER TURNO45414</v>
      </c>
      <c r="B4924" s="87">
        <v>8</v>
      </c>
      <c r="C4924" s="87">
        <v>3</v>
      </c>
      <c r="D4924" s="87" t="s">
        <v>66</v>
      </c>
      <c r="E4924" s="86"/>
      <c r="F4924" s="86">
        <f>VLOOKUP(Tabla36[[#This Row],[NUM. ECO.]],[2]!Tabla24[[NO.ECO]:[CUBICACION
M3]],4,0)</f>
        <v>32</v>
      </c>
      <c r="G4924" s="94">
        <v>45414</v>
      </c>
      <c r="H4924" s="92" t="str">
        <f>VLOOKUP(Tabla36[[#This Row],[NUM. ECO.]],[2]!Tabla24[[NO.ECO]:[MATERIAL]],8,0)</f>
        <v>BASE HIDRAULICA</v>
      </c>
      <c r="I4924" s="86" t="s">
        <v>79</v>
      </c>
      <c r="J4924" s="91">
        <f ca="1">J4923+TIME(0,RANDBETWEEN((108),(132)),0)</f>
        <v>0.42569444444444449</v>
      </c>
      <c r="K4924" s="86" t="str">
        <f ca="1">VLOOKUP(Tabla36[[#This Row],[CODIGO VINCULO]],[1]!Anexar1[[UNION]:[OPERADOR]],4,0)</f>
        <v>EDDIE VALDO MONTALVO HAU</v>
      </c>
      <c r="L4924" s="92" t="str" cm="1">
        <f t="array" aca="1" ref="L4924" ca="1">_xlfn.IFS(J4924&gt;=TIME(14,0,0),"SEGUNDO TURNO",J4924&lt;TIME(14,0,0),"PRIMER TURNO")</f>
        <v>PRIMER TURNO</v>
      </c>
      <c r="M4924" s="90"/>
    </row>
    <row r="4925" spans="1:13">
      <c r="A4925" s="86" t="str">
        <f ca="1">_xlfn.CONCAT(Tabla36[[#This Row],[NUM. ECO.]],Tabla36[[#This Row],[TURNO]],Tabla36[[#This Row],[FECHA]])</f>
        <v>T5PRIMER TURNO45414</v>
      </c>
      <c r="B4925" s="87">
        <v>8</v>
      </c>
      <c r="C4925" s="87">
        <v>4</v>
      </c>
      <c r="D4925" s="87" t="s">
        <v>66</v>
      </c>
      <c r="E4925" s="86"/>
      <c r="F4925" s="86">
        <f>VLOOKUP(Tabla36[[#This Row],[NUM. ECO.]],[2]!Tabla24[[NO.ECO]:[CUBICACION
M3]],4,0)</f>
        <v>32</v>
      </c>
      <c r="G4925" s="94">
        <v>45414</v>
      </c>
      <c r="H4925" s="92" t="str">
        <f>VLOOKUP(Tabla36[[#This Row],[NUM. ECO.]],[2]!Tabla24[[NO.ECO]:[MATERIAL]],8,0)</f>
        <v>BASE HIDRAULICA</v>
      </c>
      <c r="I4925" s="86" t="s">
        <v>79</v>
      </c>
      <c r="J4925" s="91">
        <f ca="1">J4924+TIME(0,RANDBETWEEN((108),(132)),0)</f>
        <v>0.51250000000000007</v>
      </c>
      <c r="K4925" s="86" t="str">
        <f ca="1">VLOOKUP(Tabla36[[#This Row],[CODIGO VINCULO]],[1]!Anexar1[[UNION]:[OPERADOR]],4,0)</f>
        <v>EDDIE VALDO MONTALVO HAU</v>
      </c>
      <c r="L4925" s="92" t="str" cm="1">
        <f t="array" aca="1" ref="L4925" ca="1">_xlfn.IFS(J4925&gt;=TIME(14,0,0),"SEGUNDO TURNO",J4925&lt;TIME(14,0,0),"PRIMER TURNO")</f>
        <v>PRIMER TURNO</v>
      </c>
      <c r="M4925" s="90"/>
    </row>
    <row r="4926" spans="1:13">
      <c r="A4926" s="86" t="str">
        <f ca="1">_xlfn.CONCAT(Tabla36[[#This Row],[NUM. ECO.]],Tabla36[[#This Row],[TURNO]],Tabla36[[#This Row],[FECHA]])</f>
        <v>T5SEGUNDO TURNO45414</v>
      </c>
      <c r="B4926" s="87">
        <v>8</v>
      </c>
      <c r="C4926" s="87">
        <v>5</v>
      </c>
      <c r="D4926" s="87" t="s">
        <v>66</v>
      </c>
      <c r="E4926" s="86"/>
      <c r="F4926" s="86">
        <f>VLOOKUP(Tabla36[[#This Row],[NUM. ECO.]],[2]!Tabla24[[NO.ECO]:[CUBICACION
M3]],4,0)</f>
        <v>32</v>
      </c>
      <c r="G4926" s="94">
        <v>45414</v>
      </c>
      <c r="H4926" s="92" t="str">
        <f>VLOOKUP(Tabla36[[#This Row],[NUM. ECO.]],[2]!Tabla24[[NO.ECO]:[MATERIAL]],8,0)</f>
        <v>BASE HIDRAULICA</v>
      </c>
      <c r="I4926" s="86" t="s">
        <v>79</v>
      </c>
      <c r="J4926" s="91">
        <f ca="1">J4925+TIME(0,RANDBETWEEN((108),(132)),0)</f>
        <v>0.5902777777777779</v>
      </c>
      <c r="K4926" s="86" t="str">
        <f ca="1">VLOOKUP(Tabla36[[#This Row],[CODIGO VINCULO]],[1]!Anexar1[[UNION]:[OPERADOR]],4,0)</f>
        <v>LUIS FERNANDO PUC TUYUB</v>
      </c>
      <c r="L4926" s="92" t="str" cm="1">
        <f t="array" aca="1" ref="L4926" ca="1">_xlfn.IFS(J4926&gt;=TIME(14,0,0),"SEGUNDO TURNO",J4926&lt;TIME(14,0,0),"PRIMER TURNO")</f>
        <v>SEGUNDO TURNO</v>
      </c>
      <c r="M4926" s="90"/>
    </row>
    <row r="4927" spans="1:13">
      <c r="A4927" s="86" t="str">
        <f ca="1">_xlfn.CONCAT(Tabla36[[#This Row],[NUM. ECO.]],Tabla36[[#This Row],[TURNO]],Tabla36[[#This Row],[FECHA]])</f>
        <v>T5SEGUNDO TURNO45414</v>
      </c>
      <c r="B4927" s="87">
        <v>8</v>
      </c>
      <c r="C4927" s="87">
        <v>6</v>
      </c>
      <c r="D4927" s="87" t="s">
        <v>66</v>
      </c>
      <c r="E4927" s="86"/>
      <c r="F4927" s="86">
        <f>VLOOKUP(Tabla36[[#This Row],[NUM. ECO.]],[2]!Tabla24[[NO.ECO]:[CUBICACION
M3]],4,0)</f>
        <v>32</v>
      </c>
      <c r="G4927" s="94">
        <v>45414</v>
      </c>
      <c r="H4927" s="92" t="str">
        <f>VLOOKUP(Tabla36[[#This Row],[NUM. ECO.]],[2]!Tabla24[[NO.ECO]:[MATERIAL]],8,0)</f>
        <v>BASE HIDRAULICA</v>
      </c>
      <c r="I4927" s="86" t="s">
        <v>79</v>
      </c>
      <c r="J4927" s="91">
        <f ca="1">J4926+TIME(0,RANDBETWEEN((108),(132)),0)</f>
        <v>0.67638888888888904</v>
      </c>
      <c r="K4927" s="86" t="str">
        <f ca="1">VLOOKUP(Tabla36[[#This Row],[CODIGO VINCULO]],[1]!Anexar1[[UNION]:[OPERADOR]],4,0)</f>
        <v>LUIS FERNANDO PUC TUYUB</v>
      </c>
      <c r="L4927" s="92" t="str" cm="1">
        <f t="array" aca="1" ref="L4927" ca="1">_xlfn.IFS(J4927&gt;=TIME(14,0,0),"SEGUNDO TURNO",J4927&lt;TIME(14,0,0),"PRIMER TURNO")</f>
        <v>SEGUNDO TURNO</v>
      </c>
      <c r="M4927" s="90"/>
    </row>
    <row r="4928" spans="1:13">
      <c r="A4928" s="86" t="str">
        <f ca="1">_xlfn.CONCAT(Tabla36[[#This Row],[NUM. ECO.]],Tabla36[[#This Row],[TURNO]],Tabla36[[#This Row],[FECHA]])</f>
        <v>T5SEGUNDO TURNO45414</v>
      </c>
      <c r="B4928" s="87">
        <v>8</v>
      </c>
      <c r="C4928" s="87">
        <v>7</v>
      </c>
      <c r="D4928" s="87" t="s">
        <v>66</v>
      </c>
      <c r="E4928" s="86"/>
      <c r="F4928" s="86">
        <f>VLOOKUP(Tabla36[[#This Row],[NUM. ECO.]],[2]!Tabla24[[NO.ECO]:[CUBICACION
M3]],4,0)</f>
        <v>32</v>
      </c>
      <c r="G4928" s="94">
        <v>45414</v>
      </c>
      <c r="H4928" s="92" t="str">
        <f>VLOOKUP(Tabla36[[#This Row],[NUM. ECO.]],[2]!Tabla24[[NO.ECO]:[MATERIAL]],8,0)</f>
        <v>BASE HIDRAULICA</v>
      </c>
      <c r="I4928" s="86" t="s">
        <v>79</v>
      </c>
      <c r="J4928" s="91">
        <f ca="1">J4927+TIME(0,RANDBETWEEN((108),(132)),0)</f>
        <v>0.75208333333333344</v>
      </c>
      <c r="K4928" s="86" t="str">
        <f ca="1">VLOOKUP(Tabla36[[#This Row],[CODIGO VINCULO]],[1]!Anexar1[[UNION]:[OPERADOR]],4,0)</f>
        <v>LUIS FERNANDO PUC TUYUB</v>
      </c>
      <c r="L4928" s="92" t="str" cm="1">
        <f t="array" aca="1" ref="L4928" ca="1">_xlfn.IFS(J4928&gt;=TIME(14,0,0),"SEGUNDO TURNO",J4928&lt;TIME(14,0,0),"PRIMER TURNO")</f>
        <v>SEGUNDO TURNO</v>
      </c>
      <c r="M4928" s="90"/>
    </row>
    <row r="4929" spans="1:13">
      <c r="A4929" s="86" t="str">
        <f ca="1">_xlfn.CONCAT(Tabla36[[#This Row],[NUM. ECO.]],Tabla36[[#This Row],[TURNO]],Tabla36[[#This Row],[FECHA]])</f>
        <v>T5SEGUNDO TURNO45414</v>
      </c>
      <c r="B4929" s="87">
        <v>8</v>
      </c>
      <c r="C4929" s="87">
        <v>8</v>
      </c>
      <c r="D4929" s="87" t="s">
        <v>66</v>
      </c>
      <c r="E4929" s="86"/>
      <c r="F4929" s="86">
        <f>VLOOKUP(Tabla36[[#This Row],[NUM. ECO.]],[2]!Tabla24[[NO.ECO]:[CUBICACION
M3]],4,0)</f>
        <v>32</v>
      </c>
      <c r="G4929" s="94">
        <v>45414</v>
      </c>
      <c r="H4929" s="92" t="str">
        <f>VLOOKUP(Tabla36[[#This Row],[NUM. ECO.]],[2]!Tabla24[[NO.ECO]:[MATERIAL]],8,0)</f>
        <v>BASE HIDRAULICA</v>
      </c>
      <c r="I4929" s="86" t="s">
        <v>79</v>
      </c>
      <c r="J4929" s="91">
        <f ca="1">J4928+TIME(0,RANDBETWEEN((108),(132)),0)</f>
        <v>0.83125000000000004</v>
      </c>
      <c r="K4929" s="86" t="str">
        <f ca="1">VLOOKUP(Tabla36[[#This Row],[CODIGO VINCULO]],[1]!Anexar1[[UNION]:[OPERADOR]],4,0)</f>
        <v>LUIS FERNANDO PUC TUYUB</v>
      </c>
      <c r="L4929" s="92" t="str" cm="1">
        <f t="array" aca="1" ref="L4929" ca="1">_xlfn.IFS(J4929&gt;=TIME(14,0,0),"SEGUNDO TURNO",J4929&lt;TIME(14,0,0),"PRIMER TURNO")</f>
        <v>SEGUNDO TURNO</v>
      </c>
      <c r="M4929" s="90"/>
    </row>
    <row r="4930" spans="1:13">
      <c r="A4930" s="86" t="str">
        <f ca="1">_xlfn.CONCAT(Tabla36[[#This Row],[NUM. ECO.]],Tabla36[[#This Row],[TURNO]],Tabla36[[#This Row],[FECHA]])</f>
        <v>T5PRIMER TURNO45415</v>
      </c>
      <c r="B4930" s="87">
        <v>8</v>
      </c>
      <c r="C4930" s="87">
        <v>1</v>
      </c>
      <c r="D4930" s="87" t="s">
        <v>66</v>
      </c>
      <c r="E4930" s="86"/>
      <c r="F4930" s="86">
        <f>VLOOKUP(Tabla36[[#This Row],[NUM. ECO.]],[2]!Tabla24[[NO.ECO]:[CUBICACION
M3]],4,0)</f>
        <v>32</v>
      </c>
      <c r="G4930" s="94">
        <v>45415</v>
      </c>
      <c r="H4930" s="92" t="str">
        <f>VLOOKUP(Tabla36[[#This Row],[NUM. ECO.]],[2]!Tabla24[[NO.ECO]:[MATERIAL]],8,0)</f>
        <v>BASE HIDRAULICA</v>
      </c>
      <c r="I4930" s="86" t="s">
        <v>79</v>
      </c>
      <c r="J4930" s="88">
        <f ca="1">TIME(RANDBETWEEN(5.5,6),RANDBETWEEN(1,29),0)</f>
        <v>0.25833333333333336</v>
      </c>
      <c r="K4930" s="86" t="str">
        <f ca="1">VLOOKUP(Tabla36[[#This Row],[CODIGO VINCULO]],[1]!Anexar1[[UNION]:[OPERADOR]],4,0)</f>
        <v>EDDIE VALDO MONTALVO HAU</v>
      </c>
      <c r="L4930" s="92" t="str" cm="1">
        <f t="array" aca="1" ref="L4930" ca="1">_xlfn.IFS(J4930&gt;=TIME(14,0,0),"SEGUNDO TURNO",J4930&lt;TIME(14,0,0),"PRIMER TURNO")</f>
        <v>PRIMER TURNO</v>
      </c>
      <c r="M4930" s="90"/>
    </row>
    <row r="4931" spans="1:13">
      <c r="A4931" s="86" t="str">
        <f ca="1">_xlfn.CONCAT(Tabla36[[#This Row],[NUM. ECO.]],Tabla36[[#This Row],[TURNO]],Tabla36[[#This Row],[FECHA]])</f>
        <v>T5PRIMER TURNO45415</v>
      </c>
      <c r="B4931" s="87">
        <v>8</v>
      </c>
      <c r="C4931" s="87">
        <v>2</v>
      </c>
      <c r="D4931" s="87" t="s">
        <v>66</v>
      </c>
      <c r="E4931" s="86"/>
      <c r="F4931" s="86">
        <f>VLOOKUP(Tabla36[[#This Row],[NUM. ECO.]],[2]!Tabla24[[NO.ECO]:[CUBICACION
M3]],4,0)</f>
        <v>32</v>
      </c>
      <c r="G4931" s="94">
        <v>45415</v>
      </c>
      <c r="H4931" s="92" t="str">
        <f>VLOOKUP(Tabla36[[#This Row],[NUM. ECO.]],[2]!Tabla24[[NO.ECO]:[MATERIAL]],8,0)</f>
        <v>BASE HIDRAULICA</v>
      </c>
      <c r="I4931" s="86" t="s">
        <v>79</v>
      </c>
      <c r="J4931" s="91">
        <f ca="1">J4930+TIME(0,RANDBETWEEN((108),(132)),0)</f>
        <v>0.33611111111111114</v>
      </c>
      <c r="K4931" s="86" t="str">
        <f ca="1">VLOOKUP(Tabla36[[#This Row],[CODIGO VINCULO]],[1]!Anexar1[[UNION]:[OPERADOR]],4,0)</f>
        <v>EDDIE VALDO MONTALVO HAU</v>
      </c>
      <c r="L4931" s="92" t="str" cm="1">
        <f t="array" aca="1" ref="L4931" ca="1">_xlfn.IFS(J4931&gt;=TIME(14,0,0),"SEGUNDO TURNO",J4931&lt;TIME(14,0,0),"PRIMER TURNO")</f>
        <v>PRIMER TURNO</v>
      </c>
      <c r="M4931" s="90"/>
    </row>
    <row r="4932" spans="1:13">
      <c r="A4932" s="86" t="str">
        <f ca="1">_xlfn.CONCAT(Tabla36[[#This Row],[NUM. ECO.]],Tabla36[[#This Row],[TURNO]],Tabla36[[#This Row],[FECHA]])</f>
        <v>T5PRIMER TURNO45415</v>
      </c>
      <c r="B4932" s="87">
        <v>8</v>
      </c>
      <c r="C4932" s="87">
        <v>3</v>
      </c>
      <c r="D4932" s="87" t="s">
        <v>66</v>
      </c>
      <c r="E4932" s="86"/>
      <c r="F4932" s="86">
        <f>VLOOKUP(Tabla36[[#This Row],[NUM. ECO.]],[2]!Tabla24[[NO.ECO]:[CUBICACION
M3]],4,0)</f>
        <v>32</v>
      </c>
      <c r="G4932" s="94">
        <v>45415</v>
      </c>
      <c r="H4932" s="92" t="str">
        <f>VLOOKUP(Tabla36[[#This Row],[NUM. ECO.]],[2]!Tabla24[[NO.ECO]:[MATERIAL]],8,0)</f>
        <v>BASE HIDRAULICA</v>
      </c>
      <c r="I4932" s="86" t="s">
        <v>79</v>
      </c>
      <c r="J4932" s="91">
        <f ca="1">J4931+TIME(0,RANDBETWEEN((108),(132)),0)</f>
        <v>0.4243055555555556</v>
      </c>
      <c r="K4932" s="86" t="str">
        <f ca="1">VLOOKUP(Tabla36[[#This Row],[CODIGO VINCULO]],[1]!Anexar1[[UNION]:[OPERADOR]],4,0)</f>
        <v>EDDIE VALDO MONTALVO HAU</v>
      </c>
      <c r="L4932" s="92" t="str" cm="1">
        <f t="array" aca="1" ref="L4932" ca="1">_xlfn.IFS(J4932&gt;=TIME(14,0,0),"SEGUNDO TURNO",J4932&lt;TIME(14,0,0),"PRIMER TURNO")</f>
        <v>PRIMER TURNO</v>
      </c>
      <c r="M4932" s="90"/>
    </row>
    <row r="4933" spans="1:13">
      <c r="A4933" s="86" t="str">
        <f ca="1">_xlfn.CONCAT(Tabla36[[#This Row],[NUM. ECO.]],Tabla36[[#This Row],[TURNO]],Tabla36[[#This Row],[FECHA]])</f>
        <v>T5PRIMER TURNO45415</v>
      </c>
      <c r="B4933" s="87">
        <v>8</v>
      </c>
      <c r="C4933" s="87">
        <v>4</v>
      </c>
      <c r="D4933" s="87" t="s">
        <v>66</v>
      </c>
      <c r="E4933" s="86"/>
      <c r="F4933" s="86">
        <f>VLOOKUP(Tabla36[[#This Row],[NUM. ECO.]],[2]!Tabla24[[NO.ECO]:[CUBICACION
M3]],4,0)</f>
        <v>32</v>
      </c>
      <c r="G4933" s="94">
        <v>45415</v>
      </c>
      <c r="H4933" s="92" t="str">
        <f>VLOOKUP(Tabla36[[#This Row],[NUM. ECO.]],[2]!Tabla24[[NO.ECO]:[MATERIAL]],8,0)</f>
        <v>BASE HIDRAULICA</v>
      </c>
      <c r="I4933" s="86" t="s">
        <v>79</v>
      </c>
      <c r="J4933" s="91">
        <f ca="1">J4932+TIME(0,RANDBETWEEN((108),(132)),0)</f>
        <v>0.51597222222222228</v>
      </c>
      <c r="K4933" s="86" t="str">
        <f ca="1">VLOOKUP(Tabla36[[#This Row],[CODIGO VINCULO]],[1]!Anexar1[[UNION]:[OPERADOR]],4,0)</f>
        <v>EDDIE VALDO MONTALVO HAU</v>
      </c>
      <c r="L4933" s="92" t="str" cm="1">
        <f t="array" aca="1" ref="L4933" ca="1">_xlfn.IFS(J4933&gt;=TIME(14,0,0),"SEGUNDO TURNO",J4933&lt;TIME(14,0,0),"PRIMER TURNO")</f>
        <v>PRIMER TURNO</v>
      </c>
      <c r="M4933" s="90"/>
    </row>
    <row r="4934" spans="1:13">
      <c r="A4934" s="86" t="str">
        <f ca="1">_xlfn.CONCAT(Tabla36[[#This Row],[NUM. ECO.]],Tabla36[[#This Row],[TURNO]],Tabla36[[#This Row],[FECHA]])</f>
        <v>T5SEGUNDO TURNO45415</v>
      </c>
      <c r="B4934" s="87">
        <v>8</v>
      </c>
      <c r="C4934" s="87">
        <v>5</v>
      </c>
      <c r="D4934" s="87" t="s">
        <v>66</v>
      </c>
      <c r="E4934" s="86"/>
      <c r="F4934" s="86">
        <f>VLOOKUP(Tabla36[[#This Row],[NUM. ECO.]],[2]!Tabla24[[NO.ECO]:[CUBICACION
M3]],4,0)</f>
        <v>32</v>
      </c>
      <c r="G4934" s="94">
        <v>45415</v>
      </c>
      <c r="H4934" s="92" t="str">
        <f>VLOOKUP(Tabla36[[#This Row],[NUM. ECO.]],[2]!Tabla24[[NO.ECO]:[MATERIAL]],8,0)</f>
        <v>BASE HIDRAULICA</v>
      </c>
      <c r="I4934" s="86" t="s">
        <v>79</v>
      </c>
      <c r="J4934" s="91">
        <f ca="1">J4933+TIME(0,RANDBETWEEN((108),(132)),0)</f>
        <v>0.59097222222222223</v>
      </c>
      <c r="K4934" s="86" t="str">
        <f ca="1">VLOOKUP(Tabla36[[#This Row],[CODIGO VINCULO]],[1]!Anexar1[[UNION]:[OPERADOR]],4,0)</f>
        <v>LUIS FERNANDO PUC TUYUB</v>
      </c>
      <c r="L4934" s="92" t="str" cm="1">
        <f t="array" aca="1" ref="L4934" ca="1">_xlfn.IFS(J4934&gt;=TIME(14,0,0),"SEGUNDO TURNO",J4934&lt;TIME(14,0,0),"PRIMER TURNO")</f>
        <v>SEGUNDO TURNO</v>
      </c>
      <c r="M4934" s="90"/>
    </row>
    <row r="4935" spans="1:13">
      <c r="A4935" s="86" t="str">
        <f ca="1">_xlfn.CONCAT(Tabla36[[#This Row],[NUM. ECO.]],Tabla36[[#This Row],[TURNO]],Tabla36[[#This Row],[FECHA]])</f>
        <v>T5SEGUNDO TURNO45415</v>
      </c>
      <c r="B4935" s="87">
        <v>8</v>
      </c>
      <c r="C4935" s="87">
        <v>6</v>
      </c>
      <c r="D4935" s="87" t="s">
        <v>66</v>
      </c>
      <c r="E4935" s="86"/>
      <c r="F4935" s="86">
        <f>VLOOKUP(Tabla36[[#This Row],[NUM. ECO.]],[2]!Tabla24[[NO.ECO]:[CUBICACION
M3]],4,0)</f>
        <v>32</v>
      </c>
      <c r="G4935" s="94">
        <v>45415</v>
      </c>
      <c r="H4935" s="92" t="str">
        <f>VLOOKUP(Tabla36[[#This Row],[NUM. ECO.]],[2]!Tabla24[[NO.ECO]:[MATERIAL]],8,0)</f>
        <v>BASE HIDRAULICA</v>
      </c>
      <c r="I4935" s="86" t="s">
        <v>79</v>
      </c>
      <c r="J4935" s="91">
        <f ca="1">J4934+TIME(0,RANDBETWEEN((108),(132)),0)</f>
        <v>0.67291666666666672</v>
      </c>
      <c r="K4935" s="86" t="str">
        <f ca="1">VLOOKUP(Tabla36[[#This Row],[CODIGO VINCULO]],[1]!Anexar1[[UNION]:[OPERADOR]],4,0)</f>
        <v>LUIS FERNANDO PUC TUYUB</v>
      </c>
      <c r="L4935" s="92" t="str" cm="1">
        <f t="array" aca="1" ref="L4935" ca="1">_xlfn.IFS(J4935&gt;=TIME(14,0,0),"SEGUNDO TURNO",J4935&lt;TIME(14,0,0),"PRIMER TURNO")</f>
        <v>SEGUNDO TURNO</v>
      </c>
      <c r="M4935" s="90"/>
    </row>
    <row r="4936" spans="1:13">
      <c r="A4936" s="86" t="str">
        <f ca="1">_xlfn.CONCAT(Tabla36[[#This Row],[NUM. ECO.]],Tabla36[[#This Row],[TURNO]],Tabla36[[#This Row],[FECHA]])</f>
        <v>T5SEGUNDO TURNO45415</v>
      </c>
      <c r="B4936" s="87">
        <v>8</v>
      </c>
      <c r="C4936" s="87">
        <v>7</v>
      </c>
      <c r="D4936" s="87" t="s">
        <v>66</v>
      </c>
      <c r="E4936" s="86"/>
      <c r="F4936" s="86">
        <f>VLOOKUP(Tabla36[[#This Row],[NUM. ECO.]],[2]!Tabla24[[NO.ECO]:[CUBICACION
M3]],4,0)</f>
        <v>32</v>
      </c>
      <c r="G4936" s="94">
        <v>45415</v>
      </c>
      <c r="H4936" s="92" t="str">
        <f>VLOOKUP(Tabla36[[#This Row],[NUM. ECO.]],[2]!Tabla24[[NO.ECO]:[MATERIAL]],8,0)</f>
        <v>BASE HIDRAULICA</v>
      </c>
      <c r="I4936" s="86" t="s">
        <v>79</v>
      </c>
      <c r="J4936" s="91">
        <f ca="1">J4935+TIME(0,RANDBETWEEN((108),(132)),0)</f>
        <v>0.75138888888888888</v>
      </c>
      <c r="K4936" s="86" t="str">
        <f ca="1">VLOOKUP(Tabla36[[#This Row],[CODIGO VINCULO]],[1]!Anexar1[[UNION]:[OPERADOR]],4,0)</f>
        <v>LUIS FERNANDO PUC TUYUB</v>
      </c>
      <c r="L4936" s="92" t="str" cm="1">
        <f t="array" aca="1" ref="L4936" ca="1">_xlfn.IFS(J4936&gt;=TIME(14,0,0),"SEGUNDO TURNO",J4936&lt;TIME(14,0,0),"PRIMER TURNO")</f>
        <v>SEGUNDO TURNO</v>
      </c>
      <c r="M4936" s="90"/>
    </row>
    <row r="4937" spans="1:13">
      <c r="A4937" s="86" t="str">
        <f ca="1">_xlfn.CONCAT(Tabla36[[#This Row],[NUM. ECO.]],Tabla36[[#This Row],[TURNO]],Tabla36[[#This Row],[FECHA]])</f>
        <v>T5SEGUNDO TURNO45415</v>
      </c>
      <c r="B4937" s="87">
        <v>8</v>
      </c>
      <c r="C4937" s="87">
        <v>8</v>
      </c>
      <c r="D4937" s="87" t="s">
        <v>66</v>
      </c>
      <c r="E4937" s="86"/>
      <c r="F4937" s="86">
        <f>VLOOKUP(Tabla36[[#This Row],[NUM. ECO.]],[2]!Tabla24[[NO.ECO]:[CUBICACION
M3]],4,0)</f>
        <v>32</v>
      </c>
      <c r="G4937" s="94">
        <v>45415</v>
      </c>
      <c r="H4937" s="92" t="str">
        <f>VLOOKUP(Tabla36[[#This Row],[NUM. ECO.]],[2]!Tabla24[[NO.ECO]:[MATERIAL]],8,0)</f>
        <v>BASE HIDRAULICA</v>
      </c>
      <c r="I4937" s="86" t="s">
        <v>79</v>
      </c>
      <c r="J4937" s="91">
        <f ca="1">J4936+TIME(0,RANDBETWEEN((108),(132)),0)</f>
        <v>0.84166666666666667</v>
      </c>
      <c r="K4937" s="86" t="str">
        <f ca="1">VLOOKUP(Tabla36[[#This Row],[CODIGO VINCULO]],[1]!Anexar1[[UNION]:[OPERADOR]],4,0)</f>
        <v>LUIS FERNANDO PUC TUYUB</v>
      </c>
      <c r="L4937" s="92" t="str" cm="1">
        <f t="array" aca="1" ref="L4937" ca="1">_xlfn.IFS(J4937&gt;=TIME(14,0,0),"SEGUNDO TURNO",J4937&lt;TIME(14,0,0),"PRIMER TURNO")</f>
        <v>SEGUNDO TURNO</v>
      </c>
      <c r="M4937" s="90"/>
    </row>
    <row r="4938" spans="1:13">
      <c r="A4938" s="86" t="str">
        <f ca="1">_xlfn.CONCAT(Tabla36[[#This Row],[NUM. ECO.]],Tabla36[[#This Row],[TURNO]],Tabla36[[#This Row],[FECHA]])</f>
        <v>T5PRIMER TURNO45416</v>
      </c>
      <c r="B4938" s="87">
        <v>8</v>
      </c>
      <c r="C4938" s="87">
        <v>1</v>
      </c>
      <c r="D4938" s="87" t="s">
        <v>66</v>
      </c>
      <c r="E4938" s="86"/>
      <c r="F4938" s="86">
        <f>VLOOKUP(Tabla36[[#This Row],[NUM. ECO.]],[2]!Tabla24[[NO.ECO]:[CUBICACION
M3]],4,0)</f>
        <v>32</v>
      </c>
      <c r="G4938" s="94">
        <v>45416</v>
      </c>
      <c r="H4938" s="92" t="str">
        <f>VLOOKUP(Tabla36[[#This Row],[NUM. ECO.]],[2]!Tabla24[[NO.ECO]:[MATERIAL]],8,0)</f>
        <v>BASE HIDRAULICA</v>
      </c>
      <c r="I4938" s="86" t="s">
        <v>79</v>
      </c>
      <c r="J4938" s="88">
        <f ca="1">TIME(RANDBETWEEN(5.5,6),RANDBETWEEN(1,29),0)</f>
        <v>0.26041666666666669</v>
      </c>
      <c r="K4938" s="86" t="str">
        <f ca="1">VLOOKUP(Tabla36[[#This Row],[CODIGO VINCULO]],[1]!Anexar1[[UNION]:[OPERADOR]],4,0)</f>
        <v>EDDIE VALDO MONTALVO HAU</v>
      </c>
      <c r="L4938" s="92" t="str" cm="1">
        <f t="array" aca="1" ref="L4938" ca="1">_xlfn.IFS(J4938&gt;=TIME(14,0,0),"SEGUNDO TURNO",J4938&lt;TIME(14,0,0),"PRIMER TURNO")</f>
        <v>PRIMER TURNO</v>
      </c>
      <c r="M4938" s="90"/>
    </row>
    <row r="4939" spans="1:13">
      <c r="A4939" s="86" t="str">
        <f ca="1">_xlfn.CONCAT(Tabla36[[#This Row],[NUM. ECO.]],Tabla36[[#This Row],[TURNO]],Tabla36[[#This Row],[FECHA]])</f>
        <v>T5PRIMER TURNO45416</v>
      </c>
      <c r="B4939" s="87">
        <v>8</v>
      </c>
      <c r="C4939" s="87">
        <v>2</v>
      </c>
      <c r="D4939" s="87" t="s">
        <v>66</v>
      </c>
      <c r="E4939" s="86"/>
      <c r="F4939" s="86">
        <f>VLOOKUP(Tabla36[[#This Row],[NUM. ECO.]],[2]!Tabla24[[NO.ECO]:[CUBICACION
M3]],4,0)</f>
        <v>32</v>
      </c>
      <c r="G4939" s="94">
        <v>45416</v>
      </c>
      <c r="H4939" s="92" t="str">
        <f>VLOOKUP(Tabla36[[#This Row],[NUM. ECO.]],[2]!Tabla24[[NO.ECO]:[MATERIAL]],8,0)</f>
        <v>BASE HIDRAULICA</v>
      </c>
      <c r="I4939" s="86" t="s">
        <v>79</v>
      </c>
      <c r="J4939" s="91">
        <f ca="1">J4938+TIME(0,RANDBETWEEN((108),(132)),0)</f>
        <v>0.35069444444444448</v>
      </c>
      <c r="K4939" s="86" t="str">
        <f ca="1">VLOOKUP(Tabla36[[#This Row],[CODIGO VINCULO]],[1]!Anexar1[[UNION]:[OPERADOR]],4,0)</f>
        <v>EDDIE VALDO MONTALVO HAU</v>
      </c>
      <c r="L4939" s="92" t="str" cm="1">
        <f t="array" aca="1" ref="L4939" ca="1">_xlfn.IFS(J4939&gt;=TIME(14,0,0),"SEGUNDO TURNO",J4939&lt;TIME(14,0,0),"PRIMER TURNO")</f>
        <v>PRIMER TURNO</v>
      </c>
      <c r="M4939" s="90"/>
    </row>
    <row r="4940" spans="1:13">
      <c r="A4940" s="86" t="str">
        <f ca="1">_xlfn.CONCAT(Tabla36[[#This Row],[NUM. ECO.]],Tabla36[[#This Row],[TURNO]],Tabla36[[#This Row],[FECHA]])</f>
        <v>T5PRIMER TURNO45416</v>
      </c>
      <c r="B4940" s="87">
        <v>8</v>
      </c>
      <c r="C4940" s="87">
        <v>3</v>
      </c>
      <c r="D4940" s="87" t="s">
        <v>66</v>
      </c>
      <c r="E4940" s="86"/>
      <c r="F4940" s="86">
        <f>VLOOKUP(Tabla36[[#This Row],[NUM. ECO.]],[2]!Tabla24[[NO.ECO]:[CUBICACION
M3]],4,0)</f>
        <v>32</v>
      </c>
      <c r="G4940" s="94">
        <v>45416</v>
      </c>
      <c r="H4940" s="92" t="str">
        <f>VLOOKUP(Tabla36[[#This Row],[NUM. ECO.]],[2]!Tabla24[[NO.ECO]:[MATERIAL]],8,0)</f>
        <v>BASE HIDRAULICA</v>
      </c>
      <c r="I4940" s="86" t="s">
        <v>79</v>
      </c>
      <c r="J4940" s="91">
        <f ca="1">J4939+TIME(0,RANDBETWEEN((108),(132)),0)</f>
        <v>0.43125000000000002</v>
      </c>
      <c r="K4940" s="86" t="str">
        <f ca="1">VLOOKUP(Tabla36[[#This Row],[CODIGO VINCULO]],[1]!Anexar1[[UNION]:[OPERADOR]],4,0)</f>
        <v>EDDIE VALDO MONTALVO HAU</v>
      </c>
      <c r="L4940" s="92" t="str" cm="1">
        <f t="array" aca="1" ref="L4940" ca="1">_xlfn.IFS(J4940&gt;=TIME(14,0,0),"SEGUNDO TURNO",J4940&lt;TIME(14,0,0),"PRIMER TURNO")</f>
        <v>PRIMER TURNO</v>
      </c>
      <c r="M4940" s="90"/>
    </row>
    <row r="4941" spans="1:13">
      <c r="A4941" s="86" t="str">
        <f ca="1">_xlfn.CONCAT(Tabla36[[#This Row],[NUM. ECO.]],Tabla36[[#This Row],[TURNO]],Tabla36[[#This Row],[FECHA]])</f>
        <v>T5PRIMER TURNO45416</v>
      </c>
      <c r="B4941" s="87">
        <v>8</v>
      </c>
      <c r="C4941" s="87">
        <v>4</v>
      </c>
      <c r="D4941" s="87" t="s">
        <v>66</v>
      </c>
      <c r="E4941" s="86"/>
      <c r="F4941" s="86">
        <f>VLOOKUP(Tabla36[[#This Row],[NUM. ECO.]],[2]!Tabla24[[NO.ECO]:[CUBICACION
M3]],4,0)</f>
        <v>32</v>
      </c>
      <c r="G4941" s="94">
        <v>45416</v>
      </c>
      <c r="H4941" s="92" t="str">
        <f>VLOOKUP(Tabla36[[#This Row],[NUM. ECO.]],[2]!Tabla24[[NO.ECO]:[MATERIAL]],8,0)</f>
        <v>BASE HIDRAULICA</v>
      </c>
      <c r="I4941" s="86" t="s">
        <v>79</v>
      </c>
      <c r="J4941" s="91">
        <f ca="1">J4940+TIME(0,RANDBETWEEN((108),(132)),0)</f>
        <v>0.50694444444444442</v>
      </c>
      <c r="K4941" s="86" t="str">
        <f ca="1">VLOOKUP(Tabla36[[#This Row],[CODIGO VINCULO]],[1]!Anexar1[[UNION]:[OPERADOR]],4,0)</f>
        <v>EDDIE VALDO MONTALVO HAU</v>
      </c>
      <c r="L4941" s="92" t="str" cm="1">
        <f t="array" aca="1" ref="L4941" ca="1">_xlfn.IFS(J4941&gt;=TIME(14,0,0),"SEGUNDO TURNO",J4941&lt;TIME(14,0,0),"PRIMER TURNO")</f>
        <v>PRIMER TURNO</v>
      </c>
      <c r="M4941" s="90"/>
    </row>
    <row r="4942" spans="1:13">
      <c r="A4942" s="86" t="str">
        <f ca="1">_xlfn.CONCAT(Tabla36[[#This Row],[NUM. ECO.]],Tabla36[[#This Row],[TURNO]],Tabla36[[#This Row],[FECHA]])</f>
        <v>T5SEGUNDO TURNO45416</v>
      </c>
      <c r="B4942" s="87">
        <v>8</v>
      </c>
      <c r="C4942" s="87">
        <v>5</v>
      </c>
      <c r="D4942" s="87" t="s">
        <v>66</v>
      </c>
      <c r="E4942" s="86"/>
      <c r="F4942" s="86">
        <f>VLOOKUP(Tabla36[[#This Row],[NUM. ECO.]],[2]!Tabla24[[NO.ECO]:[CUBICACION
M3]],4,0)</f>
        <v>32</v>
      </c>
      <c r="G4942" s="94">
        <v>45416</v>
      </c>
      <c r="H4942" s="92" t="str">
        <f>VLOOKUP(Tabla36[[#This Row],[NUM. ECO.]],[2]!Tabla24[[NO.ECO]:[MATERIAL]],8,0)</f>
        <v>BASE HIDRAULICA</v>
      </c>
      <c r="I4942" s="86" t="s">
        <v>79</v>
      </c>
      <c r="J4942" s="91">
        <f ca="1">J4941+TIME(0,RANDBETWEEN((108),(132)),0)</f>
        <v>0.59305555555555556</v>
      </c>
      <c r="K4942" s="86" t="str">
        <f ca="1">VLOOKUP(Tabla36[[#This Row],[CODIGO VINCULO]],[1]!Anexar1[[UNION]:[OPERADOR]],4,0)</f>
        <v>LUIS FERNANDO PUC TUYUB</v>
      </c>
      <c r="L4942" s="92" t="str" cm="1">
        <f t="array" aca="1" ref="L4942" ca="1">_xlfn.IFS(J4942&gt;=TIME(14,0,0),"SEGUNDO TURNO",J4942&lt;TIME(14,0,0),"PRIMER TURNO")</f>
        <v>SEGUNDO TURNO</v>
      </c>
      <c r="M4942" s="90"/>
    </row>
    <row r="4943" spans="1:13">
      <c r="A4943" s="86" t="str">
        <f ca="1">_xlfn.CONCAT(Tabla36[[#This Row],[NUM. ECO.]],Tabla36[[#This Row],[TURNO]],Tabla36[[#This Row],[FECHA]])</f>
        <v>T5SEGUNDO TURNO45416</v>
      </c>
      <c r="B4943" s="87">
        <v>8</v>
      </c>
      <c r="C4943" s="87">
        <v>6</v>
      </c>
      <c r="D4943" s="87" t="s">
        <v>66</v>
      </c>
      <c r="E4943" s="86"/>
      <c r="F4943" s="86">
        <f>VLOOKUP(Tabla36[[#This Row],[NUM. ECO.]],[2]!Tabla24[[NO.ECO]:[CUBICACION
M3]],4,0)</f>
        <v>32</v>
      </c>
      <c r="G4943" s="94">
        <v>45416</v>
      </c>
      <c r="H4943" s="92" t="str">
        <f>VLOOKUP(Tabla36[[#This Row],[NUM. ECO.]],[2]!Tabla24[[NO.ECO]:[MATERIAL]],8,0)</f>
        <v>BASE HIDRAULICA</v>
      </c>
      <c r="I4943" s="86" t="s">
        <v>79</v>
      </c>
      <c r="J4943" s="91">
        <f ca="1">J4942+TIME(0,RANDBETWEEN((108),(132)),0)</f>
        <v>0.67500000000000004</v>
      </c>
      <c r="K4943" s="86" t="str">
        <f ca="1">VLOOKUP(Tabla36[[#This Row],[CODIGO VINCULO]],[1]!Anexar1[[UNION]:[OPERADOR]],4,0)</f>
        <v>LUIS FERNANDO PUC TUYUB</v>
      </c>
      <c r="L4943" s="92" t="str" cm="1">
        <f t="array" aca="1" ref="L4943" ca="1">_xlfn.IFS(J4943&gt;=TIME(14,0,0),"SEGUNDO TURNO",J4943&lt;TIME(14,0,0),"PRIMER TURNO")</f>
        <v>SEGUNDO TURNO</v>
      </c>
      <c r="M4943" s="90"/>
    </row>
    <row r="4944" spans="1:13">
      <c r="A4944" s="86" t="str">
        <f ca="1">_xlfn.CONCAT(Tabla36[[#This Row],[NUM. ECO.]],Tabla36[[#This Row],[TURNO]],Tabla36[[#This Row],[FECHA]])</f>
        <v>T5SEGUNDO TURNO45416</v>
      </c>
      <c r="B4944" s="87">
        <v>8</v>
      </c>
      <c r="C4944" s="87">
        <v>7</v>
      </c>
      <c r="D4944" s="87" t="s">
        <v>66</v>
      </c>
      <c r="E4944" s="86"/>
      <c r="F4944" s="86">
        <f>VLOOKUP(Tabla36[[#This Row],[NUM. ECO.]],[2]!Tabla24[[NO.ECO]:[CUBICACION
M3]],4,0)</f>
        <v>32</v>
      </c>
      <c r="G4944" s="94">
        <v>45416</v>
      </c>
      <c r="H4944" s="92" t="str">
        <f>VLOOKUP(Tabla36[[#This Row],[NUM. ECO.]],[2]!Tabla24[[NO.ECO]:[MATERIAL]],8,0)</f>
        <v>BASE HIDRAULICA</v>
      </c>
      <c r="I4944" s="86" t="s">
        <v>79</v>
      </c>
      <c r="J4944" s="91">
        <f ca="1">J4943+TIME(0,RANDBETWEEN((108),(132)),0)</f>
        <v>0.76388888888888895</v>
      </c>
      <c r="K4944" s="86" t="str">
        <f ca="1">VLOOKUP(Tabla36[[#This Row],[CODIGO VINCULO]],[1]!Anexar1[[UNION]:[OPERADOR]],4,0)</f>
        <v>LUIS FERNANDO PUC TUYUB</v>
      </c>
      <c r="L4944" s="92" t="str" cm="1">
        <f t="array" aca="1" ref="L4944" ca="1">_xlfn.IFS(J4944&gt;=TIME(14,0,0),"SEGUNDO TURNO",J4944&lt;TIME(14,0,0),"PRIMER TURNO")</f>
        <v>SEGUNDO TURNO</v>
      </c>
      <c r="M4944" s="90"/>
    </row>
    <row r="4945" spans="1:13">
      <c r="A4945" s="86" t="str">
        <f ca="1">_xlfn.CONCAT(Tabla36[[#This Row],[NUM. ECO.]],Tabla36[[#This Row],[TURNO]],Tabla36[[#This Row],[FECHA]])</f>
        <v>T5SEGUNDO TURNO45416</v>
      </c>
      <c r="B4945" s="87">
        <v>8</v>
      </c>
      <c r="C4945" s="87">
        <v>8</v>
      </c>
      <c r="D4945" s="87" t="s">
        <v>66</v>
      </c>
      <c r="E4945" s="86"/>
      <c r="F4945" s="86">
        <f>VLOOKUP(Tabla36[[#This Row],[NUM. ECO.]],[2]!Tabla24[[NO.ECO]:[CUBICACION
M3]],4,0)</f>
        <v>32</v>
      </c>
      <c r="G4945" s="94">
        <v>45416</v>
      </c>
      <c r="H4945" s="92" t="str">
        <f>VLOOKUP(Tabla36[[#This Row],[NUM. ECO.]],[2]!Tabla24[[NO.ECO]:[MATERIAL]],8,0)</f>
        <v>BASE HIDRAULICA</v>
      </c>
      <c r="I4945" s="86" t="s">
        <v>79</v>
      </c>
      <c r="J4945" s="91">
        <f ca="1">J4944+TIME(0,RANDBETWEEN((108),(132)),0)</f>
        <v>0.85138888888888897</v>
      </c>
      <c r="K4945" s="86" t="str">
        <f ca="1">VLOOKUP(Tabla36[[#This Row],[CODIGO VINCULO]],[1]!Anexar1[[UNION]:[OPERADOR]],4,0)</f>
        <v>LUIS FERNANDO PUC TUYUB</v>
      </c>
      <c r="L4945" s="92" t="str" cm="1">
        <f t="array" aca="1" ref="L4945" ca="1">_xlfn.IFS(J4945&gt;=TIME(14,0,0),"SEGUNDO TURNO",J4945&lt;TIME(14,0,0),"PRIMER TURNO")</f>
        <v>SEGUNDO TURNO</v>
      </c>
      <c r="M4945" s="90"/>
    </row>
    <row r="4946" spans="1:13">
      <c r="A4946" s="86" t="str">
        <f ca="1">_xlfn.CONCAT(Tabla36[[#This Row],[NUM. ECO.]],Tabla36[[#This Row],[TURNO]],Tabla36[[#This Row],[FECHA]])</f>
        <v>T5PRIMER TURNO45418</v>
      </c>
      <c r="B4946" s="87">
        <v>8</v>
      </c>
      <c r="C4946" s="87">
        <v>1</v>
      </c>
      <c r="D4946" s="87" t="s">
        <v>66</v>
      </c>
      <c r="E4946" s="86"/>
      <c r="F4946" s="86">
        <f>VLOOKUP(Tabla36[[#This Row],[NUM. ECO.]],[2]!Tabla24[[NO.ECO]:[CUBICACION
M3]],4,0)</f>
        <v>32</v>
      </c>
      <c r="G4946" s="94">
        <v>45418</v>
      </c>
      <c r="H4946" s="92" t="str">
        <f>VLOOKUP(Tabla36[[#This Row],[NUM. ECO.]],[2]!Tabla24[[NO.ECO]:[MATERIAL]],8,0)</f>
        <v>BASE HIDRAULICA</v>
      </c>
      <c r="I4946" s="86" t="s">
        <v>79</v>
      </c>
      <c r="J4946" s="88">
        <f ca="1">TIME(RANDBETWEEN(5.5,6),RANDBETWEEN(1,29),0)</f>
        <v>0.26527777777777778</v>
      </c>
      <c r="K4946" s="86" t="str">
        <f ca="1">VLOOKUP(Tabla36[[#This Row],[CODIGO VINCULO]],[1]!Anexar1[[UNION]:[OPERADOR]],4,0)</f>
        <v>EDDIE VALDO MONTALVO HAU</v>
      </c>
      <c r="L4946" s="92" t="str" cm="1">
        <f t="array" aca="1" ref="L4946" ca="1">_xlfn.IFS(J4946&gt;=TIME(14,0,0),"SEGUNDO TURNO",J4946&lt;TIME(14,0,0),"PRIMER TURNO")</f>
        <v>PRIMER TURNO</v>
      </c>
      <c r="M4946" s="90"/>
    </row>
    <row r="4947" spans="1:13">
      <c r="A4947" s="86" t="str">
        <f ca="1">_xlfn.CONCAT(Tabla36[[#This Row],[NUM. ECO.]],Tabla36[[#This Row],[TURNO]],Tabla36[[#This Row],[FECHA]])</f>
        <v>T5PRIMER TURNO45418</v>
      </c>
      <c r="B4947" s="87">
        <v>8</v>
      </c>
      <c r="C4947" s="87">
        <v>2</v>
      </c>
      <c r="D4947" s="87" t="s">
        <v>66</v>
      </c>
      <c r="E4947" s="86"/>
      <c r="F4947" s="86">
        <f>VLOOKUP(Tabla36[[#This Row],[NUM. ECO.]],[2]!Tabla24[[NO.ECO]:[CUBICACION
M3]],4,0)</f>
        <v>32</v>
      </c>
      <c r="G4947" s="94">
        <v>45418</v>
      </c>
      <c r="H4947" s="92" t="str">
        <f>VLOOKUP(Tabla36[[#This Row],[NUM. ECO.]],[2]!Tabla24[[NO.ECO]:[MATERIAL]],8,0)</f>
        <v>BASE HIDRAULICA</v>
      </c>
      <c r="I4947" s="86" t="s">
        <v>79</v>
      </c>
      <c r="J4947" s="91">
        <f ca="1">J4946+TIME(0,RANDBETWEEN((108),(132)),0)</f>
        <v>0.35625000000000001</v>
      </c>
      <c r="K4947" s="86" t="str">
        <f ca="1">VLOOKUP(Tabla36[[#This Row],[CODIGO VINCULO]],[1]!Anexar1[[UNION]:[OPERADOR]],4,0)</f>
        <v>EDDIE VALDO MONTALVO HAU</v>
      </c>
      <c r="L4947" s="92" t="str" cm="1">
        <f t="array" aca="1" ref="L4947" ca="1">_xlfn.IFS(J4947&gt;=TIME(14,0,0),"SEGUNDO TURNO",J4947&lt;TIME(14,0,0),"PRIMER TURNO")</f>
        <v>PRIMER TURNO</v>
      </c>
      <c r="M4947" s="90"/>
    </row>
    <row r="4948" spans="1:13">
      <c r="A4948" s="86" t="str">
        <f ca="1">_xlfn.CONCAT(Tabla36[[#This Row],[NUM. ECO.]],Tabla36[[#This Row],[TURNO]],Tabla36[[#This Row],[FECHA]])</f>
        <v>T5PRIMER TURNO45418</v>
      </c>
      <c r="B4948" s="87">
        <v>8</v>
      </c>
      <c r="C4948" s="87">
        <v>3</v>
      </c>
      <c r="D4948" s="87" t="s">
        <v>66</v>
      </c>
      <c r="E4948" s="86"/>
      <c r="F4948" s="86">
        <f>VLOOKUP(Tabla36[[#This Row],[NUM. ECO.]],[2]!Tabla24[[NO.ECO]:[CUBICACION
M3]],4,0)</f>
        <v>32</v>
      </c>
      <c r="G4948" s="94">
        <v>45418</v>
      </c>
      <c r="H4948" s="92" t="str">
        <f>VLOOKUP(Tabla36[[#This Row],[NUM. ECO.]],[2]!Tabla24[[NO.ECO]:[MATERIAL]],8,0)</f>
        <v>BASE HIDRAULICA</v>
      </c>
      <c r="I4948" s="86" t="s">
        <v>79</v>
      </c>
      <c r="J4948" s="91">
        <f ca="1">J4947+TIME(0,RANDBETWEEN((108),(132)),0)</f>
        <v>0.43125000000000002</v>
      </c>
      <c r="K4948" s="86" t="str">
        <f ca="1">VLOOKUP(Tabla36[[#This Row],[CODIGO VINCULO]],[1]!Anexar1[[UNION]:[OPERADOR]],4,0)</f>
        <v>EDDIE VALDO MONTALVO HAU</v>
      </c>
      <c r="L4948" s="92" t="str" cm="1">
        <f t="array" aca="1" ref="L4948" ca="1">_xlfn.IFS(J4948&gt;=TIME(14,0,0),"SEGUNDO TURNO",J4948&lt;TIME(14,0,0),"PRIMER TURNO")</f>
        <v>PRIMER TURNO</v>
      </c>
      <c r="M4948" s="90"/>
    </row>
    <row r="4949" spans="1:13">
      <c r="A4949" s="86" t="str">
        <f ca="1">_xlfn.CONCAT(Tabla36[[#This Row],[NUM. ECO.]],Tabla36[[#This Row],[TURNO]],Tabla36[[#This Row],[FECHA]])</f>
        <v>T5PRIMER TURNO45418</v>
      </c>
      <c r="B4949" s="87">
        <v>8</v>
      </c>
      <c r="C4949" s="87">
        <v>4</v>
      </c>
      <c r="D4949" s="87" t="s">
        <v>66</v>
      </c>
      <c r="E4949" s="86"/>
      <c r="F4949" s="86">
        <f>VLOOKUP(Tabla36[[#This Row],[NUM. ECO.]],[2]!Tabla24[[NO.ECO]:[CUBICACION
M3]],4,0)</f>
        <v>32</v>
      </c>
      <c r="G4949" s="94">
        <v>45418</v>
      </c>
      <c r="H4949" s="92" t="str">
        <f>VLOOKUP(Tabla36[[#This Row],[NUM. ECO.]],[2]!Tabla24[[NO.ECO]:[MATERIAL]],8,0)</f>
        <v>BASE HIDRAULICA</v>
      </c>
      <c r="I4949" s="86" t="s">
        <v>79</v>
      </c>
      <c r="J4949" s="91">
        <f ca="1">J4948+TIME(0,RANDBETWEEN((108),(132)),0)</f>
        <v>0.50763888888888897</v>
      </c>
      <c r="K4949" s="86" t="str">
        <f ca="1">VLOOKUP(Tabla36[[#This Row],[CODIGO VINCULO]],[1]!Anexar1[[UNION]:[OPERADOR]],4,0)</f>
        <v>EDDIE VALDO MONTALVO HAU</v>
      </c>
      <c r="L4949" s="92" t="str" cm="1">
        <f t="array" aca="1" ref="L4949" ca="1">_xlfn.IFS(J4949&gt;=TIME(14,0,0),"SEGUNDO TURNO",J4949&lt;TIME(14,0,0),"PRIMER TURNO")</f>
        <v>PRIMER TURNO</v>
      </c>
      <c r="M4949" s="90"/>
    </row>
    <row r="4950" spans="1:13">
      <c r="A4950" s="86" t="str">
        <f ca="1">_xlfn.CONCAT(Tabla36[[#This Row],[NUM. ECO.]],Tabla36[[#This Row],[TURNO]],Tabla36[[#This Row],[FECHA]])</f>
        <v>T5SEGUNDO TURNO45418</v>
      </c>
      <c r="B4950" s="87">
        <v>8</v>
      </c>
      <c r="C4950" s="87">
        <v>5</v>
      </c>
      <c r="D4950" s="87" t="s">
        <v>66</v>
      </c>
      <c r="E4950" s="86"/>
      <c r="F4950" s="86">
        <f>VLOOKUP(Tabla36[[#This Row],[NUM. ECO.]],[2]!Tabla24[[NO.ECO]:[CUBICACION
M3]],4,0)</f>
        <v>32</v>
      </c>
      <c r="G4950" s="94">
        <v>45418</v>
      </c>
      <c r="H4950" s="92" t="str">
        <f>VLOOKUP(Tabla36[[#This Row],[NUM. ECO.]],[2]!Tabla24[[NO.ECO]:[MATERIAL]],8,0)</f>
        <v>BASE HIDRAULICA</v>
      </c>
      <c r="I4950" s="86" t="s">
        <v>79</v>
      </c>
      <c r="J4950" s="91">
        <f ca="1">J4949+TIME(0,RANDBETWEEN((108),(132)),0)</f>
        <v>0.58611111111111125</v>
      </c>
      <c r="K4950" s="86" t="str">
        <f ca="1">VLOOKUP(Tabla36[[#This Row],[CODIGO VINCULO]],[1]!Anexar1[[UNION]:[OPERADOR]],4,0)</f>
        <v>LUIS FERNANDO PUC TUYUB</v>
      </c>
      <c r="L4950" s="92" t="str" cm="1">
        <f t="array" aca="1" ref="L4950" ca="1">_xlfn.IFS(J4950&gt;=TIME(14,0,0),"SEGUNDO TURNO",J4950&lt;TIME(14,0,0),"PRIMER TURNO")</f>
        <v>SEGUNDO TURNO</v>
      </c>
      <c r="M4950" s="90"/>
    </row>
    <row r="4951" spans="1:13">
      <c r="A4951" s="86" t="str">
        <f ca="1">_xlfn.CONCAT(Tabla36[[#This Row],[NUM. ECO.]],Tabla36[[#This Row],[TURNO]],Tabla36[[#This Row],[FECHA]])</f>
        <v>T5SEGUNDO TURNO45418</v>
      </c>
      <c r="B4951" s="87">
        <v>8</v>
      </c>
      <c r="C4951" s="87">
        <v>6</v>
      </c>
      <c r="D4951" s="87" t="s">
        <v>66</v>
      </c>
      <c r="E4951" s="86"/>
      <c r="F4951" s="86">
        <f>VLOOKUP(Tabla36[[#This Row],[NUM. ECO.]],[2]!Tabla24[[NO.ECO]:[CUBICACION
M3]],4,0)</f>
        <v>32</v>
      </c>
      <c r="G4951" s="94">
        <v>45418</v>
      </c>
      <c r="H4951" s="92" t="str">
        <f>VLOOKUP(Tabla36[[#This Row],[NUM. ECO.]],[2]!Tabla24[[NO.ECO]:[MATERIAL]],8,0)</f>
        <v>BASE HIDRAULICA</v>
      </c>
      <c r="I4951" s="86" t="s">
        <v>79</v>
      </c>
      <c r="J4951" s="91">
        <f ca="1">J4950+TIME(0,RANDBETWEEN((108),(132)),0)</f>
        <v>0.67361111111111127</v>
      </c>
      <c r="K4951" s="86" t="str">
        <f ca="1">VLOOKUP(Tabla36[[#This Row],[CODIGO VINCULO]],[1]!Anexar1[[UNION]:[OPERADOR]],4,0)</f>
        <v>LUIS FERNANDO PUC TUYUB</v>
      </c>
      <c r="L4951" s="92" t="str" cm="1">
        <f t="array" aca="1" ref="L4951" ca="1">_xlfn.IFS(J4951&gt;=TIME(14,0,0),"SEGUNDO TURNO",J4951&lt;TIME(14,0,0),"PRIMER TURNO")</f>
        <v>SEGUNDO TURNO</v>
      </c>
      <c r="M4951" s="90"/>
    </row>
    <row r="4952" spans="1:13">
      <c r="A4952" s="86" t="str">
        <f ca="1">_xlfn.CONCAT(Tabla36[[#This Row],[NUM. ECO.]],Tabla36[[#This Row],[TURNO]],Tabla36[[#This Row],[FECHA]])</f>
        <v>T5SEGUNDO TURNO45418</v>
      </c>
      <c r="B4952" s="87">
        <v>8</v>
      </c>
      <c r="C4952" s="87">
        <v>7</v>
      </c>
      <c r="D4952" s="87" t="s">
        <v>66</v>
      </c>
      <c r="E4952" s="86"/>
      <c r="F4952" s="86">
        <f>VLOOKUP(Tabla36[[#This Row],[NUM. ECO.]],[2]!Tabla24[[NO.ECO]:[CUBICACION
M3]],4,0)</f>
        <v>32</v>
      </c>
      <c r="G4952" s="94">
        <v>45418</v>
      </c>
      <c r="H4952" s="92" t="str">
        <f>VLOOKUP(Tabla36[[#This Row],[NUM. ECO.]],[2]!Tabla24[[NO.ECO]:[MATERIAL]],8,0)</f>
        <v>BASE HIDRAULICA</v>
      </c>
      <c r="I4952" s="86" t="s">
        <v>79</v>
      </c>
      <c r="J4952" s="91">
        <f ca="1">J4951+TIME(0,RANDBETWEEN((108),(132)),0)</f>
        <v>0.76527777777777795</v>
      </c>
      <c r="K4952" s="86" t="str">
        <f ca="1">VLOOKUP(Tabla36[[#This Row],[CODIGO VINCULO]],[1]!Anexar1[[UNION]:[OPERADOR]],4,0)</f>
        <v>LUIS FERNANDO PUC TUYUB</v>
      </c>
      <c r="L4952" s="92" t="str" cm="1">
        <f t="array" aca="1" ref="L4952" ca="1">_xlfn.IFS(J4952&gt;=TIME(14,0,0),"SEGUNDO TURNO",J4952&lt;TIME(14,0,0),"PRIMER TURNO")</f>
        <v>SEGUNDO TURNO</v>
      </c>
      <c r="M4952" s="90"/>
    </row>
    <row r="4953" spans="1:13">
      <c r="A4953" s="86" t="str">
        <f ca="1">_xlfn.CONCAT(Tabla36[[#This Row],[NUM. ECO.]],Tabla36[[#This Row],[TURNO]],Tabla36[[#This Row],[FECHA]])</f>
        <v>T5SEGUNDO TURNO45418</v>
      </c>
      <c r="B4953" s="87">
        <v>8</v>
      </c>
      <c r="C4953" s="87">
        <v>8</v>
      </c>
      <c r="D4953" s="87" t="s">
        <v>66</v>
      </c>
      <c r="E4953" s="86"/>
      <c r="F4953" s="86">
        <f>VLOOKUP(Tabla36[[#This Row],[NUM. ECO.]],[2]!Tabla24[[NO.ECO]:[CUBICACION
M3]],4,0)</f>
        <v>32</v>
      </c>
      <c r="G4953" s="94">
        <v>45418</v>
      </c>
      <c r="H4953" s="92" t="str">
        <f>VLOOKUP(Tabla36[[#This Row],[NUM. ECO.]],[2]!Tabla24[[NO.ECO]:[MATERIAL]],8,0)</f>
        <v>BASE HIDRAULICA</v>
      </c>
      <c r="I4953" s="86" t="s">
        <v>79</v>
      </c>
      <c r="J4953" s="91">
        <f ca="1">J4952+TIME(0,RANDBETWEEN((108),(132)),0)</f>
        <v>0.84930555555555576</v>
      </c>
      <c r="K4953" s="86" t="str">
        <f ca="1">VLOOKUP(Tabla36[[#This Row],[CODIGO VINCULO]],[1]!Anexar1[[UNION]:[OPERADOR]],4,0)</f>
        <v>LUIS FERNANDO PUC TUYUB</v>
      </c>
      <c r="L4953" s="92" t="str" cm="1">
        <f t="array" aca="1" ref="L4953" ca="1">_xlfn.IFS(J4953&gt;=TIME(14,0,0),"SEGUNDO TURNO",J4953&lt;TIME(14,0,0),"PRIMER TURNO")</f>
        <v>SEGUNDO TURNO</v>
      </c>
      <c r="M4953" s="90"/>
    </row>
    <row r="4954" spans="1:13">
      <c r="A4954" s="86" t="str">
        <f ca="1">_xlfn.CONCAT(Tabla36[[#This Row],[NUM. ECO.]],Tabla36[[#This Row],[TURNO]],Tabla36[[#This Row],[FECHA]])</f>
        <v>T5PRIMER TURNO45419</v>
      </c>
      <c r="B4954" s="87">
        <v>8</v>
      </c>
      <c r="C4954" s="87">
        <v>1</v>
      </c>
      <c r="D4954" s="87" t="s">
        <v>66</v>
      </c>
      <c r="E4954" s="86"/>
      <c r="F4954" s="86">
        <f>VLOOKUP(Tabla36[[#This Row],[NUM. ECO.]],[2]!Tabla24[[NO.ECO]:[CUBICACION
M3]],4,0)</f>
        <v>32</v>
      </c>
      <c r="G4954" s="94">
        <v>45419</v>
      </c>
      <c r="H4954" s="92" t="str">
        <f>VLOOKUP(Tabla36[[#This Row],[NUM. ECO.]],[2]!Tabla24[[NO.ECO]:[MATERIAL]],8,0)</f>
        <v>BASE HIDRAULICA</v>
      </c>
      <c r="I4954" s="86" t="s">
        <v>79</v>
      </c>
      <c r="J4954" s="88">
        <f ca="1">TIME(RANDBETWEEN(5.5,6),RANDBETWEEN(1,29),0)</f>
        <v>0.25972222222222224</v>
      </c>
      <c r="K4954" s="86" t="str">
        <f ca="1">VLOOKUP(Tabla36[[#This Row],[CODIGO VINCULO]],[1]!Anexar1[[UNION]:[OPERADOR]],4,0)</f>
        <v>EDDIE VALDO MONTALVO HAU</v>
      </c>
      <c r="L4954" s="92" t="str" cm="1">
        <f t="array" aca="1" ref="L4954" ca="1">_xlfn.IFS(J4954&gt;=TIME(14,0,0),"SEGUNDO TURNO",J4954&lt;TIME(14,0,0),"PRIMER TURNO")</f>
        <v>PRIMER TURNO</v>
      </c>
      <c r="M4954" s="90"/>
    </row>
    <row r="4955" spans="1:13">
      <c r="A4955" s="86" t="str">
        <f ca="1">_xlfn.CONCAT(Tabla36[[#This Row],[NUM. ECO.]],Tabla36[[#This Row],[TURNO]],Tabla36[[#This Row],[FECHA]])</f>
        <v>T5PRIMER TURNO45419</v>
      </c>
      <c r="B4955" s="87">
        <v>8</v>
      </c>
      <c r="C4955" s="87">
        <v>2</v>
      </c>
      <c r="D4955" s="87" t="s">
        <v>66</v>
      </c>
      <c r="E4955" s="86"/>
      <c r="F4955" s="86">
        <f>VLOOKUP(Tabla36[[#This Row],[NUM. ECO.]],[2]!Tabla24[[NO.ECO]:[CUBICACION
M3]],4,0)</f>
        <v>32</v>
      </c>
      <c r="G4955" s="94">
        <v>45419</v>
      </c>
      <c r="H4955" s="92" t="str">
        <f>VLOOKUP(Tabla36[[#This Row],[NUM. ECO.]],[2]!Tabla24[[NO.ECO]:[MATERIAL]],8,0)</f>
        <v>BASE HIDRAULICA</v>
      </c>
      <c r="I4955" s="86" t="s">
        <v>79</v>
      </c>
      <c r="J4955" s="91">
        <f ca="1">J4954+TIME(0,RANDBETWEEN((108),(132)),0)</f>
        <v>0.34513888888888888</v>
      </c>
      <c r="K4955" s="86" t="str">
        <f ca="1">VLOOKUP(Tabla36[[#This Row],[CODIGO VINCULO]],[1]!Anexar1[[UNION]:[OPERADOR]],4,0)</f>
        <v>EDDIE VALDO MONTALVO HAU</v>
      </c>
      <c r="L4955" s="92" t="str" cm="1">
        <f t="array" aca="1" ref="L4955" ca="1">_xlfn.IFS(J4955&gt;=TIME(14,0,0),"SEGUNDO TURNO",J4955&lt;TIME(14,0,0),"PRIMER TURNO")</f>
        <v>PRIMER TURNO</v>
      </c>
      <c r="M4955" s="90"/>
    </row>
    <row r="4956" spans="1:13">
      <c r="A4956" s="86" t="str">
        <f ca="1">_xlfn.CONCAT(Tabla36[[#This Row],[NUM. ECO.]],Tabla36[[#This Row],[TURNO]],Tabla36[[#This Row],[FECHA]])</f>
        <v>T5PRIMER TURNO45419</v>
      </c>
      <c r="B4956" s="87">
        <v>8</v>
      </c>
      <c r="C4956" s="87">
        <v>3</v>
      </c>
      <c r="D4956" s="87" t="s">
        <v>66</v>
      </c>
      <c r="E4956" s="86"/>
      <c r="F4956" s="86">
        <f>VLOOKUP(Tabla36[[#This Row],[NUM. ECO.]],[2]!Tabla24[[NO.ECO]:[CUBICACION
M3]],4,0)</f>
        <v>32</v>
      </c>
      <c r="G4956" s="94">
        <v>45419</v>
      </c>
      <c r="H4956" s="92" t="str">
        <f>VLOOKUP(Tabla36[[#This Row],[NUM. ECO.]],[2]!Tabla24[[NO.ECO]:[MATERIAL]],8,0)</f>
        <v>BASE HIDRAULICA</v>
      </c>
      <c r="I4956" s="86" t="s">
        <v>79</v>
      </c>
      <c r="J4956" s="91">
        <f ca="1">J4955+TIME(0,RANDBETWEEN((108),(132)),0)</f>
        <v>0.42430555555555555</v>
      </c>
      <c r="K4956" s="86" t="str">
        <f ca="1">VLOOKUP(Tabla36[[#This Row],[CODIGO VINCULO]],[1]!Anexar1[[UNION]:[OPERADOR]],4,0)</f>
        <v>EDDIE VALDO MONTALVO HAU</v>
      </c>
      <c r="L4956" s="92" t="str" cm="1">
        <f t="array" aca="1" ref="L4956" ca="1">_xlfn.IFS(J4956&gt;=TIME(14,0,0),"SEGUNDO TURNO",J4956&lt;TIME(14,0,0),"PRIMER TURNO")</f>
        <v>PRIMER TURNO</v>
      </c>
      <c r="M4956" s="90"/>
    </row>
    <row r="4957" spans="1:13">
      <c r="A4957" s="86" t="str">
        <f ca="1">_xlfn.CONCAT(Tabla36[[#This Row],[NUM. ECO.]],Tabla36[[#This Row],[TURNO]],Tabla36[[#This Row],[FECHA]])</f>
        <v>T5PRIMER TURNO45419</v>
      </c>
      <c r="B4957" s="87">
        <v>8</v>
      </c>
      <c r="C4957" s="87">
        <v>4</v>
      </c>
      <c r="D4957" s="87" t="s">
        <v>66</v>
      </c>
      <c r="E4957" s="86"/>
      <c r="F4957" s="86">
        <f>VLOOKUP(Tabla36[[#This Row],[NUM. ECO.]],[2]!Tabla24[[NO.ECO]:[CUBICACION
M3]],4,0)</f>
        <v>32</v>
      </c>
      <c r="G4957" s="94">
        <v>45419</v>
      </c>
      <c r="H4957" s="92" t="str">
        <f>VLOOKUP(Tabla36[[#This Row],[NUM. ECO.]],[2]!Tabla24[[NO.ECO]:[MATERIAL]],8,0)</f>
        <v>BASE HIDRAULICA</v>
      </c>
      <c r="I4957" s="86" t="s">
        <v>79</v>
      </c>
      <c r="J4957" s="91">
        <f ca="1">J4956+TIME(0,RANDBETWEEN((108),(132)),0)</f>
        <v>0.50694444444444442</v>
      </c>
      <c r="K4957" s="86" t="str">
        <f ca="1">VLOOKUP(Tabla36[[#This Row],[CODIGO VINCULO]],[1]!Anexar1[[UNION]:[OPERADOR]],4,0)</f>
        <v>EDDIE VALDO MONTALVO HAU</v>
      </c>
      <c r="L4957" s="92" t="str" cm="1">
        <f t="array" aca="1" ref="L4957" ca="1">_xlfn.IFS(J4957&gt;=TIME(14,0,0),"SEGUNDO TURNO",J4957&lt;TIME(14,0,0),"PRIMER TURNO")</f>
        <v>PRIMER TURNO</v>
      </c>
      <c r="M4957" s="90"/>
    </row>
    <row r="4958" spans="1:13">
      <c r="A4958" s="86" t="str">
        <f ca="1">_xlfn.CONCAT(Tabla36[[#This Row],[NUM. ECO.]],Tabla36[[#This Row],[TURNO]],Tabla36[[#This Row],[FECHA]])</f>
        <v>T5SEGUNDO TURNO45419</v>
      </c>
      <c r="B4958" s="87">
        <v>8</v>
      </c>
      <c r="C4958" s="87">
        <v>5</v>
      </c>
      <c r="D4958" s="87" t="s">
        <v>66</v>
      </c>
      <c r="E4958" s="86"/>
      <c r="F4958" s="86">
        <f>VLOOKUP(Tabla36[[#This Row],[NUM. ECO.]],[2]!Tabla24[[NO.ECO]:[CUBICACION
M3]],4,0)</f>
        <v>32</v>
      </c>
      <c r="G4958" s="94">
        <v>45419</v>
      </c>
      <c r="H4958" s="92" t="str">
        <f>VLOOKUP(Tabla36[[#This Row],[NUM. ECO.]],[2]!Tabla24[[NO.ECO]:[MATERIAL]],8,0)</f>
        <v>BASE HIDRAULICA</v>
      </c>
      <c r="I4958" s="86" t="s">
        <v>79</v>
      </c>
      <c r="J4958" s="91">
        <f ca="1">J4957+TIME(0,RANDBETWEEN((108),(132)),0)</f>
        <v>0.58819444444444446</v>
      </c>
      <c r="K4958" s="86" t="str">
        <f ca="1">VLOOKUP(Tabla36[[#This Row],[CODIGO VINCULO]],[1]!Anexar1[[UNION]:[OPERADOR]],4,0)</f>
        <v>LUIS FERNANDO PUC TUYUB</v>
      </c>
      <c r="L4958" s="92" t="str" cm="1">
        <f t="array" aca="1" ref="L4958" ca="1">_xlfn.IFS(J4958&gt;=TIME(14,0,0),"SEGUNDO TURNO",J4958&lt;TIME(14,0,0),"PRIMER TURNO")</f>
        <v>SEGUNDO TURNO</v>
      </c>
      <c r="M4958" s="90"/>
    </row>
    <row r="4959" spans="1:13">
      <c r="A4959" s="86" t="str">
        <f ca="1">_xlfn.CONCAT(Tabla36[[#This Row],[NUM. ECO.]],Tabla36[[#This Row],[TURNO]],Tabla36[[#This Row],[FECHA]])</f>
        <v>T5SEGUNDO TURNO45419</v>
      </c>
      <c r="B4959" s="87">
        <v>8</v>
      </c>
      <c r="C4959" s="87">
        <v>6</v>
      </c>
      <c r="D4959" s="87" t="s">
        <v>66</v>
      </c>
      <c r="E4959" s="86"/>
      <c r="F4959" s="86">
        <f>VLOOKUP(Tabla36[[#This Row],[NUM. ECO.]],[2]!Tabla24[[NO.ECO]:[CUBICACION
M3]],4,0)</f>
        <v>32</v>
      </c>
      <c r="G4959" s="94">
        <v>45419</v>
      </c>
      <c r="H4959" s="92" t="str">
        <f>VLOOKUP(Tabla36[[#This Row],[NUM. ECO.]],[2]!Tabla24[[NO.ECO]:[MATERIAL]],8,0)</f>
        <v>BASE HIDRAULICA</v>
      </c>
      <c r="I4959" s="86" t="s">
        <v>79</v>
      </c>
      <c r="J4959" s="91">
        <f ca="1">J4958+TIME(0,RANDBETWEEN((108),(132)),0)</f>
        <v>0.67638888888888893</v>
      </c>
      <c r="K4959" s="86" t="str">
        <f ca="1">VLOOKUP(Tabla36[[#This Row],[CODIGO VINCULO]],[1]!Anexar1[[UNION]:[OPERADOR]],4,0)</f>
        <v>LUIS FERNANDO PUC TUYUB</v>
      </c>
      <c r="L4959" s="92" t="str" cm="1">
        <f t="array" aca="1" ref="L4959" ca="1">_xlfn.IFS(J4959&gt;=TIME(14,0,0),"SEGUNDO TURNO",J4959&lt;TIME(14,0,0),"PRIMER TURNO")</f>
        <v>SEGUNDO TURNO</v>
      </c>
      <c r="M4959" s="90"/>
    </row>
    <row r="4960" spans="1:13">
      <c r="A4960" s="86" t="str">
        <f ca="1">_xlfn.CONCAT(Tabla36[[#This Row],[NUM. ECO.]],Tabla36[[#This Row],[TURNO]],Tabla36[[#This Row],[FECHA]])</f>
        <v>T5SEGUNDO TURNO45419</v>
      </c>
      <c r="B4960" s="87">
        <v>8</v>
      </c>
      <c r="C4960" s="87">
        <v>7</v>
      </c>
      <c r="D4960" s="87" t="s">
        <v>66</v>
      </c>
      <c r="E4960" s="86"/>
      <c r="F4960" s="86">
        <f>VLOOKUP(Tabla36[[#This Row],[NUM. ECO.]],[2]!Tabla24[[NO.ECO]:[CUBICACION
M3]],4,0)</f>
        <v>32</v>
      </c>
      <c r="G4960" s="94">
        <v>45419</v>
      </c>
      <c r="H4960" s="92" t="str">
        <f>VLOOKUP(Tabla36[[#This Row],[NUM. ECO.]],[2]!Tabla24[[NO.ECO]:[MATERIAL]],8,0)</f>
        <v>BASE HIDRAULICA</v>
      </c>
      <c r="I4960" s="86" t="s">
        <v>79</v>
      </c>
      <c r="J4960" s="91">
        <f ca="1">J4959+TIME(0,RANDBETWEEN((108),(132)),0)</f>
        <v>0.75416666666666665</v>
      </c>
      <c r="K4960" s="86" t="str">
        <f ca="1">VLOOKUP(Tabla36[[#This Row],[CODIGO VINCULO]],[1]!Anexar1[[UNION]:[OPERADOR]],4,0)</f>
        <v>LUIS FERNANDO PUC TUYUB</v>
      </c>
      <c r="L4960" s="92" t="str" cm="1">
        <f t="array" aca="1" ref="L4960" ca="1">_xlfn.IFS(J4960&gt;=TIME(14,0,0),"SEGUNDO TURNO",J4960&lt;TIME(14,0,0),"PRIMER TURNO")</f>
        <v>SEGUNDO TURNO</v>
      </c>
      <c r="M4960" s="90"/>
    </row>
    <row r="4961" spans="1:13">
      <c r="A4961" s="86" t="str">
        <f ca="1">_xlfn.CONCAT(Tabla36[[#This Row],[NUM. ECO.]],Tabla36[[#This Row],[TURNO]],Tabla36[[#This Row],[FECHA]])</f>
        <v>T5SEGUNDO TURNO45419</v>
      </c>
      <c r="B4961" s="87">
        <v>8</v>
      </c>
      <c r="C4961" s="87">
        <v>8</v>
      </c>
      <c r="D4961" s="87" t="s">
        <v>66</v>
      </c>
      <c r="E4961" s="86"/>
      <c r="F4961" s="86">
        <f>VLOOKUP(Tabla36[[#This Row],[NUM. ECO.]],[2]!Tabla24[[NO.ECO]:[CUBICACION
M3]],4,0)</f>
        <v>32</v>
      </c>
      <c r="G4961" s="94">
        <v>45419</v>
      </c>
      <c r="H4961" s="92" t="str">
        <f>VLOOKUP(Tabla36[[#This Row],[NUM. ECO.]],[2]!Tabla24[[NO.ECO]:[MATERIAL]],8,0)</f>
        <v>BASE HIDRAULICA</v>
      </c>
      <c r="I4961" s="86" t="s">
        <v>79</v>
      </c>
      <c r="J4961" s="91">
        <f ca="1">J4960+TIME(0,RANDBETWEEN((108),(132)),0)</f>
        <v>0.82986111111111105</v>
      </c>
      <c r="K4961" s="86" t="str">
        <f ca="1">VLOOKUP(Tabla36[[#This Row],[CODIGO VINCULO]],[1]!Anexar1[[UNION]:[OPERADOR]],4,0)</f>
        <v>LUIS FERNANDO PUC TUYUB</v>
      </c>
      <c r="L4961" s="92" t="str" cm="1">
        <f t="array" aca="1" ref="L4961" ca="1">_xlfn.IFS(J4961&gt;=TIME(14,0,0),"SEGUNDO TURNO",J4961&lt;TIME(14,0,0),"PRIMER TURNO")</f>
        <v>SEGUNDO TURNO</v>
      </c>
      <c r="M4961" s="90"/>
    </row>
    <row r="4962" spans="1:13">
      <c r="A4962" s="86" t="str">
        <f ca="1">_xlfn.CONCAT(Tabla36[[#This Row],[NUM. ECO.]],Tabla36[[#This Row],[TURNO]],Tabla36[[#This Row],[FECHA]])</f>
        <v>T5PRIMER TURNO45420</v>
      </c>
      <c r="B4962" s="87">
        <v>8</v>
      </c>
      <c r="C4962" s="87">
        <v>1</v>
      </c>
      <c r="D4962" s="87" t="s">
        <v>66</v>
      </c>
      <c r="E4962" s="86"/>
      <c r="F4962" s="86">
        <f>VLOOKUP(Tabla36[[#This Row],[NUM. ECO.]],[2]!Tabla24[[NO.ECO]:[CUBICACION
M3]],4,0)</f>
        <v>32</v>
      </c>
      <c r="G4962" s="94">
        <v>45420</v>
      </c>
      <c r="H4962" s="92" t="str">
        <f>VLOOKUP(Tabla36[[#This Row],[NUM. ECO.]],[2]!Tabla24[[NO.ECO]:[MATERIAL]],8,0)</f>
        <v>BASE HIDRAULICA</v>
      </c>
      <c r="I4962" s="86" t="s">
        <v>79</v>
      </c>
      <c r="J4962" s="88">
        <f ca="1">TIME(RANDBETWEEN(5.5,6),RANDBETWEEN(1,29),0)</f>
        <v>0.25069444444444444</v>
      </c>
      <c r="K4962" s="86" t="str">
        <f ca="1">VLOOKUP(Tabla36[[#This Row],[CODIGO VINCULO]],[1]!Anexar1[[UNION]:[OPERADOR]],4,0)</f>
        <v>EDDIE VALDO MONTALVO HAU</v>
      </c>
      <c r="L4962" s="92" t="str" cm="1">
        <f t="array" aca="1" ref="L4962" ca="1">_xlfn.IFS(J4962&gt;=TIME(14,0,0),"SEGUNDO TURNO",J4962&lt;TIME(14,0,0),"PRIMER TURNO")</f>
        <v>PRIMER TURNO</v>
      </c>
      <c r="M4962" s="90"/>
    </row>
    <row r="4963" spans="1:13">
      <c r="A4963" s="86" t="str">
        <f ca="1">_xlfn.CONCAT(Tabla36[[#This Row],[NUM. ECO.]],Tabla36[[#This Row],[TURNO]],Tabla36[[#This Row],[FECHA]])</f>
        <v>T5PRIMER TURNO45420</v>
      </c>
      <c r="B4963" s="87">
        <v>8</v>
      </c>
      <c r="C4963" s="87">
        <v>2</v>
      </c>
      <c r="D4963" s="87" t="s">
        <v>66</v>
      </c>
      <c r="E4963" s="86"/>
      <c r="F4963" s="86">
        <f>VLOOKUP(Tabla36[[#This Row],[NUM. ECO.]],[2]!Tabla24[[NO.ECO]:[CUBICACION
M3]],4,0)</f>
        <v>32</v>
      </c>
      <c r="G4963" s="94">
        <v>45420</v>
      </c>
      <c r="H4963" s="92" t="str">
        <f>VLOOKUP(Tabla36[[#This Row],[NUM. ECO.]],[2]!Tabla24[[NO.ECO]:[MATERIAL]],8,0)</f>
        <v>BASE HIDRAULICA</v>
      </c>
      <c r="I4963" s="86" t="s">
        <v>79</v>
      </c>
      <c r="J4963" s="91">
        <f ca="1">J4962+TIME(0,RANDBETWEEN((108),(132)),0)</f>
        <v>0.32569444444444445</v>
      </c>
      <c r="K4963" s="86" t="str">
        <f ca="1">VLOOKUP(Tabla36[[#This Row],[CODIGO VINCULO]],[1]!Anexar1[[UNION]:[OPERADOR]],4,0)</f>
        <v>EDDIE VALDO MONTALVO HAU</v>
      </c>
      <c r="L4963" s="92" t="str" cm="1">
        <f t="array" aca="1" ref="L4963" ca="1">_xlfn.IFS(J4963&gt;=TIME(14,0,0),"SEGUNDO TURNO",J4963&lt;TIME(14,0,0),"PRIMER TURNO")</f>
        <v>PRIMER TURNO</v>
      </c>
      <c r="M4963" s="90"/>
    </row>
    <row r="4964" spans="1:13">
      <c r="A4964" s="86" t="str">
        <f ca="1">_xlfn.CONCAT(Tabla36[[#This Row],[NUM. ECO.]],Tabla36[[#This Row],[TURNO]],Tabla36[[#This Row],[FECHA]])</f>
        <v>T5PRIMER TURNO45420</v>
      </c>
      <c r="B4964" s="87">
        <v>8</v>
      </c>
      <c r="C4964" s="87">
        <v>3</v>
      </c>
      <c r="D4964" s="87" t="s">
        <v>66</v>
      </c>
      <c r="E4964" s="86"/>
      <c r="F4964" s="86">
        <f>VLOOKUP(Tabla36[[#This Row],[NUM. ECO.]],[2]!Tabla24[[NO.ECO]:[CUBICACION
M3]],4,0)</f>
        <v>32</v>
      </c>
      <c r="G4964" s="94">
        <v>45420</v>
      </c>
      <c r="H4964" s="92" t="str">
        <f>VLOOKUP(Tabla36[[#This Row],[NUM. ECO.]],[2]!Tabla24[[NO.ECO]:[MATERIAL]],8,0)</f>
        <v>BASE HIDRAULICA</v>
      </c>
      <c r="I4964" s="86" t="s">
        <v>79</v>
      </c>
      <c r="J4964" s="91">
        <f ca="1">J4963+TIME(0,RANDBETWEEN((108),(132)),0)</f>
        <v>0.41736111111111113</v>
      </c>
      <c r="K4964" s="86" t="str">
        <f ca="1">VLOOKUP(Tabla36[[#This Row],[CODIGO VINCULO]],[1]!Anexar1[[UNION]:[OPERADOR]],4,0)</f>
        <v>EDDIE VALDO MONTALVO HAU</v>
      </c>
      <c r="L4964" s="92" t="str" cm="1">
        <f t="array" aca="1" ref="L4964" ca="1">_xlfn.IFS(J4964&gt;=TIME(14,0,0),"SEGUNDO TURNO",J4964&lt;TIME(14,0,0),"PRIMER TURNO")</f>
        <v>PRIMER TURNO</v>
      </c>
      <c r="M4964" s="90"/>
    </row>
    <row r="4965" spans="1:13">
      <c r="A4965" s="86" t="str">
        <f ca="1">_xlfn.CONCAT(Tabla36[[#This Row],[NUM. ECO.]],Tabla36[[#This Row],[TURNO]],Tabla36[[#This Row],[FECHA]])</f>
        <v>T5PRIMER TURNO45420</v>
      </c>
      <c r="B4965" s="87">
        <v>8</v>
      </c>
      <c r="C4965" s="87">
        <v>4</v>
      </c>
      <c r="D4965" s="87" t="s">
        <v>66</v>
      </c>
      <c r="E4965" s="86"/>
      <c r="F4965" s="86">
        <f>VLOOKUP(Tabla36[[#This Row],[NUM. ECO.]],[2]!Tabla24[[NO.ECO]:[CUBICACION
M3]],4,0)</f>
        <v>32</v>
      </c>
      <c r="G4965" s="94">
        <v>45420</v>
      </c>
      <c r="H4965" s="92" t="str">
        <f>VLOOKUP(Tabla36[[#This Row],[NUM. ECO.]],[2]!Tabla24[[NO.ECO]:[MATERIAL]],8,0)</f>
        <v>BASE HIDRAULICA</v>
      </c>
      <c r="I4965" s="86" t="s">
        <v>79</v>
      </c>
      <c r="J4965" s="91">
        <f ca="1">J4964+TIME(0,RANDBETWEEN((108),(132)),0)</f>
        <v>0.50416666666666665</v>
      </c>
      <c r="K4965" s="86" t="str">
        <f ca="1">VLOOKUP(Tabla36[[#This Row],[CODIGO VINCULO]],[1]!Anexar1[[UNION]:[OPERADOR]],4,0)</f>
        <v>EDDIE VALDO MONTALVO HAU</v>
      </c>
      <c r="L4965" s="92" t="str" cm="1">
        <f t="array" aca="1" ref="L4965" ca="1">_xlfn.IFS(J4965&gt;=TIME(14,0,0),"SEGUNDO TURNO",J4965&lt;TIME(14,0,0),"PRIMER TURNO")</f>
        <v>PRIMER TURNO</v>
      </c>
      <c r="M4965" s="90"/>
    </row>
    <row r="4966" spans="1:13">
      <c r="A4966" s="86" t="str">
        <f ca="1">_xlfn.CONCAT(Tabla36[[#This Row],[NUM. ECO.]],Tabla36[[#This Row],[TURNO]],Tabla36[[#This Row],[FECHA]])</f>
        <v>T5SEGUNDO TURNO45420</v>
      </c>
      <c r="B4966" s="87">
        <v>8</v>
      </c>
      <c r="C4966" s="87">
        <v>5</v>
      </c>
      <c r="D4966" s="87" t="s">
        <v>66</v>
      </c>
      <c r="E4966" s="86"/>
      <c r="F4966" s="86">
        <f>VLOOKUP(Tabla36[[#This Row],[NUM. ECO.]],[2]!Tabla24[[NO.ECO]:[CUBICACION
M3]],4,0)</f>
        <v>32</v>
      </c>
      <c r="G4966" s="94">
        <v>45420</v>
      </c>
      <c r="H4966" s="92" t="str">
        <f>VLOOKUP(Tabla36[[#This Row],[NUM. ECO.]],[2]!Tabla24[[NO.ECO]:[MATERIAL]],8,0)</f>
        <v>BASE HIDRAULICA</v>
      </c>
      <c r="I4966" s="86" t="s">
        <v>79</v>
      </c>
      <c r="J4966" s="91">
        <f ca="1">J4965+TIME(0,RANDBETWEEN((108),(132)),0)</f>
        <v>0.59444444444444444</v>
      </c>
      <c r="K4966" s="86" t="str">
        <f ca="1">VLOOKUP(Tabla36[[#This Row],[CODIGO VINCULO]],[1]!Anexar1[[UNION]:[OPERADOR]],4,0)</f>
        <v>LUIS FERNANDO PUC TUYUB</v>
      </c>
      <c r="L4966" s="92" t="str" cm="1">
        <f t="array" aca="1" ref="L4966" ca="1">_xlfn.IFS(J4966&gt;=TIME(14,0,0),"SEGUNDO TURNO",J4966&lt;TIME(14,0,0),"PRIMER TURNO")</f>
        <v>SEGUNDO TURNO</v>
      </c>
      <c r="M4966" s="90"/>
    </row>
    <row r="4967" spans="1:13">
      <c r="A4967" s="86" t="str">
        <f ca="1">_xlfn.CONCAT(Tabla36[[#This Row],[NUM. ECO.]],Tabla36[[#This Row],[TURNO]],Tabla36[[#This Row],[FECHA]])</f>
        <v>T5SEGUNDO TURNO45420</v>
      </c>
      <c r="B4967" s="87">
        <v>8</v>
      </c>
      <c r="C4967" s="87">
        <v>6</v>
      </c>
      <c r="D4967" s="87" t="s">
        <v>66</v>
      </c>
      <c r="E4967" s="86"/>
      <c r="F4967" s="86">
        <f>VLOOKUP(Tabla36[[#This Row],[NUM. ECO.]],[2]!Tabla24[[NO.ECO]:[CUBICACION
M3]],4,0)</f>
        <v>32</v>
      </c>
      <c r="G4967" s="94">
        <v>45420</v>
      </c>
      <c r="H4967" s="92" t="str">
        <f>VLOOKUP(Tabla36[[#This Row],[NUM. ECO.]],[2]!Tabla24[[NO.ECO]:[MATERIAL]],8,0)</f>
        <v>BASE HIDRAULICA</v>
      </c>
      <c r="I4967" s="86" t="s">
        <v>79</v>
      </c>
      <c r="J4967" s="91">
        <f ca="1">J4966+TIME(0,RANDBETWEEN((108),(132)),0)</f>
        <v>0.68194444444444446</v>
      </c>
      <c r="K4967" s="86" t="str">
        <f ca="1">VLOOKUP(Tabla36[[#This Row],[CODIGO VINCULO]],[1]!Anexar1[[UNION]:[OPERADOR]],4,0)</f>
        <v>LUIS FERNANDO PUC TUYUB</v>
      </c>
      <c r="L4967" s="92" t="str" cm="1">
        <f t="array" aca="1" ref="L4967" ca="1">_xlfn.IFS(J4967&gt;=TIME(14,0,0),"SEGUNDO TURNO",J4967&lt;TIME(14,0,0),"PRIMER TURNO")</f>
        <v>SEGUNDO TURNO</v>
      </c>
      <c r="M4967" s="90"/>
    </row>
    <row r="4968" spans="1:13">
      <c r="A4968" s="86" t="str">
        <f ca="1">_xlfn.CONCAT(Tabla36[[#This Row],[NUM. ECO.]],Tabla36[[#This Row],[TURNO]],Tabla36[[#This Row],[FECHA]])</f>
        <v>T5SEGUNDO TURNO45420</v>
      </c>
      <c r="B4968" s="87">
        <v>8</v>
      </c>
      <c r="C4968" s="87">
        <v>7</v>
      </c>
      <c r="D4968" s="87" t="s">
        <v>66</v>
      </c>
      <c r="E4968" s="86"/>
      <c r="F4968" s="86">
        <f>VLOOKUP(Tabla36[[#This Row],[NUM. ECO.]],[2]!Tabla24[[NO.ECO]:[CUBICACION
M3]],4,0)</f>
        <v>32</v>
      </c>
      <c r="G4968" s="94">
        <v>45420</v>
      </c>
      <c r="H4968" s="92" t="str">
        <f>VLOOKUP(Tabla36[[#This Row],[NUM. ECO.]],[2]!Tabla24[[NO.ECO]:[MATERIAL]],8,0)</f>
        <v>BASE HIDRAULICA</v>
      </c>
      <c r="I4968" s="86" t="s">
        <v>79</v>
      </c>
      <c r="J4968" s="91">
        <f ca="1">J4967+TIME(0,RANDBETWEEN((108),(132)),0)</f>
        <v>0.75972222222222219</v>
      </c>
      <c r="K4968" s="86" t="str">
        <f ca="1">VLOOKUP(Tabla36[[#This Row],[CODIGO VINCULO]],[1]!Anexar1[[UNION]:[OPERADOR]],4,0)</f>
        <v>LUIS FERNANDO PUC TUYUB</v>
      </c>
      <c r="L4968" s="92" t="str" cm="1">
        <f t="array" aca="1" ref="L4968" ca="1">_xlfn.IFS(J4968&gt;=TIME(14,0,0),"SEGUNDO TURNO",J4968&lt;TIME(14,0,0),"PRIMER TURNO")</f>
        <v>SEGUNDO TURNO</v>
      </c>
      <c r="M4968" s="90"/>
    </row>
    <row r="4969" spans="1:13">
      <c r="A4969" s="86" t="str">
        <f ca="1">_xlfn.CONCAT(Tabla36[[#This Row],[NUM. ECO.]],Tabla36[[#This Row],[TURNO]],Tabla36[[#This Row],[FECHA]])</f>
        <v>T5SEGUNDO TURNO45420</v>
      </c>
      <c r="B4969" s="87">
        <v>8</v>
      </c>
      <c r="C4969" s="87">
        <v>8</v>
      </c>
      <c r="D4969" s="87" t="s">
        <v>66</v>
      </c>
      <c r="E4969" s="86"/>
      <c r="F4969" s="86">
        <f>VLOOKUP(Tabla36[[#This Row],[NUM. ECO.]],[2]!Tabla24[[NO.ECO]:[CUBICACION
M3]],4,0)</f>
        <v>32</v>
      </c>
      <c r="G4969" s="94">
        <v>45420</v>
      </c>
      <c r="H4969" s="92" t="str">
        <f>VLOOKUP(Tabla36[[#This Row],[NUM. ECO.]],[2]!Tabla24[[NO.ECO]:[MATERIAL]],8,0)</f>
        <v>BASE HIDRAULICA</v>
      </c>
      <c r="I4969" s="86" t="s">
        <v>79</v>
      </c>
      <c r="J4969" s="91">
        <f ca="1">J4968+TIME(0,RANDBETWEEN((108),(132)),0)</f>
        <v>0.84861111111111109</v>
      </c>
      <c r="K4969" s="86" t="str">
        <f ca="1">VLOOKUP(Tabla36[[#This Row],[CODIGO VINCULO]],[1]!Anexar1[[UNION]:[OPERADOR]],4,0)</f>
        <v>LUIS FERNANDO PUC TUYUB</v>
      </c>
      <c r="L4969" s="92" t="str" cm="1">
        <f t="array" aca="1" ref="L4969" ca="1">_xlfn.IFS(J4969&gt;=TIME(14,0,0),"SEGUNDO TURNO",J4969&lt;TIME(14,0,0),"PRIMER TURNO")</f>
        <v>SEGUNDO TURNO</v>
      </c>
      <c r="M4969" s="90"/>
    </row>
    <row r="4970" spans="1:13">
      <c r="A4970" s="86" t="str">
        <f ca="1">_xlfn.CONCAT(Tabla36[[#This Row],[NUM. ECO.]],Tabla36[[#This Row],[TURNO]],Tabla36[[#This Row],[FECHA]])</f>
        <v>T5PRIMER TURNO45421</v>
      </c>
      <c r="B4970" s="87">
        <v>8</v>
      </c>
      <c r="C4970" s="87">
        <v>1</v>
      </c>
      <c r="D4970" s="87" t="s">
        <v>66</v>
      </c>
      <c r="E4970" s="86"/>
      <c r="F4970" s="86">
        <f>VLOOKUP(Tabla36[[#This Row],[NUM. ECO.]],[2]!Tabla24[[NO.ECO]:[CUBICACION
M3]],4,0)</f>
        <v>32</v>
      </c>
      <c r="G4970" s="94">
        <v>45421</v>
      </c>
      <c r="H4970" s="92" t="str">
        <f>VLOOKUP(Tabla36[[#This Row],[NUM. ECO.]],[2]!Tabla24[[NO.ECO]:[MATERIAL]],8,0)</f>
        <v>BASE HIDRAULICA</v>
      </c>
      <c r="I4970" s="86" t="s">
        <v>79</v>
      </c>
      <c r="J4970" s="88">
        <f ca="1">TIME(RANDBETWEEN(5.5,6),RANDBETWEEN(1,29),0)</f>
        <v>0.2638888888888889</v>
      </c>
      <c r="K4970" s="86" t="str">
        <f ca="1">VLOOKUP(Tabla36[[#This Row],[CODIGO VINCULO]],[1]!Anexar1[[UNION]:[OPERADOR]],4,0)</f>
        <v>EDDIE VALDO MONTALVO HAU</v>
      </c>
      <c r="L4970" s="92" t="str" cm="1">
        <f t="array" aca="1" ref="L4970" ca="1">_xlfn.IFS(J4970&gt;=TIME(14,0,0),"SEGUNDO TURNO",J4970&lt;TIME(14,0,0),"PRIMER TURNO")</f>
        <v>PRIMER TURNO</v>
      </c>
      <c r="M4970" s="90"/>
    </row>
    <row r="4971" spans="1:13">
      <c r="A4971" s="86" t="str">
        <f ca="1">_xlfn.CONCAT(Tabla36[[#This Row],[NUM. ECO.]],Tabla36[[#This Row],[TURNO]],Tabla36[[#This Row],[FECHA]])</f>
        <v>T5PRIMER TURNO45421</v>
      </c>
      <c r="B4971" s="87">
        <v>8</v>
      </c>
      <c r="C4971" s="87">
        <v>2</v>
      </c>
      <c r="D4971" s="87" t="s">
        <v>66</v>
      </c>
      <c r="E4971" s="86"/>
      <c r="F4971" s="86">
        <f>VLOOKUP(Tabla36[[#This Row],[NUM. ECO.]],[2]!Tabla24[[NO.ECO]:[CUBICACION
M3]],4,0)</f>
        <v>32</v>
      </c>
      <c r="G4971" s="94">
        <v>45421</v>
      </c>
      <c r="H4971" s="92" t="str">
        <f>VLOOKUP(Tabla36[[#This Row],[NUM. ECO.]],[2]!Tabla24[[NO.ECO]:[MATERIAL]],8,0)</f>
        <v>BASE HIDRAULICA</v>
      </c>
      <c r="I4971" s="86" t="s">
        <v>79</v>
      </c>
      <c r="J4971" s="91">
        <f ca="1">J4970+TIME(0,RANDBETWEEN((108),(132)),0)</f>
        <v>0.34236111111111112</v>
      </c>
      <c r="K4971" s="86" t="str">
        <f ca="1">VLOOKUP(Tabla36[[#This Row],[CODIGO VINCULO]],[1]!Anexar1[[UNION]:[OPERADOR]],4,0)</f>
        <v>EDDIE VALDO MONTALVO HAU</v>
      </c>
      <c r="L4971" s="92" t="str" cm="1">
        <f t="array" aca="1" ref="L4971" ca="1">_xlfn.IFS(J4971&gt;=TIME(14,0,0),"SEGUNDO TURNO",J4971&lt;TIME(14,0,0),"PRIMER TURNO")</f>
        <v>PRIMER TURNO</v>
      </c>
      <c r="M4971" s="90"/>
    </row>
    <row r="4972" spans="1:13">
      <c r="A4972" s="86" t="str">
        <f ca="1">_xlfn.CONCAT(Tabla36[[#This Row],[NUM. ECO.]],Tabla36[[#This Row],[TURNO]],Tabla36[[#This Row],[FECHA]])</f>
        <v>T5PRIMER TURNO45421</v>
      </c>
      <c r="B4972" s="87">
        <v>8</v>
      </c>
      <c r="C4972" s="87">
        <v>3</v>
      </c>
      <c r="D4972" s="87" t="s">
        <v>66</v>
      </c>
      <c r="E4972" s="86"/>
      <c r="F4972" s="86">
        <f>VLOOKUP(Tabla36[[#This Row],[NUM. ECO.]],[2]!Tabla24[[NO.ECO]:[CUBICACION
M3]],4,0)</f>
        <v>32</v>
      </c>
      <c r="G4972" s="94">
        <v>45421</v>
      </c>
      <c r="H4972" s="92" t="str">
        <f>VLOOKUP(Tabla36[[#This Row],[NUM. ECO.]],[2]!Tabla24[[NO.ECO]:[MATERIAL]],8,0)</f>
        <v>BASE HIDRAULICA</v>
      </c>
      <c r="I4972" s="86" t="s">
        <v>79</v>
      </c>
      <c r="J4972" s="91">
        <f ca="1">J4971+TIME(0,RANDBETWEEN((108),(132)),0)</f>
        <v>0.42777777777777781</v>
      </c>
      <c r="K4972" s="86" t="str">
        <f ca="1">VLOOKUP(Tabla36[[#This Row],[CODIGO VINCULO]],[1]!Anexar1[[UNION]:[OPERADOR]],4,0)</f>
        <v>EDDIE VALDO MONTALVO HAU</v>
      </c>
      <c r="L4972" s="92" t="str" cm="1">
        <f t="array" aca="1" ref="L4972" ca="1">_xlfn.IFS(J4972&gt;=TIME(14,0,0),"SEGUNDO TURNO",J4972&lt;TIME(14,0,0),"PRIMER TURNO")</f>
        <v>PRIMER TURNO</v>
      </c>
      <c r="M4972" s="90"/>
    </row>
    <row r="4973" spans="1:13">
      <c r="A4973" s="86" t="str">
        <f ca="1">_xlfn.CONCAT(Tabla36[[#This Row],[NUM. ECO.]],Tabla36[[#This Row],[TURNO]],Tabla36[[#This Row],[FECHA]])</f>
        <v>T5PRIMER TURNO45421</v>
      </c>
      <c r="B4973" s="87">
        <v>8</v>
      </c>
      <c r="C4973" s="87">
        <v>4</v>
      </c>
      <c r="D4973" s="87" t="s">
        <v>66</v>
      </c>
      <c r="E4973" s="86"/>
      <c r="F4973" s="86">
        <f>VLOOKUP(Tabla36[[#This Row],[NUM. ECO.]],[2]!Tabla24[[NO.ECO]:[CUBICACION
M3]],4,0)</f>
        <v>32</v>
      </c>
      <c r="G4973" s="94">
        <v>45421</v>
      </c>
      <c r="H4973" s="92" t="str">
        <f>VLOOKUP(Tabla36[[#This Row],[NUM. ECO.]],[2]!Tabla24[[NO.ECO]:[MATERIAL]],8,0)</f>
        <v>BASE HIDRAULICA</v>
      </c>
      <c r="I4973" s="86" t="s">
        <v>79</v>
      </c>
      <c r="J4973" s="91">
        <f ca="1">J4972+TIME(0,RANDBETWEEN((108),(132)),0)</f>
        <v>0.51041666666666674</v>
      </c>
      <c r="K4973" s="86" t="str">
        <f ca="1">VLOOKUP(Tabla36[[#This Row],[CODIGO VINCULO]],[1]!Anexar1[[UNION]:[OPERADOR]],4,0)</f>
        <v>EDDIE VALDO MONTALVO HAU</v>
      </c>
      <c r="L4973" s="92" t="str" cm="1">
        <f t="array" aca="1" ref="L4973" ca="1">_xlfn.IFS(J4973&gt;=TIME(14,0,0),"SEGUNDO TURNO",J4973&lt;TIME(14,0,0),"PRIMER TURNO")</f>
        <v>PRIMER TURNO</v>
      </c>
      <c r="M4973" s="90"/>
    </row>
    <row r="4974" spans="1:13">
      <c r="A4974" s="86" t="str">
        <f ca="1">_xlfn.CONCAT(Tabla36[[#This Row],[NUM. ECO.]],Tabla36[[#This Row],[TURNO]],Tabla36[[#This Row],[FECHA]])</f>
        <v>T5SEGUNDO TURNO45421</v>
      </c>
      <c r="B4974" s="87">
        <v>8</v>
      </c>
      <c r="C4974" s="87">
        <v>5</v>
      </c>
      <c r="D4974" s="87" t="s">
        <v>66</v>
      </c>
      <c r="E4974" s="86"/>
      <c r="F4974" s="86">
        <f>VLOOKUP(Tabla36[[#This Row],[NUM. ECO.]],[2]!Tabla24[[NO.ECO]:[CUBICACION
M3]],4,0)</f>
        <v>32</v>
      </c>
      <c r="G4974" s="94">
        <v>45421</v>
      </c>
      <c r="H4974" s="92" t="str">
        <f>VLOOKUP(Tabla36[[#This Row],[NUM. ECO.]],[2]!Tabla24[[NO.ECO]:[MATERIAL]],8,0)</f>
        <v>BASE HIDRAULICA</v>
      </c>
      <c r="I4974" s="86" t="s">
        <v>79</v>
      </c>
      <c r="J4974" s="91">
        <f ca="1">J4973+TIME(0,RANDBETWEEN((108),(132)),0)</f>
        <v>0.59375000000000011</v>
      </c>
      <c r="K4974" s="86" t="str">
        <f ca="1">VLOOKUP(Tabla36[[#This Row],[CODIGO VINCULO]],[1]!Anexar1[[UNION]:[OPERADOR]],4,0)</f>
        <v>LUIS FERNANDO PUC TUYUB</v>
      </c>
      <c r="L4974" s="92" t="str" cm="1">
        <f t="array" aca="1" ref="L4974" ca="1">_xlfn.IFS(J4974&gt;=TIME(14,0,0),"SEGUNDO TURNO",J4974&lt;TIME(14,0,0),"PRIMER TURNO")</f>
        <v>SEGUNDO TURNO</v>
      </c>
      <c r="M4974" s="90"/>
    </row>
    <row r="4975" spans="1:13">
      <c r="A4975" s="86" t="str">
        <f ca="1">_xlfn.CONCAT(Tabla36[[#This Row],[NUM. ECO.]],Tabla36[[#This Row],[TURNO]],Tabla36[[#This Row],[FECHA]])</f>
        <v>T5SEGUNDO TURNO45421</v>
      </c>
      <c r="B4975" s="87">
        <v>8</v>
      </c>
      <c r="C4975" s="87">
        <v>6</v>
      </c>
      <c r="D4975" s="87" t="s">
        <v>66</v>
      </c>
      <c r="E4975" s="86"/>
      <c r="F4975" s="86">
        <f>VLOOKUP(Tabla36[[#This Row],[NUM. ECO.]],[2]!Tabla24[[NO.ECO]:[CUBICACION
M3]],4,0)</f>
        <v>32</v>
      </c>
      <c r="G4975" s="94">
        <v>45421</v>
      </c>
      <c r="H4975" s="92" t="str">
        <f>VLOOKUP(Tabla36[[#This Row],[NUM. ECO.]],[2]!Tabla24[[NO.ECO]:[MATERIAL]],8,0)</f>
        <v>BASE HIDRAULICA</v>
      </c>
      <c r="I4975" s="86" t="s">
        <v>79</v>
      </c>
      <c r="J4975" s="91">
        <f ca="1">J4974+TIME(0,RANDBETWEEN((108),(132)),0)</f>
        <v>0.68263888888888902</v>
      </c>
      <c r="K4975" s="86" t="str">
        <f ca="1">VLOOKUP(Tabla36[[#This Row],[CODIGO VINCULO]],[1]!Anexar1[[UNION]:[OPERADOR]],4,0)</f>
        <v>LUIS FERNANDO PUC TUYUB</v>
      </c>
      <c r="L4975" s="92" t="str" cm="1">
        <f t="array" aca="1" ref="L4975" ca="1">_xlfn.IFS(J4975&gt;=TIME(14,0,0),"SEGUNDO TURNO",J4975&lt;TIME(14,0,0),"PRIMER TURNO")</f>
        <v>SEGUNDO TURNO</v>
      </c>
      <c r="M4975" s="90"/>
    </row>
    <row r="4976" spans="1:13">
      <c r="A4976" s="86" t="str">
        <f ca="1">_xlfn.CONCAT(Tabla36[[#This Row],[NUM. ECO.]],Tabla36[[#This Row],[TURNO]],Tabla36[[#This Row],[FECHA]])</f>
        <v>T5SEGUNDO TURNO45421</v>
      </c>
      <c r="B4976" s="87">
        <v>8</v>
      </c>
      <c r="C4976" s="87">
        <v>7</v>
      </c>
      <c r="D4976" s="87" t="s">
        <v>66</v>
      </c>
      <c r="E4976" s="86"/>
      <c r="F4976" s="86">
        <f>VLOOKUP(Tabla36[[#This Row],[NUM. ECO.]],[2]!Tabla24[[NO.ECO]:[CUBICACION
M3]],4,0)</f>
        <v>32</v>
      </c>
      <c r="G4976" s="94">
        <v>45421</v>
      </c>
      <c r="H4976" s="92" t="str">
        <f>VLOOKUP(Tabla36[[#This Row],[NUM. ECO.]],[2]!Tabla24[[NO.ECO]:[MATERIAL]],8,0)</f>
        <v>BASE HIDRAULICA</v>
      </c>
      <c r="I4976" s="86" t="s">
        <v>79</v>
      </c>
      <c r="J4976" s="91">
        <f ca="1">J4975+TIME(0,RANDBETWEEN((108),(132)),0)</f>
        <v>0.76250000000000018</v>
      </c>
      <c r="K4976" s="86" t="str">
        <f ca="1">VLOOKUP(Tabla36[[#This Row],[CODIGO VINCULO]],[1]!Anexar1[[UNION]:[OPERADOR]],4,0)</f>
        <v>LUIS FERNANDO PUC TUYUB</v>
      </c>
      <c r="L4976" s="92" t="str" cm="1">
        <f t="array" aca="1" ref="L4976" ca="1">_xlfn.IFS(J4976&gt;=TIME(14,0,0),"SEGUNDO TURNO",J4976&lt;TIME(14,0,0),"PRIMER TURNO")</f>
        <v>SEGUNDO TURNO</v>
      </c>
      <c r="M4976" s="90"/>
    </row>
    <row r="4977" spans="1:13">
      <c r="A4977" s="86" t="str">
        <f ca="1">_xlfn.CONCAT(Tabla36[[#This Row],[NUM. ECO.]],Tabla36[[#This Row],[TURNO]],Tabla36[[#This Row],[FECHA]])</f>
        <v>T5SEGUNDO TURNO45421</v>
      </c>
      <c r="B4977" s="87">
        <v>8</v>
      </c>
      <c r="C4977" s="87">
        <v>8</v>
      </c>
      <c r="D4977" s="87" t="s">
        <v>66</v>
      </c>
      <c r="E4977" s="86"/>
      <c r="F4977" s="86">
        <f>VLOOKUP(Tabla36[[#This Row],[NUM. ECO.]],[2]!Tabla24[[NO.ECO]:[CUBICACION
M3]],4,0)</f>
        <v>32</v>
      </c>
      <c r="G4977" s="94">
        <v>45421</v>
      </c>
      <c r="H4977" s="92" t="str">
        <f>VLOOKUP(Tabla36[[#This Row],[NUM. ECO.]],[2]!Tabla24[[NO.ECO]:[MATERIAL]],8,0)</f>
        <v>BASE HIDRAULICA</v>
      </c>
      <c r="I4977" s="86" t="s">
        <v>79</v>
      </c>
      <c r="J4977" s="91">
        <f ca="1">J4976+TIME(0,RANDBETWEEN((108),(132)),0)</f>
        <v>0.84722222222222243</v>
      </c>
      <c r="K4977" s="86" t="str">
        <f ca="1">VLOOKUP(Tabla36[[#This Row],[CODIGO VINCULO]],[1]!Anexar1[[UNION]:[OPERADOR]],4,0)</f>
        <v>LUIS FERNANDO PUC TUYUB</v>
      </c>
      <c r="L4977" s="92" t="str" cm="1">
        <f t="array" aca="1" ref="L4977" ca="1">_xlfn.IFS(J4977&gt;=TIME(14,0,0),"SEGUNDO TURNO",J4977&lt;TIME(14,0,0),"PRIMER TURNO")</f>
        <v>SEGUNDO TURNO</v>
      </c>
      <c r="M4977" s="90"/>
    </row>
    <row r="4978" spans="1:13">
      <c r="A4978" s="86" t="str">
        <f ca="1">_xlfn.CONCAT(Tabla36[[#This Row],[NUM. ECO.]],Tabla36[[#This Row],[TURNO]],Tabla36[[#This Row],[FECHA]])</f>
        <v>T5PRIMER TURNO45422</v>
      </c>
      <c r="B4978" s="87">
        <v>8</v>
      </c>
      <c r="C4978" s="87">
        <v>1</v>
      </c>
      <c r="D4978" s="87" t="s">
        <v>66</v>
      </c>
      <c r="E4978" s="86"/>
      <c r="F4978" s="86">
        <f>VLOOKUP(Tabla36[[#This Row],[NUM. ECO.]],[2]!Tabla24[[NO.ECO]:[CUBICACION
M3]],4,0)</f>
        <v>32</v>
      </c>
      <c r="G4978" s="94">
        <v>45422</v>
      </c>
      <c r="H4978" s="92" t="str">
        <f>VLOOKUP(Tabla36[[#This Row],[NUM. ECO.]],[2]!Tabla24[[NO.ECO]:[MATERIAL]],8,0)</f>
        <v>BASE HIDRAULICA</v>
      </c>
      <c r="I4978" s="86" t="s">
        <v>79</v>
      </c>
      <c r="J4978" s="88">
        <f ca="1">TIME(RANDBETWEEN(5.5,6),RANDBETWEEN(1,29),0)</f>
        <v>0.25972222222222224</v>
      </c>
      <c r="K4978" s="86" t="str">
        <f ca="1">VLOOKUP(Tabla36[[#This Row],[CODIGO VINCULO]],[1]!Anexar1[[UNION]:[OPERADOR]],4,0)</f>
        <v>EDDIE VALDO MONTALVO HAU</v>
      </c>
      <c r="L4978" s="92" t="str" cm="1">
        <f t="array" aca="1" ref="L4978" ca="1">_xlfn.IFS(J4978&gt;=TIME(14,0,0),"SEGUNDO TURNO",J4978&lt;TIME(14,0,0),"PRIMER TURNO")</f>
        <v>PRIMER TURNO</v>
      </c>
      <c r="M4978" s="90"/>
    </row>
    <row r="4979" spans="1:13">
      <c r="A4979" s="86" t="str">
        <f ca="1">_xlfn.CONCAT(Tabla36[[#This Row],[NUM. ECO.]],Tabla36[[#This Row],[TURNO]],Tabla36[[#This Row],[FECHA]])</f>
        <v>T5PRIMER TURNO45422</v>
      </c>
      <c r="B4979" s="87">
        <v>8</v>
      </c>
      <c r="C4979" s="87">
        <v>2</v>
      </c>
      <c r="D4979" s="87" t="s">
        <v>66</v>
      </c>
      <c r="E4979" s="86"/>
      <c r="F4979" s="86">
        <f>VLOOKUP(Tabla36[[#This Row],[NUM. ECO.]],[2]!Tabla24[[NO.ECO]:[CUBICACION
M3]],4,0)</f>
        <v>32</v>
      </c>
      <c r="G4979" s="94">
        <v>45422</v>
      </c>
      <c r="H4979" s="92" t="str">
        <f>VLOOKUP(Tabla36[[#This Row],[NUM. ECO.]],[2]!Tabla24[[NO.ECO]:[MATERIAL]],8,0)</f>
        <v>BASE HIDRAULICA</v>
      </c>
      <c r="I4979" s="86" t="s">
        <v>79</v>
      </c>
      <c r="J4979" s="91">
        <f ca="1">J4978+TIME(0,RANDBETWEEN((108),(132)),0)</f>
        <v>0.34236111111111112</v>
      </c>
      <c r="K4979" s="86" t="str">
        <f ca="1">VLOOKUP(Tabla36[[#This Row],[CODIGO VINCULO]],[1]!Anexar1[[UNION]:[OPERADOR]],4,0)</f>
        <v>EDDIE VALDO MONTALVO HAU</v>
      </c>
      <c r="L4979" s="92" t="str" cm="1">
        <f t="array" aca="1" ref="L4979" ca="1">_xlfn.IFS(J4979&gt;=TIME(14,0,0),"SEGUNDO TURNO",J4979&lt;TIME(14,0,0),"PRIMER TURNO")</f>
        <v>PRIMER TURNO</v>
      </c>
      <c r="M4979" s="90"/>
    </row>
    <row r="4980" spans="1:13">
      <c r="A4980" s="86" t="str">
        <f ca="1">_xlfn.CONCAT(Tabla36[[#This Row],[NUM. ECO.]],Tabla36[[#This Row],[TURNO]],Tabla36[[#This Row],[FECHA]])</f>
        <v>T5PRIMER TURNO45422</v>
      </c>
      <c r="B4980" s="87">
        <v>8</v>
      </c>
      <c r="C4980" s="87">
        <v>3</v>
      </c>
      <c r="D4980" s="87" t="s">
        <v>66</v>
      </c>
      <c r="E4980" s="86"/>
      <c r="F4980" s="86">
        <f>VLOOKUP(Tabla36[[#This Row],[NUM. ECO.]],[2]!Tabla24[[NO.ECO]:[CUBICACION
M3]],4,0)</f>
        <v>32</v>
      </c>
      <c r="G4980" s="94">
        <v>45422</v>
      </c>
      <c r="H4980" s="92" t="str">
        <f>VLOOKUP(Tabla36[[#This Row],[NUM. ECO.]],[2]!Tabla24[[NO.ECO]:[MATERIAL]],8,0)</f>
        <v>BASE HIDRAULICA</v>
      </c>
      <c r="I4980" s="86" t="s">
        <v>79</v>
      </c>
      <c r="J4980" s="91">
        <f ca="1">J4979+TIME(0,RANDBETWEEN((108),(132)),0)</f>
        <v>0.42430555555555555</v>
      </c>
      <c r="K4980" s="86" t="str">
        <f ca="1">VLOOKUP(Tabla36[[#This Row],[CODIGO VINCULO]],[1]!Anexar1[[UNION]:[OPERADOR]],4,0)</f>
        <v>EDDIE VALDO MONTALVO HAU</v>
      </c>
      <c r="L4980" s="92" t="str" cm="1">
        <f t="array" aca="1" ref="L4980" ca="1">_xlfn.IFS(J4980&gt;=TIME(14,0,0),"SEGUNDO TURNO",J4980&lt;TIME(14,0,0),"PRIMER TURNO")</f>
        <v>PRIMER TURNO</v>
      </c>
      <c r="M4980" s="90"/>
    </row>
    <row r="4981" spans="1:13">
      <c r="A4981" s="86" t="str">
        <f ca="1">_xlfn.CONCAT(Tabla36[[#This Row],[NUM. ECO.]],Tabla36[[#This Row],[TURNO]],Tabla36[[#This Row],[FECHA]])</f>
        <v>T5PRIMER TURNO45422</v>
      </c>
      <c r="B4981" s="87">
        <v>8</v>
      </c>
      <c r="C4981" s="87">
        <v>4</v>
      </c>
      <c r="D4981" s="87" t="s">
        <v>66</v>
      </c>
      <c r="E4981" s="86"/>
      <c r="F4981" s="86">
        <f>VLOOKUP(Tabla36[[#This Row],[NUM. ECO.]],[2]!Tabla24[[NO.ECO]:[CUBICACION
M3]],4,0)</f>
        <v>32</v>
      </c>
      <c r="G4981" s="94">
        <v>45422</v>
      </c>
      <c r="H4981" s="92" t="str">
        <f>VLOOKUP(Tabla36[[#This Row],[NUM. ECO.]],[2]!Tabla24[[NO.ECO]:[MATERIAL]],8,0)</f>
        <v>BASE HIDRAULICA</v>
      </c>
      <c r="I4981" s="86" t="s">
        <v>79</v>
      </c>
      <c r="J4981" s="91">
        <f ca="1">J4980+TIME(0,RANDBETWEEN((108),(132)),0)</f>
        <v>0.50624999999999998</v>
      </c>
      <c r="K4981" s="86" t="str">
        <f ca="1">VLOOKUP(Tabla36[[#This Row],[CODIGO VINCULO]],[1]!Anexar1[[UNION]:[OPERADOR]],4,0)</f>
        <v>EDDIE VALDO MONTALVO HAU</v>
      </c>
      <c r="L4981" s="92" t="str" cm="1">
        <f t="array" aca="1" ref="L4981" ca="1">_xlfn.IFS(J4981&gt;=TIME(14,0,0),"SEGUNDO TURNO",J4981&lt;TIME(14,0,0),"PRIMER TURNO")</f>
        <v>PRIMER TURNO</v>
      </c>
      <c r="M4981" s="90"/>
    </row>
    <row r="4982" spans="1:13">
      <c r="A4982" s="86" t="str">
        <f ca="1">_xlfn.CONCAT(Tabla36[[#This Row],[NUM. ECO.]],Tabla36[[#This Row],[TURNO]],Tabla36[[#This Row],[FECHA]])</f>
        <v>T5SEGUNDO TURNO45422</v>
      </c>
      <c r="B4982" s="87">
        <v>8</v>
      </c>
      <c r="C4982" s="87">
        <v>5</v>
      </c>
      <c r="D4982" s="87" t="s">
        <v>66</v>
      </c>
      <c r="E4982" s="86"/>
      <c r="F4982" s="86">
        <f>VLOOKUP(Tabla36[[#This Row],[NUM. ECO.]],[2]!Tabla24[[NO.ECO]:[CUBICACION
M3]],4,0)</f>
        <v>32</v>
      </c>
      <c r="G4982" s="94">
        <v>45422</v>
      </c>
      <c r="H4982" s="92" t="str">
        <f>VLOOKUP(Tabla36[[#This Row],[NUM. ECO.]],[2]!Tabla24[[NO.ECO]:[MATERIAL]],8,0)</f>
        <v>BASE HIDRAULICA</v>
      </c>
      <c r="I4982" s="86" t="s">
        <v>79</v>
      </c>
      <c r="J4982" s="91">
        <f ca="1">J4981+TIME(0,RANDBETWEEN((108),(132)),0)</f>
        <v>0.59722222222222221</v>
      </c>
      <c r="K4982" s="86" t="str">
        <f ca="1">VLOOKUP(Tabla36[[#This Row],[CODIGO VINCULO]],[1]!Anexar1[[UNION]:[OPERADOR]],4,0)</f>
        <v>LUIS FERNANDO PUC TUYUB</v>
      </c>
      <c r="L4982" s="92" t="str" cm="1">
        <f t="array" aca="1" ref="L4982" ca="1">_xlfn.IFS(J4982&gt;=TIME(14,0,0),"SEGUNDO TURNO",J4982&lt;TIME(14,0,0),"PRIMER TURNO")</f>
        <v>SEGUNDO TURNO</v>
      </c>
      <c r="M4982" s="90"/>
    </row>
    <row r="4983" spans="1:13">
      <c r="A4983" s="86" t="str">
        <f ca="1">_xlfn.CONCAT(Tabla36[[#This Row],[NUM. ECO.]],Tabla36[[#This Row],[TURNO]],Tabla36[[#This Row],[FECHA]])</f>
        <v>T5SEGUNDO TURNO45422</v>
      </c>
      <c r="B4983" s="87">
        <v>8</v>
      </c>
      <c r="C4983" s="87">
        <v>6</v>
      </c>
      <c r="D4983" s="87" t="s">
        <v>66</v>
      </c>
      <c r="E4983" s="86"/>
      <c r="F4983" s="86">
        <f>VLOOKUP(Tabla36[[#This Row],[NUM. ECO.]],[2]!Tabla24[[NO.ECO]:[CUBICACION
M3]],4,0)</f>
        <v>32</v>
      </c>
      <c r="G4983" s="94">
        <v>45422</v>
      </c>
      <c r="H4983" s="92" t="str">
        <f>VLOOKUP(Tabla36[[#This Row],[NUM. ECO.]],[2]!Tabla24[[NO.ECO]:[MATERIAL]],8,0)</f>
        <v>BASE HIDRAULICA</v>
      </c>
      <c r="I4983" s="86" t="s">
        <v>79</v>
      </c>
      <c r="J4983" s="91">
        <f ca="1">J4982+TIME(0,RANDBETWEEN((108),(132)),0)</f>
        <v>0.67430555555555549</v>
      </c>
      <c r="K4983" s="86" t="str">
        <f ca="1">VLOOKUP(Tabla36[[#This Row],[CODIGO VINCULO]],[1]!Anexar1[[UNION]:[OPERADOR]],4,0)</f>
        <v>LUIS FERNANDO PUC TUYUB</v>
      </c>
      <c r="L4983" s="92" t="str" cm="1">
        <f t="array" aca="1" ref="L4983" ca="1">_xlfn.IFS(J4983&gt;=TIME(14,0,0),"SEGUNDO TURNO",J4983&lt;TIME(14,0,0),"PRIMER TURNO")</f>
        <v>SEGUNDO TURNO</v>
      </c>
      <c r="M4983" s="90"/>
    </row>
    <row r="4984" spans="1:13">
      <c r="A4984" s="86" t="str">
        <f ca="1">_xlfn.CONCAT(Tabla36[[#This Row],[NUM. ECO.]],Tabla36[[#This Row],[TURNO]],Tabla36[[#This Row],[FECHA]])</f>
        <v>T5SEGUNDO TURNO45422</v>
      </c>
      <c r="B4984" s="87">
        <v>8</v>
      </c>
      <c r="C4984" s="87">
        <v>7</v>
      </c>
      <c r="D4984" s="87" t="s">
        <v>66</v>
      </c>
      <c r="E4984" s="86"/>
      <c r="F4984" s="86">
        <f>VLOOKUP(Tabla36[[#This Row],[NUM. ECO.]],[2]!Tabla24[[NO.ECO]:[CUBICACION
M3]],4,0)</f>
        <v>32</v>
      </c>
      <c r="G4984" s="94">
        <v>45422</v>
      </c>
      <c r="H4984" s="92" t="str">
        <f>VLOOKUP(Tabla36[[#This Row],[NUM. ECO.]],[2]!Tabla24[[NO.ECO]:[MATERIAL]],8,0)</f>
        <v>BASE HIDRAULICA</v>
      </c>
      <c r="I4984" s="86" t="s">
        <v>79</v>
      </c>
      <c r="J4984" s="91">
        <f ca="1">J4983+TIME(0,RANDBETWEEN((108),(132)),0)</f>
        <v>0.75763888888888886</v>
      </c>
      <c r="K4984" s="86" t="str">
        <f ca="1">VLOOKUP(Tabla36[[#This Row],[CODIGO VINCULO]],[1]!Anexar1[[UNION]:[OPERADOR]],4,0)</f>
        <v>LUIS FERNANDO PUC TUYUB</v>
      </c>
      <c r="L4984" s="92" t="str" cm="1">
        <f t="array" aca="1" ref="L4984" ca="1">_xlfn.IFS(J4984&gt;=TIME(14,0,0),"SEGUNDO TURNO",J4984&lt;TIME(14,0,0),"PRIMER TURNO")</f>
        <v>SEGUNDO TURNO</v>
      </c>
      <c r="M4984" s="90"/>
    </row>
    <row r="4985" spans="1:13">
      <c r="A4985" s="86" t="str">
        <f ca="1">_xlfn.CONCAT(Tabla36[[#This Row],[NUM. ECO.]],Tabla36[[#This Row],[TURNO]],Tabla36[[#This Row],[FECHA]])</f>
        <v>T5SEGUNDO TURNO45422</v>
      </c>
      <c r="B4985" s="87">
        <v>8</v>
      </c>
      <c r="C4985" s="87">
        <v>8</v>
      </c>
      <c r="D4985" s="87" t="s">
        <v>66</v>
      </c>
      <c r="E4985" s="86"/>
      <c r="F4985" s="86">
        <f>VLOOKUP(Tabla36[[#This Row],[NUM. ECO.]],[2]!Tabla24[[NO.ECO]:[CUBICACION
M3]],4,0)</f>
        <v>32</v>
      </c>
      <c r="G4985" s="94">
        <v>45422</v>
      </c>
      <c r="H4985" s="92" t="str">
        <f>VLOOKUP(Tabla36[[#This Row],[NUM. ECO.]],[2]!Tabla24[[NO.ECO]:[MATERIAL]],8,0)</f>
        <v>BASE HIDRAULICA</v>
      </c>
      <c r="I4985" s="86" t="s">
        <v>79</v>
      </c>
      <c r="J4985" s="91">
        <f ca="1">J4984+TIME(0,RANDBETWEEN((108),(132)),0)</f>
        <v>0.84166666666666667</v>
      </c>
      <c r="K4985" s="86" t="str">
        <f ca="1">VLOOKUP(Tabla36[[#This Row],[CODIGO VINCULO]],[1]!Anexar1[[UNION]:[OPERADOR]],4,0)</f>
        <v>LUIS FERNANDO PUC TUYUB</v>
      </c>
      <c r="L4985" s="92" t="str" cm="1">
        <f t="array" aca="1" ref="L4985" ca="1">_xlfn.IFS(J4985&gt;=TIME(14,0,0),"SEGUNDO TURNO",J4985&lt;TIME(14,0,0),"PRIMER TURNO")</f>
        <v>SEGUNDO TURNO</v>
      </c>
      <c r="M4985" s="90"/>
    </row>
    <row r="4986" spans="1:13">
      <c r="A4986" s="86" t="str">
        <f ca="1">_xlfn.CONCAT(Tabla36[[#This Row],[NUM. ECO.]],Tabla36[[#This Row],[TURNO]],Tabla36[[#This Row],[FECHA]])</f>
        <v>T5PRIMER TURNO45423</v>
      </c>
      <c r="B4986" s="87">
        <v>8</v>
      </c>
      <c r="C4986" s="87">
        <v>1</v>
      </c>
      <c r="D4986" s="87" t="s">
        <v>66</v>
      </c>
      <c r="E4986" s="86"/>
      <c r="F4986" s="86">
        <f>VLOOKUP(Tabla36[[#This Row],[NUM. ECO.]],[2]!Tabla24[[NO.ECO]:[CUBICACION
M3]],4,0)</f>
        <v>32</v>
      </c>
      <c r="G4986" s="94">
        <v>45423</v>
      </c>
      <c r="H4986" s="92" t="str">
        <f>VLOOKUP(Tabla36[[#This Row],[NUM. ECO.]],[2]!Tabla24[[NO.ECO]:[MATERIAL]],8,0)</f>
        <v>BASE HIDRAULICA</v>
      </c>
      <c r="I4986" s="86" t="s">
        <v>79</v>
      </c>
      <c r="J4986" s="88">
        <f ca="1">TIME(RANDBETWEEN(5.5,6),RANDBETWEEN(1,29),0)</f>
        <v>0.25138888888888888</v>
      </c>
      <c r="K4986" s="86" t="str">
        <f ca="1">VLOOKUP(Tabla36[[#This Row],[CODIGO VINCULO]],[1]!Anexar1[[UNION]:[OPERADOR]],4,0)</f>
        <v>EDDIE VALDO MONTALVO HAU</v>
      </c>
      <c r="L4986" s="92" t="str" cm="1">
        <f t="array" aca="1" ref="L4986" ca="1">_xlfn.IFS(J4986&gt;=TIME(14,0,0),"SEGUNDO TURNO",J4986&lt;TIME(14,0,0),"PRIMER TURNO")</f>
        <v>PRIMER TURNO</v>
      </c>
      <c r="M4986" s="90"/>
    </row>
    <row r="4987" spans="1:13">
      <c r="A4987" s="86" t="str">
        <f ca="1">_xlfn.CONCAT(Tabla36[[#This Row],[NUM. ECO.]],Tabla36[[#This Row],[TURNO]],Tabla36[[#This Row],[FECHA]])</f>
        <v>T5PRIMER TURNO45423</v>
      </c>
      <c r="B4987" s="87">
        <v>8</v>
      </c>
      <c r="C4987" s="87">
        <v>2</v>
      </c>
      <c r="D4987" s="87" t="s">
        <v>66</v>
      </c>
      <c r="E4987" s="86"/>
      <c r="F4987" s="86">
        <f>VLOOKUP(Tabla36[[#This Row],[NUM. ECO.]],[2]!Tabla24[[NO.ECO]:[CUBICACION
M3]],4,0)</f>
        <v>32</v>
      </c>
      <c r="G4987" s="94">
        <v>45423</v>
      </c>
      <c r="H4987" s="92" t="str">
        <f>VLOOKUP(Tabla36[[#This Row],[NUM. ECO.]],[2]!Tabla24[[NO.ECO]:[MATERIAL]],8,0)</f>
        <v>BASE HIDRAULICA</v>
      </c>
      <c r="I4987" s="86" t="s">
        <v>79</v>
      </c>
      <c r="J4987" s="91">
        <f ca="1">J4986+TIME(0,RANDBETWEEN((108),(132)),0)</f>
        <v>0.3263888888888889</v>
      </c>
      <c r="K4987" s="86" t="str">
        <f ca="1">VLOOKUP(Tabla36[[#This Row],[CODIGO VINCULO]],[1]!Anexar1[[UNION]:[OPERADOR]],4,0)</f>
        <v>EDDIE VALDO MONTALVO HAU</v>
      </c>
      <c r="L4987" s="92" t="str" cm="1">
        <f t="array" aca="1" ref="L4987" ca="1">_xlfn.IFS(J4987&gt;=TIME(14,0,0),"SEGUNDO TURNO",J4987&lt;TIME(14,0,0),"PRIMER TURNO")</f>
        <v>PRIMER TURNO</v>
      </c>
      <c r="M4987" s="90"/>
    </row>
    <row r="4988" spans="1:13">
      <c r="A4988" s="86" t="str">
        <f ca="1">_xlfn.CONCAT(Tabla36[[#This Row],[NUM. ECO.]],Tabla36[[#This Row],[TURNO]],Tabla36[[#This Row],[FECHA]])</f>
        <v>T5PRIMER TURNO45423</v>
      </c>
      <c r="B4988" s="87">
        <v>8</v>
      </c>
      <c r="C4988" s="87">
        <v>3</v>
      </c>
      <c r="D4988" s="87" t="s">
        <v>66</v>
      </c>
      <c r="E4988" s="86"/>
      <c r="F4988" s="86">
        <f>VLOOKUP(Tabla36[[#This Row],[NUM. ECO.]],[2]!Tabla24[[NO.ECO]:[CUBICACION
M3]],4,0)</f>
        <v>32</v>
      </c>
      <c r="G4988" s="94">
        <v>45423</v>
      </c>
      <c r="H4988" s="92" t="str">
        <f>VLOOKUP(Tabla36[[#This Row],[NUM. ECO.]],[2]!Tabla24[[NO.ECO]:[MATERIAL]],8,0)</f>
        <v>BASE HIDRAULICA</v>
      </c>
      <c r="I4988" s="86" t="s">
        <v>79</v>
      </c>
      <c r="J4988" s="91">
        <f ca="1">J4987+TIME(0,RANDBETWEEN((108),(132)),0)</f>
        <v>0.40694444444444444</v>
      </c>
      <c r="K4988" s="86" t="str">
        <f ca="1">VLOOKUP(Tabla36[[#This Row],[CODIGO VINCULO]],[1]!Anexar1[[UNION]:[OPERADOR]],4,0)</f>
        <v>EDDIE VALDO MONTALVO HAU</v>
      </c>
      <c r="L4988" s="92" t="str" cm="1">
        <f t="array" aca="1" ref="L4988" ca="1">_xlfn.IFS(J4988&gt;=TIME(14,0,0),"SEGUNDO TURNO",J4988&lt;TIME(14,0,0),"PRIMER TURNO")</f>
        <v>PRIMER TURNO</v>
      </c>
      <c r="M4988" s="90"/>
    </row>
    <row r="4989" spans="1:13">
      <c r="A4989" s="86" t="str">
        <f ca="1">_xlfn.CONCAT(Tabla36[[#This Row],[NUM. ECO.]],Tabla36[[#This Row],[TURNO]],Tabla36[[#This Row],[FECHA]])</f>
        <v>T5PRIMER TURNO45423</v>
      </c>
      <c r="B4989" s="87">
        <v>8</v>
      </c>
      <c r="C4989" s="87">
        <v>4</v>
      </c>
      <c r="D4989" s="87" t="s">
        <v>66</v>
      </c>
      <c r="E4989" s="86"/>
      <c r="F4989" s="86">
        <f>VLOOKUP(Tabla36[[#This Row],[NUM. ECO.]],[2]!Tabla24[[NO.ECO]:[CUBICACION
M3]],4,0)</f>
        <v>32</v>
      </c>
      <c r="G4989" s="94">
        <v>45423</v>
      </c>
      <c r="H4989" s="92" t="str">
        <f>VLOOKUP(Tabla36[[#This Row],[NUM. ECO.]],[2]!Tabla24[[NO.ECO]:[MATERIAL]],8,0)</f>
        <v>BASE HIDRAULICA</v>
      </c>
      <c r="I4989" s="86" t="s">
        <v>79</v>
      </c>
      <c r="J4989" s="91">
        <f ca="1">J4988+TIME(0,RANDBETWEEN((108),(132)),0)</f>
        <v>0.48749999999999999</v>
      </c>
      <c r="K4989" s="86" t="str">
        <f ca="1">VLOOKUP(Tabla36[[#This Row],[CODIGO VINCULO]],[1]!Anexar1[[UNION]:[OPERADOR]],4,0)</f>
        <v>EDDIE VALDO MONTALVO HAU</v>
      </c>
      <c r="L4989" s="92" t="str" cm="1">
        <f t="array" aca="1" ref="L4989" ca="1">_xlfn.IFS(J4989&gt;=TIME(14,0,0),"SEGUNDO TURNO",J4989&lt;TIME(14,0,0),"PRIMER TURNO")</f>
        <v>PRIMER TURNO</v>
      </c>
      <c r="M4989" s="90"/>
    </row>
    <row r="4990" spans="1:13">
      <c r="A4990" s="86" t="str">
        <f ca="1">_xlfn.CONCAT(Tabla36[[#This Row],[NUM. ECO.]],Tabla36[[#This Row],[TURNO]],Tabla36[[#This Row],[FECHA]])</f>
        <v>T5PRIMER TURNO45423</v>
      </c>
      <c r="B4990" s="87">
        <v>8</v>
      </c>
      <c r="C4990" s="87">
        <v>5</v>
      </c>
      <c r="D4990" s="87" t="s">
        <v>66</v>
      </c>
      <c r="E4990" s="86"/>
      <c r="F4990" s="86">
        <f>VLOOKUP(Tabla36[[#This Row],[NUM. ECO.]],[2]!Tabla24[[NO.ECO]:[CUBICACION
M3]],4,0)</f>
        <v>32</v>
      </c>
      <c r="G4990" s="94">
        <v>45423</v>
      </c>
      <c r="H4990" s="92" t="str">
        <f>VLOOKUP(Tabla36[[#This Row],[NUM. ECO.]],[2]!Tabla24[[NO.ECO]:[MATERIAL]],8,0)</f>
        <v>BASE HIDRAULICA</v>
      </c>
      <c r="I4990" s="86" t="s">
        <v>79</v>
      </c>
      <c r="J4990" s="91">
        <f ca="1">J4989+TIME(0,RANDBETWEEN((108),(132)),0)</f>
        <v>0.57361111111111107</v>
      </c>
      <c r="K4990" s="86" t="str">
        <f ca="1">VLOOKUP(Tabla36[[#This Row],[CODIGO VINCULO]],[1]!Anexar1[[UNION]:[OPERADOR]],4,0)</f>
        <v>EDDIE VALDO MONTALVO HAU</v>
      </c>
      <c r="L4990" s="92" t="str" cm="1">
        <f t="array" aca="1" ref="L4990" ca="1">_xlfn.IFS(J4990&gt;=TIME(14,0,0),"SEGUNDO TURNO",J4990&lt;TIME(14,0,0),"PRIMER TURNO")</f>
        <v>PRIMER TURNO</v>
      </c>
      <c r="M4990" s="90"/>
    </row>
    <row r="4991" spans="1:13">
      <c r="A4991" s="86" t="str">
        <f ca="1">_xlfn.CONCAT(Tabla36[[#This Row],[NUM. ECO.]],Tabla36[[#This Row],[TURNO]],Tabla36[[#This Row],[FECHA]])</f>
        <v>T5SEGUNDO TURNO45423</v>
      </c>
      <c r="B4991" s="87">
        <v>8</v>
      </c>
      <c r="C4991" s="87">
        <v>6</v>
      </c>
      <c r="D4991" s="87" t="s">
        <v>66</v>
      </c>
      <c r="E4991" s="86"/>
      <c r="F4991" s="86">
        <f>VLOOKUP(Tabla36[[#This Row],[NUM. ECO.]],[2]!Tabla24[[NO.ECO]:[CUBICACION
M3]],4,0)</f>
        <v>32</v>
      </c>
      <c r="G4991" s="94">
        <v>45423</v>
      </c>
      <c r="H4991" s="92" t="str">
        <f>VLOOKUP(Tabla36[[#This Row],[NUM. ECO.]],[2]!Tabla24[[NO.ECO]:[MATERIAL]],8,0)</f>
        <v>BASE HIDRAULICA</v>
      </c>
      <c r="I4991" s="86" t="s">
        <v>79</v>
      </c>
      <c r="J4991" s="91">
        <f ca="1">J4990+TIME(0,RANDBETWEEN((108),(132)),0)</f>
        <v>0.65069444444444446</v>
      </c>
      <c r="K4991" s="86" t="str">
        <f ca="1">VLOOKUP(Tabla36[[#This Row],[CODIGO VINCULO]],[1]!Anexar1[[UNION]:[OPERADOR]],4,0)</f>
        <v>LUIS FERNANDO PUC TUYUB</v>
      </c>
      <c r="L4991" s="92" t="str" cm="1">
        <f t="array" aca="1" ref="L4991" ca="1">_xlfn.IFS(J4991&gt;=TIME(14,0,0),"SEGUNDO TURNO",J4991&lt;TIME(14,0,0),"PRIMER TURNO")</f>
        <v>SEGUNDO TURNO</v>
      </c>
      <c r="M4991" s="90"/>
    </row>
    <row r="4992" spans="1:13">
      <c r="A4992" s="86" t="str">
        <f ca="1">_xlfn.CONCAT(Tabla36[[#This Row],[NUM. ECO.]],Tabla36[[#This Row],[TURNO]],Tabla36[[#This Row],[FECHA]])</f>
        <v>T5SEGUNDO TURNO45423</v>
      </c>
      <c r="B4992" s="87">
        <v>8</v>
      </c>
      <c r="C4992" s="87">
        <v>7</v>
      </c>
      <c r="D4992" s="87" t="s">
        <v>66</v>
      </c>
      <c r="E4992" s="86"/>
      <c r="F4992" s="86">
        <f>VLOOKUP(Tabla36[[#This Row],[NUM. ECO.]],[2]!Tabla24[[NO.ECO]:[CUBICACION
M3]],4,0)</f>
        <v>32</v>
      </c>
      <c r="G4992" s="94">
        <v>45423</v>
      </c>
      <c r="H4992" s="92" t="str">
        <f>VLOOKUP(Tabla36[[#This Row],[NUM. ECO.]],[2]!Tabla24[[NO.ECO]:[MATERIAL]],8,0)</f>
        <v>BASE HIDRAULICA</v>
      </c>
      <c r="I4992" s="86" t="s">
        <v>79</v>
      </c>
      <c r="J4992" s="91">
        <f ca="1">J4991+TIME(0,RANDBETWEEN((108),(132)),0)</f>
        <v>0.73888888888888893</v>
      </c>
      <c r="K4992" s="86" t="str">
        <f ca="1">VLOOKUP(Tabla36[[#This Row],[CODIGO VINCULO]],[1]!Anexar1[[UNION]:[OPERADOR]],4,0)</f>
        <v>LUIS FERNANDO PUC TUYUB</v>
      </c>
      <c r="L4992" s="92" t="str" cm="1">
        <f t="array" aca="1" ref="L4992" ca="1">_xlfn.IFS(J4992&gt;=TIME(14,0,0),"SEGUNDO TURNO",J4992&lt;TIME(14,0,0),"PRIMER TURNO")</f>
        <v>SEGUNDO TURNO</v>
      </c>
      <c r="M4992" s="90"/>
    </row>
    <row r="4993" spans="1:13">
      <c r="A4993" s="86" t="str">
        <f ca="1">_xlfn.CONCAT(Tabla36[[#This Row],[NUM. ECO.]],Tabla36[[#This Row],[TURNO]],Tabla36[[#This Row],[FECHA]])</f>
        <v>T5SEGUNDO TURNO45423</v>
      </c>
      <c r="B4993" s="87">
        <v>8</v>
      </c>
      <c r="C4993" s="87">
        <v>8</v>
      </c>
      <c r="D4993" s="87" t="s">
        <v>66</v>
      </c>
      <c r="E4993" s="86"/>
      <c r="F4993" s="86">
        <f>VLOOKUP(Tabla36[[#This Row],[NUM. ECO.]],[2]!Tabla24[[NO.ECO]:[CUBICACION
M3]],4,0)</f>
        <v>32</v>
      </c>
      <c r="G4993" s="94">
        <v>45423</v>
      </c>
      <c r="H4993" s="92" t="str">
        <f>VLOOKUP(Tabla36[[#This Row],[NUM. ECO.]],[2]!Tabla24[[NO.ECO]:[MATERIAL]],8,0)</f>
        <v>BASE HIDRAULICA</v>
      </c>
      <c r="I4993" s="86" t="s">
        <v>79</v>
      </c>
      <c r="J4993" s="91">
        <f ca="1">J4992+TIME(0,RANDBETWEEN((108),(132)),0)</f>
        <v>0.82013888888888897</v>
      </c>
      <c r="K4993" s="86" t="str">
        <f ca="1">VLOOKUP(Tabla36[[#This Row],[CODIGO VINCULO]],[1]!Anexar1[[UNION]:[OPERADOR]],4,0)</f>
        <v>LUIS FERNANDO PUC TUYUB</v>
      </c>
      <c r="L4993" s="92" t="str" cm="1">
        <f t="array" aca="1" ref="L4993" ca="1">_xlfn.IFS(J4993&gt;=TIME(14,0,0),"SEGUNDO TURNO",J4993&lt;TIME(14,0,0),"PRIMER TURNO")</f>
        <v>SEGUNDO TURNO</v>
      </c>
      <c r="M4993" s="90"/>
    </row>
    <row r="4994" spans="1:13">
      <c r="A4994" s="86" t="str">
        <f ca="1">_xlfn.CONCAT(Tabla36[[#This Row],[NUM. ECO.]],Tabla36[[#This Row],[TURNO]],Tabla36[[#This Row],[FECHA]])</f>
        <v>T5PRIMER TURNO45425</v>
      </c>
      <c r="B4994" s="87">
        <v>8</v>
      </c>
      <c r="C4994" s="87">
        <v>1</v>
      </c>
      <c r="D4994" s="87" t="s">
        <v>66</v>
      </c>
      <c r="E4994" s="86"/>
      <c r="F4994" s="86">
        <f>VLOOKUP(Tabla36[[#This Row],[NUM. ECO.]],[2]!Tabla24[[NO.ECO]:[CUBICACION
M3]],4,0)</f>
        <v>32</v>
      </c>
      <c r="G4994" s="94">
        <v>45425</v>
      </c>
      <c r="H4994" s="92" t="str">
        <f>VLOOKUP(Tabla36[[#This Row],[NUM. ECO.]],[2]!Tabla24[[NO.ECO]:[MATERIAL]],8,0)</f>
        <v>BASE HIDRAULICA</v>
      </c>
      <c r="I4994" s="86" t="s">
        <v>79</v>
      </c>
      <c r="J4994" s="88">
        <f ca="1">TIME(RANDBETWEEN(5.5,6),RANDBETWEEN(1,29),0)</f>
        <v>0.25486111111111109</v>
      </c>
      <c r="K4994" s="86" t="str">
        <f ca="1">VLOOKUP(Tabla36[[#This Row],[CODIGO VINCULO]],[1]!Anexar1[[UNION]:[OPERADOR]],4,0)</f>
        <v>ISMAEL JOSEFINO COTA QUIÑONES</v>
      </c>
      <c r="L4994" s="92" t="str" cm="1">
        <f t="array" aca="1" ref="L4994" ca="1">_xlfn.IFS(J4994&gt;=TIME(14,0,0),"SEGUNDO TURNO",J4994&lt;TIME(14,0,0),"PRIMER TURNO")</f>
        <v>PRIMER TURNO</v>
      </c>
      <c r="M4994" s="90"/>
    </row>
    <row r="4995" spans="1:13">
      <c r="A4995" s="86" t="str">
        <f ca="1">_xlfn.CONCAT(Tabla36[[#This Row],[NUM. ECO.]],Tabla36[[#This Row],[TURNO]],Tabla36[[#This Row],[FECHA]])</f>
        <v>T5PRIMER TURNO45425</v>
      </c>
      <c r="B4995" s="87">
        <v>8</v>
      </c>
      <c r="C4995" s="87">
        <v>2</v>
      </c>
      <c r="D4995" s="87" t="s">
        <v>66</v>
      </c>
      <c r="E4995" s="86"/>
      <c r="F4995" s="86">
        <f>VLOOKUP(Tabla36[[#This Row],[NUM. ECO.]],[2]!Tabla24[[NO.ECO]:[CUBICACION
M3]],4,0)</f>
        <v>32</v>
      </c>
      <c r="G4995" s="94">
        <v>45425</v>
      </c>
      <c r="H4995" s="92" t="str">
        <f>VLOOKUP(Tabla36[[#This Row],[NUM. ECO.]],[2]!Tabla24[[NO.ECO]:[MATERIAL]],8,0)</f>
        <v>BASE HIDRAULICA</v>
      </c>
      <c r="I4995" s="86" t="s">
        <v>79</v>
      </c>
      <c r="J4995" s="91">
        <f ca="1">J4994+TIME(0,RANDBETWEEN((108),(132)),0)</f>
        <v>0.33333333333333331</v>
      </c>
      <c r="K4995" s="86" t="str">
        <f ca="1">VLOOKUP(Tabla36[[#This Row],[CODIGO VINCULO]],[1]!Anexar1[[UNION]:[OPERADOR]],4,0)</f>
        <v>ISMAEL JOSEFINO COTA QUIÑONES</v>
      </c>
      <c r="L4995" s="92" t="str" cm="1">
        <f t="array" aca="1" ref="L4995" ca="1">_xlfn.IFS(J4995&gt;=TIME(14,0,0),"SEGUNDO TURNO",J4995&lt;TIME(14,0,0),"PRIMER TURNO")</f>
        <v>PRIMER TURNO</v>
      </c>
      <c r="M4995" s="90"/>
    </row>
    <row r="4996" spans="1:13">
      <c r="A4996" s="86" t="str">
        <f ca="1">_xlfn.CONCAT(Tabla36[[#This Row],[NUM. ECO.]],Tabla36[[#This Row],[TURNO]],Tabla36[[#This Row],[FECHA]])</f>
        <v>T5PRIMER TURNO45425</v>
      </c>
      <c r="B4996" s="87">
        <v>8</v>
      </c>
      <c r="C4996" s="87">
        <v>3</v>
      </c>
      <c r="D4996" s="87" t="s">
        <v>66</v>
      </c>
      <c r="E4996" s="86"/>
      <c r="F4996" s="86">
        <f>VLOOKUP(Tabla36[[#This Row],[NUM. ECO.]],[2]!Tabla24[[NO.ECO]:[CUBICACION
M3]],4,0)</f>
        <v>32</v>
      </c>
      <c r="G4996" s="94">
        <v>45425</v>
      </c>
      <c r="H4996" s="92" t="str">
        <f>VLOOKUP(Tabla36[[#This Row],[NUM. ECO.]],[2]!Tabla24[[NO.ECO]:[MATERIAL]],8,0)</f>
        <v>BASE HIDRAULICA</v>
      </c>
      <c r="I4996" s="86" t="s">
        <v>79</v>
      </c>
      <c r="J4996" s="91">
        <f ca="1">J4995+TIME(0,RANDBETWEEN((108),(132)),0)</f>
        <v>0.42013888888888884</v>
      </c>
      <c r="K4996" s="86" t="str">
        <f ca="1">VLOOKUP(Tabla36[[#This Row],[CODIGO VINCULO]],[1]!Anexar1[[UNION]:[OPERADOR]],4,0)</f>
        <v>ISMAEL JOSEFINO COTA QUIÑONES</v>
      </c>
      <c r="L4996" s="92" t="str" cm="1">
        <f t="array" aca="1" ref="L4996" ca="1">_xlfn.IFS(J4996&gt;=TIME(14,0,0),"SEGUNDO TURNO",J4996&lt;TIME(14,0,0),"PRIMER TURNO")</f>
        <v>PRIMER TURNO</v>
      </c>
      <c r="M4996" s="90"/>
    </row>
    <row r="4997" spans="1:13">
      <c r="A4997" s="86" t="str">
        <f ca="1">_xlfn.CONCAT(Tabla36[[#This Row],[NUM. ECO.]],Tabla36[[#This Row],[TURNO]],Tabla36[[#This Row],[FECHA]])</f>
        <v>T5PRIMER TURNO45425</v>
      </c>
      <c r="B4997" s="87">
        <v>8</v>
      </c>
      <c r="C4997" s="87">
        <v>4</v>
      </c>
      <c r="D4997" s="87" t="s">
        <v>66</v>
      </c>
      <c r="E4997" s="86"/>
      <c r="F4997" s="86">
        <f>VLOOKUP(Tabla36[[#This Row],[NUM. ECO.]],[2]!Tabla24[[NO.ECO]:[CUBICACION
M3]],4,0)</f>
        <v>32</v>
      </c>
      <c r="G4997" s="94">
        <v>45425</v>
      </c>
      <c r="H4997" s="92" t="str">
        <f>VLOOKUP(Tabla36[[#This Row],[NUM. ECO.]],[2]!Tabla24[[NO.ECO]:[MATERIAL]],8,0)</f>
        <v>BASE HIDRAULICA</v>
      </c>
      <c r="I4997" s="86" t="s">
        <v>79</v>
      </c>
      <c r="J4997" s="91">
        <f ca="1">J4996+TIME(0,RANDBETWEEN((108),(132)),0)</f>
        <v>0.49652777777777773</v>
      </c>
      <c r="K4997" s="86" t="str">
        <f ca="1">VLOOKUP(Tabla36[[#This Row],[CODIGO VINCULO]],[1]!Anexar1[[UNION]:[OPERADOR]],4,0)</f>
        <v>ISMAEL JOSEFINO COTA QUIÑONES</v>
      </c>
      <c r="L4997" s="92" t="str" cm="1">
        <f t="array" aca="1" ref="L4997" ca="1">_xlfn.IFS(J4997&gt;=TIME(14,0,0),"SEGUNDO TURNO",J4997&lt;TIME(14,0,0),"PRIMER TURNO")</f>
        <v>PRIMER TURNO</v>
      </c>
      <c r="M4997" s="90"/>
    </row>
    <row r="4998" spans="1:13">
      <c r="A4998" s="86" t="str">
        <f ca="1">_xlfn.CONCAT(Tabla36[[#This Row],[NUM. ECO.]],Tabla36[[#This Row],[TURNO]],Tabla36[[#This Row],[FECHA]])</f>
        <v>T5PRIMER TURNO45425</v>
      </c>
      <c r="B4998" s="87">
        <v>8</v>
      </c>
      <c r="C4998" s="87">
        <v>5</v>
      </c>
      <c r="D4998" s="87" t="s">
        <v>66</v>
      </c>
      <c r="E4998" s="86"/>
      <c r="F4998" s="86">
        <f>VLOOKUP(Tabla36[[#This Row],[NUM. ECO.]],[2]!Tabla24[[NO.ECO]:[CUBICACION
M3]],4,0)</f>
        <v>32</v>
      </c>
      <c r="G4998" s="94">
        <v>45425</v>
      </c>
      <c r="H4998" s="92" t="str">
        <f>VLOOKUP(Tabla36[[#This Row],[NUM. ECO.]],[2]!Tabla24[[NO.ECO]:[MATERIAL]],8,0)</f>
        <v>BASE HIDRAULICA</v>
      </c>
      <c r="I4998" s="86" t="s">
        <v>79</v>
      </c>
      <c r="J4998" s="91">
        <f ca="1">J4997+TIME(0,RANDBETWEEN((108),(132)),0)</f>
        <v>0.57499999999999996</v>
      </c>
      <c r="K4998" s="86" t="str">
        <f ca="1">VLOOKUP(Tabla36[[#This Row],[CODIGO VINCULO]],[1]!Anexar1[[UNION]:[OPERADOR]],4,0)</f>
        <v>ISMAEL JOSEFINO COTA QUIÑONES</v>
      </c>
      <c r="L4998" s="92" t="str" cm="1">
        <f t="array" aca="1" ref="L4998" ca="1">_xlfn.IFS(J4998&gt;=TIME(14,0,0),"SEGUNDO TURNO",J4998&lt;TIME(14,0,0),"PRIMER TURNO")</f>
        <v>PRIMER TURNO</v>
      </c>
      <c r="M4998" s="90"/>
    </row>
    <row r="4999" spans="1:13">
      <c r="A4999" s="86" t="str">
        <f ca="1">_xlfn.CONCAT(Tabla36[[#This Row],[NUM. ECO.]],Tabla36[[#This Row],[TURNO]],Tabla36[[#This Row],[FECHA]])</f>
        <v>T5SEGUNDO TURNO45425</v>
      </c>
      <c r="B4999" s="87">
        <v>8</v>
      </c>
      <c r="C4999" s="87">
        <v>6</v>
      </c>
      <c r="D4999" s="87" t="s">
        <v>66</v>
      </c>
      <c r="E4999" s="86"/>
      <c r="F4999" s="86">
        <f>VLOOKUP(Tabla36[[#This Row],[NUM. ECO.]],[2]!Tabla24[[NO.ECO]:[CUBICACION
M3]],4,0)</f>
        <v>32</v>
      </c>
      <c r="G4999" s="94">
        <v>45425</v>
      </c>
      <c r="H4999" s="92" t="str">
        <f>VLOOKUP(Tabla36[[#This Row],[NUM. ECO.]],[2]!Tabla24[[NO.ECO]:[MATERIAL]],8,0)</f>
        <v>BASE HIDRAULICA</v>
      </c>
      <c r="I4999" s="86" t="s">
        <v>79</v>
      </c>
      <c r="J4999" s="91">
        <f ca="1">J4998+TIME(0,RANDBETWEEN((108),(132)),0)</f>
        <v>0.65902777777777777</v>
      </c>
      <c r="K4999" s="86" t="str">
        <f ca="1">VLOOKUP(Tabla36[[#This Row],[CODIGO VINCULO]],[1]!Anexar1[[UNION]:[OPERADOR]],4,0)</f>
        <v>LUIS FERNANDO PUC TUYUB</v>
      </c>
      <c r="L4999" s="92" t="str" cm="1">
        <f t="array" aca="1" ref="L4999" ca="1">_xlfn.IFS(J4999&gt;=TIME(14,0,0),"SEGUNDO TURNO",J4999&lt;TIME(14,0,0),"PRIMER TURNO")</f>
        <v>SEGUNDO TURNO</v>
      </c>
      <c r="M4999" s="90"/>
    </row>
    <row r="5000" spans="1:13">
      <c r="A5000" s="86" t="str">
        <f ca="1">_xlfn.CONCAT(Tabla36[[#This Row],[NUM. ECO.]],Tabla36[[#This Row],[TURNO]],Tabla36[[#This Row],[FECHA]])</f>
        <v>T5SEGUNDO TURNO45425</v>
      </c>
      <c r="B5000" s="87">
        <v>8</v>
      </c>
      <c r="C5000" s="87">
        <v>7</v>
      </c>
      <c r="D5000" s="87" t="s">
        <v>66</v>
      </c>
      <c r="E5000" s="86"/>
      <c r="F5000" s="86">
        <f>VLOOKUP(Tabla36[[#This Row],[NUM. ECO.]],[2]!Tabla24[[NO.ECO]:[CUBICACION
M3]],4,0)</f>
        <v>32</v>
      </c>
      <c r="G5000" s="94">
        <v>45425</v>
      </c>
      <c r="H5000" s="92" t="str">
        <f>VLOOKUP(Tabla36[[#This Row],[NUM. ECO.]],[2]!Tabla24[[NO.ECO]:[MATERIAL]],8,0)</f>
        <v>BASE HIDRAULICA</v>
      </c>
      <c r="I5000" s="86" t="s">
        <v>79</v>
      </c>
      <c r="J5000" s="91">
        <f ca="1">J4999+TIME(0,RANDBETWEEN((108),(132)),0)</f>
        <v>0.73472222222222217</v>
      </c>
      <c r="K5000" s="86" t="str">
        <f ca="1">VLOOKUP(Tabla36[[#This Row],[CODIGO VINCULO]],[1]!Anexar1[[UNION]:[OPERADOR]],4,0)</f>
        <v>LUIS FERNANDO PUC TUYUB</v>
      </c>
      <c r="L5000" s="92" t="str" cm="1">
        <f t="array" aca="1" ref="L5000" ca="1">_xlfn.IFS(J5000&gt;=TIME(14,0,0),"SEGUNDO TURNO",J5000&lt;TIME(14,0,0),"PRIMER TURNO")</f>
        <v>SEGUNDO TURNO</v>
      </c>
      <c r="M5000" s="90"/>
    </row>
    <row r="5001" spans="1:13">
      <c r="A5001" s="86" t="str">
        <f ca="1">_xlfn.CONCAT(Tabla36[[#This Row],[NUM. ECO.]],Tabla36[[#This Row],[TURNO]],Tabla36[[#This Row],[FECHA]])</f>
        <v>T5SEGUNDO TURNO45425</v>
      </c>
      <c r="B5001" s="87">
        <v>8</v>
      </c>
      <c r="C5001" s="87">
        <v>8</v>
      </c>
      <c r="D5001" s="87" t="s">
        <v>66</v>
      </c>
      <c r="E5001" s="86"/>
      <c r="F5001" s="86">
        <f>VLOOKUP(Tabla36[[#This Row],[NUM. ECO.]],[2]!Tabla24[[NO.ECO]:[CUBICACION
M3]],4,0)</f>
        <v>32</v>
      </c>
      <c r="G5001" s="94">
        <v>45425</v>
      </c>
      <c r="H5001" s="92" t="str">
        <f>VLOOKUP(Tabla36[[#This Row],[NUM. ECO.]],[2]!Tabla24[[NO.ECO]:[MATERIAL]],8,0)</f>
        <v>BASE HIDRAULICA</v>
      </c>
      <c r="I5001" s="86" t="s">
        <v>79</v>
      </c>
      <c r="J5001" s="91">
        <f ca="1">J5000+TIME(0,RANDBETWEEN((108),(132)),0)</f>
        <v>0.8256944444444444</v>
      </c>
      <c r="K5001" s="86" t="str">
        <f ca="1">VLOOKUP(Tabla36[[#This Row],[CODIGO VINCULO]],[1]!Anexar1[[UNION]:[OPERADOR]],4,0)</f>
        <v>LUIS FERNANDO PUC TUYUB</v>
      </c>
      <c r="L5001" s="92" t="str" cm="1">
        <f t="array" aca="1" ref="L5001" ca="1">_xlfn.IFS(J5001&gt;=TIME(14,0,0),"SEGUNDO TURNO",J5001&lt;TIME(14,0,0),"PRIMER TURNO")</f>
        <v>SEGUNDO TURNO</v>
      </c>
      <c r="M5001" s="90"/>
    </row>
    <row r="5002" spans="1:13">
      <c r="A5002" s="86" t="str">
        <f ca="1">_xlfn.CONCAT(Tabla36[[#This Row],[NUM. ECO.]],Tabla36[[#This Row],[TURNO]],Tabla36[[#This Row],[FECHA]])</f>
        <v>T5PRIMER TURNO45426</v>
      </c>
      <c r="B5002" s="87">
        <v>8</v>
      </c>
      <c r="C5002" s="87">
        <v>1</v>
      </c>
      <c r="D5002" s="87" t="s">
        <v>66</v>
      </c>
      <c r="E5002" s="86"/>
      <c r="F5002" s="86">
        <f>VLOOKUP(Tabla36[[#This Row],[NUM. ECO.]],[2]!Tabla24[[NO.ECO]:[CUBICACION
M3]],4,0)</f>
        <v>32</v>
      </c>
      <c r="G5002" s="94">
        <v>45426</v>
      </c>
      <c r="H5002" s="92" t="str">
        <f>VLOOKUP(Tabla36[[#This Row],[NUM. ECO.]],[2]!Tabla24[[NO.ECO]:[MATERIAL]],8,0)</f>
        <v>BASE HIDRAULICA</v>
      </c>
      <c r="I5002" s="86" t="s">
        <v>79</v>
      </c>
      <c r="J5002" s="88">
        <f ca="1">TIME(RANDBETWEEN(5.5,6),RANDBETWEEN(1,29),0)</f>
        <v>0.25486111111111109</v>
      </c>
      <c r="K5002" s="86" t="str">
        <f ca="1">VLOOKUP(Tabla36[[#This Row],[CODIGO VINCULO]],[1]!Anexar1[[UNION]:[OPERADOR]],4,0)</f>
        <v>ISMAEL JOSEFINO COTA QUIÑONES</v>
      </c>
      <c r="L5002" s="92" t="str" cm="1">
        <f t="array" aca="1" ref="L5002" ca="1">_xlfn.IFS(J5002&gt;=TIME(14,0,0),"SEGUNDO TURNO",J5002&lt;TIME(14,0,0),"PRIMER TURNO")</f>
        <v>PRIMER TURNO</v>
      </c>
      <c r="M5002" s="90"/>
    </row>
    <row r="5003" spans="1:13">
      <c r="A5003" s="86" t="str">
        <f ca="1">_xlfn.CONCAT(Tabla36[[#This Row],[NUM. ECO.]],Tabla36[[#This Row],[TURNO]],Tabla36[[#This Row],[FECHA]])</f>
        <v>T5PRIMER TURNO45426</v>
      </c>
      <c r="B5003" s="87">
        <v>8</v>
      </c>
      <c r="C5003" s="87">
        <v>2</v>
      </c>
      <c r="D5003" s="87" t="s">
        <v>66</v>
      </c>
      <c r="E5003" s="86"/>
      <c r="F5003" s="86">
        <f>VLOOKUP(Tabla36[[#This Row],[NUM. ECO.]],[2]!Tabla24[[NO.ECO]:[CUBICACION
M3]],4,0)</f>
        <v>32</v>
      </c>
      <c r="G5003" s="94">
        <v>45426</v>
      </c>
      <c r="H5003" s="92" t="str">
        <f>VLOOKUP(Tabla36[[#This Row],[NUM. ECO.]],[2]!Tabla24[[NO.ECO]:[MATERIAL]],8,0)</f>
        <v>BASE HIDRAULICA</v>
      </c>
      <c r="I5003" s="86" t="s">
        <v>79</v>
      </c>
      <c r="J5003" s="91">
        <f ca="1">J5002+TIME(0,RANDBETWEEN((108),(132)),0)</f>
        <v>0.33749999999999997</v>
      </c>
      <c r="K5003" s="86" t="str">
        <f ca="1">VLOOKUP(Tabla36[[#This Row],[CODIGO VINCULO]],[1]!Anexar1[[UNION]:[OPERADOR]],4,0)</f>
        <v>ISMAEL JOSEFINO COTA QUIÑONES</v>
      </c>
      <c r="L5003" s="92" t="str" cm="1">
        <f t="array" aca="1" ref="L5003" ca="1">_xlfn.IFS(J5003&gt;=TIME(14,0,0),"SEGUNDO TURNO",J5003&lt;TIME(14,0,0),"PRIMER TURNO")</f>
        <v>PRIMER TURNO</v>
      </c>
      <c r="M5003" s="90"/>
    </row>
    <row r="5004" spans="1:13">
      <c r="A5004" s="86" t="str">
        <f ca="1">_xlfn.CONCAT(Tabla36[[#This Row],[NUM. ECO.]],Tabla36[[#This Row],[TURNO]],Tabla36[[#This Row],[FECHA]])</f>
        <v>T5PRIMER TURNO45426</v>
      </c>
      <c r="B5004" s="87">
        <v>8</v>
      </c>
      <c r="C5004" s="87">
        <v>3</v>
      </c>
      <c r="D5004" s="87" t="s">
        <v>66</v>
      </c>
      <c r="E5004" s="86"/>
      <c r="F5004" s="86">
        <f>VLOOKUP(Tabla36[[#This Row],[NUM. ECO.]],[2]!Tabla24[[NO.ECO]:[CUBICACION
M3]],4,0)</f>
        <v>32</v>
      </c>
      <c r="G5004" s="94">
        <v>45426</v>
      </c>
      <c r="H5004" s="92" t="str">
        <f>VLOOKUP(Tabla36[[#This Row],[NUM. ECO.]],[2]!Tabla24[[NO.ECO]:[MATERIAL]],8,0)</f>
        <v>BASE HIDRAULICA</v>
      </c>
      <c r="I5004" s="86" t="s">
        <v>79</v>
      </c>
      <c r="J5004" s="91">
        <f ca="1">J5003+TIME(0,RANDBETWEEN((108),(132)),0)</f>
        <v>0.41319444444444442</v>
      </c>
      <c r="K5004" s="86" t="str">
        <f ca="1">VLOOKUP(Tabla36[[#This Row],[CODIGO VINCULO]],[1]!Anexar1[[UNION]:[OPERADOR]],4,0)</f>
        <v>ISMAEL JOSEFINO COTA QUIÑONES</v>
      </c>
      <c r="L5004" s="92" t="str" cm="1">
        <f t="array" aca="1" ref="L5004" ca="1">_xlfn.IFS(J5004&gt;=TIME(14,0,0),"SEGUNDO TURNO",J5004&lt;TIME(14,0,0),"PRIMER TURNO")</f>
        <v>PRIMER TURNO</v>
      </c>
      <c r="M5004" s="90"/>
    </row>
    <row r="5005" spans="1:13">
      <c r="A5005" s="86" t="str">
        <f ca="1">_xlfn.CONCAT(Tabla36[[#This Row],[NUM. ECO.]],Tabla36[[#This Row],[TURNO]],Tabla36[[#This Row],[FECHA]])</f>
        <v>T5PRIMER TURNO45426</v>
      </c>
      <c r="B5005" s="87">
        <v>8</v>
      </c>
      <c r="C5005" s="87">
        <v>4</v>
      </c>
      <c r="D5005" s="87" t="s">
        <v>66</v>
      </c>
      <c r="E5005" s="86"/>
      <c r="F5005" s="86">
        <f>VLOOKUP(Tabla36[[#This Row],[NUM. ECO.]],[2]!Tabla24[[NO.ECO]:[CUBICACION
M3]],4,0)</f>
        <v>32</v>
      </c>
      <c r="G5005" s="94">
        <v>45426</v>
      </c>
      <c r="H5005" s="92" t="str">
        <f>VLOOKUP(Tabla36[[#This Row],[NUM. ECO.]],[2]!Tabla24[[NO.ECO]:[MATERIAL]],8,0)</f>
        <v>BASE HIDRAULICA</v>
      </c>
      <c r="I5005" s="86" t="s">
        <v>79</v>
      </c>
      <c r="J5005" s="91">
        <f ca="1">J5004+TIME(0,RANDBETWEEN((108),(132)),0)</f>
        <v>0.50416666666666665</v>
      </c>
      <c r="K5005" s="86" t="str">
        <f ca="1">VLOOKUP(Tabla36[[#This Row],[CODIGO VINCULO]],[1]!Anexar1[[UNION]:[OPERADOR]],4,0)</f>
        <v>ISMAEL JOSEFINO COTA QUIÑONES</v>
      </c>
      <c r="L5005" s="92" t="str" cm="1">
        <f t="array" aca="1" ref="L5005" ca="1">_xlfn.IFS(J5005&gt;=TIME(14,0,0),"SEGUNDO TURNO",J5005&lt;TIME(14,0,0),"PRIMER TURNO")</f>
        <v>PRIMER TURNO</v>
      </c>
      <c r="M5005" s="90"/>
    </row>
    <row r="5006" spans="1:13">
      <c r="A5006" s="86" t="str">
        <f ca="1">_xlfn.CONCAT(Tabla36[[#This Row],[NUM. ECO.]],Tabla36[[#This Row],[TURNO]],Tabla36[[#This Row],[FECHA]])</f>
        <v>T5SEGUNDO TURNO45426</v>
      </c>
      <c r="B5006" s="87">
        <v>8</v>
      </c>
      <c r="C5006" s="87">
        <v>5</v>
      </c>
      <c r="D5006" s="87" t="s">
        <v>66</v>
      </c>
      <c r="E5006" s="86"/>
      <c r="F5006" s="86">
        <f>VLOOKUP(Tabla36[[#This Row],[NUM. ECO.]],[2]!Tabla24[[NO.ECO]:[CUBICACION
M3]],4,0)</f>
        <v>32</v>
      </c>
      <c r="G5006" s="94">
        <v>45426</v>
      </c>
      <c r="H5006" s="92" t="str">
        <f>VLOOKUP(Tabla36[[#This Row],[NUM. ECO.]],[2]!Tabla24[[NO.ECO]:[MATERIAL]],8,0)</f>
        <v>BASE HIDRAULICA</v>
      </c>
      <c r="I5006" s="86" t="s">
        <v>79</v>
      </c>
      <c r="J5006" s="91">
        <f ca="1">J5005+TIME(0,RANDBETWEEN((108),(132)),0)</f>
        <v>0.59097222222222223</v>
      </c>
      <c r="K5006" s="86" t="str">
        <f ca="1">VLOOKUP(Tabla36[[#This Row],[CODIGO VINCULO]],[1]!Anexar1[[UNION]:[OPERADOR]],4,0)</f>
        <v>LUIS FERNANDO PUC TUYUB</v>
      </c>
      <c r="L5006" s="92" t="str" cm="1">
        <f t="array" aca="1" ref="L5006" ca="1">_xlfn.IFS(J5006&gt;=TIME(14,0,0),"SEGUNDO TURNO",J5006&lt;TIME(14,0,0),"PRIMER TURNO")</f>
        <v>SEGUNDO TURNO</v>
      </c>
      <c r="M5006" s="90"/>
    </row>
    <row r="5007" spans="1:13">
      <c r="A5007" s="86" t="str">
        <f ca="1">_xlfn.CONCAT(Tabla36[[#This Row],[NUM. ECO.]],Tabla36[[#This Row],[TURNO]],Tabla36[[#This Row],[FECHA]])</f>
        <v>T5SEGUNDO TURNO45426</v>
      </c>
      <c r="B5007" s="87">
        <v>8</v>
      </c>
      <c r="C5007" s="87">
        <v>6</v>
      </c>
      <c r="D5007" s="87" t="s">
        <v>66</v>
      </c>
      <c r="E5007" s="86"/>
      <c r="F5007" s="86">
        <f>VLOOKUP(Tabla36[[#This Row],[NUM. ECO.]],[2]!Tabla24[[NO.ECO]:[CUBICACION
M3]],4,0)</f>
        <v>32</v>
      </c>
      <c r="G5007" s="94">
        <v>45426</v>
      </c>
      <c r="H5007" s="92" t="str">
        <f>VLOOKUP(Tabla36[[#This Row],[NUM. ECO.]],[2]!Tabla24[[NO.ECO]:[MATERIAL]],8,0)</f>
        <v>BASE HIDRAULICA</v>
      </c>
      <c r="I5007" s="86" t="s">
        <v>79</v>
      </c>
      <c r="J5007" s="91">
        <f ca="1">J5006+TIME(0,RANDBETWEEN((108),(132)),0)</f>
        <v>0.66944444444444451</v>
      </c>
      <c r="K5007" s="86" t="str">
        <f ca="1">VLOOKUP(Tabla36[[#This Row],[CODIGO VINCULO]],[1]!Anexar1[[UNION]:[OPERADOR]],4,0)</f>
        <v>LUIS FERNANDO PUC TUYUB</v>
      </c>
      <c r="L5007" s="92" t="str" cm="1">
        <f t="array" aca="1" ref="L5007" ca="1">_xlfn.IFS(J5007&gt;=TIME(14,0,0),"SEGUNDO TURNO",J5007&lt;TIME(14,0,0),"PRIMER TURNO")</f>
        <v>SEGUNDO TURNO</v>
      </c>
      <c r="M5007" s="90"/>
    </row>
    <row r="5008" spans="1:13">
      <c r="A5008" s="86" t="str">
        <f ca="1">_xlfn.CONCAT(Tabla36[[#This Row],[NUM. ECO.]],Tabla36[[#This Row],[TURNO]],Tabla36[[#This Row],[FECHA]])</f>
        <v>T5SEGUNDO TURNO45426</v>
      </c>
      <c r="B5008" s="87">
        <v>8</v>
      </c>
      <c r="C5008" s="87">
        <v>7</v>
      </c>
      <c r="D5008" s="87" t="s">
        <v>66</v>
      </c>
      <c r="E5008" s="86"/>
      <c r="F5008" s="86">
        <f>VLOOKUP(Tabla36[[#This Row],[NUM. ECO.]],[2]!Tabla24[[NO.ECO]:[CUBICACION
M3]],4,0)</f>
        <v>32</v>
      </c>
      <c r="G5008" s="94">
        <v>45426</v>
      </c>
      <c r="H5008" s="92" t="str">
        <f>VLOOKUP(Tabla36[[#This Row],[NUM. ECO.]],[2]!Tabla24[[NO.ECO]:[MATERIAL]],8,0)</f>
        <v>BASE HIDRAULICA</v>
      </c>
      <c r="I5008" s="86" t="s">
        <v>79</v>
      </c>
      <c r="J5008" s="91">
        <f ca="1">J5007+TIME(0,RANDBETWEEN((108),(132)),0)</f>
        <v>0.75000000000000011</v>
      </c>
      <c r="K5008" s="86" t="str">
        <f ca="1">VLOOKUP(Tabla36[[#This Row],[CODIGO VINCULO]],[1]!Anexar1[[UNION]:[OPERADOR]],4,0)</f>
        <v>LUIS FERNANDO PUC TUYUB</v>
      </c>
      <c r="L5008" s="92" t="str" cm="1">
        <f t="array" aca="1" ref="L5008" ca="1">_xlfn.IFS(J5008&gt;=TIME(14,0,0),"SEGUNDO TURNO",J5008&lt;TIME(14,0,0),"PRIMER TURNO")</f>
        <v>SEGUNDO TURNO</v>
      </c>
      <c r="M5008" s="90"/>
    </row>
    <row r="5009" spans="1:13">
      <c r="A5009" s="86" t="str">
        <f ca="1">_xlfn.CONCAT(Tabla36[[#This Row],[NUM. ECO.]],Tabla36[[#This Row],[TURNO]],Tabla36[[#This Row],[FECHA]])</f>
        <v>T5SEGUNDO TURNO45426</v>
      </c>
      <c r="B5009" s="87">
        <v>8</v>
      </c>
      <c r="C5009" s="87">
        <v>8</v>
      </c>
      <c r="D5009" s="87" t="s">
        <v>66</v>
      </c>
      <c r="E5009" s="86"/>
      <c r="F5009" s="86">
        <f>VLOOKUP(Tabla36[[#This Row],[NUM. ECO.]],[2]!Tabla24[[NO.ECO]:[CUBICACION
M3]],4,0)</f>
        <v>32</v>
      </c>
      <c r="G5009" s="94">
        <v>45426</v>
      </c>
      <c r="H5009" s="92" t="str">
        <f>VLOOKUP(Tabla36[[#This Row],[NUM. ECO.]],[2]!Tabla24[[NO.ECO]:[MATERIAL]],8,0)</f>
        <v>BASE HIDRAULICA</v>
      </c>
      <c r="I5009" s="86" t="s">
        <v>79</v>
      </c>
      <c r="J5009" s="91">
        <f ca="1">J5008+TIME(0,RANDBETWEEN((108),(132)),0)</f>
        <v>0.83680555555555569</v>
      </c>
      <c r="K5009" s="86" t="str">
        <f ca="1">VLOOKUP(Tabla36[[#This Row],[CODIGO VINCULO]],[1]!Anexar1[[UNION]:[OPERADOR]],4,0)</f>
        <v>LUIS FERNANDO PUC TUYUB</v>
      </c>
      <c r="L5009" s="92" t="str" cm="1">
        <f t="array" aca="1" ref="L5009" ca="1">_xlfn.IFS(J5009&gt;=TIME(14,0,0),"SEGUNDO TURNO",J5009&lt;TIME(14,0,0),"PRIMER TURNO")</f>
        <v>SEGUNDO TURNO</v>
      </c>
      <c r="M5009" s="90"/>
    </row>
    <row r="5010" spans="1:13">
      <c r="A5010" s="86" t="str">
        <f ca="1">_xlfn.CONCAT(Tabla36[[#This Row],[NUM. ECO.]],Tabla36[[#This Row],[TURNO]],Tabla36[[#This Row],[FECHA]])</f>
        <v>T5PRIMER TURNO45427</v>
      </c>
      <c r="B5010" s="87">
        <v>8</v>
      </c>
      <c r="C5010" s="87">
        <v>1</v>
      </c>
      <c r="D5010" s="87" t="s">
        <v>66</v>
      </c>
      <c r="E5010" s="86"/>
      <c r="F5010" s="86">
        <f>VLOOKUP(Tabla36[[#This Row],[NUM. ECO.]],[2]!Tabla24[[NO.ECO]:[CUBICACION
M3]],4,0)</f>
        <v>32</v>
      </c>
      <c r="G5010" s="94">
        <v>45427</v>
      </c>
      <c r="H5010" s="92" t="str">
        <f>VLOOKUP(Tabla36[[#This Row],[NUM. ECO.]],[2]!Tabla24[[NO.ECO]:[MATERIAL]],8,0)</f>
        <v>BASE HIDRAULICA</v>
      </c>
      <c r="I5010" s="86" t="s">
        <v>79</v>
      </c>
      <c r="J5010" s="88">
        <f ca="1">TIME(RANDBETWEEN(5.5,6),RANDBETWEEN(1,29),0)</f>
        <v>0.25069444444444444</v>
      </c>
      <c r="K5010" s="86" t="str">
        <f ca="1">VLOOKUP(Tabla36[[#This Row],[CODIGO VINCULO]],[1]!Anexar1[[UNION]:[OPERADOR]],4,0)</f>
        <v>ISMAEL JOSEFINO COTA QUIÑONES</v>
      </c>
      <c r="L5010" s="92" t="str" cm="1">
        <f t="array" aca="1" ref="L5010" ca="1">_xlfn.IFS(J5010&gt;=TIME(14,0,0),"SEGUNDO TURNO",J5010&lt;TIME(14,0,0),"PRIMER TURNO")</f>
        <v>PRIMER TURNO</v>
      </c>
      <c r="M5010" s="90"/>
    </row>
    <row r="5011" spans="1:13">
      <c r="A5011" s="86" t="str">
        <f ca="1">_xlfn.CONCAT(Tabla36[[#This Row],[NUM. ECO.]],Tabla36[[#This Row],[TURNO]],Tabla36[[#This Row],[FECHA]])</f>
        <v>T5PRIMER TURNO45427</v>
      </c>
      <c r="B5011" s="87">
        <v>8</v>
      </c>
      <c r="C5011" s="87">
        <v>2</v>
      </c>
      <c r="D5011" s="87" t="s">
        <v>66</v>
      </c>
      <c r="E5011" s="86"/>
      <c r="F5011" s="86">
        <f>VLOOKUP(Tabla36[[#This Row],[NUM. ECO.]],[2]!Tabla24[[NO.ECO]:[CUBICACION
M3]],4,0)</f>
        <v>32</v>
      </c>
      <c r="G5011" s="94">
        <v>45427</v>
      </c>
      <c r="H5011" s="92" t="str">
        <f>VLOOKUP(Tabla36[[#This Row],[NUM. ECO.]],[2]!Tabla24[[NO.ECO]:[MATERIAL]],8,0)</f>
        <v>BASE HIDRAULICA</v>
      </c>
      <c r="I5011" s="86" t="s">
        <v>79</v>
      </c>
      <c r="J5011" s="91">
        <f ca="1">J5010+TIME(0,RANDBETWEEN((108),(132)),0)</f>
        <v>0.34027777777777779</v>
      </c>
      <c r="K5011" s="86" t="str">
        <f ca="1">VLOOKUP(Tabla36[[#This Row],[CODIGO VINCULO]],[1]!Anexar1[[UNION]:[OPERADOR]],4,0)</f>
        <v>ISMAEL JOSEFINO COTA QUIÑONES</v>
      </c>
      <c r="L5011" s="92" t="str" cm="1">
        <f t="array" aca="1" ref="L5011" ca="1">_xlfn.IFS(J5011&gt;=TIME(14,0,0),"SEGUNDO TURNO",J5011&lt;TIME(14,0,0),"PRIMER TURNO")</f>
        <v>PRIMER TURNO</v>
      </c>
      <c r="M5011" s="90"/>
    </row>
    <row r="5012" spans="1:13">
      <c r="A5012" s="86" t="str">
        <f ca="1">_xlfn.CONCAT(Tabla36[[#This Row],[NUM. ECO.]],Tabla36[[#This Row],[TURNO]],Tabla36[[#This Row],[FECHA]])</f>
        <v>T5PRIMER TURNO45427</v>
      </c>
      <c r="B5012" s="87">
        <v>8</v>
      </c>
      <c r="C5012" s="87">
        <v>3</v>
      </c>
      <c r="D5012" s="87" t="s">
        <v>66</v>
      </c>
      <c r="E5012" s="86"/>
      <c r="F5012" s="86">
        <f>VLOOKUP(Tabla36[[#This Row],[NUM. ECO.]],[2]!Tabla24[[NO.ECO]:[CUBICACION
M3]],4,0)</f>
        <v>32</v>
      </c>
      <c r="G5012" s="94">
        <v>45427</v>
      </c>
      <c r="H5012" s="92" t="str">
        <f>VLOOKUP(Tabla36[[#This Row],[NUM. ECO.]],[2]!Tabla24[[NO.ECO]:[MATERIAL]],8,0)</f>
        <v>BASE HIDRAULICA</v>
      </c>
      <c r="I5012" s="86" t="s">
        <v>79</v>
      </c>
      <c r="J5012" s="91">
        <f ca="1">J5011+TIME(0,RANDBETWEEN((108),(132)),0)</f>
        <v>0.4152777777777778</v>
      </c>
      <c r="K5012" s="86" t="str">
        <f ca="1">VLOOKUP(Tabla36[[#This Row],[CODIGO VINCULO]],[1]!Anexar1[[UNION]:[OPERADOR]],4,0)</f>
        <v>ISMAEL JOSEFINO COTA QUIÑONES</v>
      </c>
      <c r="L5012" s="92" t="str" cm="1">
        <f t="array" aca="1" ref="L5012" ca="1">_xlfn.IFS(J5012&gt;=TIME(14,0,0),"SEGUNDO TURNO",J5012&lt;TIME(14,0,0),"PRIMER TURNO")</f>
        <v>PRIMER TURNO</v>
      </c>
      <c r="M5012" s="90"/>
    </row>
    <row r="5013" spans="1:13">
      <c r="A5013" s="86" t="str">
        <f ca="1">_xlfn.CONCAT(Tabla36[[#This Row],[NUM. ECO.]],Tabla36[[#This Row],[TURNO]],Tabla36[[#This Row],[FECHA]])</f>
        <v>T5PRIMER TURNO45427</v>
      </c>
      <c r="B5013" s="87">
        <v>8</v>
      </c>
      <c r="C5013" s="87">
        <v>4</v>
      </c>
      <c r="D5013" s="87" t="s">
        <v>66</v>
      </c>
      <c r="E5013" s="86"/>
      <c r="F5013" s="86">
        <f>VLOOKUP(Tabla36[[#This Row],[NUM. ECO.]],[2]!Tabla24[[NO.ECO]:[CUBICACION
M3]],4,0)</f>
        <v>32</v>
      </c>
      <c r="G5013" s="94">
        <v>45427</v>
      </c>
      <c r="H5013" s="92" t="str">
        <f>VLOOKUP(Tabla36[[#This Row],[NUM. ECO.]],[2]!Tabla24[[NO.ECO]:[MATERIAL]],8,0)</f>
        <v>BASE HIDRAULICA</v>
      </c>
      <c r="I5013" s="86" t="s">
        <v>79</v>
      </c>
      <c r="J5013" s="91">
        <f ca="1">J5012+TIME(0,RANDBETWEEN((108),(132)),0)</f>
        <v>0.49444444444444446</v>
      </c>
      <c r="K5013" s="86" t="str">
        <f ca="1">VLOOKUP(Tabla36[[#This Row],[CODIGO VINCULO]],[1]!Anexar1[[UNION]:[OPERADOR]],4,0)</f>
        <v>ISMAEL JOSEFINO COTA QUIÑONES</v>
      </c>
      <c r="L5013" s="92" t="str" cm="1">
        <f t="array" aca="1" ref="L5013" ca="1">_xlfn.IFS(J5013&gt;=TIME(14,0,0),"SEGUNDO TURNO",J5013&lt;TIME(14,0,0),"PRIMER TURNO")</f>
        <v>PRIMER TURNO</v>
      </c>
      <c r="M5013" s="90"/>
    </row>
    <row r="5014" spans="1:13">
      <c r="A5014" s="86" t="str">
        <f ca="1">_xlfn.CONCAT(Tabla36[[#This Row],[NUM. ECO.]],Tabla36[[#This Row],[TURNO]],Tabla36[[#This Row],[FECHA]])</f>
        <v>T5PRIMER TURNO45427</v>
      </c>
      <c r="B5014" s="87">
        <v>8</v>
      </c>
      <c r="C5014" s="87">
        <v>5</v>
      </c>
      <c r="D5014" s="87" t="s">
        <v>66</v>
      </c>
      <c r="E5014" s="86"/>
      <c r="F5014" s="86">
        <f>VLOOKUP(Tabla36[[#This Row],[NUM. ECO.]],[2]!Tabla24[[NO.ECO]:[CUBICACION
M3]],4,0)</f>
        <v>32</v>
      </c>
      <c r="G5014" s="94">
        <v>45427</v>
      </c>
      <c r="H5014" s="92" t="str">
        <f>VLOOKUP(Tabla36[[#This Row],[NUM. ECO.]],[2]!Tabla24[[NO.ECO]:[MATERIAL]],8,0)</f>
        <v>BASE HIDRAULICA</v>
      </c>
      <c r="I5014" s="86" t="s">
        <v>79</v>
      </c>
      <c r="J5014" s="91">
        <f ca="1">J5013+TIME(0,RANDBETWEEN((108),(132)),0)</f>
        <v>0.57708333333333339</v>
      </c>
      <c r="K5014" s="86" t="str">
        <f ca="1">VLOOKUP(Tabla36[[#This Row],[CODIGO VINCULO]],[1]!Anexar1[[UNION]:[OPERADOR]],4,0)</f>
        <v>ISMAEL JOSEFINO COTA QUIÑONES</v>
      </c>
      <c r="L5014" s="92" t="str" cm="1">
        <f t="array" aca="1" ref="L5014" ca="1">_xlfn.IFS(J5014&gt;=TIME(14,0,0),"SEGUNDO TURNO",J5014&lt;TIME(14,0,0),"PRIMER TURNO")</f>
        <v>PRIMER TURNO</v>
      </c>
      <c r="M5014" s="90"/>
    </row>
    <row r="5015" spans="1:13">
      <c r="A5015" s="86" t="str">
        <f ca="1">_xlfn.CONCAT(Tabla36[[#This Row],[NUM. ECO.]],Tabla36[[#This Row],[TURNO]],Tabla36[[#This Row],[FECHA]])</f>
        <v>T5SEGUNDO TURNO45427</v>
      </c>
      <c r="B5015" s="87">
        <v>8</v>
      </c>
      <c r="C5015" s="87">
        <v>6</v>
      </c>
      <c r="D5015" s="87" t="s">
        <v>66</v>
      </c>
      <c r="E5015" s="86"/>
      <c r="F5015" s="86">
        <f>VLOOKUP(Tabla36[[#This Row],[NUM. ECO.]],[2]!Tabla24[[NO.ECO]:[CUBICACION
M3]],4,0)</f>
        <v>32</v>
      </c>
      <c r="G5015" s="94">
        <v>45427</v>
      </c>
      <c r="H5015" s="92" t="str">
        <f>VLOOKUP(Tabla36[[#This Row],[NUM. ECO.]],[2]!Tabla24[[NO.ECO]:[MATERIAL]],8,0)</f>
        <v>BASE HIDRAULICA</v>
      </c>
      <c r="I5015" s="86" t="s">
        <v>79</v>
      </c>
      <c r="J5015" s="91">
        <f ca="1">J5014+TIME(0,RANDBETWEEN((108),(132)),0)</f>
        <v>0.65694444444444455</v>
      </c>
      <c r="K5015" s="86" t="str">
        <f ca="1">VLOOKUP(Tabla36[[#This Row],[CODIGO VINCULO]],[1]!Anexar1[[UNION]:[OPERADOR]],4,0)</f>
        <v>LUIS FERNANDO PUC TUYUB</v>
      </c>
      <c r="L5015" s="92" t="str" cm="1">
        <f t="array" aca="1" ref="L5015" ca="1">_xlfn.IFS(J5015&gt;=TIME(14,0,0),"SEGUNDO TURNO",J5015&lt;TIME(14,0,0),"PRIMER TURNO")</f>
        <v>SEGUNDO TURNO</v>
      </c>
      <c r="M5015" s="90"/>
    </row>
    <row r="5016" spans="1:13">
      <c r="A5016" s="86" t="str">
        <f ca="1">_xlfn.CONCAT(Tabla36[[#This Row],[NUM. ECO.]],Tabla36[[#This Row],[TURNO]],Tabla36[[#This Row],[FECHA]])</f>
        <v>T5SEGUNDO TURNO45427</v>
      </c>
      <c r="B5016" s="87">
        <v>8</v>
      </c>
      <c r="C5016" s="87">
        <v>7</v>
      </c>
      <c r="D5016" s="87" t="s">
        <v>66</v>
      </c>
      <c r="E5016" s="86"/>
      <c r="F5016" s="86">
        <f>VLOOKUP(Tabla36[[#This Row],[NUM. ECO.]],[2]!Tabla24[[NO.ECO]:[CUBICACION
M3]],4,0)</f>
        <v>32</v>
      </c>
      <c r="G5016" s="94">
        <v>45427</v>
      </c>
      <c r="H5016" s="92" t="str">
        <f>VLOOKUP(Tabla36[[#This Row],[NUM. ECO.]],[2]!Tabla24[[NO.ECO]:[MATERIAL]],8,0)</f>
        <v>BASE HIDRAULICA</v>
      </c>
      <c r="I5016" s="86" t="s">
        <v>79</v>
      </c>
      <c r="J5016" s="91">
        <f ca="1">J5015+TIME(0,RANDBETWEEN((108),(132)),0)</f>
        <v>0.74097222222222237</v>
      </c>
      <c r="K5016" s="86" t="str">
        <f ca="1">VLOOKUP(Tabla36[[#This Row],[CODIGO VINCULO]],[1]!Anexar1[[UNION]:[OPERADOR]],4,0)</f>
        <v>LUIS FERNANDO PUC TUYUB</v>
      </c>
      <c r="L5016" s="92" t="str" cm="1">
        <f t="array" aca="1" ref="L5016" ca="1">_xlfn.IFS(J5016&gt;=TIME(14,0,0),"SEGUNDO TURNO",J5016&lt;TIME(14,0,0),"PRIMER TURNO")</f>
        <v>SEGUNDO TURNO</v>
      </c>
      <c r="M5016" s="90"/>
    </row>
    <row r="5017" spans="1:13">
      <c r="A5017" s="86" t="str">
        <f ca="1">_xlfn.CONCAT(Tabla36[[#This Row],[NUM. ECO.]],Tabla36[[#This Row],[TURNO]],Tabla36[[#This Row],[FECHA]])</f>
        <v>T5SEGUNDO TURNO45427</v>
      </c>
      <c r="B5017" s="87">
        <v>8</v>
      </c>
      <c r="C5017" s="87">
        <v>8</v>
      </c>
      <c r="D5017" s="87" t="s">
        <v>66</v>
      </c>
      <c r="E5017" s="86"/>
      <c r="F5017" s="86">
        <f>VLOOKUP(Tabla36[[#This Row],[NUM. ECO.]],[2]!Tabla24[[NO.ECO]:[CUBICACION
M3]],4,0)</f>
        <v>32</v>
      </c>
      <c r="G5017" s="94">
        <v>45427</v>
      </c>
      <c r="H5017" s="92" t="str">
        <f>VLOOKUP(Tabla36[[#This Row],[NUM. ECO.]],[2]!Tabla24[[NO.ECO]:[MATERIAL]],8,0)</f>
        <v>BASE HIDRAULICA</v>
      </c>
      <c r="I5017" s="86" t="s">
        <v>79</v>
      </c>
      <c r="J5017" s="91">
        <f ca="1">J5016+TIME(0,RANDBETWEEN((108),(132)),0)</f>
        <v>0.8270833333333335</v>
      </c>
      <c r="K5017" s="86" t="str">
        <f ca="1">VLOOKUP(Tabla36[[#This Row],[CODIGO VINCULO]],[1]!Anexar1[[UNION]:[OPERADOR]],4,0)</f>
        <v>LUIS FERNANDO PUC TUYUB</v>
      </c>
      <c r="L5017" s="92" t="str" cm="1">
        <f t="array" aca="1" ref="L5017" ca="1">_xlfn.IFS(J5017&gt;=TIME(14,0,0),"SEGUNDO TURNO",J5017&lt;TIME(14,0,0),"PRIMER TURNO")</f>
        <v>SEGUNDO TURNO</v>
      </c>
      <c r="M5017" s="90"/>
    </row>
    <row r="5018" spans="1:13">
      <c r="A5018" s="86" t="str">
        <f ca="1">_xlfn.CONCAT(Tabla36[[#This Row],[NUM. ECO.]],Tabla36[[#This Row],[TURNO]],Tabla36[[#This Row],[FECHA]])</f>
        <v>T5PRIMER TURNO45428</v>
      </c>
      <c r="B5018" s="87">
        <v>8</v>
      </c>
      <c r="C5018" s="87">
        <v>1</v>
      </c>
      <c r="D5018" s="87" t="s">
        <v>66</v>
      </c>
      <c r="E5018" s="86"/>
      <c r="F5018" s="86">
        <f>VLOOKUP(Tabla36[[#This Row],[NUM. ECO.]],[2]!Tabla24[[NO.ECO]:[CUBICACION
M3]],4,0)</f>
        <v>32</v>
      </c>
      <c r="G5018" s="94">
        <v>45428</v>
      </c>
      <c r="H5018" s="92" t="str">
        <f>VLOOKUP(Tabla36[[#This Row],[NUM. ECO.]],[2]!Tabla24[[NO.ECO]:[MATERIAL]],8,0)</f>
        <v>BASE HIDRAULICA</v>
      </c>
      <c r="I5018" s="86" t="s">
        <v>79</v>
      </c>
      <c r="J5018" s="88">
        <f ca="1">TIME(RANDBETWEEN(5.5,6),RANDBETWEEN(1,29),0)</f>
        <v>0.25208333333333333</v>
      </c>
      <c r="K5018" s="86" t="str">
        <f ca="1">VLOOKUP(Tabla36[[#This Row],[CODIGO VINCULO]],[1]!Anexar1[[UNION]:[OPERADOR]],4,0)</f>
        <v>ISMAEL JOSEFINO COTA QUIÑONES</v>
      </c>
      <c r="L5018" s="92" t="str" cm="1">
        <f t="array" aca="1" ref="L5018" ca="1">_xlfn.IFS(J5018&gt;=TIME(14,0,0),"SEGUNDO TURNO",J5018&lt;TIME(14,0,0),"PRIMER TURNO")</f>
        <v>PRIMER TURNO</v>
      </c>
      <c r="M5018" s="90"/>
    </row>
    <row r="5019" spans="1:13">
      <c r="A5019" s="86" t="str">
        <f ca="1">_xlfn.CONCAT(Tabla36[[#This Row],[NUM. ECO.]],Tabla36[[#This Row],[TURNO]],Tabla36[[#This Row],[FECHA]])</f>
        <v>T5PRIMER TURNO45428</v>
      </c>
      <c r="B5019" s="87">
        <v>8</v>
      </c>
      <c r="C5019" s="87">
        <v>2</v>
      </c>
      <c r="D5019" s="87" t="s">
        <v>66</v>
      </c>
      <c r="E5019" s="86"/>
      <c r="F5019" s="86">
        <f>VLOOKUP(Tabla36[[#This Row],[NUM. ECO.]],[2]!Tabla24[[NO.ECO]:[CUBICACION
M3]],4,0)</f>
        <v>32</v>
      </c>
      <c r="G5019" s="94">
        <v>45428</v>
      </c>
      <c r="H5019" s="92" t="str">
        <f>VLOOKUP(Tabla36[[#This Row],[NUM. ECO.]],[2]!Tabla24[[NO.ECO]:[MATERIAL]],8,0)</f>
        <v>BASE HIDRAULICA</v>
      </c>
      <c r="I5019" s="86" t="s">
        <v>79</v>
      </c>
      <c r="J5019" s="91">
        <f ca="1">J5018+TIME(0,RANDBETWEEN((108),(132)),0)</f>
        <v>0.32708333333333334</v>
      </c>
      <c r="K5019" s="86" t="str">
        <f ca="1">VLOOKUP(Tabla36[[#This Row],[CODIGO VINCULO]],[1]!Anexar1[[UNION]:[OPERADOR]],4,0)</f>
        <v>ISMAEL JOSEFINO COTA QUIÑONES</v>
      </c>
      <c r="L5019" s="92" t="str" cm="1">
        <f t="array" aca="1" ref="L5019" ca="1">_xlfn.IFS(J5019&gt;=TIME(14,0,0),"SEGUNDO TURNO",J5019&lt;TIME(14,0,0),"PRIMER TURNO")</f>
        <v>PRIMER TURNO</v>
      </c>
      <c r="M5019" s="90"/>
    </row>
    <row r="5020" spans="1:13">
      <c r="A5020" s="86" t="str">
        <f ca="1">_xlfn.CONCAT(Tabla36[[#This Row],[NUM. ECO.]],Tabla36[[#This Row],[TURNO]],Tabla36[[#This Row],[FECHA]])</f>
        <v>T5PRIMER TURNO45428</v>
      </c>
      <c r="B5020" s="87">
        <v>8</v>
      </c>
      <c r="C5020" s="87">
        <v>3</v>
      </c>
      <c r="D5020" s="87" t="s">
        <v>66</v>
      </c>
      <c r="E5020" s="86"/>
      <c r="F5020" s="86">
        <f>VLOOKUP(Tabla36[[#This Row],[NUM. ECO.]],[2]!Tabla24[[NO.ECO]:[CUBICACION
M3]],4,0)</f>
        <v>32</v>
      </c>
      <c r="G5020" s="94">
        <v>45428</v>
      </c>
      <c r="H5020" s="92" t="str">
        <f>VLOOKUP(Tabla36[[#This Row],[NUM. ECO.]],[2]!Tabla24[[NO.ECO]:[MATERIAL]],8,0)</f>
        <v>BASE HIDRAULICA</v>
      </c>
      <c r="I5020" s="86" t="s">
        <v>79</v>
      </c>
      <c r="J5020" s="91">
        <f ca="1">J5019+TIME(0,RANDBETWEEN((108),(132)),0)</f>
        <v>0.41319444444444442</v>
      </c>
      <c r="K5020" s="86" t="str">
        <f ca="1">VLOOKUP(Tabla36[[#This Row],[CODIGO VINCULO]],[1]!Anexar1[[UNION]:[OPERADOR]],4,0)</f>
        <v>ISMAEL JOSEFINO COTA QUIÑONES</v>
      </c>
      <c r="L5020" s="92" t="str" cm="1">
        <f t="array" aca="1" ref="L5020" ca="1">_xlfn.IFS(J5020&gt;=TIME(14,0,0),"SEGUNDO TURNO",J5020&lt;TIME(14,0,0),"PRIMER TURNO")</f>
        <v>PRIMER TURNO</v>
      </c>
      <c r="M5020" s="90"/>
    </row>
    <row r="5021" spans="1:13">
      <c r="A5021" s="86" t="str">
        <f ca="1">_xlfn.CONCAT(Tabla36[[#This Row],[NUM. ECO.]],Tabla36[[#This Row],[TURNO]],Tabla36[[#This Row],[FECHA]])</f>
        <v>T5PRIMER TURNO45428</v>
      </c>
      <c r="B5021" s="87">
        <v>8</v>
      </c>
      <c r="C5021" s="87">
        <v>4</v>
      </c>
      <c r="D5021" s="87" t="s">
        <v>66</v>
      </c>
      <c r="E5021" s="86"/>
      <c r="F5021" s="86">
        <f>VLOOKUP(Tabla36[[#This Row],[NUM. ECO.]],[2]!Tabla24[[NO.ECO]:[CUBICACION
M3]],4,0)</f>
        <v>32</v>
      </c>
      <c r="G5021" s="94">
        <v>45428</v>
      </c>
      <c r="H5021" s="92" t="str">
        <f>VLOOKUP(Tabla36[[#This Row],[NUM. ECO.]],[2]!Tabla24[[NO.ECO]:[MATERIAL]],8,0)</f>
        <v>BASE HIDRAULICA</v>
      </c>
      <c r="I5021" s="86" t="s">
        <v>79</v>
      </c>
      <c r="J5021" s="91">
        <f ca="1">J5020+TIME(0,RANDBETWEEN((108),(132)),0)</f>
        <v>0.50486111111111109</v>
      </c>
      <c r="K5021" s="86" t="str">
        <f ca="1">VLOOKUP(Tabla36[[#This Row],[CODIGO VINCULO]],[1]!Anexar1[[UNION]:[OPERADOR]],4,0)</f>
        <v>ISMAEL JOSEFINO COTA QUIÑONES</v>
      </c>
      <c r="L5021" s="92" t="str" cm="1">
        <f t="array" aca="1" ref="L5021" ca="1">_xlfn.IFS(J5021&gt;=TIME(14,0,0),"SEGUNDO TURNO",J5021&lt;TIME(14,0,0),"PRIMER TURNO")</f>
        <v>PRIMER TURNO</v>
      </c>
      <c r="M5021" s="90"/>
    </row>
    <row r="5022" spans="1:13">
      <c r="A5022" s="86" t="str">
        <f ca="1">_xlfn.CONCAT(Tabla36[[#This Row],[NUM. ECO.]],Tabla36[[#This Row],[TURNO]],Tabla36[[#This Row],[FECHA]])</f>
        <v>T5SEGUNDO TURNO45428</v>
      </c>
      <c r="B5022" s="87">
        <v>8</v>
      </c>
      <c r="C5022" s="87">
        <v>5</v>
      </c>
      <c r="D5022" s="87" t="s">
        <v>66</v>
      </c>
      <c r="E5022" s="86"/>
      <c r="F5022" s="86">
        <f>VLOOKUP(Tabla36[[#This Row],[NUM. ECO.]],[2]!Tabla24[[NO.ECO]:[CUBICACION
M3]],4,0)</f>
        <v>32</v>
      </c>
      <c r="G5022" s="94">
        <v>45428</v>
      </c>
      <c r="H5022" s="92" t="str">
        <f>VLOOKUP(Tabla36[[#This Row],[NUM. ECO.]],[2]!Tabla24[[NO.ECO]:[MATERIAL]],8,0)</f>
        <v>BASE HIDRAULICA</v>
      </c>
      <c r="I5022" s="86" t="s">
        <v>79</v>
      </c>
      <c r="J5022" s="91">
        <f ca="1">J5021+TIME(0,RANDBETWEEN((108),(132)),0)</f>
        <v>0.59305555555555556</v>
      </c>
      <c r="K5022" s="86" t="str">
        <f ca="1">VLOOKUP(Tabla36[[#This Row],[CODIGO VINCULO]],[1]!Anexar1[[UNION]:[OPERADOR]],4,0)</f>
        <v>LUIS FERNANDO PUC TUYUB</v>
      </c>
      <c r="L5022" s="92" t="str" cm="1">
        <f t="array" aca="1" ref="L5022" ca="1">_xlfn.IFS(J5022&gt;=TIME(14,0,0),"SEGUNDO TURNO",J5022&lt;TIME(14,0,0),"PRIMER TURNO")</f>
        <v>SEGUNDO TURNO</v>
      </c>
      <c r="M5022" s="90"/>
    </row>
    <row r="5023" spans="1:13">
      <c r="A5023" s="86" t="str">
        <f ca="1">_xlfn.CONCAT(Tabla36[[#This Row],[NUM. ECO.]],Tabla36[[#This Row],[TURNO]],Tabla36[[#This Row],[FECHA]])</f>
        <v>T5SEGUNDO TURNO45428</v>
      </c>
      <c r="B5023" s="87">
        <v>8</v>
      </c>
      <c r="C5023" s="87">
        <v>6</v>
      </c>
      <c r="D5023" s="87" t="s">
        <v>66</v>
      </c>
      <c r="E5023" s="86"/>
      <c r="F5023" s="86">
        <f>VLOOKUP(Tabla36[[#This Row],[NUM. ECO.]],[2]!Tabla24[[NO.ECO]:[CUBICACION
M3]],4,0)</f>
        <v>32</v>
      </c>
      <c r="G5023" s="94">
        <v>45428</v>
      </c>
      <c r="H5023" s="92" t="str">
        <f>VLOOKUP(Tabla36[[#This Row],[NUM. ECO.]],[2]!Tabla24[[NO.ECO]:[MATERIAL]],8,0)</f>
        <v>BASE HIDRAULICA</v>
      </c>
      <c r="I5023" s="86" t="s">
        <v>79</v>
      </c>
      <c r="J5023" s="91">
        <f ca="1">J5022+TIME(0,RANDBETWEEN((108),(132)),0)</f>
        <v>0.68402777777777779</v>
      </c>
      <c r="K5023" s="86" t="str">
        <f ca="1">VLOOKUP(Tabla36[[#This Row],[CODIGO VINCULO]],[1]!Anexar1[[UNION]:[OPERADOR]],4,0)</f>
        <v>LUIS FERNANDO PUC TUYUB</v>
      </c>
      <c r="L5023" s="92" t="str" cm="1">
        <f t="array" aca="1" ref="L5023" ca="1">_xlfn.IFS(J5023&gt;=TIME(14,0,0),"SEGUNDO TURNO",J5023&lt;TIME(14,0,0),"PRIMER TURNO")</f>
        <v>SEGUNDO TURNO</v>
      </c>
      <c r="M5023" s="90"/>
    </row>
    <row r="5024" spans="1:13">
      <c r="A5024" s="86" t="str">
        <f ca="1">_xlfn.CONCAT(Tabla36[[#This Row],[NUM. ECO.]],Tabla36[[#This Row],[TURNO]],Tabla36[[#This Row],[FECHA]])</f>
        <v>T5SEGUNDO TURNO45428</v>
      </c>
      <c r="B5024" s="87">
        <v>8</v>
      </c>
      <c r="C5024" s="87">
        <v>7</v>
      </c>
      <c r="D5024" s="87" t="s">
        <v>66</v>
      </c>
      <c r="E5024" s="86"/>
      <c r="F5024" s="86">
        <f>VLOOKUP(Tabla36[[#This Row],[NUM. ECO.]],[2]!Tabla24[[NO.ECO]:[CUBICACION
M3]],4,0)</f>
        <v>32</v>
      </c>
      <c r="G5024" s="94">
        <v>45428</v>
      </c>
      <c r="H5024" s="92" t="str">
        <f>VLOOKUP(Tabla36[[#This Row],[NUM. ECO.]],[2]!Tabla24[[NO.ECO]:[MATERIAL]],8,0)</f>
        <v>BASE HIDRAULICA</v>
      </c>
      <c r="I5024" s="86" t="s">
        <v>79</v>
      </c>
      <c r="J5024" s="91">
        <f ca="1">J5023+TIME(0,RANDBETWEEN((108),(132)),0)</f>
        <v>0.77013888888888893</v>
      </c>
      <c r="K5024" s="86" t="str">
        <f ca="1">VLOOKUP(Tabla36[[#This Row],[CODIGO VINCULO]],[1]!Anexar1[[UNION]:[OPERADOR]],4,0)</f>
        <v>LUIS FERNANDO PUC TUYUB</v>
      </c>
      <c r="L5024" s="92" t="str" cm="1">
        <f t="array" aca="1" ref="L5024" ca="1">_xlfn.IFS(J5024&gt;=TIME(14,0,0),"SEGUNDO TURNO",J5024&lt;TIME(14,0,0),"PRIMER TURNO")</f>
        <v>SEGUNDO TURNO</v>
      </c>
      <c r="M5024" s="90"/>
    </row>
    <row r="5025" spans="1:13">
      <c r="A5025" s="86" t="str">
        <f ca="1">_xlfn.CONCAT(Tabla36[[#This Row],[NUM. ECO.]],Tabla36[[#This Row],[TURNO]],Tabla36[[#This Row],[FECHA]])</f>
        <v>T5SEGUNDO TURNO45428</v>
      </c>
      <c r="B5025" s="87">
        <v>8</v>
      </c>
      <c r="C5025" s="87">
        <v>8</v>
      </c>
      <c r="D5025" s="87" t="s">
        <v>66</v>
      </c>
      <c r="E5025" s="86"/>
      <c r="F5025" s="86">
        <f>VLOOKUP(Tabla36[[#This Row],[NUM. ECO.]],[2]!Tabla24[[NO.ECO]:[CUBICACION
M3]],4,0)</f>
        <v>32</v>
      </c>
      <c r="G5025" s="94">
        <v>45428</v>
      </c>
      <c r="H5025" s="92" t="str">
        <f>VLOOKUP(Tabla36[[#This Row],[NUM. ECO.]],[2]!Tabla24[[NO.ECO]:[MATERIAL]],8,0)</f>
        <v>BASE HIDRAULICA</v>
      </c>
      <c r="I5025" s="86" t="s">
        <v>79</v>
      </c>
      <c r="J5025" s="91">
        <f ca="1">J5024+TIME(0,RANDBETWEEN((108),(132)),0)</f>
        <v>0.8618055555555556</v>
      </c>
      <c r="K5025" s="86" t="str">
        <f ca="1">VLOOKUP(Tabla36[[#This Row],[CODIGO VINCULO]],[1]!Anexar1[[UNION]:[OPERADOR]],4,0)</f>
        <v>LUIS FERNANDO PUC TUYUB</v>
      </c>
      <c r="L5025" s="92" t="str" cm="1">
        <f t="array" aca="1" ref="L5025" ca="1">_xlfn.IFS(J5025&gt;=TIME(14,0,0),"SEGUNDO TURNO",J5025&lt;TIME(14,0,0),"PRIMER TURNO")</f>
        <v>SEGUNDO TURNO</v>
      </c>
      <c r="M5025" s="90"/>
    </row>
    <row r="5026" spans="1:13">
      <c r="A5026" s="86" t="str">
        <f ca="1">_xlfn.CONCAT(Tabla36[[#This Row],[NUM. ECO.]],Tabla36[[#This Row],[TURNO]],Tabla36[[#This Row],[FECHA]])</f>
        <v>T5PRIMER TURNO45429</v>
      </c>
      <c r="B5026" s="87">
        <v>8</v>
      </c>
      <c r="C5026" s="87">
        <v>1</v>
      </c>
      <c r="D5026" s="87" t="s">
        <v>66</v>
      </c>
      <c r="E5026" s="86"/>
      <c r="F5026" s="86">
        <f>VLOOKUP(Tabla36[[#This Row],[NUM. ECO.]],[2]!Tabla24[[NO.ECO]:[CUBICACION
M3]],4,0)</f>
        <v>32</v>
      </c>
      <c r="G5026" s="94">
        <v>45429</v>
      </c>
      <c r="H5026" s="92" t="str">
        <f>VLOOKUP(Tabla36[[#This Row],[NUM. ECO.]],[2]!Tabla24[[NO.ECO]:[MATERIAL]],8,0)</f>
        <v>BASE HIDRAULICA</v>
      </c>
      <c r="I5026" s="86" t="s">
        <v>79</v>
      </c>
      <c r="J5026" s="88">
        <f ca="1">TIME(RANDBETWEEN(5.5,6),RANDBETWEEN(1,29),0)</f>
        <v>0.26458333333333334</v>
      </c>
      <c r="K5026" s="86" t="str">
        <f ca="1">VLOOKUP(Tabla36[[#This Row],[CODIGO VINCULO]],[1]!Anexar1[[UNION]:[OPERADOR]],4,0)</f>
        <v>ISMAEL JOSEFINO COTA QUIÑONES</v>
      </c>
      <c r="L5026" s="92" t="str" cm="1">
        <f t="array" aca="1" ref="L5026" ca="1">_xlfn.IFS(J5026&gt;=TIME(14,0,0),"SEGUNDO TURNO",J5026&lt;TIME(14,0,0),"PRIMER TURNO")</f>
        <v>PRIMER TURNO</v>
      </c>
      <c r="M5026" s="90"/>
    </row>
    <row r="5027" spans="1:13">
      <c r="A5027" s="86" t="str">
        <f ca="1">_xlfn.CONCAT(Tabla36[[#This Row],[NUM. ECO.]],Tabla36[[#This Row],[TURNO]],Tabla36[[#This Row],[FECHA]])</f>
        <v>T5PRIMER TURNO45429</v>
      </c>
      <c r="B5027" s="87">
        <v>8</v>
      </c>
      <c r="C5027" s="87">
        <v>2</v>
      </c>
      <c r="D5027" s="87" t="s">
        <v>66</v>
      </c>
      <c r="E5027" s="86"/>
      <c r="F5027" s="86">
        <f>VLOOKUP(Tabla36[[#This Row],[NUM. ECO.]],[2]!Tabla24[[NO.ECO]:[CUBICACION
M3]],4,0)</f>
        <v>32</v>
      </c>
      <c r="G5027" s="94">
        <v>45429</v>
      </c>
      <c r="H5027" s="92" t="str">
        <f>VLOOKUP(Tabla36[[#This Row],[NUM. ECO.]],[2]!Tabla24[[NO.ECO]:[MATERIAL]],8,0)</f>
        <v>BASE HIDRAULICA</v>
      </c>
      <c r="I5027" s="86" t="s">
        <v>79</v>
      </c>
      <c r="J5027" s="91">
        <f ca="1">J5026+TIME(0,RANDBETWEEN((108),(132)),0)</f>
        <v>0.34166666666666667</v>
      </c>
      <c r="K5027" s="86" t="str">
        <f ca="1">VLOOKUP(Tabla36[[#This Row],[CODIGO VINCULO]],[1]!Anexar1[[UNION]:[OPERADOR]],4,0)</f>
        <v>ISMAEL JOSEFINO COTA QUIÑONES</v>
      </c>
      <c r="L5027" s="92" t="str" cm="1">
        <f t="array" aca="1" ref="L5027" ca="1">_xlfn.IFS(J5027&gt;=TIME(14,0,0),"SEGUNDO TURNO",J5027&lt;TIME(14,0,0),"PRIMER TURNO")</f>
        <v>PRIMER TURNO</v>
      </c>
      <c r="M5027" s="90"/>
    </row>
    <row r="5028" spans="1:13">
      <c r="A5028" s="86" t="str">
        <f ca="1">_xlfn.CONCAT(Tabla36[[#This Row],[NUM. ECO.]],Tabla36[[#This Row],[TURNO]],Tabla36[[#This Row],[FECHA]])</f>
        <v>T5PRIMER TURNO45429</v>
      </c>
      <c r="B5028" s="87">
        <v>8</v>
      </c>
      <c r="C5028" s="87">
        <v>3</v>
      </c>
      <c r="D5028" s="87" t="s">
        <v>66</v>
      </c>
      <c r="E5028" s="86"/>
      <c r="F5028" s="86">
        <f>VLOOKUP(Tabla36[[#This Row],[NUM. ECO.]],[2]!Tabla24[[NO.ECO]:[CUBICACION
M3]],4,0)</f>
        <v>32</v>
      </c>
      <c r="G5028" s="94">
        <v>45429</v>
      </c>
      <c r="H5028" s="92" t="str">
        <f>VLOOKUP(Tabla36[[#This Row],[NUM. ECO.]],[2]!Tabla24[[NO.ECO]:[MATERIAL]],8,0)</f>
        <v>BASE HIDRAULICA</v>
      </c>
      <c r="I5028" s="86" t="s">
        <v>79</v>
      </c>
      <c r="J5028" s="91">
        <f ca="1">J5027+TIME(0,RANDBETWEEN((108),(132)),0)</f>
        <v>0.4291666666666667</v>
      </c>
      <c r="K5028" s="86" t="str">
        <f ca="1">VLOOKUP(Tabla36[[#This Row],[CODIGO VINCULO]],[1]!Anexar1[[UNION]:[OPERADOR]],4,0)</f>
        <v>ISMAEL JOSEFINO COTA QUIÑONES</v>
      </c>
      <c r="L5028" s="92" t="str" cm="1">
        <f t="array" aca="1" ref="L5028" ca="1">_xlfn.IFS(J5028&gt;=TIME(14,0,0),"SEGUNDO TURNO",J5028&lt;TIME(14,0,0),"PRIMER TURNO")</f>
        <v>PRIMER TURNO</v>
      </c>
      <c r="M5028" s="90"/>
    </row>
    <row r="5029" spans="1:13">
      <c r="A5029" s="86" t="str">
        <f ca="1">_xlfn.CONCAT(Tabla36[[#This Row],[NUM. ECO.]],Tabla36[[#This Row],[TURNO]],Tabla36[[#This Row],[FECHA]])</f>
        <v>T5PRIMER TURNO45429</v>
      </c>
      <c r="B5029" s="87">
        <v>8</v>
      </c>
      <c r="C5029" s="87">
        <v>4</v>
      </c>
      <c r="D5029" s="87" t="s">
        <v>66</v>
      </c>
      <c r="E5029" s="86"/>
      <c r="F5029" s="86">
        <f>VLOOKUP(Tabla36[[#This Row],[NUM. ECO.]],[2]!Tabla24[[NO.ECO]:[CUBICACION
M3]],4,0)</f>
        <v>32</v>
      </c>
      <c r="G5029" s="94">
        <v>45429</v>
      </c>
      <c r="H5029" s="92" t="str">
        <f>VLOOKUP(Tabla36[[#This Row],[NUM. ECO.]],[2]!Tabla24[[NO.ECO]:[MATERIAL]],8,0)</f>
        <v>BASE HIDRAULICA</v>
      </c>
      <c r="I5029" s="86" t="s">
        <v>79</v>
      </c>
      <c r="J5029" s="91">
        <f ca="1">J5028+TIME(0,RANDBETWEEN((108),(132)),0)</f>
        <v>0.50486111111111109</v>
      </c>
      <c r="K5029" s="86" t="str">
        <f ca="1">VLOOKUP(Tabla36[[#This Row],[CODIGO VINCULO]],[1]!Anexar1[[UNION]:[OPERADOR]],4,0)</f>
        <v>ISMAEL JOSEFINO COTA QUIÑONES</v>
      </c>
      <c r="L5029" s="92" t="str" cm="1">
        <f t="array" aca="1" ref="L5029" ca="1">_xlfn.IFS(J5029&gt;=TIME(14,0,0),"SEGUNDO TURNO",J5029&lt;TIME(14,0,0),"PRIMER TURNO")</f>
        <v>PRIMER TURNO</v>
      </c>
      <c r="M5029" s="90"/>
    </row>
    <row r="5030" spans="1:13">
      <c r="A5030" s="86" t="str">
        <f ca="1">_xlfn.CONCAT(Tabla36[[#This Row],[NUM. ECO.]],Tabla36[[#This Row],[TURNO]],Tabla36[[#This Row],[FECHA]])</f>
        <v>T5SEGUNDO TURNO45429</v>
      </c>
      <c r="B5030" s="87">
        <v>8</v>
      </c>
      <c r="C5030" s="87">
        <v>5</v>
      </c>
      <c r="D5030" s="87" t="s">
        <v>66</v>
      </c>
      <c r="E5030" s="86"/>
      <c r="F5030" s="86">
        <f>VLOOKUP(Tabla36[[#This Row],[NUM. ECO.]],[2]!Tabla24[[NO.ECO]:[CUBICACION
M3]],4,0)</f>
        <v>32</v>
      </c>
      <c r="G5030" s="94">
        <v>45429</v>
      </c>
      <c r="H5030" s="92" t="str">
        <f>VLOOKUP(Tabla36[[#This Row],[NUM. ECO.]],[2]!Tabla24[[NO.ECO]:[MATERIAL]],8,0)</f>
        <v>BASE HIDRAULICA</v>
      </c>
      <c r="I5030" s="86" t="s">
        <v>79</v>
      </c>
      <c r="J5030" s="91">
        <f ca="1">J5029+TIME(0,RANDBETWEEN((108),(132)),0)</f>
        <v>0.59652777777777777</v>
      </c>
      <c r="K5030" s="86" t="str">
        <f ca="1">VLOOKUP(Tabla36[[#This Row],[CODIGO VINCULO]],[1]!Anexar1[[UNION]:[OPERADOR]],4,0)</f>
        <v>LUIS FERNANDO PUC TUYUB</v>
      </c>
      <c r="L5030" s="92" t="str" cm="1">
        <f t="array" aca="1" ref="L5030" ca="1">_xlfn.IFS(J5030&gt;=TIME(14,0,0),"SEGUNDO TURNO",J5030&lt;TIME(14,0,0),"PRIMER TURNO")</f>
        <v>SEGUNDO TURNO</v>
      </c>
      <c r="M5030" s="90"/>
    </row>
    <row r="5031" spans="1:13">
      <c r="A5031" s="86" t="str">
        <f ca="1">_xlfn.CONCAT(Tabla36[[#This Row],[NUM. ECO.]],Tabla36[[#This Row],[TURNO]],Tabla36[[#This Row],[FECHA]])</f>
        <v>T5SEGUNDO TURNO45429</v>
      </c>
      <c r="B5031" s="87">
        <v>8</v>
      </c>
      <c r="C5031" s="87">
        <v>6</v>
      </c>
      <c r="D5031" s="87" t="s">
        <v>66</v>
      </c>
      <c r="E5031" s="86"/>
      <c r="F5031" s="86">
        <f>VLOOKUP(Tabla36[[#This Row],[NUM. ECO.]],[2]!Tabla24[[NO.ECO]:[CUBICACION
M3]],4,0)</f>
        <v>32</v>
      </c>
      <c r="G5031" s="94">
        <v>45429</v>
      </c>
      <c r="H5031" s="92" t="str">
        <f>VLOOKUP(Tabla36[[#This Row],[NUM. ECO.]],[2]!Tabla24[[NO.ECO]:[MATERIAL]],8,0)</f>
        <v>BASE HIDRAULICA</v>
      </c>
      <c r="I5031" s="86" t="s">
        <v>79</v>
      </c>
      <c r="J5031" s="91">
        <f ca="1">J5030+TIME(0,RANDBETWEEN((108),(132)),0)</f>
        <v>0.68680555555555556</v>
      </c>
      <c r="K5031" s="86" t="str">
        <f ca="1">VLOOKUP(Tabla36[[#This Row],[CODIGO VINCULO]],[1]!Anexar1[[UNION]:[OPERADOR]],4,0)</f>
        <v>LUIS FERNANDO PUC TUYUB</v>
      </c>
      <c r="L5031" s="92" t="str" cm="1">
        <f t="array" aca="1" ref="L5031" ca="1">_xlfn.IFS(J5031&gt;=TIME(14,0,0),"SEGUNDO TURNO",J5031&lt;TIME(14,0,0),"PRIMER TURNO")</f>
        <v>SEGUNDO TURNO</v>
      </c>
      <c r="M5031" s="90"/>
    </row>
    <row r="5032" spans="1:13">
      <c r="A5032" s="86" t="str">
        <f ca="1">_xlfn.CONCAT(Tabla36[[#This Row],[NUM. ECO.]],Tabla36[[#This Row],[TURNO]],Tabla36[[#This Row],[FECHA]])</f>
        <v>T5SEGUNDO TURNO45429</v>
      </c>
      <c r="B5032" s="87">
        <v>8</v>
      </c>
      <c r="C5032" s="87">
        <v>7</v>
      </c>
      <c r="D5032" s="87" t="s">
        <v>66</v>
      </c>
      <c r="E5032" s="86"/>
      <c r="F5032" s="86">
        <f>VLOOKUP(Tabla36[[#This Row],[NUM. ECO.]],[2]!Tabla24[[NO.ECO]:[CUBICACION
M3]],4,0)</f>
        <v>32</v>
      </c>
      <c r="G5032" s="94">
        <v>45429</v>
      </c>
      <c r="H5032" s="92" t="str">
        <f>VLOOKUP(Tabla36[[#This Row],[NUM. ECO.]],[2]!Tabla24[[NO.ECO]:[MATERIAL]],8,0)</f>
        <v>BASE HIDRAULICA</v>
      </c>
      <c r="I5032" s="86" t="s">
        <v>79</v>
      </c>
      <c r="J5032" s="91">
        <f ca="1">J5031+TIME(0,RANDBETWEEN((108),(132)),0)</f>
        <v>0.77708333333333335</v>
      </c>
      <c r="K5032" s="86" t="str">
        <f ca="1">VLOOKUP(Tabla36[[#This Row],[CODIGO VINCULO]],[1]!Anexar1[[UNION]:[OPERADOR]],4,0)</f>
        <v>LUIS FERNANDO PUC TUYUB</v>
      </c>
      <c r="L5032" s="92" t="str" cm="1">
        <f t="array" aca="1" ref="L5032" ca="1">_xlfn.IFS(J5032&gt;=TIME(14,0,0),"SEGUNDO TURNO",J5032&lt;TIME(14,0,0),"PRIMER TURNO")</f>
        <v>SEGUNDO TURNO</v>
      </c>
      <c r="M5032" s="90"/>
    </row>
    <row r="5033" spans="1:13">
      <c r="A5033" s="86" t="str">
        <f ca="1">_xlfn.CONCAT(Tabla36[[#This Row],[NUM. ECO.]],Tabla36[[#This Row],[TURNO]],Tabla36[[#This Row],[FECHA]])</f>
        <v>T5SEGUNDO TURNO45429</v>
      </c>
      <c r="B5033" s="87">
        <v>8</v>
      </c>
      <c r="C5033" s="87">
        <v>8</v>
      </c>
      <c r="D5033" s="87" t="s">
        <v>66</v>
      </c>
      <c r="E5033" s="86"/>
      <c r="F5033" s="86">
        <f>VLOOKUP(Tabla36[[#This Row],[NUM. ECO.]],[2]!Tabla24[[NO.ECO]:[CUBICACION
M3]],4,0)</f>
        <v>32</v>
      </c>
      <c r="G5033" s="94">
        <v>45429</v>
      </c>
      <c r="H5033" s="92" t="str">
        <f>VLOOKUP(Tabla36[[#This Row],[NUM. ECO.]],[2]!Tabla24[[NO.ECO]:[MATERIAL]],8,0)</f>
        <v>BASE HIDRAULICA</v>
      </c>
      <c r="I5033" s="86" t="s">
        <v>79</v>
      </c>
      <c r="J5033" s="91">
        <f ca="1">J5032+TIME(0,RANDBETWEEN((108),(132)),0)</f>
        <v>0.86805555555555558</v>
      </c>
      <c r="K5033" s="86" t="str">
        <f ca="1">VLOOKUP(Tabla36[[#This Row],[CODIGO VINCULO]],[1]!Anexar1[[UNION]:[OPERADOR]],4,0)</f>
        <v>LUIS FERNANDO PUC TUYUB</v>
      </c>
      <c r="L5033" s="92" t="str" cm="1">
        <f t="array" aca="1" ref="L5033" ca="1">_xlfn.IFS(J5033&gt;=TIME(14,0,0),"SEGUNDO TURNO",J5033&lt;TIME(14,0,0),"PRIMER TURNO")</f>
        <v>SEGUNDO TURNO</v>
      </c>
      <c r="M5033" s="90"/>
    </row>
    <row r="5034" spans="1:13">
      <c r="A5034" s="86" t="str">
        <f ca="1">_xlfn.CONCAT(Tabla36[[#This Row],[NUM. ECO.]],Tabla36[[#This Row],[TURNO]],Tabla36[[#This Row],[FECHA]])</f>
        <v>T5PRIMER TURNO45430</v>
      </c>
      <c r="B5034" s="87">
        <v>8</v>
      </c>
      <c r="C5034" s="87">
        <v>1</v>
      </c>
      <c r="D5034" s="87" t="s">
        <v>66</v>
      </c>
      <c r="E5034" s="86"/>
      <c r="F5034" s="86">
        <f>VLOOKUP(Tabla36[[#This Row],[NUM. ECO.]],[2]!Tabla24[[NO.ECO]:[CUBICACION
M3]],4,0)</f>
        <v>32</v>
      </c>
      <c r="G5034" s="94">
        <v>45430</v>
      </c>
      <c r="H5034" s="92" t="str">
        <f>VLOOKUP(Tabla36[[#This Row],[NUM. ECO.]],[2]!Tabla24[[NO.ECO]:[MATERIAL]],8,0)</f>
        <v>BASE HIDRAULICA</v>
      </c>
      <c r="I5034" s="86" t="s">
        <v>79</v>
      </c>
      <c r="J5034" s="88">
        <f ca="1">TIME(RANDBETWEEN(5.5,6),RANDBETWEEN(1,29),0)</f>
        <v>0.26250000000000001</v>
      </c>
      <c r="K5034" s="86" t="str">
        <f ca="1">VLOOKUP(Tabla36[[#This Row],[CODIGO VINCULO]],[1]!Anexar1[[UNION]:[OPERADOR]],4,0)</f>
        <v>ISMAEL JOSEFINO COTA QUIÑONES</v>
      </c>
      <c r="L5034" s="92" t="str" cm="1">
        <f t="array" aca="1" ref="L5034" ca="1">_xlfn.IFS(J5034&gt;=TIME(14,0,0),"SEGUNDO TURNO",J5034&lt;TIME(14,0,0),"PRIMER TURNO")</f>
        <v>PRIMER TURNO</v>
      </c>
      <c r="M5034" s="90"/>
    </row>
    <row r="5035" spans="1:13">
      <c r="A5035" s="86" t="str">
        <f ca="1">_xlfn.CONCAT(Tabla36[[#This Row],[NUM. ECO.]],Tabla36[[#This Row],[TURNO]],Tabla36[[#This Row],[FECHA]])</f>
        <v>T5PRIMER TURNO45430</v>
      </c>
      <c r="B5035" s="87">
        <v>8</v>
      </c>
      <c r="C5035" s="87">
        <v>2</v>
      </c>
      <c r="D5035" s="87" t="s">
        <v>66</v>
      </c>
      <c r="E5035" s="86"/>
      <c r="F5035" s="86">
        <f>VLOOKUP(Tabla36[[#This Row],[NUM. ECO.]],[2]!Tabla24[[NO.ECO]:[CUBICACION
M3]],4,0)</f>
        <v>32</v>
      </c>
      <c r="G5035" s="94">
        <v>45430</v>
      </c>
      <c r="H5035" s="92" t="str">
        <f>VLOOKUP(Tabla36[[#This Row],[NUM. ECO.]],[2]!Tabla24[[NO.ECO]:[MATERIAL]],8,0)</f>
        <v>BASE HIDRAULICA</v>
      </c>
      <c r="I5035" s="86" t="s">
        <v>79</v>
      </c>
      <c r="J5035" s="91">
        <f ca="1">J5034+TIME(0,RANDBETWEEN((108),(132)),0)</f>
        <v>0.35416666666666669</v>
      </c>
      <c r="K5035" s="86" t="str">
        <f ca="1">VLOOKUP(Tabla36[[#This Row],[CODIGO VINCULO]],[1]!Anexar1[[UNION]:[OPERADOR]],4,0)</f>
        <v>ISMAEL JOSEFINO COTA QUIÑONES</v>
      </c>
      <c r="L5035" s="92" t="str" cm="1">
        <f t="array" aca="1" ref="L5035" ca="1">_xlfn.IFS(J5035&gt;=TIME(14,0,0),"SEGUNDO TURNO",J5035&lt;TIME(14,0,0),"PRIMER TURNO")</f>
        <v>PRIMER TURNO</v>
      </c>
      <c r="M5035" s="90"/>
    </row>
    <row r="5036" spans="1:13">
      <c r="A5036" s="86" t="str">
        <f ca="1">_xlfn.CONCAT(Tabla36[[#This Row],[NUM. ECO.]],Tabla36[[#This Row],[TURNO]],Tabla36[[#This Row],[FECHA]])</f>
        <v>T5PRIMER TURNO45430</v>
      </c>
      <c r="B5036" s="87">
        <v>8</v>
      </c>
      <c r="C5036" s="87">
        <v>3</v>
      </c>
      <c r="D5036" s="87" t="s">
        <v>66</v>
      </c>
      <c r="E5036" s="86"/>
      <c r="F5036" s="86">
        <f>VLOOKUP(Tabla36[[#This Row],[NUM. ECO.]],[2]!Tabla24[[NO.ECO]:[CUBICACION
M3]],4,0)</f>
        <v>32</v>
      </c>
      <c r="G5036" s="94">
        <v>45430</v>
      </c>
      <c r="H5036" s="92" t="str">
        <f>VLOOKUP(Tabla36[[#This Row],[NUM. ECO.]],[2]!Tabla24[[NO.ECO]:[MATERIAL]],8,0)</f>
        <v>BASE HIDRAULICA</v>
      </c>
      <c r="I5036" s="86" t="s">
        <v>79</v>
      </c>
      <c r="J5036" s="91">
        <f ca="1">J5035+TIME(0,RANDBETWEEN((108),(132)),0)</f>
        <v>0.44236111111111115</v>
      </c>
      <c r="K5036" s="86" t="str">
        <f ca="1">VLOOKUP(Tabla36[[#This Row],[CODIGO VINCULO]],[1]!Anexar1[[UNION]:[OPERADOR]],4,0)</f>
        <v>ISMAEL JOSEFINO COTA QUIÑONES</v>
      </c>
      <c r="L5036" s="92" t="str" cm="1">
        <f t="array" aca="1" ref="L5036" ca="1">_xlfn.IFS(J5036&gt;=TIME(14,0,0),"SEGUNDO TURNO",J5036&lt;TIME(14,0,0),"PRIMER TURNO")</f>
        <v>PRIMER TURNO</v>
      </c>
      <c r="M5036" s="90"/>
    </row>
    <row r="5037" spans="1:13">
      <c r="A5037" s="86" t="str">
        <f ca="1">_xlfn.CONCAT(Tabla36[[#This Row],[NUM. ECO.]],Tabla36[[#This Row],[TURNO]],Tabla36[[#This Row],[FECHA]])</f>
        <v>T5PRIMER TURNO45430</v>
      </c>
      <c r="B5037" s="87">
        <v>8</v>
      </c>
      <c r="C5037" s="87">
        <v>4</v>
      </c>
      <c r="D5037" s="87" t="s">
        <v>66</v>
      </c>
      <c r="E5037" s="86"/>
      <c r="F5037" s="86">
        <f>VLOOKUP(Tabla36[[#This Row],[NUM. ECO.]],[2]!Tabla24[[NO.ECO]:[CUBICACION
M3]],4,0)</f>
        <v>32</v>
      </c>
      <c r="G5037" s="94">
        <v>45430</v>
      </c>
      <c r="H5037" s="92" t="str">
        <f>VLOOKUP(Tabla36[[#This Row],[NUM. ECO.]],[2]!Tabla24[[NO.ECO]:[MATERIAL]],8,0)</f>
        <v>BASE HIDRAULICA</v>
      </c>
      <c r="I5037" s="86" t="s">
        <v>79</v>
      </c>
      <c r="J5037" s="91">
        <f ca="1">J5036+TIME(0,RANDBETWEEN((108),(132)),0)</f>
        <v>0.53194444444444444</v>
      </c>
      <c r="K5037" s="86" t="str">
        <f ca="1">VLOOKUP(Tabla36[[#This Row],[CODIGO VINCULO]],[1]!Anexar1[[UNION]:[OPERADOR]],4,0)</f>
        <v>ISMAEL JOSEFINO COTA QUIÑONES</v>
      </c>
      <c r="L5037" s="92" t="str" cm="1">
        <f t="array" aca="1" ref="L5037" ca="1">_xlfn.IFS(J5037&gt;=TIME(14,0,0),"SEGUNDO TURNO",J5037&lt;TIME(14,0,0),"PRIMER TURNO")</f>
        <v>PRIMER TURNO</v>
      </c>
      <c r="M5037" s="90"/>
    </row>
    <row r="5038" spans="1:13">
      <c r="A5038" s="86" t="str">
        <f ca="1">_xlfn.CONCAT(Tabla36[[#This Row],[NUM. ECO.]],Tabla36[[#This Row],[TURNO]],Tabla36[[#This Row],[FECHA]])</f>
        <v>T5SEGUNDO TURNO45430</v>
      </c>
      <c r="B5038" s="87">
        <v>8</v>
      </c>
      <c r="C5038" s="87">
        <v>5</v>
      </c>
      <c r="D5038" s="87" t="s">
        <v>66</v>
      </c>
      <c r="E5038" s="86"/>
      <c r="F5038" s="86">
        <f>VLOOKUP(Tabla36[[#This Row],[NUM. ECO.]],[2]!Tabla24[[NO.ECO]:[CUBICACION
M3]],4,0)</f>
        <v>32</v>
      </c>
      <c r="G5038" s="94">
        <v>45430</v>
      </c>
      <c r="H5038" s="92" t="str">
        <f>VLOOKUP(Tabla36[[#This Row],[NUM. ECO.]],[2]!Tabla24[[NO.ECO]:[MATERIAL]],8,0)</f>
        <v>BASE HIDRAULICA</v>
      </c>
      <c r="I5038" s="86" t="s">
        <v>79</v>
      </c>
      <c r="J5038" s="91">
        <f ca="1">J5037+TIME(0,RANDBETWEEN((108),(132)),0)</f>
        <v>0.61458333333333337</v>
      </c>
      <c r="K5038" s="86" t="str">
        <f ca="1">VLOOKUP(Tabla36[[#This Row],[CODIGO VINCULO]],[1]!Anexar1[[UNION]:[OPERADOR]],4,0)</f>
        <v>LUIS FERNANDO PUC TUYUB</v>
      </c>
      <c r="L5038" s="92" t="str" cm="1">
        <f t="array" aca="1" ref="L5038" ca="1">_xlfn.IFS(J5038&gt;=TIME(14,0,0),"SEGUNDO TURNO",J5038&lt;TIME(14,0,0),"PRIMER TURNO")</f>
        <v>SEGUNDO TURNO</v>
      </c>
      <c r="M5038" s="90"/>
    </row>
    <row r="5039" spans="1:13">
      <c r="A5039" s="86" t="str">
        <f ca="1">_xlfn.CONCAT(Tabla36[[#This Row],[NUM. ECO.]],Tabla36[[#This Row],[TURNO]],Tabla36[[#This Row],[FECHA]])</f>
        <v>T5SEGUNDO TURNO45430</v>
      </c>
      <c r="B5039" s="87">
        <v>8</v>
      </c>
      <c r="C5039" s="87">
        <v>6</v>
      </c>
      <c r="D5039" s="87" t="s">
        <v>66</v>
      </c>
      <c r="E5039" s="86"/>
      <c r="F5039" s="86">
        <f>VLOOKUP(Tabla36[[#This Row],[NUM. ECO.]],[2]!Tabla24[[NO.ECO]:[CUBICACION
M3]],4,0)</f>
        <v>32</v>
      </c>
      <c r="G5039" s="94">
        <v>45430</v>
      </c>
      <c r="H5039" s="92" t="str">
        <f>VLOOKUP(Tabla36[[#This Row],[NUM. ECO.]],[2]!Tabla24[[NO.ECO]:[MATERIAL]],8,0)</f>
        <v>BASE HIDRAULICA</v>
      </c>
      <c r="I5039" s="86" t="s">
        <v>79</v>
      </c>
      <c r="J5039" s="91">
        <f ca="1">J5038+TIME(0,RANDBETWEEN((108),(132)),0)</f>
        <v>0.69444444444444442</v>
      </c>
      <c r="K5039" s="86" t="str">
        <f ca="1">VLOOKUP(Tabla36[[#This Row],[CODIGO VINCULO]],[1]!Anexar1[[UNION]:[OPERADOR]],4,0)</f>
        <v>LUIS FERNANDO PUC TUYUB</v>
      </c>
      <c r="L5039" s="92" t="str" cm="1">
        <f t="array" aca="1" ref="L5039" ca="1">_xlfn.IFS(J5039&gt;=TIME(14,0,0),"SEGUNDO TURNO",J5039&lt;TIME(14,0,0),"PRIMER TURNO")</f>
        <v>SEGUNDO TURNO</v>
      </c>
      <c r="M5039" s="90"/>
    </row>
    <row r="5040" spans="1:13">
      <c r="A5040" s="86" t="str">
        <f ca="1">_xlfn.CONCAT(Tabla36[[#This Row],[NUM. ECO.]],Tabla36[[#This Row],[TURNO]],Tabla36[[#This Row],[FECHA]])</f>
        <v>T5SEGUNDO TURNO45430</v>
      </c>
      <c r="B5040" s="87">
        <v>8</v>
      </c>
      <c r="C5040" s="87">
        <v>7</v>
      </c>
      <c r="D5040" s="87" t="s">
        <v>66</v>
      </c>
      <c r="E5040" s="86"/>
      <c r="F5040" s="86">
        <f>VLOOKUP(Tabla36[[#This Row],[NUM. ECO.]],[2]!Tabla24[[NO.ECO]:[CUBICACION
M3]],4,0)</f>
        <v>32</v>
      </c>
      <c r="G5040" s="94">
        <v>45430</v>
      </c>
      <c r="H5040" s="92" t="str">
        <f>VLOOKUP(Tabla36[[#This Row],[NUM. ECO.]],[2]!Tabla24[[NO.ECO]:[MATERIAL]],8,0)</f>
        <v>BASE HIDRAULICA</v>
      </c>
      <c r="I5040" s="86" t="s">
        <v>79</v>
      </c>
      <c r="J5040" s="91">
        <f ca="1">J5039+TIME(0,RANDBETWEEN((108),(132)),0)</f>
        <v>0.78402777777777777</v>
      </c>
      <c r="K5040" s="86" t="str">
        <f ca="1">VLOOKUP(Tabla36[[#This Row],[CODIGO VINCULO]],[1]!Anexar1[[UNION]:[OPERADOR]],4,0)</f>
        <v>LUIS FERNANDO PUC TUYUB</v>
      </c>
      <c r="L5040" s="92" t="str" cm="1">
        <f t="array" aca="1" ref="L5040" ca="1">_xlfn.IFS(J5040&gt;=TIME(14,0,0),"SEGUNDO TURNO",J5040&lt;TIME(14,0,0),"PRIMER TURNO")</f>
        <v>SEGUNDO TURNO</v>
      </c>
      <c r="M5040" s="90"/>
    </row>
    <row r="5041" spans="1:13">
      <c r="A5041" s="86" t="str">
        <f ca="1">_xlfn.CONCAT(Tabla36[[#This Row],[NUM. ECO.]],Tabla36[[#This Row],[TURNO]],Tabla36[[#This Row],[FECHA]])</f>
        <v>T5SEGUNDO TURNO45430</v>
      </c>
      <c r="B5041" s="87">
        <v>8</v>
      </c>
      <c r="C5041" s="87">
        <v>8</v>
      </c>
      <c r="D5041" s="87" t="s">
        <v>66</v>
      </c>
      <c r="E5041" s="86"/>
      <c r="F5041" s="86">
        <f>VLOOKUP(Tabla36[[#This Row],[NUM. ECO.]],[2]!Tabla24[[NO.ECO]:[CUBICACION
M3]],4,0)</f>
        <v>32</v>
      </c>
      <c r="G5041" s="94">
        <v>45430</v>
      </c>
      <c r="H5041" s="92" t="str">
        <f>VLOOKUP(Tabla36[[#This Row],[NUM. ECO.]],[2]!Tabla24[[NO.ECO]:[MATERIAL]],8,0)</f>
        <v>BASE HIDRAULICA</v>
      </c>
      <c r="I5041" s="86" t="s">
        <v>79</v>
      </c>
      <c r="J5041" s="91">
        <f ca="1">J5040+TIME(0,RANDBETWEEN((108),(132)),0)</f>
        <v>0.87430555555555556</v>
      </c>
      <c r="K5041" s="86" t="str">
        <f ca="1">VLOOKUP(Tabla36[[#This Row],[CODIGO VINCULO]],[1]!Anexar1[[UNION]:[OPERADOR]],4,0)</f>
        <v>LUIS FERNANDO PUC TUYUB</v>
      </c>
      <c r="L5041" s="92" t="str" cm="1">
        <f t="array" aca="1" ref="L5041" ca="1">_xlfn.IFS(J5041&gt;=TIME(14,0,0),"SEGUNDO TURNO",J5041&lt;TIME(14,0,0),"PRIMER TURNO")</f>
        <v>SEGUNDO TURNO</v>
      </c>
      <c r="M5041" s="90"/>
    </row>
    <row r="5042" spans="1:13">
      <c r="A5042" s="86" t="str">
        <f ca="1">_xlfn.CONCAT(Tabla36[[#This Row],[NUM. ECO.]],Tabla36[[#This Row],[TURNO]],Tabla36[[#This Row],[FECHA]])</f>
        <v>T5PRIMER TURNO45432</v>
      </c>
      <c r="B5042" s="87">
        <v>8</v>
      </c>
      <c r="C5042" s="87">
        <v>1</v>
      </c>
      <c r="D5042" s="87" t="s">
        <v>66</v>
      </c>
      <c r="E5042" s="86"/>
      <c r="F5042" s="86">
        <f>VLOOKUP(Tabla36[[#This Row],[NUM. ECO.]],[2]!Tabla24[[NO.ECO]:[CUBICACION
M3]],4,0)</f>
        <v>32</v>
      </c>
      <c r="G5042" s="94">
        <v>45432</v>
      </c>
      <c r="H5042" s="92" t="str">
        <f>VLOOKUP(Tabla36[[#This Row],[NUM. ECO.]],[2]!Tabla24[[NO.ECO]:[MATERIAL]],8,0)</f>
        <v>BASE HIDRAULICA</v>
      </c>
      <c r="I5042" s="86" t="s">
        <v>79</v>
      </c>
      <c r="J5042" s="88">
        <f ca="1">TIME(RANDBETWEEN(5.5,6),RANDBETWEEN(1,29),0)</f>
        <v>0.25833333333333336</v>
      </c>
      <c r="K5042" s="86" t="str">
        <f ca="1">VLOOKUP(Tabla36[[#This Row],[CODIGO VINCULO]],[1]!Anexar1[[UNION]:[OPERADOR]],4,0)</f>
        <v>ISMAEL JOSEFINO COTA QUIÑONES</v>
      </c>
      <c r="L5042" s="92" t="str" cm="1">
        <f t="array" aca="1" ref="L5042" ca="1">_xlfn.IFS(J5042&gt;=TIME(14,0,0),"SEGUNDO TURNO",J5042&lt;TIME(14,0,0),"PRIMER TURNO")</f>
        <v>PRIMER TURNO</v>
      </c>
      <c r="M5042" s="90"/>
    </row>
    <row r="5043" spans="1:13">
      <c r="A5043" s="86" t="str">
        <f ca="1">_xlfn.CONCAT(Tabla36[[#This Row],[NUM. ECO.]],Tabla36[[#This Row],[TURNO]],Tabla36[[#This Row],[FECHA]])</f>
        <v>T5PRIMER TURNO45432</v>
      </c>
      <c r="B5043" s="87">
        <v>8</v>
      </c>
      <c r="C5043" s="87">
        <v>2</v>
      </c>
      <c r="D5043" s="87" t="s">
        <v>66</v>
      </c>
      <c r="E5043" s="86"/>
      <c r="F5043" s="86">
        <f>VLOOKUP(Tabla36[[#This Row],[NUM. ECO.]],[2]!Tabla24[[NO.ECO]:[CUBICACION
M3]],4,0)</f>
        <v>32</v>
      </c>
      <c r="G5043" s="94">
        <v>45432</v>
      </c>
      <c r="H5043" s="92" t="str">
        <f>VLOOKUP(Tabla36[[#This Row],[NUM. ECO.]],[2]!Tabla24[[NO.ECO]:[MATERIAL]],8,0)</f>
        <v>BASE HIDRAULICA</v>
      </c>
      <c r="I5043" s="86" t="s">
        <v>79</v>
      </c>
      <c r="J5043" s="91">
        <f ca="1">J5042+TIME(0,RANDBETWEEN((108),(132)),0)</f>
        <v>0.34861111111111115</v>
      </c>
      <c r="K5043" s="86" t="str">
        <f ca="1">VLOOKUP(Tabla36[[#This Row],[CODIGO VINCULO]],[1]!Anexar1[[UNION]:[OPERADOR]],4,0)</f>
        <v>ISMAEL JOSEFINO COTA QUIÑONES</v>
      </c>
      <c r="L5043" s="92" t="str" cm="1">
        <f t="array" aca="1" ref="L5043" ca="1">_xlfn.IFS(J5043&gt;=TIME(14,0,0),"SEGUNDO TURNO",J5043&lt;TIME(14,0,0),"PRIMER TURNO")</f>
        <v>PRIMER TURNO</v>
      </c>
      <c r="M5043" s="90"/>
    </row>
    <row r="5044" spans="1:13">
      <c r="A5044" s="86" t="str">
        <f ca="1">_xlfn.CONCAT(Tabla36[[#This Row],[NUM. ECO.]],Tabla36[[#This Row],[TURNO]],Tabla36[[#This Row],[FECHA]])</f>
        <v>T5PRIMER TURNO45432</v>
      </c>
      <c r="B5044" s="87">
        <v>8</v>
      </c>
      <c r="C5044" s="87">
        <v>3</v>
      </c>
      <c r="D5044" s="87" t="s">
        <v>66</v>
      </c>
      <c r="E5044" s="86"/>
      <c r="F5044" s="86">
        <f>VLOOKUP(Tabla36[[#This Row],[NUM. ECO.]],[2]!Tabla24[[NO.ECO]:[CUBICACION
M3]],4,0)</f>
        <v>32</v>
      </c>
      <c r="G5044" s="94">
        <v>45432</v>
      </c>
      <c r="H5044" s="92" t="str">
        <f>VLOOKUP(Tabla36[[#This Row],[NUM. ECO.]],[2]!Tabla24[[NO.ECO]:[MATERIAL]],8,0)</f>
        <v>BASE HIDRAULICA</v>
      </c>
      <c r="I5044" s="86" t="s">
        <v>79</v>
      </c>
      <c r="J5044" s="91">
        <f ca="1">J5043+TIME(0,RANDBETWEEN((108),(132)),0)</f>
        <v>0.43958333333333338</v>
      </c>
      <c r="K5044" s="86" t="str">
        <f ca="1">VLOOKUP(Tabla36[[#This Row],[CODIGO VINCULO]],[1]!Anexar1[[UNION]:[OPERADOR]],4,0)</f>
        <v>ISMAEL JOSEFINO COTA QUIÑONES</v>
      </c>
      <c r="L5044" s="92" t="str" cm="1">
        <f t="array" aca="1" ref="L5044" ca="1">_xlfn.IFS(J5044&gt;=TIME(14,0,0),"SEGUNDO TURNO",J5044&lt;TIME(14,0,0),"PRIMER TURNO")</f>
        <v>PRIMER TURNO</v>
      </c>
      <c r="M5044" s="90"/>
    </row>
    <row r="5045" spans="1:13">
      <c r="A5045" s="86" t="str">
        <f ca="1">_xlfn.CONCAT(Tabla36[[#This Row],[NUM. ECO.]],Tabla36[[#This Row],[TURNO]],Tabla36[[#This Row],[FECHA]])</f>
        <v>T5PRIMER TURNO45432</v>
      </c>
      <c r="B5045" s="87">
        <v>8</v>
      </c>
      <c r="C5045" s="87">
        <v>4</v>
      </c>
      <c r="D5045" s="87" t="s">
        <v>66</v>
      </c>
      <c r="E5045" s="86"/>
      <c r="F5045" s="86">
        <f>VLOOKUP(Tabla36[[#This Row],[NUM. ECO.]],[2]!Tabla24[[NO.ECO]:[CUBICACION
M3]],4,0)</f>
        <v>32</v>
      </c>
      <c r="G5045" s="94">
        <v>45432</v>
      </c>
      <c r="H5045" s="92" t="str">
        <f>VLOOKUP(Tabla36[[#This Row],[NUM. ECO.]],[2]!Tabla24[[NO.ECO]:[MATERIAL]],8,0)</f>
        <v>BASE HIDRAULICA</v>
      </c>
      <c r="I5045" s="86" t="s">
        <v>79</v>
      </c>
      <c r="J5045" s="91">
        <f ca="1">J5044+TIME(0,RANDBETWEEN((108),(132)),0)</f>
        <v>0.52708333333333335</v>
      </c>
      <c r="K5045" s="86" t="str">
        <f ca="1">VLOOKUP(Tabla36[[#This Row],[CODIGO VINCULO]],[1]!Anexar1[[UNION]:[OPERADOR]],4,0)</f>
        <v>ISMAEL JOSEFINO COTA QUIÑONES</v>
      </c>
      <c r="L5045" s="92" t="str" cm="1">
        <f t="array" aca="1" ref="L5045" ca="1">_xlfn.IFS(J5045&gt;=TIME(14,0,0),"SEGUNDO TURNO",J5045&lt;TIME(14,0,0),"PRIMER TURNO")</f>
        <v>PRIMER TURNO</v>
      </c>
      <c r="M5045" s="90"/>
    </row>
    <row r="5046" spans="1:13">
      <c r="A5046" s="86" t="str">
        <f ca="1">_xlfn.CONCAT(Tabla36[[#This Row],[NUM. ECO.]],Tabla36[[#This Row],[TURNO]],Tabla36[[#This Row],[FECHA]])</f>
        <v>T5SEGUNDO TURNO45432</v>
      </c>
      <c r="B5046" s="87">
        <v>8</v>
      </c>
      <c r="C5046" s="87">
        <v>5</v>
      </c>
      <c r="D5046" s="87" t="s">
        <v>66</v>
      </c>
      <c r="E5046" s="86"/>
      <c r="F5046" s="86">
        <f>VLOOKUP(Tabla36[[#This Row],[NUM. ECO.]],[2]!Tabla24[[NO.ECO]:[CUBICACION
M3]],4,0)</f>
        <v>32</v>
      </c>
      <c r="G5046" s="94">
        <v>45432</v>
      </c>
      <c r="H5046" s="92" t="str">
        <f>VLOOKUP(Tabla36[[#This Row],[NUM. ECO.]],[2]!Tabla24[[NO.ECO]:[MATERIAL]],8,0)</f>
        <v>BASE HIDRAULICA</v>
      </c>
      <c r="I5046" s="86" t="s">
        <v>79</v>
      </c>
      <c r="J5046" s="91">
        <f ca="1">J5045+TIME(0,RANDBETWEEN((108),(132)),0)</f>
        <v>0.61458333333333337</v>
      </c>
      <c r="K5046" s="86" t="str">
        <f ca="1">VLOOKUP(Tabla36[[#This Row],[CODIGO VINCULO]],[1]!Anexar1[[UNION]:[OPERADOR]],4,0)</f>
        <v>GUSTAVO ADOLFO HUIZAR FLORES</v>
      </c>
      <c r="L5046" s="92" t="str" cm="1">
        <f t="array" aca="1" ref="L5046" ca="1">_xlfn.IFS(J5046&gt;=TIME(14,0,0),"SEGUNDO TURNO",J5046&lt;TIME(14,0,0),"PRIMER TURNO")</f>
        <v>SEGUNDO TURNO</v>
      </c>
      <c r="M5046" s="90"/>
    </row>
    <row r="5047" spans="1:13">
      <c r="A5047" s="86" t="str">
        <f ca="1">_xlfn.CONCAT(Tabla36[[#This Row],[NUM. ECO.]],Tabla36[[#This Row],[TURNO]],Tabla36[[#This Row],[FECHA]])</f>
        <v>T5SEGUNDO TURNO45432</v>
      </c>
      <c r="B5047" s="87">
        <v>8</v>
      </c>
      <c r="C5047" s="87">
        <v>6</v>
      </c>
      <c r="D5047" s="87" t="s">
        <v>66</v>
      </c>
      <c r="E5047" s="86"/>
      <c r="F5047" s="86">
        <f>VLOOKUP(Tabla36[[#This Row],[NUM. ECO.]],[2]!Tabla24[[NO.ECO]:[CUBICACION
M3]],4,0)</f>
        <v>32</v>
      </c>
      <c r="G5047" s="94">
        <v>45432</v>
      </c>
      <c r="H5047" s="92" t="str">
        <f>VLOOKUP(Tabla36[[#This Row],[NUM. ECO.]],[2]!Tabla24[[NO.ECO]:[MATERIAL]],8,0)</f>
        <v>BASE HIDRAULICA</v>
      </c>
      <c r="I5047" s="86" t="s">
        <v>79</v>
      </c>
      <c r="J5047" s="91">
        <f ca="1">J5046+TIME(0,RANDBETWEEN((108),(132)),0)</f>
        <v>0.70138888888888895</v>
      </c>
      <c r="K5047" s="86" t="str">
        <f ca="1">VLOOKUP(Tabla36[[#This Row],[CODIGO VINCULO]],[1]!Anexar1[[UNION]:[OPERADOR]],4,0)</f>
        <v>GUSTAVO ADOLFO HUIZAR FLORES</v>
      </c>
      <c r="L5047" s="92" t="str" cm="1">
        <f t="array" aca="1" ref="L5047" ca="1">_xlfn.IFS(J5047&gt;=TIME(14,0,0),"SEGUNDO TURNO",J5047&lt;TIME(14,0,0),"PRIMER TURNO")</f>
        <v>SEGUNDO TURNO</v>
      </c>
      <c r="M5047" s="90"/>
    </row>
    <row r="5048" spans="1:13">
      <c r="A5048" s="86" t="str">
        <f ca="1">_xlfn.CONCAT(Tabla36[[#This Row],[NUM. ECO.]],Tabla36[[#This Row],[TURNO]],Tabla36[[#This Row],[FECHA]])</f>
        <v>T5SEGUNDO TURNO45432</v>
      </c>
      <c r="B5048" s="87">
        <v>8</v>
      </c>
      <c r="C5048" s="87">
        <v>7</v>
      </c>
      <c r="D5048" s="87" t="s">
        <v>66</v>
      </c>
      <c r="E5048" s="86"/>
      <c r="F5048" s="86">
        <f>VLOOKUP(Tabla36[[#This Row],[NUM. ECO.]],[2]!Tabla24[[NO.ECO]:[CUBICACION
M3]],4,0)</f>
        <v>32</v>
      </c>
      <c r="G5048" s="94">
        <v>45432</v>
      </c>
      <c r="H5048" s="92" t="str">
        <f>VLOOKUP(Tabla36[[#This Row],[NUM. ECO.]],[2]!Tabla24[[NO.ECO]:[MATERIAL]],8,0)</f>
        <v>BASE HIDRAULICA</v>
      </c>
      <c r="I5048" s="86" t="s">
        <v>79</v>
      </c>
      <c r="J5048" s="91">
        <f ca="1">J5047+TIME(0,RANDBETWEEN((108),(132)),0)</f>
        <v>0.79166666666666674</v>
      </c>
      <c r="K5048" s="86" t="str">
        <f ca="1">VLOOKUP(Tabla36[[#This Row],[CODIGO VINCULO]],[1]!Anexar1[[UNION]:[OPERADOR]],4,0)</f>
        <v>GUSTAVO ADOLFO HUIZAR FLORES</v>
      </c>
      <c r="L5048" s="92" t="str" cm="1">
        <f t="array" aca="1" ref="L5048" ca="1">_xlfn.IFS(J5048&gt;=TIME(14,0,0),"SEGUNDO TURNO",J5048&lt;TIME(14,0,0),"PRIMER TURNO")</f>
        <v>SEGUNDO TURNO</v>
      </c>
      <c r="M5048" s="90"/>
    </row>
    <row r="5049" spans="1:13">
      <c r="A5049" s="86" t="str">
        <f ca="1">_xlfn.CONCAT(Tabla36[[#This Row],[NUM. ECO.]],Tabla36[[#This Row],[TURNO]],Tabla36[[#This Row],[FECHA]])</f>
        <v>T5SEGUNDO TURNO45432</v>
      </c>
      <c r="B5049" s="87">
        <v>8</v>
      </c>
      <c r="C5049" s="87">
        <v>8</v>
      </c>
      <c r="D5049" s="87" t="s">
        <v>66</v>
      </c>
      <c r="E5049" s="86"/>
      <c r="F5049" s="86">
        <f>VLOOKUP(Tabla36[[#This Row],[NUM. ECO.]],[2]!Tabla24[[NO.ECO]:[CUBICACION
M3]],4,0)</f>
        <v>32</v>
      </c>
      <c r="G5049" s="94">
        <v>45432</v>
      </c>
      <c r="H5049" s="92" t="str">
        <f>VLOOKUP(Tabla36[[#This Row],[NUM. ECO.]],[2]!Tabla24[[NO.ECO]:[MATERIAL]],8,0)</f>
        <v>BASE HIDRAULICA</v>
      </c>
      <c r="I5049" s="86" t="s">
        <v>79</v>
      </c>
      <c r="J5049" s="91">
        <f ca="1">J5048+TIME(0,RANDBETWEEN((108),(132)),0)</f>
        <v>0.87083333333333335</v>
      </c>
      <c r="K5049" s="86" t="str">
        <f ca="1">VLOOKUP(Tabla36[[#This Row],[CODIGO VINCULO]],[1]!Anexar1[[UNION]:[OPERADOR]],4,0)</f>
        <v>GUSTAVO ADOLFO HUIZAR FLORES</v>
      </c>
      <c r="L5049" s="92" t="str" cm="1">
        <f t="array" aca="1" ref="L5049" ca="1">_xlfn.IFS(J5049&gt;=TIME(14,0,0),"SEGUNDO TURNO",J5049&lt;TIME(14,0,0),"PRIMER TURNO")</f>
        <v>SEGUNDO TURNO</v>
      </c>
      <c r="M5049" s="90"/>
    </row>
    <row r="5050" spans="1:13">
      <c r="A5050" s="86" t="str">
        <f ca="1">_xlfn.CONCAT(Tabla36[[#This Row],[NUM. ECO.]],Tabla36[[#This Row],[TURNO]],Tabla36[[#This Row],[FECHA]])</f>
        <v>T5PRIMER TURNO45433</v>
      </c>
      <c r="B5050" s="87">
        <v>8</v>
      </c>
      <c r="C5050" s="87">
        <v>1</v>
      </c>
      <c r="D5050" s="87" t="s">
        <v>66</v>
      </c>
      <c r="E5050" s="86"/>
      <c r="F5050" s="86">
        <f>VLOOKUP(Tabla36[[#This Row],[NUM. ECO.]],[2]!Tabla24[[NO.ECO]:[CUBICACION
M3]],4,0)</f>
        <v>32</v>
      </c>
      <c r="G5050" s="94">
        <v>45433</v>
      </c>
      <c r="H5050" s="92" t="str">
        <f>VLOOKUP(Tabla36[[#This Row],[NUM. ECO.]],[2]!Tabla24[[NO.ECO]:[MATERIAL]],8,0)</f>
        <v>BASE HIDRAULICA</v>
      </c>
      <c r="I5050" s="86" t="s">
        <v>79</v>
      </c>
      <c r="J5050" s="88">
        <f ca="1">TIME(RANDBETWEEN(5.5,6),RANDBETWEEN(1,29),0)</f>
        <v>0.26180555555555557</v>
      </c>
      <c r="K5050" s="86" t="str">
        <f ca="1">VLOOKUP(Tabla36[[#This Row],[CODIGO VINCULO]],[1]!Anexar1[[UNION]:[OPERADOR]],4,0)</f>
        <v>ISMAEL JOSEFINO COTA QUIÑONES</v>
      </c>
      <c r="L5050" s="92" t="str" cm="1">
        <f t="array" aca="1" ref="L5050" ca="1">_xlfn.IFS(J5050&gt;=TIME(14,0,0),"SEGUNDO TURNO",J5050&lt;TIME(14,0,0),"PRIMER TURNO")</f>
        <v>PRIMER TURNO</v>
      </c>
      <c r="M5050" s="90"/>
    </row>
    <row r="5051" spans="1:13">
      <c r="A5051" s="86" t="str">
        <f ca="1">_xlfn.CONCAT(Tabla36[[#This Row],[NUM. ECO.]],Tabla36[[#This Row],[TURNO]],Tabla36[[#This Row],[FECHA]])</f>
        <v>T5PRIMER TURNO45433</v>
      </c>
      <c r="B5051" s="87">
        <v>8</v>
      </c>
      <c r="C5051" s="87">
        <v>2</v>
      </c>
      <c r="D5051" s="87" t="s">
        <v>66</v>
      </c>
      <c r="E5051" s="86"/>
      <c r="F5051" s="86">
        <f>VLOOKUP(Tabla36[[#This Row],[NUM. ECO.]],[2]!Tabla24[[NO.ECO]:[CUBICACION
M3]],4,0)</f>
        <v>32</v>
      </c>
      <c r="G5051" s="94">
        <v>45433</v>
      </c>
      <c r="H5051" s="92" t="str">
        <f>VLOOKUP(Tabla36[[#This Row],[NUM. ECO.]],[2]!Tabla24[[NO.ECO]:[MATERIAL]],8,0)</f>
        <v>BASE HIDRAULICA</v>
      </c>
      <c r="I5051" s="86" t="s">
        <v>79</v>
      </c>
      <c r="J5051" s="91">
        <f ca="1">J5050+TIME(0,RANDBETWEEN((108),(132)),0)</f>
        <v>0.34305555555555556</v>
      </c>
      <c r="K5051" s="86" t="str">
        <f ca="1">VLOOKUP(Tabla36[[#This Row],[CODIGO VINCULO]],[1]!Anexar1[[UNION]:[OPERADOR]],4,0)</f>
        <v>ISMAEL JOSEFINO COTA QUIÑONES</v>
      </c>
      <c r="L5051" s="92" t="str" cm="1">
        <f t="array" aca="1" ref="L5051" ca="1">_xlfn.IFS(J5051&gt;=TIME(14,0,0),"SEGUNDO TURNO",J5051&lt;TIME(14,0,0),"PRIMER TURNO")</f>
        <v>PRIMER TURNO</v>
      </c>
      <c r="M5051" s="90"/>
    </row>
    <row r="5052" spans="1:13">
      <c r="A5052" s="86" t="str">
        <f ca="1">_xlfn.CONCAT(Tabla36[[#This Row],[NUM. ECO.]],Tabla36[[#This Row],[TURNO]],Tabla36[[#This Row],[FECHA]])</f>
        <v>T5PRIMER TURNO45433</v>
      </c>
      <c r="B5052" s="87">
        <v>8</v>
      </c>
      <c r="C5052" s="87">
        <v>3</v>
      </c>
      <c r="D5052" s="87" t="s">
        <v>66</v>
      </c>
      <c r="E5052" s="86"/>
      <c r="F5052" s="86">
        <f>VLOOKUP(Tabla36[[#This Row],[NUM. ECO.]],[2]!Tabla24[[NO.ECO]:[CUBICACION
M3]],4,0)</f>
        <v>32</v>
      </c>
      <c r="G5052" s="94">
        <v>45433</v>
      </c>
      <c r="H5052" s="92" t="str">
        <f>VLOOKUP(Tabla36[[#This Row],[NUM. ECO.]],[2]!Tabla24[[NO.ECO]:[MATERIAL]],8,0)</f>
        <v>BASE HIDRAULICA</v>
      </c>
      <c r="I5052" s="86" t="s">
        <v>79</v>
      </c>
      <c r="J5052" s="91">
        <f ca="1">J5051+TIME(0,RANDBETWEEN((108),(132)),0)</f>
        <v>0.4291666666666667</v>
      </c>
      <c r="K5052" s="86" t="str">
        <f ca="1">VLOOKUP(Tabla36[[#This Row],[CODIGO VINCULO]],[1]!Anexar1[[UNION]:[OPERADOR]],4,0)</f>
        <v>ISMAEL JOSEFINO COTA QUIÑONES</v>
      </c>
      <c r="L5052" s="92" t="str" cm="1">
        <f t="array" aca="1" ref="L5052" ca="1">_xlfn.IFS(J5052&gt;=TIME(14,0,0),"SEGUNDO TURNO",J5052&lt;TIME(14,0,0),"PRIMER TURNO")</f>
        <v>PRIMER TURNO</v>
      </c>
      <c r="M5052" s="90"/>
    </row>
    <row r="5053" spans="1:13">
      <c r="A5053" s="86" t="str">
        <f ca="1">_xlfn.CONCAT(Tabla36[[#This Row],[NUM. ECO.]],Tabla36[[#This Row],[TURNO]],Tabla36[[#This Row],[FECHA]])</f>
        <v>T5PRIMER TURNO45433</v>
      </c>
      <c r="B5053" s="87">
        <v>8</v>
      </c>
      <c r="C5053" s="87">
        <v>4</v>
      </c>
      <c r="D5053" s="87" t="s">
        <v>66</v>
      </c>
      <c r="E5053" s="86"/>
      <c r="F5053" s="86">
        <f>VLOOKUP(Tabla36[[#This Row],[NUM. ECO.]],[2]!Tabla24[[NO.ECO]:[CUBICACION
M3]],4,0)</f>
        <v>32</v>
      </c>
      <c r="G5053" s="94">
        <v>45433</v>
      </c>
      <c r="H5053" s="92" t="str">
        <f>VLOOKUP(Tabla36[[#This Row],[NUM. ECO.]],[2]!Tabla24[[NO.ECO]:[MATERIAL]],8,0)</f>
        <v>BASE HIDRAULICA</v>
      </c>
      <c r="I5053" s="86" t="s">
        <v>79</v>
      </c>
      <c r="J5053" s="91">
        <f ca="1">J5052+TIME(0,RANDBETWEEN((108),(132)),0)</f>
        <v>0.50902777777777786</v>
      </c>
      <c r="K5053" s="86" t="str">
        <f ca="1">VLOOKUP(Tabla36[[#This Row],[CODIGO VINCULO]],[1]!Anexar1[[UNION]:[OPERADOR]],4,0)</f>
        <v>ISMAEL JOSEFINO COTA QUIÑONES</v>
      </c>
      <c r="L5053" s="92" t="str" cm="1">
        <f t="array" aca="1" ref="L5053" ca="1">_xlfn.IFS(J5053&gt;=TIME(14,0,0),"SEGUNDO TURNO",J5053&lt;TIME(14,0,0),"PRIMER TURNO")</f>
        <v>PRIMER TURNO</v>
      </c>
      <c r="M5053" s="90"/>
    </row>
    <row r="5054" spans="1:13">
      <c r="A5054" s="86" t="str">
        <f ca="1">_xlfn.CONCAT(Tabla36[[#This Row],[NUM. ECO.]],Tabla36[[#This Row],[TURNO]],Tabla36[[#This Row],[FECHA]])</f>
        <v>T5SEGUNDO TURNO45433</v>
      </c>
      <c r="B5054" s="87">
        <v>8</v>
      </c>
      <c r="C5054" s="87">
        <v>5</v>
      </c>
      <c r="D5054" s="87" t="s">
        <v>66</v>
      </c>
      <c r="E5054" s="86"/>
      <c r="F5054" s="86">
        <f>VLOOKUP(Tabla36[[#This Row],[NUM. ECO.]],[2]!Tabla24[[NO.ECO]:[CUBICACION
M3]],4,0)</f>
        <v>32</v>
      </c>
      <c r="G5054" s="94">
        <v>45433</v>
      </c>
      <c r="H5054" s="92" t="str">
        <f>VLOOKUP(Tabla36[[#This Row],[NUM. ECO.]],[2]!Tabla24[[NO.ECO]:[MATERIAL]],8,0)</f>
        <v>BASE HIDRAULICA</v>
      </c>
      <c r="I5054" s="86" t="s">
        <v>79</v>
      </c>
      <c r="J5054" s="91">
        <f ca="1">J5053+TIME(0,RANDBETWEEN((108),(132)),0)</f>
        <v>0.58819444444444446</v>
      </c>
      <c r="K5054" s="86" t="str">
        <f ca="1">VLOOKUP(Tabla36[[#This Row],[CODIGO VINCULO]],[1]!Anexar1[[UNION]:[OPERADOR]],4,0)</f>
        <v>GUSTAVO ADOLFO HUIZAR FLORES</v>
      </c>
      <c r="L5054" s="92" t="str" cm="1">
        <f t="array" aca="1" ref="L5054" ca="1">_xlfn.IFS(J5054&gt;=TIME(14,0,0),"SEGUNDO TURNO",J5054&lt;TIME(14,0,0),"PRIMER TURNO")</f>
        <v>SEGUNDO TURNO</v>
      </c>
      <c r="M5054" s="90"/>
    </row>
    <row r="5055" spans="1:13">
      <c r="A5055" s="86" t="str">
        <f ca="1">_xlfn.CONCAT(Tabla36[[#This Row],[NUM. ECO.]],Tabla36[[#This Row],[TURNO]],Tabla36[[#This Row],[FECHA]])</f>
        <v>T5SEGUNDO TURNO45433</v>
      </c>
      <c r="B5055" s="87">
        <v>8</v>
      </c>
      <c r="C5055" s="87">
        <v>6</v>
      </c>
      <c r="D5055" s="87" t="s">
        <v>66</v>
      </c>
      <c r="E5055" s="86"/>
      <c r="F5055" s="86">
        <f>VLOOKUP(Tabla36[[#This Row],[NUM. ECO.]],[2]!Tabla24[[NO.ECO]:[CUBICACION
M3]],4,0)</f>
        <v>32</v>
      </c>
      <c r="G5055" s="94">
        <v>45433</v>
      </c>
      <c r="H5055" s="92" t="str">
        <f>VLOOKUP(Tabla36[[#This Row],[NUM. ECO.]],[2]!Tabla24[[NO.ECO]:[MATERIAL]],8,0)</f>
        <v>BASE HIDRAULICA</v>
      </c>
      <c r="I5055" s="86" t="s">
        <v>79</v>
      </c>
      <c r="J5055" s="91">
        <f ca="1">J5054+TIME(0,RANDBETWEEN((108),(132)),0)</f>
        <v>0.67291666666666672</v>
      </c>
      <c r="K5055" s="86" t="str">
        <f ca="1">VLOOKUP(Tabla36[[#This Row],[CODIGO VINCULO]],[1]!Anexar1[[UNION]:[OPERADOR]],4,0)</f>
        <v>GUSTAVO ADOLFO HUIZAR FLORES</v>
      </c>
      <c r="L5055" s="92" t="str" cm="1">
        <f t="array" aca="1" ref="L5055" ca="1">_xlfn.IFS(J5055&gt;=TIME(14,0,0),"SEGUNDO TURNO",J5055&lt;TIME(14,0,0),"PRIMER TURNO")</f>
        <v>SEGUNDO TURNO</v>
      </c>
      <c r="M5055" s="90"/>
    </row>
    <row r="5056" spans="1:13">
      <c r="A5056" s="86" t="str">
        <f ca="1">_xlfn.CONCAT(Tabla36[[#This Row],[NUM. ECO.]],Tabla36[[#This Row],[TURNO]],Tabla36[[#This Row],[FECHA]])</f>
        <v>T5SEGUNDO TURNO45433</v>
      </c>
      <c r="B5056" s="87">
        <v>8</v>
      </c>
      <c r="C5056" s="87">
        <v>7</v>
      </c>
      <c r="D5056" s="87" t="s">
        <v>66</v>
      </c>
      <c r="E5056" s="86"/>
      <c r="F5056" s="86">
        <f>VLOOKUP(Tabla36[[#This Row],[NUM. ECO.]],[2]!Tabla24[[NO.ECO]:[CUBICACION
M3]],4,0)</f>
        <v>32</v>
      </c>
      <c r="G5056" s="94">
        <v>45433</v>
      </c>
      <c r="H5056" s="92" t="str">
        <f>VLOOKUP(Tabla36[[#This Row],[NUM. ECO.]],[2]!Tabla24[[NO.ECO]:[MATERIAL]],8,0)</f>
        <v>BASE HIDRAULICA</v>
      </c>
      <c r="I5056" s="86" t="s">
        <v>79</v>
      </c>
      <c r="J5056" s="91">
        <f ca="1">J5055+TIME(0,RANDBETWEEN((108),(132)),0)</f>
        <v>0.75208333333333344</v>
      </c>
      <c r="K5056" s="86" t="str">
        <f ca="1">VLOOKUP(Tabla36[[#This Row],[CODIGO VINCULO]],[1]!Anexar1[[UNION]:[OPERADOR]],4,0)</f>
        <v>GUSTAVO ADOLFO HUIZAR FLORES</v>
      </c>
      <c r="L5056" s="92" t="str" cm="1">
        <f t="array" aca="1" ref="L5056" ca="1">_xlfn.IFS(J5056&gt;=TIME(14,0,0),"SEGUNDO TURNO",J5056&lt;TIME(14,0,0),"PRIMER TURNO")</f>
        <v>SEGUNDO TURNO</v>
      </c>
      <c r="M5056" s="90"/>
    </row>
    <row r="5057" spans="1:13">
      <c r="A5057" s="86" t="str">
        <f ca="1">_xlfn.CONCAT(Tabla36[[#This Row],[NUM. ECO.]],Tabla36[[#This Row],[TURNO]],Tabla36[[#This Row],[FECHA]])</f>
        <v>T5SEGUNDO TURNO45433</v>
      </c>
      <c r="B5057" s="87">
        <v>8</v>
      </c>
      <c r="C5057" s="87">
        <v>8</v>
      </c>
      <c r="D5057" s="87" t="s">
        <v>66</v>
      </c>
      <c r="E5057" s="86"/>
      <c r="F5057" s="86">
        <f>VLOOKUP(Tabla36[[#This Row],[NUM. ECO.]],[2]!Tabla24[[NO.ECO]:[CUBICACION
M3]],4,0)</f>
        <v>32</v>
      </c>
      <c r="G5057" s="94">
        <v>45433</v>
      </c>
      <c r="H5057" s="92" t="str">
        <f>VLOOKUP(Tabla36[[#This Row],[NUM. ECO.]],[2]!Tabla24[[NO.ECO]:[MATERIAL]],8,0)</f>
        <v>BASE HIDRAULICA</v>
      </c>
      <c r="I5057" s="86" t="s">
        <v>79</v>
      </c>
      <c r="J5057" s="91">
        <f ca="1">J5056+TIME(0,RANDBETWEEN((108),(132)),0)</f>
        <v>0.84305555555555567</v>
      </c>
      <c r="K5057" s="86" t="str">
        <f ca="1">VLOOKUP(Tabla36[[#This Row],[CODIGO VINCULO]],[1]!Anexar1[[UNION]:[OPERADOR]],4,0)</f>
        <v>GUSTAVO ADOLFO HUIZAR FLORES</v>
      </c>
      <c r="L5057" s="92" t="str" cm="1">
        <f t="array" aca="1" ref="L5057" ca="1">_xlfn.IFS(J5057&gt;=TIME(14,0,0),"SEGUNDO TURNO",J5057&lt;TIME(14,0,0),"PRIMER TURNO")</f>
        <v>SEGUNDO TURNO</v>
      </c>
      <c r="M5057" s="90"/>
    </row>
    <row r="5058" spans="1:13">
      <c r="A5058" s="86" t="str">
        <f ca="1">_xlfn.CONCAT(Tabla36[[#This Row],[NUM. ECO.]],Tabla36[[#This Row],[TURNO]],Tabla36[[#This Row],[FECHA]])</f>
        <v>T50PRIMER TURNO45412</v>
      </c>
      <c r="B5058" s="87">
        <v>8</v>
      </c>
      <c r="C5058" s="87">
        <v>1</v>
      </c>
      <c r="D5058" s="87" t="s">
        <v>67</v>
      </c>
      <c r="E5058" s="86"/>
      <c r="F5058" s="86">
        <f>VLOOKUP(Tabla36[[#This Row],[NUM. ECO.]],[2]!Tabla24[[NO.ECO]:[CUBICACION
M3]],4,0)</f>
        <v>15</v>
      </c>
      <c r="G5058" s="94">
        <v>45412</v>
      </c>
      <c r="H5058" s="92" t="str">
        <f>VLOOKUP(Tabla36[[#This Row],[NUM. ECO.]],[2]!Tabla24[[NO.ECO]:[MATERIAL]],8,0)</f>
        <v>BASE HIDRAULICA</v>
      </c>
      <c r="I5058" s="86" t="s">
        <v>79</v>
      </c>
      <c r="J5058" s="88">
        <f ca="1">TIME(RANDBETWEEN(5.5,6),RANDBETWEEN(1,29),0)</f>
        <v>0.26250000000000001</v>
      </c>
      <c r="K5058" s="86" t="str">
        <f ca="1">VLOOKUP(Tabla36[[#This Row],[CODIGO VINCULO]],[1]!Anexar1[[UNION]:[OPERADOR]],4,0)</f>
        <v>FELIPE DE JESUS KU MAY</v>
      </c>
      <c r="L5058" s="92" t="str" cm="1">
        <f t="array" aca="1" ref="L5058" ca="1">_xlfn.IFS(J5058&gt;=TIME(14,0,0),"SEGUNDO TURNO",J5058&lt;TIME(14,0,0),"PRIMER TURNO")</f>
        <v>PRIMER TURNO</v>
      </c>
      <c r="M5058" s="90"/>
    </row>
    <row r="5059" spans="1:13">
      <c r="A5059" s="86" t="str">
        <f ca="1">_xlfn.CONCAT(Tabla36[[#This Row],[NUM. ECO.]],Tabla36[[#This Row],[TURNO]],Tabla36[[#This Row],[FECHA]])</f>
        <v>T50PRIMER TURNO45412</v>
      </c>
      <c r="B5059" s="87">
        <v>8</v>
      </c>
      <c r="C5059" s="87">
        <v>2</v>
      </c>
      <c r="D5059" s="87" t="s">
        <v>67</v>
      </c>
      <c r="E5059" s="86"/>
      <c r="F5059" s="86">
        <f>VLOOKUP(Tabla36[[#This Row],[NUM. ECO.]],[2]!Tabla24[[NO.ECO]:[CUBICACION
M3]],4,0)</f>
        <v>15</v>
      </c>
      <c r="G5059" s="94">
        <v>45412</v>
      </c>
      <c r="H5059" s="92" t="str">
        <f>VLOOKUP(Tabla36[[#This Row],[NUM. ECO.]],[2]!Tabla24[[NO.ECO]:[MATERIAL]],8,0)</f>
        <v>BASE HIDRAULICA</v>
      </c>
      <c r="I5059" s="86" t="s">
        <v>79</v>
      </c>
      <c r="J5059" s="91">
        <f ca="1">J5058+TIME(0,RANDBETWEEN((108),(132)),0)</f>
        <v>0.34861111111111109</v>
      </c>
      <c r="K5059" s="86" t="str">
        <f ca="1">VLOOKUP(Tabla36[[#This Row],[CODIGO VINCULO]],[1]!Anexar1[[UNION]:[OPERADOR]],4,0)</f>
        <v>FELIPE DE JESUS KU MAY</v>
      </c>
      <c r="L5059" s="92" t="str" cm="1">
        <f t="array" aca="1" ref="L5059" ca="1">_xlfn.IFS(J5059&gt;=TIME(14,0,0),"SEGUNDO TURNO",J5059&lt;TIME(14,0,0),"PRIMER TURNO")</f>
        <v>PRIMER TURNO</v>
      </c>
      <c r="M5059" s="90"/>
    </row>
    <row r="5060" spans="1:13">
      <c r="A5060" s="86" t="str">
        <f ca="1">_xlfn.CONCAT(Tabla36[[#This Row],[NUM. ECO.]],Tabla36[[#This Row],[TURNO]],Tabla36[[#This Row],[FECHA]])</f>
        <v>T50PRIMER TURNO45412</v>
      </c>
      <c r="B5060" s="87">
        <v>8</v>
      </c>
      <c r="C5060" s="87">
        <v>3</v>
      </c>
      <c r="D5060" s="87" t="s">
        <v>67</v>
      </c>
      <c r="E5060" s="86"/>
      <c r="F5060" s="86">
        <f>VLOOKUP(Tabla36[[#This Row],[NUM. ECO.]],[2]!Tabla24[[NO.ECO]:[CUBICACION
M3]],4,0)</f>
        <v>15</v>
      </c>
      <c r="G5060" s="94">
        <v>45412</v>
      </c>
      <c r="H5060" s="92" t="str">
        <f>VLOOKUP(Tabla36[[#This Row],[NUM. ECO.]],[2]!Tabla24[[NO.ECO]:[MATERIAL]],8,0)</f>
        <v>BASE HIDRAULICA</v>
      </c>
      <c r="I5060" s="86" t="s">
        <v>79</v>
      </c>
      <c r="J5060" s="91">
        <f ca="1">J5059+TIME(0,RANDBETWEEN((108),(132)),0)</f>
        <v>0.42430555555555555</v>
      </c>
      <c r="K5060" s="86" t="str">
        <f ca="1">VLOOKUP(Tabla36[[#This Row],[CODIGO VINCULO]],[1]!Anexar1[[UNION]:[OPERADOR]],4,0)</f>
        <v>FELIPE DE JESUS KU MAY</v>
      </c>
      <c r="L5060" s="92" t="str" cm="1">
        <f t="array" aca="1" ref="L5060" ca="1">_xlfn.IFS(J5060&gt;=TIME(14,0,0),"SEGUNDO TURNO",J5060&lt;TIME(14,0,0),"PRIMER TURNO")</f>
        <v>PRIMER TURNO</v>
      </c>
      <c r="M5060" s="90"/>
    </row>
    <row r="5061" spans="1:13">
      <c r="A5061" s="86" t="str">
        <f ca="1">_xlfn.CONCAT(Tabla36[[#This Row],[NUM. ECO.]],Tabla36[[#This Row],[TURNO]],Tabla36[[#This Row],[FECHA]])</f>
        <v>T50PRIMER TURNO45412</v>
      </c>
      <c r="B5061" s="87">
        <v>8</v>
      </c>
      <c r="C5061" s="87">
        <v>4</v>
      </c>
      <c r="D5061" s="87" t="s">
        <v>67</v>
      </c>
      <c r="E5061" s="86"/>
      <c r="F5061" s="86">
        <f>VLOOKUP(Tabla36[[#This Row],[NUM. ECO.]],[2]!Tabla24[[NO.ECO]:[CUBICACION
M3]],4,0)</f>
        <v>15</v>
      </c>
      <c r="G5061" s="94">
        <v>45412</v>
      </c>
      <c r="H5061" s="92" t="str">
        <f>VLOOKUP(Tabla36[[#This Row],[NUM. ECO.]],[2]!Tabla24[[NO.ECO]:[MATERIAL]],8,0)</f>
        <v>BASE HIDRAULICA</v>
      </c>
      <c r="I5061" s="86" t="s">
        <v>79</v>
      </c>
      <c r="J5061" s="91">
        <f ca="1">J5060+TIME(0,RANDBETWEEN((108),(132)),0)</f>
        <v>0.50277777777777777</v>
      </c>
      <c r="K5061" s="86" t="str">
        <f ca="1">VLOOKUP(Tabla36[[#This Row],[CODIGO VINCULO]],[1]!Anexar1[[UNION]:[OPERADOR]],4,0)</f>
        <v>FELIPE DE JESUS KU MAY</v>
      </c>
      <c r="L5061" s="92" t="str" cm="1">
        <f t="array" aca="1" ref="L5061" ca="1">_xlfn.IFS(J5061&gt;=TIME(14,0,0),"SEGUNDO TURNO",J5061&lt;TIME(14,0,0),"PRIMER TURNO")</f>
        <v>PRIMER TURNO</v>
      </c>
      <c r="M5061" s="90"/>
    </row>
    <row r="5062" spans="1:13">
      <c r="A5062" s="86" t="str">
        <f ca="1">_xlfn.CONCAT(Tabla36[[#This Row],[NUM. ECO.]],Tabla36[[#This Row],[TURNO]],Tabla36[[#This Row],[FECHA]])</f>
        <v>T50PRIMER TURNO45412</v>
      </c>
      <c r="B5062" s="87">
        <v>8</v>
      </c>
      <c r="C5062" s="87">
        <v>5</v>
      </c>
      <c r="D5062" s="87" t="s">
        <v>67</v>
      </c>
      <c r="E5062" s="86"/>
      <c r="F5062" s="86">
        <f>VLOOKUP(Tabla36[[#This Row],[NUM. ECO.]],[2]!Tabla24[[NO.ECO]:[CUBICACION
M3]],4,0)</f>
        <v>15</v>
      </c>
      <c r="G5062" s="94">
        <v>45412</v>
      </c>
      <c r="H5062" s="92" t="str">
        <f>VLOOKUP(Tabla36[[#This Row],[NUM. ECO.]],[2]!Tabla24[[NO.ECO]:[MATERIAL]],8,0)</f>
        <v>BASE HIDRAULICA</v>
      </c>
      <c r="I5062" s="86" t="s">
        <v>79</v>
      </c>
      <c r="J5062" s="91">
        <f ca="1">J5061+TIME(0,RANDBETWEEN((108),(132)),0)</f>
        <v>0.58125000000000004</v>
      </c>
      <c r="K5062" s="86" t="str">
        <f ca="1">VLOOKUP(Tabla36[[#This Row],[CODIGO VINCULO]],[1]!Anexar1[[UNION]:[OPERADOR]],4,0)</f>
        <v>FELIPE DE JESUS KU MAY</v>
      </c>
      <c r="L5062" s="92" t="str" cm="1">
        <f t="array" aca="1" ref="L5062" ca="1">_xlfn.IFS(J5062&gt;=TIME(14,0,0),"SEGUNDO TURNO",J5062&lt;TIME(14,0,0),"PRIMER TURNO")</f>
        <v>PRIMER TURNO</v>
      </c>
      <c r="M5062" s="90"/>
    </row>
    <row r="5063" spans="1:13">
      <c r="A5063" s="86" t="str">
        <f ca="1">_xlfn.CONCAT(Tabla36[[#This Row],[NUM. ECO.]],Tabla36[[#This Row],[TURNO]],Tabla36[[#This Row],[FECHA]])</f>
        <v>T50SEGUNDO TURNO45412</v>
      </c>
      <c r="B5063" s="87">
        <v>8</v>
      </c>
      <c r="C5063" s="87">
        <v>6</v>
      </c>
      <c r="D5063" s="87" t="s">
        <v>67</v>
      </c>
      <c r="E5063" s="86"/>
      <c r="F5063" s="86">
        <f>VLOOKUP(Tabla36[[#This Row],[NUM. ECO.]],[2]!Tabla24[[NO.ECO]:[CUBICACION
M3]],4,0)</f>
        <v>15</v>
      </c>
      <c r="G5063" s="94">
        <v>45412</v>
      </c>
      <c r="H5063" s="92" t="str">
        <f>VLOOKUP(Tabla36[[#This Row],[NUM. ECO.]],[2]!Tabla24[[NO.ECO]:[MATERIAL]],8,0)</f>
        <v>BASE HIDRAULICA</v>
      </c>
      <c r="I5063" s="86" t="s">
        <v>79</v>
      </c>
      <c r="J5063" s="91">
        <f ca="1">J5062+TIME(0,RANDBETWEEN((108),(132)),0)</f>
        <v>0.6611111111111112</v>
      </c>
      <c r="K5063" s="86" t="str">
        <f ca="1">VLOOKUP(Tabla36[[#This Row],[CODIGO VINCULO]],[1]!Anexar1[[UNION]:[OPERADOR]],4,0)</f>
        <v>JOSE MANUEL MENDEZ CALDERON</v>
      </c>
      <c r="L5063" s="92" t="str" cm="1">
        <f t="array" aca="1" ref="L5063" ca="1">_xlfn.IFS(J5063&gt;=TIME(14,0,0),"SEGUNDO TURNO",J5063&lt;TIME(14,0,0),"PRIMER TURNO")</f>
        <v>SEGUNDO TURNO</v>
      </c>
      <c r="M5063" s="90"/>
    </row>
    <row r="5064" spans="1:13">
      <c r="A5064" s="86" t="str">
        <f ca="1">_xlfn.CONCAT(Tabla36[[#This Row],[NUM. ECO.]],Tabla36[[#This Row],[TURNO]],Tabla36[[#This Row],[FECHA]])</f>
        <v>T50SEGUNDO TURNO45412</v>
      </c>
      <c r="B5064" s="87">
        <v>8</v>
      </c>
      <c r="C5064" s="87">
        <v>7</v>
      </c>
      <c r="D5064" s="87" t="s">
        <v>67</v>
      </c>
      <c r="E5064" s="86"/>
      <c r="F5064" s="86">
        <f>VLOOKUP(Tabla36[[#This Row],[NUM. ECO.]],[2]!Tabla24[[NO.ECO]:[CUBICACION
M3]],4,0)</f>
        <v>15</v>
      </c>
      <c r="G5064" s="94">
        <v>45412</v>
      </c>
      <c r="H5064" s="92" t="str">
        <f>VLOOKUP(Tabla36[[#This Row],[NUM. ECO.]],[2]!Tabla24[[NO.ECO]:[MATERIAL]],8,0)</f>
        <v>BASE HIDRAULICA</v>
      </c>
      <c r="I5064" s="86" t="s">
        <v>79</v>
      </c>
      <c r="J5064" s="91">
        <f ca="1">J5063+TIME(0,RANDBETWEEN((108),(132)),0)</f>
        <v>0.75069444444444455</v>
      </c>
      <c r="K5064" s="86" t="str">
        <f ca="1">VLOOKUP(Tabla36[[#This Row],[CODIGO VINCULO]],[1]!Anexar1[[UNION]:[OPERADOR]],4,0)</f>
        <v>JOSE MANUEL MENDEZ CALDERON</v>
      </c>
      <c r="L5064" s="92" t="str" cm="1">
        <f t="array" aca="1" ref="L5064" ca="1">_xlfn.IFS(J5064&gt;=TIME(14,0,0),"SEGUNDO TURNO",J5064&lt;TIME(14,0,0),"PRIMER TURNO")</f>
        <v>SEGUNDO TURNO</v>
      </c>
      <c r="M5064" s="90"/>
    </row>
    <row r="5065" spans="1:13">
      <c r="A5065" s="86" t="str">
        <f ca="1">_xlfn.CONCAT(Tabla36[[#This Row],[NUM. ECO.]],Tabla36[[#This Row],[TURNO]],Tabla36[[#This Row],[FECHA]])</f>
        <v>T50SEGUNDO TURNO45412</v>
      </c>
      <c r="B5065" s="87">
        <v>8</v>
      </c>
      <c r="C5065" s="87">
        <v>8</v>
      </c>
      <c r="D5065" s="87" t="s">
        <v>67</v>
      </c>
      <c r="E5065" s="86"/>
      <c r="F5065" s="86">
        <f>VLOOKUP(Tabla36[[#This Row],[NUM. ECO.]],[2]!Tabla24[[NO.ECO]:[CUBICACION
M3]],4,0)</f>
        <v>15</v>
      </c>
      <c r="G5065" s="94">
        <v>45412</v>
      </c>
      <c r="H5065" s="92" t="str">
        <f>VLOOKUP(Tabla36[[#This Row],[NUM. ECO.]],[2]!Tabla24[[NO.ECO]:[MATERIAL]],8,0)</f>
        <v>BASE HIDRAULICA</v>
      </c>
      <c r="I5065" s="86" t="s">
        <v>79</v>
      </c>
      <c r="J5065" s="91">
        <f ca="1">J5064+TIME(0,RANDBETWEEN((108),(132)),0)</f>
        <v>0.83888888888888902</v>
      </c>
      <c r="K5065" s="86" t="str">
        <f ca="1">VLOOKUP(Tabla36[[#This Row],[CODIGO VINCULO]],[1]!Anexar1[[UNION]:[OPERADOR]],4,0)</f>
        <v>JOSE MANUEL MENDEZ CALDERON</v>
      </c>
      <c r="L5065" s="92" t="str" cm="1">
        <f t="array" aca="1" ref="L5065" ca="1">_xlfn.IFS(J5065&gt;=TIME(14,0,0),"SEGUNDO TURNO",J5065&lt;TIME(14,0,0),"PRIMER TURNO")</f>
        <v>SEGUNDO TURNO</v>
      </c>
      <c r="M5065" s="90"/>
    </row>
    <row r="5066" spans="1:13">
      <c r="A5066" s="86" t="str">
        <f ca="1">_xlfn.CONCAT(Tabla36[[#This Row],[NUM. ECO.]],Tabla36[[#This Row],[TURNO]],Tabla36[[#This Row],[FECHA]])</f>
        <v>T50PRIMER TURNO45413</v>
      </c>
      <c r="B5066" s="87">
        <v>8</v>
      </c>
      <c r="C5066" s="87">
        <v>1</v>
      </c>
      <c r="D5066" s="87" t="s">
        <v>67</v>
      </c>
      <c r="E5066" s="86"/>
      <c r="F5066" s="86">
        <f>VLOOKUP(Tabla36[[#This Row],[NUM. ECO.]],[2]!Tabla24[[NO.ECO]:[CUBICACION
M3]],4,0)</f>
        <v>15</v>
      </c>
      <c r="G5066" s="94">
        <v>45413</v>
      </c>
      <c r="H5066" s="92" t="str">
        <f>VLOOKUP(Tabla36[[#This Row],[NUM. ECO.]],[2]!Tabla24[[NO.ECO]:[MATERIAL]],8,0)</f>
        <v>BASE HIDRAULICA</v>
      </c>
      <c r="I5066" s="86" t="s">
        <v>79</v>
      </c>
      <c r="J5066" s="88">
        <f ca="1">TIME(RANDBETWEEN(5.5,6),RANDBETWEEN(1,29),0)</f>
        <v>0.25069444444444444</v>
      </c>
      <c r="K5066" s="86" t="str">
        <f ca="1">VLOOKUP(Tabla36[[#This Row],[CODIGO VINCULO]],[1]!Anexar1[[UNION]:[OPERADOR]],4,0)</f>
        <v>FELIPE DE JESUS KU MAY</v>
      </c>
      <c r="L5066" s="92" t="str" cm="1">
        <f t="array" aca="1" ref="L5066" ca="1">_xlfn.IFS(J5066&gt;=TIME(14,0,0),"SEGUNDO TURNO",J5066&lt;TIME(14,0,0),"PRIMER TURNO")</f>
        <v>PRIMER TURNO</v>
      </c>
      <c r="M5066" s="90"/>
    </row>
    <row r="5067" spans="1:13">
      <c r="A5067" s="86" t="str">
        <f ca="1">_xlfn.CONCAT(Tabla36[[#This Row],[NUM. ECO.]],Tabla36[[#This Row],[TURNO]],Tabla36[[#This Row],[FECHA]])</f>
        <v>T50PRIMER TURNO45413</v>
      </c>
      <c r="B5067" s="87">
        <v>8</v>
      </c>
      <c r="C5067" s="87">
        <v>2</v>
      </c>
      <c r="D5067" s="87" t="s">
        <v>67</v>
      </c>
      <c r="E5067" s="86"/>
      <c r="F5067" s="86">
        <f>VLOOKUP(Tabla36[[#This Row],[NUM. ECO.]],[2]!Tabla24[[NO.ECO]:[CUBICACION
M3]],4,0)</f>
        <v>15</v>
      </c>
      <c r="G5067" s="94">
        <v>45413</v>
      </c>
      <c r="H5067" s="92" t="str">
        <f>VLOOKUP(Tabla36[[#This Row],[NUM. ECO.]],[2]!Tabla24[[NO.ECO]:[MATERIAL]],8,0)</f>
        <v>BASE HIDRAULICA</v>
      </c>
      <c r="I5067" s="86" t="s">
        <v>79</v>
      </c>
      <c r="J5067" s="91">
        <f ca="1">J5066+TIME(0,RANDBETWEEN((108),(132)),0)</f>
        <v>0.32708333333333334</v>
      </c>
      <c r="K5067" s="86" t="str">
        <f ca="1">VLOOKUP(Tabla36[[#This Row],[CODIGO VINCULO]],[1]!Anexar1[[UNION]:[OPERADOR]],4,0)</f>
        <v>FELIPE DE JESUS KU MAY</v>
      </c>
      <c r="L5067" s="92" t="str" cm="1">
        <f t="array" aca="1" ref="L5067" ca="1">_xlfn.IFS(J5067&gt;=TIME(14,0,0),"SEGUNDO TURNO",J5067&lt;TIME(14,0,0),"PRIMER TURNO")</f>
        <v>PRIMER TURNO</v>
      </c>
      <c r="M5067" s="90"/>
    </row>
    <row r="5068" spans="1:13">
      <c r="A5068" s="86" t="str">
        <f ca="1">_xlfn.CONCAT(Tabla36[[#This Row],[NUM. ECO.]],Tabla36[[#This Row],[TURNO]],Tabla36[[#This Row],[FECHA]])</f>
        <v>T50PRIMER TURNO45413</v>
      </c>
      <c r="B5068" s="87">
        <v>8</v>
      </c>
      <c r="C5068" s="87">
        <v>3</v>
      </c>
      <c r="D5068" s="87" t="s">
        <v>67</v>
      </c>
      <c r="E5068" s="86"/>
      <c r="F5068" s="86">
        <f>VLOOKUP(Tabla36[[#This Row],[NUM. ECO.]],[2]!Tabla24[[NO.ECO]:[CUBICACION
M3]],4,0)</f>
        <v>15</v>
      </c>
      <c r="G5068" s="94">
        <v>45413</v>
      </c>
      <c r="H5068" s="92" t="str">
        <f>VLOOKUP(Tabla36[[#This Row],[NUM. ECO.]],[2]!Tabla24[[NO.ECO]:[MATERIAL]],8,0)</f>
        <v>BASE HIDRAULICA</v>
      </c>
      <c r="I5068" s="86" t="s">
        <v>79</v>
      </c>
      <c r="J5068" s="91">
        <f ca="1">J5067+TIME(0,RANDBETWEEN((108),(132)),0)</f>
        <v>0.40833333333333333</v>
      </c>
      <c r="K5068" s="86" t="str">
        <f ca="1">VLOOKUP(Tabla36[[#This Row],[CODIGO VINCULO]],[1]!Anexar1[[UNION]:[OPERADOR]],4,0)</f>
        <v>FELIPE DE JESUS KU MAY</v>
      </c>
      <c r="L5068" s="92" t="str" cm="1">
        <f t="array" aca="1" ref="L5068" ca="1">_xlfn.IFS(J5068&gt;=TIME(14,0,0),"SEGUNDO TURNO",J5068&lt;TIME(14,0,0),"PRIMER TURNO")</f>
        <v>PRIMER TURNO</v>
      </c>
      <c r="M5068" s="90"/>
    </row>
    <row r="5069" spans="1:13">
      <c r="A5069" s="86" t="str">
        <f ca="1">_xlfn.CONCAT(Tabla36[[#This Row],[NUM. ECO.]],Tabla36[[#This Row],[TURNO]],Tabla36[[#This Row],[FECHA]])</f>
        <v>T50PRIMER TURNO45413</v>
      </c>
      <c r="B5069" s="87">
        <v>8</v>
      </c>
      <c r="C5069" s="87">
        <v>4</v>
      </c>
      <c r="D5069" s="87" t="s">
        <v>67</v>
      </c>
      <c r="E5069" s="86"/>
      <c r="F5069" s="86">
        <f>VLOOKUP(Tabla36[[#This Row],[NUM. ECO.]],[2]!Tabla24[[NO.ECO]:[CUBICACION
M3]],4,0)</f>
        <v>15</v>
      </c>
      <c r="G5069" s="94">
        <v>45413</v>
      </c>
      <c r="H5069" s="92" t="str">
        <f>VLOOKUP(Tabla36[[#This Row],[NUM. ECO.]],[2]!Tabla24[[NO.ECO]:[MATERIAL]],8,0)</f>
        <v>BASE HIDRAULICA</v>
      </c>
      <c r="I5069" s="86" t="s">
        <v>79</v>
      </c>
      <c r="J5069" s="91">
        <f ca="1">J5068+TIME(0,RANDBETWEEN((108),(132)),0)</f>
        <v>0.49305555555555558</v>
      </c>
      <c r="K5069" s="86" t="str">
        <f ca="1">VLOOKUP(Tabla36[[#This Row],[CODIGO VINCULO]],[1]!Anexar1[[UNION]:[OPERADOR]],4,0)</f>
        <v>FELIPE DE JESUS KU MAY</v>
      </c>
      <c r="L5069" s="92" t="str" cm="1">
        <f t="array" aca="1" ref="L5069" ca="1">_xlfn.IFS(J5069&gt;=TIME(14,0,0),"SEGUNDO TURNO",J5069&lt;TIME(14,0,0),"PRIMER TURNO")</f>
        <v>PRIMER TURNO</v>
      </c>
      <c r="M5069" s="90"/>
    </row>
    <row r="5070" spans="1:13">
      <c r="A5070" s="86" t="str">
        <f ca="1">_xlfn.CONCAT(Tabla36[[#This Row],[NUM. ECO.]],Tabla36[[#This Row],[TURNO]],Tabla36[[#This Row],[FECHA]])</f>
        <v>T50PRIMER TURNO45413</v>
      </c>
      <c r="B5070" s="87">
        <v>8</v>
      </c>
      <c r="C5070" s="87">
        <v>5</v>
      </c>
      <c r="D5070" s="87" t="s">
        <v>67</v>
      </c>
      <c r="E5070" s="86"/>
      <c r="F5070" s="86">
        <f>VLOOKUP(Tabla36[[#This Row],[NUM. ECO.]],[2]!Tabla24[[NO.ECO]:[CUBICACION
M3]],4,0)</f>
        <v>15</v>
      </c>
      <c r="G5070" s="94">
        <v>45413</v>
      </c>
      <c r="H5070" s="92" t="str">
        <f>VLOOKUP(Tabla36[[#This Row],[NUM. ECO.]],[2]!Tabla24[[NO.ECO]:[MATERIAL]],8,0)</f>
        <v>BASE HIDRAULICA</v>
      </c>
      <c r="I5070" s="86" t="s">
        <v>79</v>
      </c>
      <c r="J5070" s="91">
        <f ca="1">J5069+TIME(0,RANDBETWEEN((108),(132)),0)</f>
        <v>0.57708333333333339</v>
      </c>
      <c r="K5070" s="86" t="str">
        <f ca="1">VLOOKUP(Tabla36[[#This Row],[CODIGO VINCULO]],[1]!Anexar1[[UNION]:[OPERADOR]],4,0)</f>
        <v>FELIPE DE JESUS KU MAY</v>
      </c>
      <c r="L5070" s="92" t="str" cm="1">
        <f t="array" aca="1" ref="L5070" ca="1">_xlfn.IFS(J5070&gt;=TIME(14,0,0),"SEGUNDO TURNO",J5070&lt;TIME(14,0,0),"PRIMER TURNO")</f>
        <v>PRIMER TURNO</v>
      </c>
      <c r="M5070" s="90"/>
    </row>
    <row r="5071" spans="1:13">
      <c r="A5071" s="86" t="str">
        <f ca="1">_xlfn.CONCAT(Tabla36[[#This Row],[NUM. ECO.]],Tabla36[[#This Row],[TURNO]],Tabla36[[#This Row],[FECHA]])</f>
        <v>T50SEGUNDO TURNO45413</v>
      </c>
      <c r="B5071" s="87">
        <v>8</v>
      </c>
      <c r="C5071" s="87">
        <v>6</v>
      </c>
      <c r="D5071" s="87" t="s">
        <v>67</v>
      </c>
      <c r="E5071" s="86"/>
      <c r="F5071" s="86">
        <f>VLOOKUP(Tabla36[[#This Row],[NUM. ECO.]],[2]!Tabla24[[NO.ECO]:[CUBICACION
M3]],4,0)</f>
        <v>15</v>
      </c>
      <c r="G5071" s="94">
        <v>45413</v>
      </c>
      <c r="H5071" s="92" t="str">
        <f>VLOOKUP(Tabla36[[#This Row],[NUM. ECO.]],[2]!Tabla24[[NO.ECO]:[MATERIAL]],8,0)</f>
        <v>BASE HIDRAULICA</v>
      </c>
      <c r="I5071" s="86" t="s">
        <v>79</v>
      </c>
      <c r="J5071" s="91">
        <f ca="1">J5070+TIME(0,RANDBETWEEN((108),(132)),0)</f>
        <v>0.65763888888888899</v>
      </c>
      <c r="K5071" s="86" t="str">
        <f ca="1">VLOOKUP(Tabla36[[#This Row],[CODIGO VINCULO]],[1]!Anexar1[[UNION]:[OPERADOR]],4,0)</f>
        <v>JOSE MANUEL MENDEZ CALDERON</v>
      </c>
      <c r="L5071" s="92" t="str" cm="1">
        <f t="array" aca="1" ref="L5071" ca="1">_xlfn.IFS(J5071&gt;=TIME(14,0,0),"SEGUNDO TURNO",J5071&lt;TIME(14,0,0),"PRIMER TURNO")</f>
        <v>SEGUNDO TURNO</v>
      </c>
      <c r="M5071" s="90"/>
    </row>
    <row r="5072" spans="1:13">
      <c r="A5072" s="86" t="str">
        <f ca="1">_xlfn.CONCAT(Tabla36[[#This Row],[NUM. ECO.]],Tabla36[[#This Row],[TURNO]],Tabla36[[#This Row],[FECHA]])</f>
        <v>T50SEGUNDO TURNO45413</v>
      </c>
      <c r="B5072" s="87">
        <v>8</v>
      </c>
      <c r="C5072" s="87">
        <v>7</v>
      </c>
      <c r="D5072" s="87" t="s">
        <v>67</v>
      </c>
      <c r="E5072" s="86"/>
      <c r="F5072" s="86">
        <f>VLOOKUP(Tabla36[[#This Row],[NUM. ECO.]],[2]!Tabla24[[NO.ECO]:[CUBICACION
M3]],4,0)</f>
        <v>15</v>
      </c>
      <c r="G5072" s="94">
        <v>45413</v>
      </c>
      <c r="H5072" s="92" t="str">
        <f>VLOOKUP(Tabla36[[#This Row],[NUM. ECO.]],[2]!Tabla24[[NO.ECO]:[MATERIAL]],8,0)</f>
        <v>BASE HIDRAULICA</v>
      </c>
      <c r="I5072" s="86" t="s">
        <v>79</v>
      </c>
      <c r="J5072" s="91">
        <f ca="1">J5071+TIME(0,RANDBETWEEN((108),(132)),0)</f>
        <v>0.73888888888888904</v>
      </c>
      <c r="K5072" s="86" t="str">
        <f ca="1">VLOOKUP(Tabla36[[#This Row],[CODIGO VINCULO]],[1]!Anexar1[[UNION]:[OPERADOR]],4,0)</f>
        <v>JOSE MANUEL MENDEZ CALDERON</v>
      </c>
      <c r="L5072" s="92" t="str" cm="1">
        <f t="array" aca="1" ref="L5072" ca="1">_xlfn.IFS(J5072&gt;=TIME(14,0,0),"SEGUNDO TURNO",J5072&lt;TIME(14,0,0),"PRIMER TURNO")</f>
        <v>SEGUNDO TURNO</v>
      </c>
      <c r="M5072" s="90"/>
    </row>
    <row r="5073" spans="1:13">
      <c r="A5073" s="86" t="str">
        <f ca="1">_xlfn.CONCAT(Tabla36[[#This Row],[NUM. ECO.]],Tabla36[[#This Row],[TURNO]],Tabla36[[#This Row],[FECHA]])</f>
        <v>T50SEGUNDO TURNO45413</v>
      </c>
      <c r="B5073" s="87">
        <v>8</v>
      </c>
      <c r="C5073" s="87">
        <v>8</v>
      </c>
      <c r="D5073" s="87" t="s">
        <v>67</v>
      </c>
      <c r="E5073" s="86"/>
      <c r="F5073" s="86">
        <f>VLOOKUP(Tabla36[[#This Row],[NUM. ECO.]],[2]!Tabla24[[NO.ECO]:[CUBICACION
M3]],4,0)</f>
        <v>15</v>
      </c>
      <c r="G5073" s="94">
        <v>45413</v>
      </c>
      <c r="H5073" s="92" t="str">
        <f>VLOOKUP(Tabla36[[#This Row],[NUM. ECO.]],[2]!Tabla24[[NO.ECO]:[MATERIAL]],8,0)</f>
        <v>BASE HIDRAULICA</v>
      </c>
      <c r="I5073" s="86" t="s">
        <v>79</v>
      </c>
      <c r="J5073" s="91">
        <f ca="1">J5072+TIME(0,RANDBETWEEN((108),(132)),0)</f>
        <v>0.83055555555555571</v>
      </c>
      <c r="K5073" s="86" t="str">
        <f ca="1">VLOOKUP(Tabla36[[#This Row],[CODIGO VINCULO]],[1]!Anexar1[[UNION]:[OPERADOR]],4,0)</f>
        <v>JOSE MANUEL MENDEZ CALDERON</v>
      </c>
      <c r="L5073" s="92" t="str" cm="1">
        <f t="array" aca="1" ref="L5073" ca="1">_xlfn.IFS(J5073&gt;=TIME(14,0,0),"SEGUNDO TURNO",J5073&lt;TIME(14,0,0),"PRIMER TURNO")</f>
        <v>SEGUNDO TURNO</v>
      </c>
      <c r="M5073" s="90"/>
    </row>
    <row r="5074" spans="1:13">
      <c r="A5074" s="86" t="str">
        <f ca="1">_xlfn.CONCAT(Tabla36[[#This Row],[NUM. ECO.]],Tabla36[[#This Row],[TURNO]],Tabla36[[#This Row],[FECHA]])</f>
        <v>T50PRIMER TURNO45414</v>
      </c>
      <c r="B5074" s="87">
        <v>8</v>
      </c>
      <c r="C5074" s="87">
        <v>1</v>
      </c>
      <c r="D5074" s="87" t="s">
        <v>67</v>
      </c>
      <c r="E5074" s="86"/>
      <c r="F5074" s="86">
        <f>VLOOKUP(Tabla36[[#This Row],[NUM. ECO.]],[2]!Tabla24[[NO.ECO]:[CUBICACION
M3]],4,0)</f>
        <v>15</v>
      </c>
      <c r="G5074" s="94">
        <v>45414</v>
      </c>
      <c r="H5074" s="92" t="str">
        <f>VLOOKUP(Tabla36[[#This Row],[NUM. ECO.]],[2]!Tabla24[[NO.ECO]:[MATERIAL]],8,0)</f>
        <v>BASE HIDRAULICA</v>
      </c>
      <c r="I5074" s="86" t="s">
        <v>79</v>
      </c>
      <c r="J5074" s="88">
        <f ca="1">TIME(RANDBETWEEN(5.5,6),RANDBETWEEN(1,29),0)</f>
        <v>0.2590277777777778</v>
      </c>
      <c r="K5074" s="86" t="str">
        <f ca="1">VLOOKUP(Tabla36[[#This Row],[CODIGO VINCULO]],[1]!Anexar1[[UNION]:[OPERADOR]],4,0)</f>
        <v>FELIPE DE JESUS KU MAY</v>
      </c>
      <c r="L5074" s="92" t="str" cm="1">
        <f t="array" aca="1" ref="L5074" ca="1">_xlfn.IFS(J5074&gt;=TIME(14,0,0),"SEGUNDO TURNO",J5074&lt;TIME(14,0,0),"PRIMER TURNO")</f>
        <v>PRIMER TURNO</v>
      </c>
      <c r="M5074" s="90"/>
    </row>
    <row r="5075" spans="1:13">
      <c r="A5075" s="86" t="str">
        <f ca="1">_xlfn.CONCAT(Tabla36[[#This Row],[NUM. ECO.]],Tabla36[[#This Row],[TURNO]],Tabla36[[#This Row],[FECHA]])</f>
        <v>T50PRIMER TURNO45414</v>
      </c>
      <c r="B5075" s="87">
        <v>8</v>
      </c>
      <c r="C5075" s="87">
        <v>2</v>
      </c>
      <c r="D5075" s="87" t="s">
        <v>67</v>
      </c>
      <c r="E5075" s="86"/>
      <c r="F5075" s="86">
        <f>VLOOKUP(Tabla36[[#This Row],[NUM. ECO.]],[2]!Tabla24[[NO.ECO]:[CUBICACION
M3]],4,0)</f>
        <v>15</v>
      </c>
      <c r="G5075" s="94">
        <v>45414</v>
      </c>
      <c r="H5075" s="92" t="str">
        <f>VLOOKUP(Tabla36[[#This Row],[NUM. ECO.]],[2]!Tabla24[[NO.ECO]:[MATERIAL]],8,0)</f>
        <v>BASE HIDRAULICA</v>
      </c>
      <c r="I5075" s="86" t="s">
        <v>79</v>
      </c>
      <c r="J5075" s="91">
        <f ca="1">J5074+TIME(0,RANDBETWEEN((108),(132)),0)</f>
        <v>0.34236111111111112</v>
      </c>
      <c r="K5075" s="86" t="str">
        <f ca="1">VLOOKUP(Tabla36[[#This Row],[CODIGO VINCULO]],[1]!Anexar1[[UNION]:[OPERADOR]],4,0)</f>
        <v>FELIPE DE JESUS KU MAY</v>
      </c>
      <c r="L5075" s="92" t="str" cm="1">
        <f t="array" aca="1" ref="L5075" ca="1">_xlfn.IFS(J5075&gt;=TIME(14,0,0),"SEGUNDO TURNO",J5075&lt;TIME(14,0,0),"PRIMER TURNO")</f>
        <v>PRIMER TURNO</v>
      </c>
      <c r="M5075" s="90"/>
    </row>
    <row r="5076" spans="1:13">
      <c r="A5076" s="86" t="str">
        <f ca="1">_xlfn.CONCAT(Tabla36[[#This Row],[NUM. ECO.]],Tabla36[[#This Row],[TURNO]],Tabla36[[#This Row],[FECHA]])</f>
        <v>T50PRIMER TURNO45414</v>
      </c>
      <c r="B5076" s="87">
        <v>8</v>
      </c>
      <c r="C5076" s="87">
        <v>3</v>
      </c>
      <c r="D5076" s="87" t="s">
        <v>67</v>
      </c>
      <c r="E5076" s="86"/>
      <c r="F5076" s="86">
        <f>VLOOKUP(Tabla36[[#This Row],[NUM. ECO.]],[2]!Tabla24[[NO.ECO]:[CUBICACION
M3]],4,0)</f>
        <v>15</v>
      </c>
      <c r="G5076" s="94">
        <v>45414</v>
      </c>
      <c r="H5076" s="92" t="str">
        <f>VLOOKUP(Tabla36[[#This Row],[NUM. ECO.]],[2]!Tabla24[[NO.ECO]:[MATERIAL]],8,0)</f>
        <v>BASE HIDRAULICA</v>
      </c>
      <c r="I5076" s="86" t="s">
        <v>79</v>
      </c>
      <c r="J5076" s="91">
        <f ca="1">J5075+TIME(0,RANDBETWEEN((108),(132)),0)</f>
        <v>0.41875000000000001</v>
      </c>
      <c r="K5076" s="86" t="str">
        <f ca="1">VLOOKUP(Tabla36[[#This Row],[CODIGO VINCULO]],[1]!Anexar1[[UNION]:[OPERADOR]],4,0)</f>
        <v>FELIPE DE JESUS KU MAY</v>
      </c>
      <c r="L5076" s="92" t="str" cm="1">
        <f t="array" aca="1" ref="L5076" ca="1">_xlfn.IFS(J5076&gt;=TIME(14,0,0),"SEGUNDO TURNO",J5076&lt;TIME(14,0,0),"PRIMER TURNO")</f>
        <v>PRIMER TURNO</v>
      </c>
      <c r="M5076" s="90"/>
    </row>
    <row r="5077" spans="1:13">
      <c r="A5077" s="86" t="str">
        <f ca="1">_xlfn.CONCAT(Tabla36[[#This Row],[NUM. ECO.]],Tabla36[[#This Row],[TURNO]],Tabla36[[#This Row],[FECHA]])</f>
        <v>T50PRIMER TURNO45414</v>
      </c>
      <c r="B5077" s="87">
        <v>8</v>
      </c>
      <c r="C5077" s="87">
        <v>4</v>
      </c>
      <c r="D5077" s="87" t="s">
        <v>67</v>
      </c>
      <c r="E5077" s="86"/>
      <c r="F5077" s="86">
        <f>VLOOKUP(Tabla36[[#This Row],[NUM. ECO.]],[2]!Tabla24[[NO.ECO]:[CUBICACION
M3]],4,0)</f>
        <v>15</v>
      </c>
      <c r="G5077" s="94">
        <v>45414</v>
      </c>
      <c r="H5077" s="92" t="str">
        <f>VLOOKUP(Tabla36[[#This Row],[NUM. ECO.]],[2]!Tabla24[[NO.ECO]:[MATERIAL]],8,0)</f>
        <v>BASE HIDRAULICA</v>
      </c>
      <c r="I5077" s="86" t="s">
        <v>79</v>
      </c>
      <c r="J5077" s="91">
        <f ca="1">J5076+TIME(0,RANDBETWEEN((108),(132)),0)</f>
        <v>0.50416666666666665</v>
      </c>
      <c r="K5077" s="86" t="str">
        <f ca="1">VLOOKUP(Tabla36[[#This Row],[CODIGO VINCULO]],[1]!Anexar1[[UNION]:[OPERADOR]],4,0)</f>
        <v>FELIPE DE JESUS KU MAY</v>
      </c>
      <c r="L5077" s="92" t="str" cm="1">
        <f t="array" aca="1" ref="L5077" ca="1">_xlfn.IFS(J5077&gt;=TIME(14,0,0),"SEGUNDO TURNO",J5077&lt;TIME(14,0,0),"PRIMER TURNO")</f>
        <v>PRIMER TURNO</v>
      </c>
      <c r="M5077" s="90"/>
    </row>
    <row r="5078" spans="1:13">
      <c r="A5078" s="86" t="str">
        <f ca="1">_xlfn.CONCAT(Tabla36[[#This Row],[NUM. ECO.]],Tabla36[[#This Row],[TURNO]],Tabla36[[#This Row],[FECHA]])</f>
        <v>T50SEGUNDO TURNO45414</v>
      </c>
      <c r="B5078" s="87">
        <v>8</v>
      </c>
      <c r="C5078" s="87">
        <v>5</v>
      </c>
      <c r="D5078" s="87" t="s">
        <v>67</v>
      </c>
      <c r="E5078" s="86"/>
      <c r="F5078" s="86">
        <f>VLOOKUP(Tabla36[[#This Row],[NUM. ECO.]],[2]!Tabla24[[NO.ECO]:[CUBICACION
M3]],4,0)</f>
        <v>15</v>
      </c>
      <c r="G5078" s="94">
        <v>45414</v>
      </c>
      <c r="H5078" s="92" t="str">
        <f>VLOOKUP(Tabla36[[#This Row],[NUM. ECO.]],[2]!Tabla24[[NO.ECO]:[MATERIAL]],8,0)</f>
        <v>BASE HIDRAULICA</v>
      </c>
      <c r="I5078" s="86" t="s">
        <v>79</v>
      </c>
      <c r="J5078" s="91">
        <f ca="1">J5077+TIME(0,RANDBETWEEN((108),(132)),0)</f>
        <v>0.59444444444444444</v>
      </c>
      <c r="K5078" s="86" t="str">
        <f ca="1">VLOOKUP(Tabla36[[#This Row],[CODIGO VINCULO]],[1]!Anexar1[[UNION]:[OPERADOR]],4,0)</f>
        <v>JOSE MANUEL MENDEZ CALDERON</v>
      </c>
      <c r="L5078" s="92" t="str" cm="1">
        <f t="array" aca="1" ref="L5078" ca="1">_xlfn.IFS(J5078&gt;=TIME(14,0,0),"SEGUNDO TURNO",J5078&lt;TIME(14,0,0),"PRIMER TURNO")</f>
        <v>SEGUNDO TURNO</v>
      </c>
      <c r="M5078" s="90"/>
    </row>
    <row r="5079" spans="1:13">
      <c r="A5079" s="86" t="str">
        <f ca="1">_xlfn.CONCAT(Tabla36[[#This Row],[NUM. ECO.]],Tabla36[[#This Row],[TURNO]],Tabla36[[#This Row],[FECHA]])</f>
        <v>T50SEGUNDO TURNO45414</v>
      </c>
      <c r="B5079" s="87">
        <v>8</v>
      </c>
      <c r="C5079" s="87">
        <v>6</v>
      </c>
      <c r="D5079" s="87" t="s">
        <v>67</v>
      </c>
      <c r="E5079" s="86"/>
      <c r="F5079" s="86">
        <f>VLOOKUP(Tabla36[[#This Row],[NUM. ECO.]],[2]!Tabla24[[NO.ECO]:[CUBICACION
M3]],4,0)</f>
        <v>15</v>
      </c>
      <c r="G5079" s="94">
        <v>45414</v>
      </c>
      <c r="H5079" s="92" t="str">
        <f>VLOOKUP(Tabla36[[#This Row],[NUM. ECO.]],[2]!Tabla24[[NO.ECO]:[MATERIAL]],8,0)</f>
        <v>BASE HIDRAULICA</v>
      </c>
      <c r="I5079" s="86" t="s">
        <v>79</v>
      </c>
      <c r="J5079" s="91">
        <f ca="1">J5078+TIME(0,RANDBETWEEN((108),(132)),0)</f>
        <v>0.68194444444444446</v>
      </c>
      <c r="K5079" s="86" t="str">
        <f ca="1">VLOOKUP(Tabla36[[#This Row],[CODIGO VINCULO]],[1]!Anexar1[[UNION]:[OPERADOR]],4,0)</f>
        <v>JOSE MANUEL MENDEZ CALDERON</v>
      </c>
      <c r="L5079" s="92" t="str" cm="1">
        <f t="array" aca="1" ref="L5079" ca="1">_xlfn.IFS(J5079&gt;=TIME(14,0,0),"SEGUNDO TURNO",J5079&lt;TIME(14,0,0),"PRIMER TURNO")</f>
        <v>SEGUNDO TURNO</v>
      </c>
      <c r="M5079" s="90"/>
    </row>
    <row r="5080" spans="1:13">
      <c r="A5080" s="86" t="str">
        <f ca="1">_xlfn.CONCAT(Tabla36[[#This Row],[NUM. ECO.]],Tabla36[[#This Row],[TURNO]],Tabla36[[#This Row],[FECHA]])</f>
        <v>T50SEGUNDO TURNO45414</v>
      </c>
      <c r="B5080" s="87">
        <v>8</v>
      </c>
      <c r="C5080" s="87">
        <v>7</v>
      </c>
      <c r="D5080" s="87" t="s">
        <v>67</v>
      </c>
      <c r="E5080" s="86"/>
      <c r="F5080" s="86">
        <f>VLOOKUP(Tabla36[[#This Row],[NUM. ECO.]],[2]!Tabla24[[NO.ECO]:[CUBICACION
M3]],4,0)</f>
        <v>15</v>
      </c>
      <c r="G5080" s="94">
        <v>45414</v>
      </c>
      <c r="H5080" s="92" t="str">
        <f>VLOOKUP(Tabla36[[#This Row],[NUM. ECO.]],[2]!Tabla24[[NO.ECO]:[MATERIAL]],8,0)</f>
        <v>BASE HIDRAULICA</v>
      </c>
      <c r="I5080" s="86" t="s">
        <v>79</v>
      </c>
      <c r="J5080" s="91">
        <f ca="1">J5079+TIME(0,RANDBETWEEN((108),(132)),0)</f>
        <v>0.7729166666666667</v>
      </c>
      <c r="K5080" s="86" t="str">
        <f ca="1">VLOOKUP(Tabla36[[#This Row],[CODIGO VINCULO]],[1]!Anexar1[[UNION]:[OPERADOR]],4,0)</f>
        <v>JOSE MANUEL MENDEZ CALDERON</v>
      </c>
      <c r="L5080" s="92" t="str" cm="1">
        <f t="array" aca="1" ref="L5080" ca="1">_xlfn.IFS(J5080&gt;=TIME(14,0,0),"SEGUNDO TURNO",J5080&lt;TIME(14,0,0),"PRIMER TURNO")</f>
        <v>SEGUNDO TURNO</v>
      </c>
      <c r="M5080" s="90"/>
    </row>
    <row r="5081" spans="1:13">
      <c r="A5081" s="86" t="str">
        <f ca="1">_xlfn.CONCAT(Tabla36[[#This Row],[NUM. ECO.]],Tabla36[[#This Row],[TURNO]],Tabla36[[#This Row],[FECHA]])</f>
        <v>T50SEGUNDO TURNO45414</v>
      </c>
      <c r="B5081" s="87">
        <v>8</v>
      </c>
      <c r="C5081" s="87">
        <v>8</v>
      </c>
      <c r="D5081" s="87" t="s">
        <v>67</v>
      </c>
      <c r="E5081" s="86"/>
      <c r="F5081" s="86">
        <f>VLOOKUP(Tabla36[[#This Row],[NUM. ECO.]],[2]!Tabla24[[NO.ECO]:[CUBICACION
M3]],4,0)</f>
        <v>15</v>
      </c>
      <c r="G5081" s="94">
        <v>45414</v>
      </c>
      <c r="H5081" s="92" t="str">
        <f>VLOOKUP(Tabla36[[#This Row],[NUM. ECO.]],[2]!Tabla24[[NO.ECO]:[MATERIAL]],8,0)</f>
        <v>BASE HIDRAULICA</v>
      </c>
      <c r="I5081" s="86" t="s">
        <v>79</v>
      </c>
      <c r="J5081" s="91">
        <f ca="1">J5080+TIME(0,RANDBETWEEN((108),(132)),0)</f>
        <v>0.84791666666666665</v>
      </c>
      <c r="K5081" s="86" t="str">
        <f ca="1">VLOOKUP(Tabla36[[#This Row],[CODIGO VINCULO]],[1]!Anexar1[[UNION]:[OPERADOR]],4,0)</f>
        <v>JOSE MANUEL MENDEZ CALDERON</v>
      </c>
      <c r="L5081" s="92" t="str" cm="1">
        <f t="array" aca="1" ref="L5081" ca="1">_xlfn.IFS(J5081&gt;=TIME(14,0,0),"SEGUNDO TURNO",J5081&lt;TIME(14,0,0),"PRIMER TURNO")</f>
        <v>SEGUNDO TURNO</v>
      </c>
      <c r="M5081" s="90"/>
    </row>
    <row r="5082" spans="1:13">
      <c r="A5082" s="86" t="str">
        <f ca="1">_xlfn.CONCAT(Tabla36[[#This Row],[NUM. ECO.]],Tabla36[[#This Row],[TURNO]],Tabla36[[#This Row],[FECHA]])</f>
        <v>T50PRIMER TURNO45415</v>
      </c>
      <c r="B5082" s="87">
        <v>8</v>
      </c>
      <c r="C5082" s="87">
        <v>1</v>
      </c>
      <c r="D5082" s="87" t="s">
        <v>67</v>
      </c>
      <c r="E5082" s="86"/>
      <c r="F5082" s="86">
        <f>VLOOKUP(Tabla36[[#This Row],[NUM. ECO.]],[2]!Tabla24[[NO.ECO]:[CUBICACION
M3]],4,0)</f>
        <v>15</v>
      </c>
      <c r="G5082" s="94">
        <v>45415</v>
      </c>
      <c r="H5082" s="92" t="str">
        <f>VLOOKUP(Tabla36[[#This Row],[NUM. ECO.]],[2]!Tabla24[[NO.ECO]:[MATERIAL]],8,0)</f>
        <v>BASE HIDRAULICA</v>
      </c>
      <c r="I5082" s="86" t="s">
        <v>79</v>
      </c>
      <c r="J5082" s="88">
        <f ca="1">TIME(RANDBETWEEN(5.5,6),RANDBETWEEN(1,29),0)</f>
        <v>0.2673611111111111</v>
      </c>
      <c r="K5082" s="86" t="str">
        <f ca="1">VLOOKUP(Tabla36[[#This Row],[CODIGO VINCULO]],[1]!Anexar1[[UNION]:[OPERADOR]],4,0)</f>
        <v>FELIPE DE JESUS KU MAY</v>
      </c>
      <c r="L5082" s="92" t="str" cm="1">
        <f t="array" aca="1" ref="L5082" ca="1">_xlfn.IFS(J5082&gt;=TIME(14,0,0),"SEGUNDO TURNO",J5082&lt;TIME(14,0,0),"PRIMER TURNO")</f>
        <v>PRIMER TURNO</v>
      </c>
      <c r="M5082" s="90"/>
    </row>
    <row r="5083" spans="1:13">
      <c r="A5083" s="86" t="str">
        <f ca="1">_xlfn.CONCAT(Tabla36[[#This Row],[NUM. ECO.]],Tabla36[[#This Row],[TURNO]],Tabla36[[#This Row],[FECHA]])</f>
        <v>T50PRIMER TURNO45415</v>
      </c>
      <c r="B5083" s="87">
        <v>8</v>
      </c>
      <c r="C5083" s="87">
        <v>2</v>
      </c>
      <c r="D5083" s="87" t="s">
        <v>67</v>
      </c>
      <c r="E5083" s="86"/>
      <c r="F5083" s="86">
        <f>VLOOKUP(Tabla36[[#This Row],[NUM. ECO.]],[2]!Tabla24[[NO.ECO]:[CUBICACION
M3]],4,0)</f>
        <v>15</v>
      </c>
      <c r="G5083" s="94">
        <v>45415</v>
      </c>
      <c r="H5083" s="92" t="str">
        <f>VLOOKUP(Tabla36[[#This Row],[NUM. ECO.]],[2]!Tabla24[[NO.ECO]:[MATERIAL]],8,0)</f>
        <v>BASE HIDRAULICA</v>
      </c>
      <c r="I5083" s="86" t="s">
        <v>79</v>
      </c>
      <c r="J5083" s="91">
        <f ca="1">J5082+TIME(0,RANDBETWEEN((108),(132)),0)</f>
        <v>0.34652777777777777</v>
      </c>
      <c r="K5083" s="86" t="str">
        <f ca="1">VLOOKUP(Tabla36[[#This Row],[CODIGO VINCULO]],[1]!Anexar1[[UNION]:[OPERADOR]],4,0)</f>
        <v>FELIPE DE JESUS KU MAY</v>
      </c>
      <c r="L5083" s="92" t="str" cm="1">
        <f t="array" aca="1" ref="L5083" ca="1">_xlfn.IFS(J5083&gt;=TIME(14,0,0),"SEGUNDO TURNO",J5083&lt;TIME(14,0,0),"PRIMER TURNO")</f>
        <v>PRIMER TURNO</v>
      </c>
      <c r="M5083" s="90"/>
    </row>
    <row r="5084" spans="1:13">
      <c r="A5084" s="86" t="str">
        <f ca="1">_xlfn.CONCAT(Tabla36[[#This Row],[NUM. ECO.]],Tabla36[[#This Row],[TURNO]],Tabla36[[#This Row],[FECHA]])</f>
        <v>T50PRIMER TURNO45415</v>
      </c>
      <c r="B5084" s="87">
        <v>8</v>
      </c>
      <c r="C5084" s="87">
        <v>3</v>
      </c>
      <c r="D5084" s="87" t="s">
        <v>67</v>
      </c>
      <c r="E5084" s="86"/>
      <c r="F5084" s="86">
        <f>VLOOKUP(Tabla36[[#This Row],[NUM. ECO.]],[2]!Tabla24[[NO.ECO]:[CUBICACION
M3]],4,0)</f>
        <v>15</v>
      </c>
      <c r="G5084" s="94">
        <v>45415</v>
      </c>
      <c r="H5084" s="92" t="str">
        <f>VLOOKUP(Tabla36[[#This Row],[NUM. ECO.]],[2]!Tabla24[[NO.ECO]:[MATERIAL]],8,0)</f>
        <v>BASE HIDRAULICA</v>
      </c>
      <c r="I5084" s="86" t="s">
        <v>79</v>
      </c>
      <c r="J5084" s="91">
        <f ca="1">J5083+TIME(0,RANDBETWEEN((108),(132)),0)</f>
        <v>0.42569444444444443</v>
      </c>
      <c r="K5084" s="86" t="str">
        <f ca="1">VLOOKUP(Tabla36[[#This Row],[CODIGO VINCULO]],[1]!Anexar1[[UNION]:[OPERADOR]],4,0)</f>
        <v>FELIPE DE JESUS KU MAY</v>
      </c>
      <c r="L5084" s="92" t="str" cm="1">
        <f t="array" aca="1" ref="L5084" ca="1">_xlfn.IFS(J5084&gt;=TIME(14,0,0),"SEGUNDO TURNO",J5084&lt;TIME(14,0,0),"PRIMER TURNO")</f>
        <v>PRIMER TURNO</v>
      </c>
      <c r="M5084" s="90"/>
    </row>
    <row r="5085" spans="1:13">
      <c r="A5085" s="86" t="str">
        <f ca="1">_xlfn.CONCAT(Tabla36[[#This Row],[NUM. ECO.]],Tabla36[[#This Row],[TURNO]],Tabla36[[#This Row],[FECHA]])</f>
        <v>T50PRIMER TURNO45415</v>
      </c>
      <c r="B5085" s="87">
        <v>8</v>
      </c>
      <c r="C5085" s="87">
        <v>4</v>
      </c>
      <c r="D5085" s="87" t="s">
        <v>67</v>
      </c>
      <c r="E5085" s="86"/>
      <c r="F5085" s="86">
        <f>VLOOKUP(Tabla36[[#This Row],[NUM. ECO.]],[2]!Tabla24[[NO.ECO]:[CUBICACION
M3]],4,0)</f>
        <v>15</v>
      </c>
      <c r="G5085" s="94">
        <v>45415</v>
      </c>
      <c r="H5085" s="92" t="str">
        <f>VLOOKUP(Tabla36[[#This Row],[NUM. ECO.]],[2]!Tabla24[[NO.ECO]:[MATERIAL]],8,0)</f>
        <v>BASE HIDRAULICA</v>
      </c>
      <c r="I5085" s="86" t="s">
        <v>79</v>
      </c>
      <c r="J5085" s="91">
        <f ca="1">J5084+TIME(0,RANDBETWEEN((108),(132)),0)</f>
        <v>0.50694444444444442</v>
      </c>
      <c r="K5085" s="86" t="str">
        <f ca="1">VLOOKUP(Tabla36[[#This Row],[CODIGO VINCULO]],[1]!Anexar1[[UNION]:[OPERADOR]],4,0)</f>
        <v>FELIPE DE JESUS KU MAY</v>
      </c>
      <c r="L5085" s="92" t="str" cm="1">
        <f t="array" aca="1" ref="L5085" ca="1">_xlfn.IFS(J5085&gt;=TIME(14,0,0),"SEGUNDO TURNO",J5085&lt;TIME(14,0,0),"PRIMER TURNO")</f>
        <v>PRIMER TURNO</v>
      </c>
      <c r="M5085" s="90"/>
    </row>
    <row r="5086" spans="1:13">
      <c r="A5086" s="86" t="str">
        <f ca="1">_xlfn.CONCAT(Tabla36[[#This Row],[NUM. ECO.]],Tabla36[[#This Row],[TURNO]],Tabla36[[#This Row],[FECHA]])</f>
        <v>T50SEGUNDO TURNO45415</v>
      </c>
      <c r="B5086" s="87">
        <v>8</v>
      </c>
      <c r="C5086" s="87">
        <v>5</v>
      </c>
      <c r="D5086" s="87" t="s">
        <v>67</v>
      </c>
      <c r="E5086" s="86"/>
      <c r="F5086" s="86">
        <f>VLOOKUP(Tabla36[[#This Row],[NUM. ECO.]],[2]!Tabla24[[NO.ECO]:[CUBICACION
M3]],4,0)</f>
        <v>15</v>
      </c>
      <c r="G5086" s="94">
        <v>45415</v>
      </c>
      <c r="H5086" s="92" t="str">
        <f>VLOOKUP(Tabla36[[#This Row],[NUM. ECO.]],[2]!Tabla24[[NO.ECO]:[MATERIAL]],8,0)</f>
        <v>BASE HIDRAULICA</v>
      </c>
      <c r="I5086" s="86" t="s">
        <v>79</v>
      </c>
      <c r="J5086" s="91">
        <f ca="1">J5085+TIME(0,RANDBETWEEN((108),(132)),0)</f>
        <v>0.59652777777777777</v>
      </c>
      <c r="K5086" s="86" t="str">
        <f ca="1">VLOOKUP(Tabla36[[#This Row],[CODIGO VINCULO]],[1]!Anexar1[[UNION]:[OPERADOR]],4,0)</f>
        <v>JOSE MANUEL MENDEZ CALDERON</v>
      </c>
      <c r="L5086" s="92" t="str" cm="1">
        <f t="array" aca="1" ref="L5086" ca="1">_xlfn.IFS(J5086&gt;=TIME(14,0,0),"SEGUNDO TURNO",J5086&lt;TIME(14,0,0),"PRIMER TURNO")</f>
        <v>SEGUNDO TURNO</v>
      </c>
      <c r="M5086" s="90"/>
    </row>
    <row r="5087" spans="1:13">
      <c r="A5087" s="86" t="str">
        <f ca="1">_xlfn.CONCAT(Tabla36[[#This Row],[NUM. ECO.]],Tabla36[[#This Row],[TURNO]],Tabla36[[#This Row],[FECHA]])</f>
        <v>T50SEGUNDO TURNO45415</v>
      </c>
      <c r="B5087" s="87">
        <v>8</v>
      </c>
      <c r="C5087" s="87">
        <v>6</v>
      </c>
      <c r="D5087" s="87" t="s">
        <v>67</v>
      </c>
      <c r="E5087" s="86"/>
      <c r="F5087" s="86">
        <f>VLOOKUP(Tabla36[[#This Row],[NUM. ECO.]],[2]!Tabla24[[NO.ECO]:[CUBICACION
M3]],4,0)</f>
        <v>15</v>
      </c>
      <c r="G5087" s="94">
        <v>45415</v>
      </c>
      <c r="H5087" s="92" t="str">
        <f>VLOOKUP(Tabla36[[#This Row],[NUM. ECO.]],[2]!Tabla24[[NO.ECO]:[MATERIAL]],8,0)</f>
        <v>BASE HIDRAULICA</v>
      </c>
      <c r="I5087" s="86" t="s">
        <v>79</v>
      </c>
      <c r="J5087" s="91">
        <f ca="1">J5086+TIME(0,RANDBETWEEN((108),(132)),0)</f>
        <v>0.67708333333333337</v>
      </c>
      <c r="K5087" s="86" t="str">
        <f ca="1">VLOOKUP(Tabla36[[#This Row],[CODIGO VINCULO]],[1]!Anexar1[[UNION]:[OPERADOR]],4,0)</f>
        <v>JOSE MANUEL MENDEZ CALDERON</v>
      </c>
      <c r="L5087" s="92" t="str" cm="1">
        <f t="array" aca="1" ref="L5087" ca="1">_xlfn.IFS(J5087&gt;=TIME(14,0,0),"SEGUNDO TURNO",J5087&lt;TIME(14,0,0),"PRIMER TURNO")</f>
        <v>SEGUNDO TURNO</v>
      </c>
      <c r="M5087" s="90"/>
    </row>
    <row r="5088" spans="1:13">
      <c r="A5088" s="86" t="str">
        <f ca="1">_xlfn.CONCAT(Tabla36[[#This Row],[NUM. ECO.]],Tabla36[[#This Row],[TURNO]],Tabla36[[#This Row],[FECHA]])</f>
        <v>T50SEGUNDO TURNO45415</v>
      </c>
      <c r="B5088" s="87">
        <v>8</v>
      </c>
      <c r="C5088" s="87">
        <v>7</v>
      </c>
      <c r="D5088" s="87" t="s">
        <v>67</v>
      </c>
      <c r="E5088" s="86"/>
      <c r="F5088" s="86">
        <f>VLOOKUP(Tabla36[[#This Row],[NUM. ECO.]],[2]!Tabla24[[NO.ECO]:[CUBICACION
M3]],4,0)</f>
        <v>15</v>
      </c>
      <c r="G5088" s="94">
        <v>45415</v>
      </c>
      <c r="H5088" s="92" t="str">
        <f>VLOOKUP(Tabla36[[#This Row],[NUM. ECO.]],[2]!Tabla24[[NO.ECO]:[MATERIAL]],8,0)</f>
        <v>BASE HIDRAULICA</v>
      </c>
      <c r="I5088" s="86" t="s">
        <v>79</v>
      </c>
      <c r="J5088" s="91">
        <f ca="1">J5087+TIME(0,RANDBETWEEN((108),(132)),0)</f>
        <v>0.75416666666666665</v>
      </c>
      <c r="K5088" s="86" t="str">
        <f ca="1">VLOOKUP(Tabla36[[#This Row],[CODIGO VINCULO]],[1]!Anexar1[[UNION]:[OPERADOR]],4,0)</f>
        <v>JOSE MANUEL MENDEZ CALDERON</v>
      </c>
      <c r="L5088" s="92" t="str" cm="1">
        <f t="array" aca="1" ref="L5088" ca="1">_xlfn.IFS(J5088&gt;=TIME(14,0,0),"SEGUNDO TURNO",J5088&lt;TIME(14,0,0),"PRIMER TURNO")</f>
        <v>SEGUNDO TURNO</v>
      </c>
      <c r="M5088" s="90"/>
    </row>
    <row r="5089" spans="1:13">
      <c r="A5089" s="86" t="str">
        <f ca="1">_xlfn.CONCAT(Tabla36[[#This Row],[NUM. ECO.]],Tabla36[[#This Row],[TURNO]],Tabla36[[#This Row],[FECHA]])</f>
        <v>T50SEGUNDO TURNO45415</v>
      </c>
      <c r="B5089" s="87">
        <v>8</v>
      </c>
      <c r="C5089" s="87">
        <v>8</v>
      </c>
      <c r="D5089" s="87" t="s">
        <v>67</v>
      </c>
      <c r="E5089" s="86"/>
      <c r="F5089" s="86">
        <f>VLOOKUP(Tabla36[[#This Row],[NUM. ECO.]],[2]!Tabla24[[NO.ECO]:[CUBICACION
M3]],4,0)</f>
        <v>15</v>
      </c>
      <c r="G5089" s="94">
        <v>45415</v>
      </c>
      <c r="H5089" s="92" t="str">
        <f>VLOOKUP(Tabla36[[#This Row],[NUM. ECO.]],[2]!Tabla24[[NO.ECO]:[MATERIAL]],8,0)</f>
        <v>BASE HIDRAULICA</v>
      </c>
      <c r="I5089" s="86" t="s">
        <v>79</v>
      </c>
      <c r="J5089" s="91">
        <f ca="1">J5088+TIME(0,RANDBETWEEN((108),(132)),0)</f>
        <v>0.83472222222222225</v>
      </c>
      <c r="K5089" s="86" t="str">
        <f ca="1">VLOOKUP(Tabla36[[#This Row],[CODIGO VINCULO]],[1]!Anexar1[[UNION]:[OPERADOR]],4,0)</f>
        <v>JOSE MANUEL MENDEZ CALDERON</v>
      </c>
      <c r="L5089" s="92" t="str" cm="1">
        <f t="array" aca="1" ref="L5089" ca="1">_xlfn.IFS(J5089&gt;=TIME(14,0,0),"SEGUNDO TURNO",J5089&lt;TIME(14,0,0),"PRIMER TURNO")</f>
        <v>SEGUNDO TURNO</v>
      </c>
      <c r="M5089" s="90"/>
    </row>
    <row r="5090" spans="1:13">
      <c r="A5090" s="86" t="str">
        <f ca="1">_xlfn.CONCAT(Tabla36[[#This Row],[NUM. ECO.]],Tabla36[[#This Row],[TURNO]],Tabla36[[#This Row],[FECHA]])</f>
        <v>T50PRIMER TURNO45416</v>
      </c>
      <c r="B5090" s="87">
        <v>8</v>
      </c>
      <c r="C5090" s="87">
        <v>1</v>
      </c>
      <c r="D5090" s="87" t="s">
        <v>67</v>
      </c>
      <c r="E5090" s="86"/>
      <c r="F5090" s="86">
        <f>VLOOKUP(Tabla36[[#This Row],[NUM. ECO.]],[2]!Tabla24[[NO.ECO]:[CUBICACION
M3]],4,0)</f>
        <v>15</v>
      </c>
      <c r="G5090" s="94">
        <v>45416</v>
      </c>
      <c r="H5090" s="92" t="str">
        <f>VLOOKUP(Tabla36[[#This Row],[NUM. ECO.]],[2]!Tabla24[[NO.ECO]:[MATERIAL]],8,0)</f>
        <v>BASE HIDRAULICA</v>
      </c>
      <c r="I5090" s="86" t="s">
        <v>79</v>
      </c>
      <c r="J5090" s="88">
        <f ca="1">TIME(RANDBETWEEN(5.5,6),RANDBETWEEN(1,29),0)</f>
        <v>0.26111111111111113</v>
      </c>
      <c r="K5090" s="86" t="str">
        <f ca="1">VLOOKUP(Tabla36[[#This Row],[CODIGO VINCULO]],[1]!Anexar1[[UNION]:[OPERADOR]],4,0)</f>
        <v>FELIPE DE JESUS KU MAY</v>
      </c>
      <c r="L5090" s="92" t="str" cm="1">
        <f t="array" aca="1" ref="L5090" ca="1">_xlfn.IFS(J5090&gt;=TIME(14,0,0),"SEGUNDO TURNO",J5090&lt;TIME(14,0,0),"PRIMER TURNO")</f>
        <v>PRIMER TURNO</v>
      </c>
      <c r="M5090" s="90"/>
    </row>
    <row r="5091" spans="1:13">
      <c r="A5091" s="86" t="str">
        <f ca="1">_xlfn.CONCAT(Tabla36[[#This Row],[NUM. ECO.]],Tabla36[[#This Row],[TURNO]],Tabla36[[#This Row],[FECHA]])</f>
        <v>T50PRIMER TURNO45416</v>
      </c>
      <c r="B5091" s="87">
        <v>8</v>
      </c>
      <c r="C5091" s="87">
        <v>2</v>
      </c>
      <c r="D5091" s="87" t="s">
        <v>67</v>
      </c>
      <c r="E5091" s="86"/>
      <c r="F5091" s="86">
        <f>VLOOKUP(Tabla36[[#This Row],[NUM. ECO.]],[2]!Tabla24[[NO.ECO]:[CUBICACION
M3]],4,0)</f>
        <v>15</v>
      </c>
      <c r="G5091" s="94">
        <v>45416</v>
      </c>
      <c r="H5091" s="92" t="str">
        <f>VLOOKUP(Tabla36[[#This Row],[NUM. ECO.]],[2]!Tabla24[[NO.ECO]:[MATERIAL]],8,0)</f>
        <v>BASE HIDRAULICA</v>
      </c>
      <c r="I5091" s="86" t="s">
        <v>79</v>
      </c>
      <c r="J5091" s="91">
        <f ca="1">J5090+TIME(0,RANDBETWEEN((108),(132)),0)</f>
        <v>0.34236111111111112</v>
      </c>
      <c r="K5091" s="86" t="str">
        <f ca="1">VLOOKUP(Tabla36[[#This Row],[CODIGO VINCULO]],[1]!Anexar1[[UNION]:[OPERADOR]],4,0)</f>
        <v>FELIPE DE JESUS KU MAY</v>
      </c>
      <c r="L5091" s="92" t="str" cm="1">
        <f t="array" aca="1" ref="L5091" ca="1">_xlfn.IFS(J5091&gt;=TIME(14,0,0),"SEGUNDO TURNO",J5091&lt;TIME(14,0,0),"PRIMER TURNO")</f>
        <v>PRIMER TURNO</v>
      </c>
      <c r="M5091" s="90"/>
    </row>
    <row r="5092" spans="1:13">
      <c r="A5092" s="86" t="str">
        <f ca="1">_xlfn.CONCAT(Tabla36[[#This Row],[NUM. ECO.]],Tabla36[[#This Row],[TURNO]],Tabla36[[#This Row],[FECHA]])</f>
        <v>T50PRIMER TURNO45416</v>
      </c>
      <c r="B5092" s="87">
        <v>8</v>
      </c>
      <c r="C5092" s="87">
        <v>3</v>
      </c>
      <c r="D5092" s="87" t="s">
        <v>67</v>
      </c>
      <c r="E5092" s="86"/>
      <c r="F5092" s="86">
        <f>VLOOKUP(Tabla36[[#This Row],[NUM. ECO.]],[2]!Tabla24[[NO.ECO]:[CUBICACION
M3]],4,0)</f>
        <v>15</v>
      </c>
      <c r="G5092" s="94">
        <v>45416</v>
      </c>
      <c r="H5092" s="92" t="str">
        <f>VLOOKUP(Tabla36[[#This Row],[NUM. ECO.]],[2]!Tabla24[[NO.ECO]:[MATERIAL]],8,0)</f>
        <v>BASE HIDRAULICA</v>
      </c>
      <c r="I5092" s="86" t="s">
        <v>79</v>
      </c>
      <c r="J5092" s="91">
        <f ca="1">J5091+TIME(0,RANDBETWEEN((108),(132)),0)</f>
        <v>0.43194444444444446</v>
      </c>
      <c r="K5092" s="86" t="str">
        <f ca="1">VLOOKUP(Tabla36[[#This Row],[CODIGO VINCULO]],[1]!Anexar1[[UNION]:[OPERADOR]],4,0)</f>
        <v>FELIPE DE JESUS KU MAY</v>
      </c>
      <c r="L5092" s="92" t="str" cm="1">
        <f t="array" aca="1" ref="L5092" ca="1">_xlfn.IFS(J5092&gt;=TIME(14,0,0),"SEGUNDO TURNO",J5092&lt;TIME(14,0,0),"PRIMER TURNO")</f>
        <v>PRIMER TURNO</v>
      </c>
      <c r="M5092" s="90"/>
    </row>
    <row r="5093" spans="1:13">
      <c r="A5093" s="86" t="str">
        <f ca="1">_xlfn.CONCAT(Tabla36[[#This Row],[NUM. ECO.]],Tabla36[[#This Row],[TURNO]],Tabla36[[#This Row],[FECHA]])</f>
        <v>T50PRIMER TURNO45416</v>
      </c>
      <c r="B5093" s="87">
        <v>8</v>
      </c>
      <c r="C5093" s="87">
        <v>4</v>
      </c>
      <c r="D5093" s="87" t="s">
        <v>67</v>
      </c>
      <c r="E5093" s="86"/>
      <c r="F5093" s="86">
        <f>VLOOKUP(Tabla36[[#This Row],[NUM. ECO.]],[2]!Tabla24[[NO.ECO]:[CUBICACION
M3]],4,0)</f>
        <v>15</v>
      </c>
      <c r="G5093" s="94">
        <v>45416</v>
      </c>
      <c r="H5093" s="92" t="str">
        <f>VLOOKUP(Tabla36[[#This Row],[NUM. ECO.]],[2]!Tabla24[[NO.ECO]:[MATERIAL]],8,0)</f>
        <v>BASE HIDRAULICA</v>
      </c>
      <c r="I5093" s="86" t="s">
        <v>79</v>
      </c>
      <c r="J5093" s="91">
        <f ca="1">J5092+TIME(0,RANDBETWEEN((108),(132)),0)</f>
        <v>0.51736111111111116</v>
      </c>
      <c r="K5093" s="86" t="str">
        <f ca="1">VLOOKUP(Tabla36[[#This Row],[CODIGO VINCULO]],[1]!Anexar1[[UNION]:[OPERADOR]],4,0)</f>
        <v>FELIPE DE JESUS KU MAY</v>
      </c>
      <c r="L5093" s="92" t="str" cm="1">
        <f t="array" aca="1" ref="L5093" ca="1">_xlfn.IFS(J5093&gt;=TIME(14,0,0),"SEGUNDO TURNO",J5093&lt;TIME(14,0,0),"PRIMER TURNO")</f>
        <v>PRIMER TURNO</v>
      </c>
      <c r="M5093" s="90"/>
    </row>
    <row r="5094" spans="1:13">
      <c r="A5094" s="86" t="str">
        <f ca="1">_xlfn.CONCAT(Tabla36[[#This Row],[NUM. ECO.]],Tabla36[[#This Row],[TURNO]],Tabla36[[#This Row],[FECHA]])</f>
        <v>T50SEGUNDO TURNO45416</v>
      </c>
      <c r="B5094" s="87">
        <v>8</v>
      </c>
      <c r="C5094" s="87">
        <v>5</v>
      </c>
      <c r="D5094" s="87" t="s">
        <v>67</v>
      </c>
      <c r="E5094" s="86"/>
      <c r="F5094" s="86">
        <f>VLOOKUP(Tabla36[[#This Row],[NUM. ECO.]],[2]!Tabla24[[NO.ECO]:[CUBICACION
M3]],4,0)</f>
        <v>15</v>
      </c>
      <c r="G5094" s="94">
        <v>45416</v>
      </c>
      <c r="H5094" s="92" t="str">
        <f>VLOOKUP(Tabla36[[#This Row],[NUM. ECO.]],[2]!Tabla24[[NO.ECO]:[MATERIAL]],8,0)</f>
        <v>BASE HIDRAULICA</v>
      </c>
      <c r="I5094" s="86" t="s">
        <v>79</v>
      </c>
      <c r="J5094" s="91">
        <f ca="1">J5093+TIME(0,RANDBETWEEN((108),(132)),0)</f>
        <v>0.60763888888888895</v>
      </c>
      <c r="K5094" s="86" t="str">
        <f ca="1">VLOOKUP(Tabla36[[#This Row],[CODIGO VINCULO]],[1]!Anexar1[[UNION]:[OPERADOR]],4,0)</f>
        <v>JOSE MANUEL MENDEZ CALDERON</v>
      </c>
      <c r="L5094" s="92" t="str" cm="1">
        <f t="array" aca="1" ref="L5094" ca="1">_xlfn.IFS(J5094&gt;=TIME(14,0,0),"SEGUNDO TURNO",J5094&lt;TIME(14,0,0),"PRIMER TURNO")</f>
        <v>SEGUNDO TURNO</v>
      </c>
      <c r="M5094" s="90"/>
    </row>
    <row r="5095" spans="1:13">
      <c r="A5095" s="86" t="str">
        <f ca="1">_xlfn.CONCAT(Tabla36[[#This Row],[NUM. ECO.]],Tabla36[[#This Row],[TURNO]],Tabla36[[#This Row],[FECHA]])</f>
        <v>T50SEGUNDO TURNO45416</v>
      </c>
      <c r="B5095" s="87">
        <v>8</v>
      </c>
      <c r="C5095" s="87">
        <v>6</v>
      </c>
      <c r="D5095" s="87" t="s">
        <v>67</v>
      </c>
      <c r="E5095" s="86"/>
      <c r="F5095" s="86">
        <f>VLOOKUP(Tabla36[[#This Row],[NUM. ECO.]],[2]!Tabla24[[NO.ECO]:[CUBICACION
M3]],4,0)</f>
        <v>15</v>
      </c>
      <c r="G5095" s="94">
        <v>45416</v>
      </c>
      <c r="H5095" s="92" t="str">
        <f>VLOOKUP(Tabla36[[#This Row],[NUM. ECO.]],[2]!Tabla24[[NO.ECO]:[MATERIAL]],8,0)</f>
        <v>BASE HIDRAULICA</v>
      </c>
      <c r="I5095" s="86" t="s">
        <v>79</v>
      </c>
      <c r="J5095" s="91">
        <f ca="1">J5094+TIME(0,RANDBETWEEN((108),(132)),0)</f>
        <v>0.68263888888888891</v>
      </c>
      <c r="K5095" s="86" t="str">
        <f ca="1">VLOOKUP(Tabla36[[#This Row],[CODIGO VINCULO]],[1]!Anexar1[[UNION]:[OPERADOR]],4,0)</f>
        <v>JOSE MANUEL MENDEZ CALDERON</v>
      </c>
      <c r="L5095" s="92" t="str" cm="1">
        <f t="array" aca="1" ref="L5095" ca="1">_xlfn.IFS(J5095&gt;=TIME(14,0,0),"SEGUNDO TURNO",J5095&lt;TIME(14,0,0),"PRIMER TURNO")</f>
        <v>SEGUNDO TURNO</v>
      </c>
      <c r="M5095" s="90"/>
    </row>
    <row r="5096" spans="1:13">
      <c r="A5096" s="86" t="str">
        <f ca="1">_xlfn.CONCAT(Tabla36[[#This Row],[NUM. ECO.]],Tabla36[[#This Row],[TURNO]],Tabla36[[#This Row],[FECHA]])</f>
        <v>T50SEGUNDO TURNO45416</v>
      </c>
      <c r="B5096" s="87">
        <v>8</v>
      </c>
      <c r="C5096" s="87">
        <v>7</v>
      </c>
      <c r="D5096" s="87" t="s">
        <v>67</v>
      </c>
      <c r="E5096" s="86"/>
      <c r="F5096" s="86">
        <f>VLOOKUP(Tabla36[[#This Row],[NUM. ECO.]],[2]!Tabla24[[NO.ECO]:[CUBICACION
M3]],4,0)</f>
        <v>15</v>
      </c>
      <c r="G5096" s="94">
        <v>45416</v>
      </c>
      <c r="H5096" s="92" t="str">
        <f>VLOOKUP(Tabla36[[#This Row],[NUM. ECO.]],[2]!Tabla24[[NO.ECO]:[MATERIAL]],8,0)</f>
        <v>BASE HIDRAULICA</v>
      </c>
      <c r="I5096" s="86" t="s">
        <v>79</v>
      </c>
      <c r="J5096" s="91">
        <f ca="1">J5095+TIME(0,RANDBETWEEN((108),(132)),0)</f>
        <v>0.76597222222222228</v>
      </c>
      <c r="K5096" s="86" t="str">
        <f ca="1">VLOOKUP(Tabla36[[#This Row],[CODIGO VINCULO]],[1]!Anexar1[[UNION]:[OPERADOR]],4,0)</f>
        <v>JOSE MANUEL MENDEZ CALDERON</v>
      </c>
      <c r="L5096" s="92" t="str" cm="1">
        <f t="array" aca="1" ref="L5096" ca="1">_xlfn.IFS(J5096&gt;=TIME(14,0,0),"SEGUNDO TURNO",J5096&lt;TIME(14,0,0),"PRIMER TURNO")</f>
        <v>SEGUNDO TURNO</v>
      </c>
      <c r="M5096" s="90"/>
    </row>
    <row r="5097" spans="1:13">
      <c r="A5097" s="86" t="str">
        <f ca="1">_xlfn.CONCAT(Tabla36[[#This Row],[NUM. ECO.]],Tabla36[[#This Row],[TURNO]],Tabla36[[#This Row],[FECHA]])</f>
        <v>T50SEGUNDO TURNO45416</v>
      </c>
      <c r="B5097" s="87">
        <v>8</v>
      </c>
      <c r="C5097" s="87">
        <v>8</v>
      </c>
      <c r="D5097" s="87" t="s">
        <v>67</v>
      </c>
      <c r="E5097" s="86"/>
      <c r="F5097" s="86">
        <f>VLOOKUP(Tabla36[[#This Row],[NUM. ECO.]],[2]!Tabla24[[NO.ECO]:[CUBICACION
M3]],4,0)</f>
        <v>15</v>
      </c>
      <c r="G5097" s="94">
        <v>45416</v>
      </c>
      <c r="H5097" s="92" t="str">
        <f>VLOOKUP(Tabla36[[#This Row],[NUM. ECO.]],[2]!Tabla24[[NO.ECO]:[MATERIAL]],8,0)</f>
        <v>BASE HIDRAULICA</v>
      </c>
      <c r="I5097" s="86" t="s">
        <v>79</v>
      </c>
      <c r="J5097" s="91">
        <f ca="1">J5096+TIME(0,RANDBETWEEN((108),(132)),0)</f>
        <v>0.84652777777777788</v>
      </c>
      <c r="K5097" s="86" t="str">
        <f ca="1">VLOOKUP(Tabla36[[#This Row],[CODIGO VINCULO]],[1]!Anexar1[[UNION]:[OPERADOR]],4,0)</f>
        <v>JOSE MANUEL MENDEZ CALDERON</v>
      </c>
      <c r="L5097" s="92" t="str" cm="1">
        <f t="array" aca="1" ref="L5097" ca="1">_xlfn.IFS(J5097&gt;=TIME(14,0,0),"SEGUNDO TURNO",J5097&lt;TIME(14,0,0),"PRIMER TURNO")</f>
        <v>SEGUNDO TURNO</v>
      </c>
      <c r="M5097" s="90"/>
    </row>
    <row r="5098" spans="1:13">
      <c r="A5098" s="86" t="str">
        <f ca="1">_xlfn.CONCAT(Tabla36[[#This Row],[NUM. ECO.]],Tabla36[[#This Row],[TURNO]],Tabla36[[#This Row],[FECHA]])</f>
        <v>T50PRIMER TURNO45418</v>
      </c>
      <c r="B5098" s="87">
        <v>8</v>
      </c>
      <c r="C5098" s="87">
        <v>1</v>
      </c>
      <c r="D5098" s="87" t="s">
        <v>67</v>
      </c>
      <c r="E5098" s="86"/>
      <c r="F5098" s="86">
        <f>VLOOKUP(Tabla36[[#This Row],[NUM. ECO.]],[2]!Tabla24[[NO.ECO]:[CUBICACION
M3]],4,0)</f>
        <v>15</v>
      </c>
      <c r="G5098" s="94">
        <v>45418</v>
      </c>
      <c r="H5098" s="92" t="str">
        <f>VLOOKUP(Tabla36[[#This Row],[NUM. ECO.]],[2]!Tabla24[[NO.ECO]:[MATERIAL]],8,0)</f>
        <v>BASE HIDRAULICA</v>
      </c>
      <c r="I5098" s="86" t="s">
        <v>79</v>
      </c>
      <c r="J5098" s="88">
        <f ca="1">TIME(RANDBETWEEN(5.5,6),RANDBETWEEN(1,29),0)</f>
        <v>0.25208333333333333</v>
      </c>
      <c r="K5098" s="86" t="str">
        <f ca="1">VLOOKUP(Tabla36[[#This Row],[CODIGO VINCULO]],[1]!Anexar1[[UNION]:[OPERADOR]],4,0)</f>
        <v>FELIPE DE JESUS KU MAY</v>
      </c>
      <c r="L5098" s="92" t="str" cm="1">
        <f t="array" aca="1" ref="L5098" ca="1">_xlfn.IFS(J5098&gt;=TIME(14,0,0),"SEGUNDO TURNO",J5098&lt;TIME(14,0,0),"PRIMER TURNO")</f>
        <v>PRIMER TURNO</v>
      </c>
      <c r="M5098" s="90"/>
    </row>
    <row r="5099" spans="1:13">
      <c r="A5099" s="86" t="str">
        <f ca="1">_xlfn.CONCAT(Tabla36[[#This Row],[NUM. ECO.]],Tabla36[[#This Row],[TURNO]],Tabla36[[#This Row],[FECHA]])</f>
        <v>T50PRIMER TURNO45418</v>
      </c>
      <c r="B5099" s="87">
        <v>8</v>
      </c>
      <c r="C5099" s="87">
        <v>2</v>
      </c>
      <c r="D5099" s="87" t="s">
        <v>67</v>
      </c>
      <c r="E5099" s="86"/>
      <c r="F5099" s="86">
        <f>VLOOKUP(Tabla36[[#This Row],[NUM. ECO.]],[2]!Tabla24[[NO.ECO]:[CUBICACION
M3]],4,0)</f>
        <v>15</v>
      </c>
      <c r="G5099" s="94">
        <v>45418</v>
      </c>
      <c r="H5099" s="92" t="str">
        <f>VLOOKUP(Tabla36[[#This Row],[NUM. ECO.]],[2]!Tabla24[[NO.ECO]:[MATERIAL]],8,0)</f>
        <v>BASE HIDRAULICA</v>
      </c>
      <c r="I5099" s="86" t="s">
        <v>79</v>
      </c>
      <c r="J5099" s="91">
        <f ca="1">J5098+TIME(0,RANDBETWEEN((108),(132)),0)</f>
        <v>0.34027777777777779</v>
      </c>
      <c r="K5099" s="86" t="str">
        <f ca="1">VLOOKUP(Tabla36[[#This Row],[CODIGO VINCULO]],[1]!Anexar1[[UNION]:[OPERADOR]],4,0)</f>
        <v>FELIPE DE JESUS KU MAY</v>
      </c>
      <c r="L5099" s="92" t="str" cm="1">
        <f t="array" aca="1" ref="L5099" ca="1">_xlfn.IFS(J5099&gt;=TIME(14,0,0),"SEGUNDO TURNO",J5099&lt;TIME(14,0,0),"PRIMER TURNO")</f>
        <v>PRIMER TURNO</v>
      </c>
      <c r="M5099" s="90"/>
    </row>
    <row r="5100" spans="1:13">
      <c r="A5100" s="86" t="str">
        <f ca="1">_xlfn.CONCAT(Tabla36[[#This Row],[NUM. ECO.]],Tabla36[[#This Row],[TURNO]],Tabla36[[#This Row],[FECHA]])</f>
        <v>T50PRIMER TURNO45418</v>
      </c>
      <c r="B5100" s="87">
        <v>8</v>
      </c>
      <c r="C5100" s="87">
        <v>3</v>
      </c>
      <c r="D5100" s="87" t="s">
        <v>67</v>
      </c>
      <c r="E5100" s="86"/>
      <c r="F5100" s="86">
        <f>VLOOKUP(Tabla36[[#This Row],[NUM. ECO.]],[2]!Tabla24[[NO.ECO]:[CUBICACION
M3]],4,0)</f>
        <v>15</v>
      </c>
      <c r="G5100" s="94">
        <v>45418</v>
      </c>
      <c r="H5100" s="92" t="str">
        <f>VLOOKUP(Tabla36[[#This Row],[NUM. ECO.]],[2]!Tabla24[[NO.ECO]:[MATERIAL]],8,0)</f>
        <v>BASE HIDRAULICA</v>
      </c>
      <c r="I5100" s="86" t="s">
        <v>79</v>
      </c>
      <c r="J5100" s="91">
        <f ca="1">J5099+TIME(0,RANDBETWEEN((108),(132)),0)</f>
        <v>0.42638888888888893</v>
      </c>
      <c r="K5100" s="86" t="str">
        <f ca="1">VLOOKUP(Tabla36[[#This Row],[CODIGO VINCULO]],[1]!Anexar1[[UNION]:[OPERADOR]],4,0)</f>
        <v>FELIPE DE JESUS KU MAY</v>
      </c>
      <c r="L5100" s="92" t="str" cm="1">
        <f t="array" aca="1" ref="L5100" ca="1">_xlfn.IFS(J5100&gt;=TIME(14,0,0),"SEGUNDO TURNO",J5100&lt;TIME(14,0,0),"PRIMER TURNO")</f>
        <v>PRIMER TURNO</v>
      </c>
      <c r="M5100" s="90"/>
    </row>
    <row r="5101" spans="1:13">
      <c r="A5101" s="86" t="str">
        <f ca="1">_xlfn.CONCAT(Tabla36[[#This Row],[NUM. ECO.]],Tabla36[[#This Row],[TURNO]],Tabla36[[#This Row],[FECHA]])</f>
        <v>T50PRIMER TURNO45418</v>
      </c>
      <c r="B5101" s="87">
        <v>8</v>
      </c>
      <c r="C5101" s="87">
        <v>4</v>
      </c>
      <c r="D5101" s="87" t="s">
        <v>67</v>
      </c>
      <c r="E5101" s="86"/>
      <c r="F5101" s="86">
        <f>VLOOKUP(Tabla36[[#This Row],[NUM. ECO.]],[2]!Tabla24[[NO.ECO]:[CUBICACION
M3]],4,0)</f>
        <v>15</v>
      </c>
      <c r="G5101" s="94">
        <v>45418</v>
      </c>
      <c r="H5101" s="92" t="str">
        <f>VLOOKUP(Tabla36[[#This Row],[NUM. ECO.]],[2]!Tabla24[[NO.ECO]:[MATERIAL]],8,0)</f>
        <v>BASE HIDRAULICA</v>
      </c>
      <c r="I5101" s="86" t="s">
        <v>79</v>
      </c>
      <c r="J5101" s="91">
        <f ca="1">J5100+TIME(0,RANDBETWEEN((108),(132)),0)</f>
        <v>0.50555555555555554</v>
      </c>
      <c r="K5101" s="86" t="str">
        <f ca="1">VLOOKUP(Tabla36[[#This Row],[CODIGO VINCULO]],[1]!Anexar1[[UNION]:[OPERADOR]],4,0)</f>
        <v>FELIPE DE JESUS KU MAY</v>
      </c>
      <c r="L5101" s="92" t="str" cm="1">
        <f t="array" aca="1" ref="L5101" ca="1">_xlfn.IFS(J5101&gt;=TIME(14,0,0),"SEGUNDO TURNO",J5101&lt;TIME(14,0,0),"PRIMER TURNO")</f>
        <v>PRIMER TURNO</v>
      </c>
      <c r="M5101" s="90"/>
    </row>
    <row r="5102" spans="1:13">
      <c r="A5102" s="86" t="str">
        <f ca="1">_xlfn.CONCAT(Tabla36[[#This Row],[NUM. ECO.]],Tabla36[[#This Row],[TURNO]],Tabla36[[#This Row],[FECHA]])</f>
        <v>T50SEGUNDO TURNO45418</v>
      </c>
      <c r="B5102" s="87">
        <v>8</v>
      </c>
      <c r="C5102" s="87">
        <v>5</v>
      </c>
      <c r="D5102" s="87" t="s">
        <v>67</v>
      </c>
      <c r="E5102" s="86"/>
      <c r="F5102" s="86">
        <f>VLOOKUP(Tabla36[[#This Row],[NUM. ECO.]],[2]!Tabla24[[NO.ECO]:[CUBICACION
M3]],4,0)</f>
        <v>15</v>
      </c>
      <c r="G5102" s="94">
        <v>45418</v>
      </c>
      <c r="H5102" s="92" t="str">
        <f>VLOOKUP(Tabla36[[#This Row],[NUM. ECO.]],[2]!Tabla24[[NO.ECO]:[MATERIAL]],8,0)</f>
        <v>BASE HIDRAULICA</v>
      </c>
      <c r="I5102" s="86" t="s">
        <v>79</v>
      </c>
      <c r="J5102" s="91">
        <f ca="1">J5101+TIME(0,RANDBETWEEN((108),(132)),0)</f>
        <v>0.58819444444444446</v>
      </c>
      <c r="K5102" s="86" t="str">
        <f ca="1">VLOOKUP(Tabla36[[#This Row],[CODIGO VINCULO]],[1]!Anexar1[[UNION]:[OPERADOR]],4,0)</f>
        <v>JOSE MANUEL MENDEZ CALDERON</v>
      </c>
      <c r="L5102" s="92" t="str" cm="1">
        <f t="array" aca="1" ref="L5102" ca="1">_xlfn.IFS(J5102&gt;=TIME(14,0,0),"SEGUNDO TURNO",J5102&lt;TIME(14,0,0),"PRIMER TURNO")</f>
        <v>SEGUNDO TURNO</v>
      </c>
      <c r="M5102" s="90"/>
    </row>
    <row r="5103" spans="1:13">
      <c r="A5103" s="86" t="str">
        <f ca="1">_xlfn.CONCAT(Tabla36[[#This Row],[NUM. ECO.]],Tabla36[[#This Row],[TURNO]],Tabla36[[#This Row],[FECHA]])</f>
        <v>T50SEGUNDO TURNO45418</v>
      </c>
      <c r="B5103" s="87">
        <v>8</v>
      </c>
      <c r="C5103" s="87">
        <v>6</v>
      </c>
      <c r="D5103" s="87" t="s">
        <v>67</v>
      </c>
      <c r="E5103" s="86"/>
      <c r="F5103" s="86">
        <f>VLOOKUP(Tabla36[[#This Row],[NUM. ECO.]],[2]!Tabla24[[NO.ECO]:[CUBICACION
M3]],4,0)</f>
        <v>15</v>
      </c>
      <c r="G5103" s="94">
        <v>45418</v>
      </c>
      <c r="H5103" s="92" t="str">
        <f>VLOOKUP(Tabla36[[#This Row],[NUM. ECO.]],[2]!Tabla24[[NO.ECO]:[MATERIAL]],8,0)</f>
        <v>BASE HIDRAULICA</v>
      </c>
      <c r="I5103" s="86" t="s">
        <v>79</v>
      </c>
      <c r="J5103" s="91">
        <f ca="1">J5102+TIME(0,RANDBETWEEN((108),(132)),0)</f>
        <v>0.67083333333333339</v>
      </c>
      <c r="K5103" s="86" t="str">
        <f ca="1">VLOOKUP(Tabla36[[#This Row],[CODIGO VINCULO]],[1]!Anexar1[[UNION]:[OPERADOR]],4,0)</f>
        <v>JOSE MANUEL MENDEZ CALDERON</v>
      </c>
      <c r="L5103" s="92" t="str" cm="1">
        <f t="array" aca="1" ref="L5103" ca="1">_xlfn.IFS(J5103&gt;=TIME(14,0,0),"SEGUNDO TURNO",J5103&lt;TIME(14,0,0),"PRIMER TURNO")</f>
        <v>SEGUNDO TURNO</v>
      </c>
      <c r="M5103" s="90"/>
    </row>
    <row r="5104" spans="1:13">
      <c r="A5104" s="86" t="str">
        <f ca="1">_xlfn.CONCAT(Tabla36[[#This Row],[NUM. ECO.]],Tabla36[[#This Row],[TURNO]],Tabla36[[#This Row],[FECHA]])</f>
        <v>T50SEGUNDO TURNO45418</v>
      </c>
      <c r="B5104" s="87">
        <v>8</v>
      </c>
      <c r="C5104" s="87">
        <v>7</v>
      </c>
      <c r="D5104" s="87" t="s">
        <v>67</v>
      </c>
      <c r="E5104" s="86"/>
      <c r="F5104" s="86">
        <f>VLOOKUP(Tabla36[[#This Row],[NUM. ECO.]],[2]!Tabla24[[NO.ECO]:[CUBICACION
M3]],4,0)</f>
        <v>15</v>
      </c>
      <c r="G5104" s="94">
        <v>45418</v>
      </c>
      <c r="H5104" s="92" t="str">
        <f>VLOOKUP(Tabla36[[#This Row],[NUM. ECO.]],[2]!Tabla24[[NO.ECO]:[MATERIAL]],8,0)</f>
        <v>BASE HIDRAULICA</v>
      </c>
      <c r="I5104" s="86" t="s">
        <v>79</v>
      </c>
      <c r="J5104" s="91">
        <f ca="1">J5103+TIME(0,RANDBETWEEN((108),(132)),0)</f>
        <v>0.75069444444444455</v>
      </c>
      <c r="K5104" s="86" t="str">
        <f ca="1">VLOOKUP(Tabla36[[#This Row],[CODIGO VINCULO]],[1]!Anexar1[[UNION]:[OPERADOR]],4,0)</f>
        <v>JOSE MANUEL MENDEZ CALDERON</v>
      </c>
      <c r="L5104" s="92" t="str" cm="1">
        <f t="array" aca="1" ref="L5104" ca="1">_xlfn.IFS(J5104&gt;=TIME(14,0,0),"SEGUNDO TURNO",J5104&lt;TIME(14,0,0),"PRIMER TURNO")</f>
        <v>SEGUNDO TURNO</v>
      </c>
      <c r="M5104" s="90"/>
    </row>
    <row r="5105" spans="1:13">
      <c r="A5105" s="86" t="str">
        <f ca="1">_xlfn.CONCAT(Tabla36[[#This Row],[NUM. ECO.]],Tabla36[[#This Row],[TURNO]],Tabla36[[#This Row],[FECHA]])</f>
        <v>T50SEGUNDO TURNO45418</v>
      </c>
      <c r="B5105" s="87">
        <v>8</v>
      </c>
      <c r="C5105" s="87">
        <v>8</v>
      </c>
      <c r="D5105" s="87" t="s">
        <v>67</v>
      </c>
      <c r="E5105" s="86"/>
      <c r="F5105" s="86">
        <f>VLOOKUP(Tabla36[[#This Row],[NUM. ECO.]],[2]!Tabla24[[NO.ECO]:[CUBICACION
M3]],4,0)</f>
        <v>15</v>
      </c>
      <c r="G5105" s="94">
        <v>45418</v>
      </c>
      <c r="H5105" s="92" t="str">
        <f>VLOOKUP(Tabla36[[#This Row],[NUM. ECO.]],[2]!Tabla24[[NO.ECO]:[MATERIAL]],8,0)</f>
        <v>BASE HIDRAULICA</v>
      </c>
      <c r="I5105" s="86" t="s">
        <v>79</v>
      </c>
      <c r="J5105" s="91">
        <f ca="1">J5104+TIME(0,RANDBETWEEN((108),(132)),0)</f>
        <v>0.83402777777777792</v>
      </c>
      <c r="K5105" s="86" t="str">
        <f ca="1">VLOOKUP(Tabla36[[#This Row],[CODIGO VINCULO]],[1]!Anexar1[[UNION]:[OPERADOR]],4,0)</f>
        <v>JOSE MANUEL MENDEZ CALDERON</v>
      </c>
      <c r="L5105" s="92" t="str" cm="1">
        <f t="array" aca="1" ref="L5105" ca="1">_xlfn.IFS(J5105&gt;=TIME(14,0,0),"SEGUNDO TURNO",J5105&lt;TIME(14,0,0),"PRIMER TURNO")</f>
        <v>SEGUNDO TURNO</v>
      </c>
      <c r="M5105" s="90"/>
    </row>
    <row r="5106" spans="1:13">
      <c r="A5106" s="86" t="str">
        <f ca="1">_xlfn.CONCAT(Tabla36[[#This Row],[NUM. ECO.]],Tabla36[[#This Row],[TURNO]],Tabla36[[#This Row],[FECHA]])</f>
        <v>T50PRIMER TURNO45419</v>
      </c>
      <c r="B5106" s="87">
        <v>8</v>
      </c>
      <c r="C5106" s="87">
        <v>1</v>
      </c>
      <c r="D5106" s="87" t="s">
        <v>67</v>
      </c>
      <c r="E5106" s="86"/>
      <c r="F5106" s="86">
        <f>VLOOKUP(Tabla36[[#This Row],[NUM. ECO.]],[2]!Tabla24[[NO.ECO]:[CUBICACION
M3]],4,0)</f>
        <v>15</v>
      </c>
      <c r="G5106" s="94">
        <v>45419</v>
      </c>
      <c r="H5106" s="92" t="str">
        <f>VLOOKUP(Tabla36[[#This Row],[NUM. ECO.]],[2]!Tabla24[[NO.ECO]:[MATERIAL]],8,0)</f>
        <v>BASE HIDRAULICA</v>
      </c>
      <c r="I5106" s="86" t="s">
        <v>79</v>
      </c>
      <c r="J5106" s="88">
        <f ca="1">TIME(RANDBETWEEN(5.5,6),RANDBETWEEN(1,29),0)</f>
        <v>0.26874999999999999</v>
      </c>
      <c r="K5106" s="86" t="str">
        <f ca="1">VLOOKUP(Tabla36[[#This Row],[CODIGO VINCULO]],[1]!Anexar1[[UNION]:[OPERADOR]],4,0)</f>
        <v>FELIPE DE JESUS KU MAY</v>
      </c>
      <c r="L5106" s="92" t="str" cm="1">
        <f t="array" aca="1" ref="L5106" ca="1">_xlfn.IFS(J5106&gt;=TIME(14,0,0),"SEGUNDO TURNO",J5106&lt;TIME(14,0,0),"PRIMER TURNO")</f>
        <v>PRIMER TURNO</v>
      </c>
      <c r="M5106" s="90"/>
    </row>
    <row r="5107" spans="1:13">
      <c r="A5107" s="86" t="str">
        <f ca="1">_xlfn.CONCAT(Tabla36[[#This Row],[NUM. ECO.]],Tabla36[[#This Row],[TURNO]],Tabla36[[#This Row],[FECHA]])</f>
        <v>T50PRIMER TURNO45419</v>
      </c>
      <c r="B5107" s="87">
        <v>8</v>
      </c>
      <c r="C5107" s="87">
        <v>2</v>
      </c>
      <c r="D5107" s="87" t="s">
        <v>67</v>
      </c>
      <c r="E5107" s="86"/>
      <c r="F5107" s="86">
        <f>VLOOKUP(Tabla36[[#This Row],[NUM. ECO.]],[2]!Tabla24[[NO.ECO]:[CUBICACION
M3]],4,0)</f>
        <v>15</v>
      </c>
      <c r="G5107" s="94">
        <v>45419</v>
      </c>
      <c r="H5107" s="92" t="str">
        <f>VLOOKUP(Tabla36[[#This Row],[NUM. ECO.]],[2]!Tabla24[[NO.ECO]:[MATERIAL]],8,0)</f>
        <v>BASE HIDRAULICA</v>
      </c>
      <c r="I5107" s="86" t="s">
        <v>79</v>
      </c>
      <c r="J5107" s="91">
        <f ca="1">J5106+TIME(0,RANDBETWEEN((108),(132)),0)</f>
        <v>0.34375</v>
      </c>
      <c r="K5107" s="86" t="str">
        <f ca="1">VLOOKUP(Tabla36[[#This Row],[CODIGO VINCULO]],[1]!Anexar1[[UNION]:[OPERADOR]],4,0)</f>
        <v>FELIPE DE JESUS KU MAY</v>
      </c>
      <c r="L5107" s="92" t="str" cm="1">
        <f t="array" aca="1" ref="L5107" ca="1">_xlfn.IFS(J5107&gt;=TIME(14,0,0),"SEGUNDO TURNO",J5107&lt;TIME(14,0,0),"PRIMER TURNO")</f>
        <v>PRIMER TURNO</v>
      </c>
      <c r="M5107" s="90"/>
    </row>
    <row r="5108" spans="1:13">
      <c r="A5108" s="86" t="str">
        <f ca="1">_xlfn.CONCAT(Tabla36[[#This Row],[NUM. ECO.]],Tabla36[[#This Row],[TURNO]],Tabla36[[#This Row],[FECHA]])</f>
        <v>T50PRIMER TURNO45419</v>
      </c>
      <c r="B5108" s="87">
        <v>8</v>
      </c>
      <c r="C5108" s="87">
        <v>3</v>
      </c>
      <c r="D5108" s="87" t="s">
        <v>67</v>
      </c>
      <c r="E5108" s="86"/>
      <c r="F5108" s="86">
        <f>VLOOKUP(Tabla36[[#This Row],[NUM. ECO.]],[2]!Tabla24[[NO.ECO]:[CUBICACION
M3]],4,0)</f>
        <v>15</v>
      </c>
      <c r="G5108" s="94">
        <v>45419</v>
      </c>
      <c r="H5108" s="92" t="str">
        <f>VLOOKUP(Tabla36[[#This Row],[NUM. ECO.]],[2]!Tabla24[[NO.ECO]:[MATERIAL]],8,0)</f>
        <v>BASE HIDRAULICA</v>
      </c>
      <c r="I5108" s="86" t="s">
        <v>79</v>
      </c>
      <c r="J5108" s="91">
        <f ca="1">J5107+TIME(0,RANDBETWEEN((108),(132)),0)</f>
        <v>0.42083333333333334</v>
      </c>
      <c r="K5108" s="86" t="str">
        <f ca="1">VLOOKUP(Tabla36[[#This Row],[CODIGO VINCULO]],[1]!Anexar1[[UNION]:[OPERADOR]],4,0)</f>
        <v>FELIPE DE JESUS KU MAY</v>
      </c>
      <c r="L5108" s="92" t="str" cm="1">
        <f t="array" aca="1" ref="L5108" ca="1">_xlfn.IFS(J5108&gt;=TIME(14,0,0),"SEGUNDO TURNO",J5108&lt;TIME(14,0,0),"PRIMER TURNO")</f>
        <v>PRIMER TURNO</v>
      </c>
      <c r="M5108" s="90"/>
    </row>
    <row r="5109" spans="1:13">
      <c r="A5109" s="86" t="str">
        <f ca="1">_xlfn.CONCAT(Tabla36[[#This Row],[NUM. ECO.]],Tabla36[[#This Row],[TURNO]],Tabla36[[#This Row],[FECHA]])</f>
        <v>T50PRIMER TURNO45419</v>
      </c>
      <c r="B5109" s="87">
        <v>8</v>
      </c>
      <c r="C5109" s="87">
        <v>4</v>
      </c>
      <c r="D5109" s="87" t="s">
        <v>67</v>
      </c>
      <c r="E5109" s="86"/>
      <c r="F5109" s="86">
        <f>VLOOKUP(Tabla36[[#This Row],[NUM. ECO.]],[2]!Tabla24[[NO.ECO]:[CUBICACION
M3]],4,0)</f>
        <v>15</v>
      </c>
      <c r="G5109" s="94">
        <v>45419</v>
      </c>
      <c r="H5109" s="92" t="str">
        <f>VLOOKUP(Tabla36[[#This Row],[NUM. ECO.]],[2]!Tabla24[[NO.ECO]:[MATERIAL]],8,0)</f>
        <v>BASE HIDRAULICA</v>
      </c>
      <c r="I5109" s="86" t="s">
        <v>79</v>
      </c>
      <c r="J5109" s="91">
        <f ca="1">J5108+TIME(0,RANDBETWEEN((108),(132)),0)</f>
        <v>0.50416666666666665</v>
      </c>
      <c r="K5109" s="86" t="str">
        <f ca="1">VLOOKUP(Tabla36[[#This Row],[CODIGO VINCULO]],[1]!Anexar1[[UNION]:[OPERADOR]],4,0)</f>
        <v>FELIPE DE JESUS KU MAY</v>
      </c>
      <c r="L5109" s="92" t="str" cm="1">
        <f t="array" aca="1" ref="L5109" ca="1">_xlfn.IFS(J5109&gt;=TIME(14,0,0),"SEGUNDO TURNO",J5109&lt;TIME(14,0,0),"PRIMER TURNO")</f>
        <v>PRIMER TURNO</v>
      </c>
      <c r="M5109" s="90"/>
    </row>
    <row r="5110" spans="1:13">
      <c r="A5110" s="86" t="str">
        <f ca="1">_xlfn.CONCAT(Tabla36[[#This Row],[NUM. ECO.]],Tabla36[[#This Row],[TURNO]],Tabla36[[#This Row],[FECHA]])</f>
        <v>T50SEGUNDO TURNO45419</v>
      </c>
      <c r="B5110" s="87">
        <v>8</v>
      </c>
      <c r="C5110" s="87">
        <v>5</v>
      </c>
      <c r="D5110" s="87" t="s">
        <v>67</v>
      </c>
      <c r="E5110" s="86"/>
      <c r="F5110" s="86">
        <f>VLOOKUP(Tabla36[[#This Row],[NUM. ECO.]],[2]!Tabla24[[NO.ECO]:[CUBICACION
M3]],4,0)</f>
        <v>15</v>
      </c>
      <c r="G5110" s="94">
        <v>45419</v>
      </c>
      <c r="H5110" s="92" t="str">
        <f>VLOOKUP(Tabla36[[#This Row],[NUM. ECO.]],[2]!Tabla24[[NO.ECO]:[MATERIAL]],8,0)</f>
        <v>BASE HIDRAULICA</v>
      </c>
      <c r="I5110" s="86" t="s">
        <v>79</v>
      </c>
      <c r="J5110" s="91">
        <f ca="1">J5109+TIME(0,RANDBETWEEN((108),(132)),0)</f>
        <v>0.59513888888888888</v>
      </c>
      <c r="K5110" s="86" t="str">
        <f ca="1">VLOOKUP(Tabla36[[#This Row],[CODIGO VINCULO]],[1]!Anexar1[[UNION]:[OPERADOR]],4,0)</f>
        <v>JOSE MANUEL MENDEZ CALDERON</v>
      </c>
      <c r="L5110" s="92" t="str" cm="1">
        <f t="array" aca="1" ref="L5110" ca="1">_xlfn.IFS(J5110&gt;=TIME(14,0,0),"SEGUNDO TURNO",J5110&lt;TIME(14,0,0),"PRIMER TURNO")</f>
        <v>SEGUNDO TURNO</v>
      </c>
      <c r="M5110" s="90"/>
    </row>
    <row r="5111" spans="1:13">
      <c r="A5111" s="86" t="str">
        <f ca="1">_xlfn.CONCAT(Tabla36[[#This Row],[NUM. ECO.]],Tabla36[[#This Row],[TURNO]],Tabla36[[#This Row],[FECHA]])</f>
        <v>T50SEGUNDO TURNO45419</v>
      </c>
      <c r="B5111" s="87">
        <v>8</v>
      </c>
      <c r="C5111" s="87">
        <v>6</v>
      </c>
      <c r="D5111" s="87" t="s">
        <v>67</v>
      </c>
      <c r="E5111" s="86"/>
      <c r="F5111" s="86">
        <f>VLOOKUP(Tabla36[[#This Row],[NUM. ECO.]],[2]!Tabla24[[NO.ECO]:[CUBICACION
M3]],4,0)</f>
        <v>15</v>
      </c>
      <c r="G5111" s="94">
        <v>45419</v>
      </c>
      <c r="H5111" s="92" t="str">
        <f>VLOOKUP(Tabla36[[#This Row],[NUM. ECO.]],[2]!Tabla24[[NO.ECO]:[MATERIAL]],8,0)</f>
        <v>BASE HIDRAULICA</v>
      </c>
      <c r="I5111" s="86" t="s">
        <v>79</v>
      </c>
      <c r="J5111" s="91">
        <f ca="1">J5110+TIME(0,RANDBETWEEN((108),(132)),0)</f>
        <v>0.68333333333333335</v>
      </c>
      <c r="K5111" s="86" t="str">
        <f ca="1">VLOOKUP(Tabla36[[#This Row],[CODIGO VINCULO]],[1]!Anexar1[[UNION]:[OPERADOR]],4,0)</f>
        <v>JOSE MANUEL MENDEZ CALDERON</v>
      </c>
      <c r="L5111" s="92" t="str" cm="1">
        <f t="array" aca="1" ref="L5111" ca="1">_xlfn.IFS(J5111&gt;=TIME(14,0,0),"SEGUNDO TURNO",J5111&lt;TIME(14,0,0),"PRIMER TURNO")</f>
        <v>SEGUNDO TURNO</v>
      </c>
      <c r="M5111" s="90"/>
    </row>
    <row r="5112" spans="1:13">
      <c r="A5112" s="86" t="str">
        <f ca="1">_xlfn.CONCAT(Tabla36[[#This Row],[NUM. ECO.]],Tabla36[[#This Row],[TURNO]],Tabla36[[#This Row],[FECHA]])</f>
        <v>T50SEGUNDO TURNO45419</v>
      </c>
      <c r="B5112" s="87">
        <v>8</v>
      </c>
      <c r="C5112" s="87">
        <v>7</v>
      </c>
      <c r="D5112" s="87" t="s">
        <v>67</v>
      </c>
      <c r="E5112" s="86"/>
      <c r="F5112" s="86">
        <f>VLOOKUP(Tabla36[[#This Row],[NUM. ECO.]],[2]!Tabla24[[NO.ECO]:[CUBICACION
M3]],4,0)</f>
        <v>15</v>
      </c>
      <c r="G5112" s="94">
        <v>45419</v>
      </c>
      <c r="H5112" s="92" t="str">
        <f>VLOOKUP(Tabla36[[#This Row],[NUM. ECO.]],[2]!Tabla24[[NO.ECO]:[MATERIAL]],8,0)</f>
        <v>BASE HIDRAULICA</v>
      </c>
      <c r="I5112" s="86" t="s">
        <v>79</v>
      </c>
      <c r="J5112" s="91">
        <f ca="1">J5111+TIME(0,RANDBETWEEN((108),(132)),0)</f>
        <v>0.7680555555555556</v>
      </c>
      <c r="K5112" s="86" t="str">
        <f ca="1">VLOOKUP(Tabla36[[#This Row],[CODIGO VINCULO]],[1]!Anexar1[[UNION]:[OPERADOR]],4,0)</f>
        <v>JOSE MANUEL MENDEZ CALDERON</v>
      </c>
      <c r="L5112" s="92" t="str" cm="1">
        <f t="array" aca="1" ref="L5112" ca="1">_xlfn.IFS(J5112&gt;=TIME(14,0,0),"SEGUNDO TURNO",J5112&lt;TIME(14,0,0),"PRIMER TURNO")</f>
        <v>SEGUNDO TURNO</v>
      </c>
      <c r="M5112" s="90"/>
    </row>
    <row r="5113" spans="1:13">
      <c r="A5113" s="86" t="str">
        <f ca="1">_xlfn.CONCAT(Tabla36[[#This Row],[NUM. ECO.]],Tabla36[[#This Row],[TURNO]],Tabla36[[#This Row],[FECHA]])</f>
        <v>T50SEGUNDO TURNO45419</v>
      </c>
      <c r="B5113" s="87">
        <v>8</v>
      </c>
      <c r="C5113" s="87">
        <v>8</v>
      </c>
      <c r="D5113" s="87" t="s">
        <v>67</v>
      </c>
      <c r="E5113" s="86"/>
      <c r="F5113" s="86">
        <f>VLOOKUP(Tabla36[[#This Row],[NUM. ECO.]],[2]!Tabla24[[NO.ECO]:[CUBICACION
M3]],4,0)</f>
        <v>15</v>
      </c>
      <c r="G5113" s="94">
        <v>45419</v>
      </c>
      <c r="H5113" s="92" t="str">
        <f>VLOOKUP(Tabla36[[#This Row],[NUM. ECO.]],[2]!Tabla24[[NO.ECO]:[MATERIAL]],8,0)</f>
        <v>BASE HIDRAULICA</v>
      </c>
      <c r="I5113" s="86" t="s">
        <v>79</v>
      </c>
      <c r="J5113" s="91">
        <f ca="1">J5112+TIME(0,RANDBETWEEN((108),(132)),0)</f>
        <v>0.8486111111111112</v>
      </c>
      <c r="K5113" s="86" t="str">
        <f ca="1">VLOOKUP(Tabla36[[#This Row],[CODIGO VINCULO]],[1]!Anexar1[[UNION]:[OPERADOR]],4,0)</f>
        <v>JOSE MANUEL MENDEZ CALDERON</v>
      </c>
      <c r="L5113" s="92" t="str" cm="1">
        <f t="array" aca="1" ref="L5113" ca="1">_xlfn.IFS(J5113&gt;=TIME(14,0,0),"SEGUNDO TURNO",J5113&lt;TIME(14,0,0),"PRIMER TURNO")</f>
        <v>SEGUNDO TURNO</v>
      </c>
      <c r="M5113" s="90"/>
    </row>
    <row r="5114" spans="1:13">
      <c r="A5114" s="86" t="str">
        <f ca="1">_xlfn.CONCAT(Tabla36[[#This Row],[NUM. ECO.]],Tabla36[[#This Row],[TURNO]],Tabla36[[#This Row],[FECHA]])</f>
        <v>T50PRIMER TURNO45420</v>
      </c>
      <c r="B5114" s="87">
        <v>8</v>
      </c>
      <c r="C5114" s="87">
        <v>1</v>
      </c>
      <c r="D5114" s="87" t="s">
        <v>67</v>
      </c>
      <c r="E5114" s="86"/>
      <c r="F5114" s="86">
        <f>VLOOKUP(Tabla36[[#This Row],[NUM. ECO.]],[2]!Tabla24[[NO.ECO]:[CUBICACION
M3]],4,0)</f>
        <v>15</v>
      </c>
      <c r="G5114" s="94">
        <v>45420</v>
      </c>
      <c r="H5114" s="92" t="str">
        <f>VLOOKUP(Tabla36[[#This Row],[NUM. ECO.]],[2]!Tabla24[[NO.ECO]:[MATERIAL]],8,0)</f>
        <v>BASE HIDRAULICA</v>
      </c>
      <c r="I5114" s="86" t="s">
        <v>79</v>
      </c>
      <c r="J5114" s="88">
        <f ca="1">TIME(RANDBETWEEN(5.5,6),RANDBETWEEN(1,29),0)</f>
        <v>0.2673611111111111</v>
      </c>
      <c r="K5114" s="86" t="str">
        <f ca="1">VLOOKUP(Tabla36[[#This Row],[CODIGO VINCULO]],[1]!Anexar1[[UNION]:[OPERADOR]],4,0)</f>
        <v>FELIPE DE JESUS KU MAY</v>
      </c>
      <c r="L5114" s="92" t="str" cm="1">
        <f t="array" aca="1" ref="L5114" ca="1">_xlfn.IFS(J5114&gt;=TIME(14,0,0),"SEGUNDO TURNO",J5114&lt;TIME(14,0,0),"PRIMER TURNO")</f>
        <v>PRIMER TURNO</v>
      </c>
      <c r="M5114" s="90"/>
    </row>
    <row r="5115" spans="1:13">
      <c r="A5115" s="86" t="str">
        <f ca="1">_xlfn.CONCAT(Tabla36[[#This Row],[NUM. ECO.]],Tabla36[[#This Row],[TURNO]],Tabla36[[#This Row],[FECHA]])</f>
        <v>T50PRIMER TURNO45420</v>
      </c>
      <c r="B5115" s="87">
        <v>8</v>
      </c>
      <c r="C5115" s="87">
        <v>2</v>
      </c>
      <c r="D5115" s="87" t="s">
        <v>67</v>
      </c>
      <c r="E5115" s="86"/>
      <c r="F5115" s="86">
        <f>VLOOKUP(Tabla36[[#This Row],[NUM. ECO.]],[2]!Tabla24[[NO.ECO]:[CUBICACION
M3]],4,0)</f>
        <v>15</v>
      </c>
      <c r="G5115" s="94">
        <v>45420</v>
      </c>
      <c r="H5115" s="92" t="str">
        <f>VLOOKUP(Tabla36[[#This Row],[NUM. ECO.]],[2]!Tabla24[[NO.ECO]:[MATERIAL]],8,0)</f>
        <v>BASE HIDRAULICA</v>
      </c>
      <c r="I5115" s="86" t="s">
        <v>79</v>
      </c>
      <c r="J5115" s="91">
        <f ca="1">J5114+TIME(0,RANDBETWEEN((108),(132)),0)</f>
        <v>0.35833333333333334</v>
      </c>
      <c r="K5115" s="86" t="str">
        <f ca="1">VLOOKUP(Tabla36[[#This Row],[CODIGO VINCULO]],[1]!Anexar1[[UNION]:[OPERADOR]],4,0)</f>
        <v>FELIPE DE JESUS KU MAY</v>
      </c>
      <c r="L5115" s="92" t="str" cm="1">
        <f t="array" aca="1" ref="L5115" ca="1">_xlfn.IFS(J5115&gt;=TIME(14,0,0),"SEGUNDO TURNO",J5115&lt;TIME(14,0,0),"PRIMER TURNO")</f>
        <v>PRIMER TURNO</v>
      </c>
      <c r="M5115" s="90"/>
    </row>
    <row r="5116" spans="1:13">
      <c r="A5116" s="86" t="str">
        <f ca="1">_xlfn.CONCAT(Tabla36[[#This Row],[NUM. ECO.]],Tabla36[[#This Row],[TURNO]],Tabla36[[#This Row],[FECHA]])</f>
        <v>T50PRIMER TURNO45420</v>
      </c>
      <c r="B5116" s="87">
        <v>8</v>
      </c>
      <c r="C5116" s="87">
        <v>3</v>
      </c>
      <c r="D5116" s="87" t="s">
        <v>67</v>
      </c>
      <c r="E5116" s="86"/>
      <c r="F5116" s="86">
        <f>VLOOKUP(Tabla36[[#This Row],[NUM. ECO.]],[2]!Tabla24[[NO.ECO]:[CUBICACION
M3]],4,0)</f>
        <v>15</v>
      </c>
      <c r="G5116" s="94">
        <v>45420</v>
      </c>
      <c r="H5116" s="92" t="str">
        <f>VLOOKUP(Tabla36[[#This Row],[NUM. ECO.]],[2]!Tabla24[[NO.ECO]:[MATERIAL]],8,0)</f>
        <v>BASE HIDRAULICA</v>
      </c>
      <c r="I5116" s="86" t="s">
        <v>79</v>
      </c>
      <c r="J5116" s="91">
        <f ca="1">J5115+TIME(0,RANDBETWEEN((108),(132)),0)</f>
        <v>0.44097222222222221</v>
      </c>
      <c r="K5116" s="86" t="str">
        <f ca="1">VLOOKUP(Tabla36[[#This Row],[CODIGO VINCULO]],[1]!Anexar1[[UNION]:[OPERADOR]],4,0)</f>
        <v>FELIPE DE JESUS KU MAY</v>
      </c>
      <c r="L5116" s="92" t="str" cm="1">
        <f t="array" aca="1" ref="L5116" ca="1">_xlfn.IFS(J5116&gt;=TIME(14,0,0),"SEGUNDO TURNO",J5116&lt;TIME(14,0,0),"PRIMER TURNO")</f>
        <v>PRIMER TURNO</v>
      </c>
      <c r="M5116" s="90"/>
    </row>
    <row r="5117" spans="1:13">
      <c r="A5117" s="86" t="str">
        <f ca="1">_xlfn.CONCAT(Tabla36[[#This Row],[NUM. ECO.]],Tabla36[[#This Row],[TURNO]],Tabla36[[#This Row],[FECHA]])</f>
        <v>T50PRIMER TURNO45420</v>
      </c>
      <c r="B5117" s="87">
        <v>8</v>
      </c>
      <c r="C5117" s="87">
        <v>4</v>
      </c>
      <c r="D5117" s="87" t="s">
        <v>67</v>
      </c>
      <c r="E5117" s="86"/>
      <c r="F5117" s="86">
        <f>VLOOKUP(Tabla36[[#This Row],[NUM. ECO.]],[2]!Tabla24[[NO.ECO]:[CUBICACION
M3]],4,0)</f>
        <v>15</v>
      </c>
      <c r="G5117" s="94">
        <v>45420</v>
      </c>
      <c r="H5117" s="92" t="str">
        <f>VLOOKUP(Tabla36[[#This Row],[NUM. ECO.]],[2]!Tabla24[[NO.ECO]:[MATERIAL]],8,0)</f>
        <v>BASE HIDRAULICA</v>
      </c>
      <c r="I5117" s="86" t="s">
        <v>79</v>
      </c>
      <c r="J5117" s="91">
        <f ca="1">J5116+TIME(0,RANDBETWEEN((108),(132)),0)</f>
        <v>0.52013888888888893</v>
      </c>
      <c r="K5117" s="86" t="str">
        <f ca="1">VLOOKUP(Tabla36[[#This Row],[CODIGO VINCULO]],[1]!Anexar1[[UNION]:[OPERADOR]],4,0)</f>
        <v>FELIPE DE JESUS KU MAY</v>
      </c>
      <c r="L5117" s="92" t="str" cm="1">
        <f t="array" aca="1" ref="L5117" ca="1">_xlfn.IFS(J5117&gt;=TIME(14,0,0),"SEGUNDO TURNO",J5117&lt;TIME(14,0,0),"PRIMER TURNO")</f>
        <v>PRIMER TURNO</v>
      </c>
      <c r="M5117" s="90"/>
    </row>
    <row r="5118" spans="1:13">
      <c r="A5118" s="86" t="str">
        <f ca="1">_xlfn.CONCAT(Tabla36[[#This Row],[NUM. ECO.]],Tabla36[[#This Row],[TURNO]],Tabla36[[#This Row],[FECHA]])</f>
        <v>T50SEGUNDO TURNO45420</v>
      </c>
      <c r="B5118" s="87">
        <v>8</v>
      </c>
      <c r="C5118" s="87">
        <v>5</v>
      </c>
      <c r="D5118" s="87" t="s">
        <v>67</v>
      </c>
      <c r="E5118" s="86"/>
      <c r="F5118" s="86">
        <f>VLOOKUP(Tabla36[[#This Row],[NUM. ECO.]],[2]!Tabla24[[NO.ECO]:[CUBICACION
M3]],4,0)</f>
        <v>15</v>
      </c>
      <c r="G5118" s="94">
        <v>45420</v>
      </c>
      <c r="H5118" s="92" t="str">
        <f>VLOOKUP(Tabla36[[#This Row],[NUM. ECO.]],[2]!Tabla24[[NO.ECO]:[MATERIAL]],8,0)</f>
        <v>BASE HIDRAULICA</v>
      </c>
      <c r="I5118" s="86" t="s">
        <v>79</v>
      </c>
      <c r="J5118" s="91">
        <f ca="1">J5117+TIME(0,RANDBETWEEN((108),(132)),0)</f>
        <v>0.6034722222222223</v>
      </c>
      <c r="K5118" s="86" t="str">
        <f ca="1">VLOOKUP(Tabla36[[#This Row],[CODIGO VINCULO]],[1]!Anexar1[[UNION]:[OPERADOR]],4,0)</f>
        <v>JOSE MANUEL MENDEZ CALDERON</v>
      </c>
      <c r="L5118" s="92" t="str" cm="1">
        <f t="array" aca="1" ref="L5118" ca="1">_xlfn.IFS(J5118&gt;=TIME(14,0,0),"SEGUNDO TURNO",J5118&lt;TIME(14,0,0),"PRIMER TURNO")</f>
        <v>SEGUNDO TURNO</v>
      </c>
      <c r="M5118" s="90"/>
    </row>
    <row r="5119" spans="1:13">
      <c r="A5119" s="86" t="str">
        <f ca="1">_xlfn.CONCAT(Tabla36[[#This Row],[NUM. ECO.]],Tabla36[[#This Row],[TURNO]],Tabla36[[#This Row],[FECHA]])</f>
        <v>T50SEGUNDO TURNO45420</v>
      </c>
      <c r="B5119" s="87">
        <v>8</v>
      </c>
      <c r="C5119" s="87">
        <v>6</v>
      </c>
      <c r="D5119" s="87" t="s">
        <v>67</v>
      </c>
      <c r="E5119" s="86"/>
      <c r="F5119" s="86">
        <f>VLOOKUP(Tabla36[[#This Row],[NUM. ECO.]],[2]!Tabla24[[NO.ECO]:[CUBICACION
M3]],4,0)</f>
        <v>15</v>
      </c>
      <c r="G5119" s="94">
        <v>45420</v>
      </c>
      <c r="H5119" s="92" t="str">
        <f>VLOOKUP(Tabla36[[#This Row],[NUM. ECO.]],[2]!Tabla24[[NO.ECO]:[MATERIAL]],8,0)</f>
        <v>BASE HIDRAULICA</v>
      </c>
      <c r="I5119" s="86" t="s">
        <v>79</v>
      </c>
      <c r="J5119" s="91">
        <f ca="1">J5118+TIME(0,RANDBETWEEN((108),(132)),0)</f>
        <v>0.68611111111111123</v>
      </c>
      <c r="K5119" s="86" t="str">
        <f ca="1">VLOOKUP(Tabla36[[#This Row],[CODIGO VINCULO]],[1]!Anexar1[[UNION]:[OPERADOR]],4,0)</f>
        <v>JOSE MANUEL MENDEZ CALDERON</v>
      </c>
      <c r="L5119" s="92" t="str" cm="1">
        <f t="array" aca="1" ref="L5119" ca="1">_xlfn.IFS(J5119&gt;=TIME(14,0,0),"SEGUNDO TURNO",J5119&lt;TIME(14,0,0),"PRIMER TURNO")</f>
        <v>SEGUNDO TURNO</v>
      </c>
      <c r="M5119" s="90"/>
    </row>
    <row r="5120" spans="1:13">
      <c r="A5120" s="86" t="str">
        <f ca="1">_xlfn.CONCAT(Tabla36[[#This Row],[NUM. ECO.]],Tabla36[[#This Row],[TURNO]],Tabla36[[#This Row],[FECHA]])</f>
        <v>T50SEGUNDO TURNO45420</v>
      </c>
      <c r="B5120" s="87">
        <v>8</v>
      </c>
      <c r="C5120" s="87">
        <v>7</v>
      </c>
      <c r="D5120" s="87" t="s">
        <v>67</v>
      </c>
      <c r="E5120" s="86"/>
      <c r="F5120" s="86">
        <f>VLOOKUP(Tabla36[[#This Row],[NUM. ECO.]],[2]!Tabla24[[NO.ECO]:[CUBICACION
M3]],4,0)</f>
        <v>15</v>
      </c>
      <c r="G5120" s="94">
        <v>45420</v>
      </c>
      <c r="H5120" s="92" t="str">
        <f>VLOOKUP(Tabla36[[#This Row],[NUM. ECO.]],[2]!Tabla24[[NO.ECO]:[MATERIAL]],8,0)</f>
        <v>BASE HIDRAULICA</v>
      </c>
      <c r="I5120" s="86" t="s">
        <v>79</v>
      </c>
      <c r="J5120" s="91">
        <f ca="1">J5119+TIME(0,RANDBETWEEN((108),(132)),0)</f>
        <v>0.76875000000000016</v>
      </c>
      <c r="K5120" s="86" t="str">
        <f ca="1">VLOOKUP(Tabla36[[#This Row],[CODIGO VINCULO]],[1]!Anexar1[[UNION]:[OPERADOR]],4,0)</f>
        <v>JOSE MANUEL MENDEZ CALDERON</v>
      </c>
      <c r="L5120" s="92" t="str" cm="1">
        <f t="array" aca="1" ref="L5120" ca="1">_xlfn.IFS(J5120&gt;=TIME(14,0,0),"SEGUNDO TURNO",J5120&lt;TIME(14,0,0),"PRIMER TURNO")</f>
        <v>SEGUNDO TURNO</v>
      </c>
      <c r="M5120" s="90"/>
    </row>
    <row r="5121" spans="1:13">
      <c r="A5121" s="86" t="str">
        <f ca="1">_xlfn.CONCAT(Tabla36[[#This Row],[NUM. ECO.]],Tabla36[[#This Row],[TURNO]],Tabla36[[#This Row],[FECHA]])</f>
        <v>T50SEGUNDO TURNO45420</v>
      </c>
      <c r="B5121" s="87">
        <v>8</v>
      </c>
      <c r="C5121" s="87">
        <v>8</v>
      </c>
      <c r="D5121" s="87" t="s">
        <v>67</v>
      </c>
      <c r="E5121" s="86"/>
      <c r="F5121" s="86">
        <f>VLOOKUP(Tabla36[[#This Row],[NUM. ECO.]],[2]!Tabla24[[NO.ECO]:[CUBICACION
M3]],4,0)</f>
        <v>15</v>
      </c>
      <c r="G5121" s="94">
        <v>45420</v>
      </c>
      <c r="H5121" s="92" t="str">
        <f>VLOOKUP(Tabla36[[#This Row],[NUM. ECO.]],[2]!Tabla24[[NO.ECO]:[MATERIAL]],8,0)</f>
        <v>BASE HIDRAULICA</v>
      </c>
      <c r="I5121" s="86" t="s">
        <v>79</v>
      </c>
      <c r="J5121" s="91">
        <f ca="1">J5120+TIME(0,RANDBETWEEN((108),(132)),0)</f>
        <v>0.84930555555555576</v>
      </c>
      <c r="K5121" s="86" t="str">
        <f ca="1">VLOOKUP(Tabla36[[#This Row],[CODIGO VINCULO]],[1]!Anexar1[[UNION]:[OPERADOR]],4,0)</f>
        <v>JOSE MANUEL MENDEZ CALDERON</v>
      </c>
      <c r="L5121" s="92" t="str" cm="1">
        <f t="array" aca="1" ref="L5121" ca="1">_xlfn.IFS(J5121&gt;=TIME(14,0,0),"SEGUNDO TURNO",J5121&lt;TIME(14,0,0),"PRIMER TURNO")</f>
        <v>SEGUNDO TURNO</v>
      </c>
      <c r="M5121" s="90"/>
    </row>
    <row r="5122" spans="1:13">
      <c r="A5122" s="86" t="str">
        <f ca="1">_xlfn.CONCAT(Tabla36[[#This Row],[NUM. ECO.]],Tabla36[[#This Row],[TURNO]],Tabla36[[#This Row],[FECHA]])</f>
        <v>T50PRIMER TURNO45421</v>
      </c>
      <c r="B5122" s="87">
        <v>8</v>
      </c>
      <c r="C5122" s="87">
        <v>1</v>
      </c>
      <c r="D5122" s="87" t="s">
        <v>67</v>
      </c>
      <c r="E5122" s="86"/>
      <c r="F5122" s="86">
        <f>VLOOKUP(Tabla36[[#This Row],[NUM. ECO.]],[2]!Tabla24[[NO.ECO]:[CUBICACION
M3]],4,0)</f>
        <v>15</v>
      </c>
      <c r="G5122" s="94">
        <v>45421</v>
      </c>
      <c r="H5122" s="92" t="str">
        <f>VLOOKUP(Tabla36[[#This Row],[NUM. ECO.]],[2]!Tabla24[[NO.ECO]:[MATERIAL]],8,0)</f>
        <v>BASE HIDRAULICA</v>
      </c>
      <c r="I5122" s="86" t="s">
        <v>79</v>
      </c>
      <c r="J5122" s="88">
        <f ca="1">TIME(RANDBETWEEN(5.5,6),RANDBETWEEN(1,29),0)</f>
        <v>0.25208333333333333</v>
      </c>
      <c r="K5122" s="86" t="str">
        <f ca="1">VLOOKUP(Tabla36[[#This Row],[CODIGO VINCULO]],[1]!Anexar1[[UNION]:[OPERADOR]],4,0)</f>
        <v>FELIPE DE JESUS KU MAY</v>
      </c>
      <c r="L5122" s="92" t="str" cm="1">
        <f t="array" aca="1" ref="L5122" ca="1">_xlfn.IFS(J5122&gt;=TIME(14,0,0),"SEGUNDO TURNO",J5122&lt;TIME(14,0,0),"PRIMER TURNO")</f>
        <v>PRIMER TURNO</v>
      </c>
      <c r="M5122" s="90"/>
    </row>
    <row r="5123" spans="1:13">
      <c r="A5123" s="86" t="str">
        <f ca="1">_xlfn.CONCAT(Tabla36[[#This Row],[NUM. ECO.]],Tabla36[[#This Row],[TURNO]],Tabla36[[#This Row],[FECHA]])</f>
        <v>T50PRIMER TURNO45421</v>
      </c>
      <c r="B5123" s="87">
        <v>8</v>
      </c>
      <c r="C5123" s="87">
        <v>2</v>
      </c>
      <c r="D5123" s="87" t="s">
        <v>67</v>
      </c>
      <c r="E5123" s="86"/>
      <c r="F5123" s="86">
        <f>VLOOKUP(Tabla36[[#This Row],[NUM. ECO.]],[2]!Tabla24[[NO.ECO]:[CUBICACION
M3]],4,0)</f>
        <v>15</v>
      </c>
      <c r="G5123" s="94">
        <v>45421</v>
      </c>
      <c r="H5123" s="92" t="str">
        <f>VLOOKUP(Tabla36[[#This Row],[NUM. ECO.]],[2]!Tabla24[[NO.ECO]:[MATERIAL]],8,0)</f>
        <v>BASE HIDRAULICA</v>
      </c>
      <c r="I5123" s="86" t="s">
        <v>79</v>
      </c>
      <c r="J5123" s="91">
        <f ca="1">J5122+TIME(0,RANDBETWEEN((108),(132)),0)</f>
        <v>0.32708333333333334</v>
      </c>
      <c r="K5123" s="86" t="str">
        <f ca="1">VLOOKUP(Tabla36[[#This Row],[CODIGO VINCULO]],[1]!Anexar1[[UNION]:[OPERADOR]],4,0)</f>
        <v>FELIPE DE JESUS KU MAY</v>
      </c>
      <c r="L5123" s="92" t="str" cm="1">
        <f t="array" aca="1" ref="L5123" ca="1">_xlfn.IFS(J5123&gt;=TIME(14,0,0),"SEGUNDO TURNO",J5123&lt;TIME(14,0,0),"PRIMER TURNO")</f>
        <v>PRIMER TURNO</v>
      </c>
      <c r="M5123" s="90"/>
    </row>
    <row r="5124" spans="1:13">
      <c r="A5124" s="86" t="str">
        <f ca="1">_xlfn.CONCAT(Tabla36[[#This Row],[NUM. ECO.]],Tabla36[[#This Row],[TURNO]],Tabla36[[#This Row],[FECHA]])</f>
        <v>T50PRIMER TURNO45421</v>
      </c>
      <c r="B5124" s="87">
        <v>8</v>
      </c>
      <c r="C5124" s="87">
        <v>3</v>
      </c>
      <c r="D5124" s="87" t="s">
        <v>67</v>
      </c>
      <c r="E5124" s="86"/>
      <c r="F5124" s="86">
        <f>VLOOKUP(Tabla36[[#This Row],[NUM. ECO.]],[2]!Tabla24[[NO.ECO]:[CUBICACION
M3]],4,0)</f>
        <v>15</v>
      </c>
      <c r="G5124" s="94">
        <v>45421</v>
      </c>
      <c r="H5124" s="92" t="str">
        <f>VLOOKUP(Tabla36[[#This Row],[NUM. ECO.]],[2]!Tabla24[[NO.ECO]:[MATERIAL]],8,0)</f>
        <v>BASE HIDRAULICA</v>
      </c>
      <c r="I5124" s="86" t="s">
        <v>79</v>
      </c>
      <c r="J5124" s="91">
        <f ca="1">J5123+TIME(0,RANDBETWEEN((108),(132)),0)</f>
        <v>0.41666666666666669</v>
      </c>
      <c r="K5124" s="86" t="str">
        <f ca="1">VLOOKUP(Tabla36[[#This Row],[CODIGO VINCULO]],[1]!Anexar1[[UNION]:[OPERADOR]],4,0)</f>
        <v>FELIPE DE JESUS KU MAY</v>
      </c>
      <c r="L5124" s="92" t="str" cm="1">
        <f t="array" aca="1" ref="L5124" ca="1">_xlfn.IFS(J5124&gt;=TIME(14,0,0),"SEGUNDO TURNO",J5124&lt;TIME(14,0,0),"PRIMER TURNO")</f>
        <v>PRIMER TURNO</v>
      </c>
      <c r="M5124" s="90"/>
    </row>
    <row r="5125" spans="1:13">
      <c r="A5125" s="86" t="str">
        <f ca="1">_xlfn.CONCAT(Tabla36[[#This Row],[NUM. ECO.]],Tabla36[[#This Row],[TURNO]],Tabla36[[#This Row],[FECHA]])</f>
        <v>T50PRIMER TURNO45421</v>
      </c>
      <c r="B5125" s="87">
        <v>8</v>
      </c>
      <c r="C5125" s="87">
        <v>4</v>
      </c>
      <c r="D5125" s="87" t="s">
        <v>67</v>
      </c>
      <c r="E5125" s="86"/>
      <c r="F5125" s="86">
        <f>VLOOKUP(Tabla36[[#This Row],[NUM. ECO.]],[2]!Tabla24[[NO.ECO]:[CUBICACION
M3]],4,0)</f>
        <v>15</v>
      </c>
      <c r="G5125" s="94">
        <v>45421</v>
      </c>
      <c r="H5125" s="92" t="str">
        <f>VLOOKUP(Tabla36[[#This Row],[NUM. ECO.]],[2]!Tabla24[[NO.ECO]:[MATERIAL]],8,0)</f>
        <v>BASE HIDRAULICA</v>
      </c>
      <c r="I5125" s="86" t="s">
        <v>79</v>
      </c>
      <c r="J5125" s="91">
        <f ca="1">J5124+TIME(0,RANDBETWEEN((108),(132)),0)</f>
        <v>0.4916666666666667</v>
      </c>
      <c r="K5125" s="86" t="str">
        <f ca="1">VLOOKUP(Tabla36[[#This Row],[CODIGO VINCULO]],[1]!Anexar1[[UNION]:[OPERADOR]],4,0)</f>
        <v>FELIPE DE JESUS KU MAY</v>
      </c>
      <c r="L5125" s="92" t="str" cm="1">
        <f t="array" aca="1" ref="L5125" ca="1">_xlfn.IFS(J5125&gt;=TIME(14,0,0),"SEGUNDO TURNO",J5125&lt;TIME(14,0,0),"PRIMER TURNO")</f>
        <v>PRIMER TURNO</v>
      </c>
      <c r="M5125" s="90"/>
    </row>
    <row r="5126" spans="1:13">
      <c r="A5126" s="86" t="str">
        <f ca="1">_xlfn.CONCAT(Tabla36[[#This Row],[NUM. ECO.]],Tabla36[[#This Row],[TURNO]],Tabla36[[#This Row],[FECHA]])</f>
        <v>T50PRIMER TURNO45421</v>
      </c>
      <c r="B5126" s="87">
        <v>8</v>
      </c>
      <c r="C5126" s="87">
        <v>5</v>
      </c>
      <c r="D5126" s="87" t="s">
        <v>67</v>
      </c>
      <c r="E5126" s="86"/>
      <c r="F5126" s="86">
        <f>VLOOKUP(Tabla36[[#This Row],[NUM. ECO.]],[2]!Tabla24[[NO.ECO]:[CUBICACION
M3]],4,0)</f>
        <v>15</v>
      </c>
      <c r="G5126" s="94">
        <v>45421</v>
      </c>
      <c r="H5126" s="92" t="str">
        <f>VLOOKUP(Tabla36[[#This Row],[NUM. ECO.]],[2]!Tabla24[[NO.ECO]:[MATERIAL]],8,0)</f>
        <v>BASE HIDRAULICA</v>
      </c>
      <c r="I5126" s="86" t="s">
        <v>79</v>
      </c>
      <c r="J5126" s="91">
        <f ca="1">J5125+TIME(0,RANDBETWEEN((108),(132)),0)</f>
        <v>0.57916666666666672</v>
      </c>
      <c r="K5126" s="86" t="str">
        <f ca="1">VLOOKUP(Tabla36[[#This Row],[CODIGO VINCULO]],[1]!Anexar1[[UNION]:[OPERADOR]],4,0)</f>
        <v>FELIPE DE JESUS KU MAY</v>
      </c>
      <c r="L5126" s="92" t="str" cm="1">
        <f t="array" aca="1" ref="L5126" ca="1">_xlfn.IFS(J5126&gt;=TIME(14,0,0),"SEGUNDO TURNO",J5126&lt;TIME(14,0,0),"PRIMER TURNO")</f>
        <v>PRIMER TURNO</v>
      </c>
      <c r="M5126" s="90"/>
    </row>
    <row r="5127" spans="1:13">
      <c r="A5127" s="86" t="str">
        <f ca="1">_xlfn.CONCAT(Tabla36[[#This Row],[NUM. ECO.]],Tabla36[[#This Row],[TURNO]],Tabla36[[#This Row],[FECHA]])</f>
        <v>T50SEGUNDO TURNO45421</v>
      </c>
      <c r="B5127" s="87">
        <v>8</v>
      </c>
      <c r="C5127" s="87">
        <v>6</v>
      </c>
      <c r="D5127" s="87" t="s">
        <v>67</v>
      </c>
      <c r="E5127" s="86"/>
      <c r="F5127" s="86">
        <f>VLOOKUP(Tabla36[[#This Row],[NUM. ECO.]],[2]!Tabla24[[NO.ECO]:[CUBICACION
M3]],4,0)</f>
        <v>15</v>
      </c>
      <c r="G5127" s="94">
        <v>45421</v>
      </c>
      <c r="H5127" s="92" t="str">
        <f>VLOOKUP(Tabla36[[#This Row],[NUM. ECO.]],[2]!Tabla24[[NO.ECO]:[MATERIAL]],8,0)</f>
        <v>BASE HIDRAULICA</v>
      </c>
      <c r="I5127" s="86" t="s">
        <v>79</v>
      </c>
      <c r="J5127" s="91">
        <f ca="1">J5126+TIME(0,RANDBETWEEN((108),(132)),0)</f>
        <v>0.65902777777777777</v>
      </c>
      <c r="K5127" s="86" t="str">
        <f ca="1">VLOOKUP(Tabla36[[#This Row],[CODIGO VINCULO]],[1]!Anexar1[[UNION]:[OPERADOR]],4,0)</f>
        <v>JOSE MANUEL MENDEZ CALDERON</v>
      </c>
      <c r="L5127" s="92" t="str" cm="1">
        <f t="array" aca="1" ref="L5127" ca="1">_xlfn.IFS(J5127&gt;=TIME(14,0,0),"SEGUNDO TURNO",J5127&lt;TIME(14,0,0),"PRIMER TURNO")</f>
        <v>SEGUNDO TURNO</v>
      </c>
      <c r="M5127" s="90"/>
    </row>
    <row r="5128" spans="1:13">
      <c r="A5128" s="86" t="str">
        <f ca="1">_xlfn.CONCAT(Tabla36[[#This Row],[NUM. ECO.]],Tabla36[[#This Row],[TURNO]],Tabla36[[#This Row],[FECHA]])</f>
        <v>T50SEGUNDO TURNO45421</v>
      </c>
      <c r="B5128" s="87">
        <v>8</v>
      </c>
      <c r="C5128" s="87">
        <v>7</v>
      </c>
      <c r="D5128" s="87" t="s">
        <v>67</v>
      </c>
      <c r="E5128" s="86"/>
      <c r="F5128" s="86">
        <f>VLOOKUP(Tabla36[[#This Row],[NUM. ECO.]],[2]!Tabla24[[NO.ECO]:[CUBICACION
M3]],4,0)</f>
        <v>15</v>
      </c>
      <c r="G5128" s="94">
        <v>45421</v>
      </c>
      <c r="H5128" s="92" t="str">
        <f>VLOOKUP(Tabla36[[#This Row],[NUM. ECO.]],[2]!Tabla24[[NO.ECO]:[MATERIAL]],8,0)</f>
        <v>BASE HIDRAULICA</v>
      </c>
      <c r="I5128" s="86" t="s">
        <v>79</v>
      </c>
      <c r="J5128" s="91">
        <f ca="1">J5127+TIME(0,RANDBETWEEN((108),(132)),0)</f>
        <v>0.7416666666666667</v>
      </c>
      <c r="K5128" s="86" t="str">
        <f ca="1">VLOOKUP(Tabla36[[#This Row],[CODIGO VINCULO]],[1]!Anexar1[[UNION]:[OPERADOR]],4,0)</f>
        <v>JOSE MANUEL MENDEZ CALDERON</v>
      </c>
      <c r="L5128" s="92" t="str" cm="1">
        <f t="array" aca="1" ref="L5128" ca="1">_xlfn.IFS(J5128&gt;=TIME(14,0,0),"SEGUNDO TURNO",J5128&lt;TIME(14,0,0),"PRIMER TURNO")</f>
        <v>SEGUNDO TURNO</v>
      </c>
      <c r="M5128" s="90"/>
    </row>
    <row r="5129" spans="1:13">
      <c r="A5129" s="86" t="str">
        <f ca="1">_xlfn.CONCAT(Tabla36[[#This Row],[NUM. ECO.]],Tabla36[[#This Row],[TURNO]],Tabla36[[#This Row],[FECHA]])</f>
        <v>T50SEGUNDO TURNO45421</v>
      </c>
      <c r="B5129" s="87">
        <v>8</v>
      </c>
      <c r="C5129" s="87">
        <v>8</v>
      </c>
      <c r="D5129" s="87" t="s">
        <v>67</v>
      </c>
      <c r="E5129" s="86"/>
      <c r="F5129" s="86">
        <f>VLOOKUP(Tabla36[[#This Row],[NUM. ECO.]],[2]!Tabla24[[NO.ECO]:[CUBICACION
M3]],4,0)</f>
        <v>15</v>
      </c>
      <c r="G5129" s="94">
        <v>45421</v>
      </c>
      <c r="H5129" s="92" t="str">
        <f>VLOOKUP(Tabla36[[#This Row],[NUM. ECO.]],[2]!Tabla24[[NO.ECO]:[MATERIAL]],8,0)</f>
        <v>BASE HIDRAULICA</v>
      </c>
      <c r="I5129" s="86" t="s">
        <v>79</v>
      </c>
      <c r="J5129" s="91">
        <f ca="1">J5128+TIME(0,RANDBETWEEN((108),(132)),0)</f>
        <v>0.82152777777777786</v>
      </c>
      <c r="K5129" s="86" t="str">
        <f ca="1">VLOOKUP(Tabla36[[#This Row],[CODIGO VINCULO]],[1]!Anexar1[[UNION]:[OPERADOR]],4,0)</f>
        <v>JOSE MANUEL MENDEZ CALDERON</v>
      </c>
      <c r="L5129" s="92" t="str" cm="1">
        <f t="array" aca="1" ref="L5129" ca="1">_xlfn.IFS(J5129&gt;=TIME(14,0,0),"SEGUNDO TURNO",J5129&lt;TIME(14,0,0),"PRIMER TURNO")</f>
        <v>SEGUNDO TURNO</v>
      </c>
      <c r="M5129" s="90"/>
    </row>
    <row r="5130" spans="1:13">
      <c r="A5130" s="86" t="str">
        <f ca="1">_xlfn.CONCAT(Tabla36[[#This Row],[NUM. ECO.]],Tabla36[[#This Row],[TURNO]],Tabla36[[#This Row],[FECHA]])</f>
        <v>T50PRIMER TURNO45422</v>
      </c>
      <c r="B5130" s="87">
        <v>8</v>
      </c>
      <c r="C5130" s="87">
        <v>1</v>
      </c>
      <c r="D5130" s="87" t="s">
        <v>67</v>
      </c>
      <c r="E5130" s="86"/>
      <c r="F5130" s="86">
        <f>VLOOKUP(Tabla36[[#This Row],[NUM. ECO.]],[2]!Tabla24[[NO.ECO]:[CUBICACION
M3]],4,0)</f>
        <v>15</v>
      </c>
      <c r="G5130" s="94">
        <v>45422</v>
      </c>
      <c r="H5130" s="92" t="str">
        <f>VLOOKUP(Tabla36[[#This Row],[NUM. ECO.]],[2]!Tabla24[[NO.ECO]:[MATERIAL]],8,0)</f>
        <v>BASE HIDRAULICA</v>
      </c>
      <c r="I5130" s="86" t="s">
        <v>79</v>
      </c>
      <c r="J5130" s="88">
        <f ca="1">TIME(RANDBETWEEN(5.5,6),RANDBETWEEN(1,29),0)</f>
        <v>0.2673611111111111</v>
      </c>
      <c r="K5130" s="86" t="str">
        <f ca="1">VLOOKUP(Tabla36[[#This Row],[CODIGO VINCULO]],[1]!Anexar1[[UNION]:[OPERADOR]],4,0)</f>
        <v>FELIPE DE JESUS KU MAY</v>
      </c>
      <c r="L5130" s="92" t="str" cm="1">
        <f t="array" aca="1" ref="L5130" ca="1">_xlfn.IFS(J5130&gt;=TIME(14,0,0),"SEGUNDO TURNO",J5130&lt;TIME(14,0,0),"PRIMER TURNO")</f>
        <v>PRIMER TURNO</v>
      </c>
      <c r="M5130" s="90"/>
    </row>
    <row r="5131" spans="1:13">
      <c r="A5131" s="86" t="str">
        <f ca="1">_xlfn.CONCAT(Tabla36[[#This Row],[NUM. ECO.]],Tabla36[[#This Row],[TURNO]],Tabla36[[#This Row],[FECHA]])</f>
        <v>T50PRIMER TURNO45422</v>
      </c>
      <c r="B5131" s="87">
        <v>8</v>
      </c>
      <c r="C5131" s="87">
        <v>2</v>
      </c>
      <c r="D5131" s="87" t="s">
        <v>67</v>
      </c>
      <c r="E5131" s="86"/>
      <c r="F5131" s="86">
        <f>VLOOKUP(Tabla36[[#This Row],[NUM. ECO.]],[2]!Tabla24[[NO.ECO]:[CUBICACION
M3]],4,0)</f>
        <v>15</v>
      </c>
      <c r="G5131" s="94">
        <v>45422</v>
      </c>
      <c r="H5131" s="92" t="str">
        <f>VLOOKUP(Tabla36[[#This Row],[NUM. ECO.]],[2]!Tabla24[[NO.ECO]:[MATERIAL]],8,0)</f>
        <v>BASE HIDRAULICA</v>
      </c>
      <c r="I5131" s="86" t="s">
        <v>79</v>
      </c>
      <c r="J5131" s="91">
        <f ca="1">J5130+TIME(0,RANDBETWEEN((108),(132)),0)</f>
        <v>0.35069444444444442</v>
      </c>
      <c r="K5131" s="86" t="str">
        <f ca="1">VLOOKUP(Tabla36[[#This Row],[CODIGO VINCULO]],[1]!Anexar1[[UNION]:[OPERADOR]],4,0)</f>
        <v>FELIPE DE JESUS KU MAY</v>
      </c>
      <c r="L5131" s="92" t="str" cm="1">
        <f t="array" aca="1" ref="L5131" ca="1">_xlfn.IFS(J5131&gt;=TIME(14,0,0),"SEGUNDO TURNO",J5131&lt;TIME(14,0,0),"PRIMER TURNO")</f>
        <v>PRIMER TURNO</v>
      </c>
      <c r="M5131" s="90"/>
    </row>
    <row r="5132" spans="1:13">
      <c r="A5132" s="86" t="str">
        <f ca="1">_xlfn.CONCAT(Tabla36[[#This Row],[NUM. ECO.]],Tabla36[[#This Row],[TURNO]],Tabla36[[#This Row],[FECHA]])</f>
        <v>T50PRIMER TURNO45422</v>
      </c>
      <c r="B5132" s="87">
        <v>8</v>
      </c>
      <c r="C5132" s="87">
        <v>3</v>
      </c>
      <c r="D5132" s="87" t="s">
        <v>67</v>
      </c>
      <c r="E5132" s="86"/>
      <c r="F5132" s="86">
        <f>VLOOKUP(Tabla36[[#This Row],[NUM. ECO.]],[2]!Tabla24[[NO.ECO]:[CUBICACION
M3]],4,0)</f>
        <v>15</v>
      </c>
      <c r="G5132" s="94">
        <v>45422</v>
      </c>
      <c r="H5132" s="92" t="str">
        <f>VLOOKUP(Tabla36[[#This Row],[NUM. ECO.]],[2]!Tabla24[[NO.ECO]:[MATERIAL]],8,0)</f>
        <v>BASE HIDRAULICA</v>
      </c>
      <c r="I5132" s="86" t="s">
        <v>79</v>
      </c>
      <c r="J5132" s="91">
        <f ca="1">J5131+TIME(0,RANDBETWEEN((108),(132)),0)</f>
        <v>0.42777777777777776</v>
      </c>
      <c r="K5132" s="86" t="str">
        <f ca="1">VLOOKUP(Tabla36[[#This Row],[CODIGO VINCULO]],[1]!Anexar1[[UNION]:[OPERADOR]],4,0)</f>
        <v>FELIPE DE JESUS KU MAY</v>
      </c>
      <c r="L5132" s="92" t="str" cm="1">
        <f t="array" aca="1" ref="L5132" ca="1">_xlfn.IFS(J5132&gt;=TIME(14,0,0),"SEGUNDO TURNO",J5132&lt;TIME(14,0,0),"PRIMER TURNO")</f>
        <v>PRIMER TURNO</v>
      </c>
      <c r="M5132" s="90"/>
    </row>
    <row r="5133" spans="1:13">
      <c r="A5133" s="86" t="str">
        <f ca="1">_xlfn.CONCAT(Tabla36[[#This Row],[NUM. ECO.]],Tabla36[[#This Row],[TURNO]],Tabla36[[#This Row],[FECHA]])</f>
        <v>T50PRIMER TURNO45422</v>
      </c>
      <c r="B5133" s="87">
        <v>8</v>
      </c>
      <c r="C5133" s="87">
        <v>4</v>
      </c>
      <c r="D5133" s="87" t="s">
        <v>67</v>
      </c>
      <c r="E5133" s="86"/>
      <c r="F5133" s="86">
        <f>VLOOKUP(Tabla36[[#This Row],[NUM. ECO.]],[2]!Tabla24[[NO.ECO]:[CUBICACION
M3]],4,0)</f>
        <v>15</v>
      </c>
      <c r="G5133" s="94">
        <v>45422</v>
      </c>
      <c r="H5133" s="92" t="str">
        <f>VLOOKUP(Tabla36[[#This Row],[NUM. ECO.]],[2]!Tabla24[[NO.ECO]:[MATERIAL]],8,0)</f>
        <v>BASE HIDRAULICA</v>
      </c>
      <c r="I5133" s="86" t="s">
        <v>79</v>
      </c>
      <c r="J5133" s="91">
        <f ca="1">J5132+TIME(0,RANDBETWEEN((108),(132)),0)</f>
        <v>0.51041666666666663</v>
      </c>
      <c r="K5133" s="86" t="str">
        <f ca="1">VLOOKUP(Tabla36[[#This Row],[CODIGO VINCULO]],[1]!Anexar1[[UNION]:[OPERADOR]],4,0)</f>
        <v>FELIPE DE JESUS KU MAY</v>
      </c>
      <c r="L5133" s="92" t="str" cm="1">
        <f t="array" aca="1" ref="L5133" ca="1">_xlfn.IFS(J5133&gt;=TIME(14,0,0),"SEGUNDO TURNO",J5133&lt;TIME(14,0,0),"PRIMER TURNO")</f>
        <v>PRIMER TURNO</v>
      </c>
      <c r="M5133" s="90"/>
    </row>
    <row r="5134" spans="1:13">
      <c r="A5134" s="86" t="str">
        <f ca="1">_xlfn.CONCAT(Tabla36[[#This Row],[NUM. ECO.]],Tabla36[[#This Row],[TURNO]],Tabla36[[#This Row],[FECHA]])</f>
        <v>T50SEGUNDO TURNO45422</v>
      </c>
      <c r="B5134" s="87">
        <v>8</v>
      </c>
      <c r="C5134" s="87">
        <v>5</v>
      </c>
      <c r="D5134" s="87" t="s">
        <v>67</v>
      </c>
      <c r="E5134" s="86"/>
      <c r="F5134" s="86">
        <f>VLOOKUP(Tabla36[[#This Row],[NUM. ECO.]],[2]!Tabla24[[NO.ECO]:[CUBICACION
M3]],4,0)</f>
        <v>15</v>
      </c>
      <c r="G5134" s="94">
        <v>45422</v>
      </c>
      <c r="H5134" s="92" t="str">
        <f>VLOOKUP(Tabla36[[#This Row],[NUM. ECO.]],[2]!Tabla24[[NO.ECO]:[MATERIAL]],8,0)</f>
        <v>BASE HIDRAULICA</v>
      </c>
      <c r="I5134" s="86" t="s">
        <v>79</v>
      </c>
      <c r="J5134" s="91">
        <f ca="1">J5133+TIME(0,RANDBETWEEN((108),(132)),0)</f>
        <v>0.58541666666666659</v>
      </c>
      <c r="K5134" s="86" t="str">
        <f ca="1">VLOOKUP(Tabla36[[#This Row],[CODIGO VINCULO]],[1]!Anexar1[[UNION]:[OPERADOR]],4,0)</f>
        <v>JOSE MANUEL MENDEZ CALDERON</v>
      </c>
      <c r="L5134" s="92" t="str" cm="1">
        <f t="array" aca="1" ref="L5134" ca="1">_xlfn.IFS(J5134&gt;=TIME(14,0,0),"SEGUNDO TURNO",J5134&lt;TIME(14,0,0),"PRIMER TURNO")</f>
        <v>SEGUNDO TURNO</v>
      </c>
      <c r="M5134" s="90"/>
    </row>
    <row r="5135" spans="1:13">
      <c r="A5135" s="86" t="str">
        <f ca="1">_xlfn.CONCAT(Tabla36[[#This Row],[NUM. ECO.]],Tabla36[[#This Row],[TURNO]],Tabla36[[#This Row],[FECHA]])</f>
        <v>T50SEGUNDO TURNO45422</v>
      </c>
      <c r="B5135" s="87">
        <v>8</v>
      </c>
      <c r="C5135" s="87">
        <v>6</v>
      </c>
      <c r="D5135" s="87" t="s">
        <v>67</v>
      </c>
      <c r="E5135" s="86"/>
      <c r="F5135" s="86">
        <f>VLOOKUP(Tabla36[[#This Row],[NUM. ECO.]],[2]!Tabla24[[NO.ECO]:[CUBICACION
M3]],4,0)</f>
        <v>15</v>
      </c>
      <c r="G5135" s="94">
        <v>45422</v>
      </c>
      <c r="H5135" s="92" t="str">
        <f>VLOOKUP(Tabla36[[#This Row],[NUM. ECO.]],[2]!Tabla24[[NO.ECO]:[MATERIAL]],8,0)</f>
        <v>BASE HIDRAULICA</v>
      </c>
      <c r="I5135" s="86" t="s">
        <v>79</v>
      </c>
      <c r="J5135" s="91">
        <f ca="1">J5134+TIME(0,RANDBETWEEN((108),(132)),0)</f>
        <v>0.6694444444444444</v>
      </c>
      <c r="K5135" s="86" t="str">
        <f ca="1">VLOOKUP(Tabla36[[#This Row],[CODIGO VINCULO]],[1]!Anexar1[[UNION]:[OPERADOR]],4,0)</f>
        <v>JOSE MANUEL MENDEZ CALDERON</v>
      </c>
      <c r="L5135" s="92" t="str" cm="1">
        <f t="array" aca="1" ref="L5135" ca="1">_xlfn.IFS(J5135&gt;=TIME(14,0,0),"SEGUNDO TURNO",J5135&lt;TIME(14,0,0),"PRIMER TURNO")</f>
        <v>SEGUNDO TURNO</v>
      </c>
      <c r="M5135" s="90"/>
    </row>
    <row r="5136" spans="1:13">
      <c r="A5136" s="86" t="str">
        <f ca="1">_xlfn.CONCAT(Tabla36[[#This Row],[NUM. ECO.]],Tabla36[[#This Row],[TURNO]],Tabla36[[#This Row],[FECHA]])</f>
        <v>T50SEGUNDO TURNO45422</v>
      </c>
      <c r="B5136" s="87">
        <v>8</v>
      </c>
      <c r="C5136" s="87">
        <v>7</v>
      </c>
      <c r="D5136" s="87" t="s">
        <v>67</v>
      </c>
      <c r="E5136" s="86"/>
      <c r="F5136" s="86">
        <f>VLOOKUP(Tabla36[[#This Row],[NUM. ECO.]],[2]!Tabla24[[NO.ECO]:[CUBICACION
M3]],4,0)</f>
        <v>15</v>
      </c>
      <c r="G5136" s="94">
        <v>45422</v>
      </c>
      <c r="H5136" s="92" t="str">
        <f>VLOOKUP(Tabla36[[#This Row],[NUM. ECO.]],[2]!Tabla24[[NO.ECO]:[MATERIAL]],8,0)</f>
        <v>BASE HIDRAULICA</v>
      </c>
      <c r="I5136" s="86" t="s">
        <v>79</v>
      </c>
      <c r="J5136" s="91">
        <f ca="1">J5135+TIME(0,RANDBETWEEN((108),(132)),0)</f>
        <v>0.7451388888888888</v>
      </c>
      <c r="K5136" s="86" t="str">
        <f ca="1">VLOOKUP(Tabla36[[#This Row],[CODIGO VINCULO]],[1]!Anexar1[[UNION]:[OPERADOR]],4,0)</f>
        <v>JOSE MANUEL MENDEZ CALDERON</v>
      </c>
      <c r="L5136" s="92" t="str" cm="1">
        <f t="array" aca="1" ref="L5136" ca="1">_xlfn.IFS(J5136&gt;=TIME(14,0,0),"SEGUNDO TURNO",J5136&lt;TIME(14,0,0),"PRIMER TURNO")</f>
        <v>SEGUNDO TURNO</v>
      </c>
      <c r="M5136" s="90"/>
    </row>
    <row r="5137" spans="1:13">
      <c r="A5137" s="86" t="str">
        <f ca="1">_xlfn.CONCAT(Tabla36[[#This Row],[NUM. ECO.]],Tabla36[[#This Row],[TURNO]],Tabla36[[#This Row],[FECHA]])</f>
        <v>T50SEGUNDO TURNO45422</v>
      </c>
      <c r="B5137" s="87">
        <v>8</v>
      </c>
      <c r="C5137" s="87">
        <v>8</v>
      </c>
      <c r="D5137" s="87" t="s">
        <v>67</v>
      </c>
      <c r="E5137" s="86"/>
      <c r="F5137" s="86">
        <f>VLOOKUP(Tabla36[[#This Row],[NUM. ECO.]],[2]!Tabla24[[NO.ECO]:[CUBICACION
M3]],4,0)</f>
        <v>15</v>
      </c>
      <c r="G5137" s="94">
        <v>45422</v>
      </c>
      <c r="H5137" s="92" t="str">
        <f>VLOOKUP(Tabla36[[#This Row],[NUM. ECO.]],[2]!Tabla24[[NO.ECO]:[MATERIAL]],8,0)</f>
        <v>BASE HIDRAULICA</v>
      </c>
      <c r="I5137" s="86" t="s">
        <v>79</v>
      </c>
      <c r="J5137" s="91">
        <f ca="1">J5136+TIME(0,RANDBETWEEN((108),(132)),0)</f>
        <v>0.82152777777777763</v>
      </c>
      <c r="K5137" s="86" t="str">
        <f ca="1">VLOOKUP(Tabla36[[#This Row],[CODIGO VINCULO]],[1]!Anexar1[[UNION]:[OPERADOR]],4,0)</f>
        <v>JOSE MANUEL MENDEZ CALDERON</v>
      </c>
      <c r="L5137" s="92" t="str" cm="1">
        <f t="array" aca="1" ref="L5137" ca="1">_xlfn.IFS(J5137&gt;=TIME(14,0,0),"SEGUNDO TURNO",J5137&lt;TIME(14,0,0),"PRIMER TURNO")</f>
        <v>SEGUNDO TURNO</v>
      </c>
      <c r="M5137" s="90"/>
    </row>
    <row r="5138" spans="1:13">
      <c r="A5138" s="86" t="str">
        <f ca="1">_xlfn.CONCAT(Tabla36[[#This Row],[NUM. ECO.]],Tabla36[[#This Row],[TURNO]],Tabla36[[#This Row],[FECHA]])</f>
        <v>T50PRIMER TURNO45423</v>
      </c>
      <c r="B5138" s="87">
        <v>8</v>
      </c>
      <c r="C5138" s="87">
        <v>1</v>
      </c>
      <c r="D5138" s="87" t="s">
        <v>67</v>
      </c>
      <c r="E5138" s="86"/>
      <c r="F5138" s="86">
        <f>VLOOKUP(Tabla36[[#This Row],[NUM. ECO.]],[2]!Tabla24[[NO.ECO]:[CUBICACION
M3]],4,0)</f>
        <v>15</v>
      </c>
      <c r="G5138" s="94">
        <v>45423</v>
      </c>
      <c r="H5138" s="92" t="str">
        <f>VLOOKUP(Tabla36[[#This Row],[NUM. ECO.]],[2]!Tabla24[[NO.ECO]:[MATERIAL]],8,0)</f>
        <v>BASE HIDRAULICA</v>
      </c>
      <c r="I5138" s="86" t="s">
        <v>79</v>
      </c>
      <c r="J5138" s="88">
        <f ca="1">TIME(RANDBETWEEN(5.5,6),RANDBETWEEN(1,29),0)</f>
        <v>0.25833333333333336</v>
      </c>
      <c r="K5138" s="86" t="str">
        <f ca="1">VLOOKUP(Tabla36[[#This Row],[CODIGO VINCULO]],[1]!Anexar1[[UNION]:[OPERADOR]],4,0)</f>
        <v>FELIPE DE JESUS KU MAY</v>
      </c>
      <c r="L5138" s="92" t="str" cm="1">
        <f t="array" aca="1" ref="L5138" ca="1">_xlfn.IFS(J5138&gt;=TIME(14,0,0),"SEGUNDO TURNO",J5138&lt;TIME(14,0,0),"PRIMER TURNO")</f>
        <v>PRIMER TURNO</v>
      </c>
      <c r="M5138" s="90"/>
    </row>
    <row r="5139" spans="1:13">
      <c r="A5139" s="86" t="str">
        <f ca="1">_xlfn.CONCAT(Tabla36[[#This Row],[NUM. ECO.]],Tabla36[[#This Row],[TURNO]],Tabla36[[#This Row],[FECHA]])</f>
        <v>T50PRIMER TURNO45423</v>
      </c>
      <c r="B5139" s="87">
        <v>8</v>
      </c>
      <c r="C5139" s="87">
        <v>2</v>
      </c>
      <c r="D5139" s="87" t="s">
        <v>67</v>
      </c>
      <c r="E5139" s="86"/>
      <c r="F5139" s="86">
        <f>VLOOKUP(Tabla36[[#This Row],[NUM. ECO.]],[2]!Tabla24[[NO.ECO]:[CUBICACION
M3]],4,0)</f>
        <v>15</v>
      </c>
      <c r="G5139" s="94">
        <v>45423</v>
      </c>
      <c r="H5139" s="92" t="str">
        <f>VLOOKUP(Tabla36[[#This Row],[NUM. ECO.]],[2]!Tabla24[[NO.ECO]:[MATERIAL]],8,0)</f>
        <v>BASE HIDRAULICA</v>
      </c>
      <c r="I5139" s="86" t="s">
        <v>79</v>
      </c>
      <c r="J5139" s="91">
        <f ca="1">J5138+TIME(0,RANDBETWEEN((108),(132)),0)</f>
        <v>0.3354166666666667</v>
      </c>
      <c r="K5139" s="86" t="str">
        <f ca="1">VLOOKUP(Tabla36[[#This Row],[CODIGO VINCULO]],[1]!Anexar1[[UNION]:[OPERADOR]],4,0)</f>
        <v>FELIPE DE JESUS KU MAY</v>
      </c>
      <c r="L5139" s="92" t="str" cm="1">
        <f t="array" aca="1" ref="L5139" ca="1">_xlfn.IFS(J5139&gt;=TIME(14,0,0),"SEGUNDO TURNO",J5139&lt;TIME(14,0,0),"PRIMER TURNO")</f>
        <v>PRIMER TURNO</v>
      </c>
      <c r="M5139" s="90"/>
    </row>
    <row r="5140" spans="1:13">
      <c r="A5140" s="86" t="str">
        <f ca="1">_xlfn.CONCAT(Tabla36[[#This Row],[NUM. ECO.]],Tabla36[[#This Row],[TURNO]],Tabla36[[#This Row],[FECHA]])</f>
        <v>T50PRIMER TURNO45423</v>
      </c>
      <c r="B5140" s="87">
        <v>8</v>
      </c>
      <c r="C5140" s="87">
        <v>3</v>
      </c>
      <c r="D5140" s="87" t="s">
        <v>67</v>
      </c>
      <c r="E5140" s="86"/>
      <c r="F5140" s="86">
        <f>VLOOKUP(Tabla36[[#This Row],[NUM. ECO.]],[2]!Tabla24[[NO.ECO]:[CUBICACION
M3]],4,0)</f>
        <v>15</v>
      </c>
      <c r="G5140" s="94">
        <v>45423</v>
      </c>
      <c r="H5140" s="92" t="str">
        <f>VLOOKUP(Tabla36[[#This Row],[NUM. ECO.]],[2]!Tabla24[[NO.ECO]:[MATERIAL]],8,0)</f>
        <v>BASE HIDRAULICA</v>
      </c>
      <c r="I5140" s="86" t="s">
        <v>79</v>
      </c>
      <c r="J5140" s="91">
        <f ca="1">J5139+TIME(0,RANDBETWEEN((108),(132)),0)</f>
        <v>0.41875000000000001</v>
      </c>
      <c r="K5140" s="86" t="str">
        <f ca="1">VLOOKUP(Tabla36[[#This Row],[CODIGO VINCULO]],[1]!Anexar1[[UNION]:[OPERADOR]],4,0)</f>
        <v>FELIPE DE JESUS KU MAY</v>
      </c>
      <c r="L5140" s="92" t="str" cm="1">
        <f t="array" aca="1" ref="L5140" ca="1">_xlfn.IFS(J5140&gt;=TIME(14,0,0),"SEGUNDO TURNO",J5140&lt;TIME(14,0,0),"PRIMER TURNO")</f>
        <v>PRIMER TURNO</v>
      </c>
      <c r="M5140" s="90"/>
    </row>
    <row r="5141" spans="1:13">
      <c r="A5141" s="86" t="str">
        <f ca="1">_xlfn.CONCAT(Tabla36[[#This Row],[NUM. ECO.]],Tabla36[[#This Row],[TURNO]],Tabla36[[#This Row],[FECHA]])</f>
        <v>T50PRIMER TURNO45423</v>
      </c>
      <c r="B5141" s="87">
        <v>8</v>
      </c>
      <c r="C5141" s="87">
        <v>4</v>
      </c>
      <c r="D5141" s="87" t="s">
        <v>67</v>
      </c>
      <c r="E5141" s="86"/>
      <c r="F5141" s="86">
        <f>VLOOKUP(Tabla36[[#This Row],[NUM. ECO.]],[2]!Tabla24[[NO.ECO]:[CUBICACION
M3]],4,0)</f>
        <v>15</v>
      </c>
      <c r="G5141" s="94">
        <v>45423</v>
      </c>
      <c r="H5141" s="92" t="str">
        <f>VLOOKUP(Tabla36[[#This Row],[NUM. ECO.]],[2]!Tabla24[[NO.ECO]:[MATERIAL]],8,0)</f>
        <v>BASE HIDRAULICA</v>
      </c>
      <c r="I5141" s="86" t="s">
        <v>79</v>
      </c>
      <c r="J5141" s="91">
        <f ca="1">J5140+TIME(0,RANDBETWEEN((108),(132)),0)</f>
        <v>0.50416666666666665</v>
      </c>
      <c r="K5141" s="86" t="str">
        <f ca="1">VLOOKUP(Tabla36[[#This Row],[CODIGO VINCULO]],[1]!Anexar1[[UNION]:[OPERADOR]],4,0)</f>
        <v>FELIPE DE JESUS KU MAY</v>
      </c>
      <c r="L5141" s="92" t="str" cm="1">
        <f t="array" aca="1" ref="L5141" ca="1">_xlfn.IFS(J5141&gt;=TIME(14,0,0),"SEGUNDO TURNO",J5141&lt;TIME(14,0,0),"PRIMER TURNO")</f>
        <v>PRIMER TURNO</v>
      </c>
      <c r="M5141" s="90"/>
    </row>
    <row r="5142" spans="1:13">
      <c r="A5142" s="86" t="str">
        <f ca="1">_xlfn.CONCAT(Tabla36[[#This Row],[NUM. ECO.]],Tabla36[[#This Row],[TURNO]],Tabla36[[#This Row],[FECHA]])</f>
        <v>T50PRIMER TURNO45423</v>
      </c>
      <c r="B5142" s="87">
        <v>8</v>
      </c>
      <c r="C5142" s="87">
        <v>5</v>
      </c>
      <c r="D5142" s="87" t="s">
        <v>67</v>
      </c>
      <c r="E5142" s="86"/>
      <c r="F5142" s="86">
        <f>VLOOKUP(Tabla36[[#This Row],[NUM. ECO.]],[2]!Tabla24[[NO.ECO]:[CUBICACION
M3]],4,0)</f>
        <v>15</v>
      </c>
      <c r="G5142" s="94">
        <v>45423</v>
      </c>
      <c r="H5142" s="92" t="str">
        <f>VLOOKUP(Tabla36[[#This Row],[NUM. ECO.]],[2]!Tabla24[[NO.ECO]:[MATERIAL]],8,0)</f>
        <v>BASE HIDRAULICA</v>
      </c>
      <c r="I5142" s="86" t="s">
        <v>79</v>
      </c>
      <c r="J5142" s="91">
        <f ca="1">J5141+TIME(0,RANDBETWEEN((108),(132)),0)</f>
        <v>0.58263888888888893</v>
      </c>
      <c r="K5142" s="86" t="str">
        <f ca="1">VLOOKUP(Tabla36[[#This Row],[CODIGO VINCULO]],[1]!Anexar1[[UNION]:[OPERADOR]],4,0)</f>
        <v>FELIPE DE JESUS KU MAY</v>
      </c>
      <c r="L5142" s="92" t="str" cm="1">
        <f t="array" aca="1" ref="L5142" ca="1">_xlfn.IFS(J5142&gt;=TIME(14,0,0),"SEGUNDO TURNO",J5142&lt;TIME(14,0,0),"PRIMER TURNO")</f>
        <v>PRIMER TURNO</v>
      </c>
      <c r="M5142" s="90"/>
    </row>
    <row r="5143" spans="1:13">
      <c r="A5143" s="86" t="str">
        <f ca="1">_xlfn.CONCAT(Tabla36[[#This Row],[NUM. ECO.]],Tabla36[[#This Row],[TURNO]],Tabla36[[#This Row],[FECHA]])</f>
        <v>T50SEGUNDO TURNO45423</v>
      </c>
      <c r="B5143" s="87">
        <v>8</v>
      </c>
      <c r="C5143" s="87">
        <v>6</v>
      </c>
      <c r="D5143" s="87" t="s">
        <v>67</v>
      </c>
      <c r="E5143" s="86"/>
      <c r="F5143" s="86">
        <f>VLOOKUP(Tabla36[[#This Row],[NUM. ECO.]],[2]!Tabla24[[NO.ECO]:[CUBICACION
M3]],4,0)</f>
        <v>15</v>
      </c>
      <c r="G5143" s="94">
        <v>45423</v>
      </c>
      <c r="H5143" s="92" t="str">
        <f>VLOOKUP(Tabla36[[#This Row],[NUM. ECO.]],[2]!Tabla24[[NO.ECO]:[MATERIAL]],8,0)</f>
        <v>BASE HIDRAULICA</v>
      </c>
      <c r="I5143" s="86" t="s">
        <v>79</v>
      </c>
      <c r="J5143" s="91">
        <f ca="1">J5142+TIME(0,RANDBETWEEN((108),(132)),0)</f>
        <v>0.66388888888888897</v>
      </c>
      <c r="K5143" s="86" t="str">
        <f ca="1">VLOOKUP(Tabla36[[#This Row],[CODIGO VINCULO]],[1]!Anexar1[[UNION]:[OPERADOR]],4,0)</f>
        <v>JOSE MANUEL MENDEZ CALDERON</v>
      </c>
      <c r="L5143" s="92" t="str" cm="1">
        <f t="array" aca="1" ref="L5143" ca="1">_xlfn.IFS(J5143&gt;=TIME(14,0,0),"SEGUNDO TURNO",J5143&lt;TIME(14,0,0),"PRIMER TURNO")</f>
        <v>SEGUNDO TURNO</v>
      </c>
      <c r="M5143" s="90"/>
    </row>
    <row r="5144" spans="1:13">
      <c r="A5144" s="86" t="str">
        <f ca="1">_xlfn.CONCAT(Tabla36[[#This Row],[NUM. ECO.]],Tabla36[[#This Row],[TURNO]],Tabla36[[#This Row],[FECHA]])</f>
        <v>T50SEGUNDO TURNO45423</v>
      </c>
      <c r="B5144" s="87">
        <v>8</v>
      </c>
      <c r="C5144" s="87">
        <v>7</v>
      </c>
      <c r="D5144" s="87" t="s">
        <v>67</v>
      </c>
      <c r="E5144" s="86"/>
      <c r="F5144" s="86">
        <f>VLOOKUP(Tabla36[[#This Row],[NUM. ECO.]],[2]!Tabla24[[NO.ECO]:[CUBICACION
M3]],4,0)</f>
        <v>15</v>
      </c>
      <c r="G5144" s="94">
        <v>45423</v>
      </c>
      <c r="H5144" s="92" t="str">
        <f>VLOOKUP(Tabla36[[#This Row],[NUM. ECO.]],[2]!Tabla24[[NO.ECO]:[MATERIAL]],8,0)</f>
        <v>BASE HIDRAULICA</v>
      </c>
      <c r="I5144" s="86" t="s">
        <v>79</v>
      </c>
      <c r="J5144" s="91">
        <f ca="1">J5143+TIME(0,RANDBETWEEN((108),(132)),0)</f>
        <v>0.74861111111111123</v>
      </c>
      <c r="K5144" s="86" t="str">
        <f ca="1">VLOOKUP(Tabla36[[#This Row],[CODIGO VINCULO]],[1]!Anexar1[[UNION]:[OPERADOR]],4,0)</f>
        <v>JOSE MANUEL MENDEZ CALDERON</v>
      </c>
      <c r="L5144" s="92" t="str" cm="1">
        <f t="array" aca="1" ref="L5144" ca="1">_xlfn.IFS(J5144&gt;=TIME(14,0,0),"SEGUNDO TURNO",J5144&lt;TIME(14,0,0),"PRIMER TURNO")</f>
        <v>SEGUNDO TURNO</v>
      </c>
      <c r="M5144" s="90"/>
    </row>
    <row r="5145" spans="1:13">
      <c r="A5145" s="86" t="str">
        <f ca="1">_xlfn.CONCAT(Tabla36[[#This Row],[NUM. ECO.]],Tabla36[[#This Row],[TURNO]],Tabla36[[#This Row],[FECHA]])</f>
        <v>T50SEGUNDO TURNO45423</v>
      </c>
      <c r="B5145" s="87">
        <v>8</v>
      </c>
      <c r="C5145" s="87">
        <v>8</v>
      </c>
      <c r="D5145" s="87" t="s">
        <v>67</v>
      </c>
      <c r="E5145" s="86"/>
      <c r="F5145" s="86">
        <f>VLOOKUP(Tabla36[[#This Row],[NUM. ECO.]],[2]!Tabla24[[NO.ECO]:[CUBICACION
M3]],4,0)</f>
        <v>15</v>
      </c>
      <c r="G5145" s="94">
        <v>45423</v>
      </c>
      <c r="H5145" s="92" t="str">
        <f>VLOOKUP(Tabla36[[#This Row],[NUM. ECO.]],[2]!Tabla24[[NO.ECO]:[MATERIAL]],8,0)</f>
        <v>BASE HIDRAULICA</v>
      </c>
      <c r="I5145" s="86" t="s">
        <v>79</v>
      </c>
      <c r="J5145" s="91">
        <f ca="1">J5144+TIME(0,RANDBETWEEN((108),(132)),0)</f>
        <v>0.82708333333333339</v>
      </c>
      <c r="K5145" s="86" t="str">
        <f ca="1">VLOOKUP(Tabla36[[#This Row],[CODIGO VINCULO]],[1]!Anexar1[[UNION]:[OPERADOR]],4,0)</f>
        <v>JOSE MANUEL MENDEZ CALDERON</v>
      </c>
      <c r="L5145" s="92" t="str" cm="1">
        <f t="array" aca="1" ref="L5145" ca="1">_xlfn.IFS(J5145&gt;=TIME(14,0,0),"SEGUNDO TURNO",J5145&lt;TIME(14,0,0),"PRIMER TURNO")</f>
        <v>SEGUNDO TURNO</v>
      </c>
      <c r="M5145" s="90"/>
    </row>
    <row r="5146" spans="1:13">
      <c r="A5146" s="86" t="str">
        <f ca="1">_xlfn.CONCAT(Tabla36[[#This Row],[NUM. ECO.]],Tabla36[[#This Row],[TURNO]],Tabla36[[#This Row],[FECHA]])</f>
        <v>T50PRIMER TURNO45425</v>
      </c>
      <c r="B5146" s="87">
        <v>8</v>
      </c>
      <c r="C5146" s="87">
        <v>1</v>
      </c>
      <c r="D5146" s="87" t="s">
        <v>67</v>
      </c>
      <c r="E5146" s="86"/>
      <c r="F5146" s="86">
        <f>VLOOKUP(Tabla36[[#This Row],[NUM. ECO.]],[2]!Tabla24[[NO.ECO]:[CUBICACION
M3]],4,0)</f>
        <v>15</v>
      </c>
      <c r="G5146" s="94">
        <v>45425</v>
      </c>
      <c r="H5146" s="92" t="str">
        <f>VLOOKUP(Tabla36[[#This Row],[NUM. ECO.]],[2]!Tabla24[[NO.ECO]:[MATERIAL]],8,0)</f>
        <v>BASE HIDRAULICA</v>
      </c>
      <c r="I5146" s="86" t="s">
        <v>79</v>
      </c>
      <c r="J5146" s="88">
        <f ca="1">TIME(RANDBETWEEN(5.5,6),RANDBETWEEN(1,29),0)</f>
        <v>0.25555555555555554</v>
      </c>
      <c r="K5146" s="86" t="str">
        <f ca="1">VLOOKUP(Tabla36[[#This Row],[CODIGO VINCULO]],[1]!Anexar1[[UNION]:[OPERADOR]],4,0)</f>
        <v>ANGEL GABRIEL CHAVEZ SILVA</v>
      </c>
      <c r="L5146" s="92" t="str" cm="1">
        <f t="array" aca="1" ref="L5146" ca="1">_xlfn.IFS(J5146&gt;=TIME(14,0,0),"SEGUNDO TURNO",J5146&lt;TIME(14,0,0),"PRIMER TURNO")</f>
        <v>PRIMER TURNO</v>
      </c>
      <c r="M5146" s="90"/>
    </row>
    <row r="5147" spans="1:13">
      <c r="A5147" s="86" t="str">
        <f ca="1">_xlfn.CONCAT(Tabla36[[#This Row],[NUM. ECO.]],Tabla36[[#This Row],[TURNO]],Tabla36[[#This Row],[FECHA]])</f>
        <v>T50PRIMER TURNO45425</v>
      </c>
      <c r="B5147" s="87">
        <v>8</v>
      </c>
      <c r="C5147" s="87">
        <v>2</v>
      </c>
      <c r="D5147" s="87" t="s">
        <v>67</v>
      </c>
      <c r="E5147" s="86"/>
      <c r="F5147" s="86">
        <f>VLOOKUP(Tabla36[[#This Row],[NUM. ECO.]],[2]!Tabla24[[NO.ECO]:[CUBICACION
M3]],4,0)</f>
        <v>15</v>
      </c>
      <c r="G5147" s="94">
        <v>45425</v>
      </c>
      <c r="H5147" s="92" t="str">
        <f>VLOOKUP(Tabla36[[#This Row],[NUM. ECO.]],[2]!Tabla24[[NO.ECO]:[MATERIAL]],8,0)</f>
        <v>BASE HIDRAULICA</v>
      </c>
      <c r="I5147" s="86" t="s">
        <v>79</v>
      </c>
      <c r="J5147" s="91">
        <f ca="1">J5146+TIME(0,RANDBETWEEN((108),(132)),0)</f>
        <v>0.34097222222222223</v>
      </c>
      <c r="K5147" s="86" t="str">
        <f ca="1">VLOOKUP(Tabla36[[#This Row],[CODIGO VINCULO]],[1]!Anexar1[[UNION]:[OPERADOR]],4,0)</f>
        <v>ANGEL GABRIEL CHAVEZ SILVA</v>
      </c>
      <c r="L5147" s="92" t="str" cm="1">
        <f t="array" aca="1" ref="L5147" ca="1">_xlfn.IFS(J5147&gt;=TIME(14,0,0),"SEGUNDO TURNO",J5147&lt;TIME(14,0,0),"PRIMER TURNO")</f>
        <v>PRIMER TURNO</v>
      </c>
      <c r="M5147" s="90"/>
    </row>
    <row r="5148" spans="1:13">
      <c r="A5148" s="86" t="str">
        <f ca="1">_xlfn.CONCAT(Tabla36[[#This Row],[NUM. ECO.]],Tabla36[[#This Row],[TURNO]],Tabla36[[#This Row],[FECHA]])</f>
        <v>T50PRIMER TURNO45425</v>
      </c>
      <c r="B5148" s="87">
        <v>8</v>
      </c>
      <c r="C5148" s="87">
        <v>3</v>
      </c>
      <c r="D5148" s="87" t="s">
        <v>67</v>
      </c>
      <c r="E5148" s="86"/>
      <c r="F5148" s="86">
        <f>VLOOKUP(Tabla36[[#This Row],[NUM. ECO.]],[2]!Tabla24[[NO.ECO]:[CUBICACION
M3]],4,0)</f>
        <v>15</v>
      </c>
      <c r="G5148" s="94">
        <v>45425</v>
      </c>
      <c r="H5148" s="92" t="str">
        <f>VLOOKUP(Tabla36[[#This Row],[NUM. ECO.]],[2]!Tabla24[[NO.ECO]:[MATERIAL]],8,0)</f>
        <v>BASE HIDRAULICA</v>
      </c>
      <c r="I5148" s="86" t="s">
        <v>79</v>
      </c>
      <c r="J5148" s="91">
        <f ca="1">J5147+TIME(0,RANDBETWEEN((108),(132)),0)</f>
        <v>0.42222222222222222</v>
      </c>
      <c r="K5148" s="86" t="str">
        <f ca="1">VLOOKUP(Tabla36[[#This Row],[CODIGO VINCULO]],[1]!Anexar1[[UNION]:[OPERADOR]],4,0)</f>
        <v>ANGEL GABRIEL CHAVEZ SILVA</v>
      </c>
      <c r="L5148" s="92" t="str" cm="1">
        <f t="array" aca="1" ref="L5148" ca="1">_xlfn.IFS(J5148&gt;=TIME(14,0,0),"SEGUNDO TURNO",J5148&lt;TIME(14,0,0),"PRIMER TURNO")</f>
        <v>PRIMER TURNO</v>
      </c>
      <c r="M5148" s="90"/>
    </row>
    <row r="5149" spans="1:13">
      <c r="A5149" s="86" t="str">
        <f ca="1">_xlfn.CONCAT(Tabla36[[#This Row],[NUM. ECO.]],Tabla36[[#This Row],[TURNO]],Tabla36[[#This Row],[FECHA]])</f>
        <v>T50PRIMER TURNO45425</v>
      </c>
      <c r="B5149" s="87">
        <v>8</v>
      </c>
      <c r="C5149" s="87">
        <v>4</v>
      </c>
      <c r="D5149" s="87" t="s">
        <v>67</v>
      </c>
      <c r="E5149" s="86"/>
      <c r="F5149" s="86">
        <f>VLOOKUP(Tabla36[[#This Row],[NUM. ECO.]],[2]!Tabla24[[NO.ECO]:[CUBICACION
M3]],4,0)</f>
        <v>15</v>
      </c>
      <c r="G5149" s="94">
        <v>45425</v>
      </c>
      <c r="H5149" s="92" t="str">
        <f>VLOOKUP(Tabla36[[#This Row],[NUM. ECO.]],[2]!Tabla24[[NO.ECO]:[MATERIAL]],8,0)</f>
        <v>BASE HIDRAULICA</v>
      </c>
      <c r="I5149" s="86" t="s">
        <v>79</v>
      </c>
      <c r="J5149" s="91">
        <f ca="1">J5148+TIME(0,RANDBETWEEN((108),(132)),0)</f>
        <v>0.50208333333333333</v>
      </c>
      <c r="K5149" s="86" t="str">
        <f ca="1">VLOOKUP(Tabla36[[#This Row],[CODIGO VINCULO]],[1]!Anexar1[[UNION]:[OPERADOR]],4,0)</f>
        <v>ANGEL GABRIEL CHAVEZ SILVA</v>
      </c>
      <c r="L5149" s="92" t="str" cm="1">
        <f t="array" aca="1" ref="L5149" ca="1">_xlfn.IFS(J5149&gt;=TIME(14,0,0),"SEGUNDO TURNO",J5149&lt;TIME(14,0,0),"PRIMER TURNO")</f>
        <v>PRIMER TURNO</v>
      </c>
      <c r="M5149" s="90"/>
    </row>
    <row r="5150" spans="1:13">
      <c r="A5150" s="86" t="str">
        <f ca="1">_xlfn.CONCAT(Tabla36[[#This Row],[NUM. ECO.]],Tabla36[[#This Row],[TURNO]],Tabla36[[#This Row],[FECHA]])</f>
        <v>T50PRIMER TURNO45425</v>
      </c>
      <c r="B5150" s="87">
        <v>8</v>
      </c>
      <c r="C5150" s="87">
        <v>5</v>
      </c>
      <c r="D5150" s="87" t="s">
        <v>67</v>
      </c>
      <c r="E5150" s="86"/>
      <c r="F5150" s="86">
        <f>VLOOKUP(Tabla36[[#This Row],[NUM. ECO.]],[2]!Tabla24[[NO.ECO]:[CUBICACION
M3]],4,0)</f>
        <v>15</v>
      </c>
      <c r="G5150" s="94">
        <v>45425</v>
      </c>
      <c r="H5150" s="92" t="str">
        <f>VLOOKUP(Tabla36[[#This Row],[NUM. ECO.]],[2]!Tabla24[[NO.ECO]:[MATERIAL]],8,0)</f>
        <v>BASE HIDRAULICA</v>
      </c>
      <c r="I5150" s="86" t="s">
        <v>79</v>
      </c>
      <c r="J5150" s="91">
        <f ca="1">J5149+TIME(0,RANDBETWEEN((108),(132)),0)</f>
        <v>0.57708333333333328</v>
      </c>
      <c r="K5150" s="86" t="str">
        <f ca="1">VLOOKUP(Tabla36[[#This Row],[CODIGO VINCULO]],[1]!Anexar1[[UNION]:[OPERADOR]],4,0)</f>
        <v>ANGEL GABRIEL CHAVEZ SILVA</v>
      </c>
      <c r="L5150" s="92" t="str" cm="1">
        <f t="array" aca="1" ref="L5150" ca="1">_xlfn.IFS(J5150&gt;=TIME(14,0,0),"SEGUNDO TURNO",J5150&lt;TIME(14,0,0),"PRIMER TURNO")</f>
        <v>PRIMER TURNO</v>
      </c>
      <c r="M5150" s="90"/>
    </row>
    <row r="5151" spans="1:13">
      <c r="A5151" s="86" t="str">
        <f ca="1">_xlfn.CONCAT(Tabla36[[#This Row],[NUM. ECO.]],Tabla36[[#This Row],[TURNO]],Tabla36[[#This Row],[FECHA]])</f>
        <v>T50SEGUNDO TURNO45425</v>
      </c>
      <c r="B5151" s="87">
        <v>8</v>
      </c>
      <c r="C5151" s="87">
        <v>6</v>
      </c>
      <c r="D5151" s="87" t="s">
        <v>67</v>
      </c>
      <c r="E5151" s="86"/>
      <c r="F5151" s="86">
        <f>VLOOKUP(Tabla36[[#This Row],[NUM. ECO.]],[2]!Tabla24[[NO.ECO]:[CUBICACION
M3]],4,0)</f>
        <v>15</v>
      </c>
      <c r="G5151" s="94">
        <v>45425</v>
      </c>
      <c r="H5151" s="92" t="str">
        <f>VLOOKUP(Tabla36[[#This Row],[NUM. ECO.]],[2]!Tabla24[[NO.ECO]:[MATERIAL]],8,0)</f>
        <v>BASE HIDRAULICA</v>
      </c>
      <c r="I5151" s="86" t="s">
        <v>79</v>
      </c>
      <c r="J5151" s="91">
        <f ca="1">J5150+TIME(0,RANDBETWEEN((108),(132)),0)</f>
        <v>0.66527777777777775</v>
      </c>
      <c r="K5151" s="86" t="str">
        <f ca="1">VLOOKUP(Tabla36[[#This Row],[CODIGO VINCULO]],[1]!Anexar1[[UNION]:[OPERADOR]],4,0)</f>
        <v>JOSE ALBERTO GUEMEZ NOH</v>
      </c>
      <c r="L5151" s="92" t="str" cm="1">
        <f t="array" aca="1" ref="L5151" ca="1">_xlfn.IFS(J5151&gt;=TIME(14,0,0),"SEGUNDO TURNO",J5151&lt;TIME(14,0,0),"PRIMER TURNO")</f>
        <v>SEGUNDO TURNO</v>
      </c>
      <c r="M5151" s="90"/>
    </row>
    <row r="5152" spans="1:13">
      <c r="A5152" s="86" t="str">
        <f ca="1">_xlfn.CONCAT(Tabla36[[#This Row],[NUM. ECO.]],Tabla36[[#This Row],[TURNO]],Tabla36[[#This Row],[FECHA]])</f>
        <v>T50SEGUNDO TURNO45425</v>
      </c>
      <c r="B5152" s="87">
        <v>8</v>
      </c>
      <c r="C5152" s="87">
        <v>7</v>
      </c>
      <c r="D5152" s="87" t="s">
        <v>67</v>
      </c>
      <c r="E5152" s="86"/>
      <c r="F5152" s="86">
        <f>VLOOKUP(Tabla36[[#This Row],[NUM. ECO.]],[2]!Tabla24[[NO.ECO]:[CUBICACION
M3]],4,0)</f>
        <v>15</v>
      </c>
      <c r="G5152" s="94">
        <v>45425</v>
      </c>
      <c r="H5152" s="92" t="str">
        <f>VLOOKUP(Tabla36[[#This Row],[NUM. ECO.]],[2]!Tabla24[[NO.ECO]:[MATERIAL]],8,0)</f>
        <v>BASE HIDRAULICA</v>
      </c>
      <c r="I5152" s="86" t="s">
        <v>79</v>
      </c>
      <c r="J5152" s="91">
        <f ca="1">J5151+TIME(0,RANDBETWEEN((108),(132)),0)</f>
        <v>0.75</v>
      </c>
      <c r="K5152" s="86" t="str">
        <f ca="1">VLOOKUP(Tabla36[[#This Row],[CODIGO VINCULO]],[1]!Anexar1[[UNION]:[OPERADOR]],4,0)</f>
        <v>JOSE ALBERTO GUEMEZ NOH</v>
      </c>
      <c r="L5152" s="92" t="str" cm="1">
        <f t="array" aca="1" ref="L5152" ca="1">_xlfn.IFS(J5152&gt;=TIME(14,0,0),"SEGUNDO TURNO",J5152&lt;TIME(14,0,0),"PRIMER TURNO")</f>
        <v>SEGUNDO TURNO</v>
      </c>
      <c r="M5152" s="90"/>
    </row>
    <row r="5153" spans="1:13">
      <c r="A5153" s="86" t="str">
        <f ca="1">_xlfn.CONCAT(Tabla36[[#This Row],[NUM. ECO.]],Tabla36[[#This Row],[TURNO]],Tabla36[[#This Row],[FECHA]])</f>
        <v>T50SEGUNDO TURNO45425</v>
      </c>
      <c r="B5153" s="87">
        <v>8</v>
      </c>
      <c r="C5153" s="87">
        <v>8</v>
      </c>
      <c r="D5153" s="87" t="s">
        <v>67</v>
      </c>
      <c r="E5153" s="86"/>
      <c r="F5153" s="86">
        <f>VLOOKUP(Tabla36[[#This Row],[NUM. ECO.]],[2]!Tabla24[[NO.ECO]:[CUBICACION
M3]],4,0)</f>
        <v>15</v>
      </c>
      <c r="G5153" s="94">
        <v>45425</v>
      </c>
      <c r="H5153" s="92" t="str">
        <f>VLOOKUP(Tabla36[[#This Row],[NUM. ECO.]],[2]!Tabla24[[NO.ECO]:[MATERIAL]],8,0)</f>
        <v>BASE HIDRAULICA</v>
      </c>
      <c r="I5153" s="86" t="s">
        <v>79</v>
      </c>
      <c r="J5153" s="91">
        <f ca="1">J5152+TIME(0,RANDBETWEEN((108),(132)),0)</f>
        <v>0.83750000000000002</v>
      </c>
      <c r="K5153" s="86" t="str">
        <f ca="1">VLOOKUP(Tabla36[[#This Row],[CODIGO VINCULO]],[1]!Anexar1[[UNION]:[OPERADOR]],4,0)</f>
        <v>JOSE ALBERTO GUEMEZ NOH</v>
      </c>
      <c r="L5153" s="92" t="str" cm="1">
        <f t="array" aca="1" ref="L5153" ca="1">_xlfn.IFS(J5153&gt;=TIME(14,0,0),"SEGUNDO TURNO",J5153&lt;TIME(14,0,0),"PRIMER TURNO")</f>
        <v>SEGUNDO TURNO</v>
      </c>
      <c r="M5153" s="90"/>
    </row>
    <row r="5154" spans="1:13">
      <c r="A5154" s="86" t="str">
        <f ca="1">_xlfn.CONCAT(Tabla36[[#This Row],[NUM. ECO.]],Tabla36[[#This Row],[TURNO]],Tabla36[[#This Row],[FECHA]])</f>
        <v>T50PRIMER TURNO45426</v>
      </c>
      <c r="B5154" s="87">
        <v>8</v>
      </c>
      <c r="C5154" s="87">
        <v>1</v>
      </c>
      <c r="D5154" s="87" t="s">
        <v>67</v>
      </c>
      <c r="E5154" s="86"/>
      <c r="F5154" s="86">
        <f>VLOOKUP(Tabla36[[#This Row],[NUM. ECO.]],[2]!Tabla24[[NO.ECO]:[CUBICACION
M3]],4,0)</f>
        <v>15</v>
      </c>
      <c r="G5154" s="94">
        <v>45426</v>
      </c>
      <c r="H5154" s="92" t="str">
        <f>VLOOKUP(Tabla36[[#This Row],[NUM. ECO.]],[2]!Tabla24[[NO.ECO]:[MATERIAL]],8,0)</f>
        <v>BASE HIDRAULICA</v>
      </c>
      <c r="I5154" s="86" t="s">
        <v>79</v>
      </c>
      <c r="J5154" s="88">
        <f ca="1">TIME(RANDBETWEEN(5.5,6),RANDBETWEEN(1,29),0)</f>
        <v>0.25555555555555554</v>
      </c>
      <c r="K5154" s="86" t="str">
        <f ca="1">VLOOKUP(Tabla36[[#This Row],[CODIGO VINCULO]],[1]!Anexar1[[UNION]:[OPERADOR]],4,0)</f>
        <v>ANGEL GABRIEL CHAVEZ SILVA</v>
      </c>
      <c r="L5154" s="92" t="str" cm="1">
        <f t="array" aca="1" ref="L5154" ca="1">_xlfn.IFS(J5154&gt;=TIME(14,0,0),"SEGUNDO TURNO",J5154&lt;TIME(14,0,0),"PRIMER TURNO")</f>
        <v>PRIMER TURNO</v>
      </c>
      <c r="M5154" s="90"/>
    </row>
    <row r="5155" spans="1:13">
      <c r="A5155" s="86" t="str">
        <f ca="1">_xlfn.CONCAT(Tabla36[[#This Row],[NUM. ECO.]],Tabla36[[#This Row],[TURNO]],Tabla36[[#This Row],[FECHA]])</f>
        <v>T50PRIMER TURNO45426</v>
      </c>
      <c r="B5155" s="87">
        <v>8</v>
      </c>
      <c r="C5155" s="87">
        <v>2</v>
      </c>
      <c r="D5155" s="87" t="s">
        <v>67</v>
      </c>
      <c r="E5155" s="86"/>
      <c r="F5155" s="86">
        <f>VLOOKUP(Tabla36[[#This Row],[NUM. ECO.]],[2]!Tabla24[[NO.ECO]:[CUBICACION
M3]],4,0)</f>
        <v>15</v>
      </c>
      <c r="G5155" s="94">
        <v>45426</v>
      </c>
      <c r="H5155" s="92" t="str">
        <f>VLOOKUP(Tabla36[[#This Row],[NUM. ECO.]],[2]!Tabla24[[NO.ECO]:[MATERIAL]],8,0)</f>
        <v>BASE HIDRAULICA</v>
      </c>
      <c r="I5155" s="86" t="s">
        <v>79</v>
      </c>
      <c r="J5155" s="91">
        <f ca="1">J5154+TIME(0,RANDBETWEEN((108),(132)),0)</f>
        <v>0.33958333333333335</v>
      </c>
      <c r="K5155" s="86" t="str">
        <f ca="1">VLOOKUP(Tabla36[[#This Row],[CODIGO VINCULO]],[1]!Anexar1[[UNION]:[OPERADOR]],4,0)</f>
        <v>ANGEL GABRIEL CHAVEZ SILVA</v>
      </c>
      <c r="L5155" s="92" t="str" cm="1">
        <f t="array" aca="1" ref="L5155" ca="1">_xlfn.IFS(J5155&gt;=TIME(14,0,0),"SEGUNDO TURNO",J5155&lt;TIME(14,0,0),"PRIMER TURNO")</f>
        <v>PRIMER TURNO</v>
      </c>
      <c r="M5155" s="90"/>
    </row>
    <row r="5156" spans="1:13">
      <c r="A5156" s="86" t="str">
        <f ca="1">_xlfn.CONCAT(Tabla36[[#This Row],[NUM. ECO.]],Tabla36[[#This Row],[TURNO]],Tabla36[[#This Row],[FECHA]])</f>
        <v>T50PRIMER TURNO45426</v>
      </c>
      <c r="B5156" s="87">
        <v>8</v>
      </c>
      <c r="C5156" s="87">
        <v>3</v>
      </c>
      <c r="D5156" s="87" t="s">
        <v>67</v>
      </c>
      <c r="E5156" s="86"/>
      <c r="F5156" s="86">
        <f>VLOOKUP(Tabla36[[#This Row],[NUM. ECO.]],[2]!Tabla24[[NO.ECO]:[CUBICACION
M3]],4,0)</f>
        <v>15</v>
      </c>
      <c r="G5156" s="94">
        <v>45426</v>
      </c>
      <c r="H5156" s="92" t="str">
        <f>VLOOKUP(Tabla36[[#This Row],[NUM. ECO.]],[2]!Tabla24[[NO.ECO]:[MATERIAL]],8,0)</f>
        <v>BASE HIDRAULICA</v>
      </c>
      <c r="I5156" s="86" t="s">
        <v>79</v>
      </c>
      <c r="J5156" s="91">
        <f ca="1">J5155+TIME(0,RANDBETWEEN((108),(132)),0)</f>
        <v>0.42500000000000004</v>
      </c>
      <c r="K5156" s="86" t="str">
        <f ca="1">VLOOKUP(Tabla36[[#This Row],[CODIGO VINCULO]],[1]!Anexar1[[UNION]:[OPERADOR]],4,0)</f>
        <v>ANGEL GABRIEL CHAVEZ SILVA</v>
      </c>
      <c r="L5156" s="92" t="str" cm="1">
        <f t="array" aca="1" ref="L5156" ca="1">_xlfn.IFS(J5156&gt;=TIME(14,0,0),"SEGUNDO TURNO",J5156&lt;TIME(14,0,0),"PRIMER TURNO")</f>
        <v>PRIMER TURNO</v>
      </c>
      <c r="M5156" s="90"/>
    </row>
    <row r="5157" spans="1:13">
      <c r="A5157" s="86" t="str">
        <f ca="1">_xlfn.CONCAT(Tabla36[[#This Row],[NUM. ECO.]],Tabla36[[#This Row],[TURNO]],Tabla36[[#This Row],[FECHA]])</f>
        <v>T50PRIMER TURNO45426</v>
      </c>
      <c r="B5157" s="87">
        <v>8</v>
      </c>
      <c r="C5157" s="87">
        <v>4</v>
      </c>
      <c r="D5157" s="87" t="s">
        <v>67</v>
      </c>
      <c r="E5157" s="86"/>
      <c r="F5157" s="86">
        <f>VLOOKUP(Tabla36[[#This Row],[NUM. ECO.]],[2]!Tabla24[[NO.ECO]:[CUBICACION
M3]],4,0)</f>
        <v>15</v>
      </c>
      <c r="G5157" s="94">
        <v>45426</v>
      </c>
      <c r="H5157" s="92" t="str">
        <f>VLOOKUP(Tabla36[[#This Row],[NUM. ECO.]],[2]!Tabla24[[NO.ECO]:[MATERIAL]],8,0)</f>
        <v>BASE HIDRAULICA</v>
      </c>
      <c r="I5157" s="86" t="s">
        <v>79</v>
      </c>
      <c r="J5157" s="91">
        <f ca="1">J5156+TIME(0,RANDBETWEEN((108),(132)),0)</f>
        <v>0.5097222222222223</v>
      </c>
      <c r="K5157" s="86" t="str">
        <f ca="1">VLOOKUP(Tabla36[[#This Row],[CODIGO VINCULO]],[1]!Anexar1[[UNION]:[OPERADOR]],4,0)</f>
        <v>ANGEL GABRIEL CHAVEZ SILVA</v>
      </c>
      <c r="L5157" s="92" t="str" cm="1">
        <f t="array" aca="1" ref="L5157" ca="1">_xlfn.IFS(J5157&gt;=TIME(14,0,0),"SEGUNDO TURNO",J5157&lt;TIME(14,0,0),"PRIMER TURNO")</f>
        <v>PRIMER TURNO</v>
      </c>
      <c r="M5157" s="90"/>
    </row>
    <row r="5158" spans="1:13">
      <c r="A5158" s="86" t="str">
        <f ca="1">_xlfn.CONCAT(Tabla36[[#This Row],[NUM. ECO.]],Tabla36[[#This Row],[TURNO]],Tabla36[[#This Row],[FECHA]])</f>
        <v>T50SEGUNDO TURNO45426</v>
      </c>
      <c r="B5158" s="87">
        <v>8</v>
      </c>
      <c r="C5158" s="87">
        <v>5</v>
      </c>
      <c r="D5158" s="87" t="s">
        <v>67</v>
      </c>
      <c r="E5158" s="86"/>
      <c r="F5158" s="86">
        <f>VLOOKUP(Tabla36[[#This Row],[NUM. ECO.]],[2]!Tabla24[[NO.ECO]:[CUBICACION
M3]],4,0)</f>
        <v>15</v>
      </c>
      <c r="G5158" s="94">
        <v>45426</v>
      </c>
      <c r="H5158" s="92" t="str">
        <f>VLOOKUP(Tabla36[[#This Row],[NUM. ECO.]],[2]!Tabla24[[NO.ECO]:[MATERIAL]],8,0)</f>
        <v>BASE HIDRAULICA</v>
      </c>
      <c r="I5158" s="86" t="s">
        <v>79</v>
      </c>
      <c r="J5158" s="91">
        <f ca="1">J5157+TIME(0,RANDBETWEEN((108),(132)),0)</f>
        <v>0.59444444444444455</v>
      </c>
      <c r="K5158" s="86" t="str">
        <f ca="1">VLOOKUP(Tabla36[[#This Row],[CODIGO VINCULO]],[1]!Anexar1[[UNION]:[OPERADOR]],4,0)</f>
        <v>JOSE ALBERTO GUEMEZ NOH</v>
      </c>
      <c r="L5158" s="92" t="str" cm="1">
        <f t="array" aca="1" ref="L5158" ca="1">_xlfn.IFS(J5158&gt;=TIME(14,0,0),"SEGUNDO TURNO",J5158&lt;TIME(14,0,0),"PRIMER TURNO")</f>
        <v>SEGUNDO TURNO</v>
      </c>
      <c r="M5158" s="90"/>
    </row>
    <row r="5159" spans="1:13">
      <c r="A5159" s="86" t="str">
        <f ca="1">_xlfn.CONCAT(Tabla36[[#This Row],[NUM. ECO.]],Tabla36[[#This Row],[TURNO]],Tabla36[[#This Row],[FECHA]])</f>
        <v>T50SEGUNDO TURNO45426</v>
      </c>
      <c r="B5159" s="87">
        <v>8</v>
      </c>
      <c r="C5159" s="87">
        <v>6</v>
      </c>
      <c r="D5159" s="87" t="s">
        <v>67</v>
      </c>
      <c r="E5159" s="86"/>
      <c r="F5159" s="86">
        <f>VLOOKUP(Tabla36[[#This Row],[NUM. ECO.]],[2]!Tabla24[[NO.ECO]:[CUBICACION
M3]],4,0)</f>
        <v>15</v>
      </c>
      <c r="G5159" s="94">
        <v>45426</v>
      </c>
      <c r="H5159" s="92" t="str">
        <f>VLOOKUP(Tabla36[[#This Row],[NUM. ECO.]],[2]!Tabla24[[NO.ECO]:[MATERIAL]],8,0)</f>
        <v>BASE HIDRAULICA</v>
      </c>
      <c r="I5159" s="86" t="s">
        <v>79</v>
      </c>
      <c r="J5159" s="91">
        <f ca="1">J5158+TIME(0,RANDBETWEEN((108),(132)),0)</f>
        <v>0.67916666666666681</v>
      </c>
      <c r="K5159" s="86" t="str">
        <f ca="1">VLOOKUP(Tabla36[[#This Row],[CODIGO VINCULO]],[1]!Anexar1[[UNION]:[OPERADOR]],4,0)</f>
        <v>JOSE ALBERTO GUEMEZ NOH</v>
      </c>
      <c r="L5159" s="92" t="str" cm="1">
        <f t="array" aca="1" ref="L5159" ca="1">_xlfn.IFS(J5159&gt;=TIME(14,0,0),"SEGUNDO TURNO",J5159&lt;TIME(14,0,0),"PRIMER TURNO")</f>
        <v>SEGUNDO TURNO</v>
      </c>
      <c r="M5159" s="90"/>
    </row>
    <row r="5160" spans="1:13">
      <c r="A5160" s="86" t="str">
        <f ca="1">_xlfn.CONCAT(Tabla36[[#This Row],[NUM. ECO.]],Tabla36[[#This Row],[TURNO]],Tabla36[[#This Row],[FECHA]])</f>
        <v>T50SEGUNDO TURNO45426</v>
      </c>
      <c r="B5160" s="87">
        <v>8</v>
      </c>
      <c r="C5160" s="87">
        <v>7</v>
      </c>
      <c r="D5160" s="87" t="s">
        <v>67</v>
      </c>
      <c r="E5160" s="86"/>
      <c r="F5160" s="86">
        <f>VLOOKUP(Tabla36[[#This Row],[NUM. ECO.]],[2]!Tabla24[[NO.ECO]:[CUBICACION
M3]],4,0)</f>
        <v>15</v>
      </c>
      <c r="G5160" s="94">
        <v>45426</v>
      </c>
      <c r="H5160" s="92" t="str">
        <f>VLOOKUP(Tabla36[[#This Row],[NUM. ECO.]],[2]!Tabla24[[NO.ECO]:[MATERIAL]],8,0)</f>
        <v>BASE HIDRAULICA</v>
      </c>
      <c r="I5160" s="86" t="s">
        <v>79</v>
      </c>
      <c r="J5160" s="91">
        <f ca="1">J5159+TIME(0,RANDBETWEEN((108),(132)),0)</f>
        <v>0.76319444444444462</v>
      </c>
      <c r="K5160" s="86" t="str">
        <f ca="1">VLOOKUP(Tabla36[[#This Row],[CODIGO VINCULO]],[1]!Anexar1[[UNION]:[OPERADOR]],4,0)</f>
        <v>JOSE ALBERTO GUEMEZ NOH</v>
      </c>
      <c r="L5160" s="92" t="str" cm="1">
        <f t="array" aca="1" ref="L5160" ca="1">_xlfn.IFS(J5160&gt;=TIME(14,0,0),"SEGUNDO TURNO",J5160&lt;TIME(14,0,0),"PRIMER TURNO")</f>
        <v>SEGUNDO TURNO</v>
      </c>
      <c r="M5160" s="90"/>
    </row>
    <row r="5161" spans="1:13">
      <c r="A5161" s="86" t="str">
        <f ca="1">_xlfn.CONCAT(Tabla36[[#This Row],[NUM. ECO.]],Tabla36[[#This Row],[TURNO]],Tabla36[[#This Row],[FECHA]])</f>
        <v>T50SEGUNDO TURNO45426</v>
      </c>
      <c r="B5161" s="87">
        <v>8</v>
      </c>
      <c r="C5161" s="87">
        <v>8</v>
      </c>
      <c r="D5161" s="87" t="s">
        <v>67</v>
      </c>
      <c r="E5161" s="86"/>
      <c r="F5161" s="86">
        <f>VLOOKUP(Tabla36[[#This Row],[NUM. ECO.]],[2]!Tabla24[[NO.ECO]:[CUBICACION
M3]],4,0)</f>
        <v>15</v>
      </c>
      <c r="G5161" s="94">
        <v>45426</v>
      </c>
      <c r="H5161" s="92" t="str">
        <f>VLOOKUP(Tabla36[[#This Row],[NUM. ECO.]],[2]!Tabla24[[NO.ECO]:[MATERIAL]],8,0)</f>
        <v>BASE HIDRAULICA</v>
      </c>
      <c r="I5161" s="86" t="s">
        <v>79</v>
      </c>
      <c r="J5161" s="91">
        <f ca="1">J5160+TIME(0,RANDBETWEEN((108),(132)),0)</f>
        <v>0.85486111111111129</v>
      </c>
      <c r="K5161" s="86" t="str">
        <f ca="1">VLOOKUP(Tabla36[[#This Row],[CODIGO VINCULO]],[1]!Anexar1[[UNION]:[OPERADOR]],4,0)</f>
        <v>JOSE ALBERTO GUEMEZ NOH</v>
      </c>
      <c r="L5161" s="92" t="str" cm="1">
        <f t="array" aca="1" ref="L5161" ca="1">_xlfn.IFS(J5161&gt;=TIME(14,0,0),"SEGUNDO TURNO",J5161&lt;TIME(14,0,0),"PRIMER TURNO")</f>
        <v>SEGUNDO TURNO</v>
      </c>
      <c r="M5161" s="90"/>
    </row>
    <row r="5162" spans="1:13">
      <c r="A5162" s="86" t="str">
        <f ca="1">_xlfn.CONCAT(Tabla36[[#This Row],[NUM. ECO.]],Tabla36[[#This Row],[TURNO]],Tabla36[[#This Row],[FECHA]])</f>
        <v>T50PRIMER TURNO45427</v>
      </c>
      <c r="B5162" s="87">
        <v>8</v>
      </c>
      <c r="C5162" s="87">
        <v>1</v>
      </c>
      <c r="D5162" s="87" t="s">
        <v>67</v>
      </c>
      <c r="E5162" s="86"/>
      <c r="F5162" s="86">
        <f>VLOOKUP(Tabla36[[#This Row],[NUM. ECO.]],[2]!Tabla24[[NO.ECO]:[CUBICACION
M3]],4,0)</f>
        <v>15</v>
      </c>
      <c r="G5162" s="94">
        <v>45427</v>
      </c>
      <c r="H5162" s="92" t="str">
        <f>VLOOKUP(Tabla36[[#This Row],[NUM. ECO.]],[2]!Tabla24[[NO.ECO]:[MATERIAL]],8,0)</f>
        <v>BASE HIDRAULICA</v>
      </c>
      <c r="I5162" s="86" t="s">
        <v>79</v>
      </c>
      <c r="J5162" s="88">
        <f ca="1">TIME(RANDBETWEEN(5.5,6),RANDBETWEEN(1,29),0)</f>
        <v>0.2638888888888889</v>
      </c>
      <c r="K5162" s="86" t="str">
        <f ca="1">VLOOKUP(Tabla36[[#This Row],[CODIGO VINCULO]],[1]!Anexar1[[UNION]:[OPERADOR]],4,0)</f>
        <v>ANGEL GABRIEL CHAVEZ SILVA</v>
      </c>
      <c r="L5162" s="92" t="str" cm="1">
        <f t="array" aca="1" ref="L5162" ca="1">_xlfn.IFS(J5162&gt;=TIME(14,0,0),"SEGUNDO TURNO",J5162&lt;TIME(14,0,0),"PRIMER TURNO")</f>
        <v>PRIMER TURNO</v>
      </c>
      <c r="M5162" s="90"/>
    </row>
    <row r="5163" spans="1:13">
      <c r="A5163" s="86" t="str">
        <f ca="1">_xlfn.CONCAT(Tabla36[[#This Row],[NUM. ECO.]],Tabla36[[#This Row],[TURNO]],Tabla36[[#This Row],[FECHA]])</f>
        <v>T50PRIMER TURNO45427</v>
      </c>
      <c r="B5163" s="87">
        <v>8</v>
      </c>
      <c r="C5163" s="87">
        <v>2</v>
      </c>
      <c r="D5163" s="87" t="s">
        <v>67</v>
      </c>
      <c r="E5163" s="86"/>
      <c r="F5163" s="86">
        <f>VLOOKUP(Tabla36[[#This Row],[NUM. ECO.]],[2]!Tabla24[[NO.ECO]:[CUBICACION
M3]],4,0)</f>
        <v>15</v>
      </c>
      <c r="G5163" s="94">
        <v>45427</v>
      </c>
      <c r="H5163" s="92" t="str">
        <f>VLOOKUP(Tabla36[[#This Row],[NUM. ECO.]],[2]!Tabla24[[NO.ECO]:[MATERIAL]],8,0)</f>
        <v>BASE HIDRAULICA</v>
      </c>
      <c r="I5163" s="86" t="s">
        <v>79</v>
      </c>
      <c r="J5163" s="91">
        <f ca="1">J5162+TIME(0,RANDBETWEEN((108),(132)),0)</f>
        <v>0.35</v>
      </c>
      <c r="K5163" s="86" t="str">
        <f ca="1">VLOOKUP(Tabla36[[#This Row],[CODIGO VINCULO]],[1]!Anexar1[[UNION]:[OPERADOR]],4,0)</f>
        <v>ANGEL GABRIEL CHAVEZ SILVA</v>
      </c>
      <c r="L5163" s="92" t="str" cm="1">
        <f t="array" aca="1" ref="L5163" ca="1">_xlfn.IFS(J5163&gt;=TIME(14,0,0),"SEGUNDO TURNO",J5163&lt;TIME(14,0,0),"PRIMER TURNO")</f>
        <v>PRIMER TURNO</v>
      </c>
      <c r="M5163" s="90"/>
    </row>
    <row r="5164" spans="1:13">
      <c r="A5164" s="86" t="str">
        <f ca="1">_xlfn.CONCAT(Tabla36[[#This Row],[NUM. ECO.]],Tabla36[[#This Row],[TURNO]],Tabla36[[#This Row],[FECHA]])</f>
        <v>T50PRIMER TURNO45427</v>
      </c>
      <c r="B5164" s="87">
        <v>8</v>
      </c>
      <c r="C5164" s="87">
        <v>3</v>
      </c>
      <c r="D5164" s="87" t="s">
        <v>67</v>
      </c>
      <c r="E5164" s="86"/>
      <c r="F5164" s="86">
        <f>VLOOKUP(Tabla36[[#This Row],[NUM. ECO.]],[2]!Tabla24[[NO.ECO]:[CUBICACION
M3]],4,0)</f>
        <v>15</v>
      </c>
      <c r="G5164" s="94">
        <v>45427</v>
      </c>
      <c r="H5164" s="92" t="str">
        <f>VLOOKUP(Tabla36[[#This Row],[NUM. ECO.]],[2]!Tabla24[[NO.ECO]:[MATERIAL]],8,0)</f>
        <v>BASE HIDRAULICA</v>
      </c>
      <c r="I5164" s="86" t="s">
        <v>79</v>
      </c>
      <c r="J5164" s="91">
        <f ca="1">J5163+TIME(0,RANDBETWEEN((108),(132)),0)</f>
        <v>0.43333333333333329</v>
      </c>
      <c r="K5164" s="86" t="str">
        <f ca="1">VLOOKUP(Tabla36[[#This Row],[CODIGO VINCULO]],[1]!Anexar1[[UNION]:[OPERADOR]],4,0)</f>
        <v>ANGEL GABRIEL CHAVEZ SILVA</v>
      </c>
      <c r="L5164" s="92" t="str" cm="1">
        <f t="array" aca="1" ref="L5164" ca="1">_xlfn.IFS(J5164&gt;=TIME(14,0,0),"SEGUNDO TURNO",J5164&lt;TIME(14,0,0),"PRIMER TURNO")</f>
        <v>PRIMER TURNO</v>
      </c>
      <c r="M5164" s="90"/>
    </row>
    <row r="5165" spans="1:13">
      <c r="A5165" s="86" t="str">
        <f ca="1">_xlfn.CONCAT(Tabla36[[#This Row],[NUM. ECO.]],Tabla36[[#This Row],[TURNO]],Tabla36[[#This Row],[FECHA]])</f>
        <v>T50PRIMER TURNO45427</v>
      </c>
      <c r="B5165" s="87">
        <v>8</v>
      </c>
      <c r="C5165" s="87">
        <v>4</v>
      </c>
      <c r="D5165" s="87" t="s">
        <v>67</v>
      </c>
      <c r="E5165" s="86"/>
      <c r="F5165" s="86">
        <f>VLOOKUP(Tabla36[[#This Row],[NUM. ECO.]],[2]!Tabla24[[NO.ECO]:[CUBICACION
M3]],4,0)</f>
        <v>15</v>
      </c>
      <c r="G5165" s="94">
        <v>45427</v>
      </c>
      <c r="H5165" s="92" t="str">
        <f>VLOOKUP(Tabla36[[#This Row],[NUM. ECO.]],[2]!Tabla24[[NO.ECO]:[MATERIAL]],8,0)</f>
        <v>BASE HIDRAULICA</v>
      </c>
      <c r="I5165" s="86" t="s">
        <v>79</v>
      </c>
      <c r="J5165" s="91">
        <f ca="1">J5164+TIME(0,RANDBETWEEN((108),(132)),0)</f>
        <v>0.51111111111111107</v>
      </c>
      <c r="K5165" s="86" t="str">
        <f ca="1">VLOOKUP(Tabla36[[#This Row],[CODIGO VINCULO]],[1]!Anexar1[[UNION]:[OPERADOR]],4,0)</f>
        <v>ANGEL GABRIEL CHAVEZ SILVA</v>
      </c>
      <c r="L5165" s="92" t="str" cm="1">
        <f t="array" aca="1" ref="L5165" ca="1">_xlfn.IFS(J5165&gt;=TIME(14,0,0),"SEGUNDO TURNO",J5165&lt;TIME(14,0,0),"PRIMER TURNO")</f>
        <v>PRIMER TURNO</v>
      </c>
      <c r="M5165" s="90"/>
    </row>
    <row r="5166" spans="1:13">
      <c r="A5166" s="86" t="str">
        <f ca="1">_xlfn.CONCAT(Tabla36[[#This Row],[NUM. ECO.]],Tabla36[[#This Row],[TURNO]],Tabla36[[#This Row],[FECHA]])</f>
        <v>T50SEGUNDO TURNO45427</v>
      </c>
      <c r="B5166" s="87">
        <v>8</v>
      </c>
      <c r="C5166" s="87">
        <v>5</v>
      </c>
      <c r="D5166" s="87" t="s">
        <v>67</v>
      </c>
      <c r="E5166" s="86"/>
      <c r="F5166" s="86">
        <f>VLOOKUP(Tabla36[[#This Row],[NUM. ECO.]],[2]!Tabla24[[NO.ECO]:[CUBICACION
M3]],4,0)</f>
        <v>15</v>
      </c>
      <c r="G5166" s="94">
        <v>45427</v>
      </c>
      <c r="H5166" s="92" t="str">
        <f>VLOOKUP(Tabla36[[#This Row],[NUM. ECO.]],[2]!Tabla24[[NO.ECO]:[MATERIAL]],8,0)</f>
        <v>BASE HIDRAULICA</v>
      </c>
      <c r="I5166" s="86" t="s">
        <v>79</v>
      </c>
      <c r="J5166" s="91">
        <f ca="1">J5165+TIME(0,RANDBETWEEN((108),(132)),0)</f>
        <v>0.58958333333333335</v>
      </c>
      <c r="K5166" s="86" t="str">
        <f ca="1">VLOOKUP(Tabla36[[#This Row],[CODIGO VINCULO]],[1]!Anexar1[[UNION]:[OPERADOR]],4,0)</f>
        <v>JOSE ALBERTO GUEMEZ NOH</v>
      </c>
      <c r="L5166" s="92" t="str" cm="1">
        <f t="array" aca="1" ref="L5166" ca="1">_xlfn.IFS(J5166&gt;=TIME(14,0,0),"SEGUNDO TURNO",J5166&lt;TIME(14,0,0),"PRIMER TURNO")</f>
        <v>SEGUNDO TURNO</v>
      </c>
      <c r="M5166" s="90"/>
    </row>
    <row r="5167" spans="1:13">
      <c r="A5167" s="86" t="str">
        <f ca="1">_xlfn.CONCAT(Tabla36[[#This Row],[NUM. ECO.]],Tabla36[[#This Row],[TURNO]],Tabla36[[#This Row],[FECHA]])</f>
        <v>T50SEGUNDO TURNO45427</v>
      </c>
      <c r="B5167" s="87">
        <v>8</v>
      </c>
      <c r="C5167" s="87">
        <v>6</v>
      </c>
      <c r="D5167" s="87" t="s">
        <v>67</v>
      </c>
      <c r="E5167" s="86"/>
      <c r="F5167" s="86">
        <f>VLOOKUP(Tabla36[[#This Row],[NUM. ECO.]],[2]!Tabla24[[NO.ECO]:[CUBICACION
M3]],4,0)</f>
        <v>15</v>
      </c>
      <c r="G5167" s="94">
        <v>45427</v>
      </c>
      <c r="H5167" s="92" t="str">
        <f>VLOOKUP(Tabla36[[#This Row],[NUM. ECO.]],[2]!Tabla24[[NO.ECO]:[MATERIAL]],8,0)</f>
        <v>BASE HIDRAULICA</v>
      </c>
      <c r="I5167" s="86" t="s">
        <v>79</v>
      </c>
      <c r="J5167" s="91">
        <f ca="1">J5166+TIME(0,RANDBETWEEN((108),(132)),0)</f>
        <v>0.67638888888888893</v>
      </c>
      <c r="K5167" s="86" t="str">
        <f ca="1">VLOOKUP(Tabla36[[#This Row],[CODIGO VINCULO]],[1]!Anexar1[[UNION]:[OPERADOR]],4,0)</f>
        <v>JOSE ALBERTO GUEMEZ NOH</v>
      </c>
      <c r="L5167" s="92" t="str" cm="1">
        <f t="array" aca="1" ref="L5167" ca="1">_xlfn.IFS(J5167&gt;=TIME(14,0,0),"SEGUNDO TURNO",J5167&lt;TIME(14,0,0),"PRIMER TURNO")</f>
        <v>SEGUNDO TURNO</v>
      </c>
      <c r="M5167" s="90"/>
    </row>
    <row r="5168" spans="1:13">
      <c r="A5168" s="86" t="str">
        <f ca="1">_xlfn.CONCAT(Tabla36[[#This Row],[NUM. ECO.]],Tabla36[[#This Row],[TURNO]],Tabla36[[#This Row],[FECHA]])</f>
        <v>T50SEGUNDO TURNO45427</v>
      </c>
      <c r="B5168" s="87">
        <v>8</v>
      </c>
      <c r="C5168" s="87">
        <v>7</v>
      </c>
      <c r="D5168" s="87" t="s">
        <v>67</v>
      </c>
      <c r="E5168" s="86"/>
      <c r="F5168" s="86">
        <f>VLOOKUP(Tabla36[[#This Row],[NUM. ECO.]],[2]!Tabla24[[NO.ECO]:[CUBICACION
M3]],4,0)</f>
        <v>15</v>
      </c>
      <c r="G5168" s="94">
        <v>45427</v>
      </c>
      <c r="H5168" s="92" t="str">
        <f>VLOOKUP(Tabla36[[#This Row],[NUM. ECO.]],[2]!Tabla24[[NO.ECO]:[MATERIAL]],8,0)</f>
        <v>BASE HIDRAULICA</v>
      </c>
      <c r="I5168" s="86" t="s">
        <v>79</v>
      </c>
      <c r="J5168" s="91">
        <f ca="1">J5167+TIME(0,RANDBETWEEN((108),(132)),0)</f>
        <v>0.76319444444444451</v>
      </c>
      <c r="K5168" s="86" t="str">
        <f ca="1">VLOOKUP(Tabla36[[#This Row],[CODIGO VINCULO]],[1]!Anexar1[[UNION]:[OPERADOR]],4,0)</f>
        <v>JOSE ALBERTO GUEMEZ NOH</v>
      </c>
      <c r="L5168" s="92" t="str" cm="1">
        <f t="array" aca="1" ref="L5168" ca="1">_xlfn.IFS(J5168&gt;=TIME(14,0,0),"SEGUNDO TURNO",J5168&lt;TIME(14,0,0),"PRIMER TURNO")</f>
        <v>SEGUNDO TURNO</v>
      </c>
      <c r="M5168" s="90"/>
    </row>
    <row r="5169" spans="1:13">
      <c r="A5169" s="86" t="str">
        <f ca="1">_xlfn.CONCAT(Tabla36[[#This Row],[NUM. ECO.]],Tabla36[[#This Row],[TURNO]],Tabla36[[#This Row],[FECHA]])</f>
        <v>T50SEGUNDO TURNO45427</v>
      </c>
      <c r="B5169" s="87">
        <v>8</v>
      </c>
      <c r="C5169" s="87">
        <v>8</v>
      </c>
      <c r="D5169" s="87" t="s">
        <v>67</v>
      </c>
      <c r="E5169" s="86"/>
      <c r="F5169" s="86">
        <f>VLOOKUP(Tabla36[[#This Row],[NUM. ECO.]],[2]!Tabla24[[NO.ECO]:[CUBICACION
M3]],4,0)</f>
        <v>15</v>
      </c>
      <c r="G5169" s="94">
        <v>45427</v>
      </c>
      <c r="H5169" s="92" t="str">
        <f>VLOOKUP(Tabla36[[#This Row],[NUM. ECO.]],[2]!Tabla24[[NO.ECO]:[MATERIAL]],8,0)</f>
        <v>BASE HIDRAULICA</v>
      </c>
      <c r="I5169" s="86" t="s">
        <v>79</v>
      </c>
      <c r="J5169" s="91">
        <f ca="1">J5168+TIME(0,RANDBETWEEN((108),(132)),0)</f>
        <v>0.84097222222222223</v>
      </c>
      <c r="K5169" s="86" t="str">
        <f ca="1">VLOOKUP(Tabla36[[#This Row],[CODIGO VINCULO]],[1]!Anexar1[[UNION]:[OPERADOR]],4,0)</f>
        <v>JOSE ALBERTO GUEMEZ NOH</v>
      </c>
      <c r="L5169" s="92" t="str" cm="1">
        <f t="array" aca="1" ref="L5169" ca="1">_xlfn.IFS(J5169&gt;=TIME(14,0,0),"SEGUNDO TURNO",J5169&lt;TIME(14,0,0),"PRIMER TURNO")</f>
        <v>SEGUNDO TURNO</v>
      </c>
      <c r="M5169" s="90"/>
    </row>
    <row r="5170" spans="1:13">
      <c r="A5170" s="86" t="str">
        <f ca="1">_xlfn.CONCAT(Tabla36[[#This Row],[NUM. ECO.]],Tabla36[[#This Row],[TURNO]],Tabla36[[#This Row],[FECHA]])</f>
        <v>T50PRIMER TURNO45428</v>
      </c>
      <c r="B5170" s="87">
        <v>8</v>
      </c>
      <c r="C5170" s="87">
        <v>1</v>
      </c>
      <c r="D5170" s="87" t="s">
        <v>67</v>
      </c>
      <c r="E5170" s="86"/>
      <c r="F5170" s="86">
        <f>VLOOKUP(Tabla36[[#This Row],[NUM. ECO.]],[2]!Tabla24[[NO.ECO]:[CUBICACION
M3]],4,0)</f>
        <v>15</v>
      </c>
      <c r="G5170" s="94">
        <v>45428</v>
      </c>
      <c r="H5170" s="92" t="str">
        <f>VLOOKUP(Tabla36[[#This Row],[NUM. ECO.]],[2]!Tabla24[[NO.ECO]:[MATERIAL]],8,0)</f>
        <v>BASE HIDRAULICA</v>
      </c>
      <c r="I5170" s="86" t="s">
        <v>79</v>
      </c>
      <c r="J5170" s="88">
        <f ca="1">TIME(RANDBETWEEN(5.5,6),RANDBETWEEN(1,29),0)</f>
        <v>0.25347222222222221</v>
      </c>
      <c r="K5170" s="86" t="str">
        <f ca="1">VLOOKUP(Tabla36[[#This Row],[CODIGO VINCULO]],[1]!Anexar1[[UNION]:[OPERADOR]],4,0)</f>
        <v>ANGEL GABRIEL CHAVEZ SILVA</v>
      </c>
      <c r="L5170" s="92" t="str" cm="1">
        <f t="array" aca="1" ref="L5170" ca="1">_xlfn.IFS(J5170&gt;=TIME(14,0,0),"SEGUNDO TURNO",J5170&lt;TIME(14,0,0),"PRIMER TURNO")</f>
        <v>PRIMER TURNO</v>
      </c>
      <c r="M5170" s="90"/>
    </row>
    <row r="5171" spans="1:13">
      <c r="A5171" s="86" t="str">
        <f ca="1">_xlfn.CONCAT(Tabla36[[#This Row],[NUM. ECO.]],Tabla36[[#This Row],[TURNO]],Tabla36[[#This Row],[FECHA]])</f>
        <v>T50PRIMER TURNO45428</v>
      </c>
      <c r="B5171" s="87">
        <v>8</v>
      </c>
      <c r="C5171" s="87">
        <v>2</v>
      </c>
      <c r="D5171" s="87" t="s">
        <v>67</v>
      </c>
      <c r="E5171" s="86"/>
      <c r="F5171" s="86">
        <f>VLOOKUP(Tabla36[[#This Row],[NUM. ECO.]],[2]!Tabla24[[NO.ECO]:[CUBICACION
M3]],4,0)</f>
        <v>15</v>
      </c>
      <c r="G5171" s="94">
        <v>45428</v>
      </c>
      <c r="H5171" s="92" t="str">
        <f>VLOOKUP(Tabla36[[#This Row],[NUM. ECO.]],[2]!Tabla24[[NO.ECO]:[MATERIAL]],8,0)</f>
        <v>BASE HIDRAULICA</v>
      </c>
      <c r="I5171" s="86" t="s">
        <v>79</v>
      </c>
      <c r="J5171" s="91">
        <f ca="1">J5170+TIME(0,RANDBETWEEN((108),(132)),0)</f>
        <v>0.34444444444444444</v>
      </c>
      <c r="K5171" s="86" t="str">
        <f ca="1">VLOOKUP(Tabla36[[#This Row],[CODIGO VINCULO]],[1]!Anexar1[[UNION]:[OPERADOR]],4,0)</f>
        <v>ANGEL GABRIEL CHAVEZ SILVA</v>
      </c>
      <c r="L5171" s="92" t="str" cm="1">
        <f t="array" aca="1" ref="L5171" ca="1">_xlfn.IFS(J5171&gt;=TIME(14,0,0),"SEGUNDO TURNO",J5171&lt;TIME(14,0,0),"PRIMER TURNO")</f>
        <v>PRIMER TURNO</v>
      </c>
      <c r="M5171" s="90"/>
    </row>
    <row r="5172" spans="1:13">
      <c r="A5172" s="86" t="str">
        <f ca="1">_xlfn.CONCAT(Tabla36[[#This Row],[NUM. ECO.]],Tabla36[[#This Row],[TURNO]],Tabla36[[#This Row],[FECHA]])</f>
        <v>T50PRIMER TURNO45428</v>
      </c>
      <c r="B5172" s="87">
        <v>8</v>
      </c>
      <c r="C5172" s="87">
        <v>3</v>
      </c>
      <c r="D5172" s="87" t="s">
        <v>67</v>
      </c>
      <c r="E5172" s="86"/>
      <c r="F5172" s="86">
        <f>VLOOKUP(Tabla36[[#This Row],[NUM. ECO.]],[2]!Tabla24[[NO.ECO]:[CUBICACION
M3]],4,0)</f>
        <v>15</v>
      </c>
      <c r="G5172" s="94">
        <v>45428</v>
      </c>
      <c r="H5172" s="92" t="str">
        <f>VLOOKUP(Tabla36[[#This Row],[NUM. ECO.]],[2]!Tabla24[[NO.ECO]:[MATERIAL]],8,0)</f>
        <v>BASE HIDRAULICA</v>
      </c>
      <c r="I5172" s="86" t="s">
        <v>79</v>
      </c>
      <c r="J5172" s="91">
        <f ca="1">J5171+TIME(0,RANDBETWEEN((108),(132)),0)</f>
        <v>0.4201388888888889</v>
      </c>
      <c r="K5172" s="86" t="str">
        <f ca="1">VLOOKUP(Tabla36[[#This Row],[CODIGO VINCULO]],[1]!Anexar1[[UNION]:[OPERADOR]],4,0)</f>
        <v>ANGEL GABRIEL CHAVEZ SILVA</v>
      </c>
      <c r="L5172" s="92" t="str" cm="1">
        <f t="array" aca="1" ref="L5172" ca="1">_xlfn.IFS(J5172&gt;=TIME(14,0,0),"SEGUNDO TURNO",J5172&lt;TIME(14,0,0),"PRIMER TURNO")</f>
        <v>PRIMER TURNO</v>
      </c>
      <c r="M5172" s="90"/>
    </row>
    <row r="5173" spans="1:13">
      <c r="A5173" s="86" t="str">
        <f ca="1">_xlfn.CONCAT(Tabla36[[#This Row],[NUM. ECO.]],Tabla36[[#This Row],[TURNO]],Tabla36[[#This Row],[FECHA]])</f>
        <v>T50PRIMER TURNO45428</v>
      </c>
      <c r="B5173" s="87">
        <v>8</v>
      </c>
      <c r="C5173" s="87">
        <v>4</v>
      </c>
      <c r="D5173" s="87" t="s">
        <v>67</v>
      </c>
      <c r="E5173" s="86"/>
      <c r="F5173" s="86">
        <f>VLOOKUP(Tabla36[[#This Row],[NUM. ECO.]],[2]!Tabla24[[NO.ECO]:[CUBICACION
M3]],4,0)</f>
        <v>15</v>
      </c>
      <c r="G5173" s="94">
        <v>45428</v>
      </c>
      <c r="H5173" s="92" t="str">
        <f>VLOOKUP(Tabla36[[#This Row],[NUM. ECO.]],[2]!Tabla24[[NO.ECO]:[MATERIAL]],8,0)</f>
        <v>BASE HIDRAULICA</v>
      </c>
      <c r="I5173" s="86" t="s">
        <v>79</v>
      </c>
      <c r="J5173" s="91">
        <f ca="1">J5172+TIME(0,RANDBETWEEN((108),(132)),0)</f>
        <v>0.50694444444444442</v>
      </c>
      <c r="K5173" s="86" t="str">
        <f ca="1">VLOOKUP(Tabla36[[#This Row],[CODIGO VINCULO]],[1]!Anexar1[[UNION]:[OPERADOR]],4,0)</f>
        <v>ANGEL GABRIEL CHAVEZ SILVA</v>
      </c>
      <c r="L5173" s="92" t="str" cm="1">
        <f t="array" aca="1" ref="L5173" ca="1">_xlfn.IFS(J5173&gt;=TIME(14,0,0),"SEGUNDO TURNO",J5173&lt;TIME(14,0,0),"PRIMER TURNO")</f>
        <v>PRIMER TURNO</v>
      </c>
      <c r="M5173" s="90"/>
    </row>
    <row r="5174" spans="1:13">
      <c r="A5174" s="86" t="str">
        <f ca="1">_xlfn.CONCAT(Tabla36[[#This Row],[NUM. ECO.]],Tabla36[[#This Row],[TURNO]],Tabla36[[#This Row],[FECHA]])</f>
        <v>T50SEGUNDO TURNO45428</v>
      </c>
      <c r="B5174" s="87">
        <v>8</v>
      </c>
      <c r="C5174" s="87">
        <v>5</v>
      </c>
      <c r="D5174" s="87" t="s">
        <v>67</v>
      </c>
      <c r="E5174" s="86"/>
      <c r="F5174" s="86">
        <f>VLOOKUP(Tabla36[[#This Row],[NUM. ECO.]],[2]!Tabla24[[NO.ECO]:[CUBICACION
M3]],4,0)</f>
        <v>15</v>
      </c>
      <c r="G5174" s="94">
        <v>45428</v>
      </c>
      <c r="H5174" s="92" t="str">
        <f>VLOOKUP(Tabla36[[#This Row],[NUM. ECO.]],[2]!Tabla24[[NO.ECO]:[MATERIAL]],8,0)</f>
        <v>BASE HIDRAULICA</v>
      </c>
      <c r="I5174" s="86" t="s">
        <v>79</v>
      </c>
      <c r="J5174" s="91">
        <f ca="1">J5173+TIME(0,RANDBETWEEN((108),(132)),0)</f>
        <v>0.59861111111111109</v>
      </c>
      <c r="K5174" s="86" t="str">
        <f ca="1">VLOOKUP(Tabla36[[#This Row],[CODIGO VINCULO]],[1]!Anexar1[[UNION]:[OPERADOR]],4,0)</f>
        <v>JOSE ALBERTO GUEMEZ NOH</v>
      </c>
      <c r="L5174" s="92" t="str" cm="1">
        <f t="array" aca="1" ref="L5174" ca="1">_xlfn.IFS(J5174&gt;=TIME(14,0,0),"SEGUNDO TURNO",J5174&lt;TIME(14,0,0),"PRIMER TURNO")</f>
        <v>SEGUNDO TURNO</v>
      </c>
      <c r="M5174" s="90"/>
    </row>
    <row r="5175" spans="1:13">
      <c r="A5175" s="86" t="str">
        <f ca="1">_xlfn.CONCAT(Tabla36[[#This Row],[NUM. ECO.]],Tabla36[[#This Row],[TURNO]],Tabla36[[#This Row],[FECHA]])</f>
        <v>T50SEGUNDO TURNO45428</v>
      </c>
      <c r="B5175" s="87">
        <v>8</v>
      </c>
      <c r="C5175" s="87">
        <v>6</v>
      </c>
      <c r="D5175" s="87" t="s">
        <v>67</v>
      </c>
      <c r="E5175" s="86"/>
      <c r="F5175" s="86">
        <f>VLOOKUP(Tabla36[[#This Row],[NUM. ECO.]],[2]!Tabla24[[NO.ECO]:[CUBICACION
M3]],4,0)</f>
        <v>15</v>
      </c>
      <c r="G5175" s="94">
        <v>45428</v>
      </c>
      <c r="H5175" s="92" t="str">
        <f>VLOOKUP(Tabla36[[#This Row],[NUM. ECO.]],[2]!Tabla24[[NO.ECO]:[MATERIAL]],8,0)</f>
        <v>BASE HIDRAULICA</v>
      </c>
      <c r="I5175" s="86" t="s">
        <v>79</v>
      </c>
      <c r="J5175" s="91">
        <f ca="1">J5174+TIME(0,RANDBETWEEN((108),(132)),0)</f>
        <v>0.67430555555555549</v>
      </c>
      <c r="K5175" s="86" t="str">
        <f ca="1">VLOOKUP(Tabla36[[#This Row],[CODIGO VINCULO]],[1]!Anexar1[[UNION]:[OPERADOR]],4,0)</f>
        <v>JOSE ALBERTO GUEMEZ NOH</v>
      </c>
      <c r="L5175" s="92" t="str" cm="1">
        <f t="array" aca="1" ref="L5175" ca="1">_xlfn.IFS(J5175&gt;=TIME(14,0,0),"SEGUNDO TURNO",J5175&lt;TIME(14,0,0),"PRIMER TURNO")</f>
        <v>SEGUNDO TURNO</v>
      </c>
      <c r="M5175" s="90"/>
    </row>
    <row r="5176" spans="1:13">
      <c r="A5176" s="86" t="str">
        <f ca="1">_xlfn.CONCAT(Tabla36[[#This Row],[NUM. ECO.]],Tabla36[[#This Row],[TURNO]],Tabla36[[#This Row],[FECHA]])</f>
        <v>T50SEGUNDO TURNO45428</v>
      </c>
      <c r="B5176" s="87">
        <v>8</v>
      </c>
      <c r="C5176" s="87">
        <v>7</v>
      </c>
      <c r="D5176" s="87" t="s">
        <v>67</v>
      </c>
      <c r="E5176" s="86"/>
      <c r="F5176" s="86">
        <f>VLOOKUP(Tabla36[[#This Row],[NUM. ECO.]],[2]!Tabla24[[NO.ECO]:[CUBICACION
M3]],4,0)</f>
        <v>15</v>
      </c>
      <c r="G5176" s="94">
        <v>45428</v>
      </c>
      <c r="H5176" s="92" t="str">
        <f>VLOOKUP(Tabla36[[#This Row],[NUM. ECO.]],[2]!Tabla24[[NO.ECO]:[MATERIAL]],8,0)</f>
        <v>BASE HIDRAULICA</v>
      </c>
      <c r="I5176" s="86" t="s">
        <v>79</v>
      </c>
      <c r="J5176" s="91">
        <f ca="1">J5175+TIME(0,RANDBETWEEN((108),(132)),0)</f>
        <v>0.75069444444444433</v>
      </c>
      <c r="K5176" s="86" t="str">
        <f ca="1">VLOOKUP(Tabla36[[#This Row],[CODIGO VINCULO]],[1]!Anexar1[[UNION]:[OPERADOR]],4,0)</f>
        <v>JOSE ALBERTO GUEMEZ NOH</v>
      </c>
      <c r="L5176" s="92" t="str" cm="1">
        <f t="array" aca="1" ref="L5176" ca="1">_xlfn.IFS(J5176&gt;=TIME(14,0,0),"SEGUNDO TURNO",J5176&lt;TIME(14,0,0),"PRIMER TURNO")</f>
        <v>SEGUNDO TURNO</v>
      </c>
      <c r="M5176" s="90"/>
    </row>
    <row r="5177" spans="1:13">
      <c r="A5177" s="86" t="str">
        <f ca="1">_xlfn.CONCAT(Tabla36[[#This Row],[NUM. ECO.]],Tabla36[[#This Row],[TURNO]],Tabla36[[#This Row],[FECHA]])</f>
        <v>T50SEGUNDO TURNO45428</v>
      </c>
      <c r="B5177" s="87">
        <v>8</v>
      </c>
      <c r="C5177" s="87">
        <v>8</v>
      </c>
      <c r="D5177" s="87" t="s">
        <v>67</v>
      </c>
      <c r="E5177" s="86"/>
      <c r="F5177" s="86">
        <f>VLOOKUP(Tabla36[[#This Row],[NUM. ECO.]],[2]!Tabla24[[NO.ECO]:[CUBICACION
M3]],4,0)</f>
        <v>15</v>
      </c>
      <c r="G5177" s="94">
        <v>45428</v>
      </c>
      <c r="H5177" s="92" t="str">
        <f>VLOOKUP(Tabla36[[#This Row],[NUM. ECO.]],[2]!Tabla24[[NO.ECO]:[MATERIAL]],8,0)</f>
        <v>BASE HIDRAULICA</v>
      </c>
      <c r="I5177" s="86" t="s">
        <v>79</v>
      </c>
      <c r="J5177" s="91">
        <f ca="1">J5176+TIME(0,RANDBETWEEN((108),(132)),0)</f>
        <v>0.83472222222222214</v>
      </c>
      <c r="K5177" s="86" t="str">
        <f ca="1">VLOOKUP(Tabla36[[#This Row],[CODIGO VINCULO]],[1]!Anexar1[[UNION]:[OPERADOR]],4,0)</f>
        <v>JOSE ALBERTO GUEMEZ NOH</v>
      </c>
      <c r="L5177" s="92" t="str" cm="1">
        <f t="array" aca="1" ref="L5177" ca="1">_xlfn.IFS(J5177&gt;=TIME(14,0,0),"SEGUNDO TURNO",J5177&lt;TIME(14,0,0),"PRIMER TURNO")</f>
        <v>SEGUNDO TURNO</v>
      </c>
      <c r="M5177" s="90"/>
    </row>
    <row r="5178" spans="1:13">
      <c r="A5178" s="86" t="str">
        <f ca="1">_xlfn.CONCAT(Tabla36[[#This Row],[NUM. ECO.]],Tabla36[[#This Row],[TURNO]],Tabla36[[#This Row],[FECHA]])</f>
        <v>T50PRIMER TURNO45429</v>
      </c>
      <c r="B5178" s="87">
        <v>8</v>
      </c>
      <c r="C5178" s="87">
        <v>1</v>
      </c>
      <c r="D5178" s="87" t="s">
        <v>67</v>
      </c>
      <c r="E5178" s="86"/>
      <c r="F5178" s="86">
        <f>VLOOKUP(Tabla36[[#This Row],[NUM. ECO.]],[2]!Tabla24[[NO.ECO]:[CUBICACION
M3]],4,0)</f>
        <v>15</v>
      </c>
      <c r="G5178" s="94">
        <v>45429</v>
      </c>
      <c r="H5178" s="92" t="str">
        <f>VLOOKUP(Tabla36[[#This Row],[NUM. ECO.]],[2]!Tabla24[[NO.ECO]:[MATERIAL]],8,0)</f>
        <v>BASE HIDRAULICA</v>
      </c>
      <c r="I5178" s="86" t="s">
        <v>79</v>
      </c>
      <c r="J5178" s="88">
        <f ca="1">TIME(RANDBETWEEN(5.5,6),RANDBETWEEN(1,29),0)</f>
        <v>0.26527777777777778</v>
      </c>
      <c r="K5178" s="86" t="str">
        <f ca="1">VLOOKUP(Tabla36[[#This Row],[CODIGO VINCULO]],[1]!Anexar1[[UNION]:[OPERADOR]],4,0)</f>
        <v>ANGEL GABRIEL CHAVEZ SILVA</v>
      </c>
      <c r="L5178" s="92" t="str" cm="1">
        <f t="array" aca="1" ref="L5178" ca="1">_xlfn.IFS(J5178&gt;=TIME(14,0,0),"SEGUNDO TURNO",J5178&lt;TIME(14,0,0),"PRIMER TURNO")</f>
        <v>PRIMER TURNO</v>
      </c>
      <c r="M5178" s="90"/>
    </row>
    <row r="5179" spans="1:13">
      <c r="A5179" s="86" t="str">
        <f ca="1">_xlfn.CONCAT(Tabla36[[#This Row],[NUM. ECO.]],Tabla36[[#This Row],[TURNO]],Tabla36[[#This Row],[FECHA]])</f>
        <v>T50PRIMER TURNO45429</v>
      </c>
      <c r="B5179" s="87">
        <v>8</v>
      </c>
      <c r="C5179" s="87">
        <v>2</v>
      </c>
      <c r="D5179" s="87" t="s">
        <v>67</v>
      </c>
      <c r="E5179" s="86"/>
      <c r="F5179" s="86">
        <f>VLOOKUP(Tabla36[[#This Row],[NUM. ECO.]],[2]!Tabla24[[NO.ECO]:[CUBICACION
M3]],4,0)</f>
        <v>15</v>
      </c>
      <c r="G5179" s="94">
        <v>45429</v>
      </c>
      <c r="H5179" s="92" t="str">
        <f>VLOOKUP(Tabla36[[#This Row],[NUM. ECO.]],[2]!Tabla24[[NO.ECO]:[MATERIAL]],8,0)</f>
        <v>BASE HIDRAULICA</v>
      </c>
      <c r="I5179" s="86" t="s">
        <v>79</v>
      </c>
      <c r="J5179" s="91">
        <f ca="1">J5178+TIME(0,RANDBETWEEN((108),(132)),0)</f>
        <v>0.34861111111111109</v>
      </c>
      <c r="K5179" s="86" t="str">
        <f ca="1">VLOOKUP(Tabla36[[#This Row],[CODIGO VINCULO]],[1]!Anexar1[[UNION]:[OPERADOR]],4,0)</f>
        <v>ANGEL GABRIEL CHAVEZ SILVA</v>
      </c>
      <c r="L5179" s="92" t="str" cm="1">
        <f t="array" aca="1" ref="L5179" ca="1">_xlfn.IFS(J5179&gt;=TIME(14,0,0),"SEGUNDO TURNO",J5179&lt;TIME(14,0,0),"PRIMER TURNO")</f>
        <v>PRIMER TURNO</v>
      </c>
      <c r="M5179" s="90"/>
    </row>
    <row r="5180" spans="1:13">
      <c r="A5180" s="86" t="str">
        <f ca="1">_xlfn.CONCAT(Tabla36[[#This Row],[NUM. ECO.]],Tabla36[[#This Row],[TURNO]],Tabla36[[#This Row],[FECHA]])</f>
        <v>T50PRIMER TURNO45429</v>
      </c>
      <c r="B5180" s="87">
        <v>8</v>
      </c>
      <c r="C5180" s="87">
        <v>3</v>
      </c>
      <c r="D5180" s="87" t="s">
        <v>67</v>
      </c>
      <c r="E5180" s="86"/>
      <c r="F5180" s="86">
        <f>VLOOKUP(Tabla36[[#This Row],[NUM. ECO.]],[2]!Tabla24[[NO.ECO]:[CUBICACION
M3]],4,0)</f>
        <v>15</v>
      </c>
      <c r="G5180" s="94">
        <v>45429</v>
      </c>
      <c r="H5180" s="92" t="str">
        <f>VLOOKUP(Tabla36[[#This Row],[NUM. ECO.]],[2]!Tabla24[[NO.ECO]:[MATERIAL]],8,0)</f>
        <v>BASE HIDRAULICA</v>
      </c>
      <c r="I5180" s="86" t="s">
        <v>79</v>
      </c>
      <c r="J5180" s="91">
        <f ca="1">J5179+TIME(0,RANDBETWEEN((108),(132)),0)</f>
        <v>0.42499999999999999</v>
      </c>
      <c r="K5180" s="86" t="str">
        <f ca="1">VLOOKUP(Tabla36[[#This Row],[CODIGO VINCULO]],[1]!Anexar1[[UNION]:[OPERADOR]],4,0)</f>
        <v>ANGEL GABRIEL CHAVEZ SILVA</v>
      </c>
      <c r="L5180" s="92" t="str" cm="1">
        <f t="array" aca="1" ref="L5180" ca="1">_xlfn.IFS(J5180&gt;=TIME(14,0,0),"SEGUNDO TURNO",J5180&lt;TIME(14,0,0),"PRIMER TURNO")</f>
        <v>PRIMER TURNO</v>
      </c>
      <c r="M5180" s="90"/>
    </row>
    <row r="5181" spans="1:13">
      <c r="A5181" s="86" t="str">
        <f ca="1">_xlfn.CONCAT(Tabla36[[#This Row],[NUM. ECO.]],Tabla36[[#This Row],[TURNO]],Tabla36[[#This Row],[FECHA]])</f>
        <v>T50PRIMER TURNO45429</v>
      </c>
      <c r="B5181" s="87">
        <v>8</v>
      </c>
      <c r="C5181" s="87">
        <v>4</v>
      </c>
      <c r="D5181" s="87" t="s">
        <v>67</v>
      </c>
      <c r="E5181" s="86"/>
      <c r="F5181" s="86">
        <f>VLOOKUP(Tabla36[[#This Row],[NUM. ECO.]],[2]!Tabla24[[NO.ECO]:[CUBICACION
M3]],4,0)</f>
        <v>15</v>
      </c>
      <c r="G5181" s="94">
        <v>45429</v>
      </c>
      <c r="H5181" s="92" t="str">
        <f>VLOOKUP(Tabla36[[#This Row],[NUM. ECO.]],[2]!Tabla24[[NO.ECO]:[MATERIAL]],8,0)</f>
        <v>BASE HIDRAULICA</v>
      </c>
      <c r="I5181" s="86" t="s">
        <v>79</v>
      </c>
      <c r="J5181" s="91">
        <f ca="1">J5180+TIME(0,RANDBETWEEN((108),(132)),0)</f>
        <v>0.50555555555555554</v>
      </c>
      <c r="K5181" s="86" t="str">
        <f ca="1">VLOOKUP(Tabla36[[#This Row],[CODIGO VINCULO]],[1]!Anexar1[[UNION]:[OPERADOR]],4,0)</f>
        <v>ANGEL GABRIEL CHAVEZ SILVA</v>
      </c>
      <c r="L5181" s="92" t="str" cm="1">
        <f t="array" aca="1" ref="L5181" ca="1">_xlfn.IFS(J5181&gt;=TIME(14,0,0),"SEGUNDO TURNO",J5181&lt;TIME(14,0,0),"PRIMER TURNO")</f>
        <v>PRIMER TURNO</v>
      </c>
      <c r="M5181" s="90"/>
    </row>
    <row r="5182" spans="1:13">
      <c r="A5182" s="86" t="str">
        <f ca="1">_xlfn.CONCAT(Tabla36[[#This Row],[NUM. ECO.]],Tabla36[[#This Row],[TURNO]],Tabla36[[#This Row],[FECHA]])</f>
        <v>T50SEGUNDO TURNO45429</v>
      </c>
      <c r="B5182" s="87">
        <v>8</v>
      </c>
      <c r="C5182" s="87">
        <v>5</v>
      </c>
      <c r="D5182" s="87" t="s">
        <v>67</v>
      </c>
      <c r="E5182" s="86"/>
      <c r="F5182" s="86">
        <f>VLOOKUP(Tabla36[[#This Row],[NUM. ECO.]],[2]!Tabla24[[NO.ECO]:[CUBICACION
M3]],4,0)</f>
        <v>15</v>
      </c>
      <c r="G5182" s="94">
        <v>45429</v>
      </c>
      <c r="H5182" s="92" t="str">
        <f>VLOOKUP(Tabla36[[#This Row],[NUM. ECO.]],[2]!Tabla24[[NO.ECO]:[MATERIAL]],8,0)</f>
        <v>BASE HIDRAULICA</v>
      </c>
      <c r="I5182" s="86" t="s">
        <v>79</v>
      </c>
      <c r="J5182" s="91">
        <f ca="1">J5181+TIME(0,RANDBETWEEN((108),(132)),0)</f>
        <v>0.59444444444444444</v>
      </c>
      <c r="K5182" s="86" t="str">
        <f ca="1">VLOOKUP(Tabla36[[#This Row],[CODIGO VINCULO]],[1]!Anexar1[[UNION]:[OPERADOR]],4,0)</f>
        <v>JOSE ALBERTO GUEMEZ NOH</v>
      </c>
      <c r="L5182" s="92" t="str" cm="1">
        <f t="array" aca="1" ref="L5182" ca="1">_xlfn.IFS(J5182&gt;=TIME(14,0,0),"SEGUNDO TURNO",J5182&lt;TIME(14,0,0),"PRIMER TURNO")</f>
        <v>SEGUNDO TURNO</v>
      </c>
      <c r="M5182" s="90"/>
    </row>
    <row r="5183" spans="1:13">
      <c r="A5183" s="86" t="str">
        <f ca="1">_xlfn.CONCAT(Tabla36[[#This Row],[NUM. ECO.]],Tabla36[[#This Row],[TURNO]],Tabla36[[#This Row],[FECHA]])</f>
        <v>T50SEGUNDO TURNO45429</v>
      </c>
      <c r="B5183" s="87">
        <v>8</v>
      </c>
      <c r="C5183" s="87">
        <v>6</v>
      </c>
      <c r="D5183" s="87" t="s">
        <v>67</v>
      </c>
      <c r="E5183" s="86"/>
      <c r="F5183" s="86">
        <f>VLOOKUP(Tabla36[[#This Row],[NUM. ECO.]],[2]!Tabla24[[NO.ECO]:[CUBICACION
M3]],4,0)</f>
        <v>15</v>
      </c>
      <c r="G5183" s="94">
        <v>45429</v>
      </c>
      <c r="H5183" s="92" t="str">
        <f>VLOOKUP(Tabla36[[#This Row],[NUM. ECO.]],[2]!Tabla24[[NO.ECO]:[MATERIAL]],8,0)</f>
        <v>BASE HIDRAULICA</v>
      </c>
      <c r="I5183" s="86" t="s">
        <v>79</v>
      </c>
      <c r="J5183" s="91">
        <f ca="1">J5182+TIME(0,RANDBETWEEN((108),(132)),0)</f>
        <v>0.67291666666666661</v>
      </c>
      <c r="K5183" s="86" t="str">
        <f ca="1">VLOOKUP(Tabla36[[#This Row],[CODIGO VINCULO]],[1]!Anexar1[[UNION]:[OPERADOR]],4,0)</f>
        <v>JOSE ALBERTO GUEMEZ NOH</v>
      </c>
      <c r="L5183" s="92" t="str" cm="1">
        <f t="array" aca="1" ref="L5183" ca="1">_xlfn.IFS(J5183&gt;=TIME(14,0,0),"SEGUNDO TURNO",J5183&lt;TIME(14,0,0),"PRIMER TURNO")</f>
        <v>SEGUNDO TURNO</v>
      </c>
      <c r="M5183" s="90"/>
    </row>
    <row r="5184" spans="1:13">
      <c r="A5184" s="86" t="str">
        <f ca="1">_xlfn.CONCAT(Tabla36[[#This Row],[NUM. ECO.]],Tabla36[[#This Row],[TURNO]],Tabla36[[#This Row],[FECHA]])</f>
        <v>T50SEGUNDO TURNO45429</v>
      </c>
      <c r="B5184" s="87">
        <v>8</v>
      </c>
      <c r="C5184" s="87">
        <v>7</v>
      </c>
      <c r="D5184" s="87" t="s">
        <v>67</v>
      </c>
      <c r="E5184" s="86"/>
      <c r="F5184" s="86">
        <f>VLOOKUP(Tabla36[[#This Row],[NUM. ECO.]],[2]!Tabla24[[NO.ECO]:[CUBICACION
M3]],4,0)</f>
        <v>15</v>
      </c>
      <c r="G5184" s="94">
        <v>45429</v>
      </c>
      <c r="H5184" s="92" t="str">
        <f>VLOOKUP(Tabla36[[#This Row],[NUM. ECO.]],[2]!Tabla24[[NO.ECO]:[MATERIAL]],8,0)</f>
        <v>BASE HIDRAULICA</v>
      </c>
      <c r="I5184" s="86" t="s">
        <v>79</v>
      </c>
      <c r="J5184" s="91">
        <f ca="1">J5183+TIME(0,RANDBETWEEN((108),(132)),0)</f>
        <v>0.75069444444444433</v>
      </c>
      <c r="K5184" s="86" t="str">
        <f ca="1">VLOOKUP(Tabla36[[#This Row],[CODIGO VINCULO]],[1]!Anexar1[[UNION]:[OPERADOR]],4,0)</f>
        <v>JOSE ALBERTO GUEMEZ NOH</v>
      </c>
      <c r="L5184" s="92" t="str" cm="1">
        <f t="array" aca="1" ref="L5184" ca="1">_xlfn.IFS(J5184&gt;=TIME(14,0,0),"SEGUNDO TURNO",J5184&lt;TIME(14,0,0),"PRIMER TURNO")</f>
        <v>SEGUNDO TURNO</v>
      </c>
      <c r="M5184" s="90"/>
    </row>
    <row r="5185" spans="1:13">
      <c r="A5185" s="86" t="str">
        <f ca="1">_xlfn.CONCAT(Tabla36[[#This Row],[NUM. ECO.]],Tabla36[[#This Row],[TURNO]],Tabla36[[#This Row],[FECHA]])</f>
        <v>T50SEGUNDO TURNO45429</v>
      </c>
      <c r="B5185" s="87">
        <v>8</v>
      </c>
      <c r="C5185" s="87">
        <v>8</v>
      </c>
      <c r="D5185" s="87" t="s">
        <v>67</v>
      </c>
      <c r="E5185" s="86"/>
      <c r="F5185" s="86">
        <f>VLOOKUP(Tabla36[[#This Row],[NUM. ECO.]],[2]!Tabla24[[NO.ECO]:[CUBICACION
M3]],4,0)</f>
        <v>15</v>
      </c>
      <c r="G5185" s="94">
        <v>45429</v>
      </c>
      <c r="H5185" s="92" t="str">
        <f>VLOOKUP(Tabla36[[#This Row],[NUM. ECO.]],[2]!Tabla24[[NO.ECO]:[MATERIAL]],8,0)</f>
        <v>BASE HIDRAULICA</v>
      </c>
      <c r="I5185" s="86" t="s">
        <v>79</v>
      </c>
      <c r="J5185" s="91">
        <f ca="1">J5184+TIME(0,RANDBETWEEN((108),(132)),0)</f>
        <v>0.83749999999999991</v>
      </c>
      <c r="K5185" s="86" t="str">
        <f ca="1">VLOOKUP(Tabla36[[#This Row],[CODIGO VINCULO]],[1]!Anexar1[[UNION]:[OPERADOR]],4,0)</f>
        <v>JOSE ALBERTO GUEMEZ NOH</v>
      </c>
      <c r="L5185" s="92" t="str" cm="1">
        <f t="array" aca="1" ref="L5185" ca="1">_xlfn.IFS(J5185&gt;=TIME(14,0,0),"SEGUNDO TURNO",J5185&lt;TIME(14,0,0),"PRIMER TURNO")</f>
        <v>SEGUNDO TURNO</v>
      </c>
      <c r="M5185" s="90"/>
    </row>
    <row r="5186" spans="1:13">
      <c r="A5186" s="86" t="str">
        <f ca="1">_xlfn.CONCAT(Tabla36[[#This Row],[NUM. ECO.]],Tabla36[[#This Row],[TURNO]],Tabla36[[#This Row],[FECHA]])</f>
        <v>T50PRIMER TURNO45430</v>
      </c>
      <c r="B5186" s="87">
        <v>8</v>
      </c>
      <c r="C5186" s="87">
        <v>1</v>
      </c>
      <c r="D5186" s="87" t="s">
        <v>67</v>
      </c>
      <c r="E5186" s="86"/>
      <c r="F5186" s="86">
        <f>VLOOKUP(Tabla36[[#This Row],[NUM. ECO.]],[2]!Tabla24[[NO.ECO]:[CUBICACION
M3]],4,0)</f>
        <v>15</v>
      </c>
      <c r="G5186" s="94">
        <v>45430</v>
      </c>
      <c r="H5186" s="92" t="str">
        <f>VLOOKUP(Tabla36[[#This Row],[NUM. ECO.]],[2]!Tabla24[[NO.ECO]:[MATERIAL]],8,0)</f>
        <v>BASE HIDRAULICA</v>
      </c>
      <c r="I5186" s="86" t="s">
        <v>79</v>
      </c>
      <c r="J5186" s="88">
        <f ca="1">TIME(RANDBETWEEN(5.5,6),RANDBETWEEN(1,29),0)</f>
        <v>0.25347222222222221</v>
      </c>
      <c r="K5186" s="86" t="str">
        <f ca="1">VLOOKUP(Tabla36[[#This Row],[CODIGO VINCULO]],[1]!Anexar1[[UNION]:[OPERADOR]],4,0)</f>
        <v>ANGEL GABRIEL CHAVEZ SILVA</v>
      </c>
      <c r="L5186" s="92" t="str" cm="1">
        <f t="array" aca="1" ref="L5186" ca="1">_xlfn.IFS(J5186&gt;=TIME(14,0,0),"SEGUNDO TURNO",J5186&lt;TIME(14,0,0),"PRIMER TURNO")</f>
        <v>PRIMER TURNO</v>
      </c>
      <c r="M5186" s="90"/>
    </row>
    <row r="5187" spans="1:13">
      <c r="A5187" s="86" t="str">
        <f ca="1">_xlfn.CONCAT(Tabla36[[#This Row],[NUM. ECO.]],Tabla36[[#This Row],[TURNO]],Tabla36[[#This Row],[FECHA]])</f>
        <v>T50PRIMER TURNO45430</v>
      </c>
      <c r="B5187" s="87">
        <v>8</v>
      </c>
      <c r="C5187" s="87">
        <v>2</v>
      </c>
      <c r="D5187" s="87" t="s">
        <v>67</v>
      </c>
      <c r="E5187" s="86"/>
      <c r="F5187" s="86">
        <f>VLOOKUP(Tabla36[[#This Row],[NUM. ECO.]],[2]!Tabla24[[NO.ECO]:[CUBICACION
M3]],4,0)</f>
        <v>15</v>
      </c>
      <c r="G5187" s="94">
        <v>45430</v>
      </c>
      <c r="H5187" s="92" t="str">
        <f>VLOOKUP(Tabla36[[#This Row],[NUM. ECO.]],[2]!Tabla24[[NO.ECO]:[MATERIAL]],8,0)</f>
        <v>BASE HIDRAULICA</v>
      </c>
      <c r="I5187" s="86" t="s">
        <v>79</v>
      </c>
      <c r="J5187" s="91">
        <f ca="1">J5186+TIME(0,RANDBETWEEN((108),(132)),0)</f>
        <v>0.34305555555555556</v>
      </c>
      <c r="K5187" s="86" t="str">
        <f ca="1">VLOOKUP(Tabla36[[#This Row],[CODIGO VINCULO]],[1]!Anexar1[[UNION]:[OPERADOR]],4,0)</f>
        <v>ANGEL GABRIEL CHAVEZ SILVA</v>
      </c>
      <c r="L5187" s="92" t="str" cm="1">
        <f t="array" aca="1" ref="L5187" ca="1">_xlfn.IFS(J5187&gt;=TIME(14,0,0),"SEGUNDO TURNO",J5187&lt;TIME(14,0,0),"PRIMER TURNO")</f>
        <v>PRIMER TURNO</v>
      </c>
      <c r="M5187" s="90"/>
    </row>
    <row r="5188" spans="1:13">
      <c r="A5188" s="86" t="str">
        <f ca="1">_xlfn.CONCAT(Tabla36[[#This Row],[NUM. ECO.]],Tabla36[[#This Row],[TURNO]],Tabla36[[#This Row],[FECHA]])</f>
        <v>T50PRIMER TURNO45430</v>
      </c>
      <c r="B5188" s="87">
        <v>8</v>
      </c>
      <c r="C5188" s="87">
        <v>3</v>
      </c>
      <c r="D5188" s="87" t="s">
        <v>67</v>
      </c>
      <c r="E5188" s="86"/>
      <c r="F5188" s="86">
        <f>VLOOKUP(Tabla36[[#This Row],[NUM. ECO.]],[2]!Tabla24[[NO.ECO]:[CUBICACION
M3]],4,0)</f>
        <v>15</v>
      </c>
      <c r="G5188" s="94">
        <v>45430</v>
      </c>
      <c r="H5188" s="92" t="str">
        <f>VLOOKUP(Tabla36[[#This Row],[NUM. ECO.]],[2]!Tabla24[[NO.ECO]:[MATERIAL]],8,0)</f>
        <v>BASE HIDRAULICA</v>
      </c>
      <c r="I5188" s="86" t="s">
        <v>79</v>
      </c>
      <c r="J5188" s="91">
        <f ca="1">J5187+TIME(0,RANDBETWEEN((108),(132)),0)</f>
        <v>0.43055555555555558</v>
      </c>
      <c r="K5188" s="86" t="str">
        <f ca="1">VLOOKUP(Tabla36[[#This Row],[CODIGO VINCULO]],[1]!Anexar1[[UNION]:[OPERADOR]],4,0)</f>
        <v>ANGEL GABRIEL CHAVEZ SILVA</v>
      </c>
      <c r="L5188" s="92" t="str" cm="1">
        <f t="array" aca="1" ref="L5188" ca="1">_xlfn.IFS(J5188&gt;=TIME(14,0,0),"SEGUNDO TURNO",J5188&lt;TIME(14,0,0),"PRIMER TURNO")</f>
        <v>PRIMER TURNO</v>
      </c>
      <c r="M5188" s="90"/>
    </row>
    <row r="5189" spans="1:13">
      <c r="A5189" s="86" t="str">
        <f ca="1">_xlfn.CONCAT(Tabla36[[#This Row],[NUM. ECO.]],Tabla36[[#This Row],[TURNO]],Tabla36[[#This Row],[FECHA]])</f>
        <v>T50PRIMER TURNO45430</v>
      </c>
      <c r="B5189" s="87">
        <v>8</v>
      </c>
      <c r="C5189" s="87">
        <v>4</v>
      </c>
      <c r="D5189" s="87" t="s">
        <v>67</v>
      </c>
      <c r="E5189" s="86"/>
      <c r="F5189" s="86">
        <f>VLOOKUP(Tabla36[[#This Row],[NUM. ECO.]],[2]!Tabla24[[NO.ECO]:[CUBICACION
M3]],4,0)</f>
        <v>15</v>
      </c>
      <c r="G5189" s="94">
        <v>45430</v>
      </c>
      <c r="H5189" s="92" t="str">
        <f>VLOOKUP(Tabla36[[#This Row],[NUM. ECO.]],[2]!Tabla24[[NO.ECO]:[MATERIAL]],8,0)</f>
        <v>BASE HIDRAULICA</v>
      </c>
      <c r="I5189" s="86" t="s">
        <v>79</v>
      </c>
      <c r="J5189" s="91">
        <f ca="1">J5188+TIME(0,RANDBETWEEN((108),(132)),0)</f>
        <v>0.51041666666666674</v>
      </c>
      <c r="K5189" s="86" t="str">
        <f ca="1">VLOOKUP(Tabla36[[#This Row],[CODIGO VINCULO]],[1]!Anexar1[[UNION]:[OPERADOR]],4,0)</f>
        <v>ANGEL GABRIEL CHAVEZ SILVA</v>
      </c>
      <c r="L5189" s="92" t="str" cm="1">
        <f t="array" aca="1" ref="L5189" ca="1">_xlfn.IFS(J5189&gt;=TIME(14,0,0),"SEGUNDO TURNO",J5189&lt;TIME(14,0,0),"PRIMER TURNO")</f>
        <v>PRIMER TURNO</v>
      </c>
      <c r="M5189" s="90"/>
    </row>
    <row r="5190" spans="1:13">
      <c r="A5190" s="86" t="str">
        <f ca="1">_xlfn.CONCAT(Tabla36[[#This Row],[NUM. ECO.]],Tabla36[[#This Row],[TURNO]],Tabla36[[#This Row],[FECHA]])</f>
        <v>T50SEGUNDO TURNO45430</v>
      </c>
      <c r="B5190" s="87">
        <v>8</v>
      </c>
      <c r="C5190" s="87">
        <v>5</v>
      </c>
      <c r="D5190" s="87" t="s">
        <v>67</v>
      </c>
      <c r="E5190" s="86"/>
      <c r="F5190" s="86">
        <f>VLOOKUP(Tabla36[[#This Row],[NUM. ECO.]],[2]!Tabla24[[NO.ECO]:[CUBICACION
M3]],4,0)</f>
        <v>15</v>
      </c>
      <c r="G5190" s="94">
        <v>45430</v>
      </c>
      <c r="H5190" s="92" t="str">
        <f>VLOOKUP(Tabla36[[#This Row],[NUM. ECO.]],[2]!Tabla24[[NO.ECO]:[MATERIAL]],8,0)</f>
        <v>BASE HIDRAULICA</v>
      </c>
      <c r="I5190" s="86" t="s">
        <v>79</v>
      </c>
      <c r="J5190" s="91">
        <f ca="1">J5189+TIME(0,RANDBETWEEN((108),(132)),0)</f>
        <v>0.59166666666666679</v>
      </c>
      <c r="K5190" s="86" t="str">
        <f ca="1">VLOOKUP(Tabla36[[#This Row],[CODIGO VINCULO]],[1]!Anexar1[[UNION]:[OPERADOR]],4,0)</f>
        <v>JOSE ALBERTO GUEMEZ NOH</v>
      </c>
      <c r="L5190" s="92" t="str" cm="1">
        <f t="array" aca="1" ref="L5190" ca="1">_xlfn.IFS(J5190&gt;=TIME(14,0,0),"SEGUNDO TURNO",J5190&lt;TIME(14,0,0),"PRIMER TURNO")</f>
        <v>SEGUNDO TURNO</v>
      </c>
      <c r="M5190" s="90"/>
    </row>
    <row r="5191" spans="1:13">
      <c r="A5191" s="86" t="str">
        <f ca="1">_xlfn.CONCAT(Tabla36[[#This Row],[NUM. ECO.]],Tabla36[[#This Row],[TURNO]],Tabla36[[#This Row],[FECHA]])</f>
        <v>T50SEGUNDO TURNO45430</v>
      </c>
      <c r="B5191" s="87">
        <v>8</v>
      </c>
      <c r="C5191" s="87">
        <v>6</v>
      </c>
      <c r="D5191" s="87" t="s">
        <v>67</v>
      </c>
      <c r="E5191" s="86"/>
      <c r="F5191" s="86">
        <f>VLOOKUP(Tabla36[[#This Row],[NUM. ECO.]],[2]!Tabla24[[NO.ECO]:[CUBICACION
M3]],4,0)</f>
        <v>15</v>
      </c>
      <c r="G5191" s="94">
        <v>45430</v>
      </c>
      <c r="H5191" s="92" t="str">
        <f>VLOOKUP(Tabla36[[#This Row],[NUM. ECO.]],[2]!Tabla24[[NO.ECO]:[MATERIAL]],8,0)</f>
        <v>BASE HIDRAULICA</v>
      </c>
      <c r="I5191" s="86" t="s">
        <v>79</v>
      </c>
      <c r="J5191" s="91">
        <f ca="1">J5190+TIME(0,RANDBETWEEN((108),(132)),0)</f>
        <v>0.67430555555555571</v>
      </c>
      <c r="K5191" s="86" t="str">
        <f ca="1">VLOOKUP(Tabla36[[#This Row],[CODIGO VINCULO]],[1]!Anexar1[[UNION]:[OPERADOR]],4,0)</f>
        <v>JOSE ALBERTO GUEMEZ NOH</v>
      </c>
      <c r="L5191" s="92" t="str" cm="1">
        <f t="array" aca="1" ref="L5191" ca="1">_xlfn.IFS(J5191&gt;=TIME(14,0,0),"SEGUNDO TURNO",J5191&lt;TIME(14,0,0),"PRIMER TURNO")</f>
        <v>SEGUNDO TURNO</v>
      </c>
      <c r="M5191" s="90"/>
    </row>
    <row r="5192" spans="1:13">
      <c r="A5192" s="86" t="str">
        <f ca="1">_xlfn.CONCAT(Tabla36[[#This Row],[NUM. ECO.]],Tabla36[[#This Row],[TURNO]],Tabla36[[#This Row],[FECHA]])</f>
        <v>T50SEGUNDO TURNO45430</v>
      </c>
      <c r="B5192" s="87">
        <v>8</v>
      </c>
      <c r="C5192" s="87">
        <v>7</v>
      </c>
      <c r="D5192" s="87" t="s">
        <v>67</v>
      </c>
      <c r="E5192" s="86"/>
      <c r="F5192" s="86">
        <f>VLOOKUP(Tabla36[[#This Row],[NUM. ECO.]],[2]!Tabla24[[NO.ECO]:[CUBICACION
M3]],4,0)</f>
        <v>15</v>
      </c>
      <c r="G5192" s="94">
        <v>45430</v>
      </c>
      <c r="H5192" s="92" t="str">
        <f>VLOOKUP(Tabla36[[#This Row],[NUM. ECO.]],[2]!Tabla24[[NO.ECO]:[MATERIAL]],8,0)</f>
        <v>BASE HIDRAULICA</v>
      </c>
      <c r="I5192" s="86" t="s">
        <v>79</v>
      </c>
      <c r="J5192" s="91">
        <f ca="1">J5191+TIME(0,RANDBETWEEN((108),(132)),0)</f>
        <v>0.76180555555555574</v>
      </c>
      <c r="K5192" s="86" t="str">
        <f ca="1">VLOOKUP(Tabla36[[#This Row],[CODIGO VINCULO]],[1]!Anexar1[[UNION]:[OPERADOR]],4,0)</f>
        <v>JOSE ALBERTO GUEMEZ NOH</v>
      </c>
      <c r="L5192" s="92" t="str" cm="1">
        <f t="array" aca="1" ref="L5192" ca="1">_xlfn.IFS(J5192&gt;=TIME(14,0,0),"SEGUNDO TURNO",J5192&lt;TIME(14,0,0),"PRIMER TURNO")</f>
        <v>SEGUNDO TURNO</v>
      </c>
      <c r="M5192" s="90"/>
    </row>
    <row r="5193" spans="1:13">
      <c r="A5193" s="86" t="str">
        <f ca="1">_xlfn.CONCAT(Tabla36[[#This Row],[NUM. ECO.]],Tabla36[[#This Row],[TURNO]],Tabla36[[#This Row],[FECHA]])</f>
        <v>T50SEGUNDO TURNO45430</v>
      </c>
      <c r="B5193" s="87">
        <v>8</v>
      </c>
      <c r="C5193" s="87">
        <v>8</v>
      </c>
      <c r="D5193" s="87" t="s">
        <v>67</v>
      </c>
      <c r="E5193" s="86"/>
      <c r="F5193" s="86">
        <f>VLOOKUP(Tabla36[[#This Row],[NUM. ECO.]],[2]!Tabla24[[NO.ECO]:[CUBICACION
M3]],4,0)</f>
        <v>15</v>
      </c>
      <c r="G5193" s="94">
        <v>45430</v>
      </c>
      <c r="H5193" s="92" t="str">
        <f>VLOOKUP(Tabla36[[#This Row],[NUM. ECO.]],[2]!Tabla24[[NO.ECO]:[MATERIAL]],8,0)</f>
        <v>BASE HIDRAULICA</v>
      </c>
      <c r="I5193" s="86" t="s">
        <v>79</v>
      </c>
      <c r="J5193" s="91">
        <f ca="1">J5192+TIME(0,RANDBETWEEN((108),(132)),0)</f>
        <v>0.84513888888888911</v>
      </c>
      <c r="K5193" s="86" t="str">
        <f ca="1">VLOOKUP(Tabla36[[#This Row],[CODIGO VINCULO]],[1]!Anexar1[[UNION]:[OPERADOR]],4,0)</f>
        <v>JOSE ALBERTO GUEMEZ NOH</v>
      </c>
      <c r="L5193" s="92" t="str" cm="1">
        <f t="array" aca="1" ref="L5193" ca="1">_xlfn.IFS(J5193&gt;=TIME(14,0,0),"SEGUNDO TURNO",J5193&lt;TIME(14,0,0),"PRIMER TURNO")</f>
        <v>SEGUNDO TURNO</v>
      </c>
      <c r="M5193" s="90"/>
    </row>
    <row r="5194" spans="1:13">
      <c r="A5194" s="86" t="str">
        <f ca="1">_xlfn.CONCAT(Tabla36[[#This Row],[NUM. ECO.]],Tabla36[[#This Row],[TURNO]],Tabla36[[#This Row],[FECHA]])</f>
        <v>T50PRIMER TURNO45432</v>
      </c>
      <c r="B5194" s="87">
        <v>8</v>
      </c>
      <c r="C5194" s="87">
        <v>1</v>
      </c>
      <c r="D5194" s="87" t="s">
        <v>67</v>
      </c>
      <c r="E5194" s="86"/>
      <c r="F5194" s="86">
        <f>VLOOKUP(Tabla36[[#This Row],[NUM. ECO.]],[2]!Tabla24[[NO.ECO]:[CUBICACION
M3]],4,0)</f>
        <v>15</v>
      </c>
      <c r="G5194" s="94">
        <v>45432</v>
      </c>
      <c r="H5194" s="92" t="str">
        <f>VLOOKUP(Tabla36[[#This Row],[NUM. ECO.]],[2]!Tabla24[[NO.ECO]:[MATERIAL]],8,0)</f>
        <v>BASE HIDRAULICA</v>
      </c>
      <c r="I5194" s="86" t="s">
        <v>79</v>
      </c>
      <c r="J5194" s="88">
        <f ca="1">TIME(RANDBETWEEN(5.5,6),RANDBETWEEN(1,29),0)</f>
        <v>0.25416666666666665</v>
      </c>
      <c r="K5194" s="86" t="str">
        <f ca="1">VLOOKUP(Tabla36[[#This Row],[CODIGO VINCULO]],[1]!Anexar1[[UNION]:[OPERADOR]],4,0)</f>
        <v>ANGEL GABRIEL CHAVEZ SILVA</v>
      </c>
      <c r="L5194" s="92" t="str" cm="1">
        <f t="array" aca="1" ref="L5194" ca="1">_xlfn.IFS(J5194&gt;=TIME(14,0,0),"SEGUNDO TURNO",J5194&lt;TIME(14,0,0),"PRIMER TURNO")</f>
        <v>PRIMER TURNO</v>
      </c>
      <c r="M5194" s="90"/>
    </row>
    <row r="5195" spans="1:13">
      <c r="A5195" s="86" t="str">
        <f ca="1">_xlfn.CONCAT(Tabla36[[#This Row],[NUM. ECO.]],Tabla36[[#This Row],[TURNO]],Tabla36[[#This Row],[FECHA]])</f>
        <v>T50PRIMER TURNO45432</v>
      </c>
      <c r="B5195" s="87">
        <v>8</v>
      </c>
      <c r="C5195" s="87">
        <v>2</v>
      </c>
      <c r="D5195" s="87" t="s">
        <v>67</v>
      </c>
      <c r="E5195" s="86"/>
      <c r="F5195" s="86">
        <f>VLOOKUP(Tabla36[[#This Row],[NUM. ECO.]],[2]!Tabla24[[NO.ECO]:[CUBICACION
M3]],4,0)</f>
        <v>15</v>
      </c>
      <c r="G5195" s="94">
        <v>45432</v>
      </c>
      <c r="H5195" s="92" t="str">
        <f>VLOOKUP(Tabla36[[#This Row],[NUM. ECO.]],[2]!Tabla24[[NO.ECO]:[MATERIAL]],8,0)</f>
        <v>BASE HIDRAULICA</v>
      </c>
      <c r="I5195" s="86" t="s">
        <v>79</v>
      </c>
      <c r="J5195" s="91">
        <f ca="1">J5194+TIME(0,RANDBETWEEN((108),(132)),0)</f>
        <v>0.33888888888888891</v>
      </c>
      <c r="K5195" s="86" t="str">
        <f ca="1">VLOOKUP(Tabla36[[#This Row],[CODIGO VINCULO]],[1]!Anexar1[[UNION]:[OPERADOR]],4,0)</f>
        <v>ANGEL GABRIEL CHAVEZ SILVA</v>
      </c>
      <c r="L5195" s="92" t="str" cm="1">
        <f t="array" aca="1" ref="L5195" ca="1">_xlfn.IFS(J5195&gt;=TIME(14,0,0),"SEGUNDO TURNO",J5195&lt;TIME(14,0,0),"PRIMER TURNO")</f>
        <v>PRIMER TURNO</v>
      </c>
      <c r="M5195" s="90"/>
    </row>
    <row r="5196" spans="1:13">
      <c r="A5196" s="86" t="str">
        <f ca="1">_xlfn.CONCAT(Tabla36[[#This Row],[NUM. ECO.]],Tabla36[[#This Row],[TURNO]],Tabla36[[#This Row],[FECHA]])</f>
        <v>T50PRIMER TURNO45432</v>
      </c>
      <c r="B5196" s="87">
        <v>8</v>
      </c>
      <c r="C5196" s="87">
        <v>3</v>
      </c>
      <c r="D5196" s="87" t="s">
        <v>67</v>
      </c>
      <c r="E5196" s="86"/>
      <c r="F5196" s="86">
        <f>VLOOKUP(Tabla36[[#This Row],[NUM. ECO.]],[2]!Tabla24[[NO.ECO]:[CUBICACION
M3]],4,0)</f>
        <v>15</v>
      </c>
      <c r="G5196" s="94">
        <v>45432</v>
      </c>
      <c r="H5196" s="92" t="str">
        <f>VLOOKUP(Tabla36[[#This Row],[NUM. ECO.]],[2]!Tabla24[[NO.ECO]:[MATERIAL]],8,0)</f>
        <v>BASE HIDRAULICA</v>
      </c>
      <c r="I5196" s="86" t="s">
        <v>79</v>
      </c>
      <c r="J5196" s="91">
        <f ca="1">J5195+TIME(0,RANDBETWEEN((108),(132)),0)</f>
        <v>0.42500000000000004</v>
      </c>
      <c r="K5196" s="86" t="str">
        <f ca="1">VLOOKUP(Tabla36[[#This Row],[CODIGO VINCULO]],[1]!Anexar1[[UNION]:[OPERADOR]],4,0)</f>
        <v>ANGEL GABRIEL CHAVEZ SILVA</v>
      </c>
      <c r="L5196" s="92" t="str" cm="1">
        <f t="array" aca="1" ref="L5196" ca="1">_xlfn.IFS(J5196&gt;=TIME(14,0,0),"SEGUNDO TURNO",J5196&lt;TIME(14,0,0),"PRIMER TURNO")</f>
        <v>PRIMER TURNO</v>
      </c>
      <c r="M5196" s="90"/>
    </row>
    <row r="5197" spans="1:13">
      <c r="A5197" s="86" t="str">
        <f ca="1">_xlfn.CONCAT(Tabla36[[#This Row],[NUM. ECO.]],Tabla36[[#This Row],[TURNO]],Tabla36[[#This Row],[FECHA]])</f>
        <v>T50PRIMER TURNO45432</v>
      </c>
      <c r="B5197" s="87">
        <v>8</v>
      </c>
      <c r="C5197" s="87">
        <v>4</v>
      </c>
      <c r="D5197" s="87" t="s">
        <v>67</v>
      </c>
      <c r="E5197" s="86"/>
      <c r="F5197" s="86">
        <f>VLOOKUP(Tabla36[[#This Row],[NUM. ECO.]],[2]!Tabla24[[NO.ECO]:[CUBICACION
M3]],4,0)</f>
        <v>15</v>
      </c>
      <c r="G5197" s="94">
        <v>45432</v>
      </c>
      <c r="H5197" s="92" t="str">
        <f>VLOOKUP(Tabla36[[#This Row],[NUM. ECO.]],[2]!Tabla24[[NO.ECO]:[MATERIAL]],8,0)</f>
        <v>BASE HIDRAULICA</v>
      </c>
      <c r="I5197" s="86" t="s">
        <v>79</v>
      </c>
      <c r="J5197" s="91">
        <f ca="1">J5196+TIME(0,RANDBETWEEN((108),(132)),0)</f>
        <v>0.51041666666666674</v>
      </c>
      <c r="K5197" s="86" t="str">
        <f ca="1">VLOOKUP(Tabla36[[#This Row],[CODIGO VINCULO]],[1]!Anexar1[[UNION]:[OPERADOR]],4,0)</f>
        <v>ANGEL GABRIEL CHAVEZ SILVA</v>
      </c>
      <c r="L5197" s="92" t="str" cm="1">
        <f t="array" aca="1" ref="L5197" ca="1">_xlfn.IFS(J5197&gt;=TIME(14,0,0),"SEGUNDO TURNO",J5197&lt;TIME(14,0,0),"PRIMER TURNO")</f>
        <v>PRIMER TURNO</v>
      </c>
      <c r="M5197" s="90"/>
    </row>
    <row r="5198" spans="1:13">
      <c r="A5198" s="86" t="str">
        <f ca="1">_xlfn.CONCAT(Tabla36[[#This Row],[NUM. ECO.]],Tabla36[[#This Row],[TURNO]],Tabla36[[#This Row],[FECHA]])</f>
        <v>T50SEGUNDO TURNO45432</v>
      </c>
      <c r="B5198" s="87">
        <v>8</v>
      </c>
      <c r="C5198" s="87">
        <v>5</v>
      </c>
      <c r="D5198" s="87" t="s">
        <v>67</v>
      </c>
      <c r="E5198" s="86"/>
      <c r="F5198" s="86">
        <f>VLOOKUP(Tabla36[[#This Row],[NUM. ECO.]],[2]!Tabla24[[NO.ECO]:[CUBICACION
M3]],4,0)</f>
        <v>15</v>
      </c>
      <c r="G5198" s="94">
        <v>45432</v>
      </c>
      <c r="H5198" s="92" t="str">
        <f>VLOOKUP(Tabla36[[#This Row],[NUM. ECO.]],[2]!Tabla24[[NO.ECO]:[MATERIAL]],8,0)</f>
        <v>BASE HIDRAULICA</v>
      </c>
      <c r="I5198" s="86" t="s">
        <v>79</v>
      </c>
      <c r="J5198" s="91">
        <f ca="1">J5197+TIME(0,RANDBETWEEN((108),(132)),0)</f>
        <v>0.58819444444444446</v>
      </c>
      <c r="K5198" s="86" t="str">
        <f ca="1">VLOOKUP(Tabla36[[#This Row],[CODIGO VINCULO]],[1]!Anexar1[[UNION]:[OPERADOR]],4,0)</f>
        <v>JOSE ALBERTO GUEMEZ NOH</v>
      </c>
      <c r="L5198" s="92" t="str" cm="1">
        <f t="array" aca="1" ref="L5198" ca="1">_xlfn.IFS(J5198&gt;=TIME(14,0,0),"SEGUNDO TURNO",J5198&lt;TIME(14,0,0),"PRIMER TURNO")</f>
        <v>SEGUNDO TURNO</v>
      </c>
      <c r="M5198" s="90"/>
    </row>
    <row r="5199" spans="1:13">
      <c r="A5199" s="86" t="str">
        <f ca="1">_xlfn.CONCAT(Tabla36[[#This Row],[NUM. ECO.]],Tabla36[[#This Row],[TURNO]],Tabla36[[#This Row],[FECHA]])</f>
        <v>T50SEGUNDO TURNO45432</v>
      </c>
      <c r="B5199" s="87">
        <v>8</v>
      </c>
      <c r="C5199" s="87">
        <v>6</v>
      </c>
      <c r="D5199" s="87" t="s">
        <v>67</v>
      </c>
      <c r="E5199" s="86"/>
      <c r="F5199" s="86">
        <f>VLOOKUP(Tabla36[[#This Row],[NUM. ECO.]],[2]!Tabla24[[NO.ECO]:[CUBICACION
M3]],4,0)</f>
        <v>15</v>
      </c>
      <c r="G5199" s="94">
        <v>45432</v>
      </c>
      <c r="H5199" s="92" t="str">
        <f>VLOOKUP(Tabla36[[#This Row],[NUM. ECO.]],[2]!Tabla24[[NO.ECO]:[MATERIAL]],8,0)</f>
        <v>BASE HIDRAULICA</v>
      </c>
      <c r="I5199" s="86" t="s">
        <v>79</v>
      </c>
      <c r="J5199" s="91">
        <f ca="1">J5198+TIME(0,RANDBETWEEN((108),(132)),0)</f>
        <v>0.67500000000000004</v>
      </c>
      <c r="K5199" s="86" t="str">
        <f ca="1">VLOOKUP(Tabla36[[#This Row],[CODIGO VINCULO]],[1]!Anexar1[[UNION]:[OPERADOR]],4,0)</f>
        <v>JOSE ALBERTO GUEMEZ NOH</v>
      </c>
      <c r="L5199" s="92" t="str" cm="1">
        <f t="array" aca="1" ref="L5199" ca="1">_xlfn.IFS(J5199&gt;=TIME(14,0,0),"SEGUNDO TURNO",J5199&lt;TIME(14,0,0),"PRIMER TURNO")</f>
        <v>SEGUNDO TURNO</v>
      </c>
      <c r="M5199" s="90"/>
    </row>
    <row r="5200" spans="1:13">
      <c r="A5200" s="86" t="str">
        <f ca="1">_xlfn.CONCAT(Tabla36[[#This Row],[NUM. ECO.]],Tabla36[[#This Row],[TURNO]],Tabla36[[#This Row],[FECHA]])</f>
        <v>T50SEGUNDO TURNO45432</v>
      </c>
      <c r="B5200" s="87">
        <v>8</v>
      </c>
      <c r="C5200" s="87">
        <v>7</v>
      </c>
      <c r="D5200" s="87" t="s">
        <v>67</v>
      </c>
      <c r="E5200" s="86"/>
      <c r="F5200" s="86">
        <f>VLOOKUP(Tabla36[[#This Row],[NUM. ECO.]],[2]!Tabla24[[NO.ECO]:[CUBICACION
M3]],4,0)</f>
        <v>15</v>
      </c>
      <c r="G5200" s="94">
        <v>45432</v>
      </c>
      <c r="H5200" s="92" t="str">
        <f>VLOOKUP(Tabla36[[#This Row],[NUM. ECO.]],[2]!Tabla24[[NO.ECO]:[MATERIAL]],8,0)</f>
        <v>BASE HIDRAULICA</v>
      </c>
      <c r="I5200" s="86" t="s">
        <v>79</v>
      </c>
      <c r="J5200" s="91">
        <f ca="1">J5199+TIME(0,RANDBETWEEN((108),(132)),0)</f>
        <v>0.75833333333333341</v>
      </c>
      <c r="K5200" s="86" t="str">
        <f ca="1">VLOOKUP(Tabla36[[#This Row],[CODIGO VINCULO]],[1]!Anexar1[[UNION]:[OPERADOR]],4,0)</f>
        <v>JOSE ALBERTO GUEMEZ NOH</v>
      </c>
      <c r="L5200" s="92" t="str" cm="1">
        <f t="array" aca="1" ref="L5200" ca="1">_xlfn.IFS(J5200&gt;=TIME(14,0,0),"SEGUNDO TURNO",J5200&lt;TIME(14,0,0),"PRIMER TURNO")</f>
        <v>SEGUNDO TURNO</v>
      </c>
      <c r="M5200" s="90"/>
    </row>
    <row r="5201" spans="1:13">
      <c r="A5201" s="86" t="str">
        <f ca="1">_xlfn.CONCAT(Tabla36[[#This Row],[NUM. ECO.]],Tabla36[[#This Row],[TURNO]],Tabla36[[#This Row],[FECHA]])</f>
        <v>T50SEGUNDO TURNO45432</v>
      </c>
      <c r="B5201" s="87">
        <v>8</v>
      </c>
      <c r="C5201" s="87">
        <v>8</v>
      </c>
      <c r="D5201" s="87" t="s">
        <v>67</v>
      </c>
      <c r="E5201" s="86"/>
      <c r="F5201" s="86">
        <f>VLOOKUP(Tabla36[[#This Row],[NUM. ECO.]],[2]!Tabla24[[NO.ECO]:[CUBICACION
M3]],4,0)</f>
        <v>15</v>
      </c>
      <c r="G5201" s="94">
        <v>45432</v>
      </c>
      <c r="H5201" s="92" t="str">
        <f>VLOOKUP(Tabla36[[#This Row],[NUM. ECO.]],[2]!Tabla24[[NO.ECO]:[MATERIAL]],8,0)</f>
        <v>BASE HIDRAULICA</v>
      </c>
      <c r="I5201" s="86" t="s">
        <v>79</v>
      </c>
      <c r="J5201" s="91">
        <f ca="1">J5200+TIME(0,RANDBETWEEN((108),(132)),0)</f>
        <v>0.8402777777777779</v>
      </c>
      <c r="K5201" s="86" t="str">
        <f ca="1">VLOOKUP(Tabla36[[#This Row],[CODIGO VINCULO]],[1]!Anexar1[[UNION]:[OPERADOR]],4,0)</f>
        <v>JOSE ALBERTO GUEMEZ NOH</v>
      </c>
      <c r="L5201" s="92" t="str" cm="1">
        <f t="array" aca="1" ref="L5201" ca="1">_xlfn.IFS(J5201&gt;=TIME(14,0,0),"SEGUNDO TURNO",J5201&lt;TIME(14,0,0),"PRIMER TURNO")</f>
        <v>SEGUNDO TURNO</v>
      </c>
      <c r="M5201" s="90"/>
    </row>
    <row r="5202" spans="1:13">
      <c r="A5202" s="86" t="str">
        <f ca="1">_xlfn.CONCAT(Tabla36[[#This Row],[NUM. ECO.]],Tabla36[[#This Row],[TURNO]],Tabla36[[#This Row],[FECHA]])</f>
        <v>T50PRIMER TURNO45433</v>
      </c>
      <c r="B5202" s="87">
        <v>8</v>
      </c>
      <c r="C5202" s="87">
        <v>1</v>
      </c>
      <c r="D5202" s="87" t="s">
        <v>67</v>
      </c>
      <c r="E5202" s="86"/>
      <c r="F5202" s="86">
        <f>VLOOKUP(Tabla36[[#This Row],[NUM. ECO.]],[2]!Tabla24[[NO.ECO]:[CUBICACION
M3]],4,0)</f>
        <v>15</v>
      </c>
      <c r="G5202" s="94">
        <v>45433</v>
      </c>
      <c r="H5202" s="92" t="str">
        <f>VLOOKUP(Tabla36[[#This Row],[NUM. ECO.]],[2]!Tabla24[[NO.ECO]:[MATERIAL]],8,0)</f>
        <v>BASE HIDRAULICA</v>
      </c>
      <c r="I5202" s="86" t="s">
        <v>79</v>
      </c>
      <c r="J5202" s="88">
        <f ca="1">TIME(RANDBETWEEN(5.5,6),RANDBETWEEN(1,29),0)</f>
        <v>0.2590277777777778</v>
      </c>
      <c r="K5202" s="86" t="str">
        <f ca="1">VLOOKUP(Tabla36[[#This Row],[CODIGO VINCULO]],[1]!Anexar1[[UNION]:[OPERADOR]],4,0)</f>
        <v>ANGEL GABRIEL CHAVEZ SILVA</v>
      </c>
      <c r="L5202" s="92" t="str" cm="1">
        <f t="array" aca="1" ref="L5202" ca="1">_xlfn.IFS(J5202&gt;=TIME(14,0,0),"SEGUNDO TURNO",J5202&lt;TIME(14,0,0),"PRIMER TURNO")</f>
        <v>PRIMER TURNO</v>
      </c>
      <c r="M5202" s="90"/>
    </row>
    <row r="5203" spans="1:13">
      <c r="A5203" s="86" t="str">
        <f ca="1">_xlfn.CONCAT(Tabla36[[#This Row],[NUM. ECO.]],Tabla36[[#This Row],[TURNO]],Tabla36[[#This Row],[FECHA]])</f>
        <v>T50PRIMER TURNO45433</v>
      </c>
      <c r="B5203" s="87">
        <v>8</v>
      </c>
      <c r="C5203" s="87">
        <v>2</v>
      </c>
      <c r="D5203" s="87" t="s">
        <v>67</v>
      </c>
      <c r="E5203" s="86"/>
      <c r="F5203" s="86">
        <f>VLOOKUP(Tabla36[[#This Row],[NUM. ECO.]],[2]!Tabla24[[NO.ECO]:[CUBICACION
M3]],4,0)</f>
        <v>15</v>
      </c>
      <c r="G5203" s="94">
        <v>45433</v>
      </c>
      <c r="H5203" s="92" t="str">
        <f>VLOOKUP(Tabla36[[#This Row],[NUM. ECO.]],[2]!Tabla24[[NO.ECO]:[MATERIAL]],8,0)</f>
        <v>BASE HIDRAULICA</v>
      </c>
      <c r="I5203" s="86" t="s">
        <v>79</v>
      </c>
      <c r="J5203" s="91">
        <f ca="1">J5202+TIME(0,RANDBETWEEN((108),(132)),0)</f>
        <v>0.33611111111111114</v>
      </c>
      <c r="K5203" s="86" t="str">
        <f ca="1">VLOOKUP(Tabla36[[#This Row],[CODIGO VINCULO]],[1]!Anexar1[[UNION]:[OPERADOR]],4,0)</f>
        <v>ANGEL GABRIEL CHAVEZ SILVA</v>
      </c>
      <c r="L5203" s="92" t="str" cm="1">
        <f t="array" aca="1" ref="L5203" ca="1">_xlfn.IFS(J5203&gt;=TIME(14,0,0),"SEGUNDO TURNO",J5203&lt;TIME(14,0,0),"PRIMER TURNO")</f>
        <v>PRIMER TURNO</v>
      </c>
      <c r="M5203" s="90"/>
    </row>
    <row r="5204" spans="1:13">
      <c r="A5204" s="86" t="str">
        <f ca="1">_xlfn.CONCAT(Tabla36[[#This Row],[NUM. ECO.]],Tabla36[[#This Row],[TURNO]],Tabla36[[#This Row],[FECHA]])</f>
        <v>T50PRIMER TURNO45433</v>
      </c>
      <c r="B5204" s="87">
        <v>8</v>
      </c>
      <c r="C5204" s="87">
        <v>3</v>
      </c>
      <c r="D5204" s="87" t="s">
        <v>67</v>
      </c>
      <c r="E5204" s="86"/>
      <c r="F5204" s="86">
        <f>VLOOKUP(Tabla36[[#This Row],[NUM. ECO.]],[2]!Tabla24[[NO.ECO]:[CUBICACION
M3]],4,0)</f>
        <v>15</v>
      </c>
      <c r="G5204" s="94">
        <v>45433</v>
      </c>
      <c r="H5204" s="92" t="str">
        <f>VLOOKUP(Tabla36[[#This Row],[NUM. ECO.]],[2]!Tabla24[[NO.ECO]:[MATERIAL]],8,0)</f>
        <v>BASE HIDRAULICA</v>
      </c>
      <c r="I5204" s="86" t="s">
        <v>79</v>
      </c>
      <c r="J5204" s="91">
        <f ca="1">J5203+TIME(0,RANDBETWEEN((108),(132)),0)</f>
        <v>0.41944444444444445</v>
      </c>
      <c r="K5204" s="86" t="str">
        <f ca="1">VLOOKUP(Tabla36[[#This Row],[CODIGO VINCULO]],[1]!Anexar1[[UNION]:[OPERADOR]],4,0)</f>
        <v>ANGEL GABRIEL CHAVEZ SILVA</v>
      </c>
      <c r="L5204" s="92" t="str" cm="1">
        <f t="array" aca="1" ref="L5204" ca="1">_xlfn.IFS(J5204&gt;=TIME(14,0,0),"SEGUNDO TURNO",J5204&lt;TIME(14,0,0),"PRIMER TURNO")</f>
        <v>PRIMER TURNO</v>
      </c>
      <c r="M5204" s="90"/>
    </row>
    <row r="5205" spans="1:13">
      <c r="A5205" s="86" t="str">
        <f ca="1">_xlfn.CONCAT(Tabla36[[#This Row],[NUM. ECO.]],Tabla36[[#This Row],[TURNO]],Tabla36[[#This Row],[FECHA]])</f>
        <v>T50PRIMER TURNO45433</v>
      </c>
      <c r="B5205" s="87">
        <v>8</v>
      </c>
      <c r="C5205" s="87">
        <v>4</v>
      </c>
      <c r="D5205" s="87" t="s">
        <v>67</v>
      </c>
      <c r="E5205" s="86"/>
      <c r="F5205" s="86">
        <f>VLOOKUP(Tabla36[[#This Row],[NUM. ECO.]],[2]!Tabla24[[NO.ECO]:[CUBICACION
M3]],4,0)</f>
        <v>15</v>
      </c>
      <c r="G5205" s="94">
        <v>45433</v>
      </c>
      <c r="H5205" s="92" t="str">
        <f>VLOOKUP(Tabla36[[#This Row],[NUM. ECO.]],[2]!Tabla24[[NO.ECO]:[MATERIAL]],8,0)</f>
        <v>BASE HIDRAULICA</v>
      </c>
      <c r="I5205" s="86" t="s">
        <v>79</v>
      </c>
      <c r="J5205" s="91">
        <f ca="1">J5204+TIME(0,RANDBETWEEN((108),(132)),0)</f>
        <v>0.49583333333333335</v>
      </c>
      <c r="K5205" s="86" t="str">
        <f ca="1">VLOOKUP(Tabla36[[#This Row],[CODIGO VINCULO]],[1]!Anexar1[[UNION]:[OPERADOR]],4,0)</f>
        <v>ANGEL GABRIEL CHAVEZ SILVA</v>
      </c>
      <c r="L5205" s="92" t="str" cm="1">
        <f t="array" aca="1" ref="L5205" ca="1">_xlfn.IFS(J5205&gt;=TIME(14,0,0),"SEGUNDO TURNO",J5205&lt;TIME(14,0,0),"PRIMER TURNO")</f>
        <v>PRIMER TURNO</v>
      </c>
      <c r="M5205" s="90"/>
    </row>
    <row r="5206" spans="1:13">
      <c r="A5206" s="86" t="str">
        <f ca="1">_xlfn.CONCAT(Tabla36[[#This Row],[NUM. ECO.]],Tabla36[[#This Row],[TURNO]],Tabla36[[#This Row],[FECHA]])</f>
        <v>T50PRIMER TURNO45433</v>
      </c>
      <c r="B5206" s="87">
        <v>8</v>
      </c>
      <c r="C5206" s="87">
        <v>5</v>
      </c>
      <c r="D5206" s="87" t="s">
        <v>67</v>
      </c>
      <c r="E5206" s="86"/>
      <c r="F5206" s="86">
        <f>VLOOKUP(Tabla36[[#This Row],[NUM. ECO.]],[2]!Tabla24[[NO.ECO]:[CUBICACION
M3]],4,0)</f>
        <v>15</v>
      </c>
      <c r="G5206" s="94">
        <v>45433</v>
      </c>
      <c r="H5206" s="92" t="str">
        <f>VLOOKUP(Tabla36[[#This Row],[NUM. ECO.]],[2]!Tabla24[[NO.ECO]:[MATERIAL]],8,0)</f>
        <v>BASE HIDRAULICA</v>
      </c>
      <c r="I5206" s="86" t="s">
        <v>79</v>
      </c>
      <c r="J5206" s="91">
        <f ca="1">J5205+TIME(0,RANDBETWEEN((108),(132)),0)</f>
        <v>0.57638888888888895</v>
      </c>
      <c r="K5206" s="86" t="str">
        <f ca="1">VLOOKUP(Tabla36[[#This Row],[CODIGO VINCULO]],[1]!Anexar1[[UNION]:[OPERADOR]],4,0)</f>
        <v>ANGEL GABRIEL CHAVEZ SILVA</v>
      </c>
      <c r="L5206" s="92" t="str" cm="1">
        <f t="array" aca="1" ref="L5206" ca="1">_xlfn.IFS(J5206&gt;=TIME(14,0,0),"SEGUNDO TURNO",J5206&lt;TIME(14,0,0),"PRIMER TURNO")</f>
        <v>PRIMER TURNO</v>
      </c>
      <c r="M5206" s="90"/>
    </row>
    <row r="5207" spans="1:13">
      <c r="A5207" s="86" t="str">
        <f ca="1">_xlfn.CONCAT(Tabla36[[#This Row],[NUM. ECO.]],Tabla36[[#This Row],[TURNO]],Tabla36[[#This Row],[FECHA]])</f>
        <v>T50SEGUNDO TURNO45433</v>
      </c>
      <c r="B5207" s="87">
        <v>8</v>
      </c>
      <c r="C5207" s="87">
        <v>6</v>
      </c>
      <c r="D5207" s="87" t="s">
        <v>67</v>
      </c>
      <c r="E5207" s="86"/>
      <c r="F5207" s="86">
        <f>VLOOKUP(Tabla36[[#This Row],[NUM. ECO.]],[2]!Tabla24[[NO.ECO]:[CUBICACION
M3]],4,0)</f>
        <v>15</v>
      </c>
      <c r="G5207" s="94">
        <v>45433</v>
      </c>
      <c r="H5207" s="92" t="str">
        <f>VLOOKUP(Tabla36[[#This Row],[NUM. ECO.]],[2]!Tabla24[[NO.ECO]:[MATERIAL]],8,0)</f>
        <v>BASE HIDRAULICA</v>
      </c>
      <c r="I5207" s="86" t="s">
        <v>79</v>
      </c>
      <c r="J5207" s="91">
        <f ca="1">J5206+TIME(0,RANDBETWEEN((108),(132)),0)</f>
        <v>0.66527777777777786</v>
      </c>
      <c r="K5207" s="86" t="str">
        <f ca="1">VLOOKUP(Tabla36[[#This Row],[CODIGO VINCULO]],[1]!Anexar1[[UNION]:[OPERADOR]],4,0)</f>
        <v>JOSE ALBERTO GUEMEZ NOH</v>
      </c>
      <c r="L5207" s="92" t="str" cm="1">
        <f t="array" aca="1" ref="L5207" ca="1">_xlfn.IFS(J5207&gt;=TIME(14,0,0),"SEGUNDO TURNO",J5207&lt;TIME(14,0,0),"PRIMER TURNO")</f>
        <v>SEGUNDO TURNO</v>
      </c>
      <c r="M5207" s="90"/>
    </row>
    <row r="5208" spans="1:13">
      <c r="A5208" s="86" t="str">
        <f ca="1">_xlfn.CONCAT(Tabla36[[#This Row],[NUM. ECO.]],Tabla36[[#This Row],[TURNO]],Tabla36[[#This Row],[FECHA]])</f>
        <v>T50SEGUNDO TURNO45433</v>
      </c>
      <c r="B5208" s="87">
        <v>8</v>
      </c>
      <c r="C5208" s="87">
        <v>7</v>
      </c>
      <c r="D5208" s="87" t="s">
        <v>67</v>
      </c>
      <c r="E5208" s="86"/>
      <c r="F5208" s="86">
        <f>VLOOKUP(Tabla36[[#This Row],[NUM. ECO.]],[2]!Tabla24[[NO.ECO]:[CUBICACION
M3]],4,0)</f>
        <v>15</v>
      </c>
      <c r="G5208" s="94">
        <v>45433</v>
      </c>
      <c r="H5208" s="92" t="str">
        <f>VLOOKUP(Tabla36[[#This Row],[NUM. ECO.]],[2]!Tabla24[[NO.ECO]:[MATERIAL]],8,0)</f>
        <v>BASE HIDRAULICA</v>
      </c>
      <c r="I5208" s="86" t="s">
        <v>79</v>
      </c>
      <c r="J5208" s="91">
        <f ca="1">J5207+TIME(0,RANDBETWEEN((108),(132)),0)</f>
        <v>0.74375000000000013</v>
      </c>
      <c r="K5208" s="86" t="str">
        <f ca="1">VLOOKUP(Tabla36[[#This Row],[CODIGO VINCULO]],[1]!Anexar1[[UNION]:[OPERADOR]],4,0)</f>
        <v>JOSE ALBERTO GUEMEZ NOH</v>
      </c>
      <c r="L5208" s="92" t="str" cm="1">
        <f t="array" aca="1" ref="L5208" ca="1">_xlfn.IFS(J5208&gt;=TIME(14,0,0),"SEGUNDO TURNO",J5208&lt;TIME(14,0,0),"PRIMER TURNO")</f>
        <v>SEGUNDO TURNO</v>
      </c>
      <c r="M5208" s="90"/>
    </row>
    <row r="5209" spans="1:13">
      <c r="A5209" s="86" t="str">
        <f ca="1">_xlfn.CONCAT(Tabla36[[#This Row],[NUM. ECO.]],Tabla36[[#This Row],[TURNO]],Tabla36[[#This Row],[FECHA]])</f>
        <v>T50SEGUNDO TURNO45433</v>
      </c>
      <c r="B5209" s="87">
        <v>8</v>
      </c>
      <c r="C5209" s="87">
        <v>8</v>
      </c>
      <c r="D5209" s="87" t="s">
        <v>67</v>
      </c>
      <c r="E5209" s="86"/>
      <c r="F5209" s="86">
        <f>VLOOKUP(Tabla36[[#This Row],[NUM. ECO.]],[2]!Tabla24[[NO.ECO]:[CUBICACION
M3]],4,0)</f>
        <v>15</v>
      </c>
      <c r="G5209" s="94">
        <v>45433</v>
      </c>
      <c r="H5209" s="92" t="str">
        <f>VLOOKUP(Tabla36[[#This Row],[NUM. ECO.]],[2]!Tabla24[[NO.ECO]:[MATERIAL]],8,0)</f>
        <v>BASE HIDRAULICA</v>
      </c>
      <c r="I5209" s="86" t="s">
        <v>79</v>
      </c>
      <c r="J5209" s="91">
        <f ca="1">J5208+TIME(0,RANDBETWEEN((108),(132)),0)</f>
        <v>0.82569444444444462</v>
      </c>
      <c r="K5209" s="86" t="str">
        <f ca="1">VLOOKUP(Tabla36[[#This Row],[CODIGO VINCULO]],[1]!Anexar1[[UNION]:[OPERADOR]],4,0)</f>
        <v>JOSE ALBERTO GUEMEZ NOH</v>
      </c>
      <c r="L5209" s="92" t="str" cm="1">
        <f t="array" aca="1" ref="L5209" ca="1">_xlfn.IFS(J5209&gt;=TIME(14,0,0),"SEGUNDO TURNO",J5209&lt;TIME(14,0,0),"PRIMER TURNO")</f>
        <v>SEGUNDO TURNO</v>
      </c>
      <c r="M5209" s="90"/>
    </row>
    <row r="5210" spans="1:13">
      <c r="A5210" s="86" t="str">
        <f ca="1">_xlfn.CONCAT(Tabla36[[#This Row],[NUM. ECO.]],Tabla36[[#This Row],[TURNO]],Tabla36[[#This Row],[FECHA]])</f>
        <v>T51PRIMER TURNO45412</v>
      </c>
      <c r="B5210" s="87">
        <v>6</v>
      </c>
      <c r="C5210" s="87">
        <v>1</v>
      </c>
      <c r="D5210" s="87" t="s">
        <v>68</v>
      </c>
      <c r="E5210" s="86"/>
      <c r="F5210" s="86">
        <f>VLOOKUP(Tabla36[[#This Row],[NUM. ECO.]],[2]!Tabla24[[NO.ECO]:[CUBICACION
M3]],4,0)</f>
        <v>17</v>
      </c>
      <c r="G5210" s="94">
        <v>45412</v>
      </c>
      <c r="H5210" s="92" t="str">
        <f>VLOOKUP(Tabla36[[#This Row],[NUM. ECO.]],[2]!Tabla24[[NO.ECO]:[MATERIAL]],8,0)</f>
        <v>VOLADURA</v>
      </c>
      <c r="I5210" s="86" t="s">
        <v>79</v>
      </c>
      <c r="J5210" s="88">
        <f ca="1">TIME(RANDBETWEEN(5.5,6),RANDBETWEEN(1,29),0)</f>
        <v>0.25624999999999998</v>
      </c>
      <c r="K5210" s="86" t="str">
        <f ca="1">VLOOKUP(Tabla36[[#This Row],[CODIGO VINCULO]],[1]!Anexar1[[UNION]:[OPERADOR]],4,0)</f>
        <v>FELIPE DE JESUS UC POOT</v>
      </c>
      <c r="L5210" s="92" t="str" cm="1">
        <f t="array" aca="1" ref="L5210" ca="1">_xlfn.IFS(J5210&gt;=TIME(14,0,0),"SEGUNDO TURNO",J5210&lt;TIME(14,0,0),"PRIMER TURNO")</f>
        <v>PRIMER TURNO</v>
      </c>
      <c r="M5210" s="90"/>
    </row>
    <row r="5211" spans="1:13">
      <c r="A5211" s="86" t="str">
        <f ca="1">_xlfn.CONCAT(Tabla36[[#This Row],[NUM. ECO.]],Tabla36[[#This Row],[TURNO]],Tabla36[[#This Row],[FECHA]])</f>
        <v>T51PRIMER TURNO45412</v>
      </c>
      <c r="B5211" s="87">
        <v>6</v>
      </c>
      <c r="C5211" s="87">
        <v>2</v>
      </c>
      <c r="D5211" s="87" t="s">
        <v>68</v>
      </c>
      <c r="E5211" s="86"/>
      <c r="F5211" s="86">
        <f>VLOOKUP(Tabla36[[#This Row],[NUM. ECO.]],[2]!Tabla24[[NO.ECO]:[CUBICACION
M3]],4,0)</f>
        <v>17</v>
      </c>
      <c r="G5211" s="94">
        <v>45412</v>
      </c>
      <c r="H5211" s="92" t="str">
        <f>VLOOKUP(Tabla36[[#This Row],[NUM. ECO.]],[2]!Tabla24[[NO.ECO]:[MATERIAL]],8,0)</f>
        <v>VOLADURA</v>
      </c>
      <c r="I5211" s="86" t="s">
        <v>79</v>
      </c>
      <c r="J5211" s="88">
        <f ca="1">J5210+TIME(0,RANDBETWEEN((144),(176)),0)</f>
        <v>0.37708333333333333</v>
      </c>
      <c r="K5211" s="86" t="str">
        <f ca="1">VLOOKUP(Tabla36[[#This Row],[CODIGO VINCULO]],[1]!Anexar1[[UNION]:[OPERADOR]],4,0)</f>
        <v>FELIPE DE JESUS UC POOT</v>
      </c>
      <c r="L5211" s="92" t="str" cm="1">
        <f t="array" aca="1" ref="L5211" ca="1">_xlfn.IFS(J5211&gt;=TIME(14,0,0),"SEGUNDO TURNO",J5211&lt;TIME(14,0,0),"PRIMER TURNO")</f>
        <v>PRIMER TURNO</v>
      </c>
      <c r="M5211" s="90"/>
    </row>
    <row r="5212" spans="1:13">
      <c r="A5212" s="86" t="str">
        <f ca="1">_xlfn.CONCAT(Tabla36[[#This Row],[NUM. ECO.]],Tabla36[[#This Row],[TURNO]],Tabla36[[#This Row],[FECHA]])</f>
        <v>T51PRIMER TURNO45412</v>
      </c>
      <c r="B5212" s="87">
        <v>6</v>
      </c>
      <c r="C5212" s="87">
        <v>3</v>
      </c>
      <c r="D5212" s="87" t="s">
        <v>68</v>
      </c>
      <c r="E5212" s="86"/>
      <c r="F5212" s="86">
        <f>VLOOKUP(Tabla36[[#This Row],[NUM. ECO.]],[2]!Tabla24[[NO.ECO]:[CUBICACION
M3]],4,0)</f>
        <v>17</v>
      </c>
      <c r="G5212" s="94">
        <v>45412</v>
      </c>
      <c r="H5212" s="92" t="str">
        <f>VLOOKUP(Tabla36[[#This Row],[NUM. ECO.]],[2]!Tabla24[[NO.ECO]:[MATERIAL]],8,0)</f>
        <v>VOLADURA</v>
      </c>
      <c r="I5212" s="86" t="s">
        <v>79</v>
      </c>
      <c r="J5212" s="91">
        <f ca="1">J5211+TIME(0,RANDBETWEEN((144),(176)),0)</f>
        <v>0.4770833333333333</v>
      </c>
      <c r="K5212" s="86" t="str">
        <f ca="1">VLOOKUP(Tabla36[[#This Row],[CODIGO VINCULO]],[1]!Anexar1[[UNION]:[OPERADOR]],4,0)</f>
        <v>FELIPE DE JESUS UC POOT</v>
      </c>
      <c r="L5212" s="92" t="str" cm="1">
        <f t="array" aca="1" ref="L5212" ca="1">_xlfn.IFS(J5212&gt;=TIME(14,0,0),"SEGUNDO TURNO",J5212&lt;TIME(14,0,0),"PRIMER TURNO")</f>
        <v>PRIMER TURNO</v>
      </c>
      <c r="M5212" s="90"/>
    </row>
    <row r="5213" spans="1:13">
      <c r="A5213" s="86" t="str">
        <f ca="1">_xlfn.CONCAT(Tabla36[[#This Row],[NUM. ECO.]],Tabla36[[#This Row],[TURNO]],Tabla36[[#This Row],[FECHA]])</f>
        <v>T51SEGUNDO TURNO45412</v>
      </c>
      <c r="B5213" s="87">
        <v>6</v>
      </c>
      <c r="C5213" s="87">
        <v>4</v>
      </c>
      <c r="D5213" s="87" t="s">
        <v>68</v>
      </c>
      <c r="E5213" s="86"/>
      <c r="F5213" s="86">
        <f>VLOOKUP(Tabla36[[#This Row],[NUM. ECO.]],[2]!Tabla24[[NO.ECO]:[CUBICACION
M3]],4,0)</f>
        <v>17</v>
      </c>
      <c r="G5213" s="94">
        <v>45412</v>
      </c>
      <c r="H5213" s="92" t="str">
        <f>VLOOKUP(Tabla36[[#This Row],[NUM. ECO.]],[2]!Tabla24[[NO.ECO]:[MATERIAL]],8,0)</f>
        <v>VOLADURA</v>
      </c>
      <c r="I5213" s="86" t="s">
        <v>79</v>
      </c>
      <c r="J5213" s="91">
        <f ca="1">J5212+TIME(0,RANDBETWEEN((144),(176)),0)</f>
        <v>0.58611111111111103</v>
      </c>
      <c r="K5213" s="86" t="str">
        <f ca="1">VLOOKUP(Tabla36[[#This Row],[CODIGO VINCULO]],[1]!Anexar1[[UNION]:[OPERADOR]],4,0)</f>
        <v>OCTAVIANO CASTRO LOPEZ</v>
      </c>
      <c r="L5213" s="92" t="str" cm="1">
        <f t="array" aca="1" ref="L5213" ca="1">_xlfn.IFS(J5213&gt;=TIME(14,0,0),"SEGUNDO TURNO",J5213&lt;TIME(14,0,0),"PRIMER TURNO")</f>
        <v>SEGUNDO TURNO</v>
      </c>
      <c r="M5213" s="90"/>
    </row>
    <row r="5214" spans="1:13">
      <c r="A5214" s="86" t="str">
        <f ca="1">_xlfn.CONCAT(Tabla36[[#This Row],[NUM. ECO.]],Tabla36[[#This Row],[TURNO]],Tabla36[[#This Row],[FECHA]])</f>
        <v>T51SEGUNDO TURNO45412</v>
      </c>
      <c r="B5214" s="87">
        <v>6</v>
      </c>
      <c r="C5214" s="87">
        <v>5</v>
      </c>
      <c r="D5214" s="87" t="s">
        <v>68</v>
      </c>
      <c r="E5214" s="86"/>
      <c r="F5214" s="86">
        <f>VLOOKUP(Tabla36[[#This Row],[NUM. ECO.]],[2]!Tabla24[[NO.ECO]:[CUBICACION
M3]],4,0)</f>
        <v>17</v>
      </c>
      <c r="G5214" s="94">
        <v>45412</v>
      </c>
      <c r="H5214" s="92" t="str">
        <f>VLOOKUP(Tabla36[[#This Row],[NUM. ECO.]],[2]!Tabla24[[NO.ECO]:[MATERIAL]],8,0)</f>
        <v>VOLADURA</v>
      </c>
      <c r="I5214" s="86" t="s">
        <v>79</v>
      </c>
      <c r="J5214" s="91">
        <f ca="1">J5213+TIME(0,RANDBETWEEN((144),(176)),0)</f>
        <v>0.69166666666666654</v>
      </c>
      <c r="K5214" s="86" t="str">
        <f ca="1">VLOOKUP(Tabla36[[#This Row],[CODIGO VINCULO]],[1]!Anexar1[[UNION]:[OPERADOR]],4,0)</f>
        <v>OCTAVIANO CASTRO LOPEZ</v>
      </c>
      <c r="L5214" s="92" t="str" cm="1">
        <f t="array" aca="1" ref="L5214" ca="1">_xlfn.IFS(J5214&gt;=TIME(14,0,0),"SEGUNDO TURNO",J5214&lt;TIME(14,0,0),"PRIMER TURNO")</f>
        <v>SEGUNDO TURNO</v>
      </c>
      <c r="M5214" s="90"/>
    </row>
    <row r="5215" spans="1:13">
      <c r="A5215" s="86" t="str">
        <f ca="1">_xlfn.CONCAT(Tabla36[[#This Row],[NUM. ECO.]],Tabla36[[#This Row],[TURNO]],Tabla36[[#This Row],[FECHA]])</f>
        <v>T51SEGUNDO TURNO45412</v>
      </c>
      <c r="B5215" s="87">
        <v>6</v>
      </c>
      <c r="C5215" s="87">
        <v>6</v>
      </c>
      <c r="D5215" s="87" t="s">
        <v>68</v>
      </c>
      <c r="E5215" s="86"/>
      <c r="F5215" s="86">
        <f>VLOOKUP(Tabla36[[#This Row],[NUM. ECO.]],[2]!Tabla24[[NO.ECO]:[CUBICACION
M3]],4,0)</f>
        <v>17</v>
      </c>
      <c r="G5215" s="94">
        <v>45412</v>
      </c>
      <c r="H5215" s="92" t="str">
        <f>VLOOKUP(Tabla36[[#This Row],[NUM. ECO.]],[2]!Tabla24[[NO.ECO]:[MATERIAL]],8,0)</f>
        <v>VOLADURA</v>
      </c>
      <c r="I5215" s="86" t="s">
        <v>79</v>
      </c>
      <c r="J5215" s="91">
        <f ca="1">J5214+TIME(0,RANDBETWEEN((144),(176)),0)</f>
        <v>0.80972222222222212</v>
      </c>
      <c r="K5215" s="86" t="str">
        <f ca="1">VLOOKUP(Tabla36[[#This Row],[CODIGO VINCULO]],[1]!Anexar1[[UNION]:[OPERADOR]],4,0)</f>
        <v>OCTAVIANO CASTRO LOPEZ</v>
      </c>
      <c r="L5215" s="92" t="str" cm="1">
        <f t="array" aca="1" ref="L5215" ca="1">_xlfn.IFS(J5215&gt;=TIME(14,0,0),"SEGUNDO TURNO",J5215&lt;TIME(14,0,0),"PRIMER TURNO")</f>
        <v>SEGUNDO TURNO</v>
      </c>
      <c r="M5215" s="90"/>
    </row>
    <row r="5216" spans="1:13">
      <c r="A5216" s="86" t="str">
        <f ca="1">_xlfn.CONCAT(Tabla36[[#This Row],[NUM. ECO.]],Tabla36[[#This Row],[TURNO]],Tabla36[[#This Row],[FECHA]])</f>
        <v>T51PRIMER TURNO45413</v>
      </c>
      <c r="B5216" s="87">
        <v>6</v>
      </c>
      <c r="C5216" s="87">
        <v>1</v>
      </c>
      <c r="D5216" s="87" t="s">
        <v>68</v>
      </c>
      <c r="E5216" s="86"/>
      <c r="F5216" s="86">
        <f>VLOOKUP(Tabla36[[#This Row],[NUM. ECO.]],[2]!Tabla24[[NO.ECO]:[CUBICACION
M3]],4,0)</f>
        <v>17</v>
      </c>
      <c r="G5216" s="94">
        <v>45413</v>
      </c>
      <c r="H5216" s="92" t="str">
        <f>VLOOKUP(Tabla36[[#This Row],[NUM. ECO.]],[2]!Tabla24[[NO.ECO]:[MATERIAL]],8,0)</f>
        <v>VOLADURA</v>
      </c>
      <c r="I5216" s="86" t="s">
        <v>79</v>
      </c>
      <c r="J5216" s="88">
        <f ca="1">TIME(RANDBETWEEN(5.5,6),RANDBETWEEN(1,29),0)</f>
        <v>0.25347222222222221</v>
      </c>
      <c r="K5216" s="86" t="str">
        <f ca="1">VLOOKUP(Tabla36[[#This Row],[CODIGO VINCULO]],[1]!Anexar1[[UNION]:[OPERADOR]],4,0)</f>
        <v>FELIPE DE JESUS UC POOT</v>
      </c>
      <c r="L5216" s="92" t="str" cm="1">
        <f t="array" aca="1" ref="L5216" ca="1">_xlfn.IFS(J5216&gt;=TIME(14,0,0),"SEGUNDO TURNO",J5216&lt;TIME(14,0,0),"PRIMER TURNO")</f>
        <v>PRIMER TURNO</v>
      </c>
      <c r="M5216" s="90"/>
    </row>
    <row r="5217" spans="1:13">
      <c r="A5217" s="86" t="str">
        <f ca="1">_xlfn.CONCAT(Tabla36[[#This Row],[NUM. ECO.]],Tabla36[[#This Row],[TURNO]],Tabla36[[#This Row],[FECHA]])</f>
        <v>T51PRIMER TURNO45413</v>
      </c>
      <c r="B5217" s="87">
        <v>6</v>
      </c>
      <c r="C5217" s="87">
        <v>2</v>
      </c>
      <c r="D5217" s="87" t="s">
        <v>68</v>
      </c>
      <c r="E5217" s="86"/>
      <c r="F5217" s="86">
        <f>VLOOKUP(Tabla36[[#This Row],[NUM. ECO.]],[2]!Tabla24[[NO.ECO]:[CUBICACION
M3]],4,0)</f>
        <v>17</v>
      </c>
      <c r="G5217" s="94">
        <v>45413</v>
      </c>
      <c r="H5217" s="92" t="str">
        <f>VLOOKUP(Tabla36[[#This Row],[NUM. ECO.]],[2]!Tabla24[[NO.ECO]:[MATERIAL]],8,0)</f>
        <v>VOLADURA</v>
      </c>
      <c r="I5217" s="86" t="s">
        <v>79</v>
      </c>
      <c r="J5217" s="88">
        <f ca="1">J5216+TIME(0,RANDBETWEEN((144),(176)),0)</f>
        <v>0.37291666666666667</v>
      </c>
      <c r="K5217" s="86" t="str">
        <f ca="1">VLOOKUP(Tabla36[[#This Row],[CODIGO VINCULO]],[1]!Anexar1[[UNION]:[OPERADOR]],4,0)</f>
        <v>FELIPE DE JESUS UC POOT</v>
      </c>
      <c r="L5217" s="92" t="str" cm="1">
        <f t="array" aca="1" ref="L5217" ca="1">_xlfn.IFS(J5217&gt;=TIME(14,0,0),"SEGUNDO TURNO",J5217&lt;TIME(14,0,0),"PRIMER TURNO")</f>
        <v>PRIMER TURNO</v>
      </c>
      <c r="M5217" s="90"/>
    </row>
    <row r="5218" spans="1:13">
      <c r="A5218" s="86" t="str">
        <f ca="1">_xlfn.CONCAT(Tabla36[[#This Row],[NUM. ECO.]],Tabla36[[#This Row],[TURNO]],Tabla36[[#This Row],[FECHA]])</f>
        <v>T51PRIMER TURNO45413</v>
      </c>
      <c r="B5218" s="87">
        <v>6</v>
      </c>
      <c r="C5218" s="87">
        <v>3</v>
      </c>
      <c r="D5218" s="87" t="s">
        <v>68</v>
      </c>
      <c r="E5218" s="86"/>
      <c r="F5218" s="86">
        <f>VLOOKUP(Tabla36[[#This Row],[NUM. ECO.]],[2]!Tabla24[[NO.ECO]:[CUBICACION
M3]],4,0)</f>
        <v>17</v>
      </c>
      <c r="G5218" s="94">
        <v>45413</v>
      </c>
      <c r="H5218" s="92" t="str">
        <f>VLOOKUP(Tabla36[[#This Row],[NUM. ECO.]],[2]!Tabla24[[NO.ECO]:[MATERIAL]],8,0)</f>
        <v>VOLADURA</v>
      </c>
      <c r="I5218" s="86" t="s">
        <v>79</v>
      </c>
      <c r="J5218" s="91">
        <f ca="1">J5217+TIME(0,RANDBETWEEN((144),(176)),0)</f>
        <v>0.48194444444444445</v>
      </c>
      <c r="K5218" s="86" t="str">
        <f ca="1">VLOOKUP(Tabla36[[#This Row],[CODIGO VINCULO]],[1]!Anexar1[[UNION]:[OPERADOR]],4,0)</f>
        <v>FELIPE DE JESUS UC POOT</v>
      </c>
      <c r="L5218" s="92" t="str" cm="1">
        <f t="array" aca="1" ref="L5218" ca="1">_xlfn.IFS(J5218&gt;=TIME(14,0,0),"SEGUNDO TURNO",J5218&lt;TIME(14,0,0),"PRIMER TURNO")</f>
        <v>PRIMER TURNO</v>
      </c>
      <c r="M5218" s="90"/>
    </row>
    <row r="5219" spans="1:13">
      <c r="A5219" s="86" t="str">
        <f ca="1">_xlfn.CONCAT(Tabla36[[#This Row],[NUM. ECO.]],Tabla36[[#This Row],[TURNO]],Tabla36[[#This Row],[FECHA]])</f>
        <v>T51SEGUNDO TURNO45413</v>
      </c>
      <c r="B5219" s="87">
        <v>6</v>
      </c>
      <c r="C5219" s="87">
        <v>4</v>
      </c>
      <c r="D5219" s="87" t="s">
        <v>68</v>
      </c>
      <c r="E5219" s="86"/>
      <c r="F5219" s="86">
        <f>VLOOKUP(Tabla36[[#This Row],[NUM. ECO.]],[2]!Tabla24[[NO.ECO]:[CUBICACION
M3]],4,0)</f>
        <v>17</v>
      </c>
      <c r="G5219" s="94">
        <v>45413</v>
      </c>
      <c r="H5219" s="92" t="str">
        <f>VLOOKUP(Tabla36[[#This Row],[NUM. ECO.]],[2]!Tabla24[[NO.ECO]:[MATERIAL]],8,0)</f>
        <v>VOLADURA</v>
      </c>
      <c r="I5219" s="86" t="s">
        <v>79</v>
      </c>
      <c r="J5219" s="91">
        <f ca="1">J5218+TIME(0,RANDBETWEEN((144),(176)),0)</f>
        <v>0.59652777777777777</v>
      </c>
      <c r="K5219" s="86" t="str">
        <f ca="1">VLOOKUP(Tabla36[[#This Row],[CODIGO VINCULO]],[1]!Anexar1[[UNION]:[OPERADOR]],4,0)</f>
        <v>OCTAVIANO CASTRO LOPEZ</v>
      </c>
      <c r="L5219" s="92" t="str" cm="1">
        <f t="array" aca="1" ref="L5219" ca="1">_xlfn.IFS(J5219&gt;=TIME(14,0,0),"SEGUNDO TURNO",J5219&lt;TIME(14,0,0),"PRIMER TURNO")</f>
        <v>SEGUNDO TURNO</v>
      </c>
      <c r="M5219" s="90"/>
    </row>
    <row r="5220" spans="1:13">
      <c r="A5220" s="86" t="str">
        <f ca="1">_xlfn.CONCAT(Tabla36[[#This Row],[NUM. ECO.]],Tabla36[[#This Row],[TURNO]],Tabla36[[#This Row],[FECHA]])</f>
        <v>T51SEGUNDO TURNO45413</v>
      </c>
      <c r="B5220" s="87">
        <v>6</v>
      </c>
      <c r="C5220" s="87">
        <v>5</v>
      </c>
      <c r="D5220" s="87" t="s">
        <v>68</v>
      </c>
      <c r="E5220" s="86"/>
      <c r="F5220" s="86">
        <f>VLOOKUP(Tabla36[[#This Row],[NUM. ECO.]],[2]!Tabla24[[NO.ECO]:[CUBICACION
M3]],4,0)</f>
        <v>17</v>
      </c>
      <c r="G5220" s="94">
        <v>45413</v>
      </c>
      <c r="H5220" s="92" t="str">
        <f>VLOOKUP(Tabla36[[#This Row],[NUM. ECO.]],[2]!Tabla24[[NO.ECO]:[MATERIAL]],8,0)</f>
        <v>VOLADURA</v>
      </c>
      <c r="I5220" s="86" t="s">
        <v>79</v>
      </c>
      <c r="J5220" s="91">
        <f ca="1">J5219+TIME(0,RANDBETWEEN((144),(176)),0)</f>
        <v>0.69791666666666663</v>
      </c>
      <c r="K5220" s="86" t="str">
        <f ca="1">VLOOKUP(Tabla36[[#This Row],[CODIGO VINCULO]],[1]!Anexar1[[UNION]:[OPERADOR]],4,0)</f>
        <v>OCTAVIANO CASTRO LOPEZ</v>
      </c>
      <c r="L5220" s="92" t="str" cm="1">
        <f t="array" aca="1" ref="L5220" ca="1">_xlfn.IFS(J5220&gt;=TIME(14,0,0),"SEGUNDO TURNO",J5220&lt;TIME(14,0,0),"PRIMER TURNO")</f>
        <v>SEGUNDO TURNO</v>
      </c>
      <c r="M5220" s="90"/>
    </row>
    <row r="5221" spans="1:13">
      <c r="A5221" s="86" t="str">
        <f ca="1">_xlfn.CONCAT(Tabla36[[#This Row],[NUM. ECO.]],Tabla36[[#This Row],[TURNO]],Tabla36[[#This Row],[FECHA]])</f>
        <v>T51SEGUNDO TURNO45413</v>
      </c>
      <c r="B5221" s="87">
        <v>6</v>
      </c>
      <c r="C5221" s="87">
        <v>6</v>
      </c>
      <c r="D5221" s="87" t="s">
        <v>68</v>
      </c>
      <c r="E5221" s="86"/>
      <c r="F5221" s="86">
        <f>VLOOKUP(Tabla36[[#This Row],[NUM. ECO.]],[2]!Tabla24[[NO.ECO]:[CUBICACION
M3]],4,0)</f>
        <v>17</v>
      </c>
      <c r="G5221" s="94">
        <v>45413</v>
      </c>
      <c r="H5221" s="92" t="str">
        <f>VLOOKUP(Tabla36[[#This Row],[NUM. ECO.]],[2]!Tabla24[[NO.ECO]:[MATERIAL]],8,0)</f>
        <v>VOLADURA</v>
      </c>
      <c r="I5221" s="86" t="s">
        <v>79</v>
      </c>
      <c r="J5221" s="91">
        <f ca="1">J5220+TIME(0,RANDBETWEEN((144),(176)),0)</f>
        <v>0.79791666666666661</v>
      </c>
      <c r="K5221" s="86" t="str">
        <f ca="1">VLOOKUP(Tabla36[[#This Row],[CODIGO VINCULO]],[1]!Anexar1[[UNION]:[OPERADOR]],4,0)</f>
        <v>OCTAVIANO CASTRO LOPEZ</v>
      </c>
      <c r="L5221" s="92" t="str" cm="1">
        <f t="array" aca="1" ref="L5221" ca="1">_xlfn.IFS(J5221&gt;=TIME(14,0,0),"SEGUNDO TURNO",J5221&lt;TIME(14,0,0),"PRIMER TURNO")</f>
        <v>SEGUNDO TURNO</v>
      </c>
      <c r="M5221" s="90"/>
    </row>
    <row r="5222" spans="1:13">
      <c r="A5222" s="86" t="str">
        <f ca="1">_xlfn.CONCAT(Tabla36[[#This Row],[NUM. ECO.]],Tabla36[[#This Row],[TURNO]],Tabla36[[#This Row],[FECHA]])</f>
        <v>T51PRIMER TURNO45414</v>
      </c>
      <c r="B5222" s="87">
        <v>6</v>
      </c>
      <c r="C5222" s="87">
        <v>1</v>
      </c>
      <c r="D5222" s="87" t="s">
        <v>68</v>
      </c>
      <c r="E5222" s="86"/>
      <c r="F5222" s="86">
        <f>VLOOKUP(Tabla36[[#This Row],[NUM. ECO.]],[2]!Tabla24[[NO.ECO]:[CUBICACION
M3]],4,0)</f>
        <v>17</v>
      </c>
      <c r="G5222" s="94">
        <v>45414</v>
      </c>
      <c r="H5222" s="92" t="str">
        <f>VLOOKUP(Tabla36[[#This Row],[NUM. ECO.]],[2]!Tabla24[[NO.ECO]:[MATERIAL]],8,0)</f>
        <v>VOLADURA</v>
      </c>
      <c r="I5222" s="86" t="s">
        <v>79</v>
      </c>
      <c r="J5222" s="88">
        <f ca="1">TIME(RANDBETWEEN(5.5,6),RANDBETWEEN(1,29),0)</f>
        <v>0.26250000000000001</v>
      </c>
      <c r="K5222" s="86" t="str">
        <f ca="1">VLOOKUP(Tabla36[[#This Row],[CODIGO VINCULO]],[1]!Anexar1[[UNION]:[OPERADOR]],4,0)</f>
        <v>FELIPE DE JESUS UC POOT</v>
      </c>
      <c r="L5222" s="92" t="str" cm="1">
        <f t="array" aca="1" ref="L5222" ca="1">_xlfn.IFS(J5222&gt;=TIME(14,0,0),"SEGUNDO TURNO",J5222&lt;TIME(14,0,0),"PRIMER TURNO")</f>
        <v>PRIMER TURNO</v>
      </c>
      <c r="M5222" s="90"/>
    </row>
    <row r="5223" spans="1:13">
      <c r="A5223" s="86" t="str">
        <f ca="1">_xlfn.CONCAT(Tabla36[[#This Row],[NUM. ECO.]],Tabla36[[#This Row],[TURNO]],Tabla36[[#This Row],[FECHA]])</f>
        <v>T51PRIMER TURNO45414</v>
      </c>
      <c r="B5223" s="87">
        <v>6</v>
      </c>
      <c r="C5223" s="87">
        <v>2</v>
      </c>
      <c r="D5223" s="87" t="s">
        <v>68</v>
      </c>
      <c r="E5223" s="86"/>
      <c r="F5223" s="86">
        <f>VLOOKUP(Tabla36[[#This Row],[NUM. ECO.]],[2]!Tabla24[[NO.ECO]:[CUBICACION
M3]],4,0)</f>
        <v>17</v>
      </c>
      <c r="G5223" s="94">
        <v>45414</v>
      </c>
      <c r="H5223" s="92" t="str">
        <f>VLOOKUP(Tabla36[[#This Row],[NUM. ECO.]],[2]!Tabla24[[NO.ECO]:[MATERIAL]],8,0)</f>
        <v>VOLADURA</v>
      </c>
      <c r="I5223" s="86" t="s">
        <v>79</v>
      </c>
      <c r="J5223" s="88">
        <f ca="1">J5222+TIME(0,RANDBETWEEN((144),(176)),0)</f>
        <v>0.36875000000000002</v>
      </c>
      <c r="K5223" s="86" t="str">
        <f ca="1">VLOOKUP(Tabla36[[#This Row],[CODIGO VINCULO]],[1]!Anexar1[[UNION]:[OPERADOR]],4,0)</f>
        <v>FELIPE DE JESUS UC POOT</v>
      </c>
      <c r="L5223" s="92" t="str" cm="1">
        <f t="array" aca="1" ref="L5223" ca="1">_xlfn.IFS(J5223&gt;=TIME(14,0,0),"SEGUNDO TURNO",J5223&lt;TIME(14,0,0),"PRIMER TURNO")</f>
        <v>PRIMER TURNO</v>
      </c>
      <c r="M5223" s="90"/>
    </row>
    <row r="5224" spans="1:13">
      <c r="A5224" s="86" t="str">
        <f ca="1">_xlfn.CONCAT(Tabla36[[#This Row],[NUM. ECO.]],Tabla36[[#This Row],[TURNO]],Tabla36[[#This Row],[FECHA]])</f>
        <v>T51PRIMER TURNO45414</v>
      </c>
      <c r="B5224" s="87">
        <v>6</v>
      </c>
      <c r="C5224" s="87">
        <v>3</v>
      </c>
      <c r="D5224" s="87" t="s">
        <v>68</v>
      </c>
      <c r="E5224" s="86"/>
      <c r="F5224" s="86">
        <f>VLOOKUP(Tabla36[[#This Row],[NUM. ECO.]],[2]!Tabla24[[NO.ECO]:[CUBICACION
M3]],4,0)</f>
        <v>17</v>
      </c>
      <c r="G5224" s="94">
        <v>45414</v>
      </c>
      <c r="H5224" s="92" t="str">
        <f>VLOOKUP(Tabla36[[#This Row],[NUM. ECO.]],[2]!Tabla24[[NO.ECO]:[MATERIAL]],8,0)</f>
        <v>VOLADURA</v>
      </c>
      <c r="I5224" s="86" t="s">
        <v>79</v>
      </c>
      <c r="J5224" s="91">
        <f ca="1">J5223+TIME(0,RANDBETWEEN((144),(176)),0)</f>
        <v>0.48402777777777783</v>
      </c>
      <c r="K5224" s="86" t="str">
        <f ca="1">VLOOKUP(Tabla36[[#This Row],[CODIGO VINCULO]],[1]!Anexar1[[UNION]:[OPERADOR]],4,0)</f>
        <v>FELIPE DE JESUS UC POOT</v>
      </c>
      <c r="L5224" s="92" t="str" cm="1">
        <f t="array" aca="1" ref="L5224" ca="1">_xlfn.IFS(J5224&gt;=TIME(14,0,0),"SEGUNDO TURNO",J5224&lt;TIME(14,0,0),"PRIMER TURNO")</f>
        <v>PRIMER TURNO</v>
      </c>
      <c r="M5224" s="90"/>
    </row>
    <row r="5225" spans="1:13">
      <c r="A5225" s="86" t="str">
        <f ca="1">_xlfn.CONCAT(Tabla36[[#This Row],[NUM. ECO.]],Tabla36[[#This Row],[TURNO]],Tabla36[[#This Row],[FECHA]])</f>
        <v>T51SEGUNDO TURNO45414</v>
      </c>
      <c r="B5225" s="87">
        <v>6</v>
      </c>
      <c r="C5225" s="87">
        <v>4</v>
      </c>
      <c r="D5225" s="87" t="s">
        <v>68</v>
      </c>
      <c r="E5225" s="86"/>
      <c r="F5225" s="86">
        <f>VLOOKUP(Tabla36[[#This Row],[NUM. ECO.]],[2]!Tabla24[[NO.ECO]:[CUBICACION
M3]],4,0)</f>
        <v>17</v>
      </c>
      <c r="G5225" s="94">
        <v>45414</v>
      </c>
      <c r="H5225" s="92" t="str">
        <f>VLOOKUP(Tabla36[[#This Row],[NUM. ECO.]],[2]!Tabla24[[NO.ECO]:[MATERIAL]],8,0)</f>
        <v>VOLADURA</v>
      </c>
      <c r="I5225" s="86" t="s">
        <v>79</v>
      </c>
      <c r="J5225" s="91">
        <f ca="1">J5224+TIME(0,RANDBETWEEN((144),(176)),0)</f>
        <v>0.59166666666666679</v>
      </c>
      <c r="K5225" s="86" t="str">
        <f ca="1">VLOOKUP(Tabla36[[#This Row],[CODIGO VINCULO]],[1]!Anexar1[[UNION]:[OPERADOR]],4,0)</f>
        <v>OCTAVIANO CASTRO LOPEZ</v>
      </c>
      <c r="L5225" s="92" t="str" cm="1">
        <f t="array" aca="1" ref="L5225" ca="1">_xlfn.IFS(J5225&gt;=TIME(14,0,0),"SEGUNDO TURNO",J5225&lt;TIME(14,0,0),"PRIMER TURNO")</f>
        <v>SEGUNDO TURNO</v>
      </c>
      <c r="M5225" s="90"/>
    </row>
    <row r="5226" spans="1:13">
      <c r="A5226" s="86" t="str">
        <f ca="1">_xlfn.CONCAT(Tabla36[[#This Row],[NUM. ECO.]],Tabla36[[#This Row],[TURNO]],Tabla36[[#This Row],[FECHA]])</f>
        <v>T51SEGUNDO TURNO45414</v>
      </c>
      <c r="B5226" s="87">
        <v>6</v>
      </c>
      <c r="C5226" s="87">
        <v>5</v>
      </c>
      <c r="D5226" s="87" t="s">
        <v>68</v>
      </c>
      <c r="E5226" s="86"/>
      <c r="F5226" s="86">
        <f>VLOOKUP(Tabla36[[#This Row],[NUM. ECO.]],[2]!Tabla24[[NO.ECO]:[CUBICACION
M3]],4,0)</f>
        <v>17</v>
      </c>
      <c r="G5226" s="94">
        <v>45414</v>
      </c>
      <c r="H5226" s="92" t="str">
        <f>VLOOKUP(Tabla36[[#This Row],[NUM. ECO.]],[2]!Tabla24[[NO.ECO]:[MATERIAL]],8,0)</f>
        <v>VOLADURA</v>
      </c>
      <c r="I5226" s="86" t="s">
        <v>79</v>
      </c>
      <c r="J5226" s="91">
        <f ca="1">J5225+TIME(0,RANDBETWEEN((144),(176)),0)</f>
        <v>0.69444444444444453</v>
      </c>
      <c r="K5226" s="86" t="str">
        <f ca="1">VLOOKUP(Tabla36[[#This Row],[CODIGO VINCULO]],[1]!Anexar1[[UNION]:[OPERADOR]],4,0)</f>
        <v>OCTAVIANO CASTRO LOPEZ</v>
      </c>
      <c r="L5226" s="92" t="str" cm="1">
        <f t="array" aca="1" ref="L5226" ca="1">_xlfn.IFS(J5226&gt;=TIME(14,0,0),"SEGUNDO TURNO",J5226&lt;TIME(14,0,0),"PRIMER TURNO")</f>
        <v>SEGUNDO TURNO</v>
      </c>
      <c r="M5226" s="90"/>
    </row>
    <row r="5227" spans="1:13">
      <c r="A5227" s="86" t="str">
        <f ca="1">_xlfn.CONCAT(Tabla36[[#This Row],[NUM. ECO.]],Tabla36[[#This Row],[TURNO]],Tabla36[[#This Row],[FECHA]])</f>
        <v>T51SEGUNDO TURNO45414</v>
      </c>
      <c r="B5227" s="87">
        <v>6</v>
      </c>
      <c r="C5227" s="87">
        <v>6</v>
      </c>
      <c r="D5227" s="87" t="s">
        <v>68</v>
      </c>
      <c r="E5227" s="86"/>
      <c r="F5227" s="86">
        <f>VLOOKUP(Tabla36[[#This Row],[NUM. ECO.]],[2]!Tabla24[[NO.ECO]:[CUBICACION
M3]],4,0)</f>
        <v>17</v>
      </c>
      <c r="G5227" s="94">
        <v>45414</v>
      </c>
      <c r="H5227" s="92" t="str">
        <f>VLOOKUP(Tabla36[[#This Row],[NUM. ECO.]],[2]!Tabla24[[NO.ECO]:[MATERIAL]],8,0)</f>
        <v>VOLADURA</v>
      </c>
      <c r="I5227" s="86" t="s">
        <v>79</v>
      </c>
      <c r="J5227" s="91">
        <f ca="1">J5226+TIME(0,RANDBETWEEN((144),(176)),0)</f>
        <v>0.79791666666666672</v>
      </c>
      <c r="K5227" s="86" t="str">
        <f ca="1">VLOOKUP(Tabla36[[#This Row],[CODIGO VINCULO]],[1]!Anexar1[[UNION]:[OPERADOR]],4,0)</f>
        <v>OCTAVIANO CASTRO LOPEZ</v>
      </c>
      <c r="L5227" s="92" t="str" cm="1">
        <f t="array" aca="1" ref="L5227" ca="1">_xlfn.IFS(J5227&gt;=TIME(14,0,0),"SEGUNDO TURNO",J5227&lt;TIME(14,0,0),"PRIMER TURNO")</f>
        <v>SEGUNDO TURNO</v>
      </c>
      <c r="M5227" s="90"/>
    </row>
    <row r="5228" spans="1:13">
      <c r="A5228" s="86" t="str">
        <f ca="1">_xlfn.CONCAT(Tabla36[[#This Row],[NUM. ECO.]],Tabla36[[#This Row],[TURNO]],Tabla36[[#This Row],[FECHA]])</f>
        <v>T51PRIMER TURNO45415</v>
      </c>
      <c r="B5228" s="87">
        <v>6</v>
      </c>
      <c r="C5228" s="87">
        <v>1</v>
      </c>
      <c r="D5228" s="87" t="s">
        <v>68</v>
      </c>
      <c r="E5228" s="86"/>
      <c r="F5228" s="86">
        <f>VLOOKUP(Tabla36[[#This Row],[NUM. ECO.]],[2]!Tabla24[[NO.ECO]:[CUBICACION
M3]],4,0)</f>
        <v>17</v>
      </c>
      <c r="G5228" s="94">
        <v>45415</v>
      </c>
      <c r="H5228" s="92" t="str">
        <f>VLOOKUP(Tabla36[[#This Row],[NUM. ECO.]],[2]!Tabla24[[NO.ECO]:[MATERIAL]],8,0)</f>
        <v>VOLADURA</v>
      </c>
      <c r="I5228" s="86" t="s">
        <v>79</v>
      </c>
      <c r="J5228" s="88">
        <f ca="1">TIME(RANDBETWEEN(5.5,6),RANDBETWEEN(1,29),0)</f>
        <v>0.26597222222222222</v>
      </c>
      <c r="K5228" s="86" t="str">
        <f ca="1">VLOOKUP(Tabla36[[#This Row],[CODIGO VINCULO]],[1]!Anexar1[[UNION]:[OPERADOR]],4,0)</f>
        <v>FELIPE DE JESUS UC POOT</v>
      </c>
      <c r="L5228" s="92" t="str" cm="1">
        <f t="array" aca="1" ref="L5228" ca="1">_xlfn.IFS(J5228&gt;=TIME(14,0,0),"SEGUNDO TURNO",J5228&lt;TIME(14,0,0),"PRIMER TURNO")</f>
        <v>PRIMER TURNO</v>
      </c>
      <c r="M5228" s="90"/>
    </row>
    <row r="5229" spans="1:13">
      <c r="A5229" s="86" t="str">
        <f ca="1">_xlfn.CONCAT(Tabla36[[#This Row],[NUM. ECO.]],Tabla36[[#This Row],[TURNO]],Tabla36[[#This Row],[FECHA]])</f>
        <v>T51PRIMER TURNO45415</v>
      </c>
      <c r="B5229" s="87">
        <v>6</v>
      </c>
      <c r="C5229" s="87">
        <v>2</v>
      </c>
      <c r="D5229" s="87" t="s">
        <v>68</v>
      </c>
      <c r="E5229" s="86"/>
      <c r="F5229" s="86">
        <f>VLOOKUP(Tabla36[[#This Row],[NUM. ECO.]],[2]!Tabla24[[NO.ECO]:[CUBICACION
M3]],4,0)</f>
        <v>17</v>
      </c>
      <c r="G5229" s="94">
        <v>45415</v>
      </c>
      <c r="H5229" s="92" t="str">
        <f>VLOOKUP(Tabla36[[#This Row],[NUM. ECO.]],[2]!Tabla24[[NO.ECO]:[MATERIAL]],8,0)</f>
        <v>VOLADURA</v>
      </c>
      <c r="I5229" s="86" t="s">
        <v>79</v>
      </c>
      <c r="J5229" s="88">
        <f ca="1">J5228+TIME(0,RANDBETWEEN((144),(176)),0)</f>
        <v>0.37708333333333333</v>
      </c>
      <c r="K5229" s="86" t="str">
        <f ca="1">VLOOKUP(Tabla36[[#This Row],[CODIGO VINCULO]],[1]!Anexar1[[UNION]:[OPERADOR]],4,0)</f>
        <v>FELIPE DE JESUS UC POOT</v>
      </c>
      <c r="L5229" s="92" t="str" cm="1">
        <f t="array" aca="1" ref="L5229" ca="1">_xlfn.IFS(J5229&gt;=TIME(14,0,0),"SEGUNDO TURNO",J5229&lt;TIME(14,0,0),"PRIMER TURNO")</f>
        <v>PRIMER TURNO</v>
      </c>
      <c r="M5229" s="90"/>
    </row>
    <row r="5230" spans="1:13">
      <c r="A5230" s="86" t="str">
        <f ca="1">_xlfn.CONCAT(Tabla36[[#This Row],[NUM. ECO.]],Tabla36[[#This Row],[TURNO]],Tabla36[[#This Row],[FECHA]])</f>
        <v>T51PRIMER TURNO45415</v>
      </c>
      <c r="B5230" s="87">
        <v>6</v>
      </c>
      <c r="C5230" s="87">
        <v>3</v>
      </c>
      <c r="D5230" s="87" t="s">
        <v>68</v>
      </c>
      <c r="E5230" s="86"/>
      <c r="F5230" s="86">
        <f>VLOOKUP(Tabla36[[#This Row],[NUM. ECO.]],[2]!Tabla24[[NO.ECO]:[CUBICACION
M3]],4,0)</f>
        <v>17</v>
      </c>
      <c r="G5230" s="94">
        <v>45415</v>
      </c>
      <c r="H5230" s="92" t="str">
        <f>VLOOKUP(Tabla36[[#This Row],[NUM. ECO.]],[2]!Tabla24[[NO.ECO]:[MATERIAL]],8,0)</f>
        <v>VOLADURA</v>
      </c>
      <c r="I5230" s="86" t="s">
        <v>79</v>
      </c>
      <c r="J5230" s="91">
        <f ca="1">J5229+TIME(0,RANDBETWEEN((144),(176)),0)</f>
        <v>0.48749999999999999</v>
      </c>
      <c r="K5230" s="86" t="str">
        <f ca="1">VLOOKUP(Tabla36[[#This Row],[CODIGO VINCULO]],[1]!Anexar1[[UNION]:[OPERADOR]],4,0)</f>
        <v>FELIPE DE JESUS UC POOT</v>
      </c>
      <c r="L5230" s="92" t="str" cm="1">
        <f t="array" aca="1" ref="L5230" ca="1">_xlfn.IFS(J5230&gt;=TIME(14,0,0),"SEGUNDO TURNO",J5230&lt;TIME(14,0,0),"PRIMER TURNO")</f>
        <v>PRIMER TURNO</v>
      </c>
      <c r="M5230" s="90"/>
    </row>
    <row r="5231" spans="1:13">
      <c r="A5231" s="86" t="str">
        <f ca="1">_xlfn.CONCAT(Tabla36[[#This Row],[NUM. ECO.]],Tabla36[[#This Row],[TURNO]],Tabla36[[#This Row],[FECHA]])</f>
        <v>T51SEGUNDO TURNO45415</v>
      </c>
      <c r="B5231" s="87">
        <v>6</v>
      </c>
      <c r="C5231" s="87">
        <v>4</v>
      </c>
      <c r="D5231" s="87" t="s">
        <v>68</v>
      </c>
      <c r="E5231" s="86"/>
      <c r="F5231" s="86">
        <f>VLOOKUP(Tabla36[[#This Row],[NUM. ECO.]],[2]!Tabla24[[NO.ECO]:[CUBICACION
M3]],4,0)</f>
        <v>17</v>
      </c>
      <c r="G5231" s="94">
        <v>45415</v>
      </c>
      <c r="H5231" s="92" t="str">
        <f>VLOOKUP(Tabla36[[#This Row],[NUM. ECO.]],[2]!Tabla24[[NO.ECO]:[MATERIAL]],8,0)</f>
        <v>VOLADURA</v>
      </c>
      <c r="I5231" s="86" t="s">
        <v>79</v>
      </c>
      <c r="J5231" s="91">
        <f ca="1">J5230+TIME(0,RANDBETWEEN((144),(176)),0)</f>
        <v>0.59513888888888888</v>
      </c>
      <c r="K5231" s="86" t="str">
        <f ca="1">VLOOKUP(Tabla36[[#This Row],[CODIGO VINCULO]],[1]!Anexar1[[UNION]:[OPERADOR]],4,0)</f>
        <v>OCTAVIANO CASTRO LOPEZ</v>
      </c>
      <c r="L5231" s="92" t="str" cm="1">
        <f t="array" aca="1" ref="L5231" ca="1">_xlfn.IFS(J5231&gt;=TIME(14,0,0),"SEGUNDO TURNO",J5231&lt;TIME(14,0,0),"PRIMER TURNO")</f>
        <v>SEGUNDO TURNO</v>
      </c>
      <c r="M5231" s="90"/>
    </row>
    <row r="5232" spans="1:13">
      <c r="A5232" s="86" t="str">
        <f ca="1">_xlfn.CONCAT(Tabla36[[#This Row],[NUM. ECO.]],Tabla36[[#This Row],[TURNO]],Tabla36[[#This Row],[FECHA]])</f>
        <v>T51SEGUNDO TURNO45415</v>
      </c>
      <c r="B5232" s="87">
        <v>6</v>
      </c>
      <c r="C5232" s="87">
        <v>5</v>
      </c>
      <c r="D5232" s="87" t="s">
        <v>68</v>
      </c>
      <c r="E5232" s="86"/>
      <c r="F5232" s="86">
        <f>VLOOKUP(Tabla36[[#This Row],[NUM. ECO.]],[2]!Tabla24[[NO.ECO]:[CUBICACION
M3]],4,0)</f>
        <v>17</v>
      </c>
      <c r="G5232" s="94">
        <v>45415</v>
      </c>
      <c r="H5232" s="92" t="str">
        <f>VLOOKUP(Tabla36[[#This Row],[NUM. ECO.]],[2]!Tabla24[[NO.ECO]:[MATERIAL]],8,0)</f>
        <v>VOLADURA</v>
      </c>
      <c r="I5232" s="86" t="s">
        <v>79</v>
      </c>
      <c r="J5232" s="91">
        <f ca="1">J5231+TIME(0,RANDBETWEEN((144),(176)),0)</f>
        <v>0.71458333333333335</v>
      </c>
      <c r="K5232" s="86" t="str">
        <f ca="1">VLOOKUP(Tabla36[[#This Row],[CODIGO VINCULO]],[1]!Anexar1[[UNION]:[OPERADOR]],4,0)</f>
        <v>OCTAVIANO CASTRO LOPEZ</v>
      </c>
      <c r="L5232" s="92" t="str" cm="1">
        <f t="array" aca="1" ref="L5232" ca="1">_xlfn.IFS(J5232&gt;=TIME(14,0,0),"SEGUNDO TURNO",J5232&lt;TIME(14,0,0),"PRIMER TURNO")</f>
        <v>SEGUNDO TURNO</v>
      </c>
      <c r="M5232" s="90"/>
    </row>
    <row r="5233" spans="1:13">
      <c r="A5233" s="86" t="str">
        <f ca="1">_xlfn.CONCAT(Tabla36[[#This Row],[NUM. ECO.]],Tabla36[[#This Row],[TURNO]],Tabla36[[#This Row],[FECHA]])</f>
        <v>T51SEGUNDO TURNO45415</v>
      </c>
      <c r="B5233" s="87">
        <v>6</v>
      </c>
      <c r="C5233" s="87">
        <v>6</v>
      </c>
      <c r="D5233" s="87" t="s">
        <v>68</v>
      </c>
      <c r="E5233" s="86"/>
      <c r="F5233" s="86">
        <f>VLOOKUP(Tabla36[[#This Row],[NUM. ECO.]],[2]!Tabla24[[NO.ECO]:[CUBICACION
M3]],4,0)</f>
        <v>17</v>
      </c>
      <c r="G5233" s="94">
        <v>45415</v>
      </c>
      <c r="H5233" s="92" t="str">
        <f>VLOOKUP(Tabla36[[#This Row],[NUM. ECO.]],[2]!Tabla24[[NO.ECO]:[MATERIAL]],8,0)</f>
        <v>VOLADURA</v>
      </c>
      <c r="I5233" s="86" t="s">
        <v>79</v>
      </c>
      <c r="J5233" s="91">
        <f ca="1">J5232+TIME(0,RANDBETWEEN((144),(176)),0)</f>
        <v>0.83194444444444449</v>
      </c>
      <c r="K5233" s="86" t="str">
        <f ca="1">VLOOKUP(Tabla36[[#This Row],[CODIGO VINCULO]],[1]!Anexar1[[UNION]:[OPERADOR]],4,0)</f>
        <v>OCTAVIANO CASTRO LOPEZ</v>
      </c>
      <c r="L5233" s="92" t="str" cm="1">
        <f t="array" aca="1" ref="L5233" ca="1">_xlfn.IFS(J5233&gt;=TIME(14,0,0),"SEGUNDO TURNO",J5233&lt;TIME(14,0,0),"PRIMER TURNO")</f>
        <v>SEGUNDO TURNO</v>
      </c>
      <c r="M5233" s="90"/>
    </row>
    <row r="5234" spans="1:13">
      <c r="A5234" s="86" t="str">
        <f ca="1">_xlfn.CONCAT(Tabla36[[#This Row],[NUM. ECO.]],Tabla36[[#This Row],[TURNO]],Tabla36[[#This Row],[FECHA]])</f>
        <v>T51PRIMER TURNO45416</v>
      </c>
      <c r="B5234" s="87">
        <v>6</v>
      </c>
      <c r="C5234" s="87">
        <v>1</v>
      </c>
      <c r="D5234" s="87" t="s">
        <v>68</v>
      </c>
      <c r="E5234" s="86"/>
      <c r="F5234" s="86">
        <f>VLOOKUP(Tabla36[[#This Row],[NUM. ECO.]],[2]!Tabla24[[NO.ECO]:[CUBICACION
M3]],4,0)</f>
        <v>17</v>
      </c>
      <c r="G5234" s="94">
        <v>45416</v>
      </c>
      <c r="H5234" s="92" t="str">
        <f>VLOOKUP(Tabla36[[#This Row],[NUM. ECO.]],[2]!Tabla24[[NO.ECO]:[MATERIAL]],8,0)</f>
        <v>VOLADURA</v>
      </c>
      <c r="I5234" s="86" t="s">
        <v>79</v>
      </c>
      <c r="J5234" s="88">
        <f ca="1">TIME(RANDBETWEEN(5.5,6),RANDBETWEEN(1,29),0)</f>
        <v>0.26319444444444445</v>
      </c>
      <c r="K5234" s="86" t="str">
        <f ca="1">VLOOKUP(Tabla36[[#This Row],[CODIGO VINCULO]],[1]!Anexar1[[UNION]:[OPERADOR]],4,0)</f>
        <v>FELIPE DE JESUS UC POOT</v>
      </c>
      <c r="L5234" s="92" t="str" cm="1">
        <f t="array" aca="1" ref="L5234" ca="1">_xlfn.IFS(J5234&gt;=TIME(14,0,0),"SEGUNDO TURNO",J5234&lt;TIME(14,0,0),"PRIMER TURNO")</f>
        <v>PRIMER TURNO</v>
      </c>
      <c r="M5234" s="90"/>
    </row>
    <row r="5235" spans="1:13">
      <c r="A5235" s="86" t="str">
        <f ca="1">_xlfn.CONCAT(Tabla36[[#This Row],[NUM. ECO.]],Tabla36[[#This Row],[TURNO]],Tabla36[[#This Row],[FECHA]])</f>
        <v>T51PRIMER TURNO45416</v>
      </c>
      <c r="B5235" s="87">
        <v>6</v>
      </c>
      <c r="C5235" s="87">
        <v>2</v>
      </c>
      <c r="D5235" s="87" t="s">
        <v>68</v>
      </c>
      <c r="E5235" s="86"/>
      <c r="F5235" s="86">
        <f>VLOOKUP(Tabla36[[#This Row],[NUM. ECO.]],[2]!Tabla24[[NO.ECO]:[CUBICACION
M3]],4,0)</f>
        <v>17</v>
      </c>
      <c r="G5235" s="94">
        <v>45416</v>
      </c>
      <c r="H5235" s="92" t="str">
        <f>VLOOKUP(Tabla36[[#This Row],[NUM. ECO.]],[2]!Tabla24[[NO.ECO]:[MATERIAL]],8,0)</f>
        <v>VOLADURA</v>
      </c>
      <c r="I5235" s="86" t="s">
        <v>79</v>
      </c>
      <c r="J5235" s="88">
        <f ca="1">J5234+TIME(0,RANDBETWEEN((144),(176)),0)</f>
        <v>0.36319444444444449</v>
      </c>
      <c r="K5235" s="86" t="str">
        <f ca="1">VLOOKUP(Tabla36[[#This Row],[CODIGO VINCULO]],[1]!Anexar1[[UNION]:[OPERADOR]],4,0)</f>
        <v>FELIPE DE JESUS UC POOT</v>
      </c>
      <c r="L5235" s="92" t="str" cm="1">
        <f t="array" aca="1" ref="L5235" ca="1">_xlfn.IFS(J5235&gt;=TIME(14,0,0),"SEGUNDO TURNO",J5235&lt;TIME(14,0,0),"PRIMER TURNO")</f>
        <v>PRIMER TURNO</v>
      </c>
      <c r="M5235" s="90"/>
    </row>
    <row r="5236" spans="1:13">
      <c r="A5236" s="86" t="str">
        <f ca="1">_xlfn.CONCAT(Tabla36[[#This Row],[NUM. ECO.]],Tabla36[[#This Row],[TURNO]],Tabla36[[#This Row],[FECHA]])</f>
        <v>T51PRIMER TURNO45416</v>
      </c>
      <c r="B5236" s="87">
        <v>6</v>
      </c>
      <c r="C5236" s="87">
        <v>3</v>
      </c>
      <c r="D5236" s="87" t="s">
        <v>68</v>
      </c>
      <c r="E5236" s="86"/>
      <c r="F5236" s="86">
        <f>VLOOKUP(Tabla36[[#This Row],[NUM. ECO.]],[2]!Tabla24[[NO.ECO]:[CUBICACION
M3]],4,0)</f>
        <v>17</v>
      </c>
      <c r="G5236" s="94">
        <v>45416</v>
      </c>
      <c r="H5236" s="92" t="str">
        <f>VLOOKUP(Tabla36[[#This Row],[NUM. ECO.]],[2]!Tabla24[[NO.ECO]:[MATERIAL]],8,0)</f>
        <v>VOLADURA</v>
      </c>
      <c r="I5236" s="86" t="s">
        <v>79</v>
      </c>
      <c r="J5236" s="91">
        <f ca="1">J5235+TIME(0,RANDBETWEEN((144),(176)),0)</f>
        <v>0.48541666666666672</v>
      </c>
      <c r="K5236" s="86" t="str">
        <f ca="1">VLOOKUP(Tabla36[[#This Row],[CODIGO VINCULO]],[1]!Anexar1[[UNION]:[OPERADOR]],4,0)</f>
        <v>FELIPE DE JESUS UC POOT</v>
      </c>
      <c r="L5236" s="92" t="str" cm="1">
        <f t="array" aca="1" ref="L5236" ca="1">_xlfn.IFS(J5236&gt;=TIME(14,0,0),"SEGUNDO TURNO",J5236&lt;TIME(14,0,0),"PRIMER TURNO")</f>
        <v>PRIMER TURNO</v>
      </c>
      <c r="M5236" s="90"/>
    </row>
    <row r="5237" spans="1:13">
      <c r="A5237" s="86" t="str">
        <f ca="1">_xlfn.CONCAT(Tabla36[[#This Row],[NUM. ECO.]],Tabla36[[#This Row],[TURNO]],Tabla36[[#This Row],[FECHA]])</f>
        <v>T51SEGUNDO TURNO45416</v>
      </c>
      <c r="B5237" s="87">
        <v>6</v>
      </c>
      <c r="C5237" s="87">
        <v>4</v>
      </c>
      <c r="D5237" s="87" t="s">
        <v>68</v>
      </c>
      <c r="E5237" s="86"/>
      <c r="F5237" s="86">
        <f>VLOOKUP(Tabla36[[#This Row],[NUM. ECO.]],[2]!Tabla24[[NO.ECO]:[CUBICACION
M3]],4,0)</f>
        <v>17</v>
      </c>
      <c r="G5237" s="94">
        <v>45416</v>
      </c>
      <c r="H5237" s="92" t="str">
        <f>VLOOKUP(Tabla36[[#This Row],[NUM. ECO.]],[2]!Tabla24[[NO.ECO]:[MATERIAL]],8,0)</f>
        <v>VOLADURA</v>
      </c>
      <c r="I5237" s="86" t="s">
        <v>79</v>
      </c>
      <c r="J5237" s="91">
        <f ca="1">J5236+TIME(0,RANDBETWEEN((144),(176)),0)</f>
        <v>0.6034722222222223</v>
      </c>
      <c r="K5237" s="86" t="str">
        <f ca="1">VLOOKUP(Tabla36[[#This Row],[CODIGO VINCULO]],[1]!Anexar1[[UNION]:[OPERADOR]],4,0)</f>
        <v>OCTAVIANO CASTRO LOPEZ</v>
      </c>
      <c r="L5237" s="92" t="str" cm="1">
        <f t="array" aca="1" ref="L5237" ca="1">_xlfn.IFS(J5237&gt;=TIME(14,0,0),"SEGUNDO TURNO",J5237&lt;TIME(14,0,0),"PRIMER TURNO")</f>
        <v>SEGUNDO TURNO</v>
      </c>
      <c r="M5237" s="90"/>
    </row>
    <row r="5238" spans="1:13">
      <c r="A5238" s="86" t="str">
        <f ca="1">_xlfn.CONCAT(Tabla36[[#This Row],[NUM. ECO.]],Tabla36[[#This Row],[TURNO]],Tabla36[[#This Row],[FECHA]])</f>
        <v>T51SEGUNDO TURNO45416</v>
      </c>
      <c r="B5238" s="87">
        <v>6</v>
      </c>
      <c r="C5238" s="87">
        <v>5</v>
      </c>
      <c r="D5238" s="87" t="s">
        <v>68</v>
      </c>
      <c r="E5238" s="86"/>
      <c r="F5238" s="86">
        <f>VLOOKUP(Tabla36[[#This Row],[NUM. ECO.]],[2]!Tabla24[[NO.ECO]:[CUBICACION
M3]],4,0)</f>
        <v>17</v>
      </c>
      <c r="G5238" s="94">
        <v>45416</v>
      </c>
      <c r="H5238" s="92" t="str">
        <f>VLOOKUP(Tabla36[[#This Row],[NUM. ECO.]],[2]!Tabla24[[NO.ECO]:[MATERIAL]],8,0)</f>
        <v>VOLADURA</v>
      </c>
      <c r="I5238" s="86" t="s">
        <v>79</v>
      </c>
      <c r="J5238" s="91">
        <f ca="1">J5237+TIME(0,RANDBETWEEN((144),(176)),0)</f>
        <v>0.7236111111111112</v>
      </c>
      <c r="K5238" s="86" t="str">
        <f ca="1">VLOOKUP(Tabla36[[#This Row],[CODIGO VINCULO]],[1]!Anexar1[[UNION]:[OPERADOR]],4,0)</f>
        <v>OCTAVIANO CASTRO LOPEZ</v>
      </c>
      <c r="L5238" s="92" t="str" cm="1">
        <f t="array" aca="1" ref="L5238" ca="1">_xlfn.IFS(J5238&gt;=TIME(14,0,0),"SEGUNDO TURNO",J5238&lt;TIME(14,0,0),"PRIMER TURNO")</f>
        <v>SEGUNDO TURNO</v>
      </c>
      <c r="M5238" s="90"/>
    </row>
    <row r="5239" spans="1:13">
      <c r="A5239" s="86" t="str">
        <f ca="1">_xlfn.CONCAT(Tabla36[[#This Row],[NUM. ECO.]],Tabla36[[#This Row],[TURNO]],Tabla36[[#This Row],[FECHA]])</f>
        <v>T51SEGUNDO TURNO45416</v>
      </c>
      <c r="B5239" s="87">
        <v>6</v>
      </c>
      <c r="C5239" s="87">
        <v>6</v>
      </c>
      <c r="D5239" s="87" t="s">
        <v>68</v>
      </c>
      <c r="E5239" s="86"/>
      <c r="F5239" s="86">
        <f>VLOOKUP(Tabla36[[#This Row],[NUM. ECO.]],[2]!Tabla24[[NO.ECO]:[CUBICACION
M3]],4,0)</f>
        <v>17</v>
      </c>
      <c r="G5239" s="94">
        <v>45416</v>
      </c>
      <c r="H5239" s="92" t="str">
        <f>VLOOKUP(Tabla36[[#This Row],[NUM. ECO.]],[2]!Tabla24[[NO.ECO]:[MATERIAL]],8,0)</f>
        <v>VOLADURA</v>
      </c>
      <c r="I5239" s="86" t="s">
        <v>79</v>
      </c>
      <c r="J5239" s="91">
        <f ca="1">J5238+TIME(0,RANDBETWEEN((144),(176)),0)</f>
        <v>0.84305555555555567</v>
      </c>
      <c r="K5239" s="86" t="str">
        <f ca="1">VLOOKUP(Tabla36[[#This Row],[CODIGO VINCULO]],[1]!Anexar1[[UNION]:[OPERADOR]],4,0)</f>
        <v>OCTAVIANO CASTRO LOPEZ</v>
      </c>
      <c r="L5239" s="92" t="str" cm="1">
        <f t="array" aca="1" ref="L5239" ca="1">_xlfn.IFS(J5239&gt;=TIME(14,0,0),"SEGUNDO TURNO",J5239&lt;TIME(14,0,0),"PRIMER TURNO")</f>
        <v>SEGUNDO TURNO</v>
      </c>
      <c r="M5239" s="90"/>
    </row>
    <row r="5240" spans="1:13">
      <c r="A5240" s="86" t="str">
        <f ca="1">_xlfn.CONCAT(Tabla36[[#This Row],[NUM. ECO.]],Tabla36[[#This Row],[TURNO]],Tabla36[[#This Row],[FECHA]])</f>
        <v>T51PRIMER TURNO45418</v>
      </c>
      <c r="B5240" s="87">
        <v>6</v>
      </c>
      <c r="C5240" s="87">
        <v>1</v>
      </c>
      <c r="D5240" s="87" t="s">
        <v>68</v>
      </c>
      <c r="E5240" s="86"/>
      <c r="F5240" s="86">
        <f>VLOOKUP(Tabla36[[#This Row],[NUM. ECO.]],[2]!Tabla24[[NO.ECO]:[CUBICACION
M3]],4,0)</f>
        <v>17</v>
      </c>
      <c r="G5240" s="94">
        <v>45418</v>
      </c>
      <c r="H5240" s="92" t="str">
        <f>VLOOKUP(Tabla36[[#This Row],[NUM. ECO.]],[2]!Tabla24[[NO.ECO]:[MATERIAL]],8,0)</f>
        <v>VOLADURA</v>
      </c>
      <c r="I5240" s="86" t="s">
        <v>79</v>
      </c>
      <c r="J5240" s="88">
        <f ca="1">TIME(RANDBETWEEN(5.5,6),RANDBETWEEN(1,29),0)</f>
        <v>0.26250000000000001</v>
      </c>
      <c r="K5240" s="86" t="str">
        <f ca="1">VLOOKUP(Tabla36[[#This Row],[CODIGO VINCULO]],[1]!Anexar1[[UNION]:[OPERADOR]],4,0)</f>
        <v>FELIPE DE JESUS UC POOT</v>
      </c>
      <c r="L5240" s="92" t="str" cm="1">
        <f t="array" aca="1" ref="L5240" ca="1">_xlfn.IFS(J5240&gt;=TIME(14,0,0),"SEGUNDO TURNO",J5240&lt;TIME(14,0,0),"PRIMER TURNO")</f>
        <v>PRIMER TURNO</v>
      </c>
      <c r="M5240" s="90"/>
    </row>
    <row r="5241" spans="1:13">
      <c r="A5241" s="86" t="str">
        <f ca="1">_xlfn.CONCAT(Tabla36[[#This Row],[NUM. ECO.]],Tabla36[[#This Row],[TURNO]],Tabla36[[#This Row],[FECHA]])</f>
        <v>T51PRIMER TURNO45418</v>
      </c>
      <c r="B5241" s="87">
        <v>6</v>
      </c>
      <c r="C5241" s="87">
        <v>2</v>
      </c>
      <c r="D5241" s="87" t="s">
        <v>68</v>
      </c>
      <c r="E5241" s="86"/>
      <c r="F5241" s="86">
        <f>VLOOKUP(Tabla36[[#This Row],[NUM. ECO.]],[2]!Tabla24[[NO.ECO]:[CUBICACION
M3]],4,0)</f>
        <v>17</v>
      </c>
      <c r="G5241" s="94">
        <v>45418</v>
      </c>
      <c r="H5241" s="92" t="str">
        <f>VLOOKUP(Tabla36[[#This Row],[NUM. ECO.]],[2]!Tabla24[[NO.ECO]:[MATERIAL]],8,0)</f>
        <v>VOLADURA</v>
      </c>
      <c r="I5241" s="86" t="s">
        <v>79</v>
      </c>
      <c r="J5241" s="88">
        <f ca="1">J5240+TIME(0,RANDBETWEEN((144),(176)),0)</f>
        <v>0.36458333333333337</v>
      </c>
      <c r="K5241" s="86" t="str">
        <f ca="1">VLOOKUP(Tabla36[[#This Row],[CODIGO VINCULO]],[1]!Anexar1[[UNION]:[OPERADOR]],4,0)</f>
        <v>FELIPE DE JESUS UC POOT</v>
      </c>
      <c r="L5241" s="92" t="str" cm="1">
        <f t="array" aca="1" ref="L5241" ca="1">_xlfn.IFS(J5241&gt;=TIME(14,0,0),"SEGUNDO TURNO",J5241&lt;TIME(14,0,0),"PRIMER TURNO")</f>
        <v>PRIMER TURNO</v>
      </c>
      <c r="M5241" s="90"/>
    </row>
    <row r="5242" spans="1:13">
      <c r="A5242" s="86" t="str">
        <f ca="1">_xlfn.CONCAT(Tabla36[[#This Row],[NUM. ECO.]],Tabla36[[#This Row],[TURNO]],Tabla36[[#This Row],[FECHA]])</f>
        <v>T51PRIMER TURNO45418</v>
      </c>
      <c r="B5242" s="87">
        <v>6</v>
      </c>
      <c r="C5242" s="87">
        <v>3</v>
      </c>
      <c r="D5242" s="87" t="s">
        <v>68</v>
      </c>
      <c r="E5242" s="86"/>
      <c r="F5242" s="86">
        <f>VLOOKUP(Tabla36[[#This Row],[NUM. ECO.]],[2]!Tabla24[[NO.ECO]:[CUBICACION
M3]],4,0)</f>
        <v>17</v>
      </c>
      <c r="G5242" s="94">
        <v>45418</v>
      </c>
      <c r="H5242" s="92" t="str">
        <f>VLOOKUP(Tabla36[[#This Row],[NUM. ECO.]],[2]!Tabla24[[NO.ECO]:[MATERIAL]],8,0)</f>
        <v>VOLADURA</v>
      </c>
      <c r="I5242" s="86" t="s">
        <v>79</v>
      </c>
      <c r="J5242" s="91">
        <f ca="1">J5241+TIME(0,RANDBETWEEN((144),(176)),0)</f>
        <v>0.48125000000000007</v>
      </c>
      <c r="K5242" s="86" t="str">
        <f ca="1">VLOOKUP(Tabla36[[#This Row],[CODIGO VINCULO]],[1]!Anexar1[[UNION]:[OPERADOR]],4,0)</f>
        <v>FELIPE DE JESUS UC POOT</v>
      </c>
      <c r="L5242" s="92" t="str" cm="1">
        <f t="array" aca="1" ref="L5242" ca="1">_xlfn.IFS(J5242&gt;=TIME(14,0,0),"SEGUNDO TURNO",J5242&lt;TIME(14,0,0),"PRIMER TURNO")</f>
        <v>PRIMER TURNO</v>
      </c>
      <c r="M5242" s="90"/>
    </row>
    <row r="5243" spans="1:13">
      <c r="A5243" s="86" t="str">
        <f ca="1">_xlfn.CONCAT(Tabla36[[#This Row],[NUM. ECO.]],Tabla36[[#This Row],[TURNO]],Tabla36[[#This Row],[FECHA]])</f>
        <v>T51SEGUNDO TURNO45418</v>
      </c>
      <c r="B5243" s="87">
        <v>6</v>
      </c>
      <c r="C5243" s="87">
        <v>4</v>
      </c>
      <c r="D5243" s="87" t="s">
        <v>68</v>
      </c>
      <c r="E5243" s="86"/>
      <c r="F5243" s="86">
        <f>VLOOKUP(Tabla36[[#This Row],[NUM. ECO.]],[2]!Tabla24[[NO.ECO]:[CUBICACION
M3]],4,0)</f>
        <v>17</v>
      </c>
      <c r="G5243" s="94">
        <v>45418</v>
      </c>
      <c r="H5243" s="92" t="str">
        <f>VLOOKUP(Tabla36[[#This Row],[NUM. ECO.]],[2]!Tabla24[[NO.ECO]:[MATERIAL]],8,0)</f>
        <v>VOLADURA</v>
      </c>
      <c r="I5243" s="86" t="s">
        <v>79</v>
      </c>
      <c r="J5243" s="91">
        <f ca="1">J5242+TIME(0,RANDBETWEEN((144),(176)),0)</f>
        <v>0.58611111111111114</v>
      </c>
      <c r="K5243" s="86" t="str">
        <f ca="1">VLOOKUP(Tabla36[[#This Row],[CODIGO VINCULO]],[1]!Anexar1[[UNION]:[OPERADOR]],4,0)</f>
        <v>OCTAVIANO CASTRO LOPEZ</v>
      </c>
      <c r="L5243" s="92" t="str" cm="1">
        <f t="array" aca="1" ref="L5243" ca="1">_xlfn.IFS(J5243&gt;=TIME(14,0,0),"SEGUNDO TURNO",J5243&lt;TIME(14,0,0),"PRIMER TURNO")</f>
        <v>SEGUNDO TURNO</v>
      </c>
      <c r="M5243" s="90"/>
    </row>
    <row r="5244" spans="1:13">
      <c r="A5244" s="86" t="str">
        <f ca="1">_xlfn.CONCAT(Tabla36[[#This Row],[NUM. ECO.]],Tabla36[[#This Row],[TURNO]],Tabla36[[#This Row],[FECHA]])</f>
        <v>T51SEGUNDO TURNO45418</v>
      </c>
      <c r="B5244" s="87">
        <v>6</v>
      </c>
      <c r="C5244" s="87">
        <v>5</v>
      </c>
      <c r="D5244" s="87" t="s">
        <v>68</v>
      </c>
      <c r="E5244" s="86"/>
      <c r="F5244" s="86">
        <f>VLOOKUP(Tabla36[[#This Row],[NUM. ECO.]],[2]!Tabla24[[NO.ECO]:[CUBICACION
M3]],4,0)</f>
        <v>17</v>
      </c>
      <c r="G5244" s="94">
        <v>45418</v>
      </c>
      <c r="H5244" s="92" t="str">
        <f>VLOOKUP(Tabla36[[#This Row],[NUM. ECO.]],[2]!Tabla24[[NO.ECO]:[MATERIAL]],8,0)</f>
        <v>VOLADURA</v>
      </c>
      <c r="I5244" s="86" t="s">
        <v>79</v>
      </c>
      <c r="J5244" s="91">
        <f ca="1">J5243+TIME(0,RANDBETWEEN((144),(176)),0)</f>
        <v>0.70625000000000004</v>
      </c>
      <c r="K5244" s="86" t="str">
        <f ca="1">VLOOKUP(Tabla36[[#This Row],[CODIGO VINCULO]],[1]!Anexar1[[UNION]:[OPERADOR]],4,0)</f>
        <v>OCTAVIANO CASTRO LOPEZ</v>
      </c>
      <c r="L5244" s="92" t="str" cm="1">
        <f t="array" aca="1" ref="L5244" ca="1">_xlfn.IFS(J5244&gt;=TIME(14,0,0),"SEGUNDO TURNO",J5244&lt;TIME(14,0,0),"PRIMER TURNO")</f>
        <v>SEGUNDO TURNO</v>
      </c>
      <c r="M5244" s="90"/>
    </row>
    <row r="5245" spans="1:13">
      <c r="A5245" s="86" t="str">
        <f ca="1">_xlfn.CONCAT(Tabla36[[#This Row],[NUM. ECO.]],Tabla36[[#This Row],[TURNO]],Tabla36[[#This Row],[FECHA]])</f>
        <v>T51SEGUNDO TURNO45418</v>
      </c>
      <c r="B5245" s="87">
        <v>6</v>
      </c>
      <c r="C5245" s="87">
        <v>6</v>
      </c>
      <c r="D5245" s="87" t="s">
        <v>68</v>
      </c>
      <c r="E5245" s="86"/>
      <c r="F5245" s="86">
        <f>VLOOKUP(Tabla36[[#This Row],[NUM. ECO.]],[2]!Tabla24[[NO.ECO]:[CUBICACION
M3]],4,0)</f>
        <v>17</v>
      </c>
      <c r="G5245" s="94">
        <v>45418</v>
      </c>
      <c r="H5245" s="92" t="str">
        <f>VLOOKUP(Tabla36[[#This Row],[NUM. ECO.]],[2]!Tabla24[[NO.ECO]:[MATERIAL]],8,0)</f>
        <v>VOLADURA</v>
      </c>
      <c r="I5245" s="86" t="s">
        <v>79</v>
      </c>
      <c r="J5245" s="91">
        <f ca="1">J5244+TIME(0,RANDBETWEEN((144),(176)),0)</f>
        <v>0.82291666666666674</v>
      </c>
      <c r="K5245" s="86" t="str">
        <f ca="1">VLOOKUP(Tabla36[[#This Row],[CODIGO VINCULO]],[1]!Anexar1[[UNION]:[OPERADOR]],4,0)</f>
        <v>OCTAVIANO CASTRO LOPEZ</v>
      </c>
      <c r="L5245" s="92" t="str" cm="1">
        <f t="array" aca="1" ref="L5245" ca="1">_xlfn.IFS(J5245&gt;=TIME(14,0,0),"SEGUNDO TURNO",J5245&lt;TIME(14,0,0),"PRIMER TURNO")</f>
        <v>SEGUNDO TURNO</v>
      </c>
      <c r="M5245" s="90"/>
    </row>
    <row r="5246" spans="1:13">
      <c r="A5246" s="86" t="str">
        <f ca="1">_xlfn.CONCAT(Tabla36[[#This Row],[NUM. ECO.]],Tabla36[[#This Row],[TURNO]],Tabla36[[#This Row],[FECHA]])</f>
        <v>T51PRIMER TURNO45419</v>
      </c>
      <c r="B5246" s="87">
        <v>6</v>
      </c>
      <c r="C5246" s="87">
        <v>1</v>
      </c>
      <c r="D5246" s="87" t="s">
        <v>68</v>
      </c>
      <c r="E5246" s="86"/>
      <c r="F5246" s="86">
        <f>VLOOKUP(Tabla36[[#This Row],[NUM. ECO.]],[2]!Tabla24[[NO.ECO]:[CUBICACION
M3]],4,0)</f>
        <v>17</v>
      </c>
      <c r="G5246" s="94">
        <v>45419</v>
      </c>
      <c r="H5246" s="92" t="str">
        <f>VLOOKUP(Tabla36[[#This Row],[NUM. ECO.]],[2]!Tabla24[[NO.ECO]:[MATERIAL]],8,0)</f>
        <v>VOLADURA</v>
      </c>
      <c r="I5246" s="86" t="s">
        <v>79</v>
      </c>
      <c r="J5246" s="88">
        <f ca="1">TIME(RANDBETWEEN(5.5,6),RANDBETWEEN(1,29),0)</f>
        <v>0.25763888888888886</v>
      </c>
      <c r="K5246" s="86" t="str">
        <f ca="1">VLOOKUP(Tabla36[[#This Row],[CODIGO VINCULO]],[1]!Anexar1[[UNION]:[OPERADOR]],4,0)</f>
        <v>FELIPE DE JESUS UC POOT</v>
      </c>
      <c r="L5246" s="92" t="str" cm="1">
        <f t="array" aca="1" ref="L5246" ca="1">_xlfn.IFS(J5246&gt;=TIME(14,0,0),"SEGUNDO TURNO",J5246&lt;TIME(14,0,0),"PRIMER TURNO")</f>
        <v>PRIMER TURNO</v>
      </c>
      <c r="M5246" s="90"/>
    </row>
    <row r="5247" spans="1:13">
      <c r="A5247" s="86" t="str">
        <f ca="1">_xlfn.CONCAT(Tabla36[[#This Row],[NUM. ECO.]],Tabla36[[#This Row],[TURNO]],Tabla36[[#This Row],[FECHA]])</f>
        <v>T51PRIMER TURNO45419</v>
      </c>
      <c r="B5247" s="87">
        <v>6</v>
      </c>
      <c r="C5247" s="87">
        <v>2</v>
      </c>
      <c r="D5247" s="87" t="s">
        <v>68</v>
      </c>
      <c r="E5247" s="86"/>
      <c r="F5247" s="86">
        <f>VLOOKUP(Tabla36[[#This Row],[NUM. ECO.]],[2]!Tabla24[[NO.ECO]:[CUBICACION
M3]],4,0)</f>
        <v>17</v>
      </c>
      <c r="G5247" s="94">
        <v>45419</v>
      </c>
      <c r="H5247" s="92" t="str">
        <f>VLOOKUP(Tabla36[[#This Row],[NUM. ECO.]],[2]!Tabla24[[NO.ECO]:[MATERIAL]],8,0)</f>
        <v>VOLADURA</v>
      </c>
      <c r="I5247" s="86" t="s">
        <v>79</v>
      </c>
      <c r="J5247" s="88">
        <f ca="1">J5246+TIME(0,RANDBETWEEN((144),(176)),0)</f>
        <v>0.36805555555555552</v>
      </c>
      <c r="K5247" s="86" t="str">
        <f ca="1">VLOOKUP(Tabla36[[#This Row],[CODIGO VINCULO]],[1]!Anexar1[[UNION]:[OPERADOR]],4,0)</f>
        <v>FELIPE DE JESUS UC POOT</v>
      </c>
      <c r="L5247" s="92" t="str" cm="1">
        <f t="array" aca="1" ref="L5247" ca="1">_xlfn.IFS(J5247&gt;=TIME(14,0,0),"SEGUNDO TURNO",J5247&lt;TIME(14,0,0),"PRIMER TURNO")</f>
        <v>PRIMER TURNO</v>
      </c>
      <c r="M5247" s="90"/>
    </row>
    <row r="5248" spans="1:13">
      <c r="A5248" s="86" t="str">
        <f ca="1">_xlfn.CONCAT(Tabla36[[#This Row],[NUM. ECO.]],Tabla36[[#This Row],[TURNO]],Tabla36[[#This Row],[FECHA]])</f>
        <v>T51PRIMER TURNO45419</v>
      </c>
      <c r="B5248" s="87">
        <v>6</v>
      </c>
      <c r="C5248" s="87">
        <v>3</v>
      </c>
      <c r="D5248" s="87" t="s">
        <v>68</v>
      </c>
      <c r="E5248" s="86"/>
      <c r="F5248" s="86">
        <f>VLOOKUP(Tabla36[[#This Row],[NUM. ECO.]],[2]!Tabla24[[NO.ECO]:[CUBICACION
M3]],4,0)</f>
        <v>17</v>
      </c>
      <c r="G5248" s="94">
        <v>45419</v>
      </c>
      <c r="H5248" s="92" t="str">
        <f>VLOOKUP(Tabla36[[#This Row],[NUM. ECO.]],[2]!Tabla24[[NO.ECO]:[MATERIAL]],8,0)</f>
        <v>VOLADURA</v>
      </c>
      <c r="I5248" s="86" t="s">
        <v>79</v>
      </c>
      <c r="J5248" s="91">
        <f ca="1">J5247+TIME(0,RANDBETWEEN((144),(176)),0)</f>
        <v>0.47986111111111107</v>
      </c>
      <c r="K5248" s="86" t="str">
        <f ca="1">VLOOKUP(Tabla36[[#This Row],[CODIGO VINCULO]],[1]!Anexar1[[UNION]:[OPERADOR]],4,0)</f>
        <v>FELIPE DE JESUS UC POOT</v>
      </c>
      <c r="L5248" s="92" t="str" cm="1">
        <f t="array" aca="1" ref="L5248" ca="1">_xlfn.IFS(J5248&gt;=TIME(14,0,0),"SEGUNDO TURNO",J5248&lt;TIME(14,0,0),"PRIMER TURNO")</f>
        <v>PRIMER TURNO</v>
      </c>
      <c r="M5248" s="90"/>
    </row>
    <row r="5249" spans="1:13">
      <c r="A5249" s="86" t="str">
        <f ca="1">_xlfn.CONCAT(Tabla36[[#This Row],[NUM. ECO.]],Tabla36[[#This Row],[TURNO]],Tabla36[[#This Row],[FECHA]])</f>
        <v>T51PRIMER TURNO45419</v>
      </c>
      <c r="B5249" s="87">
        <v>6</v>
      </c>
      <c r="C5249" s="87">
        <v>4</v>
      </c>
      <c r="D5249" s="87" t="s">
        <v>68</v>
      </c>
      <c r="E5249" s="86"/>
      <c r="F5249" s="86">
        <f>VLOOKUP(Tabla36[[#This Row],[NUM. ECO.]],[2]!Tabla24[[NO.ECO]:[CUBICACION
M3]],4,0)</f>
        <v>17</v>
      </c>
      <c r="G5249" s="94">
        <v>45419</v>
      </c>
      <c r="H5249" s="92" t="str">
        <f>VLOOKUP(Tabla36[[#This Row],[NUM. ECO.]],[2]!Tabla24[[NO.ECO]:[MATERIAL]],8,0)</f>
        <v>VOLADURA</v>
      </c>
      <c r="I5249" s="86" t="s">
        <v>79</v>
      </c>
      <c r="J5249" s="91">
        <f ca="1">J5248+TIME(0,RANDBETWEEN((144),(176)),0)</f>
        <v>0.57986111111111105</v>
      </c>
      <c r="K5249" s="86" t="str">
        <f ca="1">VLOOKUP(Tabla36[[#This Row],[CODIGO VINCULO]],[1]!Anexar1[[UNION]:[OPERADOR]],4,0)</f>
        <v>FELIPE DE JESUS UC POOT</v>
      </c>
      <c r="L5249" s="92" t="str" cm="1">
        <f t="array" aca="1" ref="L5249" ca="1">_xlfn.IFS(J5249&gt;=TIME(14,0,0),"SEGUNDO TURNO",J5249&lt;TIME(14,0,0),"PRIMER TURNO")</f>
        <v>PRIMER TURNO</v>
      </c>
      <c r="M5249" s="90"/>
    </row>
    <row r="5250" spans="1:13">
      <c r="A5250" s="86" t="str">
        <f ca="1">_xlfn.CONCAT(Tabla36[[#This Row],[NUM. ECO.]],Tabla36[[#This Row],[TURNO]],Tabla36[[#This Row],[FECHA]])</f>
        <v>T51SEGUNDO TURNO45419</v>
      </c>
      <c r="B5250" s="87">
        <v>6</v>
      </c>
      <c r="C5250" s="87">
        <v>5</v>
      </c>
      <c r="D5250" s="87" t="s">
        <v>68</v>
      </c>
      <c r="E5250" s="86"/>
      <c r="F5250" s="86">
        <f>VLOOKUP(Tabla36[[#This Row],[NUM. ECO.]],[2]!Tabla24[[NO.ECO]:[CUBICACION
M3]],4,0)</f>
        <v>17</v>
      </c>
      <c r="G5250" s="94">
        <v>45419</v>
      </c>
      <c r="H5250" s="92" t="str">
        <f>VLOOKUP(Tabla36[[#This Row],[NUM. ECO.]],[2]!Tabla24[[NO.ECO]:[MATERIAL]],8,0)</f>
        <v>VOLADURA</v>
      </c>
      <c r="I5250" s="86" t="s">
        <v>79</v>
      </c>
      <c r="J5250" s="91">
        <f ca="1">J5249+TIME(0,RANDBETWEEN((144),(176)),0)</f>
        <v>0.69305555555555554</v>
      </c>
      <c r="K5250" s="86" t="str">
        <f ca="1">VLOOKUP(Tabla36[[#This Row],[CODIGO VINCULO]],[1]!Anexar1[[UNION]:[OPERADOR]],4,0)</f>
        <v>OCTAVIANO CASTRO LOPEZ</v>
      </c>
      <c r="L5250" s="92" t="str" cm="1">
        <f t="array" aca="1" ref="L5250" ca="1">_xlfn.IFS(J5250&gt;=TIME(14,0,0),"SEGUNDO TURNO",J5250&lt;TIME(14,0,0),"PRIMER TURNO")</f>
        <v>SEGUNDO TURNO</v>
      </c>
      <c r="M5250" s="90"/>
    </row>
    <row r="5251" spans="1:13">
      <c r="A5251" s="86" t="str">
        <f ca="1">_xlfn.CONCAT(Tabla36[[#This Row],[NUM. ECO.]],Tabla36[[#This Row],[TURNO]],Tabla36[[#This Row],[FECHA]])</f>
        <v>T51SEGUNDO TURNO45419</v>
      </c>
      <c r="B5251" s="87">
        <v>6</v>
      </c>
      <c r="C5251" s="87">
        <v>6</v>
      </c>
      <c r="D5251" s="87" t="s">
        <v>68</v>
      </c>
      <c r="E5251" s="86"/>
      <c r="F5251" s="86">
        <f>VLOOKUP(Tabla36[[#This Row],[NUM. ECO.]],[2]!Tabla24[[NO.ECO]:[CUBICACION
M3]],4,0)</f>
        <v>17</v>
      </c>
      <c r="G5251" s="94">
        <v>45419</v>
      </c>
      <c r="H5251" s="92" t="str">
        <f>VLOOKUP(Tabla36[[#This Row],[NUM. ECO.]],[2]!Tabla24[[NO.ECO]:[MATERIAL]],8,0)</f>
        <v>VOLADURA</v>
      </c>
      <c r="I5251" s="86" t="s">
        <v>79</v>
      </c>
      <c r="J5251" s="91">
        <f ca="1">J5250+TIME(0,RANDBETWEEN((144),(176)),0)</f>
        <v>0.80694444444444446</v>
      </c>
      <c r="K5251" s="86" t="str">
        <f ca="1">VLOOKUP(Tabla36[[#This Row],[CODIGO VINCULO]],[1]!Anexar1[[UNION]:[OPERADOR]],4,0)</f>
        <v>OCTAVIANO CASTRO LOPEZ</v>
      </c>
      <c r="L5251" s="92" t="str" cm="1">
        <f t="array" aca="1" ref="L5251" ca="1">_xlfn.IFS(J5251&gt;=TIME(14,0,0),"SEGUNDO TURNO",J5251&lt;TIME(14,0,0),"PRIMER TURNO")</f>
        <v>SEGUNDO TURNO</v>
      </c>
      <c r="M5251" s="90"/>
    </row>
    <row r="5252" spans="1:13">
      <c r="A5252" s="86" t="str">
        <f ca="1">_xlfn.CONCAT(Tabla36[[#This Row],[NUM. ECO.]],Tabla36[[#This Row],[TURNO]],Tabla36[[#This Row],[FECHA]])</f>
        <v>T51PRIMER TURNO45420</v>
      </c>
      <c r="B5252" s="87">
        <v>6</v>
      </c>
      <c r="C5252" s="87">
        <v>1</v>
      </c>
      <c r="D5252" s="87" t="s">
        <v>68</v>
      </c>
      <c r="E5252" s="86"/>
      <c r="F5252" s="86">
        <f>VLOOKUP(Tabla36[[#This Row],[NUM. ECO.]],[2]!Tabla24[[NO.ECO]:[CUBICACION
M3]],4,0)</f>
        <v>17</v>
      </c>
      <c r="G5252" s="94">
        <v>45420</v>
      </c>
      <c r="H5252" s="92" t="str">
        <f>VLOOKUP(Tabla36[[#This Row],[NUM. ECO.]],[2]!Tabla24[[NO.ECO]:[MATERIAL]],8,0)</f>
        <v>VOLADURA</v>
      </c>
      <c r="I5252" s="86" t="s">
        <v>79</v>
      </c>
      <c r="J5252" s="88">
        <f ca="1">TIME(RANDBETWEEN(5.5,6),RANDBETWEEN(1,29),0)</f>
        <v>0.25486111111111109</v>
      </c>
      <c r="K5252" s="86" t="str">
        <f ca="1">VLOOKUP(Tabla36[[#This Row],[CODIGO VINCULO]],[1]!Anexar1[[UNION]:[OPERADOR]],4,0)</f>
        <v>FELIPE DE JESUS UC POOT</v>
      </c>
      <c r="L5252" s="92" t="str" cm="1">
        <f t="array" aca="1" ref="L5252" ca="1">_xlfn.IFS(J5252&gt;=TIME(14,0,0),"SEGUNDO TURNO",J5252&lt;TIME(14,0,0),"PRIMER TURNO")</f>
        <v>PRIMER TURNO</v>
      </c>
      <c r="M5252" s="90"/>
    </row>
    <row r="5253" spans="1:13">
      <c r="A5253" s="86" t="str">
        <f ca="1">_xlfn.CONCAT(Tabla36[[#This Row],[NUM. ECO.]],Tabla36[[#This Row],[TURNO]],Tabla36[[#This Row],[FECHA]])</f>
        <v>T51PRIMER TURNO45420</v>
      </c>
      <c r="B5253" s="87">
        <v>6</v>
      </c>
      <c r="C5253" s="87">
        <v>2</v>
      </c>
      <c r="D5253" s="87" t="s">
        <v>68</v>
      </c>
      <c r="E5253" s="86"/>
      <c r="F5253" s="86">
        <f>VLOOKUP(Tabla36[[#This Row],[NUM. ECO.]],[2]!Tabla24[[NO.ECO]:[CUBICACION
M3]],4,0)</f>
        <v>17</v>
      </c>
      <c r="G5253" s="94">
        <v>45420</v>
      </c>
      <c r="H5253" s="92" t="str">
        <f>VLOOKUP(Tabla36[[#This Row],[NUM. ECO.]],[2]!Tabla24[[NO.ECO]:[MATERIAL]],8,0)</f>
        <v>VOLADURA</v>
      </c>
      <c r="I5253" s="86" t="s">
        <v>79</v>
      </c>
      <c r="J5253" s="88">
        <f ca="1">J5252+TIME(0,RANDBETWEEN((144),(176)),0)</f>
        <v>0.35902777777777778</v>
      </c>
      <c r="K5253" s="86" t="str">
        <f ca="1">VLOOKUP(Tabla36[[#This Row],[CODIGO VINCULO]],[1]!Anexar1[[UNION]:[OPERADOR]],4,0)</f>
        <v>FELIPE DE JESUS UC POOT</v>
      </c>
      <c r="L5253" s="92" t="str" cm="1">
        <f t="array" aca="1" ref="L5253" ca="1">_xlfn.IFS(J5253&gt;=TIME(14,0,0),"SEGUNDO TURNO",J5253&lt;TIME(14,0,0),"PRIMER TURNO")</f>
        <v>PRIMER TURNO</v>
      </c>
      <c r="M5253" s="90"/>
    </row>
    <row r="5254" spans="1:13">
      <c r="A5254" s="86" t="str">
        <f ca="1">_xlfn.CONCAT(Tabla36[[#This Row],[NUM. ECO.]],Tabla36[[#This Row],[TURNO]],Tabla36[[#This Row],[FECHA]])</f>
        <v>T51PRIMER TURNO45420</v>
      </c>
      <c r="B5254" s="87">
        <v>6</v>
      </c>
      <c r="C5254" s="87">
        <v>3</v>
      </c>
      <c r="D5254" s="87" t="s">
        <v>68</v>
      </c>
      <c r="E5254" s="86"/>
      <c r="F5254" s="86">
        <f>VLOOKUP(Tabla36[[#This Row],[NUM. ECO.]],[2]!Tabla24[[NO.ECO]:[CUBICACION
M3]],4,0)</f>
        <v>17</v>
      </c>
      <c r="G5254" s="94">
        <v>45420</v>
      </c>
      <c r="H5254" s="92" t="str">
        <f>VLOOKUP(Tabla36[[#This Row],[NUM. ECO.]],[2]!Tabla24[[NO.ECO]:[MATERIAL]],8,0)</f>
        <v>VOLADURA</v>
      </c>
      <c r="I5254" s="86" t="s">
        <v>79</v>
      </c>
      <c r="J5254" s="91">
        <f ca="1">J5253+TIME(0,RANDBETWEEN((144),(176)),0)</f>
        <v>0.45902777777777781</v>
      </c>
      <c r="K5254" s="86" t="str">
        <f ca="1">VLOOKUP(Tabla36[[#This Row],[CODIGO VINCULO]],[1]!Anexar1[[UNION]:[OPERADOR]],4,0)</f>
        <v>FELIPE DE JESUS UC POOT</v>
      </c>
      <c r="L5254" s="92" t="str" cm="1">
        <f t="array" aca="1" ref="L5254" ca="1">_xlfn.IFS(J5254&gt;=TIME(14,0,0),"SEGUNDO TURNO",J5254&lt;TIME(14,0,0),"PRIMER TURNO")</f>
        <v>PRIMER TURNO</v>
      </c>
      <c r="M5254" s="90"/>
    </row>
    <row r="5255" spans="1:13">
      <c r="A5255" s="86" t="str">
        <f ca="1">_xlfn.CONCAT(Tabla36[[#This Row],[NUM. ECO.]],Tabla36[[#This Row],[TURNO]],Tabla36[[#This Row],[FECHA]])</f>
        <v>T51PRIMER TURNO45420</v>
      </c>
      <c r="B5255" s="87">
        <v>6</v>
      </c>
      <c r="C5255" s="87">
        <v>4</v>
      </c>
      <c r="D5255" s="87" t="s">
        <v>68</v>
      </c>
      <c r="E5255" s="86"/>
      <c r="F5255" s="86">
        <f>VLOOKUP(Tabla36[[#This Row],[NUM. ECO.]],[2]!Tabla24[[NO.ECO]:[CUBICACION
M3]],4,0)</f>
        <v>17</v>
      </c>
      <c r="G5255" s="94">
        <v>45420</v>
      </c>
      <c r="H5255" s="92" t="str">
        <f>VLOOKUP(Tabla36[[#This Row],[NUM. ECO.]],[2]!Tabla24[[NO.ECO]:[MATERIAL]],8,0)</f>
        <v>VOLADURA</v>
      </c>
      <c r="I5255" s="86" t="s">
        <v>79</v>
      </c>
      <c r="J5255" s="91">
        <f ca="1">J5254+TIME(0,RANDBETWEEN((144),(176)),0)</f>
        <v>0.5722222222222223</v>
      </c>
      <c r="K5255" s="86" t="str">
        <f ca="1">VLOOKUP(Tabla36[[#This Row],[CODIGO VINCULO]],[1]!Anexar1[[UNION]:[OPERADOR]],4,0)</f>
        <v>FELIPE DE JESUS UC POOT</v>
      </c>
      <c r="L5255" s="92" t="str" cm="1">
        <f t="array" aca="1" ref="L5255" ca="1">_xlfn.IFS(J5255&gt;=TIME(14,0,0),"SEGUNDO TURNO",J5255&lt;TIME(14,0,0),"PRIMER TURNO")</f>
        <v>PRIMER TURNO</v>
      </c>
      <c r="M5255" s="90"/>
    </row>
    <row r="5256" spans="1:13">
      <c r="A5256" s="86" t="str">
        <f ca="1">_xlfn.CONCAT(Tabla36[[#This Row],[NUM. ECO.]],Tabla36[[#This Row],[TURNO]],Tabla36[[#This Row],[FECHA]])</f>
        <v>T51SEGUNDO TURNO45420</v>
      </c>
      <c r="B5256" s="87">
        <v>6</v>
      </c>
      <c r="C5256" s="87">
        <v>5</v>
      </c>
      <c r="D5256" s="87" t="s">
        <v>68</v>
      </c>
      <c r="E5256" s="86"/>
      <c r="F5256" s="86">
        <f>VLOOKUP(Tabla36[[#This Row],[NUM. ECO.]],[2]!Tabla24[[NO.ECO]:[CUBICACION
M3]],4,0)</f>
        <v>17</v>
      </c>
      <c r="G5256" s="94">
        <v>45420</v>
      </c>
      <c r="H5256" s="92" t="str">
        <f>VLOOKUP(Tabla36[[#This Row],[NUM. ECO.]],[2]!Tabla24[[NO.ECO]:[MATERIAL]],8,0)</f>
        <v>VOLADURA</v>
      </c>
      <c r="I5256" s="86" t="s">
        <v>79</v>
      </c>
      <c r="J5256" s="91">
        <f ca="1">J5255+TIME(0,RANDBETWEEN((144),(176)),0)</f>
        <v>0.6791666666666667</v>
      </c>
      <c r="K5256" s="86" t="str">
        <f ca="1">VLOOKUP(Tabla36[[#This Row],[CODIGO VINCULO]],[1]!Anexar1[[UNION]:[OPERADOR]],4,0)</f>
        <v>OCTAVIANO CASTRO LOPEZ</v>
      </c>
      <c r="L5256" s="92" t="str" cm="1">
        <f t="array" aca="1" ref="L5256" ca="1">_xlfn.IFS(J5256&gt;=TIME(14,0,0),"SEGUNDO TURNO",J5256&lt;TIME(14,0,0),"PRIMER TURNO")</f>
        <v>SEGUNDO TURNO</v>
      </c>
      <c r="M5256" s="90"/>
    </row>
    <row r="5257" spans="1:13">
      <c r="A5257" s="86" t="str">
        <f ca="1">_xlfn.CONCAT(Tabla36[[#This Row],[NUM. ECO.]],Tabla36[[#This Row],[TURNO]],Tabla36[[#This Row],[FECHA]])</f>
        <v>T51SEGUNDO TURNO45420</v>
      </c>
      <c r="B5257" s="87">
        <v>6</v>
      </c>
      <c r="C5257" s="87">
        <v>6</v>
      </c>
      <c r="D5257" s="87" t="s">
        <v>68</v>
      </c>
      <c r="E5257" s="86"/>
      <c r="F5257" s="86">
        <f>VLOOKUP(Tabla36[[#This Row],[NUM. ECO.]],[2]!Tabla24[[NO.ECO]:[CUBICACION
M3]],4,0)</f>
        <v>17</v>
      </c>
      <c r="G5257" s="94">
        <v>45420</v>
      </c>
      <c r="H5257" s="92" t="str">
        <f>VLOOKUP(Tabla36[[#This Row],[NUM. ECO.]],[2]!Tabla24[[NO.ECO]:[MATERIAL]],8,0)</f>
        <v>VOLADURA</v>
      </c>
      <c r="I5257" s="86" t="s">
        <v>79</v>
      </c>
      <c r="J5257" s="91">
        <f ca="1">J5256+TIME(0,RANDBETWEEN((144),(176)),0)</f>
        <v>0.79444444444444451</v>
      </c>
      <c r="K5257" s="86" t="str">
        <f ca="1">VLOOKUP(Tabla36[[#This Row],[CODIGO VINCULO]],[1]!Anexar1[[UNION]:[OPERADOR]],4,0)</f>
        <v>OCTAVIANO CASTRO LOPEZ</v>
      </c>
      <c r="L5257" s="92" t="str" cm="1">
        <f t="array" aca="1" ref="L5257" ca="1">_xlfn.IFS(J5257&gt;=TIME(14,0,0),"SEGUNDO TURNO",J5257&lt;TIME(14,0,0),"PRIMER TURNO")</f>
        <v>SEGUNDO TURNO</v>
      </c>
      <c r="M5257" s="90"/>
    </row>
    <row r="5258" spans="1:13">
      <c r="A5258" s="86" t="str">
        <f ca="1">_xlfn.CONCAT(Tabla36[[#This Row],[NUM. ECO.]],Tabla36[[#This Row],[TURNO]],Tabla36[[#This Row],[FECHA]])</f>
        <v>T51PRIMER TURNO45421</v>
      </c>
      <c r="B5258" s="87">
        <v>6</v>
      </c>
      <c r="C5258" s="87">
        <v>1</v>
      </c>
      <c r="D5258" s="87" t="s">
        <v>68</v>
      </c>
      <c r="E5258" s="86"/>
      <c r="F5258" s="86">
        <f>VLOOKUP(Tabla36[[#This Row],[NUM. ECO.]],[2]!Tabla24[[NO.ECO]:[CUBICACION
M3]],4,0)</f>
        <v>17</v>
      </c>
      <c r="G5258" s="94">
        <v>45421</v>
      </c>
      <c r="H5258" s="92" t="str">
        <f>VLOOKUP(Tabla36[[#This Row],[NUM. ECO.]],[2]!Tabla24[[NO.ECO]:[MATERIAL]],8,0)</f>
        <v>VOLADURA</v>
      </c>
      <c r="I5258" s="86" t="s">
        <v>79</v>
      </c>
      <c r="J5258" s="88">
        <f ca="1">TIME(RANDBETWEEN(5.5,6),RANDBETWEEN(1,29),0)</f>
        <v>0.26874999999999999</v>
      </c>
      <c r="K5258" s="86" t="str">
        <f ca="1">VLOOKUP(Tabla36[[#This Row],[CODIGO VINCULO]],[1]!Anexar1[[UNION]:[OPERADOR]],4,0)</f>
        <v>FELIPE DE JESUS UC POOT</v>
      </c>
      <c r="L5258" s="92" t="str" cm="1">
        <f t="array" aca="1" ref="L5258" ca="1">_xlfn.IFS(J5258&gt;=TIME(14,0,0),"SEGUNDO TURNO",J5258&lt;TIME(14,0,0),"PRIMER TURNO")</f>
        <v>PRIMER TURNO</v>
      </c>
      <c r="M5258" s="90"/>
    </row>
    <row r="5259" spans="1:13">
      <c r="A5259" s="86" t="str">
        <f ca="1">_xlfn.CONCAT(Tabla36[[#This Row],[NUM. ECO.]],Tabla36[[#This Row],[TURNO]],Tabla36[[#This Row],[FECHA]])</f>
        <v>T51PRIMER TURNO45421</v>
      </c>
      <c r="B5259" s="87">
        <v>6</v>
      </c>
      <c r="C5259" s="87">
        <v>2</v>
      </c>
      <c r="D5259" s="87" t="s">
        <v>68</v>
      </c>
      <c r="E5259" s="86"/>
      <c r="F5259" s="86">
        <f>VLOOKUP(Tabla36[[#This Row],[NUM. ECO.]],[2]!Tabla24[[NO.ECO]:[CUBICACION
M3]],4,0)</f>
        <v>17</v>
      </c>
      <c r="G5259" s="94">
        <v>45421</v>
      </c>
      <c r="H5259" s="92" t="str">
        <f>VLOOKUP(Tabla36[[#This Row],[NUM. ECO.]],[2]!Tabla24[[NO.ECO]:[MATERIAL]],8,0)</f>
        <v>VOLADURA</v>
      </c>
      <c r="I5259" s="86" t="s">
        <v>79</v>
      </c>
      <c r="J5259" s="88">
        <f ca="1">J5258+TIME(0,RANDBETWEEN((144),(176)),0)</f>
        <v>0.37013888888888891</v>
      </c>
      <c r="K5259" s="86" t="str">
        <f ca="1">VLOOKUP(Tabla36[[#This Row],[CODIGO VINCULO]],[1]!Anexar1[[UNION]:[OPERADOR]],4,0)</f>
        <v>FELIPE DE JESUS UC POOT</v>
      </c>
      <c r="L5259" s="92" t="str" cm="1">
        <f t="array" aca="1" ref="L5259" ca="1">_xlfn.IFS(J5259&gt;=TIME(14,0,0),"SEGUNDO TURNO",J5259&lt;TIME(14,0,0),"PRIMER TURNO")</f>
        <v>PRIMER TURNO</v>
      </c>
      <c r="M5259" s="90"/>
    </row>
    <row r="5260" spans="1:13">
      <c r="A5260" s="86" t="str">
        <f ca="1">_xlfn.CONCAT(Tabla36[[#This Row],[NUM. ECO.]],Tabla36[[#This Row],[TURNO]],Tabla36[[#This Row],[FECHA]])</f>
        <v>T51PRIMER TURNO45421</v>
      </c>
      <c r="B5260" s="87">
        <v>6</v>
      </c>
      <c r="C5260" s="87">
        <v>3</v>
      </c>
      <c r="D5260" s="87" t="s">
        <v>68</v>
      </c>
      <c r="E5260" s="86"/>
      <c r="F5260" s="86">
        <f>VLOOKUP(Tabla36[[#This Row],[NUM. ECO.]],[2]!Tabla24[[NO.ECO]:[CUBICACION
M3]],4,0)</f>
        <v>17</v>
      </c>
      <c r="G5260" s="94">
        <v>45421</v>
      </c>
      <c r="H5260" s="92" t="str">
        <f>VLOOKUP(Tabla36[[#This Row],[NUM. ECO.]],[2]!Tabla24[[NO.ECO]:[MATERIAL]],8,0)</f>
        <v>VOLADURA</v>
      </c>
      <c r="I5260" s="86" t="s">
        <v>79</v>
      </c>
      <c r="J5260" s="91">
        <f ca="1">J5259+TIME(0,RANDBETWEEN((144),(176)),0)</f>
        <v>0.48819444444444449</v>
      </c>
      <c r="K5260" s="86" t="str">
        <f ca="1">VLOOKUP(Tabla36[[#This Row],[CODIGO VINCULO]],[1]!Anexar1[[UNION]:[OPERADOR]],4,0)</f>
        <v>FELIPE DE JESUS UC POOT</v>
      </c>
      <c r="L5260" s="92" t="str" cm="1">
        <f t="array" aca="1" ref="L5260" ca="1">_xlfn.IFS(J5260&gt;=TIME(14,0,0),"SEGUNDO TURNO",J5260&lt;TIME(14,0,0),"PRIMER TURNO")</f>
        <v>PRIMER TURNO</v>
      </c>
      <c r="M5260" s="90"/>
    </row>
    <row r="5261" spans="1:13">
      <c r="A5261" s="86" t="str">
        <f ca="1">_xlfn.CONCAT(Tabla36[[#This Row],[NUM. ECO.]],Tabla36[[#This Row],[TURNO]],Tabla36[[#This Row],[FECHA]])</f>
        <v>T51SEGUNDO TURNO45421</v>
      </c>
      <c r="B5261" s="87">
        <v>6</v>
      </c>
      <c r="C5261" s="87">
        <v>4</v>
      </c>
      <c r="D5261" s="87" t="s">
        <v>68</v>
      </c>
      <c r="E5261" s="86"/>
      <c r="F5261" s="86">
        <f>VLOOKUP(Tabla36[[#This Row],[NUM. ECO.]],[2]!Tabla24[[NO.ECO]:[CUBICACION
M3]],4,0)</f>
        <v>17</v>
      </c>
      <c r="G5261" s="94">
        <v>45421</v>
      </c>
      <c r="H5261" s="92" t="str">
        <f>VLOOKUP(Tabla36[[#This Row],[NUM. ECO.]],[2]!Tabla24[[NO.ECO]:[MATERIAL]],8,0)</f>
        <v>VOLADURA</v>
      </c>
      <c r="I5261" s="86" t="s">
        <v>79</v>
      </c>
      <c r="J5261" s="91">
        <f ca="1">J5260+TIME(0,RANDBETWEEN((144),(176)),0)</f>
        <v>0.5986111111111112</v>
      </c>
      <c r="K5261" s="86" t="str">
        <f ca="1">VLOOKUP(Tabla36[[#This Row],[CODIGO VINCULO]],[1]!Anexar1[[UNION]:[OPERADOR]],4,0)</f>
        <v>OCTAVIANO CASTRO LOPEZ</v>
      </c>
      <c r="L5261" s="92" t="str" cm="1">
        <f t="array" aca="1" ref="L5261" ca="1">_xlfn.IFS(J5261&gt;=TIME(14,0,0),"SEGUNDO TURNO",J5261&lt;TIME(14,0,0),"PRIMER TURNO")</f>
        <v>SEGUNDO TURNO</v>
      </c>
      <c r="M5261" s="90"/>
    </row>
    <row r="5262" spans="1:13">
      <c r="A5262" s="86" t="str">
        <f ca="1">_xlfn.CONCAT(Tabla36[[#This Row],[NUM. ECO.]],Tabla36[[#This Row],[TURNO]],Tabla36[[#This Row],[FECHA]])</f>
        <v>T51SEGUNDO TURNO45421</v>
      </c>
      <c r="B5262" s="87">
        <v>6</v>
      </c>
      <c r="C5262" s="87">
        <v>5</v>
      </c>
      <c r="D5262" s="87" t="s">
        <v>68</v>
      </c>
      <c r="E5262" s="86"/>
      <c r="F5262" s="86">
        <f>VLOOKUP(Tabla36[[#This Row],[NUM. ECO.]],[2]!Tabla24[[NO.ECO]:[CUBICACION
M3]],4,0)</f>
        <v>17</v>
      </c>
      <c r="G5262" s="94">
        <v>45421</v>
      </c>
      <c r="H5262" s="92" t="str">
        <f>VLOOKUP(Tabla36[[#This Row],[NUM. ECO.]],[2]!Tabla24[[NO.ECO]:[MATERIAL]],8,0)</f>
        <v>VOLADURA</v>
      </c>
      <c r="I5262" s="86" t="s">
        <v>79</v>
      </c>
      <c r="J5262" s="91">
        <f ca="1">J5261+TIME(0,RANDBETWEEN((144),(176)),0)</f>
        <v>0.70972222222222237</v>
      </c>
      <c r="K5262" s="86" t="str">
        <f ca="1">VLOOKUP(Tabla36[[#This Row],[CODIGO VINCULO]],[1]!Anexar1[[UNION]:[OPERADOR]],4,0)</f>
        <v>OCTAVIANO CASTRO LOPEZ</v>
      </c>
      <c r="L5262" s="92" t="str" cm="1">
        <f t="array" aca="1" ref="L5262" ca="1">_xlfn.IFS(J5262&gt;=TIME(14,0,0),"SEGUNDO TURNO",J5262&lt;TIME(14,0,0),"PRIMER TURNO")</f>
        <v>SEGUNDO TURNO</v>
      </c>
      <c r="M5262" s="90"/>
    </row>
    <row r="5263" spans="1:13">
      <c r="A5263" s="86" t="str">
        <f ca="1">_xlfn.CONCAT(Tabla36[[#This Row],[NUM. ECO.]],Tabla36[[#This Row],[TURNO]],Tabla36[[#This Row],[FECHA]])</f>
        <v>T51SEGUNDO TURNO45421</v>
      </c>
      <c r="B5263" s="87">
        <v>6</v>
      </c>
      <c r="C5263" s="87">
        <v>6</v>
      </c>
      <c r="D5263" s="87" t="s">
        <v>68</v>
      </c>
      <c r="E5263" s="86"/>
      <c r="F5263" s="86">
        <f>VLOOKUP(Tabla36[[#This Row],[NUM. ECO.]],[2]!Tabla24[[NO.ECO]:[CUBICACION
M3]],4,0)</f>
        <v>17</v>
      </c>
      <c r="G5263" s="94">
        <v>45421</v>
      </c>
      <c r="H5263" s="92" t="str">
        <f>VLOOKUP(Tabla36[[#This Row],[NUM. ECO.]],[2]!Tabla24[[NO.ECO]:[MATERIAL]],8,0)</f>
        <v>VOLADURA</v>
      </c>
      <c r="I5263" s="86" t="s">
        <v>79</v>
      </c>
      <c r="J5263" s="91">
        <f ca="1">J5262+TIME(0,RANDBETWEEN((144),(176)),0)</f>
        <v>0.82847222222222239</v>
      </c>
      <c r="K5263" s="86" t="str">
        <f ca="1">VLOOKUP(Tabla36[[#This Row],[CODIGO VINCULO]],[1]!Anexar1[[UNION]:[OPERADOR]],4,0)</f>
        <v>OCTAVIANO CASTRO LOPEZ</v>
      </c>
      <c r="L5263" s="92" t="str" cm="1">
        <f t="array" aca="1" ref="L5263" ca="1">_xlfn.IFS(J5263&gt;=TIME(14,0,0),"SEGUNDO TURNO",J5263&lt;TIME(14,0,0),"PRIMER TURNO")</f>
        <v>SEGUNDO TURNO</v>
      </c>
      <c r="M5263" s="90"/>
    </row>
    <row r="5264" spans="1:13">
      <c r="A5264" s="86" t="str">
        <f ca="1">_xlfn.CONCAT(Tabla36[[#This Row],[NUM. ECO.]],Tabla36[[#This Row],[TURNO]],Tabla36[[#This Row],[FECHA]])</f>
        <v>T51PRIMER TURNO45422</v>
      </c>
      <c r="B5264" s="87">
        <v>6</v>
      </c>
      <c r="C5264" s="87">
        <v>1</v>
      </c>
      <c r="D5264" s="87" t="s">
        <v>68</v>
      </c>
      <c r="E5264" s="86"/>
      <c r="F5264" s="86">
        <f>VLOOKUP(Tabla36[[#This Row],[NUM. ECO.]],[2]!Tabla24[[NO.ECO]:[CUBICACION
M3]],4,0)</f>
        <v>17</v>
      </c>
      <c r="G5264" s="94">
        <v>45422</v>
      </c>
      <c r="H5264" s="92" t="str">
        <f>VLOOKUP(Tabla36[[#This Row],[NUM. ECO.]],[2]!Tabla24[[NO.ECO]:[MATERIAL]],8,0)</f>
        <v>VOLADURA</v>
      </c>
      <c r="I5264" s="86" t="s">
        <v>79</v>
      </c>
      <c r="J5264" s="88">
        <f ca="1">TIME(RANDBETWEEN(5.5,6),RANDBETWEEN(1,29),0)</f>
        <v>0.25972222222222224</v>
      </c>
      <c r="K5264" s="86" t="str">
        <f ca="1">VLOOKUP(Tabla36[[#This Row],[CODIGO VINCULO]],[1]!Anexar1[[UNION]:[OPERADOR]],4,0)</f>
        <v>FELIPE DE JESUS UC POOT</v>
      </c>
      <c r="L5264" s="92" t="str" cm="1">
        <f t="array" aca="1" ref="L5264" ca="1">_xlfn.IFS(J5264&gt;=TIME(14,0,0),"SEGUNDO TURNO",J5264&lt;TIME(14,0,0),"PRIMER TURNO")</f>
        <v>PRIMER TURNO</v>
      </c>
      <c r="M5264" s="90"/>
    </row>
    <row r="5265" spans="1:13">
      <c r="A5265" s="86" t="str">
        <f ca="1">_xlfn.CONCAT(Tabla36[[#This Row],[NUM. ECO.]],Tabla36[[#This Row],[TURNO]],Tabla36[[#This Row],[FECHA]])</f>
        <v>T51PRIMER TURNO45422</v>
      </c>
      <c r="B5265" s="87">
        <v>6</v>
      </c>
      <c r="C5265" s="87">
        <v>2</v>
      </c>
      <c r="D5265" s="87" t="s">
        <v>68</v>
      </c>
      <c r="E5265" s="86"/>
      <c r="F5265" s="86">
        <f>VLOOKUP(Tabla36[[#This Row],[NUM. ECO.]],[2]!Tabla24[[NO.ECO]:[CUBICACION
M3]],4,0)</f>
        <v>17</v>
      </c>
      <c r="G5265" s="94">
        <v>45422</v>
      </c>
      <c r="H5265" s="92" t="str">
        <f>VLOOKUP(Tabla36[[#This Row],[NUM. ECO.]],[2]!Tabla24[[NO.ECO]:[MATERIAL]],8,0)</f>
        <v>VOLADURA</v>
      </c>
      <c r="I5265" s="86" t="s">
        <v>79</v>
      </c>
      <c r="J5265" s="88">
        <f ca="1">J5264+TIME(0,RANDBETWEEN((144),(176)),0)</f>
        <v>0.36944444444444446</v>
      </c>
      <c r="K5265" s="86" t="str">
        <f ca="1">VLOOKUP(Tabla36[[#This Row],[CODIGO VINCULO]],[1]!Anexar1[[UNION]:[OPERADOR]],4,0)</f>
        <v>FELIPE DE JESUS UC POOT</v>
      </c>
      <c r="L5265" s="92" t="str" cm="1">
        <f t="array" aca="1" ref="L5265" ca="1">_xlfn.IFS(J5265&gt;=TIME(14,0,0),"SEGUNDO TURNO",J5265&lt;TIME(14,0,0),"PRIMER TURNO")</f>
        <v>PRIMER TURNO</v>
      </c>
      <c r="M5265" s="90"/>
    </row>
    <row r="5266" spans="1:13">
      <c r="A5266" s="86" t="str">
        <f ca="1">_xlfn.CONCAT(Tabla36[[#This Row],[NUM. ECO.]],Tabla36[[#This Row],[TURNO]],Tabla36[[#This Row],[FECHA]])</f>
        <v>T51PRIMER TURNO45422</v>
      </c>
      <c r="B5266" s="87">
        <v>6</v>
      </c>
      <c r="C5266" s="87">
        <v>3</v>
      </c>
      <c r="D5266" s="87" t="s">
        <v>68</v>
      </c>
      <c r="E5266" s="86"/>
      <c r="F5266" s="86">
        <f>VLOOKUP(Tabla36[[#This Row],[NUM. ECO.]],[2]!Tabla24[[NO.ECO]:[CUBICACION
M3]],4,0)</f>
        <v>17</v>
      </c>
      <c r="G5266" s="94">
        <v>45422</v>
      </c>
      <c r="H5266" s="92" t="str">
        <f>VLOOKUP(Tabla36[[#This Row],[NUM. ECO.]],[2]!Tabla24[[NO.ECO]:[MATERIAL]],8,0)</f>
        <v>VOLADURA</v>
      </c>
      <c r="I5266" s="86" t="s">
        <v>79</v>
      </c>
      <c r="J5266" s="91">
        <f ca="1">J5265+TIME(0,RANDBETWEEN((144),(176)),0)</f>
        <v>0.4916666666666667</v>
      </c>
      <c r="K5266" s="86" t="str">
        <f ca="1">VLOOKUP(Tabla36[[#This Row],[CODIGO VINCULO]],[1]!Anexar1[[UNION]:[OPERADOR]],4,0)</f>
        <v>FELIPE DE JESUS UC POOT</v>
      </c>
      <c r="L5266" s="92" t="str" cm="1">
        <f t="array" aca="1" ref="L5266" ca="1">_xlfn.IFS(J5266&gt;=TIME(14,0,0),"SEGUNDO TURNO",J5266&lt;TIME(14,0,0),"PRIMER TURNO")</f>
        <v>PRIMER TURNO</v>
      </c>
      <c r="M5266" s="90"/>
    </row>
    <row r="5267" spans="1:13">
      <c r="A5267" s="86" t="str">
        <f ca="1">_xlfn.CONCAT(Tabla36[[#This Row],[NUM. ECO.]],Tabla36[[#This Row],[TURNO]],Tabla36[[#This Row],[FECHA]])</f>
        <v>T51SEGUNDO TURNO45422</v>
      </c>
      <c r="B5267" s="87">
        <v>6</v>
      </c>
      <c r="C5267" s="87">
        <v>4</v>
      </c>
      <c r="D5267" s="87" t="s">
        <v>68</v>
      </c>
      <c r="E5267" s="86"/>
      <c r="F5267" s="86">
        <f>VLOOKUP(Tabla36[[#This Row],[NUM. ECO.]],[2]!Tabla24[[NO.ECO]:[CUBICACION
M3]],4,0)</f>
        <v>17</v>
      </c>
      <c r="G5267" s="94">
        <v>45422</v>
      </c>
      <c r="H5267" s="92" t="str">
        <f>VLOOKUP(Tabla36[[#This Row],[NUM. ECO.]],[2]!Tabla24[[NO.ECO]:[MATERIAL]],8,0)</f>
        <v>VOLADURA</v>
      </c>
      <c r="I5267" s="86" t="s">
        <v>79</v>
      </c>
      <c r="J5267" s="91">
        <f ca="1">J5266+TIME(0,RANDBETWEEN((144),(176)),0)</f>
        <v>0.59236111111111112</v>
      </c>
      <c r="K5267" s="86" t="str">
        <f ca="1">VLOOKUP(Tabla36[[#This Row],[CODIGO VINCULO]],[1]!Anexar1[[UNION]:[OPERADOR]],4,0)</f>
        <v>OCTAVIANO CASTRO LOPEZ</v>
      </c>
      <c r="L5267" s="92" t="str" cm="1">
        <f t="array" aca="1" ref="L5267" ca="1">_xlfn.IFS(J5267&gt;=TIME(14,0,0),"SEGUNDO TURNO",J5267&lt;TIME(14,0,0),"PRIMER TURNO")</f>
        <v>SEGUNDO TURNO</v>
      </c>
      <c r="M5267" s="90"/>
    </row>
    <row r="5268" spans="1:13">
      <c r="A5268" s="86" t="str">
        <f ca="1">_xlfn.CONCAT(Tabla36[[#This Row],[NUM. ECO.]],Tabla36[[#This Row],[TURNO]],Tabla36[[#This Row],[FECHA]])</f>
        <v>T51SEGUNDO TURNO45422</v>
      </c>
      <c r="B5268" s="87">
        <v>6</v>
      </c>
      <c r="C5268" s="87">
        <v>5</v>
      </c>
      <c r="D5268" s="87" t="s">
        <v>68</v>
      </c>
      <c r="E5268" s="86"/>
      <c r="F5268" s="86">
        <f>VLOOKUP(Tabla36[[#This Row],[NUM. ECO.]],[2]!Tabla24[[NO.ECO]:[CUBICACION
M3]],4,0)</f>
        <v>17</v>
      </c>
      <c r="G5268" s="94">
        <v>45422</v>
      </c>
      <c r="H5268" s="92" t="str">
        <f>VLOOKUP(Tabla36[[#This Row],[NUM. ECO.]],[2]!Tabla24[[NO.ECO]:[MATERIAL]],8,0)</f>
        <v>VOLADURA</v>
      </c>
      <c r="I5268" s="86" t="s">
        <v>79</v>
      </c>
      <c r="J5268" s="91">
        <f ca="1">J5267+TIME(0,RANDBETWEEN((144),(176)),0)</f>
        <v>0.71180555555555558</v>
      </c>
      <c r="K5268" s="86" t="str">
        <f ca="1">VLOOKUP(Tabla36[[#This Row],[CODIGO VINCULO]],[1]!Anexar1[[UNION]:[OPERADOR]],4,0)</f>
        <v>OCTAVIANO CASTRO LOPEZ</v>
      </c>
      <c r="L5268" s="92" t="str" cm="1">
        <f t="array" aca="1" ref="L5268" ca="1">_xlfn.IFS(J5268&gt;=TIME(14,0,0),"SEGUNDO TURNO",J5268&lt;TIME(14,0,0),"PRIMER TURNO")</f>
        <v>SEGUNDO TURNO</v>
      </c>
      <c r="M5268" s="90"/>
    </row>
    <row r="5269" spans="1:13">
      <c r="A5269" s="86" t="str">
        <f ca="1">_xlfn.CONCAT(Tabla36[[#This Row],[NUM. ECO.]],Tabla36[[#This Row],[TURNO]],Tabla36[[#This Row],[FECHA]])</f>
        <v>T51SEGUNDO TURNO45422</v>
      </c>
      <c r="B5269" s="87">
        <v>6</v>
      </c>
      <c r="C5269" s="87">
        <v>6</v>
      </c>
      <c r="D5269" s="87" t="s">
        <v>68</v>
      </c>
      <c r="E5269" s="86"/>
      <c r="F5269" s="86">
        <f>VLOOKUP(Tabla36[[#This Row],[NUM. ECO.]],[2]!Tabla24[[NO.ECO]:[CUBICACION
M3]],4,0)</f>
        <v>17</v>
      </c>
      <c r="G5269" s="94">
        <v>45422</v>
      </c>
      <c r="H5269" s="92" t="str">
        <f>VLOOKUP(Tabla36[[#This Row],[NUM. ECO.]],[2]!Tabla24[[NO.ECO]:[MATERIAL]],8,0)</f>
        <v>VOLADURA</v>
      </c>
      <c r="I5269" s="86" t="s">
        <v>79</v>
      </c>
      <c r="J5269" s="91">
        <f ca="1">J5268+TIME(0,RANDBETWEEN((144),(176)),0)</f>
        <v>0.82708333333333339</v>
      </c>
      <c r="K5269" s="86" t="str">
        <f ca="1">VLOOKUP(Tabla36[[#This Row],[CODIGO VINCULO]],[1]!Anexar1[[UNION]:[OPERADOR]],4,0)</f>
        <v>OCTAVIANO CASTRO LOPEZ</v>
      </c>
      <c r="L5269" s="92" t="str" cm="1">
        <f t="array" aca="1" ref="L5269" ca="1">_xlfn.IFS(J5269&gt;=TIME(14,0,0),"SEGUNDO TURNO",J5269&lt;TIME(14,0,0),"PRIMER TURNO")</f>
        <v>SEGUNDO TURNO</v>
      </c>
      <c r="M5269" s="90"/>
    </row>
    <row r="5270" spans="1:13">
      <c r="A5270" s="86" t="str">
        <f ca="1">_xlfn.CONCAT(Tabla36[[#This Row],[NUM. ECO.]],Tabla36[[#This Row],[TURNO]],Tabla36[[#This Row],[FECHA]])</f>
        <v>T51PRIMER TURNO45423</v>
      </c>
      <c r="B5270" s="87">
        <v>6</v>
      </c>
      <c r="C5270" s="87">
        <v>1</v>
      </c>
      <c r="D5270" s="87" t="s">
        <v>68</v>
      </c>
      <c r="E5270" s="86"/>
      <c r="F5270" s="86">
        <f>VLOOKUP(Tabla36[[#This Row],[NUM. ECO.]],[2]!Tabla24[[NO.ECO]:[CUBICACION
M3]],4,0)</f>
        <v>17</v>
      </c>
      <c r="G5270" s="94">
        <v>45423</v>
      </c>
      <c r="H5270" s="92" t="str">
        <f>VLOOKUP(Tabla36[[#This Row],[NUM. ECO.]],[2]!Tabla24[[NO.ECO]:[MATERIAL]],8,0)</f>
        <v>VOLADURA</v>
      </c>
      <c r="I5270" s="86" t="s">
        <v>79</v>
      </c>
      <c r="J5270" s="88">
        <f ca="1">TIME(RANDBETWEEN(5.5,6),RANDBETWEEN(1,29),0)</f>
        <v>0.26666666666666666</v>
      </c>
      <c r="K5270" s="86" t="str">
        <f ca="1">VLOOKUP(Tabla36[[#This Row],[CODIGO VINCULO]],[1]!Anexar1[[UNION]:[OPERADOR]],4,0)</f>
        <v>FELIPE DE JESUS UC POOT</v>
      </c>
      <c r="L5270" s="92" t="str" cm="1">
        <f t="array" aca="1" ref="L5270" ca="1">_xlfn.IFS(J5270&gt;=TIME(14,0,0),"SEGUNDO TURNO",J5270&lt;TIME(14,0,0),"PRIMER TURNO")</f>
        <v>PRIMER TURNO</v>
      </c>
      <c r="M5270" s="90"/>
    </row>
    <row r="5271" spans="1:13">
      <c r="A5271" s="86" t="str">
        <f ca="1">_xlfn.CONCAT(Tabla36[[#This Row],[NUM. ECO.]],Tabla36[[#This Row],[TURNO]],Tabla36[[#This Row],[FECHA]])</f>
        <v>T51PRIMER TURNO45423</v>
      </c>
      <c r="B5271" s="87">
        <v>6</v>
      </c>
      <c r="C5271" s="87">
        <v>2</v>
      </c>
      <c r="D5271" s="87" t="s">
        <v>68</v>
      </c>
      <c r="E5271" s="86"/>
      <c r="F5271" s="86">
        <f>VLOOKUP(Tabla36[[#This Row],[NUM. ECO.]],[2]!Tabla24[[NO.ECO]:[CUBICACION
M3]],4,0)</f>
        <v>17</v>
      </c>
      <c r="G5271" s="94">
        <v>45423</v>
      </c>
      <c r="H5271" s="92" t="str">
        <f>VLOOKUP(Tabla36[[#This Row],[NUM. ECO.]],[2]!Tabla24[[NO.ECO]:[MATERIAL]],8,0)</f>
        <v>VOLADURA</v>
      </c>
      <c r="I5271" s="86" t="s">
        <v>79</v>
      </c>
      <c r="J5271" s="88">
        <f ca="1">J5270+TIME(0,RANDBETWEEN((144),(176)),0)</f>
        <v>0.37986111111111109</v>
      </c>
      <c r="K5271" s="86" t="str">
        <f ca="1">VLOOKUP(Tabla36[[#This Row],[CODIGO VINCULO]],[1]!Anexar1[[UNION]:[OPERADOR]],4,0)</f>
        <v>FELIPE DE JESUS UC POOT</v>
      </c>
      <c r="L5271" s="92" t="str" cm="1">
        <f t="array" aca="1" ref="L5271" ca="1">_xlfn.IFS(J5271&gt;=TIME(14,0,0),"SEGUNDO TURNO",J5271&lt;TIME(14,0,0),"PRIMER TURNO")</f>
        <v>PRIMER TURNO</v>
      </c>
      <c r="M5271" s="90"/>
    </row>
    <row r="5272" spans="1:13">
      <c r="A5272" s="86" t="str">
        <f ca="1">_xlfn.CONCAT(Tabla36[[#This Row],[NUM. ECO.]],Tabla36[[#This Row],[TURNO]],Tabla36[[#This Row],[FECHA]])</f>
        <v>T51PRIMER TURNO45423</v>
      </c>
      <c r="B5272" s="87">
        <v>6</v>
      </c>
      <c r="C5272" s="87">
        <v>3</v>
      </c>
      <c r="D5272" s="87" t="s">
        <v>68</v>
      </c>
      <c r="E5272" s="86"/>
      <c r="F5272" s="86">
        <f>VLOOKUP(Tabla36[[#This Row],[NUM. ECO.]],[2]!Tabla24[[NO.ECO]:[CUBICACION
M3]],4,0)</f>
        <v>17</v>
      </c>
      <c r="G5272" s="94">
        <v>45423</v>
      </c>
      <c r="H5272" s="92" t="str">
        <f>VLOOKUP(Tabla36[[#This Row],[NUM. ECO.]],[2]!Tabla24[[NO.ECO]:[MATERIAL]],8,0)</f>
        <v>VOLADURA</v>
      </c>
      <c r="I5272" s="86" t="s">
        <v>79</v>
      </c>
      <c r="J5272" s="91">
        <f ca="1">J5271+TIME(0,RANDBETWEEN((144),(176)),0)</f>
        <v>0.49444444444444441</v>
      </c>
      <c r="K5272" s="86" t="str">
        <f ca="1">VLOOKUP(Tabla36[[#This Row],[CODIGO VINCULO]],[1]!Anexar1[[UNION]:[OPERADOR]],4,0)</f>
        <v>FELIPE DE JESUS UC POOT</v>
      </c>
      <c r="L5272" s="92" t="str" cm="1">
        <f t="array" aca="1" ref="L5272" ca="1">_xlfn.IFS(J5272&gt;=TIME(14,0,0),"SEGUNDO TURNO",J5272&lt;TIME(14,0,0),"PRIMER TURNO")</f>
        <v>PRIMER TURNO</v>
      </c>
      <c r="M5272" s="90"/>
    </row>
    <row r="5273" spans="1:13">
      <c r="A5273" s="86" t="str">
        <f ca="1">_xlfn.CONCAT(Tabla36[[#This Row],[NUM. ECO.]],Tabla36[[#This Row],[TURNO]],Tabla36[[#This Row],[FECHA]])</f>
        <v>T51SEGUNDO TURNO45423</v>
      </c>
      <c r="B5273" s="87">
        <v>6</v>
      </c>
      <c r="C5273" s="87">
        <v>4</v>
      </c>
      <c r="D5273" s="87" t="s">
        <v>68</v>
      </c>
      <c r="E5273" s="86"/>
      <c r="F5273" s="86">
        <f>VLOOKUP(Tabla36[[#This Row],[NUM. ECO.]],[2]!Tabla24[[NO.ECO]:[CUBICACION
M3]],4,0)</f>
        <v>17</v>
      </c>
      <c r="G5273" s="94">
        <v>45423</v>
      </c>
      <c r="H5273" s="92" t="str">
        <f>VLOOKUP(Tabla36[[#This Row],[NUM. ECO.]],[2]!Tabla24[[NO.ECO]:[MATERIAL]],8,0)</f>
        <v>VOLADURA</v>
      </c>
      <c r="I5273" s="86" t="s">
        <v>79</v>
      </c>
      <c r="J5273" s="91">
        <f ca="1">J5272+TIME(0,RANDBETWEEN((144),(176)),0)</f>
        <v>0.60555555555555551</v>
      </c>
      <c r="K5273" s="86" t="str">
        <f ca="1">VLOOKUP(Tabla36[[#This Row],[CODIGO VINCULO]],[1]!Anexar1[[UNION]:[OPERADOR]],4,0)</f>
        <v>OCTAVIANO CASTRO LOPEZ</v>
      </c>
      <c r="L5273" s="92" t="str" cm="1">
        <f t="array" aca="1" ref="L5273" ca="1">_xlfn.IFS(J5273&gt;=TIME(14,0,0),"SEGUNDO TURNO",J5273&lt;TIME(14,0,0),"PRIMER TURNO")</f>
        <v>SEGUNDO TURNO</v>
      </c>
      <c r="M5273" s="90"/>
    </row>
    <row r="5274" spans="1:13">
      <c r="A5274" s="86" t="str">
        <f ca="1">_xlfn.CONCAT(Tabla36[[#This Row],[NUM. ECO.]],Tabla36[[#This Row],[TURNO]],Tabla36[[#This Row],[FECHA]])</f>
        <v>T51SEGUNDO TURNO45423</v>
      </c>
      <c r="B5274" s="87">
        <v>6</v>
      </c>
      <c r="C5274" s="87">
        <v>5</v>
      </c>
      <c r="D5274" s="87" t="s">
        <v>68</v>
      </c>
      <c r="E5274" s="86"/>
      <c r="F5274" s="86">
        <f>VLOOKUP(Tabla36[[#This Row],[NUM. ECO.]],[2]!Tabla24[[NO.ECO]:[CUBICACION
M3]],4,0)</f>
        <v>17</v>
      </c>
      <c r="G5274" s="94">
        <v>45423</v>
      </c>
      <c r="H5274" s="92" t="str">
        <f>VLOOKUP(Tabla36[[#This Row],[NUM. ECO.]],[2]!Tabla24[[NO.ECO]:[MATERIAL]],8,0)</f>
        <v>VOLADURA</v>
      </c>
      <c r="I5274" s="86" t="s">
        <v>79</v>
      </c>
      <c r="J5274" s="91">
        <f ca="1">J5273+TIME(0,RANDBETWEEN((144),(176)),0)</f>
        <v>0.70763888888888882</v>
      </c>
      <c r="K5274" s="86" t="str">
        <f ca="1">VLOOKUP(Tabla36[[#This Row],[CODIGO VINCULO]],[1]!Anexar1[[UNION]:[OPERADOR]],4,0)</f>
        <v>OCTAVIANO CASTRO LOPEZ</v>
      </c>
      <c r="L5274" s="92" t="str" cm="1">
        <f t="array" aca="1" ref="L5274" ca="1">_xlfn.IFS(J5274&gt;=TIME(14,0,0),"SEGUNDO TURNO",J5274&lt;TIME(14,0,0),"PRIMER TURNO")</f>
        <v>SEGUNDO TURNO</v>
      </c>
      <c r="M5274" s="90"/>
    </row>
    <row r="5275" spans="1:13">
      <c r="A5275" s="86" t="str">
        <f ca="1">_xlfn.CONCAT(Tabla36[[#This Row],[NUM. ECO.]],Tabla36[[#This Row],[TURNO]],Tabla36[[#This Row],[FECHA]])</f>
        <v>T51SEGUNDO TURNO45423</v>
      </c>
      <c r="B5275" s="87">
        <v>6</v>
      </c>
      <c r="C5275" s="87">
        <v>6</v>
      </c>
      <c r="D5275" s="87" t="s">
        <v>68</v>
      </c>
      <c r="E5275" s="86"/>
      <c r="F5275" s="86">
        <f>VLOOKUP(Tabla36[[#This Row],[NUM. ECO.]],[2]!Tabla24[[NO.ECO]:[CUBICACION
M3]],4,0)</f>
        <v>17</v>
      </c>
      <c r="G5275" s="94">
        <v>45423</v>
      </c>
      <c r="H5275" s="92" t="str">
        <f>VLOOKUP(Tabla36[[#This Row],[NUM. ECO.]],[2]!Tabla24[[NO.ECO]:[MATERIAL]],8,0)</f>
        <v>VOLADURA</v>
      </c>
      <c r="I5275" s="86" t="s">
        <v>79</v>
      </c>
      <c r="J5275" s="91">
        <f ca="1">J5274+TIME(0,RANDBETWEEN((144),(176)),0)</f>
        <v>0.82638888888888884</v>
      </c>
      <c r="K5275" s="86" t="str">
        <f ca="1">VLOOKUP(Tabla36[[#This Row],[CODIGO VINCULO]],[1]!Anexar1[[UNION]:[OPERADOR]],4,0)</f>
        <v>OCTAVIANO CASTRO LOPEZ</v>
      </c>
      <c r="L5275" s="92" t="str" cm="1">
        <f t="array" aca="1" ref="L5275" ca="1">_xlfn.IFS(J5275&gt;=TIME(14,0,0),"SEGUNDO TURNO",J5275&lt;TIME(14,0,0),"PRIMER TURNO")</f>
        <v>SEGUNDO TURNO</v>
      </c>
      <c r="M5275" s="90"/>
    </row>
    <row r="5276" spans="1:13">
      <c r="A5276" s="86" t="str">
        <f ca="1">_xlfn.CONCAT(Tabla36[[#This Row],[NUM. ECO.]],Tabla36[[#This Row],[TURNO]],Tabla36[[#This Row],[FECHA]])</f>
        <v>T51PRIMER TURNO45425</v>
      </c>
      <c r="B5276" s="87">
        <v>6</v>
      </c>
      <c r="C5276" s="87">
        <v>1</v>
      </c>
      <c r="D5276" s="87" t="s">
        <v>68</v>
      </c>
      <c r="E5276" s="86"/>
      <c r="F5276" s="86">
        <f>VLOOKUP(Tabla36[[#This Row],[NUM. ECO.]],[2]!Tabla24[[NO.ECO]:[CUBICACION
M3]],4,0)</f>
        <v>17</v>
      </c>
      <c r="G5276" s="94">
        <v>45425</v>
      </c>
      <c r="H5276" s="92" t="str">
        <f>VLOOKUP(Tabla36[[#This Row],[NUM. ECO.]],[2]!Tabla24[[NO.ECO]:[MATERIAL]],8,0)</f>
        <v>VOLADURA</v>
      </c>
      <c r="I5276" s="86" t="s">
        <v>79</v>
      </c>
      <c r="J5276" s="88">
        <f ca="1">TIME(RANDBETWEEN(5.5,6),RANDBETWEEN(1,29),0)</f>
        <v>0.26458333333333334</v>
      </c>
      <c r="K5276" s="86" t="str">
        <f ca="1">VLOOKUP(Tabla36[[#This Row],[CODIGO VINCULO]],[1]!Anexar1[[UNION]:[OPERADOR]],4,0)</f>
        <v>ANGEL HERNANDEZ FLORES</v>
      </c>
      <c r="L5276" s="92" t="str" cm="1">
        <f t="array" aca="1" ref="L5276" ca="1">_xlfn.IFS(J5276&gt;=TIME(14,0,0),"SEGUNDO TURNO",J5276&lt;TIME(14,0,0),"PRIMER TURNO")</f>
        <v>PRIMER TURNO</v>
      </c>
      <c r="M5276" s="90"/>
    </row>
    <row r="5277" spans="1:13">
      <c r="A5277" s="86" t="str">
        <f ca="1">_xlfn.CONCAT(Tabla36[[#This Row],[NUM. ECO.]],Tabla36[[#This Row],[TURNO]],Tabla36[[#This Row],[FECHA]])</f>
        <v>T51PRIMER TURNO45425</v>
      </c>
      <c r="B5277" s="87">
        <v>6</v>
      </c>
      <c r="C5277" s="87">
        <v>2</v>
      </c>
      <c r="D5277" s="87" t="s">
        <v>68</v>
      </c>
      <c r="E5277" s="86"/>
      <c r="F5277" s="86">
        <f>VLOOKUP(Tabla36[[#This Row],[NUM. ECO.]],[2]!Tabla24[[NO.ECO]:[CUBICACION
M3]],4,0)</f>
        <v>17</v>
      </c>
      <c r="G5277" s="94">
        <v>45425</v>
      </c>
      <c r="H5277" s="92" t="str">
        <f>VLOOKUP(Tabla36[[#This Row],[NUM. ECO.]],[2]!Tabla24[[NO.ECO]:[MATERIAL]],8,0)</f>
        <v>VOLADURA</v>
      </c>
      <c r="I5277" s="86" t="s">
        <v>79</v>
      </c>
      <c r="J5277" s="88">
        <f ca="1">J5276+TIME(0,RANDBETWEEN((144),(176)),0)</f>
        <v>0.36875000000000002</v>
      </c>
      <c r="K5277" s="86" t="str">
        <f ca="1">VLOOKUP(Tabla36[[#This Row],[CODIGO VINCULO]],[1]!Anexar1[[UNION]:[OPERADOR]],4,0)</f>
        <v>ANGEL HERNANDEZ FLORES</v>
      </c>
      <c r="L5277" s="92" t="str" cm="1">
        <f t="array" aca="1" ref="L5277" ca="1">_xlfn.IFS(J5277&gt;=TIME(14,0,0),"SEGUNDO TURNO",J5277&lt;TIME(14,0,0),"PRIMER TURNO")</f>
        <v>PRIMER TURNO</v>
      </c>
      <c r="M5277" s="90"/>
    </row>
    <row r="5278" spans="1:13">
      <c r="A5278" s="86" t="str">
        <f ca="1">_xlfn.CONCAT(Tabla36[[#This Row],[NUM. ECO.]],Tabla36[[#This Row],[TURNO]],Tabla36[[#This Row],[FECHA]])</f>
        <v>T51PRIMER TURNO45425</v>
      </c>
      <c r="B5278" s="87">
        <v>6</v>
      </c>
      <c r="C5278" s="87">
        <v>3</v>
      </c>
      <c r="D5278" s="87" t="s">
        <v>68</v>
      </c>
      <c r="E5278" s="86"/>
      <c r="F5278" s="86">
        <f>VLOOKUP(Tabla36[[#This Row],[NUM. ECO.]],[2]!Tabla24[[NO.ECO]:[CUBICACION
M3]],4,0)</f>
        <v>17</v>
      </c>
      <c r="G5278" s="94">
        <v>45425</v>
      </c>
      <c r="H5278" s="92" t="str">
        <f>VLOOKUP(Tabla36[[#This Row],[NUM. ECO.]],[2]!Tabla24[[NO.ECO]:[MATERIAL]],8,0)</f>
        <v>VOLADURA</v>
      </c>
      <c r="I5278" s="86" t="s">
        <v>79</v>
      </c>
      <c r="J5278" s="91">
        <f ca="1">J5277+TIME(0,RANDBETWEEN((144),(176)),0)</f>
        <v>0.48402777777777783</v>
      </c>
      <c r="K5278" s="86" t="str">
        <f ca="1">VLOOKUP(Tabla36[[#This Row],[CODIGO VINCULO]],[1]!Anexar1[[UNION]:[OPERADOR]],4,0)</f>
        <v>ANGEL HERNANDEZ FLORES</v>
      </c>
      <c r="L5278" s="92" t="str" cm="1">
        <f t="array" aca="1" ref="L5278" ca="1">_xlfn.IFS(J5278&gt;=TIME(14,0,0),"SEGUNDO TURNO",J5278&lt;TIME(14,0,0),"PRIMER TURNO")</f>
        <v>PRIMER TURNO</v>
      </c>
      <c r="M5278" s="90"/>
    </row>
    <row r="5279" spans="1:13">
      <c r="A5279" s="86" t="str">
        <f ca="1">_xlfn.CONCAT(Tabla36[[#This Row],[NUM. ECO.]],Tabla36[[#This Row],[TURNO]],Tabla36[[#This Row],[FECHA]])</f>
        <v>T51SEGUNDO TURNO45425</v>
      </c>
      <c r="B5279" s="87">
        <v>6</v>
      </c>
      <c r="C5279" s="87">
        <v>4</v>
      </c>
      <c r="D5279" s="87" t="s">
        <v>68</v>
      </c>
      <c r="E5279" s="86"/>
      <c r="F5279" s="86">
        <f>VLOOKUP(Tabla36[[#This Row],[NUM. ECO.]],[2]!Tabla24[[NO.ECO]:[CUBICACION
M3]],4,0)</f>
        <v>17</v>
      </c>
      <c r="G5279" s="94">
        <v>45425</v>
      </c>
      <c r="H5279" s="92" t="str">
        <f>VLOOKUP(Tabla36[[#This Row],[NUM. ECO.]],[2]!Tabla24[[NO.ECO]:[MATERIAL]],8,0)</f>
        <v>VOLADURA</v>
      </c>
      <c r="I5279" s="86" t="s">
        <v>79</v>
      </c>
      <c r="J5279" s="91">
        <f ca="1">J5278+TIME(0,RANDBETWEEN((144),(176)),0)</f>
        <v>0.58402777777777781</v>
      </c>
      <c r="K5279" s="86" t="str">
        <f ca="1">VLOOKUP(Tabla36[[#This Row],[CODIGO VINCULO]],[1]!Anexar1[[UNION]:[OPERADOR]],4,0)</f>
        <v>JUAN MIGUEL MENDOZA RAMIREZ</v>
      </c>
      <c r="L5279" s="92" t="str" cm="1">
        <f t="array" aca="1" ref="L5279" ca="1">_xlfn.IFS(J5279&gt;=TIME(14,0,0),"SEGUNDO TURNO",J5279&lt;TIME(14,0,0),"PRIMER TURNO")</f>
        <v>SEGUNDO TURNO</v>
      </c>
      <c r="M5279" s="90"/>
    </row>
    <row r="5280" spans="1:13">
      <c r="A5280" s="86" t="str">
        <f ca="1">_xlfn.CONCAT(Tabla36[[#This Row],[NUM. ECO.]],Tabla36[[#This Row],[TURNO]],Tabla36[[#This Row],[FECHA]])</f>
        <v>T51SEGUNDO TURNO45425</v>
      </c>
      <c r="B5280" s="87">
        <v>6</v>
      </c>
      <c r="C5280" s="87">
        <v>5</v>
      </c>
      <c r="D5280" s="87" t="s">
        <v>68</v>
      </c>
      <c r="E5280" s="86"/>
      <c r="F5280" s="86">
        <f>VLOOKUP(Tabla36[[#This Row],[NUM. ECO.]],[2]!Tabla24[[NO.ECO]:[CUBICACION
M3]],4,0)</f>
        <v>17</v>
      </c>
      <c r="G5280" s="94">
        <v>45425</v>
      </c>
      <c r="H5280" s="92" t="str">
        <f>VLOOKUP(Tabla36[[#This Row],[NUM. ECO.]],[2]!Tabla24[[NO.ECO]:[MATERIAL]],8,0)</f>
        <v>VOLADURA</v>
      </c>
      <c r="I5280" s="86" t="s">
        <v>79</v>
      </c>
      <c r="J5280" s="91">
        <f ca="1">J5279+TIME(0,RANDBETWEEN((144),(176)),0)</f>
        <v>0.68958333333333333</v>
      </c>
      <c r="K5280" s="86" t="str">
        <f ca="1">VLOOKUP(Tabla36[[#This Row],[CODIGO VINCULO]],[1]!Anexar1[[UNION]:[OPERADOR]],4,0)</f>
        <v>JUAN MIGUEL MENDOZA RAMIREZ</v>
      </c>
      <c r="L5280" s="92" t="str" cm="1">
        <f t="array" aca="1" ref="L5280" ca="1">_xlfn.IFS(J5280&gt;=TIME(14,0,0),"SEGUNDO TURNO",J5280&lt;TIME(14,0,0),"PRIMER TURNO")</f>
        <v>SEGUNDO TURNO</v>
      </c>
      <c r="M5280" s="90"/>
    </row>
    <row r="5281" spans="1:13">
      <c r="A5281" s="86" t="str">
        <f ca="1">_xlfn.CONCAT(Tabla36[[#This Row],[NUM. ECO.]],Tabla36[[#This Row],[TURNO]],Tabla36[[#This Row],[FECHA]])</f>
        <v>T51SEGUNDO TURNO45425</v>
      </c>
      <c r="B5281" s="87">
        <v>6</v>
      </c>
      <c r="C5281" s="87">
        <v>6</v>
      </c>
      <c r="D5281" s="87" t="s">
        <v>68</v>
      </c>
      <c r="E5281" s="86"/>
      <c r="F5281" s="86">
        <f>VLOOKUP(Tabla36[[#This Row],[NUM. ECO.]],[2]!Tabla24[[NO.ECO]:[CUBICACION
M3]],4,0)</f>
        <v>17</v>
      </c>
      <c r="G5281" s="94">
        <v>45425</v>
      </c>
      <c r="H5281" s="92" t="str">
        <f>VLOOKUP(Tabla36[[#This Row],[NUM. ECO.]],[2]!Tabla24[[NO.ECO]:[MATERIAL]],8,0)</f>
        <v>VOLADURA</v>
      </c>
      <c r="I5281" s="86" t="s">
        <v>79</v>
      </c>
      <c r="J5281" s="91">
        <f ca="1">J5280+TIME(0,RANDBETWEEN((144),(176)),0)</f>
        <v>0.8041666666666667</v>
      </c>
      <c r="K5281" s="86" t="str">
        <f ca="1">VLOOKUP(Tabla36[[#This Row],[CODIGO VINCULO]],[1]!Anexar1[[UNION]:[OPERADOR]],4,0)</f>
        <v>JUAN MIGUEL MENDOZA RAMIREZ</v>
      </c>
      <c r="L5281" s="92" t="str" cm="1">
        <f t="array" aca="1" ref="L5281" ca="1">_xlfn.IFS(J5281&gt;=TIME(14,0,0),"SEGUNDO TURNO",J5281&lt;TIME(14,0,0),"PRIMER TURNO")</f>
        <v>SEGUNDO TURNO</v>
      </c>
      <c r="M5281" s="90"/>
    </row>
    <row r="5282" spans="1:13">
      <c r="A5282" s="86" t="str">
        <f ca="1">_xlfn.CONCAT(Tabla36[[#This Row],[NUM. ECO.]],Tabla36[[#This Row],[TURNO]],Tabla36[[#This Row],[FECHA]])</f>
        <v>T51PRIMER TURNO45426</v>
      </c>
      <c r="B5282" s="87">
        <v>6</v>
      </c>
      <c r="C5282" s="87">
        <v>1</v>
      </c>
      <c r="D5282" s="87" t="s">
        <v>68</v>
      </c>
      <c r="E5282" s="86"/>
      <c r="F5282" s="86">
        <f>VLOOKUP(Tabla36[[#This Row],[NUM. ECO.]],[2]!Tabla24[[NO.ECO]:[CUBICACION
M3]],4,0)</f>
        <v>17</v>
      </c>
      <c r="G5282" s="94">
        <v>45426</v>
      </c>
      <c r="H5282" s="92" t="str">
        <f>VLOOKUP(Tabla36[[#This Row],[NUM. ECO.]],[2]!Tabla24[[NO.ECO]:[MATERIAL]],8,0)</f>
        <v>VOLADURA</v>
      </c>
      <c r="I5282" s="86" t="s">
        <v>79</v>
      </c>
      <c r="J5282" s="88">
        <f ca="1">TIME(RANDBETWEEN(5.5,6),RANDBETWEEN(1,29),0)</f>
        <v>0.26041666666666669</v>
      </c>
      <c r="K5282" s="86" t="str">
        <f ca="1">VLOOKUP(Tabla36[[#This Row],[CODIGO VINCULO]],[1]!Anexar1[[UNION]:[OPERADOR]],4,0)</f>
        <v>ANGEL HERNANDEZ FLORES</v>
      </c>
      <c r="L5282" s="92" t="str" cm="1">
        <f t="array" aca="1" ref="L5282" ca="1">_xlfn.IFS(J5282&gt;=TIME(14,0,0),"SEGUNDO TURNO",J5282&lt;TIME(14,0,0),"PRIMER TURNO")</f>
        <v>PRIMER TURNO</v>
      </c>
      <c r="M5282" s="90"/>
    </row>
    <row r="5283" spans="1:13">
      <c r="A5283" s="86" t="str">
        <f ca="1">_xlfn.CONCAT(Tabla36[[#This Row],[NUM. ECO.]],Tabla36[[#This Row],[TURNO]],Tabla36[[#This Row],[FECHA]])</f>
        <v>T51PRIMER TURNO45426</v>
      </c>
      <c r="B5283" s="87">
        <v>6</v>
      </c>
      <c r="C5283" s="87">
        <v>2</v>
      </c>
      <c r="D5283" s="87" t="s">
        <v>68</v>
      </c>
      <c r="E5283" s="86"/>
      <c r="F5283" s="86">
        <f>VLOOKUP(Tabla36[[#This Row],[NUM. ECO.]],[2]!Tabla24[[NO.ECO]:[CUBICACION
M3]],4,0)</f>
        <v>17</v>
      </c>
      <c r="G5283" s="94">
        <v>45426</v>
      </c>
      <c r="H5283" s="92" t="str">
        <f>VLOOKUP(Tabla36[[#This Row],[NUM. ECO.]],[2]!Tabla24[[NO.ECO]:[MATERIAL]],8,0)</f>
        <v>VOLADURA</v>
      </c>
      <c r="I5283" s="86" t="s">
        <v>79</v>
      </c>
      <c r="J5283" s="88">
        <f ca="1">J5282+TIME(0,RANDBETWEEN((144),(176)),0)</f>
        <v>0.37708333333333333</v>
      </c>
      <c r="K5283" s="86" t="str">
        <f ca="1">VLOOKUP(Tabla36[[#This Row],[CODIGO VINCULO]],[1]!Anexar1[[UNION]:[OPERADOR]],4,0)</f>
        <v>ANGEL HERNANDEZ FLORES</v>
      </c>
      <c r="L5283" s="92" t="str" cm="1">
        <f t="array" aca="1" ref="L5283" ca="1">_xlfn.IFS(J5283&gt;=TIME(14,0,0),"SEGUNDO TURNO",J5283&lt;TIME(14,0,0),"PRIMER TURNO")</f>
        <v>PRIMER TURNO</v>
      </c>
      <c r="M5283" s="90"/>
    </row>
    <row r="5284" spans="1:13">
      <c r="A5284" s="86" t="str">
        <f ca="1">_xlfn.CONCAT(Tabla36[[#This Row],[NUM. ECO.]],Tabla36[[#This Row],[TURNO]],Tabla36[[#This Row],[FECHA]])</f>
        <v>T51PRIMER TURNO45426</v>
      </c>
      <c r="B5284" s="87">
        <v>6</v>
      </c>
      <c r="C5284" s="87">
        <v>3</v>
      </c>
      <c r="D5284" s="87" t="s">
        <v>68</v>
      </c>
      <c r="E5284" s="86"/>
      <c r="F5284" s="86">
        <f>VLOOKUP(Tabla36[[#This Row],[NUM. ECO.]],[2]!Tabla24[[NO.ECO]:[CUBICACION
M3]],4,0)</f>
        <v>17</v>
      </c>
      <c r="G5284" s="94">
        <v>45426</v>
      </c>
      <c r="H5284" s="92" t="str">
        <f>VLOOKUP(Tabla36[[#This Row],[NUM. ECO.]],[2]!Tabla24[[NO.ECO]:[MATERIAL]],8,0)</f>
        <v>VOLADURA</v>
      </c>
      <c r="I5284" s="86" t="s">
        <v>79</v>
      </c>
      <c r="J5284" s="91">
        <f ca="1">J5283+TIME(0,RANDBETWEEN((144),(176)),0)</f>
        <v>0.4770833333333333</v>
      </c>
      <c r="K5284" s="86" t="str">
        <f ca="1">VLOOKUP(Tabla36[[#This Row],[CODIGO VINCULO]],[1]!Anexar1[[UNION]:[OPERADOR]],4,0)</f>
        <v>ANGEL HERNANDEZ FLORES</v>
      </c>
      <c r="L5284" s="92" t="str" cm="1">
        <f t="array" aca="1" ref="L5284" ca="1">_xlfn.IFS(J5284&gt;=TIME(14,0,0),"SEGUNDO TURNO",J5284&lt;TIME(14,0,0),"PRIMER TURNO")</f>
        <v>PRIMER TURNO</v>
      </c>
      <c r="M5284" s="90"/>
    </row>
    <row r="5285" spans="1:13">
      <c r="A5285" s="86" t="str">
        <f ca="1">_xlfn.CONCAT(Tabla36[[#This Row],[NUM. ECO.]],Tabla36[[#This Row],[TURNO]],Tabla36[[#This Row],[FECHA]])</f>
        <v>T51SEGUNDO TURNO45426</v>
      </c>
      <c r="B5285" s="87">
        <v>6</v>
      </c>
      <c r="C5285" s="87">
        <v>4</v>
      </c>
      <c r="D5285" s="87" t="s">
        <v>68</v>
      </c>
      <c r="E5285" s="86"/>
      <c r="F5285" s="86">
        <f>VLOOKUP(Tabla36[[#This Row],[NUM. ECO.]],[2]!Tabla24[[NO.ECO]:[CUBICACION
M3]],4,0)</f>
        <v>17</v>
      </c>
      <c r="G5285" s="94">
        <v>45426</v>
      </c>
      <c r="H5285" s="92" t="str">
        <f>VLOOKUP(Tabla36[[#This Row],[NUM. ECO.]],[2]!Tabla24[[NO.ECO]:[MATERIAL]],8,0)</f>
        <v>VOLADURA</v>
      </c>
      <c r="I5285" s="86" t="s">
        <v>79</v>
      </c>
      <c r="J5285" s="91">
        <f ca="1">J5284+TIME(0,RANDBETWEEN((144),(176)),0)</f>
        <v>0.59305555555555556</v>
      </c>
      <c r="K5285" s="86" t="str">
        <f ca="1">VLOOKUP(Tabla36[[#This Row],[CODIGO VINCULO]],[1]!Anexar1[[UNION]:[OPERADOR]],4,0)</f>
        <v>JUAN MIGUEL MENDOZA RAMIREZ</v>
      </c>
      <c r="L5285" s="92" t="str" cm="1">
        <f t="array" aca="1" ref="L5285" ca="1">_xlfn.IFS(J5285&gt;=TIME(14,0,0),"SEGUNDO TURNO",J5285&lt;TIME(14,0,0),"PRIMER TURNO")</f>
        <v>SEGUNDO TURNO</v>
      </c>
      <c r="M5285" s="90"/>
    </row>
    <row r="5286" spans="1:13">
      <c r="A5286" s="86" t="str">
        <f ca="1">_xlfn.CONCAT(Tabla36[[#This Row],[NUM. ECO.]],Tabla36[[#This Row],[TURNO]],Tabla36[[#This Row],[FECHA]])</f>
        <v>T51SEGUNDO TURNO45426</v>
      </c>
      <c r="B5286" s="87">
        <v>6</v>
      </c>
      <c r="C5286" s="87">
        <v>5</v>
      </c>
      <c r="D5286" s="87" t="s">
        <v>68</v>
      </c>
      <c r="E5286" s="86"/>
      <c r="F5286" s="86">
        <f>VLOOKUP(Tabla36[[#This Row],[NUM. ECO.]],[2]!Tabla24[[NO.ECO]:[CUBICACION
M3]],4,0)</f>
        <v>17</v>
      </c>
      <c r="G5286" s="94">
        <v>45426</v>
      </c>
      <c r="H5286" s="92" t="str">
        <f>VLOOKUP(Tabla36[[#This Row],[NUM. ECO.]],[2]!Tabla24[[NO.ECO]:[MATERIAL]],8,0)</f>
        <v>VOLADURA</v>
      </c>
      <c r="I5286" s="86" t="s">
        <v>79</v>
      </c>
      <c r="J5286" s="91">
        <f ca="1">J5285+TIME(0,RANDBETWEEN((144),(176)),0)</f>
        <v>0.70694444444444449</v>
      </c>
      <c r="K5286" s="86" t="str">
        <f ca="1">VLOOKUP(Tabla36[[#This Row],[CODIGO VINCULO]],[1]!Anexar1[[UNION]:[OPERADOR]],4,0)</f>
        <v>JUAN MIGUEL MENDOZA RAMIREZ</v>
      </c>
      <c r="L5286" s="92" t="str" cm="1">
        <f t="array" aca="1" ref="L5286" ca="1">_xlfn.IFS(J5286&gt;=TIME(14,0,0),"SEGUNDO TURNO",J5286&lt;TIME(14,0,0),"PRIMER TURNO")</f>
        <v>SEGUNDO TURNO</v>
      </c>
      <c r="M5286" s="90"/>
    </row>
    <row r="5287" spans="1:13">
      <c r="A5287" s="86" t="str">
        <f ca="1">_xlfn.CONCAT(Tabla36[[#This Row],[NUM. ECO.]],Tabla36[[#This Row],[TURNO]],Tabla36[[#This Row],[FECHA]])</f>
        <v>T51SEGUNDO TURNO45426</v>
      </c>
      <c r="B5287" s="87">
        <v>6</v>
      </c>
      <c r="C5287" s="87">
        <v>6</v>
      </c>
      <c r="D5287" s="87" t="s">
        <v>68</v>
      </c>
      <c r="E5287" s="86"/>
      <c r="F5287" s="86">
        <f>VLOOKUP(Tabla36[[#This Row],[NUM. ECO.]],[2]!Tabla24[[NO.ECO]:[CUBICACION
M3]],4,0)</f>
        <v>17</v>
      </c>
      <c r="G5287" s="94">
        <v>45426</v>
      </c>
      <c r="H5287" s="92" t="str">
        <f>VLOOKUP(Tabla36[[#This Row],[NUM. ECO.]],[2]!Tabla24[[NO.ECO]:[MATERIAL]],8,0)</f>
        <v>VOLADURA</v>
      </c>
      <c r="I5287" s="86" t="s">
        <v>79</v>
      </c>
      <c r="J5287" s="91">
        <f ca="1">J5286+TIME(0,RANDBETWEEN((144),(176)),0)</f>
        <v>0.81319444444444444</v>
      </c>
      <c r="K5287" s="86" t="str">
        <f ca="1">VLOOKUP(Tabla36[[#This Row],[CODIGO VINCULO]],[1]!Anexar1[[UNION]:[OPERADOR]],4,0)</f>
        <v>JUAN MIGUEL MENDOZA RAMIREZ</v>
      </c>
      <c r="L5287" s="92" t="str" cm="1">
        <f t="array" aca="1" ref="L5287" ca="1">_xlfn.IFS(J5287&gt;=TIME(14,0,0),"SEGUNDO TURNO",J5287&lt;TIME(14,0,0),"PRIMER TURNO")</f>
        <v>SEGUNDO TURNO</v>
      </c>
      <c r="M5287" s="90"/>
    </row>
    <row r="5288" spans="1:13">
      <c r="A5288" s="86" t="str">
        <f ca="1">_xlfn.CONCAT(Tabla36[[#This Row],[NUM. ECO.]],Tabla36[[#This Row],[TURNO]],Tabla36[[#This Row],[FECHA]])</f>
        <v>T51PRIMER TURNO45427</v>
      </c>
      <c r="B5288" s="87">
        <v>6</v>
      </c>
      <c r="C5288" s="87">
        <v>1</v>
      </c>
      <c r="D5288" s="87" t="s">
        <v>68</v>
      </c>
      <c r="E5288" s="86"/>
      <c r="F5288" s="86">
        <f>VLOOKUP(Tabla36[[#This Row],[NUM. ECO.]],[2]!Tabla24[[NO.ECO]:[CUBICACION
M3]],4,0)</f>
        <v>17</v>
      </c>
      <c r="G5288" s="94">
        <v>45427</v>
      </c>
      <c r="H5288" s="92" t="str">
        <f>VLOOKUP(Tabla36[[#This Row],[NUM. ECO.]],[2]!Tabla24[[NO.ECO]:[MATERIAL]],8,0)</f>
        <v>VOLADURA</v>
      </c>
      <c r="I5288" s="86" t="s">
        <v>79</v>
      </c>
      <c r="J5288" s="88">
        <f ca="1">TIME(RANDBETWEEN(5.5,6),RANDBETWEEN(1,29),0)</f>
        <v>0.26111111111111113</v>
      </c>
      <c r="K5288" s="86" t="str">
        <f ca="1">VLOOKUP(Tabla36[[#This Row],[CODIGO VINCULO]],[1]!Anexar1[[UNION]:[OPERADOR]],4,0)</f>
        <v>ANGEL HERNANDEZ FLORES</v>
      </c>
      <c r="L5288" s="92" t="str" cm="1">
        <f t="array" aca="1" ref="L5288" ca="1">_xlfn.IFS(J5288&gt;=TIME(14,0,0),"SEGUNDO TURNO",J5288&lt;TIME(14,0,0),"PRIMER TURNO")</f>
        <v>PRIMER TURNO</v>
      </c>
      <c r="M5288" s="90"/>
    </row>
    <row r="5289" spans="1:13">
      <c r="A5289" s="86" t="str">
        <f ca="1">_xlfn.CONCAT(Tabla36[[#This Row],[NUM. ECO.]],Tabla36[[#This Row],[TURNO]],Tabla36[[#This Row],[FECHA]])</f>
        <v>T51PRIMER TURNO45427</v>
      </c>
      <c r="B5289" s="87">
        <v>6</v>
      </c>
      <c r="C5289" s="87">
        <v>2</v>
      </c>
      <c r="D5289" s="87" t="s">
        <v>68</v>
      </c>
      <c r="E5289" s="86"/>
      <c r="F5289" s="86">
        <f>VLOOKUP(Tabla36[[#This Row],[NUM. ECO.]],[2]!Tabla24[[NO.ECO]:[CUBICACION
M3]],4,0)</f>
        <v>17</v>
      </c>
      <c r="G5289" s="94">
        <v>45427</v>
      </c>
      <c r="H5289" s="92" t="str">
        <f>VLOOKUP(Tabla36[[#This Row],[NUM. ECO.]],[2]!Tabla24[[NO.ECO]:[MATERIAL]],8,0)</f>
        <v>VOLADURA</v>
      </c>
      <c r="I5289" s="86" t="s">
        <v>79</v>
      </c>
      <c r="J5289" s="88">
        <f ca="1">J5288+TIME(0,RANDBETWEEN((144),(176)),0)</f>
        <v>0.36875000000000002</v>
      </c>
      <c r="K5289" s="86" t="str">
        <f ca="1">VLOOKUP(Tabla36[[#This Row],[CODIGO VINCULO]],[1]!Anexar1[[UNION]:[OPERADOR]],4,0)</f>
        <v>ANGEL HERNANDEZ FLORES</v>
      </c>
      <c r="L5289" s="92" t="str" cm="1">
        <f t="array" aca="1" ref="L5289" ca="1">_xlfn.IFS(J5289&gt;=TIME(14,0,0),"SEGUNDO TURNO",J5289&lt;TIME(14,0,0),"PRIMER TURNO")</f>
        <v>PRIMER TURNO</v>
      </c>
      <c r="M5289" s="90"/>
    </row>
    <row r="5290" spans="1:13">
      <c r="A5290" s="86" t="str">
        <f ca="1">_xlfn.CONCAT(Tabla36[[#This Row],[NUM. ECO.]],Tabla36[[#This Row],[TURNO]],Tabla36[[#This Row],[FECHA]])</f>
        <v>T51PRIMER TURNO45427</v>
      </c>
      <c r="B5290" s="87">
        <v>6</v>
      </c>
      <c r="C5290" s="87">
        <v>3</v>
      </c>
      <c r="D5290" s="87" t="s">
        <v>68</v>
      </c>
      <c r="E5290" s="86"/>
      <c r="F5290" s="86">
        <f>VLOOKUP(Tabla36[[#This Row],[NUM. ECO.]],[2]!Tabla24[[NO.ECO]:[CUBICACION
M3]],4,0)</f>
        <v>17</v>
      </c>
      <c r="G5290" s="94">
        <v>45427</v>
      </c>
      <c r="H5290" s="92" t="str">
        <f>VLOOKUP(Tabla36[[#This Row],[NUM. ECO.]],[2]!Tabla24[[NO.ECO]:[MATERIAL]],8,0)</f>
        <v>VOLADURA</v>
      </c>
      <c r="I5290" s="86" t="s">
        <v>79</v>
      </c>
      <c r="J5290" s="91">
        <f ca="1">J5289+TIME(0,RANDBETWEEN((144),(176)),0)</f>
        <v>0.47152777777777777</v>
      </c>
      <c r="K5290" s="86" t="str">
        <f ca="1">VLOOKUP(Tabla36[[#This Row],[CODIGO VINCULO]],[1]!Anexar1[[UNION]:[OPERADOR]],4,0)</f>
        <v>ANGEL HERNANDEZ FLORES</v>
      </c>
      <c r="L5290" s="92" t="str" cm="1">
        <f t="array" aca="1" ref="L5290" ca="1">_xlfn.IFS(J5290&gt;=TIME(14,0,0),"SEGUNDO TURNO",J5290&lt;TIME(14,0,0),"PRIMER TURNO")</f>
        <v>PRIMER TURNO</v>
      </c>
      <c r="M5290" s="90"/>
    </row>
    <row r="5291" spans="1:13">
      <c r="A5291" s="86" t="str">
        <f ca="1">_xlfn.CONCAT(Tabla36[[#This Row],[NUM. ECO.]],Tabla36[[#This Row],[TURNO]],Tabla36[[#This Row],[FECHA]])</f>
        <v>T51PRIMER TURNO45427</v>
      </c>
      <c r="B5291" s="87">
        <v>6</v>
      </c>
      <c r="C5291" s="87">
        <v>4</v>
      </c>
      <c r="D5291" s="87" t="s">
        <v>68</v>
      </c>
      <c r="E5291" s="86"/>
      <c r="F5291" s="86">
        <f>VLOOKUP(Tabla36[[#This Row],[NUM. ECO.]],[2]!Tabla24[[NO.ECO]:[CUBICACION
M3]],4,0)</f>
        <v>17</v>
      </c>
      <c r="G5291" s="94">
        <v>45427</v>
      </c>
      <c r="H5291" s="92" t="str">
        <f>VLOOKUP(Tabla36[[#This Row],[NUM. ECO.]],[2]!Tabla24[[NO.ECO]:[MATERIAL]],8,0)</f>
        <v>VOLADURA</v>
      </c>
      <c r="I5291" s="86" t="s">
        <v>79</v>
      </c>
      <c r="J5291" s="91">
        <f ca="1">J5290+TIME(0,RANDBETWEEN((144),(176)),0)</f>
        <v>0.57986111111111116</v>
      </c>
      <c r="K5291" s="86" t="str">
        <f ca="1">VLOOKUP(Tabla36[[#This Row],[CODIGO VINCULO]],[1]!Anexar1[[UNION]:[OPERADOR]],4,0)</f>
        <v>ANGEL HERNANDEZ FLORES</v>
      </c>
      <c r="L5291" s="92" t="str" cm="1">
        <f t="array" aca="1" ref="L5291" ca="1">_xlfn.IFS(J5291&gt;=TIME(14,0,0),"SEGUNDO TURNO",J5291&lt;TIME(14,0,0),"PRIMER TURNO")</f>
        <v>PRIMER TURNO</v>
      </c>
      <c r="M5291" s="90"/>
    </row>
    <row r="5292" spans="1:13">
      <c r="A5292" s="86" t="str">
        <f ca="1">_xlfn.CONCAT(Tabla36[[#This Row],[NUM. ECO.]],Tabla36[[#This Row],[TURNO]],Tabla36[[#This Row],[FECHA]])</f>
        <v>T51SEGUNDO TURNO45427</v>
      </c>
      <c r="B5292" s="87">
        <v>6</v>
      </c>
      <c r="C5292" s="87">
        <v>5</v>
      </c>
      <c r="D5292" s="87" t="s">
        <v>68</v>
      </c>
      <c r="E5292" s="86"/>
      <c r="F5292" s="86">
        <f>VLOOKUP(Tabla36[[#This Row],[NUM. ECO.]],[2]!Tabla24[[NO.ECO]:[CUBICACION
M3]],4,0)</f>
        <v>17</v>
      </c>
      <c r="G5292" s="94">
        <v>45427</v>
      </c>
      <c r="H5292" s="92" t="str">
        <f>VLOOKUP(Tabla36[[#This Row],[NUM. ECO.]],[2]!Tabla24[[NO.ECO]:[MATERIAL]],8,0)</f>
        <v>VOLADURA</v>
      </c>
      <c r="I5292" s="86" t="s">
        <v>79</v>
      </c>
      <c r="J5292" s="91">
        <f ca="1">J5291+TIME(0,RANDBETWEEN((144),(176)),0)</f>
        <v>0.69930555555555562</v>
      </c>
      <c r="K5292" s="86" t="str">
        <f ca="1">VLOOKUP(Tabla36[[#This Row],[CODIGO VINCULO]],[1]!Anexar1[[UNION]:[OPERADOR]],4,0)</f>
        <v>JUAN MIGUEL MENDOZA RAMIREZ</v>
      </c>
      <c r="L5292" s="92" t="str" cm="1">
        <f t="array" aca="1" ref="L5292" ca="1">_xlfn.IFS(J5292&gt;=TIME(14,0,0),"SEGUNDO TURNO",J5292&lt;TIME(14,0,0),"PRIMER TURNO")</f>
        <v>SEGUNDO TURNO</v>
      </c>
      <c r="M5292" s="90"/>
    </row>
    <row r="5293" spans="1:13">
      <c r="A5293" s="86" t="str">
        <f ca="1">_xlfn.CONCAT(Tabla36[[#This Row],[NUM. ECO.]],Tabla36[[#This Row],[TURNO]],Tabla36[[#This Row],[FECHA]])</f>
        <v>T51SEGUNDO TURNO45427</v>
      </c>
      <c r="B5293" s="87">
        <v>6</v>
      </c>
      <c r="C5293" s="87">
        <v>6</v>
      </c>
      <c r="D5293" s="87" t="s">
        <v>68</v>
      </c>
      <c r="E5293" s="86"/>
      <c r="F5293" s="86">
        <f>VLOOKUP(Tabla36[[#This Row],[NUM. ECO.]],[2]!Tabla24[[NO.ECO]:[CUBICACION
M3]],4,0)</f>
        <v>17</v>
      </c>
      <c r="G5293" s="94">
        <v>45427</v>
      </c>
      <c r="H5293" s="92" t="str">
        <f>VLOOKUP(Tabla36[[#This Row],[NUM. ECO.]],[2]!Tabla24[[NO.ECO]:[MATERIAL]],8,0)</f>
        <v>VOLADURA</v>
      </c>
      <c r="I5293" s="86" t="s">
        <v>79</v>
      </c>
      <c r="J5293" s="91">
        <f ca="1">J5292+TIME(0,RANDBETWEEN((144),(176)),0)</f>
        <v>0.81875000000000009</v>
      </c>
      <c r="K5293" s="86" t="str">
        <f ca="1">VLOOKUP(Tabla36[[#This Row],[CODIGO VINCULO]],[1]!Anexar1[[UNION]:[OPERADOR]],4,0)</f>
        <v>JUAN MIGUEL MENDOZA RAMIREZ</v>
      </c>
      <c r="L5293" s="92" t="str" cm="1">
        <f t="array" aca="1" ref="L5293" ca="1">_xlfn.IFS(J5293&gt;=TIME(14,0,0),"SEGUNDO TURNO",J5293&lt;TIME(14,0,0),"PRIMER TURNO")</f>
        <v>SEGUNDO TURNO</v>
      </c>
      <c r="M5293" s="90"/>
    </row>
    <row r="5294" spans="1:13">
      <c r="A5294" s="86" t="str">
        <f ca="1">_xlfn.CONCAT(Tabla36[[#This Row],[NUM. ECO.]],Tabla36[[#This Row],[TURNO]],Tabla36[[#This Row],[FECHA]])</f>
        <v>T51PRIMER TURNO45428</v>
      </c>
      <c r="B5294" s="87">
        <v>6</v>
      </c>
      <c r="C5294" s="87">
        <v>1</v>
      </c>
      <c r="D5294" s="87" t="s">
        <v>68</v>
      </c>
      <c r="E5294" s="86"/>
      <c r="F5294" s="86">
        <f>VLOOKUP(Tabla36[[#This Row],[NUM. ECO.]],[2]!Tabla24[[NO.ECO]:[CUBICACION
M3]],4,0)</f>
        <v>17</v>
      </c>
      <c r="G5294" s="94">
        <v>45428</v>
      </c>
      <c r="H5294" s="92" t="str">
        <f>VLOOKUP(Tabla36[[#This Row],[NUM. ECO.]],[2]!Tabla24[[NO.ECO]:[MATERIAL]],8,0)</f>
        <v>VOLADURA</v>
      </c>
      <c r="I5294" s="86" t="s">
        <v>79</v>
      </c>
      <c r="J5294" s="88">
        <f ca="1">TIME(RANDBETWEEN(5.5,6),RANDBETWEEN(1,29),0)</f>
        <v>0.26250000000000001</v>
      </c>
      <c r="K5294" s="86" t="str">
        <f ca="1">VLOOKUP(Tabla36[[#This Row],[CODIGO VINCULO]],[1]!Anexar1[[UNION]:[OPERADOR]],4,0)</f>
        <v>ANGEL HERNANDEZ FLORES</v>
      </c>
      <c r="L5294" s="92" t="str" cm="1">
        <f t="array" aca="1" ref="L5294" ca="1">_xlfn.IFS(J5294&gt;=TIME(14,0,0),"SEGUNDO TURNO",J5294&lt;TIME(14,0,0),"PRIMER TURNO")</f>
        <v>PRIMER TURNO</v>
      </c>
      <c r="M5294" s="90"/>
    </row>
    <row r="5295" spans="1:13">
      <c r="A5295" s="86" t="str">
        <f ca="1">_xlfn.CONCAT(Tabla36[[#This Row],[NUM. ECO.]],Tabla36[[#This Row],[TURNO]],Tabla36[[#This Row],[FECHA]])</f>
        <v>T51PRIMER TURNO45428</v>
      </c>
      <c r="B5295" s="87">
        <v>6</v>
      </c>
      <c r="C5295" s="87">
        <v>2</v>
      </c>
      <c r="D5295" s="87" t="s">
        <v>68</v>
      </c>
      <c r="E5295" s="86"/>
      <c r="F5295" s="86">
        <f>VLOOKUP(Tabla36[[#This Row],[NUM. ECO.]],[2]!Tabla24[[NO.ECO]:[CUBICACION
M3]],4,0)</f>
        <v>17</v>
      </c>
      <c r="G5295" s="94">
        <v>45428</v>
      </c>
      <c r="H5295" s="92" t="str">
        <f>VLOOKUP(Tabla36[[#This Row],[NUM. ECO.]],[2]!Tabla24[[NO.ECO]:[MATERIAL]],8,0)</f>
        <v>VOLADURA</v>
      </c>
      <c r="I5295" s="86" t="s">
        <v>79</v>
      </c>
      <c r="J5295" s="88">
        <f ca="1">J5294+TIME(0,RANDBETWEEN((144),(176)),0)</f>
        <v>0.38263888888888892</v>
      </c>
      <c r="K5295" s="86" t="str">
        <f ca="1">VLOOKUP(Tabla36[[#This Row],[CODIGO VINCULO]],[1]!Anexar1[[UNION]:[OPERADOR]],4,0)</f>
        <v>ANGEL HERNANDEZ FLORES</v>
      </c>
      <c r="L5295" s="92" t="str" cm="1">
        <f t="array" aca="1" ref="L5295" ca="1">_xlfn.IFS(J5295&gt;=TIME(14,0,0),"SEGUNDO TURNO",J5295&lt;TIME(14,0,0),"PRIMER TURNO")</f>
        <v>PRIMER TURNO</v>
      </c>
      <c r="M5295" s="90"/>
    </row>
    <row r="5296" spans="1:13">
      <c r="A5296" s="86" t="str">
        <f ca="1">_xlfn.CONCAT(Tabla36[[#This Row],[NUM. ECO.]],Tabla36[[#This Row],[TURNO]],Tabla36[[#This Row],[FECHA]])</f>
        <v>T51PRIMER TURNO45428</v>
      </c>
      <c r="B5296" s="87">
        <v>6</v>
      </c>
      <c r="C5296" s="87">
        <v>3</v>
      </c>
      <c r="D5296" s="87" t="s">
        <v>68</v>
      </c>
      <c r="E5296" s="86"/>
      <c r="F5296" s="86">
        <f>VLOOKUP(Tabla36[[#This Row],[NUM. ECO.]],[2]!Tabla24[[NO.ECO]:[CUBICACION
M3]],4,0)</f>
        <v>17</v>
      </c>
      <c r="G5296" s="94">
        <v>45428</v>
      </c>
      <c r="H5296" s="92" t="str">
        <f>VLOOKUP(Tabla36[[#This Row],[NUM. ECO.]],[2]!Tabla24[[NO.ECO]:[MATERIAL]],8,0)</f>
        <v>VOLADURA</v>
      </c>
      <c r="I5296" s="86" t="s">
        <v>79</v>
      </c>
      <c r="J5296" s="91">
        <f ca="1">J5295+TIME(0,RANDBETWEEN((144),(176)),0)</f>
        <v>0.49930555555555556</v>
      </c>
      <c r="K5296" s="86" t="str">
        <f ca="1">VLOOKUP(Tabla36[[#This Row],[CODIGO VINCULO]],[1]!Anexar1[[UNION]:[OPERADOR]],4,0)</f>
        <v>ANGEL HERNANDEZ FLORES</v>
      </c>
      <c r="L5296" s="92" t="str" cm="1">
        <f t="array" aca="1" ref="L5296" ca="1">_xlfn.IFS(J5296&gt;=TIME(14,0,0),"SEGUNDO TURNO",J5296&lt;TIME(14,0,0),"PRIMER TURNO")</f>
        <v>PRIMER TURNO</v>
      </c>
      <c r="M5296" s="90"/>
    </row>
    <row r="5297" spans="1:13">
      <c r="A5297" s="86" t="str">
        <f ca="1">_xlfn.CONCAT(Tabla36[[#This Row],[NUM. ECO.]],Tabla36[[#This Row],[TURNO]],Tabla36[[#This Row],[FECHA]])</f>
        <v>T51SEGUNDO TURNO45428</v>
      </c>
      <c r="B5297" s="87">
        <v>6</v>
      </c>
      <c r="C5297" s="87">
        <v>4</v>
      </c>
      <c r="D5297" s="87" t="s">
        <v>68</v>
      </c>
      <c r="E5297" s="86"/>
      <c r="F5297" s="86">
        <f>VLOOKUP(Tabla36[[#This Row],[NUM. ECO.]],[2]!Tabla24[[NO.ECO]:[CUBICACION
M3]],4,0)</f>
        <v>17</v>
      </c>
      <c r="G5297" s="94">
        <v>45428</v>
      </c>
      <c r="H5297" s="92" t="str">
        <f>VLOOKUP(Tabla36[[#This Row],[NUM. ECO.]],[2]!Tabla24[[NO.ECO]:[MATERIAL]],8,0)</f>
        <v>VOLADURA</v>
      </c>
      <c r="I5297" s="86" t="s">
        <v>79</v>
      </c>
      <c r="J5297" s="91">
        <f ca="1">J5296+TIME(0,RANDBETWEEN((144),(176)),0)</f>
        <v>0.61250000000000004</v>
      </c>
      <c r="K5297" s="86" t="str">
        <f ca="1">VLOOKUP(Tabla36[[#This Row],[CODIGO VINCULO]],[1]!Anexar1[[UNION]:[OPERADOR]],4,0)</f>
        <v>JUAN MIGUEL MENDOZA RAMIREZ</v>
      </c>
      <c r="L5297" s="92" t="str" cm="1">
        <f t="array" aca="1" ref="L5297" ca="1">_xlfn.IFS(J5297&gt;=TIME(14,0,0),"SEGUNDO TURNO",J5297&lt;TIME(14,0,0),"PRIMER TURNO")</f>
        <v>SEGUNDO TURNO</v>
      </c>
      <c r="M5297" s="90"/>
    </row>
    <row r="5298" spans="1:13">
      <c r="A5298" s="86" t="str">
        <f ca="1">_xlfn.CONCAT(Tabla36[[#This Row],[NUM. ECO.]],Tabla36[[#This Row],[TURNO]],Tabla36[[#This Row],[FECHA]])</f>
        <v>T51SEGUNDO TURNO45428</v>
      </c>
      <c r="B5298" s="87">
        <v>6</v>
      </c>
      <c r="C5298" s="87">
        <v>5</v>
      </c>
      <c r="D5298" s="87" t="s">
        <v>68</v>
      </c>
      <c r="E5298" s="86"/>
      <c r="F5298" s="86">
        <f>VLOOKUP(Tabla36[[#This Row],[NUM. ECO.]],[2]!Tabla24[[NO.ECO]:[CUBICACION
M3]],4,0)</f>
        <v>17</v>
      </c>
      <c r="G5298" s="94">
        <v>45428</v>
      </c>
      <c r="H5298" s="92" t="str">
        <f>VLOOKUP(Tabla36[[#This Row],[NUM. ECO.]],[2]!Tabla24[[NO.ECO]:[MATERIAL]],8,0)</f>
        <v>VOLADURA</v>
      </c>
      <c r="I5298" s="86" t="s">
        <v>79</v>
      </c>
      <c r="J5298" s="91">
        <f ca="1">J5297+TIME(0,RANDBETWEEN((144),(176)),0)</f>
        <v>0.7236111111111112</v>
      </c>
      <c r="K5298" s="86" t="str">
        <f ca="1">VLOOKUP(Tabla36[[#This Row],[CODIGO VINCULO]],[1]!Anexar1[[UNION]:[OPERADOR]],4,0)</f>
        <v>JUAN MIGUEL MENDOZA RAMIREZ</v>
      </c>
      <c r="L5298" s="92" t="str" cm="1">
        <f t="array" aca="1" ref="L5298" ca="1">_xlfn.IFS(J5298&gt;=TIME(14,0,0),"SEGUNDO TURNO",J5298&lt;TIME(14,0,0),"PRIMER TURNO")</f>
        <v>SEGUNDO TURNO</v>
      </c>
      <c r="M5298" s="90"/>
    </row>
    <row r="5299" spans="1:13">
      <c r="A5299" s="86" t="str">
        <f ca="1">_xlfn.CONCAT(Tabla36[[#This Row],[NUM. ECO.]],Tabla36[[#This Row],[TURNO]],Tabla36[[#This Row],[FECHA]])</f>
        <v>T51SEGUNDO TURNO45428</v>
      </c>
      <c r="B5299" s="87">
        <v>6</v>
      </c>
      <c r="C5299" s="87">
        <v>6</v>
      </c>
      <c r="D5299" s="87" t="s">
        <v>68</v>
      </c>
      <c r="E5299" s="86"/>
      <c r="F5299" s="86">
        <f>VLOOKUP(Tabla36[[#This Row],[NUM. ECO.]],[2]!Tabla24[[NO.ECO]:[CUBICACION
M3]],4,0)</f>
        <v>17</v>
      </c>
      <c r="G5299" s="94">
        <v>45428</v>
      </c>
      <c r="H5299" s="92" t="str">
        <f>VLOOKUP(Tabla36[[#This Row],[NUM. ECO.]],[2]!Tabla24[[NO.ECO]:[MATERIAL]],8,0)</f>
        <v>VOLADURA</v>
      </c>
      <c r="I5299" s="86" t="s">
        <v>79</v>
      </c>
      <c r="J5299" s="91">
        <f ca="1">J5298+TIME(0,RANDBETWEEN((144),(176)),0)</f>
        <v>0.8319444444444446</v>
      </c>
      <c r="K5299" s="86" t="str">
        <f ca="1">VLOOKUP(Tabla36[[#This Row],[CODIGO VINCULO]],[1]!Anexar1[[UNION]:[OPERADOR]],4,0)</f>
        <v>JUAN MIGUEL MENDOZA RAMIREZ</v>
      </c>
      <c r="L5299" s="92" t="str" cm="1">
        <f t="array" aca="1" ref="L5299" ca="1">_xlfn.IFS(J5299&gt;=TIME(14,0,0),"SEGUNDO TURNO",J5299&lt;TIME(14,0,0),"PRIMER TURNO")</f>
        <v>SEGUNDO TURNO</v>
      </c>
      <c r="M5299" s="90"/>
    </row>
    <row r="5300" spans="1:13">
      <c r="A5300" s="86" t="str">
        <f ca="1">_xlfn.CONCAT(Tabla36[[#This Row],[NUM. ECO.]],Tabla36[[#This Row],[TURNO]],Tabla36[[#This Row],[FECHA]])</f>
        <v>T51PRIMER TURNO45429</v>
      </c>
      <c r="B5300" s="87">
        <v>6</v>
      </c>
      <c r="C5300" s="87">
        <v>1</v>
      </c>
      <c r="D5300" s="87" t="s">
        <v>68</v>
      </c>
      <c r="E5300" s="86"/>
      <c r="F5300" s="86">
        <f>VLOOKUP(Tabla36[[#This Row],[NUM. ECO.]],[2]!Tabla24[[NO.ECO]:[CUBICACION
M3]],4,0)</f>
        <v>17</v>
      </c>
      <c r="G5300" s="94">
        <v>45429</v>
      </c>
      <c r="H5300" s="92" t="str">
        <f>VLOOKUP(Tabla36[[#This Row],[NUM. ECO.]],[2]!Tabla24[[NO.ECO]:[MATERIAL]],8,0)</f>
        <v>VOLADURA</v>
      </c>
      <c r="I5300" s="86" t="s">
        <v>79</v>
      </c>
      <c r="J5300" s="88">
        <f ca="1">TIME(RANDBETWEEN(5.5,6),RANDBETWEEN(1,29),0)</f>
        <v>0.26319444444444445</v>
      </c>
      <c r="K5300" s="86" t="str">
        <f ca="1">VLOOKUP(Tabla36[[#This Row],[CODIGO VINCULO]],[1]!Anexar1[[UNION]:[OPERADOR]],4,0)</f>
        <v>ANGEL HERNANDEZ FLORES</v>
      </c>
      <c r="L5300" s="92" t="str" cm="1">
        <f t="array" aca="1" ref="L5300" ca="1">_xlfn.IFS(J5300&gt;=TIME(14,0,0),"SEGUNDO TURNO",J5300&lt;TIME(14,0,0),"PRIMER TURNO")</f>
        <v>PRIMER TURNO</v>
      </c>
      <c r="M5300" s="90"/>
    </row>
    <row r="5301" spans="1:13">
      <c r="A5301" s="86" t="str">
        <f ca="1">_xlfn.CONCAT(Tabla36[[#This Row],[NUM. ECO.]],Tabla36[[#This Row],[TURNO]],Tabla36[[#This Row],[FECHA]])</f>
        <v>T51PRIMER TURNO45429</v>
      </c>
      <c r="B5301" s="87">
        <v>6</v>
      </c>
      <c r="C5301" s="87">
        <v>2</v>
      </c>
      <c r="D5301" s="87" t="s">
        <v>68</v>
      </c>
      <c r="E5301" s="86"/>
      <c r="F5301" s="86">
        <f>VLOOKUP(Tabla36[[#This Row],[NUM. ECO.]],[2]!Tabla24[[NO.ECO]:[CUBICACION
M3]],4,0)</f>
        <v>17</v>
      </c>
      <c r="G5301" s="94">
        <v>45429</v>
      </c>
      <c r="H5301" s="92" t="str">
        <f>VLOOKUP(Tabla36[[#This Row],[NUM. ECO.]],[2]!Tabla24[[NO.ECO]:[MATERIAL]],8,0)</f>
        <v>VOLADURA</v>
      </c>
      <c r="I5301" s="86" t="s">
        <v>79</v>
      </c>
      <c r="J5301" s="88">
        <f ca="1">J5300+TIME(0,RANDBETWEEN((144),(176)),0)</f>
        <v>0.36875000000000002</v>
      </c>
      <c r="K5301" s="86" t="str">
        <f ca="1">VLOOKUP(Tabla36[[#This Row],[CODIGO VINCULO]],[1]!Anexar1[[UNION]:[OPERADOR]],4,0)</f>
        <v>ANGEL HERNANDEZ FLORES</v>
      </c>
      <c r="L5301" s="92" t="str" cm="1">
        <f t="array" aca="1" ref="L5301" ca="1">_xlfn.IFS(J5301&gt;=TIME(14,0,0),"SEGUNDO TURNO",J5301&lt;TIME(14,0,0),"PRIMER TURNO")</f>
        <v>PRIMER TURNO</v>
      </c>
      <c r="M5301" s="90"/>
    </row>
    <row r="5302" spans="1:13">
      <c r="A5302" s="86" t="str">
        <f ca="1">_xlfn.CONCAT(Tabla36[[#This Row],[NUM. ECO.]],Tabla36[[#This Row],[TURNO]],Tabla36[[#This Row],[FECHA]])</f>
        <v>T51PRIMER TURNO45429</v>
      </c>
      <c r="B5302" s="87">
        <v>6</v>
      </c>
      <c r="C5302" s="87">
        <v>3</v>
      </c>
      <c r="D5302" s="87" t="s">
        <v>68</v>
      </c>
      <c r="E5302" s="86"/>
      <c r="F5302" s="86">
        <f>VLOOKUP(Tabla36[[#This Row],[NUM. ECO.]],[2]!Tabla24[[NO.ECO]:[CUBICACION
M3]],4,0)</f>
        <v>17</v>
      </c>
      <c r="G5302" s="94">
        <v>45429</v>
      </c>
      <c r="H5302" s="92" t="str">
        <f>VLOOKUP(Tabla36[[#This Row],[NUM. ECO.]],[2]!Tabla24[[NO.ECO]:[MATERIAL]],8,0)</f>
        <v>VOLADURA</v>
      </c>
      <c r="I5302" s="86" t="s">
        <v>79</v>
      </c>
      <c r="J5302" s="91">
        <f ca="1">J5301+TIME(0,RANDBETWEEN((144),(176)),0)</f>
        <v>0.48125000000000001</v>
      </c>
      <c r="K5302" s="86" t="str">
        <f ca="1">VLOOKUP(Tabla36[[#This Row],[CODIGO VINCULO]],[1]!Anexar1[[UNION]:[OPERADOR]],4,0)</f>
        <v>ANGEL HERNANDEZ FLORES</v>
      </c>
      <c r="L5302" s="92" t="str" cm="1">
        <f t="array" aca="1" ref="L5302" ca="1">_xlfn.IFS(J5302&gt;=TIME(14,0,0),"SEGUNDO TURNO",J5302&lt;TIME(14,0,0),"PRIMER TURNO")</f>
        <v>PRIMER TURNO</v>
      </c>
      <c r="M5302" s="90"/>
    </row>
    <row r="5303" spans="1:13">
      <c r="A5303" s="86" t="str">
        <f ca="1">_xlfn.CONCAT(Tabla36[[#This Row],[NUM. ECO.]],Tabla36[[#This Row],[TURNO]],Tabla36[[#This Row],[FECHA]])</f>
        <v>T51SEGUNDO TURNO45429</v>
      </c>
      <c r="B5303" s="87">
        <v>6</v>
      </c>
      <c r="C5303" s="87">
        <v>4</v>
      </c>
      <c r="D5303" s="87" t="s">
        <v>68</v>
      </c>
      <c r="E5303" s="86"/>
      <c r="F5303" s="86">
        <f>VLOOKUP(Tabla36[[#This Row],[NUM. ECO.]],[2]!Tabla24[[NO.ECO]:[CUBICACION
M3]],4,0)</f>
        <v>17</v>
      </c>
      <c r="G5303" s="94">
        <v>45429</v>
      </c>
      <c r="H5303" s="92" t="str">
        <f>VLOOKUP(Tabla36[[#This Row],[NUM. ECO.]],[2]!Tabla24[[NO.ECO]:[MATERIAL]],8,0)</f>
        <v>VOLADURA</v>
      </c>
      <c r="I5303" s="86" t="s">
        <v>79</v>
      </c>
      <c r="J5303" s="91">
        <f ca="1">J5302+TIME(0,RANDBETWEEN((144),(176)),0)</f>
        <v>0.60347222222222219</v>
      </c>
      <c r="K5303" s="86" t="str">
        <f ca="1">VLOOKUP(Tabla36[[#This Row],[CODIGO VINCULO]],[1]!Anexar1[[UNION]:[OPERADOR]],4,0)</f>
        <v>JUAN MIGUEL MENDOZA RAMIREZ</v>
      </c>
      <c r="L5303" s="92" t="str" cm="1">
        <f t="array" aca="1" ref="L5303" ca="1">_xlfn.IFS(J5303&gt;=TIME(14,0,0),"SEGUNDO TURNO",J5303&lt;TIME(14,0,0),"PRIMER TURNO")</f>
        <v>SEGUNDO TURNO</v>
      </c>
      <c r="M5303" s="90"/>
    </row>
    <row r="5304" spans="1:13">
      <c r="A5304" s="86" t="str">
        <f ca="1">_xlfn.CONCAT(Tabla36[[#This Row],[NUM. ECO.]],Tabla36[[#This Row],[TURNO]],Tabla36[[#This Row],[FECHA]])</f>
        <v>T51SEGUNDO TURNO45429</v>
      </c>
      <c r="B5304" s="87">
        <v>6</v>
      </c>
      <c r="C5304" s="87">
        <v>5</v>
      </c>
      <c r="D5304" s="87" t="s">
        <v>68</v>
      </c>
      <c r="E5304" s="86"/>
      <c r="F5304" s="86">
        <f>VLOOKUP(Tabla36[[#This Row],[NUM. ECO.]],[2]!Tabla24[[NO.ECO]:[CUBICACION
M3]],4,0)</f>
        <v>17</v>
      </c>
      <c r="G5304" s="94">
        <v>45429</v>
      </c>
      <c r="H5304" s="92" t="str">
        <f>VLOOKUP(Tabla36[[#This Row],[NUM. ECO.]],[2]!Tabla24[[NO.ECO]:[MATERIAL]],8,0)</f>
        <v>VOLADURA</v>
      </c>
      <c r="I5304" s="86" t="s">
        <v>79</v>
      </c>
      <c r="J5304" s="91">
        <f ca="1">J5303+TIME(0,RANDBETWEEN((144),(176)),0)</f>
        <v>0.70555555555555549</v>
      </c>
      <c r="K5304" s="86" t="str">
        <f ca="1">VLOOKUP(Tabla36[[#This Row],[CODIGO VINCULO]],[1]!Anexar1[[UNION]:[OPERADOR]],4,0)</f>
        <v>JUAN MIGUEL MENDOZA RAMIREZ</v>
      </c>
      <c r="L5304" s="92" t="str" cm="1">
        <f t="array" aca="1" ref="L5304" ca="1">_xlfn.IFS(J5304&gt;=TIME(14,0,0),"SEGUNDO TURNO",J5304&lt;TIME(14,0,0),"PRIMER TURNO")</f>
        <v>SEGUNDO TURNO</v>
      </c>
      <c r="M5304" s="90"/>
    </row>
    <row r="5305" spans="1:13">
      <c r="A5305" s="86" t="str">
        <f ca="1">_xlfn.CONCAT(Tabla36[[#This Row],[NUM. ECO.]],Tabla36[[#This Row],[TURNO]],Tabla36[[#This Row],[FECHA]])</f>
        <v>T51SEGUNDO TURNO45429</v>
      </c>
      <c r="B5305" s="87">
        <v>6</v>
      </c>
      <c r="C5305" s="87">
        <v>6</v>
      </c>
      <c r="D5305" s="87" t="s">
        <v>68</v>
      </c>
      <c r="E5305" s="86"/>
      <c r="F5305" s="86">
        <f>VLOOKUP(Tabla36[[#This Row],[NUM. ECO.]],[2]!Tabla24[[NO.ECO]:[CUBICACION
M3]],4,0)</f>
        <v>17</v>
      </c>
      <c r="G5305" s="94">
        <v>45429</v>
      </c>
      <c r="H5305" s="92" t="str">
        <f>VLOOKUP(Tabla36[[#This Row],[NUM. ECO.]],[2]!Tabla24[[NO.ECO]:[MATERIAL]],8,0)</f>
        <v>VOLADURA</v>
      </c>
      <c r="I5305" s="86" t="s">
        <v>79</v>
      </c>
      <c r="J5305" s="91">
        <f ca="1">J5304+TIME(0,RANDBETWEEN((144),(176)),0)</f>
        <v>0.82361111111111107</v>
      </c>
      <c r="K5305" s="86" t="str">
        <f ca="1">VLOOKUP(Tabla36[[#This Row],[CODIGO VINCULO]],[1]!Anexar1[[UNION]:[OPERADOR]],4,0)</f>
        <v>JUAN MIGUEL MENDOZA RAMIREZ</v>
      </c>
      <c r="L5305" s="92" t="str" cm="1">
        <f t="array" aca="1" ref="L5305" ca="1">_xlfn.IFS(J5305&gt;=TIME(14,0,0),"SEGUNDO TURNO",J5305&lt;TIME(14,0,0),"PRIMER TURNO")</f>
        <v>SEGUNDO TURNO</v>
      </c>
      <c r="M5305" s="90"/>
    </row>
    <row r="5306" spans="1:13">
      <c r="A5306" s="86" t="str">
        <f ca="1">_xlfn.CONCAT(Tabla36[[#This Row],[NUM. ECO.]],Tabla36[[#This Row],[TURNO]],Tabla36[[#This Row],[FECHA]])</f>
        <v>T51PRIMER TURNO45430</v>
      </c>
      <c r="B5306" s="87">
        <v>6</v>
      </c>
      <c r="C5306" s="87">
        <v>1</v>
      </c>
      <c r="D5306" s="87" t="s">
        <v>68</v>
      </c>
      <c r="E5306" s="86"/>
      <c r="F5306" s="86">
        <f>VLOOKUP(Tabla36[[#This Row],[NUM. ECO.]],[2]!Tabla24[[NO.ECO]:[CUBICACION
M3]],4,0)</f>
        <v>17</v>
      </c>
      <c r="G5306" s="94">
        <v>45430</v>
      </c>
      <c r="H5306" s="92" t="str">
        <f>VLOOKUP(Tabla36[[#This Row],[NUM. ECO.]],[2]!Tabla24[[NO.ECO]:[MATERIAL]],8,0)</f>
        <v>VOLADURA</v>
      </c>
      <c r="I5306" s="86" t="s">
        <v>79</v>
      </c>
      <c r="J5306" s="88">
        <f ca="1">TIME(RANDBETWEEN(5.5,6),RANDBETWEEN(1,29),0)</f>
        <v>0.26319444444444445</v>
      </c>
      <c r="K5306" s="86" t="str">
        <f ca="1">VLOOKUP(Tabla36[[#This Row],[CODIGO VINCULO]],[1]!Anexar1[[UNION]:[OPERADOR]],4,0)</f>
        <v>ANGEL HERNANDEZ FLORES</v>
      </c>
      <c r="L5306" s="92" t="str" cm="1">
        <f t="array" aca="1" ref="L5306" ca="1">_xlfn.IFS(J5306&gt;=TIME(14,0,0),"SEGUNDO TURNO",J5306&lt;TIME(14,0,0),"PRIMER TURNO")</f>
        <v>PRIMER TURNO</v>
      </c>
      <c r="M5306" s="90"/>
    </row>
    <row r="5307" spans="1:13">
      <c r="A5307" s="86" t="str">
        <f ca="1">_xlfn.CONCAT(Tabla36[[#This Row],[NUM. ECO.]],Tabla36[[#This Row],[TURNO]],Tabla36[[#This Row],[FECHA]])</f>
        <v>T51PRIMER TURNO45430</v>
      </c>
      <c r="B5307" s="87">
        <v>6</v>
      </c>
      <c r="C5307" s="87">
        <v>2</v>
      </c>
      <c r="D5307" s="87" t="s">
        <v>68</v>
      </c>
      <c r="E5307" s="86"/>
      <c r="F5307" s="86">
        <f>VLOOKUP(Tabla36[[#This Row],[NUM. ECO.]],[2]!Tabla24[[NO.ECO]:[CUBICACION
M3]],4,0)</f>
        <v>17</v>
      </c>
      <c r="G5307" s="94">
        <v>45430</v>
      </c>
      <c r="H5307" s="92" t="str">
        <f>VLOOKUP(Tabla36[[#This Row],[NUM. ECO.]],[2]!Tabla24[[NO.ECO]:[MATERIAL]],8,0)</f>
        <v>VOLADURA</v>
      </c>
      <c r="I5307" s="86" t="s">
        <v>79</v>
      </c>
      <c r="J5307" s="88">
        <f ca="1">J5306+TIME(0,RANDBETWEEN((144),(176)),0)</f>
        <v>0.37569444444444444</v>
      </c>
      <c r="K5307" s="86" t="str">
        <f ca="1">VLOOKUP(Tabla36[[#This Row],[CODIGO VINCULO]],[1]!Anexar1[[UNION]:[OPERADOR]],4,0)</f>
        <v>ANGEL HERNANDEZ FLORES</v>
      </c>
      <c r="L5307" s="92" t="str" cm="1">
        <f t="array" aca="1" ref="L5307" ca="1">_xlfn.IFS(J5307&gt;=TIME(14,0,0),"SEGUNDO TURNO",J5307&lt;TIME(14,0,0),"PRIMER TURNO")</f>
        <v>PRIMER TURNO</v>
      </c>
      <c r="M5307" s="90"/>
    </row>
    <row r="5308" spans="1:13">
      <c r="A5308" s="86" t="str">
        <f ca="1">_xlfn.CONCAT(Tabla36[[#This Row],[NUM. ECO.]],Tabla36[[#This Row],[TURNO]],Tabla36[[#This Row],[FECHA]])</f>
        <v>T51PRIMER TURNO45430</v>
      </c>
      <c r="B5308" s="87">
        <v>6</v>
      </c>
      <c r="C5308" s="87">
        <v>3</v>
      </c>
      <c r="D5308" s="87" t="s">
        <v>68</v>
      </c>
      <c r="E5308" s="86"/>
      <c r="F5308" s="86">
        <f>VLOOKUP(Tabla36[[#This Row],[NUM. ECO.]],[2]!Tabla24[[NO.ECO]:[CUBICACION
M3]],4,0)</f>
        <v>17</v>
      </c>
      <c r="G5308" s="94">
        <v>45430</v>
      </c>
      <c r="H5308" s="92" t="str">
        <f>VLOOKUP(Tabla36[[#This Row],[NUM. ECO.]],[2]!Tabla24[[NO.ECO]:[MATERIAL]],8,0)</f>
        <v>VOLADURA</v>
      </c>
      <c r="I5308" s="86" t="s">
        <v>79</v>
      </c>
      <c r="J5308" s="91">
        <f ca="1">J5307+TIME(0,RANDBETWEEN((144),(176)),0)</f>
        <v>0.49791666666666667</v>
      </c>
      <c r="K5308" s="86" t="str">
        <f ca="1">VLOOKUP(Tabla36[[#This Row],[CODIGO VINCULO]],[1]!Anexar1[[UNION]:[OPERADOR]],4,0)</f>
        <v>ANGEL HERNANDEZ FLORES</v>
      </c>
      <c r="L5308" s="92" t="str" cm="1">
        <f t="array" aca="1" ref="L5308" ca="1">_xlfn.IFS(J5308&gt;=TIME(14,0,0),"SEGUNDO TURNO",J5308&lt;TIME(14,0,0),"PRIMER TURNO")</f>
        <v>PRIMER TURNO</v>
      </c>
      <c r="M5308" s="90"/>
    </row>
    <row r="5309" spans="1:13">
      <c r="A5309" s="86" t="str">
        <f ca="1">_xlfn.CONCAT(Tabla36[[#This Row],[NUM. ECO.]],Tabla36[[#This Row],[TURNO]],Tabla36[[#This Row],[FECHA]])</f>
        <v>T51SEGUNDO TURNO45430</v>
      </c>
      <c r="B5309" s="87">
        <v>6</v>
      </c>
      <c r="C5309" s="87">
        <v>4</v>
      </c>
      <c r="D5309" s="87" t="s">
        <v>68</v>
      </c>
      <c r="E5309" s="86"/>
      <c r="F5309" s="86">
        <f>VLOOKUP(Tabla36[[#This Row],[NUM. ECO.]],[2]!Tabla24[[NO.ECO]:[CUBICACION
M3]],4,0)</f>
        <v>17</v>
      </c>
      <c r="G5309" s="94">
        <v>45430</v>
      </c>
      <c r="H5309" s="92" t="str">
        <f>VLOOKUP(Tabla36[[#This Row],[NUM. ECO.]],[2]!Tabla24[[NO.ECO]:[MATERIAL]],8,0)</f>
        <v>VOLADURA</v>
      </c>
      <c r="I5309" s="86" t="s">
        <v>79</v>
      </c>
      <c r="J5309" s="91">
        <f ca="1">J5308+TIME(0,RANDBETWEEN((144),(176)),0)</f>
        <v>0.61805555555555558</v>
      </c>
      <c r="K5309" s="86" t="str">
        <f ca="1">VLOOKUP(Tabla36[[#This Row],[CODIGO VINCULO]],[1]!Anexar1[[UNION]:[OPERADOR]],4,0)</f>
        <v>JUAN MIGUEL MENDOZA RAMIREZ</v>
      </c>
      <c r="L5309" s="92" t="str" cm="1">
        <f t="array" aca="1" ref="L5309" ca="1">_xlfn.IFS(J5309&gt;=TIME(14,0,0),"SEGUNDO TURNO",J5309&lt;TIME(14,0,0),"PRIMER TURNO")</f>
        <v>SEGUNDO TURNO</v>
      </c>
      <c r="M5309" s="90"/>
    </row>
    <row r="5310" spans="1:13">
      <c r="A5310" s="86" t="str">
        <f ca="1">_xlfn.CONCAT(Tabla36[[#This Row],[NUM. ECO.]],Tabla36[[#This Row],[TURNO]],Tabla36[[#This Row],[FECHA]])</f>
        <v>T51SEGUNDO TURNO45430</v>
      </c>
      <c r="B5310" s="87">
        <v>6</v>
      </c>
      <c r="C5310" s="87">
        <v>5</v>
      </c>
      <c r="D5310" s="87" t="s">
        <v>68</v>
      </c>
      <c r="E5310" s="86"/>
      <c r="F5310" s="86">
        <f>VLOOKUP(Tabla36[[#This Row],[NUM. ECO.]],[2]!Tabla24[[NO.ECO]:[CUBICACION
M3]],4,0)</f>
        <v>17</v>
      </c>
      <c r="G5310" s="94">
        <v>45430</v>
      </c>
      <c r="H5310" s="92" t="str">
        <f>VLOOKUP(Tabla36[[#This Row],[NUM. ECO.]],[2]!Tabla24[[NO.ECO]:[MATERIAL]],8,0)</f>
        <v>VOLADURA</v>
      </c>
      <c r="I5310" s="86" t="s">
        <v>79</v>
      </c>
      <c r="J5310" s="91">
        <f ca="1">J5309+TIME(0,RANDBETWEEN((144),(176)),0)</f>
        <v>0.7270833333333333</v>
      </c>
      <c r="K5310" s="86" t="str">
        <f ca="1">VLOOKUP(Tabla36[[#This Row],[CODIGO VINCULO]],[1]!Anexar1[[UNION]:[OPERADOR]],4,0)</f>
        <v>JUAN MIGUEL MENDOZA RAMIREZ</v>
      </c>
      <c r="L5310" s="92" t="str" cm="1">
        <f t="array" aca="1" ref="L5310" ca="1">_xlfn.IFS(J5310&gt;=TIME(14,0,0),"SEGUNDO TURNO",J5310&lt;TIME(14,0,0),"PRIMER TURNO")</f>
        <v>SEGUNDO TURNO</v>
      </c>
      <c r="M5310" s="90"/>
    </row>
    <row r="5311" spans="1:13">
      <c r="A5311" s="86" t="str">
        <f ca="1">_xlfn.CONCAT(Tabla36[[#This Row],[NUM. ECO.]],Tabla36[[#This Row],[TURNO]],Tabla36[[#This Row],[FECHA]])</f>
        <v>T51SEGUNDO TURNO45430</v>
      </c>
      <c r="B5311" s="87">
        <v>6</v>
      </c>
      <c r="C5311" s="87">
        <v>6</v>
      </c>
      <c r="D5311" s="87" t="s">
        <v>68</v>
      </c>
      <c r="E5311" s="86"/>
      <c r="F5311" s="86">
        <f>VLOOKUP(Tabla36[[#This Row],[NUM. ECO.]],[2]!Tabla24[[NO.ECO]:[CUBICACION
M3]],4,0)</f>
        <v>17</v>
      </c>
      <c r="G5311" s="94">
        <v>45430</v>
      </c>
      <c r="H5311" s="92" t="str">
        <f>VLOOKUP(Tabla36[[#This Row],[NUM. ECO.]],[2]!Tabla24[[NO.ECO]:[MATERIAL]],8,0)</f>
        <v>VOLADURA</v>
      </c>
      <c r="I5311" s="86" t="s">
        <v>79</v>
      </c>
      <c r="J5311" s="91">
        <f ca="1">J5310+TIME(0,RANDBETWEEN((144),(176)),0)</f>
        <v>0.84236111111111112</v>
      </c>
      <c r="K5311" s="86" t="str">
        <f ca="1">VLOOKUP(Tabla36[[#This Row],[CODIGO VINCULO]],[1]!Anexar1[[UNION]:[OPERADOR]],4,0)</f>
        <v>JUAN MIGUEL MENDOZA RAMIREZ</v>
      </c>
      <c r="L5311" s="92" t="str" cm="1">
        <f t="array" aca="1" ref="L5311" ca="1">_xlfn.IFS(J5311&gt;=TIME(14,0,0),"SEGUNDO TURNO",J5311&lt;TIME(14,0,0),"PRIMER TURNO")</f>
        <v>SEGUNDO TURNO</v>
      </c>
      <c r="M5311" s="90"/>
    </row>
    <row r="5312" spans="1:13">
      <c r="A5312" s="86" t="str">
        <f ca="1">_xlfn.CONCAT(Tabla36[[#This Row],[NUM. ECO.]],Tabla36[[#This Row],[TURNO]],Tabla36[[#This Row],[FECHA]])</f>
        <v>T51PRIMER TURNO45432</v>
      </c>
      <c r="B5312" s="87">
        <v>6</v>
      </c>
      <c r="C5312" s="87">
        <v>1</v>
      </c>
      <c r="D5312" s="87" t="s">
        <v>68</v>
      </c>
      <c r="E5312" s="86"/>
      <c r="F5312" s="86">
        <f>VLOOKUP(Tabla36[[#This Row],[NUM. ECO.]],[2]!Tabla24[[NO.ECO]:[CUBICACION
M3]],4,0)</f>
        <v>17</v>
      </c>
      <c r="G5312" s="94">
        <v>45432</v>
      </c>
      <c r="H5312" s="92" t="str">
        <f>VLOOKUP(Tabla36[[#This Row],[NUM. ECO.]],[2]!Tabla24[[NO.ECO]:[MATERIAL]],8,0)</f>
        <v>VOLADURA</v>
      </c>
      <c r="I5312" s="86" t="s">
        <v>79</v>
      </c>
      <c r="J5312" s="88">
        <f ca="1">TIME(RANDBETWEEN(5.5,6),RANDBETWEEN(1,29),0)</f>
        <v>0.25833333333333336</v>
      </c>
      <c r="K5312" s="86" t="str">
        <f ca="1">VLOOKUP(Tabla36[[#This Row],[CODIGO VINCULO]],[1]!Anexar1[[UNION]:[OPERADOR]],4,0)</f>
        <v>ANGEL HERNANDEZ FLORES</v>
      </c>
      <c r="L5312" s="92" t="str" cm="1">
        <f t="array" aca="1" ref="L5312" ca="1">_xlfn.IFS(J5312&gt;=TIME(14,0,0),"SEGUNDO TURNO",J5312&lt;TIME(14,0,0),"PRIMER TURNO")</f>
        <v>PRIMER TURNO</v>
      </c>
      <c r="M5312" s="90"/>
    </row>
    <row r="5313" spans="1:13">
      <c r="A5313" s="86" t="str">
        <f ca="1">_xlfn.CONCAT(Tabla36[[#This Row],[NUM. ECO.]],Tabla36[[#This Row],[TURNO]],Tabla36[[#This Row],[FECHA]])</f>
        <v>T51PRIMER TURNO45432</v>
      </c>
      <c r="B5313" s="87">
        <v>6</v>
      </c>
      <c r="C5313" s="87">
        <v>2</v>
      </c>
      <c r="D5313" s="87" t="s">
        <v>68</v>
      </c>
      <c r="E5313" s="86"/>
      <c r="F5313" s="86">
        <f>VLOOKUP(Tabla36[[#This Row],[NUM. ECO.]],[2]!Tabla24[[NO.ECO]:[CUBICACION
M3]],4,0)</f>
        <v>17</v>
      </c>
      <c r="G5313" s="94">
        <v>45432</v>
      </c>
      <c r="H5313" s="92" t="str">
        <f>VLOOKUP(Tabla36[[#This Row],[NUM. ECO.]],[2]!Tabla24[[NO.ECO]:[MATERIAL]],8,0)</f>
        <v>VOLADURA</v>
      </c>
      <c r="I5313" s="86" t="s">
        <v>79</v>
      </c>
      <c r="J5313" s="88">
        <f ca="1">J5312+TIME(0,RANDBETWEEN((144),(176)),0)</f>
        <v>0.36319444444444449</v>
      </c>
      <c r="K5313" s="86" t="str">
        <f ca="1">VLOOKUP(Tabla36[[#This Row],[CODIGO VINCULO]],[1]!Anexar1[[UNION]:[OPERADOR]],4,0)</f>
        <v>ANGEL HERNANDEZ FLORES</v>
      </c>
      <c r="L5313" s="92" t="str" cm="1">
        <f t="array" aca="1" ref="L5313" ca="1">_xlfn.IFS(J5313&gt;=TIME(14,0,0),"SEGUNDO TURNO",J5313&lt;TIME(14,0,0),"PRIMER TURNO")</f>
        <v>PRIMER TURNO</v>
      </c>
      <c r="M5313" s="90"/>
    </row>
    <row r="5314" spans="1:13">
      <c r="A5314" s="86" t="str">
        <f ca="1">_xlfn.CONCAT(Tabla36[[#This Row],[NUM. ECO.]],Tabla36[[#This Row],[TURNO]],Tabla36[[#This Row],[FECHA]])</f>
        <v>T51PRIMER TURNO45432</v>
      </c>
      <c r="B5314" s="87">
        <v>6</v>
      </c>
      <c r="C5314" s="87">
        <v>3</v>
      </c>
      <c r="D5314" s="87" t="s">
        <v>68</v>
      </c>
      <c r="E5314" s="86"/>
      <c r="F5314" s="86">
        <f>VLOOKUP(Tabla36[[#This Row],[NUM. ECO.]],[2]!Tabla24[[NO.ECO]:[CUBICACION
M3]],4,0)</f>
        <v>17</v>
      </c>
      <c r="G5314" s="94">
        <v>45432</v>
      </c>
      <c r="H5314" s="92" t="str">
        <f>VLOOKUP(Tabla36[[#This Row],[NUM. ECO.]],[2]!Tabla24[[NO.ECO]:[MATERIAL]],8,0)</f>
        <v>VOLADURA</v>
      </c>
      <c r="I5314" s="86" t="s">
        <v>79</v>
      </c>
      <c r="J5314" s="91">
        <f ca="1">J5313+TIME(0,RANDBETWEEN((144),(176)),0)</f>
        <v>0.4784722222222223</v>
      </c>
      <c r="K5314" s="86" t="str">
        <f ca="1">VLOOKUP(Tabla36[[#This Row],[CODIGO VINCULO]],[1]!Anexar1[[UNION]:[OPERADOR]],4,0)</f>
        <v>ANGEL HERNANDEZ FLORES</v>
      </c>
      <c r="L5314" s="92" t="str" cm="1">
        <f t="array" aca="1" ref="L5314" ca="1">_xlfn.IFS(J5314&gt;=TIME(14,0,0),"SEGUNDO TURNO",J5314&lt;TIME(14,0,0),"PRIMER TURNO")</f>
        <v>PRIMER TURNO</v>
      </c>
      <c r="M5314" s="90"/>
    </row>
    <row r="5315" spans="1:13">
      <c r="A5315" s="86" t="str">
        <f ca="1">_xlfn.CONCAT(Tabla36[[#This Row],[NUM. ECO.]],Tabla36[[#This Row],[TURNO]],Tabla36[[#This Row],[FECHA]])</f>
        <v>T51SEGUNDO TURNO45432</v>
      </c>
      <c r="B5315" s="87">
        <v>6</v>
      </c>
      <c r="C5315" s="87">
        <v>4</v>
      </c>
      <c r="D5315" s="87" t="s">
        <v>68</v>
      </c>
      <c r="E5315" s="86"/>
      <c r="F5315" s="86">
        <f>VLOOKUP(Tabla36[[#This Row],[NUM. ECO.]],[2]!Tabla24[[NO.ECO]:[CUBICACION
M3]],4,0)</f>
        <v>17</v>
      </c>
      <c r="G5315" s="94">
        <v>45432</v>
      </c>
      <c r="H5315" s="92" t="str">
        <f>VLOOKUP(Tabla36[[#This Row],[NUM. ECO.]],[2]!Tabla24[[NO.ECO]:[MATERIAL]],8,0)</f>
        <v>VOLADURA</v>
      </c>
      <c r="I5315" s="86" t="s">
        <v>79</v>
      </c>
      <c r="J5315" s="91">
        <f ca="1">J5314+TIME(0,RANDBETWEEN((144),(176)),0)</f>
        <v>0.59930555555555565</v>
      </c>
      <c r="K5315" s="86" t="str">
        <f ca="1">VLOOKUP(Tabla36[[#This Row],[CODIGO VINCULO]],[1]!Anexar1[[UNION]:[OPERADOR]],4,0)</f>
        <v>JUAN MIGUEL MENDOZA RAMIREZ</v>
      </c>
      <c r="L5315" s="92" t="str" cm="1">
        <f t="array" aca="1" ref="L5315" ca="1">_xlfn.IFS(J5315&gt;=TIME(14,0,0),"SEGUNDO TURNO",J5315&lt;TIME(14,0,0),"PRIMER TURNO")</f>
        <v>SEGUNDO TURNO</v>
      </c>
      <c r="M5315" s="90"/>
    </row>
    <row r="5316" spans="1:13">
      <c r="A5316" s="86" t="str">
        <f ca="1">_xlfn.CONCAT(Tabla36[[#This Row],[NUM. ECO.]],Tabla36[[#This Row],[TURNO]],Tabla36[[#This Row],[FECHA]])</f>
        <v>T51SEGUNDO TURNO45432</v>
      </c>
      <c r="B5316" s="87">
        <v>6</v>
      </c>
      <c r="C5316" s="87">
        <v>5</v>
      </c>
      <c r="D5316" s="87" t="s">
        <v>68</v>
      </c>
      <c r="E5316" s="86"/>
      <c r="F5316" s="86">
        <f>VLOOKUP(Tabla36[[#This Row],[NUM. ECO.]],[2]!Tabla24[[NO.ECO]:[CUBICACION
M3]],4,0)</f>
        <v>17</v>
      </c>
      <c r="G5316" s="94">
        <v>45432</v>
      </c>
      <c r="H5316" s="92" t="str">
        <f>VLOOKUP(Tabla36[[#This Row],[NUM. ECO.]],[2]!Tabla24[[NO.ECO]:[MATERIAL]],8,0)</f>
        <v>VOLADURA</v>
      </c>
      <c r="I5316" s="86" t="s">
        <v>79</v>
      </c>
      <c r="J5316" s="91">
        <f ca="1">J5315+TIME(0,RANDBETWEEN((144),(176)),0)</f>
        <v>0.71180555555555569</v>
      </c>
      <c r="K5316" s="86" t="str">
        <f ca="1">VLOOKUP(Tabla36[[#This Row],[CODIGO VINCULO]],[1]!Anexar1[[UNION]:[OPERADOR]],4,0)</f>
        <v>JUAN MIGUEL MENDOZA RAMIREZ</v>
      </c>
      <c r="L5316" s="92" t="str" cm="1">
        <f t="array" aca="1" ref="L5316" ca="1">_xlfn.IFS(J5316&gt;=TIME(14,0,0),"SEGUNDO TURNO",J5316&lt;TIME(14,0,0),"PRIMER TURNO")</f>
        <v>SEGUNDO TURNO</v>
      </c>
      <c r="M5316" s="90"/>
    </row>
    <row r="5317" spans="1:13">
      <c r="A5317" s="86" t="str">
        <f ca="1">_xlfn.CONCAT(Tabla36[[#This Row],[NUM. ECO.]],Tabla36[[#This Row],[TURNO]],Tabla36[[#This Row],[FECHA]])</f>
        <v>T51SEGUNDO TURNO45432</v>
      </c>
      <c r="B5317" s="87">
        <v>6</v>
      </c>
      <c r="C5317" s="87">
        <v>6</v>
      </c>
      <c r="D5317" s="87" t="s">
        <v>68</v>
      </c>
      <c r="E5317" s="86"/>
      <c r="F5317" s="86">
        <f>VLOOKUP(Tabla36[[#This Row],[NUM. ECO.]],[2]!Tabla24[[NO.ECO]:[CUBICACION
M3]],4,0)</f>
        <v>17</v>
      </c>
      <c r="G5317" s="94">
        <v>45432</v>
      </c>
      <c r="H5317" s="92" t="str">
        <f>VLOOKUP(Tabla36[[#This Row],[NUM. ECO.]],[2]!Tabla24[[NO.ECO]:[MATERIAL]],8,0)</f>
        <v>VOLADURA</v>
      </c>
      <c r="I5317" s="86" t="s">
        <v>79</v>
      </c>
      <c r="J5317" s="91">
        <f ca="1">J5316+TIME(0,RANDBETWEEN((144),(176)),0)</f>
        <v>0.83263888888888904</v>
      </c>
      <c r="K5317" s="86" t="str">
        <f ca="1">VLOOKUP(Tabla36[[#This Row],[CODIGO VINCULO]],[1]!Anexar1[[UNION]:[OPERADOR]],4,0)</f>
        <v>JUAN MIGUEL MENDOZA RAMIREZ</v>
      </c>
      <c r="L5317" s="92" t="str" cm="1">
        <f t="array" aca="1" ref="L5317" ca="1">_xlfn.IFS(J5317&gt;=TIME(14,0,0),"SEGUNDO TURNO",J5317&lt;TIME(14,0,0),"PRIMER TURNO")</f>
        <v>SEGUNDO TURNO</v>
      </c>
      <c r="M5317" s="90"/>
    </row>
    <row r="5318" spans="1:13">
      <c r="A5318" s="86" t="str">
        <f ca="1">_xlfn.CONCAT(Tabla36[[#This Row],[NUM. ECO.]],Tabla36[[#This Row],[TURNO]],Tabla36[[#This Row],[FECHA]])</f>
        <v>T51PRIMER TURNO45433</v>
      </c>
      <c r="B5318" s="87">
        <v>6</v>
      </c>
      <c r="C5318" s="87">
        <v>1</v>
      </c>
      <c r="D5318" s="87" t="s">
        <v>68</v>
      </c>
      <c r="E5318" s="86"/>
      <c r="F5318" s="86">
        <f>VLOOKUP(Tabla36[[#This Row],[NUM. ECO.]],[2]!Tabla24[[NO.ECO]:[CUBICACION
M3]],4,0)</f>
        <v>17</v>
      </c>
      <c r="G5318" s="94">
        <v>45433</v>
      </c>
      <c r="H5318" s="92" t="str">
        <f>VLOOKUP(Tabla36[[#This Row],[NUM. ECO.]],[2]!Tabla24[[NO.ECO]:[MATERIAL]],8,0)</f>
        <v>VOLADURA</v>
      </c>
      <c r="I5318" s="86" t="s">
        <v>79</v>
      </c>
      <c r="J5318" s="88">
        <f ca="1">TIME(RANDBETWEEN(5.5,6),RANDBETWEEN(1,29),0)</f>
        <v>0.25347222222222221</v>
      </c>
      <c r="K5318" s="86" t="str">
        <f ca="1">VLOOKUP(Tabla36[[#This Row],[CODIGO VINCULO]],[1]!Anexar1[[UNION]:[OPERADOR]],4,0)</f>
        <v>ANGEL HERNANDEZ FLORES</v>
      </c>
      <c r="L5318" s="92" t="str" cm="1">
        <f t="array" aca="1" ref="L5318" ca="1">_xlfn.IFS(J5318&gt;=TIME(14,0,0),"SEGUNDO TURNO",J5318&lt;TIME(14,0,0),"PRIMER TURNO")</f>
        <v>PRIMER TURNO</v>
      </c>
      <c r="M5318" s="90"/>
    </row>
    <row r="5319" spans="1:13">
      <c r="A5319" s="86" t="str">
        <f ca="1">_xlfn.CONCAT(Tabla36[[#This Row],[NUM. ECO.]],Tabla36[[#This Row],[TURNO]],Tabla36[[#This Row],[FECHA]])</f>
        <v>T51PRIMER TURNO45433</v>
      </c>
      <c r="B5319" s="87">
        <v>6</v>
      </c>
      <c r="C5319" s="87">
        <v>2</v>
      </c>
      <c r="D5319" s="87" t="s">
        <v>68</v>
      </c>
      <c r="E5319" s="86"/>
      <c r="F5319" s="86">
        <f>VLOOKUP(Tabla36[[#This Row],[NUM. ECO.]],[2]!Tabla24[[NO.ECO]:[CUBICACION
M3]],4,0)</f>
        <v>17</v>
      </c>
      <c r="G5319" s="94">
        <v>45433</v>
      </c>
      <c r="H5319" s="92" t="str">
        <f>VLOOKUP(Tabla36[[#This Row],[NUM. ECO.]],[2]!Tabla24[[NO.ECO]:[MATERIAL]],8,0)</f>
        <v>VOLADURA</v>
      </c>
      <c r="I5319" s="86" t="s">
        <v>79</v>
      </c>
      <c r="J5319" s="88">
        <f ca="1">J5318+TIME(0,RANDBETWEEN((144),(176)),0)</f>
        <v>0.37222222222222223</v>
      </c>
      <c r="K5319" s="86" t="str">
        <f ca="1">VLOOKUP(Tabla36[[#This Row],[CODIGO VINCULO]],[1]!Anexar1[[UNION]:[OPERADOR]],4,0)</f>
        <v>ANGEL HERNANDEZ FLORES</v>
      </c>
      <c r="L5319" s="92" t="str" cm="1">
        <f t="array" aca="1" ref="L5319" ca="1">_xlfn.IFS(J5319&gt;=TIME(14,0,0),"SEGUNDO TURNO",J5319&lt;TIME(14,0,0),"PRIMER TURNO")</f>
        <v>PRIMER TURNO</v>
      </c>
      <c r="M5319" s="90"/>
    </row>
    <row r="5320" spans="1:13">
      <c r="A5320" s="86" t="str">
        <f ca="1">_xlfn.CONCAT(Tabla36[[#This Row],[NUM. ECO.]],Tabla36[[#This Row],[TURNO]],Tabla36[[#This Row],[FECHA]])</f>
        <v>T51PRIMER TURNO45433</v>
      </c>
      <c r="B5320" s="87">
        <v>6</v>
      </c>
      <c r="C5320" s="87">
        <v>3</v>
      </c>
      <c r="D5320" s="87" t="s">
        <v>68</v>
      </c>
      <c r="E5320" s="86"/>
      <c r="F5320" s="86">
        <f>VLOOKUP(Tabla36[[#This Row],[NUM. ECO.]],[2]!Tabla24[[NO.ECO]:[CUBICACION
M3]],4,0)</f>
        <v>17</v>
      </c>
      <c r="G5320" s="94">
        <v>45433</v>
      </c>
      <c r="H5320" s="92" t="str">
        <f>VLOOKUP(Tabla36[[#This Row],[NUM. ECO.]],[2]!Tabla24[[NO.ECO]:[MATERIAL]],8,0)</f>
        <v>VOLADURA</v>
      </c>
      <c r="I5320" s="86" t="s">
        <v>79</v>
      </c>
      <c r="J5320" s="91">
        <f ca="1">J5319+TIME(0,RANDBETWEEN((144),(176)),0)</f>
        <v>0.48472222222222222</v>
      </c>
      <c r="K5320" s="86" t="str">
        <f ca="1">VLOOKUP(Tabla36[[#This Row],[CODIGO VINCULO]],[1]!Anexar1[[UNION]:[OPERADOR]],4,0)</f>
        <v>ANGEL HERNANDEZ FLORES</v>
      </c>
      <c r="L5320" s="92" t="str" cm="1">
        <f t="array" aca="1" ref="L5320" ca="1">_xlfn.IFS(J5320&gt;=TIME(14,0,0),"SEGUNDO TURNO",J5320&lt;TIME(14,0,0),"PRIMER TURNO")</f>
        <v>PRIMER TURNO</v>
      </c>
      <c r="M5320" s="90"/>
    </row>
    <row r="5321" spans="1:13">
      <c r="A5321" s="86" t="str">
        <f ca="1">_xlfn.CONCAT(Tabla36[[#This Row],[NUM. ECO.]],Tabla36[[#This Row],[TURNO]],Tabla36[[#This Row],[FECHA]])</f>
        <v>T51SEGUNDO TURNO45433</v>
      </c>
      <c r="B5321" s="87">
        <v>6</v>
      </c>
      <c r="C5321" s="87">
        <v>4</v>
      </c>
      <c r="D5321" s="87" t="s">
        <v>68</v>
      </c>
      <c r="E5321" s="86"/>
      <c r="F5321" s="86">
        <f>VLOOKUP(Tabla36[[#This Row],[NUM. ECO.]],[2]!Tabla24[[NO.ECO]:[CUBICACION
M3]],4,0)</f>
        <v>17</v>
      </c>
      <c r="G5321" s="94">
        <v>45433</v>
      </c>
      <c r="H5321" s="92" t="str">
        <f>VLOOKUP(Tabla36[[#This Row],[NUM. ECO.]],[2]!Tabla24[[NO.ECO]:[MATERIAL]],8,0)</f>
        <v>VOLADURA</v>
      </c>
      <c r="I5321" s="86" t="s">
        <v>79</v>
      </c>
      <c r="J5321" s="91">
        <f ca="1">J5320+TIME(0,RANDBETWEEN((144),(176)),0)</f>
        <v>0.5854166666666667</v>
      </c>
      <c r="K5321" s="86" t="str">
        <f ca="1">VLOOKUP(Tabla36[[#This Row],[CODIGO VINCULO]],[1]!Anexar1[[UNION]:[OPERADOR]],4,0)</f>
        <v>JUAN MIGUEL MENDOZA RAMIREZ</v>
      </c>
      <c r="L5321" s="92" t="str" cm="1">
        <f t="array" aca="1" ref="L5321" ca="1">_xlfn.IFS(J5321&gt;=TIME(14,0,0),"SEGUNDO TURNO",J5321&lt;TIME(14,0,0),"PRIMER TURNO")</f>
        <v>SEGUNDO TURNO</v>
      </c>
      <c r="M5321" s="90"/>
    </row>
    <row r="5322" spans="1:13">
      <c r="A5322" s="86" t="str">
        <f ca="1">_xlfn.CONCAT(Tabla36[[#This Row],[NUM. ECO.]],Tabla36[[#This Row],[TURNO]],Tabla36[[#This Row],[FECHA]])</f>
        <v>T51SEGUNDO TURNO45433</v>
      </c>
      <c r="B5322" s="87">
        <v>6</v>
      </c>
      <c r="C5322" s="87">
        <v>5</v>
      </c>
      <c r="D5322" s="87" t="s">
        <v>68</v>
      </c>
      <c r="E5322" s="86"/>
      <c r="F5322" s="86">
        <f>VLOOKUP(Tabla36[[#This Row],[NUM. ECO.]],[2]!Tabla24[[NO.ECO]:[CUBICACION
M3]],4,0)</f>
        <v>17</v>
      </c>
      <c r="G5322" s="94">
        <v>45433</v>
      </c>
      <c r="H5322" s="92" t="str">
        <f>VLOOKUP(Tabla36[[#This Row],[NUM. ECO.]],[2]!Tabla24[[NO.ECO]:[MATERIAL]],8,0)</f>
        <v>VOLADURA</v>
      </c>
      <c r="I5322" s="86" t="s">
        <v>79</v>
      </c>
      <c r="J5322" s="91">
        <f ca="1">J5321+TIME(0,RANDBETWEEN((144),(176)),0)</f>
        <v>0.68541666666666667</v>
      </c>
      <c r="K5322" s="86" t="str">
        <f ca="1">VLOOKUP(Tabla36[[#This Row],[CODIGO VINCULO]],[1]!Anexar1[[UNION]:[OPERADOR]],4,0)</f>
        <v>JUAN MIGUEL MENDOZA RAMIREZ</v>
      </c>
      <c r="L5322" s="92" t="str" cm="1">
        <f t="array" aca="1" ref="L5322" ca="1">_xlfn.IFS(J5322&gt;=TIME(14,0,0),"SEGUNDO TURNO",J5322&lt;TIME(14,0,0),"PRIMER TURNO")</f>
        <v>SEGUNDO TURNO</v>
      </c>
      <c r="M5322" s="90"/>
    </row>
    <row r="5323" spans="1:13">
      <c r="A5323" s="86" t="str">
        <f ca="1">_xlfn.CONCAT(Tabla36[[#This Row],[NUM. ECO.]],Tabla36[[#This Row],[TURNO]],Tabla36[[#This Row],[FECHA]])</f>
        <v>T51SEGUNDO TURNO45433</v>
      </c>
      <c r="B5323" s="87">
        <v>6</v>
      </c>
      <c r="C5323" s="87">
        <v>6</v>
      </c>
      <c r="D5323" s="87" t="s">
        <v>68</v>
      </c>
      <c r="E5323" s="86"/>
      <c r="F5323" s="86">
        <f>VLOOKUP(Tabla36[[#This Row],[NUM. ECO.]],[2]!Tabla24[[NO.ECO]:[CUBICACION
M3]],4,0)</f>
        <v>17</v>
      </c>
      <c r="G5323" s="94">
        <v>45433</v>
      </c>
      <c r="H5323" s="92" t="str">
        <f>VLOOKUP(Tabla36[[#This Row],[NUM. ECO.]],[2]!Tabla24[[NO.ECO]:[MATERIAL]],8,0)</f>
        <v>VOLADURA</v>
      </c>
      <c r="I5323" s="86" t="s">
        <v>79</v>
      </c>
      <c r="J5323" s="91">
        <f ca="1">J5322+TIME(0,RANDBETWEEN((144),(176)),0)</f>
        <v>0.79166666666666663</v>
      </c>
      <c r="K5323" s="86" t="str">
        <f ca="1">VLOOKUP(Tabla36[[#This Row],[CODIGO VINCULO]],[1]!Anexar1[[UNION]:[OPERADOR]],4,0)</f>
        <v>JUAN MIGUEL MENDOZA RAMIREZ</v>
      </c>
      <c r="L5323" s="92" t="str" cm="1">
        <f t="array" aca="1" ref="L5323" ca="1">_xlfn.IFS(J5323&gt;=TIME(14,0,0),"SEGUNDO TURNO",J5323&lt;TIME(14,0,0),"PRIMER TURNO")</f>
        <v>SEGUNDO TURNO</v>
      </c>
      <c r="M5323" s="90"/>
    </row>
    <row r="5324" spans="1:13">
      <c r="A5324" s="86" t="str">
        <f ca="1">_xlfn.CONCAT(Tabla36[[#This Row],[NUM. ECO.]],Tabla36[[#This Row],[TURNO]],Tabla36[[#This Row],[FECHA]])</f>
        <v>T52PRIMER TURNO45412</v>
      </c>
      <c r="B5324" s="87">
        <v>8</v>
      </c>
      <c r="C5324" s="87">
        <v>1</v>
      </c>
      <c r="D5324" s="87" t="s">
        <v>69</v>
      </c>
      <c r="E5324" s="86"/>
      <c r="F5324" s="86">
        <f>VLOOKUP(Tabla36[[#This Row],[NUM. ECO.]],[2]!Tabla24[[NO.ECO]:[CUBICACION
M3]],4,0)</f>
        <v>17</v>
      </c>
      <c r="G5324" s="94">
        <v>45412</v>
      </c>
      <c r="H5324" s="92" t="str">
        <f>VLOOKUP(Tabla36[[#This Row],[NUM. ECO.]],[2]!Tabla24[[NO.ECO]:[MATERIAL]],8,0)</f>
        <v>PIEDRA PICADA</v>
      </c>
      <c r="I5324" s="86" t="s">
        <v>79</v>
      </c>
      <c r="J5324" s="88">
        <f ca="1">TIME(RANDBETWEEN(5.5,6),RANDBETWEEN(1,29),0)</f>
        <v>0.26597222222222222</v>
      </c>
      <c r="K5324" s="86" t="str">
        <f ca="1">VLOOKUP(Tabla36[[#This Row],[CODIGO VINCULO]],[1]!Anexar1[[UNION]:[OPERADOR]],4,0)</f>
        <v>JOSE ANGEL SANCHEZ BASTIDA</v>
      </c>
      <c r="L5324" s="92" t="str" cm="1">
        <f t="array" aca="1" ref="L5324" ca="1">_xlfn.IFS(J5324&gt;=TIME(14,0,0),"SEGUNDO TURNO",J5324&lt;TIME(14,0,0),"PRIMER TURNO")</f>
        <v>PRIMER TURNO</v>
      </c>
      <c r="M5324" s="90"/>
    </row>
    <row r="5325" spans="1:13">
      <c r="A5325" s="86" t="str">
        <f ca="1">_xlfn.CONCAT(Tabla36[[#This Row],[NUM. ECO.]],Tabla36[[#This Row],[TURNO]],Tabla36[[#This Row],[FECHA]])</f>
        <v>T52PRIMER TURNO45412</v>
      </c>
      <c r="B5325" s="87">
        <v>8</v>
      </c>
      <c r="C5325" s="87">
        <v>2</v>
      </c>
      <c r="D5325" s="87" t="s">
        <v>69</v>
      </c>
      <c r="E5325" s="86"/>
      <c r="F5325" s="86">
        <f>VLOOKUP(Tabla36[[#This Row],[NUM. ECO.]],[2]!Tabla24[[NO.ECO]:[CUBICACION
M3]],4,0)</f>
        <v>17</v>
      </c>
      <c r="G5325" s="94">
        <v>45412</v>
      </c>
      <c r="H5325" s="92" t="str">
        <f>VLOOKUP(Tabla36[[#This Row],[NUM. ECO.]],[2]!Tabla24[[NO.ECO]:[MATERIAL]],8,0)</f>
        <v>PIEDRA PICADA</v>
      </c>
      <c r="I5325" s="86" t="s">
        <v>79</v>
      </c>
      <c r="J5325" s="91">
        <f ca="1">J5324+TIME(0,RANDBETWEEN((108),(132)),0)</f>
        <v>0.3520833333333333</v>
      </c>
      <c r="K5325" s="86" t="str">
        <f ca="1">VLOOKUP(Tabla36[[#This Row],[CODIGO VINCULO]],[1]!Anexar1[[UNION]:[OPERADOR]],4,0)</f>
        <v>JOSE ANGEL SANCHEZ BASTIDA</v>
      </c>
      <c r="L5325" s="92" t="str" cm="1">
        <f t="array" aca="1" ref="L5325" ca="1">_xlfn.IFS(J5325&gt;=TIME(14,0,0),"SEGUNDO TURNO",J5325&lt;TIME(14,0,0),"PRIMER TURNO")</f>
        <v>PRIMER TURNO</v>
      </c>
      <c r="M5325" s="90"/>
    </row>
    <row r="5326" spans="1:13">
      <c r="A5326" s="86" t="str">
        <f ca="1">_xlfn.CONCAT(Tabla36[[#This Row],[NUM. ECO.]],Tabla36[[#This Row],[TURNO]],Tabla36[[#This Row],[FECHA]])</f>
        <v>T52PRIMER TURNO45412</v>
      </c>
      <c r="B5326" s="87">
        <v>8</v>
      </c>
      <c r="C5326" s="87">
        <v>3</v>
      </c>
      <c r="D5326" s="87" t="s">
        <v>69</v>
      </c>
      <c r="E5326" s="86"/>
      <c r="F5326" s="86">
        <f>VLOOKUP(Tabla36[[#This Row],[NUM. ECO.]],[2]!Tabla24[[NO.ECO]:[CUBICACION
M3]],4,0)</f>
        <v>17</v>
      </c>
      <c r="G5326" s="94">
        <v>45412</v>
      </c>
      <c r="H5326" s="92" t="str">
        <f>VLOOKUP(Tabla36[[#This Row],[NUM. ECO.]],[2]!Tabla24[[NO.ECO]:[MATERIAL]],8,0)</f>
        <v>PIEDRA PICADA</v>
      </c>
      <c r="I5326" s="86" t="s">
        <v>79</v>
      </c>
      <c r="J5326" s="91">
        <f ca="1">J5325+TIME(0,RANDBETWEEN((108),(132)),0)</f>
        <v>0.43888888888888888</v>
      </c>
      <c r="K5326" s="86" t="str">
        <f ca="1">VLOOKUP(Tabla36[[#This Row],[CODIGO VINCULO]],[1]!Anexar1[[UNION]:[OPERADOR]],4,0)</f>
        <v>JOSE ANGEL SANCHEZ BASTIDA</v>
      </c>
      <c r="L5326" s="92" t="str" cm="1">
        <f t="array" aca="1" ref="L5326" ca="1">_xlfn.IFS(J5326&gt;=TIME(14,0,0),"SEGUNDO TURNO",J5326&lt;TIME(14,0,0),"PRIMER TURNO")</f>
        <v>PRIMER TURNO</v>
      </c>
      <c r="M5326" s="90"/>
    </row>
    <row r="5327" spans="1:13">
      <c r="A5327" s="86" t="str">
        <f ca="1">_xlfn.CONCAT(Tabla36[[#This Row],[NUM. ECO.]],Tabla36[[#This Row],[TURNO]],Tabla36[[#This Row],[FECHA]])</f>
        <v>T52PRIMER TURNO45412</v>
      </c>
      <c r="B5327" s="87">
        <v>8</v>
      </c>
      <c r="C5327" s="87">
        <v>4</v>
      </c>
      <c r="D5327" s="87" t="s">
        <v>69</v>
      </c>
      <c r="E5327" s="86"/>
      <c r="F5327" s="86">
        <f>VLOOKUP(Tabla36[[#This Row],[NUM. ECO.]],[2]!Tabla24[[NO.ECO]:[CUBICACION
M3]],4,0)</f>
        <v>17</v>
      </c>
      <c r="G5327" s="94">
        <v>45412</v>
      </c>
      <c r="H5327" s="92" t="str">
        <f>VLOOKUP(Tabla36[[#This Row],[NUM. ECO.]],[2]!Tabla24[[NO.ECO]:[MATERIAL]],8,0)</f>
        <v>PIEDRA PICADA</v>
      </c>
      <c r="I5327" s="86" t="s">
        <v>79</v>
      </c>
      <c r="J5327" s="91">
        <f ca="1">J5326+TIME(0,RANDBETWEEN((108),(132)),0)</f>
        <v>0.52083333333333337</v>
      </c>
      <c r="K5327" s="86" t="str">
        <f ca="1">VLOOKUP(Tabla36[[#This Row],[CODIGO VINCULO]],[1]!Anexar1[[UNION]:[OPERADOR]],4,0)</f>
        <v>JOSE ANGEL SANCHEZ BASTIDA</v>
      </c>
      <c r="L5327" s="92" t="str" cm="1">
        <f t="array" aca="1" ref="L5327" ca="1">_xlfn.IFS(J5327&gt;=TIME(14,0,0),"SEGUNDO TURNO",J5327&lt;TIME(14,0,0),"PRIMER TURNO")</f>
        <v>PRIMER TURNO</v>
      </c>
      <c r="M5327" s="90"/>
    </row>
    <row r="5328" spans="1:13">
      <c r="A5328" s="86" t="str">
        <f ca="1">_xlfn.CONCAT(Tabla36[[#This Row],[NUM. ECO.]],Tabla36[[#This Row],[TURNO]],Tabla36[[#This Row],[FECHA]])</f>
        <v>T52SEGUNDO TURNO45412</v>
      </c>
      <c r="B5328" s="87">
        <v>8</v>
      </c>
      <c r="C5328" s="87">
        <v>5</v>
      </c>
      <c r="D5328" s="87" t="s">
        <v>69</v>
      </c>
      <c r="E5328" s="86"/>
      <c r="F5328" s="86">
        <f>VLOOKUP(Tabla36[[#This Row],[NUM. ECO.]],[2]!Tabla24[[NO.ECO]:[CUBICACION
M3]],4,0)</f>
        <v>17</v>
      </c>
      <c r="G5328" s="94">
        <v>45412</v>
      </c>
      <c r="H5328" s="92" t="str">
        <f>VLOOKUP(Tabla36[[#This Row],[NUM. ECO.]],[2]!Tabla24[[NO.ECO]:[MATERIAL]],8,0)</f>
        <v>PIEDRA PICADA</v>
      </c>
      <c r="I5328" s="86" t="s">
        <v>79</v>
      </c>
      <c r="J5328" s="91">
        <f ca="1">J5327+TIME(0,RANDBETWEEN((108),(132)),0)</f>
        <v>0.60833333333333339</v>
      </c>
      <c r="K5328" s="86" t="str">
        <f ca="1">VLOOKUP(Tabla36[[#This Row],[CODIGO VINCULO]],[1]!Anexar1[[UNION]:[OPERADOR]],4,0)</f>
        <v>ALEJANDRO TREJO ROJAS</v>
      </c>
      <c r="L5328" s="92" t="str" cm="1">
        <f t="array" aca="1" ref="L5328" ca="1">_xlfn.IFS(J5328&gt;=TIME(14,0,0),"SEGUNDO TURNO",J5328&lt;TIME(14,0,0),"PRIMER TURNO")</f>
        <v>SEGUNDO TURNO</v>
      </c>
      <c r="M5328" s="90"/>
    </row>
    <row r="5329" spans="1:13">
      <c r="A5329" s="86" t="str">
        <f ca="1">_xlfn.CONCAT(Tabla36[[#This Row],[NUM. ECO.]],Tabla36[[#This Row],[TURNO]],Tabla36[[#This Row],[FECHA]])</f>
        <v>T52SEGUNDO TURNO45412</v>
      </c>
      <c r="B5329" s="87">
        <v>8</v>
      </c>
      <c r="C5329" s="87">
        <v>6</v>
      </c>
      <c r="D5329" s="87" t="s">
        <v>69</v>
      </c>
      <c r="E5329" s="86"/>
      <c r="F5329" s="86">
        <f>VLOOKUP(Tabla36[[#This Row],[NUM. ECO.]],[2]!Tabla24[[NO.ECO]:[CUBICACION
M3]],4,0)</f>
        <v>17</v>
      </c>
      <c r="G5329" s="94">
        <v>45412</v>
      </c>
      <c r="H5329" s="92" t="str">
        <f>VLOOKUP(Tabla36[[#This Row],[NUM. ECO.]],[2]!Tabla24[[NO.ECO]:[MATERIAL]],8,0)</f>
        <v>PIEDRA PICADA</v>
      </c>
      <c r="I5329" s="86" t="s">
        <v>79</v>
      </c>
      <c r="J5329" s="91">
        <f ca="1">J5328+TIME(0,RANDBETWEEN((108),(132)),0)</f>
        <v>0.6875</v>
      </c>
      <c r="K5329" s="86" t="str">
        <f ca="1">VLOOKUP(Tabla36[[#This Row],[CODIGO VINCULO]],[1]!Anexar1[[UNION]:[OPERADOR]],4,0)</f>
        <v>ALEJANDRO TREJO ROJAS</v>
      </c>
      <c r="L5329" s="92" t="str" cm="1">
        <f t="array" aca="1" ref="L5329" ca="1">_xlfn.IFS(J5329&gt;=TIME(14,0,0),"SEGUNDO TURNO",J5329&lt;TIME(14,0,0),"PRIMER TURNO")</f>
        <v>SEGUNDO TURNO</v>
      </c>
      <c r="M5329" s="90"/>
    </row>
    <row r="5330" spans="1:13">
      <c r="A5330" s="86" t="str">
        <f ca="1">_xlfn.CONCAT(Tabla36[[#This Row],[NUM. ECO.]],Tabla36[[#This Row],[TURNO]],Tabla36[[#This Row],[FECHA]])</f>
        <v>T52SEGUNDO TURNO45412</v>
      </c>
      <c r="B5330" s="87">
        <v>8</v>
      </c>
      <c r="C5330" s="87">
        <v>7</v>
      </c>
      <c r="D5330" s="87" t="s">
        <v>69</v>
      </c>
      <c r="E5330" s="86"/>
      <c r="F5330" s="86">
        <f>VLOOKUP(Tabla36[[#This Row],[NUM. ECO.]],[2]!Tabla24[[NO.ECO]:[CUBICACION
M3]],4,0)</f>
        <v>17</v>
      </c>
      <c r="G5330" s="94">
        <v>45412</v>
      </c>
      <c r="H5330" s="92" t="str">
        <f>VLOOKUP(Tabla36[[#This Row],[NUM. ECO.]],[2]!Tabla24[[NO.ECO]:[MATERIAL]],8,0)</f>
        <v>PIEDRA PICADA</v>
      </c>
      <c r="I5330" s="86" t="s">
        <v>79</v>
      </c>
      <c r="J5330" s="91">
        <f ca="1">J5329+TIME(0,RANDBETWEEN((108),(132)),0)</f>
        <v>0.77916666666666667</v>
      </c>
      <c r="K5330" s="86" t="str">
        <f ca="1">VLOOKUP(Tabla36[[#This Row],[CODIGO VINCULO]],[1]!Anexar1[[UNION]:[OPERADOR]],4,0)</f>
        <v>ALEJANDRO TREJO ROJAS</v>
      </c>
      <c r="L5330" s="92" t="str" cm="1">
        <f t="array" aca="1" ref="L5330" ca="1">_xlfn.IFS(J5330&gt;=TIME(14,0,0),"SEGUNDO TURNO",J5330&lt;TIME(14,0,0),"PRIMER TURNO")</f>
        <v>SEGUNDO TURNO</v>
      </c>
      <c r="M5330" s="90"/>
    </row>
    <row r="5331" spans="1:13">
      <c r="A5331" s="86" t="str">
        <f ca="1">_xlfn.CONCAT(Tabla36[[#This Row],[NUM. ECO.]],Tabla36[[#This Row],[TURNO]],Tabla36[[#This Row],[FECHA]])</f>
        <v>T52SEGUNDO TURNO45412</v>
      </c>
      <c r="B5331" s="87">
        <v>8</v>
      </c>
      <c r="C5331" s="87">
        <v>8</v>
      </c>
      <c r="D5331" s="87" t="s">
        <v>69</v>
      </c>
      <c r="E5331" s="86"/>
      <c r="F5331" s="86">
        <f>VLOOKUP(Tabla36[[#This Row],[NUM. ECO.]],[2]!Tabla24[[NO.ECO]:[CUBICACION
M3]],4,0)</f>
        <v>17</v>
      </c>
      <c r="G5331" s="94">
        <v>45412</v>
      </c>
      <c r="H5331" s="92" t="str">
        <f>VLOOKUP(Tabla36[[#This Row],[NUM. ECO.]],[2]!Tabla24[[NO.ECO]:[MATERIAL]],8,0)</f>
        <v>PIEDRA PICADA</v>
      </c>
      <c r="I5331" s="86" t="s">
        <v>79</v>
      </c>
      <c r="J5331" s="91">
        <f ca="1">J5330+TIME(0,RANDBETWEEN((108),(132)),0)</f>
        <v>0.85694444444444451</v>
      </c>
      <c r="K5331" s="86" t="str">
        <f ca="1">VLOOKUP(Tabla36[[#This Row],[CODIGO VINCULO]],[1]!Anexar1[[UNION]:[OPERADOR]],4,0)</f>
        <v>ALEJANDRO TREJO ROJAS</v>
      </c>
      <c r="L5331" s="92" t="str" cm="1">
        <f t="array" aca="1" ref="L5331" ca="1">_xlfn.IFS(J5331&gt;=TIME(14,0,0),"SEGUNDO TURNO",J5331&lt;TIME(14,0,0),"PRIMER TURNO")</f>
        <v>SEGUNDO TURNO</v>
      </c>
      <c r="M5331" s="90"/>
    </row>
    <row r="5332" spans="1:13">
      <c r="A5332" s="86" t="str">
        <f ca="1">_xlfn.CONCAT(Tabla36[[#This Row],[NUM. ECO.]],Tabla36[[#This Row],[TURNO]],Tabla36[[#This Row],[FECHA]])</f>
        <v>T52PRIMER TURNO45413</v>
      </c>
      <c r="B5332" s="87">
        <v>8</v>
      </c>
      <c r="C5332" s="87">
        <v>1</v>
      </c>
      <c r="D5332" s="87" t="s">
        <v>69</v>
      </c>
      <c r="E5332" s="86"/>
      <c r="F5332" s="86">
        <f>VLOOKUP(Tabla36[[#This Row],[NUM. ECO.]],[2]!Tabla24[[NO.ECO]:[CUBICACION
M3]],4,0)</f>
        <v>17</v>
      </c>
      <c r="G5332" s="94">
        <v>45413</v>
      </c>
      <c r="H5332" s="92" t="str">
        <f>VLOOKUP(Tabla36[[#This Row],[NUM. ECO.]],[2]!Tabla24[[NO.ECO]:[MATERIAL]],8,0)</f>
        <v>PIEDRA PICADA</v>
      </c>
      <c r="I5332" s="86" t="s">
        <v>79</v>
      </c>
      <c r="J5332" s="88">
        <f ca="1">TIME(RANDBETWEEN(5.5,6),RANDBETWEEN(1,29),0)</f>
        <v>0.25972222222222224</v>
      </c>
      <c r="K5332" s="86" t="str">
        <f ca="1">VLOOKUP(Tabla36[[#This Row],[CODIGO VINCULO]],[1]!Anexar1[[UNION]:[OPERADOR]],4,0)</f>
        <v>JOSE ANGEL SANCHEZ BASTIDA</v>
      </c>
      <c r="L5332" s="92" t="str" cm="1">
        <f t="array" aca="1" ref="L5332" ca="1">_xlfn.IFS(J5332&gt;=TIME(14,0,0),"SEGUNDO TURNO",J5332&lt;TIME(14,0,0),"PRIMER TURNO")</f>
        <v>PRIMER TURNO</v>
      </c>
      <c r="M5332" s="90"/>
    </row>
    <row r="5333" spans="1:13">
      <c r="A5333" s="86" t="str">
        <f ca="1">_xlfn.CONCAT(Tabla36[[#This Row],[NUM. ECO.]],Tabla36[[#This Row],[TURNO]],Tabla36[[#This Row],[FECHA]])</f>
        <v>T52PRIMER TURNO45413</v>
      </c>
      <c r="B5333" s="87">
        <v>8</v>
      </c>
      <c r="C5333" s="87">
        <v>2</v>
      </c>
      <c r="D5333" s="87" t="s">
        <v>69</v>
      </c>
      <c r="E5333" s="86"/>
      <c r="F5333" s="86">
        <f>VLOOKUP(Tabla36[[#This Row],[NUM. ECO.]],[2]!Tabla24[[NO.ECO]:[CUBICACION
M3]],4,0)</f>
        <v>17</v>
      </c>
      <c r="G5333" s="94">
        <v>45413</v>
      </c>
      <c r="H5333" s="92" t="str">
        <f>VLOOKUP(Tabla36[[#This Row],[NUM. ECO.]],[2]!Tabla24[[NO.ECO]:[MATERIAL]],8,0)</f>
        <v>PIEDRA PICADA</v>
      </c>
      <c r="I5333" s="86" t="s">
        <v>79</v>
      </c>
      <c r="J5333" s="91">
        <f ca="1">J5332+TIME(0,RANDBETWEEN((108),(132)),0)</f>
        <v>0.35069444444444448</v>
      </c>
      <c r="K5333" s="86" t="str">
        <f ca="1">VLOOKUP(Tabla36[[#This Row],[CODIGO VINCULO]],[1]!Anexar1[[UNION]:[OPERADOR]],4,0)</f>
        <v>JOSE ANGEL SANCHEZ BASTIDA</v>
      </c>
      <c r="L5333" s="92" t="str" cm="1">
        <f t="array" aca="1" ref="L5333" ca="1">_xlfn.IFS(J5333&gt;=TIME(14,0,0),"SEGUNDO TURNO",J5333&lt;TIME(14,0,0),"PRIMER TURNO")</f>
        <v>PRIMER TURNO</v>
      </c>
      <c r="M5333" s="90"/>
    </row>
    <row r="5334" spans="1:13">
      <c r="A5334" s="86" t="str">
        <f ca="1">_xlfn.CONCAT(Tabla36[[#This Row],[NUM. ECO.]],Tabla36[[#This Row],[TURNO]],Tabla36[[#This Row],[FECHA]])</f>
        <v>T52PRIMER TURNO45413</v>
      </c>
      <c r="B5334" s="87">
        <v>8</v>
      </c>
      <c r="C5334" s="87">
        <v>3</v>
      </c>
      <c r="D5334" s="87" t="s">
        <v>69</v>
      </c>
      <c r="E5334" s="86"/>
      <c r="F5334" s="86">
        <f>VLOOKUP(Tabla36[[#This Row],[NUM. ECO.]],[2]!Tabla24[[NO.ECO]:[CUBICACION
M3]],4,0)</f>
        <v>17</v>
      </c>
      <c r="G5334" s="94">
        <v>45413</v>
      </c>
      <c r="H5334" s="92" t="str">
        <f>VLOOKUP(Tabla36[[#This Row],[NUM. ECO.]],[2]!Tabla24[[NO.ECO]:[MATERIAL]],8,0)</f>
        <v>PIEDRA PICADA</v>
      </c>
      <c r="I5334" s="86" t="s">
        <v>79</v>
      </c>
      <c r="J5334" s="91">
        <f ca="1">J5333+TIME(0,RANDBETWEEN((108),(132)),0)</f>
        <v>0.4375</v>
      </c>
      <c r="K5334" s="86" t="str">
        <f ca="1">VLOOKUP(Tabla36[[#This Row],[CODIGO VINCULO]],[1]!Anexar1[[UNION]:[OPERADOR]],4,0)</f>
        <v>JOSE ANGEL SANCHEZ BASTIDA</v>
      </c>
      <c r="L5334" s="92" t="str" cm="1">
        <f t="array" aca="1" ref="L5334" ca="1">_xlfn.IFS(J5334&gt;=TIME(14,0,0),"SEGUNDO TURNO",J5334&lt;TIME(14,0,0),"PRIMER TURNO")</f>
        <v>PRIMER TURNO</v>
      </c>
      <c r="M5334" s="90"/>
    </row>
    <row r="5335" spans="1:13">
      <c r="A5335" s="86" t="str">
        <f ca="1">_xlfn.CONCAT(Tabla36[[#This Row],[NUM. ECO.]],Tabla36[[#This Row],[TURNO]],Tabla36[[#This Row],[FECHA]])</f>
        <v>T52PRIMER TURNO45413</v>
      </c>
      <c r="B5335" s="87">
        <v>8</v>
      </c>
      <c r="C5335" s="87">
        <v>4</v>
      </c>
      <c r="D5335" s="87" t="s">
        <v>69</v>
      </c>
      <c r="E5335" s="86"/>
      <c r="F5335" s="86">
        <f>VLOOKUP(Tabla36[[#This Row],[NUM. ECO.]],[2]!Tabla24[[NO.ECO]:[CUBICACION
M3]],4,0)</f>
        <v>17</v>
      </c>
      <c r="G5335" s="94">
        <v>45413</v>
      </c>
      <c r="H5335" s="92" t="str">
        <f>VLOOKUP(Tabla36[[#This Row],[NUM. ECO.]],[2]!Tabla24[[NO.ECO]:[MATERIAL]],8,0)</f>
        <v>PIEDRA PICADA</v>
      </c>
      <c r="I5335" s="86" t="s">
        <v>79</v>
      </c>
      <c r="J5335" s="91">
        <f ca="1">J5334+TIME(0,RANDBETWEEN((108),(132)),0)</f>
        <v>0.51736111111111116</v>
      </c>
      <c r="K5335" s="86" t="str">
        <f ca="1">VLOOKUP(Tabla36[[#This Row],[CODIGO VINCULO]],[1]!Anexar1[[UNION]:[OPERADOR]],4,0)</f>
        <v>JOSE ANGEL SANCHEZ BASTIDA</v>
      </c>
      <c r="L5335" s="92" t="str" cm="1">
        <f t="array" aca="1" ref="L5335" ca="1">_xlfn.IFS(J5335&gt;=TIME(14,0,0),"SEGUNDO TURNO",J5335&lt;TIME(14,0,0),"PRIMER TURNO")</f>
        <v>PRIMER TURNO</v>
      </c>
      <c r="M5335" s="90"/>
    </row>
    <row r="5336" spans="1:13">
      <c r="A5336" s="86" t="str">
        <f ca="1">_xlfn.CONCAT(Tabla36[[#This Row],[NUM. ECO.]],Tabla36[[#This Row],[TURNO]],Tabla36[[#This Row],[FECHA]])</f>
        <v>T52SEGUNDO TURNO45413</v>
      </c>
      <c r="B5336" s="87">
        <v>8</v>
      </c>
      <c r="C5336" s="87">
        <v>5</v>
      </c>
      <c r="D5336" s="87" t="s">
        <v>69</v>
      </c>
      <c r="E5336" s="86"/>
      <c r="F5336" s="86">
        <f>VLOOKUP(Tabla36[[#This Row],[NUM. ECO.]],[2]!Tabla24[[NO.ECO]:[CUBICACION
M3]],4,0)</f>
        <v>17</v>
      </c>
      <c r="G5336" s="94">
        <v>45413</v>
      </c>
      <c r="H5336" s="92" t="str">
        <f>VLOOKUP(Tabla36[[#This Row],[NUM. ECO.]],[2]!Tabla24[[NO.ECO]:[MATERIAL]],8,0)</f>
        <v>PIEDRA PICADA</v>
      </c>
      <c r="I5336" s="86" t="s">
        <v>79</v>
      </c>
      <c r="J5336" s="91">
        <f ca="1">J5335+TIME(0,RANDBETWEEN((108),(132)),0)</f>
        <v>0.6034722222222223</v>
      </c>
      <c r="K5336" s="86" t="str">
        <f ca="1">VLOOKUP(Tabla36[[#This Row],[CODIGO VINCULO]],[1]!Anexar1[[UNION]:[OPERADOR]],4,0)</f>
        <v>ALEJANDRO TREJO ROJAS</v>
      </c>
      <c r="L5336" s="92" t="str" cm="1">
        <f t="array" aca="1" ref="L5336" ca="1">_xlfn.IFS(J5336&gt;=TIME(14,0,0),"SEGUNDO TURNO",J5336&lt;TIME(14,0,0),"PRIMER TURNO")</f>
        <v>SEGUNDO TURNO</v>
      </c>
      <c r="M5336" s="90"/>
    </row>
    <row r="5337" spans="1:13">
      <c r="A5337" s="86" t="str">
        <f ca="1">_xlfn.CONCAT(Tabla36[[#This Row],[NUM. ECO.]],Tabla36[[#This Row],[TURNO]],Tabla36[[#This Row],[FECHA]])</f>
        <v>T52SEGUNDO TURNO45413</v>
      </c>
      <c r="B5337" s="87">
        <v>8</v>
      </c>
      <c r="C5337" s="87">
        <v>6</v>
      </c>
      <c r="D5337" s="87" t="s">
        <v>69</v>
      </c>
      <c r="E5337" s="86"/>
      <c r="F5337" s="86">
        <f>VLOOKUP(Tabla36[[#This Row],[NUM. ECO.]],[2]!Tabla24[[NO.ECO]:[CUBICACION
M3]],4,0)</f>
        <v>17</v>
      </c>
      <c r="G5337" s="94">
        <v>45413</v>
      </c>
      <c r="H5337" s="92" t="str">
        <f>VLOOKUP(Tabla36[[#This Row],[NUM. ECO.]],[2]!Tabla24[[NO.ECO]:[MATERIAL]],8,0)</f>
        <v>PIEDRA PICADA</v>
      </c>
      <c r="I5337" s="86" t="s">
        <v>79</v>
      </c>
      <c r="J5337" s="91">
        <f ca="1">J5336+TIME(0,RANDBETWEEN((108),(132)),0)</f>
        <v>0.6840277777777779</v>
      </c>
      <c r="K5337" s="86" t="str">
        <f ca="1">VLOOKUP(Tabla36[[#This Row],[CODIGO VINCULO]],[1]!Anexar1[[UNION]:[OPERADOR]],4,0)</f>
        <v>ALEJANDRO TREJO ROJAS</v>
      </c>
      <c r="L5337" s="92" t="str" cm="1">
        <f t="array" aca="1" ref="L5337" ca="1">_xlfn.IFS(J5337&gt;=TIME(14,0,0),"SEGUNDO TURNO",J5337&lt;TIME(14,0,0),"PRIMER TURNO")</f>
        <v>SEGUNDO TURNO</v>
      </c>
      <c r="M5337" s="90"/>
    </row>
    <row r="5338" spans="1:13">
      <c r="A5338" s="86" t="str">
        <f ca="1">_xlfn.CONCAT(Tabla36[[#This Row],[NUM. ECO.]],Tabla36[[#This Row],[TURNO]],Tabla36[[#This Row],[FECHA]])</f>
        <v>T52SEGUNDO TURNO45413</v>
      </c>
      <c r="B5338" s="87">
        <v>8</v>
      </c>
      <c r="C5338" s="87">
        <v>7</v>
      </c>
      <c r="D5338" s="87" t="s">
        <v>69</v>
      </c>
      <c r="E5338" s="86"/>
      <c r="F5338" s="86">
        <f>VLOOKUP(Tabla36[[#This Row],[NUM. ECO.]],[2]!Tabla24[[NO.ECO]:[CUBICACION
M3]],4,0)</f>
        <v>17</v>
      </c>
      <c r="G5338" s="94">
        <v>45413</v>
      </c>
      <c r="H5338" s="92" t="str">
        <f>VLOOKUP(Tabla36[[#This Row],[NUM. ECO.]],[2]!Tabla24[[NO.ECO]:[MATERIAL]],8,0)</f>
        <v>PIEDRA PICADA</v>
      </c>
      <c r="I5338" s="86" t="s">
        <v>79</v>
      </c>
      <c r="J5338" s="91">
        <f ca="1">J5337+TIME(0,RANDBETWEEN((108),(132)),0)</f>
        <v>0.76319444444444451</v>
      </c>
      <c r="K5338" s="86" t="str">
        <f ca="1">VLOOKUP(Tabla36[[#This Row],[CODIGO VINCULO]],[1]!Anexar1[[UNION]:[OPERADOR]],4,0)</f>
        <v>ALEJANDRO TREJO ROJAS</v>
      </c>
      <c r="L5338" s="92" t="str" cm="1">
        <f t="array" aca="1" ref="L5338" ca="1">_xlfn.IFS(J5338&gt;=TIME(14,0,0),"SEGUNDO TURNO",J5338&lt;TIME(14,0,0),"PRIMER TURNO")</f>
        <v>SEGUNDO TURNO</v>
      </c>
      <c r="M5338" s="90"/>
    </row>
    <row r="5339" spans="1:13">
      <c r="A5339" s="86" t="str">
        <f ca="1">_xlfn.CONCAT(Tabla36[[#This Row],[NUM. ECO.]],Tabla36[[#This Row],[TURNO]],Tabla36[[#This Row],[FECHA]])</f>
        <v>T52SEGUNDO TURNO45413</v>
      </c>
      <c r="B5339" s="87">
        <v>8</v>
      </c>
      <c r="C5339" s="87">
        <v>8</v>
      </c>
      <c r="D5339" s="87" t="s">
        <v>69</v>
      </c>
      <c r="E5339" s="86"/>
      <c r="F5339" s="86">
        <f>VLOOKUP(Tabla36[[#This Row],[NUM. ECO.]],[2]!Tabla24[[NO.ECO]:[CUBICACION
M3]],4,0)</f>
        <v>17</v>
      </c>
      <c r="G5339" s="94">
        <v>45413</v>
      </c>
      <c r="H5339" s="92" t="str">
        <f>VLOOKUP(Tabla36[[#This Row],[NUM. ECO.]],[2]!Tabla24[[NO.ECO]:[MATERIAL]],8,0)</f>
        <v>PIEDRA PICADA</v>
      </c>
      <c r="I5339" s="86" t="s">
        <v>79</v>
      </c>
      <c r="J5339" s="91">
        <f ca="1">J5338+TIME(0,RANDBETWEEN((108),(132)),0)</f>
        <v>0.85277777777777786</v>
      </c>
      <c r="K5339" s="86" t="str">
        <f ca="1">VLOOKUP(Tabla36[[#This Row],[CODIGO VINCULO]],[1]!Anexar1[[UNION]:[OPERADOR]],4,0)</f>
        <v>ALEJANDRO TREJO ROJAS</v>
      </c>
      <c r="L5339" s="92" t="str" cm="1">
        <f t="array" aca="1" ref="L5339" ca="1">_xlfn.IFS(J5339&gt;=TIME(14,0,0),"SEGUNDO TURNO",J5339&lt;TIME(14,0,0),"PRIMER TURNO")</f>
        <v>SEGUNDO TURNO</v>
      </c>
      <c r="M5339" s="90"/>
    </row>
    <row r="5340" spans="1:13">
      <c r="A5340" s="86" t="str">
        <f ca="1">_xlfn.CONCAT(Tabla36[[#This Row],[NUM. ECO.]],Tabla36[[#This Row],[TURNO]],Tabla36[[#This Row],[FECHA]])</f>
        <v>T52PRIMER TURNO45414</v>
      </c>
      <c r="B5340" s="87">
        <v>8</v>
      </c>
      <c r="C5340" s="87">
        <v>1</v>
      </c>
      <c r="D5340" s="87" t="s">
        <v>69</v>
      </c>
      <c r="E5340" s="86"/>
      <c r="F5340" s="86">
        <f>VLOOKUP(Tabla36[[#This Row],[NUM. ECO.]],[2]!Tabla24[[NO.ECO]:[CUBICACION
M3]],4,0)</f>
        <v>17</v>
      </c>
      <c r="G5340" s="94">
        <v>45414</v>
      </c>
      <c r="H5340" s="92" t="str">
        <f>VLOOKUP(Tabla36[[#This Row],[NUM. ECO.]],[2]!Tabla24[[NO.ECO]:[MATERIAL]],8,0)</f>
        <v>PIEDRA PICADA</v>
      </c>
      <c r="I5340" s="86" t="s">
        <v>79</v>
      </c>
      <c r="J5340" s="88">
        <f ca="1">TIME(RANDBETWEEN(5.5,6),RANDBETWEEN(1,29),0)</f>
        <v>0.25763888888888886</v>
      </c>
      <c r="K5340" s="86" t="str">
        <f ca="1">VLOOKUP(Tabla36[[#This Row],[CODIGO VINCULO]],[1]!Anexar1[[UNION]:[OPERADOR]],4,0)</f>
        <v>JOSE ANGEL SANCHEZ BASTIDA</v>
      </c>
      <c r="L5340" s="92" t="str" cm="1">
        <f t="array" aca="1" ref="L5340" ca="1">_xlfn.IFS(J5340&gt;=TIME(14,0,0),"SEGUNDO TURNO",J5340&lt;TIME(14,0,0),"PRIMER TURNO")</f>
        <v>PRIMER TURNO</v>
      </c>
      <c r="M5340" s="90"/>
    </row>
    <row r="5341" spans="1:13">
      <c r="A5341" s="86" t="str">
        <f ca="1">_xlfn.CONCAT(Tabla36[[#This Row],[NUM. ECO.]],Tabla36[[#This Row],[TURNO]],Tabla36[[#This Row],[FECHA]])</f>
        <v>T52PRIMER TURNO45414</v>
      </c>
      <c r="B5341" s="87">
        <v>8</v>
      </c>
      <c r="C5341" s="87">
        <v>2</v>
      </c>
      <c r="D5341" s="87" t="s">
        <v>69</v>
      </c>
      <c r="E5341" s="86"/>
      <c r="F5341" s="86">
        <f>VLOOKUP(Tabla36[[#This Row],[NUM. ECO.]],[2]!Tabla24[[NO.ECO]:[CUBICACION
M3]],4,0)</f>
        <v>17</v>
      </c>
      <c r="G5341" s="94">
        <v>45414</v>
      </c>
      <c r="H5341" s="92" t="str">
        <f>VLOOKUP(Tabla36[[#This Row],[NUM. ECO.]],[2]!Tabla24[[NO.ECO]:[MATERIAL]],8,0)</f>
        <v>PIEDRA PICADA</v>
      </c>
      <c r="I5341" s="86" t="s">
        <v>79</v>
      </c>
      <c r="J5341" s="91">
        <f ca="1">J5340+TIME(0,RANDBETWEEN((108),(132)),0)</f>
        <v>0.34236111111111112</v>
      </c>
      <c r="K5341" s="86" t="str">
        <f ca="1">VLOOKUP(Tabla36[[#This Row],[CODIGO VINCULO]],[1]!Anexar1[[UNION]:[OPERADOR]],4,0)</f>
        <v>JOSE ANGEL SANCHEZ BASTIDA</v>
      </c>
      <c r="L5341" s="92" t="str" cm="1">
        <f t="array" aca="1" ref="L5341" ca="1">_xlfn.IFS(J5341&gt;=TIME(14,0,0),"SEGUNDO TURNO",J5341&lt;TIME(14,0,0),"PRIMER TURNO")</f>
        <v>PRIMER TURNO</v>
      </c>
      <c r="M5341" s="90"/>
    </row>
    <row r="5342" spans="1:13">
      <c r="A5342" s="86" t="str">
        <f ca="1">_xlfn.CONCAT(Tabla36[[#This Row],[NUM. ECO.]],Tabla36[[#This Row],[TURNO]],Tabla36[[#This Row],[FECHA]])</f>
        <v>T52PRIMER TURNO45414</v>
      </c>
      <c r="B5342" s="87">
        <v>8</v>
      </c>
      <c r="C5342" s="87">
        <v>3</v>
      </c>
      <c r="D5342" s="87" t="s">
        <v>69</v>
      </c>
      <c r="E5342" s="86"/>
      <c r="F5342" s="86">
        <f>VLOOKUP(Tabla36[[#This Row],[NUM. ECO.]],[2]!Tabla24[[NO.ECO]:[CUBICACION
M3]],4,0)</f>
        <v>17</v>
      </c>
      <c r="G5342" s="94">
        <v>45414</v>
      </c>
      <c r="H5342" s="92" t="str">
        <f>VLOOKUP(Tabla36[[#This Row],[NUM. ECO.]],[2]!Tabla24[[NO.ECO]:[MATERIAL]],8,0)</f>
        <v>PIEDRA PICADA</v>
      </c>
      <c r="I5342" s="86" t="s">
        <v>79</v>
      </c>
      <c r="J5342" s="91">
        <f ca="1">J5341+TIME(0,RANDBETWEEN((108),(132)),0)</f>
        <v>0.43055555555555558</v>
      </c>
      <c r="K5342" s="86" t="str">
        <f ca="1">VLOOKUP(Tabla36[[#This Row],[CODIGO VINCULO]],[1]!Anexar1[[UNION]:[OPERADOR]],4,0)</f>
        <v>JOSE ANGEL SANCHEZ BASTIDA</v>
      </c>
      <c r="L5342" s="92" t="str" cm="1">
        <f t="array" aca="1" ref="L5342" ca="1">_xlfn.IFS(J5342&gt;=TIME(14,0,0),"SEGUNDO TURNO",J5342&lt;TIME(14,0,0),"PRIMER TURNO")</f>
        <v>PRIMER TURNO</v>
      </c>
      <c r="M5342" s="90"/>
    </row>
    <row r="5343" spans="1:13">
      <c r="A5343" s="86" t="str">
        <f ca="1">_xlfn.CONCAT(Tabla36[[#This Row],[NUM. ECO.]],Tabla36[[#This Row],[TURNO]],Tabla36[[#This Row],[FECHA]])</f>
        <v>T52PRIMER TURNO45414</v>
      </c>
      <c r="B5343" s="87">
        <v>8</v>
      </c>
      <c r="C5343" s="87">
        <v>4</v>
      </c>
      <c r="D5343" s="87" t="s">
        <v>69</v>
      </c>
      <c r="E5343" s="86"/>
      <c r="F5343" s="86">
        <f>VLOOKUP(Tabla36[[#This Row],[NUM. ECO.]],[2]!Tabla24[[NO.ECO]:[CUBICACION
M3]],4,0)</f>
        <v>17</v>
      </c>
      <c r="G5343" s="94">
        <v>45414</v>
      </c>
      <c r="H5343" s="92" t="str">
        <f>VLOOKUP(Tabla36[[#This Row],[NUM. ECO.]],[2]!Tabla24[[NO.ECO]:[MATERIAL]],8,0)</f>
        <v>PIEDRA PICADA</v>
      </c>
      <c r="I5343" s="86" t="s">
        <v>79</v>
      </c>
      <c r="J5343" s="91">
        <f ca="1">J5342+TIME(0,RANDBETWEEN((108),(132)),0)</f>
        <v>0.52222222222222225</v>
      </c>
      <c r="K5343" s="86" t="str">
        <f ca="1">VLOOKUP(Tabla36[[#This Row],[CODIGO VINCULO]],[1]!Anexar1[[UNION]:[OPERADOR]],4,0)</f>
        <v>JOSE ANGEL SANCHEZ BASTIDA</v>
      </c>
      <c r="L5343" s="92" t="str" cm="1">
        <f t="array" aca="1" ref="L5343" ca="1">_xlfn.IFS(J5343&gt;=TIME(14,0,0),"SEGUNDO TURNO",J5343&lt;TIME(14,0,0),"PRIMER TURNO")</f>
        <v>PRIMER TURNO</v>
      </c>
      <c r="M5343" s="90"/>
    </row>
    <row r="5344" spans="1:13">
      <c r="A5344" s="86" t="str">
        <f ca="1">_xlfn.CONCAT(Tabla36[[#This Row],[NUM. ECO.]],Tabla36[[#This Row],[TURNO]],Tabla36[[#This Row],[FECHA]])</f>
        <v>T52SEGUNDO TURNO45414</v>
      </c>
      <c r="B5344" s="87">
        <v>8</v>
      </c>
      <c r="C5344" s="87">
        <v>5</v>
      </c>
      <c r="D5344" s="87" t="s">
        <v>69</v>
      </c>
      <c r="E5344" s="86"/>
      <c r="F5344" s="86">
        <f>VLOOKUP(Tabla36[[#This Row],[NUM. ECO.]],[2]!Tabla24[[NO.ECO]:[CUBICACION
M3]],4,0)</f>
        <v>17</v>
      </c>
      <c r="G5344" s="94">
        <v>45414</v>
      </c>
      <c r="H5344" s="92" t="str">
        <f>VLOOKUP(Tabla36[[#This Row],[NUM. ECO.]],[2]!Tabla24[[NO.ECO]:[MATERIAL]],8,0)</f>
        <v>PIEDRA PICADA</v>
      </c>
      <c r="I5344" s="86" t="s">
        <v>79</v>
      </c>
      <c r="J5344" s="91">
        <f ca="1">J5343+TIME(0,RANDBETWEEN((108),(132)),0)</f>
        <v>0.6118055555555556</v>
      </c>
      <c r="K5344" s="86" t="str">
        <f ca="1">VLOOKUP(Tabla36[[#This Row],[CODIGO VINCULO]],[1]!Anexar1[[UNION]:[OPERADOR]],4,0)</f>
        <v>ALEJANDRO TREJO ROJAS</v>
      </c>
      <c r="L5344" s="92" t="str" cm="1">
        <f t="array" aca="1" ref="L5344" ca="1">_xlfn.IFS(J5344&gt;=TIME(14,0,0),"SEGUNDO TURNO",J5344&lt;TIME(14,0,0),"PRIMER TURNO")</f>
        <v>SEGUNDO TURNO</v>
      </c>
      <c r="M5344" s="90"/>
    </row>
    <row r="5345" spans="1:13">
      <c r="A5345" s="86" t="str">
        <f ca="1">_xlfn.CONCAT(Tabla36[[#This Row],[NUM. ECO.]],Tabla36[[#This Row],[TURNO]],Tabla36[[#This Row],[FECHA]])</f>
        <v>T52SEGUNDO TURNO45414</v>
      </c>
      <c r="B5345" s="87">
        <v>8</v>
      </c>
      <c r="C5345" s="87">
        <v>6</v>
      </c>
      <c r="D5345" s="87" t="s">
        <v>69</v>
      </c>
      <c r="E5345" s="86"/>
      <c r="F5345" s="86">
        <f>VLOOKUP(Tabla36[[#This Row],[NUM. ECO.]],[2]!Tabla24[[NO.ECO]:[CUBICACION
M3]],4,0)</f>
        <v>17</v>
      </c>
      <c r="G5345" s="94">
        <v>45414</v>
      </c>
      <c r="H5345" s="92" t="str">
        <f>VLOOKUP(Tabla36[[#This Row],[NUM. ECO.]],[2]!Tabla24[[NO.ECO]:[MATERIAL]],8,0)</f>
        <v>PIEDRA PICADA</v>
      </c>
      <c r="I5345" s="86" t="s">
        <v>79</v>
      </c>
      <c r="J5345" s="91">
        <f ca="1">J5344+TIME(0,RANDBETWEEN((108),(132)),0)</f>
        <v>0.69652777777777786</v>
      </c>
      <c r="K5345" s="86" t="str">
        <f ca="1">VLOOKUP(Tabla36[[#This Row],[CODIGO VINCULO]],[1]!Anexar1[[UNION]:[OPERADOR]],4,0)</f>
        <v>ALEJANDRO TREJO ROJAS</v>
      </c>
      <c r="L5345" s="92" t="str" cm="1">
        <f t="array" aca="1" ref="L5345" ca="1">_xlfn.IFS(J5345&gt;=TIME(14,0,0),"SEGUNDO TURNO",J5345&lt;TIME(14,0,0),"PRIMER TURNO")</f>
        <v>SEGUNDO TURNO</v>
      </c>
      <c r="M5345" s="90"/>
    </row>
    <row r="5346" spans="1:13">
      <c r="A5346" s="86" t="str">
        <f ca="1">_xlfn.CONCAT(Tabla36[[#This Row],[NUM. ECO.]],Tabla36[[#This Row],[TURNO]],Tabla36[[#This Row],[FECHA]])</f>
        <v>T52SEGUNDO TURNO45414</v>
      </c>
      <c r="B5346" s="87">
        <v>8</v>
      </c>
      <c r="C5346" s="87">
        <v>7</v>
      </c>
      <c r="D5346" s="87" t="s">
        <v>69</v>
      </c>
      <c r="E5346" s="86"/>
      <c r="F5346" s="86">
        <f>VLOOKUP(Tabla36[[#This Row],[NUM. ECO.]],[2]!Tabla24[[NO.ECO]:[CUBICACION
M3]],4,0)</f>
        <v>17</v>
      </c>
      <c r="G5346" s="94">
        <v>45414</v>
      </c>
      <c r="H5346" s="92" t="str">
        <f>VLOOKUP(Tabla36[[#This Row],[NUM. ECO.]],[2]!Tabla24[[NO.ECO]:[MATERIAL]],8,0)</f>
        <v>PIEDRA PICADA</v>
      </c>
      <c r="I5346" s="86" t="s">
        <v>79</v>
      </c>
      <c r="J5346" s="91">
        <f ca="1">J5345+TIME(0,RANDBETWEEN((108),(132)),0)</f>
        <v>0.77500000000000013</v>
      </c>
      <c r="K5346" s="86" t="str">
        <f ca="1">VLOOKUP(Tabla36[[#This Row],[CODIGO VINCULO]],[1]!Anexar1[[UNION]:[OPERADOR]],4,0)</f>
        <v>ALEJANDRO TREJO ROJAS</v>
      </c>
      <c r="L5346" s="92" t="str" cm="1">
        <f t="array" aca="1" ref="L5346" ca="1">_xlfn.IFS(J5346&gt;=TIME(14,0,0),"SEGUNDO TURNO",J5346&lt;TIME(14,0,0),"PRIMER TURNO")</f>
        <v>SEGUNDO TURNO</v>
      </c>
      <c r="M5346" s="90"/>
    </row>
    <row r="5347" spans="1:13">
      <c r="A5347" s="86" t="str">
        <f ca="1">_xlfn.CONCAT(Tabla36[[#This Row],[NUM. ECO.]],Tabla36[[#This Row],[TURNO]],Tabla36[[#This Row],[FECHA]])</f>
        <v>T52SEGUNDO TURNO45414</v>
      </c>
      <c r="B5347" s="87">
        <v>8</v>
      </c>
      <c r="C5347" s="87">
        <v>8</v>
      </c>
      <c r="D5347" s="87" t="s">
        <v>69</v>
      </c>
      <c r="E5347" s="86"/>
      <c r="F5347" s="86">
        <f>VLOOKUP(Tabla36[[#This Row],[NUM. ECO.]],[2]!Tabla24[[NO.ECO]:[CUBICACION
M3]],4,0)</f>
        <v>17</v>
      </c>
      <c r="G5347" s="94">
        <v>45414</v>
      </c>
      <c r="H5347" s="92" t="str">
        <f>VLOOKUP(Tabla36[[#This Row],[NUM. ECO.]],[2]!Tabla24[[NO.ECO]:[MATERIAL]],8,0)</f>
        <v>PIEDRA PICADA</v>
      </c>
      <c r="I5347" s="86" t="s">
        <v>79</v>
      </c>
      <c r="J5347" s="91">
        <f ca="1">J5346+TIME(0,RANDBETWEEN((108),(132)),0)</f>
        <v>0.86597222222222237</v>
      </c>
      <c r="K5347" s="86" t="str">
        <f ca="1">VLOOKUP(Tabla36[[#This Row],[CODIGO VINCULO]],[1]!Anexar1[[UNION]:[OPERADOR]],4,0)</f>
        <v>ALEJANDRO TREJO ROJAS</v>
      </c>
      <c r="L5347" s="92" t="str" cm="1">
        <f t="array" aca="1" ref="L5347" ca="1">_xlfn.IFS(J5347&gt;=TIME(14,0,0),"SEGUNDO TURNO",J5347&lt;TIME(14,0,0),"PRIMER TURNO")</f>
        <v>SEGUNDO TURNO</v>
      </c>
      <c r="M5347" s="90"/>
    </row>
    <row r="5348" spans="1:13">
      <c r="A5348" s="86" t="str">
        <f ca="1">_xlfn.CONCAT(Tabla36[[#This Row],[NUM. ECO.]],Tabla36[[#This Row],[TURNO]],Tabla36[[#This Row],[FECHA]])</f>
        <v>T52PRIMER TURNO45415</v>
      </c>
      <c r="B5348" s="87">
        <v>8</v>
      </c>
      <c r="C5348" s="87">
        <v>1</v>
      </c>
      <c r="D5348" s="87" t="s">
        <v>69</v>
      </c>
      <c r="E5348" s="86"/>
      <c r="F5348" s="86">
        <f>VLOOKUP(Tabla36[[#This Row],[NUM. ECO.]],[2]!Tabla24[[NO.ECO]:[CUBICACION
M3]],4,0)</f>
        <v>17</v>
      </c>
      <c r="G5348" s="94">
        <v>45415</v>
      </c>
      <c r="H5348" s="92" t="str">
        <f>VLOOKUP(Tabla36[[#This Row],[NUM. ECO.]],[2]!Tabla24[[NO.ECO]:[MATERIAL]],8,0)</f>
        <v>PIEDRA PICADA</v>
      </c>
      <c r="I5348" s="86" t="s">
        <v>79</v>
      </c>
      <c r="J5348" s="88">
        <f ca="1">TIME(RANDBETWEEN(5.5,6),RANDBETWEEN(1,29),0)</f>
        <v>0.26041666666666669</v>
      </c>
      <c r="K5348" s="86" t="str">
        <f ca="1">VLOOKUP(Tabla36[[#This Row],[CODIGO VINCULO]],[1]!Anexar1[[UNION]:[OPERADOR]],4,0)</f>
        <v>JOSE ANGEL SANCHEZ BASTIDA</v>
      </c>
      <c r="L5348" s="92" t="str" cm="1">
        <f t="array" aca="1" ref="L5348" ca="1">_xlfn.IFS(J5348&gt;=TIME(14,0,0),"SEGUNDO TURNO",J5348&lt;TIME(14,0,0),"PRIMER TURNO")</f>
        <v>PRIMER TURNO</v>
      </c>
      <c r="M5348" s="90"/>
    </row>
    <row r="5349" spans="1:13">
      <c r="A5349" s="86" t="str">
        <f ca="1">_xlfn.CONCAT(Tabla36[[#This Row],[NUM. ECO.]],Tabla36[[#This Row],[TURNO]],Tabla36[[#This Row],[FECHA]])</f>
        <v>T52PRIMER TURNO45415</v>
      </c>
      <c r="B5349" s="87">
        <v>8</v>
      </c>
      <c r="C5349" s="87">
        <v>2</v>
      </c>
      <c r="D5349" s="87" t="s">
        <v>69</v>
      </c>
      <c r="E5349" s="86"/>
      <c r="F5349" s="86">
        <f>VLOOKUP(Tabla36[[#This Row],[NUM. ECO.]],[2]!Tabla24[[NO.ECO]:[CUBICACION
M3]],4,0)</f>
        <v>17</v>
      </c>
      <c r="G5349" s="94">
        <v>45415</v>
      </c>
      <c r="H5349" s="92" t="str">
        <f>VLOOKUP(Tabla36[[#This Row],[NUM. ECO.]],[2]!Tabla24[[NO.ECO]:[MATERIAL]],8,0)</f>
        <v>PIEDRA PICADA</v>
      </c>
      <c r="I5349" s="86" t="s">
        <v>79</v>
      </c>
      <c r="J5349" s="91">
        <f ca="1">J5348+TIME(0,RANDBETWEEN((108),(132)),0)</f>
        <v>0.35000000000000003</v>
      </c>
      <c r="K5349" s="86" t="str">
        <f ca="1">VLOOKUP(Tabla36[[#This Row],[CODIGO VINCULO]],[1]!Anexar1[[UNION]:[OPERADOR]],4,0)</f>
        <v>JOSE ANGEL SANCHEZ BASTIDA</v>
      </c>
      <c r="L5349" s="92" t="str" cm="1">
        <f t="array" aca="1" ref="L5349" ca="1">_xlfn.IFS(J5349&gt;=TIME(14,0,0),"SEGUNDO TURNO",J5349&lt;TIME(14,0,0),"PRIMER TURNO")</f>
        <v>PRIMER TURNO</v>
      </c>
      <c r="M5349" s="90"/>
    </row>
    <row r="5350" spans="1:13">
      <c r="A5350" s="86" t="str">
        <f ca="1">_xlfn.CONCAT(Tabla36[[#This Row],[NUM. ECO.]],Tabla36[[#This Row],[TURNO]],Tabla36[[#This Row],[FECHA]])</f>
        <v>T52PRIMER TURNO45415</v>
      </c>
      <c r="B5350" s="87">
        <v>8</v>
      </c>
      <c r="C5350" s="87">
        <v>3</v>
      </c>
      <c r="D5350" s="87" t="s">
        <v>69</v>
      </c>
      <c r="E5350" s="86"/>
      <c r="F5350" s="86">
        <f>VLOOKUP(Tabla36[[#This Row],[NUM. ECO.]],[2]!Tabla24[[NO.ECO]:[CUBICACION
M3]],4,0)</f>
        <v>17</v>
      </c>
      <c r="G5350" s="94">
        <v>45415</v>
      </c>
      <c r="H5350" s="92" t="str">
        <f>VLOOKUP(Tabla36[[#This Row],[NUM. ECO.]],[2]!Tabla24[[NO.ECO]:[MATERIAL]],8,0)</f>
        <v>PIEDRA PICADA</v>
      </c>
      <c r="I5350" s="86" t="s">
        <v>79</v>
      </c>
      <c r="J5350" s="91">
        <f ca="1">J5349+TIME(0,RANDBETWEEN((108),(132)),0)</f>
        <v>0.43055555555555558</v>
      </c>
      <c r="K5350" s="86" t="str">
        <f ca="1">VLOOKUP(Tabla36[[#This Row],[CODIGO VINCULO]],[1]!Anexar1[[UNION]:[OPERADOR]],4,0)</f>
        <v>JOSE ANGEL SANCHEZ BASTIDA</v>
      </c>
      <c r="L5350" s="92" t="str" cm="1">
        <f t="array" aca="1" ref="L5350" ca="1">_xlfn.IFS(J5350&gt;=TIME(14,0,0),"SEGUNDO TURNO",J5350&lt;TIME(14,0,0),"PRIMER TURNO")</f>
        <v>PRIMER TURNO</v>
      </c>
      <c r="M5350" s="90"/>
    </row>
    <row r="5351" spans="1:13">
      <c r="A5351" s="86" t="str">
        <f ca="1">_xlfn.CONCAT(Tabla36[[#This Row],[NUM. ECO.]],Tabla36[[#This Row],[TURNO]],Tabla36[[#This Row],[FECHA]])</f>
        <v>T52PRIMER TURNO45415</v>
      </c>
      <c r="B5351" s="87">
        <v>8</v>
      </c>
      <c r="C5351" s="87">
        <v>4</v>
      </c>
      <c r="D5351" s="87" t="s">
        <v>69</v>
      </c>
      <c r="E5351" s="86"/>
      <c r="F5351" s="86">
        <f>VLOOKUP(Tabla36[[#This Row],[NUM. ECO.]],[2]!Tabla24[[NO.ECO]:[CUBICACION
M3]],4,0)</f>
        <v>17</v>
      </c>
      <c r="G5351" s="94">
        <v>45415</v>
      </c>
      <c r="H5351" s="92" t="str">
        <f>VLOOKUP(Tabla36[[#This Row],[NUM. ECO.]],[2]!Tabla24[[NO.ECO]:[MATERIAL]],8,0)</f>
        <v>PIEDRA PICADA</v>
      </c>
      <c r="I5351" s="86" t="s">
        <v>79</v>
      </c>
      <c r="J5351" s="91">
        <f ca="1">J5350+TIME(0,RANDBETWEEN((108),(132)),0)</f>
        <v>0.51319444444444451</v>
      </c>
      <c r="K5351" s="86" t="str">
        <f ca="1">VLOOKUP(Tabla36[[#This Row],[CODIGO VINCULO]],[1]!Anexar1[[UNION]:[OPERADOR]],4,0)</f>
        <v>JOSE ANGEL SANCHEZ BASTIDA</v>
      </c>
      <c r="L5351" s="92" t="str" cm="1">
        <f t="array" aca="1" ref="L5351" ca="1">_xlfn.IFS(J5351&gt;=TIME(14,0,0),"SEGUNDO TURNO",J5351&lt;TIME(14,0,0),"PRIMER TURNO")</f>
        <v>PRIMER TURNO</v>
      </c>
      <c r="M5351" s="90"/>
    </row>
    <row r="5352" spans="1:13">
      <c r="A5352" s="86" t="str">
        <f ca="1">_xlfn.CONCAT(Tabla36[[#This Row],[NUM. ECO.]],Tabla36[[#This Row],[TURNO]],Tabla36[[#This Row],[FECHA]])</f>
        <v>T52SEGUNDO TURNO45415</v>
      </c>
      <c r="B5352" s="87">
        <v>8</v>
      </c>
      <c r="C5352" s="87">
        <v>5</v>
      </c>
      <c r="D5352" s="87" t="s">
        <v>69</v>
      </c>
      <c r="E5352" s="86"/>
      <c r="F5352" s="86">
        <f>VLOOKUP(Tabla36[[#This Row],[NUM. ECO.]],[2]!Tabla24[[NO.ECO]:[CUBICACION
M3]],4,0)</f>
        <v>17</v>
      </c>
      <c r="G5352" s="94">
        <v>45415</v>
      </c>
      <c r="H5352" s="92" t="str">
        <f>VLOOKUP(Tabla36[[#This Row],[NUM. ECO.]],[2]!Tabla24[[NO.ECO]:[MATERIAL]],8,0)</f>
        <v>PIEDRA PICADA</v>
      </c>
      <c r="I5352" s="86" t="s">
        <v>79</v>
      </c>
      <c r="J5352" s="91">
        <f ca="1">J5351+TIME(0,RANDBETWEEN((108),(132)),0)</f>
        <v>0.5986111111111112</v>
      </c>
      <c r="K5352" s="86" t="str">
        <f ca="1">VLOOKUP(Tabla36[[#This Row],[CODIGO VINCULO]],[1]!Anexar1[[UNION]:[OPERADOR]],4,0)</f>
        <v>ALEJANDRO TREJO ROJAS</v>
      </c>
      <c r="L5352" s="92" t="str" cm="1">
        <f t="array" aca="1" ref="L5352" ca="1">_xlfn.IFS(J5352&gt;=TIME(14,0,0),"SEGUNDO TURNO",J5352&lt;TIME(14,0,0),"PRIMER TURNO")</f>
        <v>SEGUNDO TURNO</v>
      </c>
      <c r="M5352" s="90"/>
    </row>
    <row r="5353" spans="1:13">
      <c r="A5353" s="86" t="str">
        <f ca="1">_xlfn.CONCAT(Tabla36[[#This Row],[NUM. ECO.]],Tabla36[[#This Row],[TURNO]],Tabla36[[#This Row],[FECHA]])</f>
        <v>T52SEGUNDO TURNO45415</v>
      </c>
      <c r="B5353" s="87">
        <v>8</v>
      </c>
      <c r="C5353" s="87">
        <v>6</v>
      </c>
      <c r="D5353" s="87" t="s">
        <v>69</v>
      </c>
      <c r="E5353" s="86"/>
      <c r="F5353" s="86">
        <f>VLOOKUP(Tabla36[[#This Row],[NUM. ECO.]],[2]!Tabla24[[NO.ECO]:[CUBICACION
M3]],4,0)</f>
        <v>17</v>
      </c>
      <c r="G5353" s="94">
        <v>45415</v>
      </c>
      <c r="H5353" s="92" t="str">
        <f>VLOOKUP(Tabla36[[#This Row],[NUM. ECO.]],[2]!Tabla24[[NO.ECO]:[MATERIAL]],8,0)</f>
        <v>PIEDRA PICADA</v>
      </c>
      <c r="I5353" s="86" t="s">
        <v>79</v>
      </c>
      <c r="J5353" s="91">
        <f ca="1">J5352+TIME(0,RANDBETWEEN((108),(132)),0)</f>
        <v>0.67500000000000004</v>
      </c>
      <c r="K5353" s="86" t="str">
        <f ca="1">VLOOKUP(Tabla36[[#This Row],[CODIGO VINCULO]],[1]!Anexar1[[UNION]:[OPERADOR]],4,0)</f>
        <v>ALEJANDRO TREJO ROJAS</v>
      </c>
      <c r="L5353" s="92" t="str" cm="1">
        <f t="array" aca="1" ref="L5353" ca="1">_xlfn.IFS(J5353&gt;=TIME(14,0,0),"SEGUNDO TURNO",J5353&lt;TIME(14,0,0),"PRIMER TURNO")</f>
        <v>SEGUNDO TURNO</v>
      </c>
      <c r="M5353" s="90"/>
    </row>
    <row r="5354" spans="1:13">
      <c r="A5354" s="86" t="str">
        <f ca="1">_xlfn.CONCAT(Tabla36[[#This Row],[NUM. ECO.]],Tabla36[[#This Row],[TURNO]],Tabla36[[#This Row],[FECHA]])</f>
        <v>T52SEGUNDO TURNO45415</v>
      </c>
      <c r="B5354" s="87">
        <v>8</v>
      </c>
      <c r="C5354" s="87">
        <v>7</v>
      </c>
      <c r="D5354" s="87" t="s">
        <v>69</v>
      </c>
      <c r="E5354" s="86"/>
      <c r="F5354" s="86">
        <f>VLOOKUP(Tabla36[[#This Row],[NUM. ECO.]],[2]!Tabla24[[NO.ECO]:[CUBICACION
M3]],4,0)</f>
        <v>17</v>
      </c>
      <c r="G5354" s="94">
        <v>45415</v>
      </c>
      <c r="H5354" s="92" t="str">
        <f>VLOOKUP(Tabla36[[#This Row],[NUM. ECO.]],[2]!Tabla24[[NO.ECO]:[MATERIAL]],8,0)</f>
        <v>PIEDRA PICADA</v>
      </c>
      <c r="I5354" s="86" t="s">
        <v>79</v>
      </c>
      <c r="J5354" s="91">
        <f ca="1">J5353+TIME(0,RANDBETWEEN((108),(132)),0)</f>
        <v>0.75138888888888888</v>
      </c>
      <c r="K5354" s="86" t="str">
        <f ca="1">VLOOKUP(Tabla36[[#This Row],[CODIGO VINCULO]],[1]!Anexar1[[UNION]:[OPERADOR]],4,0)</f>
        <v>ALEJANDRO TREJO ROJAS</v>
      </c>
      <c r="L5354" s="92" t="str" cm="1">
        <f t="array" aca="1" ref="L5354" ca="1">_xlfn.IFS(J5354&gt;=TIME(14,0,0),"SEGUNDO TURNO",J5354&lt;TIME(14,0,0),"PRIMER TURNO")</f>
        <v>SEGUNDO TURNO</v>
      </c>
      <c r="M5354" s="90"/>
    </row>
    <row r="5355" spans="1:13">
      <c r="A5355" s="86" t="str">
        <f ca="1">_xlfn.CONCAT(Tabla36[[#This Row],[NUM. ECO.]],Tabla36[[#This Row],[TURNO]],Tabla36[[#This Row],[FECHA]])</f>
        <v>T52SEGUNDO TURNO45415</v>
      </c>
      <c r="B5355" s="87">
        <v>8</v>
      </c>
      <c r="C5355" s="87">
        <v>8</v>
      </c>
      <c r="D5355" s="87" t="s">
        <v>69</v>
      </c>
      <c r="E5355" s="86"/>
      <c r="F5355" s="86">
        <f>VLOOKUP(Tabla36[[#This Row],[NUM. ECO.]],[2]!Tabla24[[NO.ECO]:[CUBICACION
M3]],4,0)</f>
        <v>17</v>
      </c>
      <c r="G5355" s="94">
        <v>45415</v>
      </c>
      <c r="H5355" s="92" t="str">
        <f>VLOOKUP(Tabla36[[#This Row],[NUM. ECO.]],[2]!Tabla24[[NO.ECO]:[MATERIAL]],8,0)</f>
        <v>PIEDRA PICADA</v>
      </c>
      <c r="I5355" s="86" t="s">
        <v>79</v>
      </c>
      <c r="J5355" s="91">
        <f ca="1">J5354+TIME(0,RANDBETWEEN((108),(132)),0)</f>
        <v>0.82638888888888884</v>
      </c>
      <c r="K5355" s="86" t="str">
        <f ca="1">VLOOKUP(Tabla36[[#This Row],[CODIGO VINCULO]],[1]!Anexar1[[UNION]:[OPERADOR]],4,0)</f>
        <v>ALEJANDRO TREJO ROJAS</v>
      </c>
      <c r="L5355" s="92" t="str" cm="1">
        <f t="array" aca="1" ref="L5355" ca="1">_xlfn.IFS(J5355&gt;=TIME(14,0,0),"SEGUNDO TURNO",J5355&lt;TIME(14,0,0),"PRIMER TURNO")</f>
        <v>SEGUNDO TURNO</v>
      </c>
      <c r="M5355" s="90"/>
    </row>
    <row r="5356" spans="1:13">
      <c r="A5356" s="86" t="str">
        <f ca="1">_xlfn.CONCAT(Tabla36[[#This Row],[NUM. ECO.]],Tabla36[[#This Row],[TURNO]],Tabla36[[#This Row],[FECHA]])</f>
        <v>T52PRIMER TURNO45416</v>
      </c>
      <c r="B5356" s="87">
        <v>8</v>
      </c>
      <c r="C5356" s="87">
        <v>1</v>
      </c>
      <c r="D5356" s="87" t="s">
        <v>69</v>
      </c>
      <c r="E5356" s="86"/>
      <c r="F5356" s="86">
        <f>VLOOKUP(Tabla36[[#This Row],[NUM. ECO.]],[2]!Tabla24[[NO.ECO]:[CUBICACION
M3]],4,0)</f>
        <v>17</v>
      </c>
      <c r="G5356" s="94">
        <v>45416</v>
      </c>
      <c r="H5356" s="92" t="str">
        <f>VLOOKUP(Tabla36[[#This Row],[NUM. ECO.]],[2]!Tabla24[[NO.ECO]:[MATERIAL]],8,0)</f>
        <v>PIEDRA PICADA</v>
      </c>
      <c r="I5356" s="86" t="s">
        <v>79</v>
      </c>
      <c r="J5356" s="88">
        <f ca="1">TIME(RANDBETWEEN(5.5,6),RANDBETWEEN(1,29),0)</f>
        <v>0.26666666666666666</v>
      </c>
      <c r="K5356" s="86" t="str">
        <f ca="1">VLOOKUP(Tabla36[[#This Row],[CODIGO VINCULO]],[1]!Anexar1[[UNION]:[OPERADOR]],4,0)</f>
        <v>JOSE ANGEL SANCHEZ BASTIDA</v>
      </c>
      <c r="L5356" s="92" t="str" cm="1">
        <f t="array" aca="1" ref="L5356" ca="1">_xlfn.IFS(J5356&gt;=TIME(14,0,0),"SEGUNDO TURNO",J5356&lt;TIME(14,0,0),"PRIMER TURNO")</f>
        <v>PRIMER TURNO</v>
      </c>
      <c r="M5356" s="90"/>
    </row>
    <row r="5357" spans="1:13">
      <c r="A5357" s="86" t="str">
        <f ca="1">_xlfn.CONCAT(Tabla36[[#This Row],[NUM. ECO.]],Tabla36[[#This Row],[TURNO]],Tabla36[[#This Row],[FECHA]])</f>
        <v>T52PRIMER TURNO45416</v>
      </c>
      <c r="B5357" s="87">
        <v>8</v>
      </c>
      <c r="C5357" s="87">
        <v>2</v>
      </c>
      <c r="D5357" s="87" t="s">
        <v>69</v>
      </c>
      <c r="E5357" s="86"/>
      <c r="F5357" s="86">
        <f>VLOOKUP(Tabla36[[#This Row],[NUM. ECO.]],[2]!Tabla24[[NO.ECO]:[CUBICACION
M3]],4,0)</f>
        <v>17</v>
      </c>
      <c r="G5357" s="94">
        <v>45416</v>
      </c>
      <c r="H5357" s="92" t="str">
        <f>VLOOKUP(Tabla36[[#This Row],[NUM. ECO.]],[2]!Tabla24[[NO.ECO]:[MATERIAL]],8,0)</f>
        <v>PIEDRA PICADA</v>
      </c>
      <c r="I5357" s="86" t="s">
        <v>79</v>
      </c>
      <c r="J5357" s="91">
        <f ca="1">J5356+TIME(0,RANDBETWEEN((108),(132)),0)</f>
        <v>0.34861111111111109</v>
      </c>
      <c r="K5357" s="86" t="str">
        <f ca="1">VLOOKUP(Tabla36[[#This Row],[CODIGO VINCULO]],[1]!Anexar1[[UNION]:[OPERADOR]],4,0)</f>
        <v>JOSE ANGEL SANCHEZ BASTIDA</v>
      </c>
      <c r="L5357" s="92" t="str" cm="1">
        <f t="array" aca="1" ref="L5357" ca="1">_xlfn.IFS(J5357&gt;=TIME(14,0,0),"SEGUNDO TURNO",J5357&lt;TIME(14,0,0),"PRIMER TURNO")</f>
        <v>PRIMER TURNO</v>
      </c>
      <c r="M5357" s="90"/>
    </row>
    <row r="5358" spans="1:13">
      <c r="A5358" s="86" t="str">
        <f ca="1">_xlfn.CONCAT(Tabla36[[#This Row],[NUM. ECO.]],Tabla36[[#This Row],[TURNO]],Tabla36[[#This Row],[FECHA]])</f>
        <v>T52PRIMER TURNO45416</v>
      </c>
      <c r="B5358" s="87">
        <v>8</v>
      </c>
      <c r="C5358" s="87">
        <v>3</v>
      </c>
      <c r="D5358" s="87" t="s">
        <v>69</v>
      </c>
      <c r="E5358" s="86"/>
      <c r="F5358" s="86">
        <f>VLOOKUP(Tabla36[[#This Row],[NUM. ECO.]],[2]!Tabla24[[NO.ECO]:[CUBICACION
M3]],4,0)</f>
        <v>17</v>
      </c>
      <c r="G5358" s="94">
        <v>45416</v>
      </c>
      <c r="H5358" s="92" t="str">
        <f>VLOOKUP(Tabla36[[#This Row],[NUM. ECO.]],[2]!Tabla24[[NO.ECO]:[MATERIAL]],8,0)</f>
        <v>PIEDRA PICADA</v>
      </c>
      <c r="I5358" s="86" t="s">
        <v>79</v>
      </c>
      <c r="J5358" s="91">
        <f ca="1">J5357+TIME(0,RANDBETWEEN((108),(132)),0)</f>
        <v>0.43263888888888891</v>
      </c>
      <c r="K5358" s="86" t="str">
        <f ca="1">VLOOKUP(Tabla36[[#This Row],[CODIGO VINCULO]],[1]!Anexar1[[UNION]:[OPERADOR]],4,0)</f>
        <v>JOSE ANGEL SANCHEZ BASTIDA</v>
      </c>
      <c r="L5358" s="92" t="str" cm="1">
        <f t="array" aca="1" ref="L5358" ca="1">_xlfn.IFS(J5358&gt;=TIME(14,0,0),"SEGUNDO TURNO",J5358&lt;TIME(14,0,0),"PRIMER TURNO")</f>
        <v>PRIMER TURNO</v>
      </c>
      <c r="M5358" s="90"/>
    </row>
    <row r="5359" spans="1:13">
      <c r="A5359" s="86" t="str">
        <f ca="1">_xlfn.CONCAT(Tabla36[[#This Row],[NUM. ECO.]],Tabla36[[#This Row],[TURNO]],Tabla36[[#This Row],[FECHA]])</f>
        <v>T52PRIMER TURNO45416</v>
      </c>
      <c r="B5359" s="87">
        <v>8</v>
      </c>
      <c r="C5359" s="87">
        <v>4</v>
      </c>
      <c r="D5359" s="87" t="s">
        <v>69</v>
      </c>
      <c r="E5359" s="86"/>
      <c r="F5359" s="86">
        <f>VLOOKUP(Tabla36[[#This Row],[NUM. ECO.]],[2]!Tabla24[[NO.ECO]:[CUBICACION
M3]],4,0)</f>
        <v>17</v>
      </c>
      <c r="G5359" s="94">
        <v>45416</v>
      </c>
      <c r="H5359" s="92" t="str">
        <f>VLOOKUP(Tabla36[[#This Row],[NUM. ECO.]],[2]!Tabla24[[NO.ECO]:[MATERIAL]],8,0)</f>
        <v>PIEDRA PICADA</v>
      </c>
      <c r="I5359" s="86" t="s">
        <v>79</v>
      </c>
      <c r="J5359" s="91">
        <f ca="1">J5358+TIME(0,RANDBETWEEN((108),(132)),0)</f>
        <v>0.50902777777777786</v>
      </c>
      <c r="K5359" s="86" t="str">
        <f ca="1">VLOOKUP(Tabla36[[#This Row],[CODIGO VINCULO]],[1]!Anexar1[[UNION]:[OPERADOR]],4,0)</f>
        <v>JOSE ANGEL SANCHEZ BASTIDA</v>
      </c>
      <c r="L5359" s="92" t="str" cm="1">
        <f t="array" aca="1" ref="L5359" ca="1">_xlfn.IFS(J5359&gt;=TIME(14,0,0),"SEGUNDO TURNO",J5359&lt;TIME(14,0,0),"PRIMER TURNO")</f>
        <v>PRIMER TURNO</v>
      </c>
      <c r="M5359" s="90"/>
    </row>
    <row r="5360" spans="1:13">
      <c r="A5360" s="86" t="str">
        <f ca="1">_xlfn.CONCAT(Tabla36[[#This Row],[NUM. ECO.]],Tabla36[[#This Row],[TURNO]],Tabla36[[#This Row],[FECHA]])</f>
        <v>T52SEGUNDO TURNO45416</v>
      </c>
      <c r="B5360" s="87">
        <v>8</v>
      </c>
      <c r="C5360" s="87">
        <v>5</v>
      </c>
      <c r="D5360" s="87" t="s">
        <v>69</v>
      </c>
      <c r="E5360" s="86"/>
      <c r="F5360" s="86">
        <f>VLOOKUP(Tabla36[[#This Row],[NUM. ECO.]],[2]!Tabla24[[NO.ECO]:[CUBICACION
M3]],4,0)</f>
        <v>17</v>
      </c>
      <c r="G5360" s="94">
        <v>45416</v>
      </c>
      <c r="H5360" s="92" t="str">
        <f>VLOOKUP(Tabla36[[#This Row],[NUM. ECO.]],[2]!Tabla24[[NO.ECO]:[MATERIAL]],8,0)</f>
        <v>PIEDRA PICADA</v>
      </c>
      <c r="I5360" s="86" t="s">
        <v>79</v>
      </c>
      <c r="J5360" s="91">
        <f ca="1">J5359+TIME(0,RANDBETWEEN((108),(132)),0)</f>
        <v>0.59444444444444455</v>
      </c>
      <c r="K5360" s="86" t="str">
        <f ca="1">VLOOKUP(Tabla36[[#This Row],[CODIGO VINCULO]],[1]!Anexar1[[UNION]:[OPERADOR]],4,0)</f>
        <v>ALEJANDRO TREJO ROJAS</v>
      </c>
      <c r="L5360" s="92" t="str" cm="1">
        <f t="array" aca="1" ref="L5360" ca="1">_xlfn.IFS(J5360&gt;=TIME(14,0,0),"SEGUNDO TURNO",J5360&lt;TIME(14,0,0),"PRIMER TURNO")</f>
        <v>SEGUNDO TURNO</v>
      </c>
      <c r="M5360" s="90"/>
    </row>
    <row r="5361" spans="1:13">
      <c r="A5361" s="86" t="str">
        <f ca="1">_xlfn.CONCAT(Tabla36[[#This Row],[NUM. ECO.]],Tabla36[[#This Row],[TURNO]],Tabla36[[#This Row],[FECHA]])</f>
        <v>T52SEGUNDO TURNO45416</v>
      </c>
      <c r="B5361" s="87">
        <v>8</v>
      </c>
      <c r="C5361" s="87">
        <v>6</v>
      </c>
      <c r="D5361" s="87" t="s">
        <v>69</v>
      </c>
      <c r="E5361" s="86"/>
      <c r="F5361" s="86">
        <f>VLOOKUP(Tabla36[[#This Row],[NUM. ECO.]],[2]!Tabla24[[NO.ECO]:[CUBICACION
M3]],4,0)</f>
        <v>17</v>
      </c>
      <c r="G5361" s="94">
        <v>45416</v>
      </c>
      <c r="H5361" s="92" t="str">
        <f>VLOOKUP(Tabla36[[#This Row],[NUM. ECO.]],[2]!Tabla24[[NO.ECO]:[MATERIAL]],8,0)</f>
        <v>PIEDRA PICADA</v>
      </c>
      <c r="I5361" s="86" t="s">
        <v>79</v>
      </c>
      <c r="J5361" s="91">
        <f ca="1">J5360+TIME(0,RANDBETWEEN((108),(132)),0)</f>
        <v>0.66944444444444451</v>
      </c>
      <c r="K5361" s="86" t="str">
        <f ca="1">VLOOKUP(Tabla36[[#This Row],[CODIGO VINCULO]],[1]!Anexar1[[UNION]:[OPERADOR]],4,0)</f>
        <v>ALEJANDRO TREJO ROJAS</v>
      </c>
      <c r="L5361" s="92" t="str" cm="1">
        <f t="array" aca="1" ref="L5361" ca="1">_xlfn.IFS(J5361&gt;=TIME(14,0,0),"SEGUNDO TURNO",J5361&lt;TIME(14,0,0),"PRIMER TURNO")</f>
        <v>SEGUNDO TURNO</v>
      </c>
      <c r="M5361" s="90"/>
    </row>
    <row r="5362" spans="1:13">
      <c r="A5362" s="86" t="str">
        <f ca="1">_xlfn.CONCAT(Tabla36[[#This Row],[NUM. ECO.]],Tabla36[[#This Row],[TURNO]],Tabla36[[#This Row],[FECHA]])</f>
        <v>T52SEGUNDO TURNO45416</v>
      </c>
      <c r="B5362" s="87">
        <v>8</v>
      </c>
      <c r="C5362" s="87">
        <v>7</v>
      </c>
      <c r="D5362" s="87" t="s">
        <v>69</v>
      </c>
      <c r="E5362" s="86"/>
      <c r="F5362" s="86">
        <f>VLOOKUP(Tabla36[[#This Row],[NUM. ECO.]],[2]!Tabla24[[NO.ECO]:[CUBICACION
M3]],4,0)</f>
        <v>17</v>
      </c>
      <c r="G5362" s="94">
        <v>45416</v>
      </c>
      <c r="H5362" s="92" t="str">
        <f>VLOOKUP(Tabla36[[#This Row],[NUM. ECO.]],[2]!Tabla24[[NO.ECO]:[MATERIAL]],8,0)</f>
        <v>PIEDRA PICADA</v>
      </c>
      <c r="I5362" s="86" t="s">
        <v>79</v>
      </c>
      <c r="J5362" s="91">
        <f ca="1">J5361+TIME(0,RANDBETWEEN((108),(132)),0)</f>
        <v>0.74791666666666679</v>
      </c>
      <c r="K5362" s="86" t="str">
        <f ca="1">VLOOKUP(Tabla36[[#This Row],[CODIGO VINCULO]],[1]!Anexar1[[UNION]:[OPERADOR]],4,0)</f>
        <v>ALEJANDRO TREJO ROJAS</v>
      </c>
      <c r="L5362" s="92" t="str" cm="1">
        <f t="array" aca="1" ref="L5362" ca="1">_xlfn.IFS(J5362&gt;=TIME(14,0,0),"SEGUNDO TURNO",J5362&lt;TIME(14,0,0),"PRIMER TURNO")</f>
        <v>SEGUNDO TURNO</v>
      </c>
      <c r="M5362" s="90"/>
    </row>
    <row r="5363" spans="1:13">
      <c r="A5363" s="86" t="str">
        <f ca="1">_xlfn.CONCAT(Tabla36[[#This Row],[NUM. ECO.]],Tabla36[[#This Row],[TURNO]],Tabla36[[#This Row],[FECHA]])</f>
        <v>T52SEGUNDO TURNO45416</v>
      </c>
      <c r="B5363" s="87">
        <v>8</v>
      </c>
      <c r="C5363" s="87">
        <v>8</v>
      </c>
      <c r="D5363" s="87" t="s">
        <v>69</v>
      </c>
      <c r="E5363" s="86"/>
      <c r="F5363" s="86">
        <f>VLOOKUP(Tabla36[[#This Row],[NUM. ECO.]],[2]!Tabla24[[NO.ECO]:[CUBICACION
M3]],4,0)</f>
        <v>17</v>
      </c>
      <c r="G5363" s="94">
        <v>45416</v>
      </c>
      <c r="H5363" s="92" t="str">
        <f>VLOOKUP(Tabla36[[#This Row],[NUM. ECO.]],[2]!Tabla24[[NO.ECO]:[MATERIAL]],8,0)</f>
        <v>PIEDRA PICADA</v>
      </c>
      <c r="I5363" s="86" t="s">
        <v>79</v>
      </c>
      <c r="J5363" s="91">
        <f ca="1">J5362+TIME(0,RANDBETWEEN((108),(132)),0)</f>
        <v>0.83750000000000013</v>
      </c>
      <c r="K5363" s="86" t="str">
        <f ca="1">VLOOKUP(Tabla36[[#This Row],[CODIGO VINCULO]],[1]!Anexar1[[UNION]:[OPERADOR]],4,0)</f>
        <v>ALEJANDRO TREJO ROJAS</v>
      </c>
      <c r="L5363" s="92" t="str" cm="1">
        <f t="array" aca="1" ref="L5363" ca="1">_xlfn.IFS(J5363&gt;=TIME(14,0,0),"SEGUNDO TURNO",J5363&lt;TIME(14,0,0),"PRIMER TURNO")</f>
        <v>SEGUNDO TURNO</v>
      </c>
      <c r="M5363" s="90"/>
    </row>
    <row r="5364" spans="1:13">
      <c r="A5364" s="86" t="str">
        <f ca="1">_xlfn.CONCAT(Tabla36[[#This Row],[NUM. ECO.]],Tabla36[[#This Row],[TURNO]],Tabla36[[#This Row],[FECHA]])</f>
        <v>T52PRIMER TURNO45418</v>
      </c>
      <c r="B5364" s="87">
        <v>8</v>
      </c>
      <c r="C5364" s="87">
        <v>1</v>
      </c>
      <c r="D5364" s="87" t="s">
        <v>69</v>
      </c>
      <c r="E5364" s="86"/>
      <c r="F5364" s="86">
        <f>VLOOKUP(Tabla36[[#This Row],[NUM. ECO.]],[2]!Tabla24[[NO.ECO]:[CUBICACION
M3]],4,0)</f>
        <v>17</v>
      </c>
      <c r="G5364" s="94">
        <v>45418</v>
      </c>
      <c r="H5364" s="92" t="str">
        <f>VLOOKUP(Tabla36[[#This Row],[NUM. ECO.]],[2]!Tabla24[[NO.ECO]:[MATERIAL]],8,0)</f>
        <v>PIEDRA PICADA</v>
      </c>
      <c r="I5364" s="86" t="s">
        <v>79</v>
      </c>
      <c r="J5364" s="88">
        <f ca="1">TIME(RANDBETWEEN(5.5,6),RANDBETWEEN(1,29),0)</f>
        <v>0.25763888888888886</v>
      </c>
      <c r="K5364" s="86" t="str">
        <f ca="1">VLOOKUP(Tabla36[[#This Row],[CODIGO VINCULO]],[1]!Anexar1[[UNION]:[OPERADOR]],4,0)</f>
        <v>JOSE ANGEL SANCHEZ BASTIDA</v>
      </c>
      <c r="L5364" s="92" t="str" cm="1">
        <f t="array" aca="1" ref="L5364" ca="1">_xlfn.IFS(J5364&gt;=TIME(14,0,0),"SEGUNDO TURNO",J5364&lt;TIME(14,0,0),"PRIMER TURNO")</f>
        <v>PRIMER TURNO</v>
      </c>
      <c r="M5364" s="90"/>
    </row>
    <row r="5365" spans="1:13">
      <c r="A5365" s="86" t="str">
        <f ca="1">_xlfn.CONCAT(Tabla36[[#This Row],[NUM. ECO.]],Tabla36[[#This Row],[TURNO]],Tabla36[[#This Row],[FECHA]])</f>
        <v>T52PRIMER TURNO45418</v>
      </c>
      <c r="B5365" s="87">
        <v>8</v>
      </c>
      <c r="C5365" s="87">
        <v>2</v>
      </c>
      <c r="D5365" s="87" t="s">
        <v>69</v>
      </c>
      <c r="E5365" s="86"/>
      <c r="F5365" s="86">
        <f>VLOOKUP(Tabla36[[#This Row],[NUM. ECO.]],[2]!Tabla24[[NO.ECO]:[CUBICACION
M3]],4,0)</f>
        <v>17</v>
      </c>
      <c r="G5365" s="94">
        <v>45418</v>
      </c>
      <c r="H5365" s="92" t="str">
        <f>VLOOKUP(Tabla36[[#This Row],[NUM. ECO.]],[2]!Tabla24[[NO.ECO]:[MATERIAL]],8,0)</f>
        <v>PIEDRA PICADA</v>
      </c>
      <c r="I5365" s="86" t="s">
        <v>79</v>
      </c>
      <c r="J5365" s="91">
        <f ca="1">J5364+TIME(0,RANDBETWEEN((108),(132)),0)</f>
        <v>0.34027777777777773</v>
      </c>
      <c r="K5365" s="86" t="str">
        <f ca="1">VLOOKUP(Tabla36[[#This Row],[CODIGO VINCULO]],[1]!Anexar1[[UNION]:[OPERADOR]],4,0)</f>
        <v>JOSE ANGEL SANCHEZ BASTIDA</v>
      </c>
      <c r="L5365" s="92" t="str" cm="1">
        <f t="array" aca="1" ref="L5365" ca="1">_xlfn.IFS(J5365&gt;=TIME(14,0,0),"SEGUNDO TURNO",J5365&lt;TIME(14,0,0),"PRIMER TURNO")</f>
        <v>PRIMER TURNO</v>
      </c>
      <c r="M5365" s="90"/>
    </row>
    <row r="5366" spans="1:13">
      <c r="A5366" s="86" t="str">
        <f ca="1">_xlfn.CONCAT(Tabla36[[#This Row],[NUM. ECO.]],Tabla36[[#This Row],[TURNO]],Tabla36[[#This Row],[FECHA]])</f>
        <v>T52PRIMER TURNO45418</v>
      </c>
      <c r="B5366" s="87">
        <v>8</v>
      </c>
      <c r="C5366" s="87">
        <v>3</v>
      </c>
      <c r="D5366" s="87" t="s">
        <v>69</v>
      </c>
      <c r="E5366" s="86"/>
      <c r="F5366" s="86">
        <f>VLOOKUP(Tabla36[[#This Row],[NUM. ECO.]],[2]!Tabla24[[NO.ECO]:[CUBICACION
M3]],4,0)</f>
        <v>17</v>
      </c>
      <c r="G5366" s="94">
        <v>45418</v>
      </c>
      <c r="H5366" s="92" t="str">
        <f>VLOOKUP(Tabla36[[#This Row],[NUM. ECO.]],[2]!Tabla24[[NO.ECO]:[MATERIAL]],8,0)</f>
        <v>PIEDRA PICADA</v>
      </c>
      <c r="I5366" s="86" t="s">
        <v>79</v>
      </c>
      <c r="J5366" s="91">
        <f ca="1">J5365+TIME(0,RANDBETWEEN((108),(132)),0)</f>
        <v>0.42083333333333328</v>
      </c>
      <c r="K5366" s="86" t="str">
        <f ca="1">VLOOKUP(Tabla36[[#This Row],[CODIGO VINCULO]],[1]!Anexar1[[UNION]:[OPERADOR]],4,0)</f>
        <v>JOSE ANGEL SANCHEZ BASTIDA</v>
      </c>
      <c r="L5366" s="92" t="str" cm="1">
        <f t="array" aca="1" ref="L5366" ca="1">_xlfn.IFS(J5366&gt;=TIME(14,0,0),"SEGUNDO TURNO",J5366&lt;TIME(14,0,0),"PRIMER TURNO")</f>
        <v>PRIMER TURNO</v>
      </c>
      <c r="M5366" s="90"/>
    </row>
    <row r="5367" spans="1:13">
      <c r="A5367" s="86" t="str">
        <f ca="1">_xlfn.CONCAT(Tabla36[[#This Row],[NUM. ECO.]],Tabla36[[#This Row],[TURNO]],Tabla36[[#This Row],[FECHA]])</f>
        <v>T52PRIMER TURNO45418</v>
      </c>
      <c r="B5367" s="87">
        <v>8</v>
      </c>
      <c r="C5367" s="87">
        <v>4</v>
      </c>
      <c r="D5367" s="87" t="s">
        <v>69</v>
      </c>
      <c r="E5367" s="86"/>
      <c r="F5367" s="86">
        <f>VLOOKUP(Tabla36[[#This Row],[NUM. ECO.]],[2]!Tabla24[[NO.ECO]:[CUBICACION
M3]],4,0)</f>
        <v>17</v>
      </c>
      <c r="G5367" s="94">
        <v>45418</v>
      </c>
      <c r="H5367" s="92" t="str">
        <f>VLOOKUP(Tabla36[[#This Row],[NUM. ECO.]],[2]!Tabla24[[NO.ECO]:[MATERIAL]],8,0)</f>
        <v>PIEDRA PICADA</v>
      </c>
      <c r="I5367" s="86" t="s">
        <v>79</v>
      </c>
      <c r="J5367" s="91">
        <f ca="1">J5366+TIME(0,RANDBETWEEN((108),(132)),0)</f>
        <v>0.5083333333333333</v>
      </c>
      <c r="K5367" s="86" t="str">
        <f ca="1">VLOOKUP(Tabla36[[#This Row],[CODIGO VINCULO]],[1]!Anexar1[[UNION]:[OPERADOR]],4,0)</f>
        <v>JOSE ANGEL SANCHEZ BASTIDA</v>
      </c>
      <c r="L5367" s="92" t="str" cm="1">
        <f t="array" aca="1" ref="L5367" ca="1">_xlfn.IFS(J5367&gt;=TIME(14,0,0),"SEGUNDO TURNO",J5367&lt;TIME(14,0,0),"PRIMER TURNO")</f>
        <v>PRIMER TURNO</v>
      </c>
      <c r="M5367" s="90"/>
    </row>
    <row r="5368" spans="1:13">
      <c r="A5368" s="86" t="str">
        <f ca="1">_xlfn.CONCAT(Tabla36[[#This Row],[NUM. ECO.]],Tabla36[[#This Row],[TURNO]],Tabla36[[#This Row],[FECHA]])</f>
        <v>T52SEGUNDO TURNO45418</v>
      </c>
      <c r="B5368" s="87">
        <v>8</v>
      </c>
      <c r="C5368" s="87">
        <v>5</v>
      </c>
      <c r="D5368" s="87" t="s">
        <v>69</v>
      </c>
      <c r="E5368" s="86"/>
      <c r="F5368" s="86">
        <f>VLOOKUP(Tabla36[[#This Row],[NUM. ECO.]],[2]!Tabla24[[NO.ECO]:[CUBICACION
M3]],4,0)</f>
        <v>17</v>
      </c>
      <c r="G5368" s="94">
        <v>45418</v>
      </c>
      <c r="H5368" s="92" t="str">
        <f>VLOOKUP(Tabla36[[#This Row],[NUM. ECO.]],[2]!Tabla24[[NO.ECO]:[MATERIAL]],8,0)</f>
        <v>PIEDRA PICADA</v>
      </c>
      <c r="I5368" s="86" t="s">
        <v>79</v>
      </c>
      <c r="J5368" s="91">
        <f ca="1">J5367+TIME(0,RANDBETWEEN((108),(132)),0)</f>
        <v>0.5854166666666667</v>
      </c>
      <c r="K5368" s="86" t="str">
        <f ca="1">VLOOKUP(Tabla36[[#This Row],[CODIGO VINCULO]],[1]!Anexar1[[UNION]:[OPERADOR]],4,0)</f>
        <v>ALEJANDRO TREJO ROJAS</v>
      </c>
      <c r="L5368" s="92" t="str" cm="1">
        <f t="array" aca="1" ref="L5368" ca="1">_xlfn.IFS(J5368&gt;=TIME(14,0,0),"SEGUNDO TURNO",J5368&lt;TIME(14,0,0),"PRIMER TURNO")</f>
        <v>SEGUNDO TURNO</v>
      </c>
      <c r="M5368" s="90"/>
    </row>
    <row r="5369" spans="1:13">
      <c r="A5369" s="86" t="str">
        <f ca="1">_xlfn.CONCAT(Tabla36[[#This Row],[NUM. ECO.]],Tabla36[[#This Row],[TURNO]],Tabla36[[#This Row],[FECHA]])</f>
        <v>T52SEGUNDO TURNO45418</v>
      </c>
      <c r="B5369" s="87">
        <v>8</v>
      </c>
      <c r="C5369" s="87">
        <v>6</v>
      </c>
      <c r="D5369" s="87" t="s">
        <v>69</v>
      </c>
      <c r="E5369" s="86"/>
      <c r="F5369" s="86">
        <f>VLOOKUP(Tabla36[[#This Row],[NUM. ECO.]],[2]!Tabla24[[NO.ECO]:[CUBICACION
M3]],4,0)</f>
        <v>17</v>
      </c>
      <c r="G5369" s="94">
        <v>45418</v>
      </c>
      <c r="H5369" s="92" t="str">
        <f>VLOOKUP(Tabla36[[#This Row],[NUM. ECO.]],[2]!Tabla24[[NO.ECO]:[MATERIAL]],8,0)</f>
        <v>PIEDRA PICADA</v>
      </c>
      <c r="I5369" s="86" t="s">
        <v>79</v>
      </c>
      <c r="J5369" s="91">
        <f ca="1">J5368+TIME(0,RANDBETWEEN((108),(132)),0)</f>
        <v>0.66805555555555562</v>
      </c>
      <c r="K5369" s="86" t="str">
        <f ca="1">VLOOKUP(Tabla36[[#This Row],[CODIGO VINCULO]],[1]!Anexar1[[UNION]:[OPERADOR]],4,0)</f>
        <v>ALEJANDRO TREJO ROJAS</v>
      </c>
      <c r="L5369" s="92" t="str" cm="1">
        <f t="array" aca="1" ref="L5369" ca="1">_xlfn.IFS(J5369&gt;=TIME(14,0,0),"SEGUNDO TURNO",J5369&lt;TIME(14,0,0),"PRIMER TURNO")</f>
        <v>SEGUNDO TURNO</v>
      </c>
      <c r="M5369" s="90"/>
    </row>
    <row r="5370" spans="1:13">
      <c r="A5370" s="86" t="str">
        <f ca="1">_xlfn.CONCAT(Tabla36[[#This Row],[NUM. ECO.]],Tabla36[[#This Row],[TURNO]],Tabla36[[#This Row],[FECHA]])</f>
        <v>T52SEGUNDO TURNO45418</v>
      </c>
      <c r="B5370" s="87">
        <v>8</v>
      </c>
      <c r="C5370" s="87">
        <v>7</v>
      </c>
      <c r="D5370" s="87" t="s">
        <v>69</v>
      </c>
      <c r="E5370" s="86"/>
      <c r="F5370" s="86">
        <f>VLOOKUP(Tabla36[[#This Row],[NUM. ECO.]],[2]!Tabla24[[NO.ECO]:[CUBICACION
M3]],4,0)</f>
        <v>17</v>
      </c>
      <c r="G5370" s="94">
        <v>45418</v>
      </c>
      <c r="H5370" s="92" t="str">
        <f>VLOOKUP(Tabla36[[#This Row],[NUM. ECO.]],[2]!Tabla24[[NO.ECO]:[MATERIAL]],8,0)</f>
        <v>PIEDRA PICADA</v>
      </c>
      <c r="I5370" s="86" t="s">
        <v>79</v>
      </c>
      <c r="J5370" s="91">
        <f ca="1">J5369+TIME(0,RANDBETWEEN((108),(132)),0)</f>
        <v>0.75208333333333344</v>
      </c>
      <c r="K5370" s="86" t="str">
        <f ca="1">VLOOKUP(Tabla36[[#This Row],[CODIGO VINCULO]],[1]!Anexar1[[UNION]:[OPERADOR]],4,0)</f>
        <v>ALEJANDRO TREJO ROJAS</v>
      </c>
      <c r="L5370" s="92" t="str" cm="1">
        <f t="array" aca="1" ref="L5370" ca="1">_xlfn.IFS(J5370&gt;=TIME(14,0,0),"SEGUNDO TURNO",J5370&lt;TIME(14,0,0),"PRIMER TURNO")</f>
        <v>SEGUNDO TURNO</v>
      </c>
      <c r="M5370" s="90"/>
    </row>
    <row r="5371" spans="1:13">
      <c r="A5371" s="86" t="str">
        <f ca="1">_xlfn.CONCAT(Tabla36[[#This Row],[NUM. ECO.]],Tabla36[[#This Row],[TURNO]],Tabla36[[#This Row],[FECHA]])</f>
        <v>T52SEGUNDO TURNO45418</v>
      </c>
      <c r="B5371" s="87">
        <v>8</v>
      </c>
      <c r="C5371" s="87">
        <v>8</v>
      </c>
      <c r="D5371" s="87" t="s">
        <v>69</v>
      </c>
      <c r="E5371" s="86"/>
      <c r="F5371" s="86">
        <f>VLOOKUP(Tabla36[[#This Row],[NUM. ECO.]],[2]!Tabla24[[NO.ECO]:[CUBICACION
M3]],4,0)</f>
        <v>17</v>
      </c>
      <c r="G5371" s="94">
        <v>45418</v>
      </c>
      <c r="H5371" s="92" t="str">
        <f>VLOOKUP(Tabla36[[#This Row],[NUM. ECO.]],[2]!Tabla24[[NO.ECO]:[MATERIAL]],8,0)</f>
        <v>PIEDRA PICADA</v>
      </c>
      <c r="I5371" s="86" t="s">
        <v>79</v>
      </c>
      <c r="J5371" s="91">
        <f ca="1">J5370+TIME(0,RANDBETWEEN((108),(132)),0)</f>
        <v>0.84305555555555567</v>
      </c>
      <c r="K5371" s="86" t="str">
        <f ca="1">VLOOKUP(Tabla36[[#This Row],[CODIGO VINCULO]],[1]!Anexar1[[UNION]:[OPERADOR]],4,0)</f>
        <v>ALEJANDRO TREJO ROJAS</v>
      </c>
      <c r="L5371" s="92" t="str" cm="1">
        <f t="array" aca="1" ref="L5371" ca="1">_xlfn.IFS(J5371&gt;=TIME(14,0,0),"SEGUNDO TURNO",J5371&lt;TIME(14,0,0),"PRIMER TURNO")</f>
        <v>SEGUNDO TURNO</v>
      </c>
      <c r="M5371" s="90"/>
    </row>
    <row r="5372" spans="1:13">
      <c r="A5372" s="86" t="str">
        <f ca="1">_xlfn.CONCAT(Tabla36[[#This Row],[NUM. ECO.]],Tabla36[[#This Row],[TURNO]],Tabla36[[#This Row],[FECHA]])</f>
        <v>T52PRIMER TURNO45419</v>
      </c>
      <c r="B5372" s="87">
        <v>8</v>
      </c>
      <c r="C5372" s="87">
        <v>1</v>
      </c>
      <c r="D5372" s="87" t="s">
        <v>69</v>
      </c>
      <c r="E5372" s="86"/>
      <c r="F5372" s="86">
        <f>VLOOKUP(Tabla36[[#This Row],[NUM. ECO.]],[2]!Tabla24[[NO.ECO]:[CUBICACION
M3]],4,0)</f>
        <v>17</v>
      </c>
      <c r="G5372" s="94">
        <v>45419</v>
      </c>
      <c r="H5372" s="92" t="str">
        <f>VLOOKUP(Tabla36[[#This Row],[NUM. ECO.]],[2]!Tabla24[[NO.ECO]:[MATERIAL]],8,0)</f>
        <v>PIEDRA PICADA</v>
      </c>
      <c r="I5372" s="86" t="s">
        <v>79</v>
      </c>
      <c r="J5372" s="88">
        <f ca="1">TIME(RANDBETWEEN(5.5,6),RANDBETWEEN(1,29),0)</f>
        <v>0.26666666666666666</v>
      </c>
      <c r="K5372" s="86" t="str">
        <f ca="1">VLOOKUP(Tabla36[[#This Row],[CODIGO VINCULO]],[1]!Anexar1[[UNION]:[OPERADOR]],4,0)</f>
        <v>JOSE ANGEL SANCHEZ BASTIDA</v>
      </c>
      <c r="L5372" s="92" t="str" cm="1">
        <f t="array" aca="1" ref="L5372" ca="1">_xlfn.IFS(J5372&gt;=TIME(14,0,0),"SEGUNDO TURNO",J5372&lt;TIME(14,0,0),"PRIMER TURNO")</f>
        <v>PRIMER TURNO</v>
      </c>
      <c r="M5372" s="90"/>
    </row>
    <row r="5373" spans="1:13">
      <c r="A5373" s="86" t="str">
        <f ca="1">_xlfn.CONCAT(Tabla36[[#This Row],[NUM. ECO.]],Tabla36[[#This Row],[TURNO]],Tabla36[[#This Row],[FECHA]])</f>
        <v>T52PRIMER TURNO45419</v>
      </c>
      <c r="B5373" s="87">
        <v>8</v>
      </c>
      <c r="C5373" s="87">
        <v>2</v>
      </c>
      <c r="D5373" s="87" t="s">
        <v>69</v>
      </c>
      <c r="E5373" s="86"/>
      <c r="F5373" s="86">
        <f>VLOOKUP(Tabla36[[#This Row],[NUM. ECO.]],[2]!Tabla24[[NO.ECO]:[CUBICACION
M3]],4,0)</f>
        <v>17</v>
      </c>
      <c r="G5373" s="94">
        <v>45419</v>
      </c>
      <c r="H5373" s="92" t="str">
        <f>VLOOKUP(Tabla36[[#This Row],[NUM. ECO.]],[2]!Tabla24[[NO.ECO]:[MATERIAL]],8,0)</f>
        <v>PIEDRA PICADA</v>
      </c>
      <c r="I5373" s="86" t="s">
        <v>79</v>
      </c>
      <c r="J5373" s="91">
        <f ca="1">J5372+TIME(0,RANDBETWEEN((108),(132)),0)</f>
        <v>0.35555555555555557</v>
      </c>
      <c r="K5373" s="86" t="str">
        <f ca="1">VLOOKUP(Tabla36[[#This Row],[CODIGO VINCULO]],[1]!Anexar1[[UNION]:[OPERADOR]],4,0)</f>
        <v>JOSE ANGEL SANCHEZ BASTIDA</v>
      </c>
      <c r="L5373" s="92" t="str" cm="1">
        <f t="array" aca="1" ref="L5373" ca="1">_xlfn.IFS(J5373&gt;=TIME(14,0,0),"SEGUNDO TURNO",J5373&lt;TIME(14,0,0),"PRIMER TURNO")</f>
        <v>PRIMER TURNO</v>
      </c>
      <c r="M5373" s="90"/>
    </row>
    <row r="5374" spans="1:13">
      <c r="A5374" s="86" t="str">
        <f ca="1">_xlfn.CONCAT(Tabla36[[#This Row],[NUM. ECO.]],Tabla36[[#This Row],[TURNO]],Tabla36[[#This Row],[FECHA]])</f>
        <v>T52PRIMER TURNO45419</v>
      </c>
      <c r="B5374" s="87">
        <v>8</v>
      </c>
      <c r="C5374" s="87">
        <v>3</v>
      </c>
      <c r="D5374" s="87" t="s">
        <v>69</v>
      </c>
      <c r="E5374" s="86"/>
      <c r="F5374" s="86">
        <f>VLOOKUP(Tabla36[[#This Row],[NUM. ECO.]],[2]!Tabla24[[NO.ECO]:[CUBICACION
M3]],4,0)</f>
        <v>17</v>
      </c>
      <c r="G5374" s="94">
        <v>45419</v>
      </c>
      <c r="H5374" s="92" t="str">
        <f>VLOOKUP(Tabla36[[#This Row],[NUM. ECO.]],[2]!Tabla24[[NO.ECO]:[MATERIAL]],8,0)</f>
        <v>PIEDRA PICADA</v>
      </c>
      <c r="I5374" s="86" t="s">
        <v>79</v>
      </c>
      <c r="J5374" s="91">
        <f ca="1">J5373+TIME(0,RANDBETWEEN((108),(132)),0)</f>
        <v>0.4465277777777778</v>
      </c>
      <c r="K5374" s="86" t="str">
        <f ca="1">VLOOKUP(Tabla36[[#This Row],[CODIGO VINCULO]],[1]!Anexar1[[UNION]:[OPERADOR]],4,0)</f>
        <v>JOSE ANGEL SANCHEZ BASTIDA</v>
      </c>
      <c r="L5374" s="92" t="str" cm="1">
        <f t="array" aca="1" ref="L5374" ca="1">_xlfn.IFS(J5374&gt;=TIME(14,0,0),"SEGUNDO TURNO",J5374&lt;TIME(14,0,0),"PRIMER TURNO")</f>
        <v>PRIMER TURNO</v>
      </c>
      <c r="M5374" s="90"/>
    </row>
    <row r="5375" spans="1:13">
      <c r="A5375" s="86" t="str">
        <f ca="1">_xlfn.CONCAT(Tabla36[[#This Row],[NUM. ECO.]],Tabla36[[#This Row],[TURNO]],Tabla36[[#This Row],[FECHA]])</f>
        <v>T52PRIMER TURNO45419</v>
      </c>
      <c r="B5375" s="87">
        <v>8</v>
      </c>
      <c r="C5375" s="87">
        <v>4</v>
      </c>
      <c r="D5375" s="87" t="s">
        <v>69</v>
      </c>
      <c r="E5375" s="86"/>
      <c r="F5375" s="86">
        <f>VLOOKUP(Tabla36[[#This Row],[NUM. ECO.]],[2]!Tabla24[[NO.ECO]:[CUBICACION
M3]],4,0)</f>
        <v>17</v>
      </c>
      <c r="G5375" s="94">
        <v>45419</v>
      </c>
      <c r="H5375" s="92" t="str">
        <f>VLOOKUP(Tabla36[[#This Row],[NUM. ECO.]],[2]!Tabla24[[NO.ECO]:[MATERIAL]],8,0)</f>
        <v>PIEDRA PICADA</v>
      </c>
      <c r="I5375" s="86" t="s">
        <v>79</v>
      </c>
      <c r="J5375" s="91">
        <f ca="1">J5374+TIME(0,RANDBETWEEN((108),(132)),0)</f>
        <v>0.53680555555555554</v>
      </c>
      <c r="K5375" s="86" t="str">
        <f ca="1">VLOOKUP(Tabla36[[#This Row],[CODIGO VINCULO]],[1]!Anexar1[[UNION]:[OPERADOR]],4,0)</f>
        <v>JOSE ANGEL SANCHEZ BASTIDA</v>
      </c>
      <c r="L5375" s="92" t="str" cm="1">
        <f t="array" aca="1" ref="L5375" ca="1">_xlfn.IFS(J5375&gt;=TIME(14,0,0),"SEGUNDO TURNO",J5375&lt;TIME(14,0,0),"PRIMER TURNO")</f>
        <v>PRIMER TURNO</v>
      </c>
      <c r="M5375" s="90"/>
    </row>
    <row r="5376" spans="1:13">
      <c r="A5376" s="86" t="str">
        <f ca="1">_xlfn.CONCAT(Tabla36[[#This Row],[NUM. ECO.]],Tabla36[[#This Row],[TURNO]],Tabla36[[#This Row],[FECHA]])</f>
        <v>T52SEGUNDO TURNO45419</v>
      </c>
      <c r="B5376" s="87">
        <v>8</v>
      </c>
      <c r="C5376" s="87">
        <v>5</v>
      </c>
      <c r="D5376" s="87" t="s">
        <v>69</v>
      </c>
      <c r="E5376" s="86"/>
      <c r="F5376" s="86">
        <f>VLOOKUP(Tabla36[[#This Row],[NUM. ECO.]],[2]!Tabla24[[NO.ECO]:[CUBICACION
M3]],4,0)</f>
        <v>17</v>
      </c>
      <c r="G5376" s="94">
        <v>45419</v>
      </c>
      <c r="H5376" s="92" t="str">
        <f>VLOOKUP(Tabla36[[#This Row],[NUM. ECO.]],[2]!Tabla24[[NO.ECO]:[MATERIAL]],8,0)</f>
        <v>PIEDRA PICADA</v>
      </c>
      <c r="I5376" s="86" t="s">
        <v>79</v>
      </c>
      <c r="J5376" s="91">
        <f ca="1">J5375+TIME(0,RANDBETWEEN((108),(132)),0)</f>
        <v>0.61249999999999993</v>
      </c>
      <c r="K5376" s="86" t="str">
        <f ca="1">VLOOKUP(Tabla36[[#This Row],[CODIGO VINCULO]],[1]!Anexar1[[UNION]:[OPERADOR]],4,0)</f>
        <v>ALEJANDRO TREJO ROJAS</v>
      </c>
      <c r="L5376" s="92" t="str" cm="1">
        <f t="array" aca="1" ref="L5376" ca="1">_xlfn.IFS(J5376&gt;=TIME(14,0,0),"SEGUNDO TURNO",J5376&lt;TIME(14,0,0),"PRIMER TURNO")</f>
        <v>SEGUNDO TURNO</v>
      </c>
      <c r="M5376" s="90"/>
    </row>
    <row r="5377" spans="1:13">
      <c r="A5377" s="86" t="str">
        <f ca="1">_xlfn.CONCAT(Tabla36[[#This Row],[NUM. ECO.]],Tabla36[[#This Row],[TURNO]],Tabla36[[#This Row],[FECHA]])</f>
        <v>T52SEGUNDO TURNO45419</v>
      </c>
      <c r="B5377" s="87">
        <v>8</v>
      </c>
      <c r="C5377" s="87">
        <v>6</v>
      </c>
      <c r="D5377" s="87" t="s">
        <v>69</v>
      </c>
      <c r="E5377" s="86"/>
      <c r="F5377" s="86">
        <f>VLOOKUP(Tabla36[[#This Row],[NUM. ECO.]],[2]!Tabla24[[NO.ECO]:[CUBICACION
M3]],4,0)</f>
        <v>17</v>
      </c>
      <c r="G5377" s="94">
        <v>45419</v>
      </c>
      <c r="H5377" s="92" t="str">
        <f>VLOOKUP(Tabla36[[#This Row],[NUM. ECO.]],[2]!Tabla24[[NO.ECO]:[MATERIAL]],8,0)</f>
        <v>PIEDRA PICADA</v>
      </c>
      <c r="I5377" s="86" t="s">
        <v>79</v>
      </c>
      <c r="J5377" s="91">
        <f ca="1">J5376+TIME(0,RANDBETWEEN((108),(132)),0)</f>
        <v>0.70208333333333328</v>
      </c>
      <c r="K5377" s="86" t="str">
        <f ca="1">VLOOKUP(Tabla36[[#This Row],[CODIGO VINCULO]],[1]!Anexar1[[UNION]:[OPERADOR]],4,0)</f>
        <v>ALEJANDRO TREJO ROJAS</v>
      </c>
      <c r="L5377" s="92" t="str" cm="1">
        <f t="array" aca="1" ref="L5377" ca="1">_xlfn.IFS(J5377&gt;=TIME(14,0,0),"SEGUNDO TURNO",J5377&lt;TIME(14,0,0),"PRIMER TURNO")</f>
        <v>SEGUNDO TURNO</v>
      </c>
      <c r="M5377" s="90"/>
    </row>
    <row r="5378" spans="1:13">
      <c r="A5378" s="86" t="str">
        <f ca="1">_xlfn.CONCAT(Tabla36[[#This Row],[NUM. ECO.]],Tabla36[[#This Row],[TURNO]],Tabla36[[#This Row],[FECHA]])</f>
        <v>T52SEGUNDO TURNO45419</v>
      </c>
      <c r="B5378" s="87">
        <v>8</v>
      </c>
      <c r="C5378" s="87">
        <v>7</v>
      </c>
      <c r="D5378" s="87" t="s">
        <v>69</v>
      </c>
      <c r="E5378" s="86"/>
      <c r="F5378" s="86">
        <f>VLOOKUP(Tabla36[[#This Row],[NUM. ECO.]],[2]!Tabla24[[NO.ECO]:[CUBICACION
M3]],4,0)</f>
        <v>17</v>
      </c>
      <c r="G5378" s="94">
        <v>45419</v>
      </c>
      <c r="H5378" s="92" t="str">
        <f>VLOOKUP(Tabla36[[#This Row],[NUM. ECO.]],[2]!Tabla24[[NO.ECO]:[MATERIAL]],8,0)</f>
        <v>PIEDRA PICADA</v>
      </c>
      <c r="I5378" s="86" t="s">
        <v>79</v>
      </c>
      <c r="J5378" s="91">
        <f ca="1">J5377+TIME(0,RANDBETWEEN((108),(132)),0)</f>
        <v>0.77777777777777768</v>
      </c>
      <c r="K5378" s="86" t="str">
        <f ca="1">VLOOKUP(Tabla36[[#This Row],[CODIGO VINCULO]],[1]!Anexar1[[UNION]:[OPERADOR]],4,0)</f>
        <v>ALEJANDRO TREJO ROJAS</v>
      </c>
      <c r="L5378" s="92" t="str" cm="1">
        <f t="array" aca="1" ref="L5378" ca="1">_xlfn.IFS(J5378&gt;=TIME(14,0,0),"SEGUNDO TURNO",J5378&lt;TIME(14,0,0),"PRIMER TURNO")</f>
        <v>SEGUNDO TURNO</v>
      </c>
      <c r="M5378" s="90"/>
    </row>
    <row r="5379" spans="1:13">
      <c r="A5379" s="86" t="str">
        <f ca="1">_xlfn.CONCAT(Tabla36[[#This Row],[NUM. ECO.]],Tabla36[[#This Row],[TURNO]],Tabla36[[#This Row],[FECHA]])</f>
        <v>T52SEGUNDO TURNO45419</v>
      </c>
      <c r="B5379" s="87">
        <v>8</v>
      </c>
      <c r="C5379" s="87">
        <v>8</v>
      </c>
      <c r="D5379" s="87" t="s">
        <v>69</v>
      </c>
      <c r="E5379" s="86"/>
      <c r="F5379" s="86">
        <f>VLOOKUP(Tabla36[[#This Row],[NUM. ECO.]],[2]!Tabla24[[NO.ECO]:[CUBICACION
M3]],4,0)</f>
        <v>17</v>
      </c>
      <c r="G5379" s="94">
        <v>45419</v>
      </c>
      <c r="H5379" s="92" t="str">
        <f>VLOOKUP(Tabla36[[#This Row],[NUM. ECO.]],[2]!Tabla24[[NO.ECO]:[MATERIAL]],8,0)</f>
        <v>PIEDRA PICADA</v>
      </c>
      <c r="I5379" s="86" t="s">
        <v>79</v>
      </c>
      <c r="J5379" s="91">
        <f ca="1">J5378+TIME(0,RANDBETWEEN((108),(132)),0)</f>
        <v>0.85833333333333328</v>
      </c>
      <c r="K5379" s="86" t="str">
        <f ca="1">VLOOKUP(Tabla36[[#This Row],[CODIGO VINCULO]],[1]!Anexar1[[UNION]:[OPERADOR]],4,0)</f>
        <v>ALEJANDRO TREJO ROJAS</v>
      </c>
      <c r="L5379" s="92" t="str" cm="1">
        <f t="array" aca="1" ref="L5379" ca="1">_xlfn.IFS(J5379&gt;=TIME(14,0,0),"SEGUNDO TURNO",J5379&lt;TIME(14,0,0),"PRIMER TURNO")</f>
        <v>SEGUNDO TURNO</v>
      </c>
      <c r="M5379" s="90"/>
    </row>
    <row r="5380" spans="1:13">
      <c r="A5380" s="86" t="str">
        <f ca="1">_xlfn.CONCAT(Tabla36[[#This Row],[NUM. ECO.]],Tabla36[[#This Row],[TURNO]],Tabla36[[#This Row],[FECHA]])</f>
        <v>T52PRIMER TURNO45420</v>
      </c>
      <c r="B5380" s="87">
        <v>8</v>
      </c>
      <c r="C5380" s="87">
        <v>1</v>
      </c>
      <c r="D5380" s="87" t="s">
        <v>69</v>
      </c>
      <c r="E5380" s="86"/>
      <c r="F5380" s="86">
        <f>VLOOKUP(Tabla36[[#This Row],[NUM. ECO.]],[2]!Tabla24[[NO.ECO]:[CUBICACION
M3]],4,0)</f>
        <v>17</v>
      </c>
      <c r="G5380" s="94">
        <v>45420</v>
      </c>
      <c r="H5380" s="92" t="str">
        <f>VLOOKUP(Tabla36[[#This Row],[NUM. ECO.]],[2]!Tabla24[[NO.ECO]:[MATERIAL]],8,0)</f>
        <v>PIEDRA PICADA</v>
      </c>
      <c r="I5380" s="86" t="s">
        <v>79</v>
      </c>
      <c r="J5380" s="88">
        <f ca="1">TIME(RANDBETWEEN(5.5,6),RANDBETWEEN(1,29),0)</f>
        <v>0.26458333333333334</v>
      </c>
      <c r="K5380" s="86" t="str">
        <f ca="1">VLOOKUP(Tabla36[[#This Row],[CODIGO VINCULO]],[1]!Anexar1[[UNION]:[OPERADOR]],4,0)</f>
        <v>JOSE ANGEL SANCHEZ BASTIDA</v>
      </c>
      <c r="L5380" s="92" t="str" cm="1">
        <f t="array" aca="1" ref="L5380" ca="1">_xlfn.IFS(J5380&gt;=TIME(14,0,0),"SEGUNDO TURNO",J5380&lt;TIME(14,0,0),"PRIMER TURNO")</f>
        <v>PRIMER TURNO</v>
      </c>
      <c r="M5380" s="90"/>
    </row>
    <row r="5381" spans="1:13">
      <c r="A5381" s="86" t="str">
        <f ca="1">_xlfn.CONCAT(Tabla36[[#This Row],[NUM. ECO.]],Tabla36[[#This Row],[TURNO]],Tabla36[[#This Row],[FECHA]])</f>
        <v>T52PRIMER TURNO45420</v>
      </c>
      <c r="B5381" s="87">
        <v>8</v>
      </c>
      <c r="C5381" s="87">
        <v>2</v>
      </c>
      <c r="D5381" s="87" t="s">
        <v>69</v>
      </c>
      <c r="E5381" s="86"/>
      <c r="F5381" s="86">
        <f>VLOOKUP(Tabla36[[#This Row],[NUM. ECO.]],[2]!Tabla24[[NO.ECO]:[CUBICACION
M3]],4,0)</f>
        <v>17</v>
      </c>
      <c r="G5381" s="94">
        <v>45420</v>
      </c>
      <c r="H5381" s="92" t="str">
        <f>VLOOKUP(Tabla36[[#This Row],[NUM. ECO.]],[2]!Tabla24[[NO.ECO]:[MATERIAL]],8,0)</f>
        <v>PIEDRA PICADA</v>
      </c>
      <c r="I5381" s="86" t="s">
        <v>79</v>
      </c>
      <c r="J5381" s="91">
        <f ca="1">J5380+TIME(0,RANDBETWEEN((108),(132)),0)</f>
        <v>0.34027777777777779</v>
      </c>
      <c r="K5381" s="86" t="str">
        <f ca="1">VLOOKUP(Tabla36[[#This Row],[CODIGO VINCULO]],[1]!Anexar1[[UNION]:[OPERADOR]],4,0)</f>
        <v>JOSE ANGEL SANCHEZ BASTIDA</v>
      </c>
      <c r="L5381" s="92" t="str" cm="1">
        <f t="array" aca="1" ref="L5381" ca="1">_xlfn.IFS(J5381&gt;=TIME(14,0,0),"SEGUNDO TURNO",J5381&lt;TIME(14,0,0),"PRIMER TURNO")</f>
        <v>PRIMER TURNO</v>
      </c>
      <c r="M5381" s="90"/>
    </row>
    <row r="5382" spans="1:13">
      <c r="A5382" s="86" t="str">
        <f ca="1">_xlfn.CONCAT(Tabla36[[#This Row],[NUM. ECO.]],Tabla36[[#This Row],[TURNO]],Tabla36[[#This Row],[FECHA]])</f>
        <v>T52PRIMER TURNO45420</v>
      </c>
      <c r="B5382" s="87">
        <v>8</v>
      </c>
      <c r="C5382" s="87">
        <v>3</v>
      </c>
      <c r="D5382" s="87" t="s">
        <v>69</v>
      </c>
      <c r="E5382" s="86"/>
      <c r="F5382" s="86">
        <f>VLOOKUP(Tabla36[[#This Row],[NUM. ECO.]],[2]!Tabla24[[NO.ECO]:[CUBICACION
M3]],4,0)</f>
        <v>17</v>
      </c>
      <c r="G5382" s="94">
        <v>45420</v>
      </c>
      <c r="H5382" s="92" t="str">
        <f>VLOOKUP(Tabla36[[#This Row],[NUM. ECO.]],[2]!Tabla24[[NO.ECO]:[MATERIAL]],8,0)</f>
        <v>PIEDRA PICADA</v>
      </c>
      <c r="I5382" s="86" t="s">
        <v>79</v>
      </c>
      <c r="J5382" s="91">
        <f ca="1">J5381+TIME(0,RANDBETWEEN((108),(132)),0)</f>
        <v>0.42152777777777778</v>
      </c>
      <c r="K5382" s="86" t="str">
        <f ca="1">VLOOKUP(Tabla36[[#This Row],[CODIGO VINCULO]],[1]!Anexar1[[UNION]:[OPERADOR]],4,0)</f>
        <v>JOSE ANGEL SANCHEZ BASTIDA</v>
      </c>
      <c r="L5382" s="92" t="str" cm="1">
        <f t="array" aca="1" ref="L5382" ca="1">_xlfn.IFS(J5382&gt;=TIME(14,0,0),"SEGUNDO TURNO",J5382&lt;TIME(14,0,0),"PRIMER TURNO")</f>
        <v>PRIMER TURNO</v>
      </c>
      <c r="M5382" s="90"/>
    </row>
    <row r="5383" spans="1:13">
      <c r="A5383" s="86" t="str">
        <f ca="1">_xlfn.CONCAT(Tabla36[[#This Row],[NUM. ECO.]],Tabla36[[#This Row],[TURNO]],Tabla36[[#This Row],[FECHA]])</f>
        <v>T52PRIMER TURNO45420</v>
      </c>
      <c r="B5383" s="87">
        <v>8</v>
      </c>
      <c r="C5383" s="87">
        <v>4</v>
      </c>
      <c r="D5383" s="87" t="s">
        <v>69</v>
      </c>
      <c r="E5383" s="86"/>
      <c r="F5383" s="86">
        <f>VLOOKUP(Tabla36[[#This Row],[NUM. ECO.]],[2]!Tabla24[[NO.ECO]:[CUBICACION
M3]],4,0)</f>
        <v>17</v>
      </c>
      <c r="G5383" s="94">
        <v>45420</v>
      </c>
      <c r="H5383" s="92" t="str">
        <f>VLOOKUP(Tabla36[[#This Row],[NUM. ECO.]],[2]!Tabla24[[NO.ECO]:[MATERIAL]],8,0)</f>
        <v>PIEDRA PICADA</v>
      </c>
      <c r="I5383" s="86" t="s">
        <v>79</v>
      </c>
      <c r="J5383" s="91">
        <f ca="1">J5382+TIME(0,RANDBETWEEN((108),(132)),0)</f>
        <v>0.50208333333333333</v>
      </c>
      <c r="K5383" s="86" t="str">
        <f ca="1">VLOOKUP(Tabla36[[#This Row],[CODIGO VINCULO]],[1]!Anexar1[[UNION]:[OPERADOR]],4,0)</f>
        <v>JOSE ANGEL SANCHEZ BASTIDA</v>
      </c>
      <c r="L5383" s="92" t="str" cm="1">
        <f t="array" aca="1" ref="L5383" ca="1">_xlfn.IFS(J5383&gt;=TIME(14,0,0),"SEGUNDO TURNO",J5383&lt;TIME(14,0,0),"PRIMER TURNO")</f>
        <v>PRIMER TURNO</v>
      </c>
      <c r="M5383" s="90"/>
    </row>
    <row r="5384" spans="1:13">
      <c r="A5384" s="86" t="str">
        <f ca="1">_xlfn.CONCAT(Tabla36[[#This Row],[NUM. ECO.]],Tabla36[[#This Row],[TURNO]],Tabla36[[#This Row],[FECHA]])</f>
        <v>T52SEGUNDO TURNO45420</v>
      </c>
      <c r="B5384" s="87">
        <v>8</v>
      </c>
      <c r="C5384" s="87">
        <v>5</v>
      </c>
      <c r="D5384" s="87" t="s">
        <v>69</v>
      </c>
      <c r="E5384" s="86"/>
      <c r="F5384" s="86">
        <f>VLOOKUP(Tabla36[[#This Row],[NUM. ECO.]],[2]!Tabla24[[NO.ECO]:[CUBICACION
M3]],4,0)</f>
        <v>17</v>
      </c>
      <c r="G5384" s="94">
        <v>45420</v>
      </c>
      <c r="H5384" s="92" t="str">
        <f>VLOOKUP(Tabla36[[#This Row],[NUM. ECO.]],[2]!Tabla24[[NO.ECO]:[MATERIAL]],8,0)</f>
        <v>PIEDRA PICADA</v>
      </c>
      <c r="I5384" s="86" t="s">
        <v>79</v>
      </c>
      <c r="J5384" s="91">
        <f ca="1">J5383+TIME(0,RANDBETWEEN((108),(132)),0)</f>
        <v>0.58402777777777781</v>
      </c>
      <c r="K5384" s="86" t="str">
        <f ca="1">VLOOKUP(Tabla36[[#This Row],[CODIGO VINCULO]],[1]!Anexar1[[UNION]:[OPERADOR]],4,0)</f>
        <v>ALEJANDRO TREJO ROJAS</v>
      </c>
      <c r="L5384" s="92" t="str" cm="1">
        <f t="array" aca="1" ref="L5384" ca="1">_xlfn.IFS(J5384&gt;=TIME(14,0,0),"SEGUNDO TURNO",J5384&lt;TIME(14,0,0),"PRIMER TURNO")</f>
        <v>SEGUNDO TURNO</v>
      </c>
      <c r="M5384" s="90"/>
    </row>
    <row r="5385" spans="1:13">
      <c r="A5385" s="86" t="str">
        <f ca="1">_xlfn.CONCAT(Tabla36[[#This Row],[NUM. ECO.]],Tabla36[[#This Row],[TURNO]],Tabla36[[#This Row],[FECHA]])</f>
        <v>T52SEGUNDO TURNO45420</v>
      </c>
      <c r="B5385" s="87">
        <v>8</v>
      </c>
      <c r="C5385" s="87">
        <v>6</v>
      </c>
      <c r="D5385" s="87" t="s">
        <v>69</v>
      </c>
      <c r="E5385" s="86"/>
      <c r="F5385" s="86">
        <f>VLOOKUP(Tabla36[[#This Row],[NUM. ECO.]],[2]!Tabla24[[NO.ECO]:[CUBICACION
M3]],4,0)</f>
        <v>17</v>
      </c>
      <c r="G5385" s="94">
        <v>45420</v>
      </c>
      <c r="H5385" s="92" t="str">
        <f>VLOOKUP(Tabla36[[#This Row],[NUM. ECO.]],[2]!Tabla24[[NO.ECO]:[MATERIAL]],8,0)</f>
        <v>PIEDRA PICADA</v>
      </c>
      <c r="I5385" s="86" t="s">
        <v>79</v>
      </c>
      <c r="J5385" s="91">
        <f ca="1">J5384+TIME(0,RANDBETWEEN((108),(132)),0)</f>
        <v>0.66388888888888897</v>
      </c>
      <c r="K5385" s="86" t="str">
        <f ca="1">VLOOKUP(Tabla36[[#This Row],[CODIGO VINCULO]],[1]!Anexar1[[UNION]:[OPERADOR]],4,0)</f>
        <v>ALEJANDRO TREJO ROJAS</v>
      </c>
      <c r="L5385" s="92" t="str" cm="1">
        <f t="array" aca="1" ref="L5385" ca="1">_xlfn.IFS(J5385&gt;=TIME(14,0,0),"SEGUNDO TURNO",J5385&lt;TIME(14,0,0),"PRIMER TURNO")</f>
        <v>SEGUNDO TURNO</v>
      </c>
      <c r="M5385" s="90"/>
    </row>
    <row r="5386" spans="1:13">
      <c r="A5386" s="86" t="str">
        <f ca="1">_xlfn.CONCAT(Tabla36[[#This Row],[NUM. ECO.]],Tabla36[[#This Row],[TURNO]],Tabla36[[#This Row],[FECHA]])</f>
        <v>T52SEGUNDO TURNO45420</v>
      </c>
      <c r="B5386" s="87">
        <v>8</v>
      </c>
      <c r="C5386" s="87">
        <v>7</v>
      </c>
      <c r="D5386" s="87" t="s">
        <v>69</v>
      </c>
      <c r="E5386" s="86"/>
      <c r="F5386" s="86">
        <f>VLOOKUP(Tabla36[[#This Row],[NUM. ECO.]],[2]!Tabla24[[NO.ECO]:[CUBICACION
M3]],4,0)</f>
        <v>17</v>
      </c>
      <c r="G5386" s="94">
        <v>45420</v>
      </c>
      <c r="H5386" s="92" t="str">
        <f>VLOOKUP(Tabla36[[#This Row],[NUM. ECO.]],[2]!Tabla24[[NO.ECO]:[MATERIAL]],8,0)</f>
        <v>PIEDRA PICADA</v>
      </c>
      <c r="I5386" s="86" t="s">
        <v>79</v>
      </c>
      <c r="J5386" s="91">
        <f ca="1">J5385+TIME(0,RANDBETWEEN((108),(132)),0)</f>
        <v>0.74930555555555567</v>
      </c>
      <c r="K5386" s="86" t="str">
        <f ca="1">VLOOKUP(Tabla36[[#This Row],[CODIGO VINCULO]],[1]!Anexar1[[UNION]:[OPERADOR]],4,0)</f>
        <v>ALEJANDRO TREJO ROJAS</v>
      </c>
      <c r="L5386" s="92" t="str" cm="1">
        <f t="array" aca="1" ref="L5386" ca="1">_xlfn.IFS(J5386&gt;=TIME(14,0,0),"SEGUNDO TURNO",J5386&lt;TIME(14,0,0),"PRIMER TURNO")</f>
        <v>SEGUNDO TURNO</v>
      </c>
      <c r="M5386" s="90"/>
    </row>
    <row r="5387" spans="1:13">
      <c r="A5387" s="86" t="str">
        <f ca="1">_xlfn.CONCAT(Tabla36[[#This Row],[NUM. ECO.]],Tabla36[[#This Row],[TURNO]],Tabla36[[#This Row],[FECHA]])</f>
        <v>T52SEGUNDO TURNO45420</v>
      </c>
      <c r="B5387" s="87">
        <v>8</v>
      </c>
      <c r="C5387" s="87">
        <v>8</v>
      </c>
      <c r="D5387" s="87" t="s">
        <v>69</v>
      </c>
      <c r="E5387" s="86"/>
      <c r="F5387" s="86">
        <f>VLOOKUP(Tabla36[[#This Row],[NUM. ECO.]],[2]!Tabla24[[NO.ECO]:[CUBICACION
M3]],4,0)</f>
        <v>17</v>
      </c>
      <c r="G5387" s="94">
        <v>45420</v>
      </c>
      <c r="H5387" s="92" t="str">
        <f>VLOOKUP(Tabla36[[#This Row],[NUM. ECO.]],[2]!Tabla24[[NO.ECO]:[MATERIAL]],8,0)</f>
        <v>PIEDRA PICADA</v>
      </c>
      <c r="I5387" s="86" t="s">
        <v>79</v>
      </c>
      <c r="J5387" s="91">
        <f ca="1">J5386+TIME(0,RANDBETWEEN((108),(132)),0)</f>
        <v>0.82777777777777795</v>
      </c>
      <c r="K5387" s="86" t="str">
        <f ca="1">VLOOKUP(Tabla36[[#This Row],[CODIGO VINCULO]],[1]!Anexar1[[UNION]:[OPERADOR]],4,0)</f>
        <v>ALEJANDRO TREJO ROJAS</v>
      </c>
      <c r="L5387" s="92" t="str" cm="1">
        <f t="array" aca="1" ref="L5387" ca="1">_xlfn.IFS(J5387&gt;=TIME(14,0,0),"SEGUNDO TURNO",J5387&lt;TIME(14,0,0),"PRIMER TURNO")</f>
        <v>SEGUNDO TURNO</v>
      </c>
      <c r="M5387" s="90"/>
    </row>
    <row r="5388" spans="1:13">
      <c r="A5388" s="86" t="str">
        <f ca="1">_xlfn.CONCAT(Tabla36[[#This Row],[NUM. ECO.]],Tabla36[[#This Row],[TURNO]],Tabla36[[#This Row],[FECHA]])</f>
        <v>T52PRIMER TURNO45421</v>
      </c>
      <c r="B5388" s="87">
        <v>8</v>
      </c>
      <c r="C5388" s="87">
        <v>1</v>
      </c>
      <c r="D5388" s="87" t="s">
        <v>69</v>
      </c>
      <c r="E5388" s="86"/>
      <c r="F5388" s="86">
        <f>VLOOKUP(Tabla36[[#This Row],[NUM. ECO.]],[2]!Tabla24[[NO.ECO]:[CUBICACION
M3]],4,0)</f>
        <v>17</v>
      </c>
      <c r="G5388" s="94">
        <v>45421</v>
      </c>
      <c r="H5388" s="92" t="str">
        <f>VLOOKUP(Tabla36[[#This Row],[NUM. ECO.]],[2]!Tabla24[[NO.ECO]:[MATERIAL]],8,0)</f>
        <v>PIEDRA PICADA</v>
      </c>
      <c r="I5388" s="86" t="s">
        <v>79</v>
      </c>
      <c r="J5388" s="88">
        <f ca="1">TIME(RANDBETWEEN(5.5,6),RANDBETWEEN(1,29),0)</f>
        <v>0.26041666666666669</v>
      </c>
      <c r="K5388" s="86" t="str">
        <f ca="1">VLOOKUP(Tabla36[[#This Row],[CODIGO VINCULO]],[1]!Anexar1[[UNION]:[OPERADOR]],4,0)</f>
        <v>JOSE ANGEL SANCHEZ BASTIDA</v>
      </c>
      <c r="L5388" s="92" t="str" cm="1">
        <f t="array" aca="1" ref="L5388" ca="1">_xlfn.IFS(J5388&gt;=TIME(14,0,0),"SEGUNDO TURNO",J5388&lt;TIME(14,0,0),"PRIMER TURNO")</f>
        <v>PRIMER TURNO</v>
      </c>
      <c r="M5388" s="90"/>
    </row>
    <row r="5389" spans="1:13">
      <c r="A5389" s="86" t="str">
        <f ca="1">_xlfn.CONCAT(Tabla36[[#This Row],[NUM. ECO.]],Tabla36[[#This Row],[TURNO]],Tabla36[[#This Row],[FECHA]])</f>
        <v>T52PRIMER TURNO45421</v>
      </c>
      <c r="B5389" s="87">
        <v>8</v>
      </c>
      <c r="C5389" s="87">
        <v>2</v>
      </c>
      <c r="D5389" s="87" t="s">
        <v>69</v>
      </c>
      <c r="E5389" s="86"/>
      <c r="F5389" s="86">
        <f>VLOOKUP(Tabla36[[#This Row],[NUM. ECO.]],[2]!Tabla24[[NO.ECO]:[CUBICACION
M3]],4,0)</f>
        <v>17</v>
      </c>
      <c r="G5389" s="94">
        <v>45421</v>
      </c>
      <c r="H5389" s="92" t="str">
        <f>VLOOKUP(Tabla36[[#This Row],[NUM. ECO.]],[2]!Tabla24[[NO.ECO]:[MATERIAL]],8,0)</f>
        <v>PIEDRA PICADA</v>
      </c>
      <c r="I5389" s="86" t="s">
        <v>79</v>
      </c>
      <c r="J5389" s="91">
        <f ca="1">J5388+TIME(0,RANDBETWEEN((108),(132)),0)</f>
        <v>0.34513888888888888</v>
      </c>
      <c r="K5389" s="86" t="str">
        <f ca="1">VLOOKUP(Tabla36[[#This Row],[CODIGO VINCULO]],[1]!Anexar1[[UNION]:[OPERADOR]],4,0)</f>
        <v>JOSE ANGEL SANCHEZ BASTIDA</v>
      </c>
      <c r="L5389" s="92" t="str" cm="1">
        <f t="array" aca="1" ref="L5389" ca="1">_xlfn.IFS(J5389&gt;=TIME(14,0,0),"SEGUNDO TURNO",J5389&lt;TIME(14,0,0),"PRIMER TURNO")</f>
        <v>PRIMER TURNO</v>
      </c>
      <c r="M5389" s="90"/>
    </row>
    <row r="5390" spans="1:13">
      <c r="A5390" s="86" t="str">
        <f ca="1">_xlfn.CONCAT(Tabla36[[#This Row],[NUM. ECO.]],Tabla36[[#This Row],[TURNO]],Tabla36[[#This Row],[FECHA]])</f>
        <v>T52PRIMER TURNO45421</v>
      </c>
      <c r="B5390" s="87">
        <v>8</v>
      </c>
      <c r="C5390" s="87">
        <v>3</v>
      </c>
      <c r="D5390" s="87" t="s">
        <v>69</v>
      </c>
      <c r="E5390" s="86"/>
      <c r="F5390" s="86">
        <f>VLOOKUP(Tabla36[[#This Row],[NUM. ECO.]],[2]!Tabla24[[NO.ECO]:[CUBICACION
M3]],4,0)</f>
        <v>17</v>
      </c>
      <c r="G5390" s="94">
        <v>45421</v>
      </c>
      <c r="H5390" s="92" t="str">
        <f>VLOOKUP(Tabla36[[#This Row],[NUM. ECO.]],[2]!Tabla24[[NO.ECO]:[MATERIAL]],8,0)</f>
        <v>PIEDRA PICADA</v>
      </c>
      <c r="I5390" s="86" t="s">
        <v>79</v>
      </c>
      <c r="J5390" s="91">
        <f ca="1">J5389+TIME(0,RANDBETWEEN((108),(132)),0)</f>
        <v>0.43194444444444446</v>
      </c>
      <c r="K5390" s="86" t="str">
        <f ca="1">VLOOKUP(Tabla36[[#This Row],[CODIGO VINCULO]],[1]!Anexar1[[UNION]:[OPERADOR]],4,0)</f>
        <v>JOSE ANGEL SANCHEZ BASTIDA</v>
      </c>
      <c r="L5390" s="92" t="str" cm="1">
        <f t="array" aca="1" ref="L5390" ca="1">_xlfn.IFS(J5390&gt;=TIME(14,0,0),"SEGUNDO TURNO",J5390&lt;TIME(14,0,0),"PRIMER TURNO")</f>
        <v>PRIMER TURNO</v>
      </c>
      <c r="M5390" s="90"/>
    </row>
    <row r="5391" spans="1:13">
      <c r="A5391" s="86" t="str">
        <f ca="1">_xlfn.CONCAT(Tabla36[[#This Row],[NUM. ECO.]],Tabla36[[#This Row],[TURNO]],Tabla36[[#This Row],[FECHA]])</f>
        <v>T52PRIMER TURNO45421</v>
      </c>
      <c r="B5391" s="87">
        <v>8</v>
      </c>
      <c r="C5391" s="87">
        <v>4</v>
      </c>
      <c r="D5391" s="87" t="s">
        <v>69</v>
      </c>
      <c r="E5391" s="86"/>
      <c r="F5391" s="86">
        <f>VLOOKUP(Tabla36[[#This Row],[NUM. ECO.]],[2]!Tabla24[[NO.ECO]:[CUBICACION
M3]],4,0)</f>
        <v>17</v>
      </c>
      <c r="G5391" s="94">
        <v>45421</v>
      </c>
      <c r="H5391" s="92" t="str">
        <f>VLOOKUP(Tabla36[[#This Row],[NUM. ECO.]],[2]!Tabla24[[NO.ECO]:[MATERIAL]],8,0)</f>
        <v>PIEDRA PICADA</v>
      </c>
      <c r="I5391" s="86" t="s">
        <v>79</v>
      </c>
      <c r="J5391" s="91">
        <f ca="1">J5390+TIME(0,RANDBETWEEN((108),(132)),0)</f>
        <v>0.51250000000000007</v>
      </c>
      <c r="K5391" s="86" t="str">
        <f ca="1">VLOOKUP(Tabla36[[#This Row],[CODIGO VINCULO]],[1]!Anexar1[[UNION]:[OPERADOR]],4,0)</f>
        <v>JOSE ANGEL SANCHEZ BASTIDA</v>
      </c>
      <c r="L5391" s="92" t="str" cm="1">
        <f t="array" aca="1" ref="L5391" ca="1">_xlfn.IFS(J5391&gt;=TIME(14,0,0),"SEGUNDO TURNO",J5391&lt;TIME(14,0,0),"PRIMER TURNO")</f>
        <v>PRIMER TURNO</v>
      </c>
      <c r="M5391" s="90"/>
    </row>
    <row r="5392" spans="1:13">
      <c r="A5392" s="86" t="str">
        <f ca="1">_xlfn.CONCAT(Tabla36[[#This Row],[NUM. ECO.]],Tabla36[[#This Row],[TURNO]],Tabla36[[#This Row],[FECHA]])</f>
        <v>T52SEGUNDO TURNO45421</v>
      </c>
      <c r="B5392" s="87">
        <v>8</v>
      </c>
      <c r="C5392" s="87">
        <v>5</v>
      </c>
      <c r="D5392" s="87" t="s">
        <v>69</v>
      </c>
      <c r="E5392" s="86"/>
      <c r="F5392" s="86">
        <f>VLOOKUP(Tabla36[[#This Row],[NUM. ECO.]],[2]!Tabla24[[NO.ECO]:[CUBICACION
M3]],4,0)</f>
        <v>17</v>
      </c>
      <c r="G5392" s="94">
        <v>45421</v>
      </c>
      <c r="H5392" s="92" t="str">
        <f>VLOOKUP(Tabla36[[#This Row],[NUM. ECO.]],[2]!Tabla24[[NO.ECO]:[MATERIAL]],8,0)</f>
        <v>PIEDRA PICADA</v>
      </c>
      <c r="I5392" s="86" t="s">
        <v>79</v>
      </c>
      <c r="J5392" s="91">
        <f ca="1">J5391+TIME(0,RANDBETWEEN((108),(132)),0)</f>
        <v>0.60138888888888897</v>
      </c>
      <c r="K5392" s="86" t="str">
        <f ca="1">VLOOKUP(Tabla36[[#This Row],[CODIGO VINCULO]],[1]!Anexar1[[UNION]:[OPERADOR]],4,0)</f>
        <v>ALEJANDRO TREJO ROJAS</v>
      </c>
      <c r="L5392" s="92" t="str" cm="1">
        <f t="array" aca="1" ref="L5392" ca="1">_xlfn.IFS(J5392&gt;=TIME(14,0,0),"SEGUNDO TURNO",J5392&lt;TIME(14,0,0),"PRIMER TURNO")</f>
        <v>SEGUNDO TURNO</v>
      </c>
      <c r="M5392" s="90"/>
    </row>
    <row r="5393" spans="1:13">
      <c r="A5393" s="86" t="str">
        <f ca="1">_xlfn.CONCAT(Tabla36[[#This Row],[NUM. ECO.]],Tabla36[[#This Row],[TURNO]],Tabla36[[#This Row],[FECHA]])</f>
        <v>T52SEGUNDO TURNO45421</v>
      </c>
      <c r="B5393" s="87">
        <v>8</v>
      </c>
      <c r="C5393" s="87">
        <v>6</v>
      </c>
      <c r="D5393" s="87" t="s">
        <v>69</v>
      </c>
      <c r="E5393" s="86"/>
      <c r="F5393" s="86">
        <f>VLOOKUP(Tabla36[[#This Row],[NUM. ECO.]],[2]!Tabla24[[NO.ECO]:[CUBICACION
M3]],4,0)</f>
        <v>17</v>
      </c>
      <c r="G5393" s="94">
        <v>45421</v>
      </c>
      <c r="H5393" s="92" t="str">
        <f>VLOOKUP(Tabla36[[#This Row],[NUM. ECO.]],[2]!Tabla24[[NO.ECO]:[MATERIAL]],8,0)</f>
        <v>PIEDRA PICADA</v>
      </c>
      <c r="I5393" s="86" t="s">
        <v>79</v>
      </c>
      <c r="J5393" s="91">
        <f ca="1">J5392+TIME(0,RANDBETWEEN((108),(132)),0)</f>
        <v>0.69305555555555565</v>
      </c>
      <c r="K5393" s="86" t="str">
        <f ca="1">VLOOKUP(Tabla36[[#This Row],[CODIGO VINCULO]],[1]!Anexar1[[UNION]:[OPERADOR]],4,0)</f>
        <v>ALEJANDRO TREJO ROJAS</v>
      </c>
      <c r="L5393" s="92" t="str" cm="1">
        <f t="array" aca="1" ref="L5393" ca="1">_xlfn.IFS(J5393&gt;=TIME(14,0,0),"SEGUNDO TURNO",J5393&lt;TIME(14,0,0),"PRIMER TURNO")</f>
        <v>SEGUNDO TURNO</v>
      </c>
      <c r="M5393" s="90"/>
    </row>
    <row r="5394" spans="1:13">
      <c r="A5394" s="86" t="str">
        <f ca="1">_xlfn.CONCAT(Tabla36[[#This Row],[NUM. ECO.]],Tabla36[[#This Row],[TURNO]],Tabla36[[#This Row],[FECHA]])</f>
        <v>T52SEGUNDO TURNO45421</v>
      </c>
      <c r="B5394" s="87">
        <v>8</v>
      </c>
      <c r="C5394" s="87">
        <v>7</v>
      </c>
      <c r="D5394" s="87" t="s">
        <v>69</v>
      </c>
      <c r="E5394" s="86"/>
      <c r="F5394" s="86">
        <f>VLOOKUP(Tabla36[[#This Row],[NUM. ECO.]],[2]!Tabla24[[NO.ECO]:[CUBICACION
M3]],4,0)</f>
        <v>17</v>
      </c>
      <c r="G5394" s="94">
        <v>45421</v>
      </c>
      <c r="H5394" s="92" t="str">
        <f>VLOOKUP(Tabla36[[#This Row],[NUM. ECO.]],[2]!Tabla24[[NO.ECO]:[MATERIAL]],8,0)</f>
        <v>PIEDRA PICADA</v>
      </c>
      <c r="I5394" s="86" t="s">
        <v>79</v>
      </c>
      <c r="J5394" s="91">
        <f ca="1">J5393+TIME(0,RANDBETWEEN((108),(132)),0)</f>
        <v>0.77847222222222234</v>
      </c>
      <c r="K5394" s="86" t="str">
        <f ca="1">VLOOKUP(Tabla36[[#This Row],[CODIGO VINCULO]],[1]!Anexar1[[UNION]:[OPERADOR]],4,0)</f>
        <v>ALEJANDRO TREJO ROJAS</v>
      </c>
      <c r="L5394" s="92" t="str" cm="1">
        <f t="array" aca="1" ref="L5394" ca="1">_xlfn.IFS(J5394&gt;=TIME(14,0,0),"SEGUNDO TURNO",J5394&lt;TIME(14,0,0),"PRIMER TURNO")</f>
        <v>SEGUNDO TURNO</v>
      </c>
      <c r="M5394" s="90"/>
    </row>
    <row r="5395" spans="1:13">
      <c r="A5395" s="86" t="str">
        <f ca="1">_xlfn.CONCAT(Tabla36[[#This Row],[NUM. ECO.]],Tabla36[[#This Row],[TURNO]],Tabla36[[#This Row],[FECHA]])</f>
        <v>T52SEGUNDO TURNO45421</v>
      </c>
      <c r="B5395" s="87">
        <v>8</v>
      </c>
      <c r="C5395" s="87">
        <v>8</v>
      </c>
      <c r="D5395" s="87" t="s">
        <v>69</v>
      </c>
      <c r="E5395" s="86"/>
      <c r="F5395" s="86">
        <f>VLOOKUP(Tabla36[[#This Row],[NUM. ECO.]],[2]!Tabla24[[NO.ECO]:[CUBICACION
M3]],4,0)</f>
        <v>17</v>
      </c>
      <c r="G5395" s="94">
        <v>45421</v>
      </c>
      <c r="H5395" s="92" t="str">
        <f>VLOOKUP(Tabla36[[#This Row],[NUM. ECO.]],[2]!Tabla24[[NO.ECO]:[MATERIAL]],8,0)</f>
        <v>PIEDRA PICADA</v>
      </c>
      <c r="I5395" s="86" t="s">
        <v>79</v>
      </c>
      <c r="J5395" s="91">
        <f ca="1">J5394+TIME(0,RANDBETWEEN((108),(132)),0)</f>
        <v>0.86180555555555571</v>
      </c>
      <c r="K5395" s="86" t="str">
        <f ca="1">VLOOKUP(Tabla36[[#This Row],[CODIGO VINCULO]],[1]!Anexar1[[UNION]:[OPERADOR]],4,0)</f>
        <v>ALEJANDRO TREJO ROJAS</v>
      </c>
      <c r="L5395" s="92" t="str" cm="1">
        <f t="array" aca="1" ref="L5395" ca="1">_xlfn.IFS(J5395&gt;=TIME(14,0,0),"SEGUNDO TURNO",J5395&lt;TIME(14,0,0),"PRIMER TURNO")</f>
        <v>SEGUNDO TURNO</v>
      </c>
      <c r="M5395" s="90"/>
    </row>
    <row r="5396" spans="1:13">
      <c r="A5396" s="86" t="str">
        <f ca="1">_xlfn.CONCAT(Tabla36[[#This Row],[NUM. ECO.]],Tabla36[[#This Row],[TURNO]],Tabla36[[#This Row],[FECHA]])</f>
        <v>T52PRIMER TURNO45422</v>
      </c>
      <c r="B5396" s="87">
        <v>8</v>
      </c>
      <c r="C5396" s="87">
        <v>1</v>
      </c>
      <c r="D5396" s="87" t="s">
        <v>69</v>
      </c>
      <c r="E5396" s="86"/>
      <c r="F5396" s="86">
        <f>VLOOKUP(Tabla36[[#This Row],[NUM. ECO.]],[2]!Tabla24[[NO.ECO]:[CUBICACION
M3]],4,0)</f>
        <v>17</v>
      </c>
      <c r="G5396" s="94">
        <v>45422</v>
      </c>
      <c r="H5396" s="92" t="str">
        <f>VLOOKUP(Tabla36[[#This Row],[NUM. ECO.]],[2]!Tabla24[[NO.ECO]:[MATERIAL]],8,0)</f>
        <v>PIEDRA PICADA</v>
      </c>
      <c r="I5396" s="86" t="s">
        <v>79</v>
      </c>
      <c r="J5396" s="88">
        <f ca="1">TIME(RANDBETWEEN(5.5,6),RANDBETWEEN(1,29),0)</f>
        <v>0.26319444444444445</v>
      </c>
      <c r="K5396" s="86" t="str">
        <f ca="1">VLOOKUP(Tabla36[[#This Row],[CODIGO VINCULO]],[1]!Anexar1[[UNION]:[OPERADOR]],4,0)</f>
        <v>JOSE ANGEL SANCHEZ BASTIDA</v>
      </c>
      <c r="L5396" s="92" t="str" cm="1">
        <f t="array" aca="1" ref="L5396" ca="1">_xlfn.IFS(J5396&gt;=TIME(14,0,0),"SEGUNDO TURNO",J5396&lt;TIME(14,0,0),"PRIMER TURNO")</f>
        <v>PRIMER TURNO</v>
      </c>
      <c r="M5396" s="90"/>
    </row>
    <row r="5397" spans="1:13">
      <c r="A5397" s="86" t="str">
        <f ca="1">_xlfn.CONCAT(Tabla36[[#This Row],[NUM. ECO.]],Tabla36[[#This Row],[TURNO]],Tabla36[[#This Row],[FECHA]])</f>
        <v>T52PRIMER TURNO45422</v>
      </c>
      <c r="B5397" s="87">
        <v>8</v>
      </c>
      <c r="C5397" s="87">
        <v>2</v>
      </c>
      <c r="D5397" s="87" t="s">
        <v>69</v>
      </c>
      <c r="E5397" s="86"/>
      <c r="F5397" s="86">
        <f>VLOOKUP(Tabla36[[#This Row],[NUM. ECO.]],[2]!Tabla24[[NO.ECO]:[CUBICACION
M3]],4,0)</f>
        <v>17</v>
      </c>
      <c r="G5397" s="94">
        <v>45422</v>
      </c>
      <c r="H5397" s="92" t="str">
        <f>VLOOKUP(Tabla36[[#This Row],[NUM. ECO.]],[2]!Tabla24[[NO.ECO]:[MATERIAL]],8,0)</f>
        <v>PIEDRA PICADA</v>
      </c>
      <c r="I5397" s="86" t="s">
        <v>79</v>
      </c>
      <c r="J5397" s="91">
        <f ca="1">J5396+TIME(0,RANDBETWEEN((108),(132)),0)</f>
        <v>0.35486111111111113</v>
      </c>
      <c r="K5397" s="86" t="str">
        <f ca="1">VLOOKUP(Tabla36[[#This Row],[CODIGO VINCULO]],[1]!Anexar1[[UNION]:[OPERADOR]],4,0)</f>
        <v>JOSE ANGEL SANCHEZ BASTIDA</v>
      </c>
      <c r="L5397" s="92" t="str" cm="1">
        <f t="array" aca="1" ref="L5397" ca="1">_xlfn.IFS(J5397&gt;=TIME(14,0,0),"SEGUNDO TURNO",J5397&lt;TIME(14,0,0),"PRIMER TURNO")</f>
        <v>PRIMER TURNO</v>
      </c>
      <c r="M5397" s="90"/>
    </row>
    <row r="5398" spans="1:13">
      <c r="A5398" s="86" t="str">
        <f ca="1">_xlfn.CONCAT(Tabla36[[#This Row],[NUM. ECO.]],Tabla36[[#This Row],[TURNO]],Tabla36[[#This Row],[FECHA]])</f>
        <v>T52PRIMER TURNO45422</v>
      </c>
      <c r="B5398" s="87">
        <v>8</v>
      </c>
      <c r="C5398" s="87">
        <v>3</v>
      </c>
      <c r="D5398" s="87" t="s">
        <v>69</v>
      </c>
      <c r="E5398" s="86"/>
      <c r="F5398" s="86">
        <f>VLOOKUP(Tabla36[[#This Row],[NUM. ECO.]],[2]!Tabla24[[NO.ECO]:[CUBICACION
M3]],4,0)</f>
        <v>17</v>
      </c>
      <c r="G5398" s="94">
        <v>45422</v>
      </c>
      <c r="H5398" s="92" t="str">
        <f>VLOOKUP(Tabla36[[#This Row],[NUM. ECO.]],[2]!Tabla24[[NO.ECO]:[MATERIAL]],8,0)</f>
        <v>PIEDRA PICADA</v>
      </c>
      <c r="I5398" s="86" t="s">
        <v>79</v>
      </c>
      <c r="J5398" s="91">
        <f ca="1">J5397+TIME(0,RANDBETWEEN((108),(132)),0)</f>
        <v>0.43611111111111112</v>
      </c>
      <c r="K5398" s="86" t="str">
        <f ca="1">VLOOKUP(Tabla36[[#This Row],[CODIGO VINCULO]],[1]!Anexar1[[UNION]:[OPERADOR]],4,0)</f>
        <v>JOSE ANGEL SANCHEZ BASTIDA</v>
      </c>
      <c r="L5398" s="92" t="str" cm="1">
        <f t="array" aca="1" ref="L5398" ca="1">_xlfn.IFS(J5398&gt;=TIME(14,0,0),"SEGUNDO TURNO",J5398&lt;TIME(14,0,0),"PRIMER TURNO")</f>
        <v>PRIMER TURNO</v>
      </c>
      <c r="M5398" s="90"/>
    </row>
    <row r="5399" spans="1:13">
      <c r="A5399" s="86" t="str">
        <f ca="1">_xlfn.CONCAT(Tabla36[[#This Row],[NUM. ECO.]],Tabla36[[#This Row],[TURNO]],Tabla36[[#This Row],[FECHA]])</f>
        <v>T52PRIMER TURNO45422</v>
      </c>
      <c r="B5399" s="87">
        <v>8</v>
      </c>
      <c r="C5399" s="87">
        <v>4</v>
      </c>
      <c r="D5399" s="87" t="s">
        <v>69</v>
      </c>
      <c r="E5399" s="86"/>
      <c r="F5399" s="86">
        <f>VLOOKUP(Tabla36[[#This Row],[NUM. ECO.]],[2]!Tabla24[[NO.ECO]:[CUBICACION
M3]],4,0)</f>
        <v>17</v>
      </c>
      <c r="G5399" s="94">
        <v>45422</v>
      </c>
      <c r="H5399" s="92" t="str">
        <f>VLOOKUP(Tabla36[[#This Row],[NUM. ECO.]],[2]!Tabla24[[NO.ECO]:[MATERIAL]],8,0)</f>
        <v>PIEDRA PICADA</v>
      </c>
      <c r="I5399" s="86" t="s">
        <v>79</v>
      </c>
      <c r="J5399" s="91">
        <f ca="1">J5398+TIME(0,RANDBETWEEN((108),(132)),0)</f>
        <v>0.52708333333333335</v>
      </c>
      <c r="K5399" s="86" t="str">
        <f ca="1">VLOOKUP(Tabla36[[#This Row],[CODIGO VINCULO]],[1]!Anexar1[[UNION]:[OPERADOR]],4,0)</f>
        <v>JOSE ANGEL SANCHEZ BASTIDA</v>
      </c>
      <c r="L5399" s="92" t="str" cm="1">
        <f t="array" aca="1" ref="L5399" ca="1">_xlfn.IFS(J5399&gt;=TIME(14,0,0),"SEGUNDO TURNO",J5399&lt;TIME(14,0,0),"PRIMER TURNO")</f>
        <v>PRIMER TURNO</v>
      </c>
      <c r="M5399" s="90"/>
    </row>
    <row r="5400" spans="1:13">
      <c r="A5400" s="86" t="str">
        <f ca="1">_xlfn.CONCAT(Tabla36[[#This Row],[NUM. ECO.]],Tabla36[[#This Row],[TURNO]],Tabla36[[#This Row],[FECHA]])</f>
        <v>T52SEGUNDO TURNO45422</v>
      </c>
      <c r="B5400" s="87">
        <v>8</v>
      </c>
      <c r="C5400" s="87">
        <v>5</v>
      </c>
      <c r="D5400" s="87" t="s">
        <v>69</v>
      </c>
      <c r="E5400" s="86"/>
      <c r="F5400" s="86">
        <f>VLOOKUP(Tabla36[[#This Row],[NUM. ECO.]],[2]!Tabla24[[NO.ECO]:[CUBICACION
M3]],4,0)</f>
        <v>17</v>
      </c>
      <c r="G5400" s="94">
        <v>45422</v>
      </c>
      <c r="H5400" s="92" t="str">
        <f>VLOOKUP(Tabla36[[#This Row],[NUM. ECO.]],[2]!Tabla24[[NO.ECO]:[MATERIAL]],8,0)</f>
        <v>PIEDRA PICADA</v>
      </c>
      <c r="I5400" s="86" t="s">
        <v>79</v>
      </c>
      <c r="J5400" s="91">
        <f ca="1">J5399+TIME(0,RANDBETWEEN((108),(132)),0)</f>
        <v>0.61319444444444449</v>
      </c>
      <c r="K5400" s="86" t="str">
        <f ca="1">VLOOKUP(Tabla36[[#This Row],[CODIGO VINCULO]],[1]!Anexar1[[UNION]:[OPERADOR]],4,0)</f>
        <v>ALEJANDRO TREJO ROJAS</v>
      </c>
      <c r="L5400" s="92" t="str" cm="1">
        <f t="array" aca="1" ref="L5400" ca="1">_xlfn.IFS(J5400&gt;=TIME(14,0,0),"SEGUNDO TURNO",J5400&lt;TIME(14,0,0),"PRIMER TURNO")</f>
        <v>SEGUNDO TURNO</v>
      </c>
      <c r="M5400" s="90"/>
    </row>
    <row r="5401" spans="1:13">
      <c r="A5401" s="86" t="str">
        <f ca="1">_xlfn.CONCAT(Tabla36[[#This Row],[NUM. ECO.]],Tabla36[[#This Row],[TURNO]],Tabla36[[#This Row],[FECHA]])</f>
        <v>T52SEGUNDO TURNO45422</v>
      </c>
      <c r="B5401" s="87">
        <v>8</v>
      </c>
      <c r="C5401" s="87">
        <v>6</v>
      </c>
      <c r="D5401" s="87" t="s">
        <v>69</v>
      </c>
      <c r="E5401" s="86"/>
      <c r="F5401" s="86">
        <f>VLOOKUP(Tabla36[[#This Row],[NUM. ECO.]],[2]!Tabla24[[NO.ECO]:[CUBICACION
M3]],4,0)</f>
        <v>17</v>
      </c>
      <c r="G5401" s="94">
        <v>45422</v>
      </c>
      <c r="H5401" s="92" t="str">
        <f>VLOOKUP(Tabla36[[#This Row],[NUM. ECO.]],[2]!Tabla24[[NO.ECO]:[MATERIAL]],8,0)</f>
        <v>PIEDRA PICADA</v>
      </c>
      <c r="I5401" s="86" t="s">
        <v>79</v>
      </c>
      <c r="J5401" s="91">
        <f ca="1">J5400+TIME(0,RANDBETWEEN((108),(132)),0)</f>
        <v>0.69027777777777777</v>
      </c>
      <c r="K5401" s="86" t="str">
        <f ca="1">VLOOKUP(Tabla36[[#This Row],[CODIGO VINCULO]],[1]!Anexar1[[UNION]:[OPERADOR]],4,0)</f>
        <v>ALEJANDRO TREJO ROJAS</v>
      </c>
      <c r="L5401" s="92" t="str" cm="1">
        <f t="array" aca="1" ref="L5401" ca="1">_xlfn.IFS(J5401&gt;=TIME(14,0,0),"SEGUNDO TURNO",J5401&lt;TIME(14,0,0),"PRIMER TURNO")</f>
        <v>SEGUNDO TURNO</v>
      </c>
      <c r="M5401" s="90"/>
    </row>
    <row r="5402" spans="1:13">
      <c r="A5402" s="86" t="str">
        <f ca="1">_xlfn.CONCAT(Tabla36[[#This Row],[NUM. ECO.]],Tabla36[[#This Row],[TURNO]],Tabla36[[#This Row],[FECHA]])</f>
        <v>T52SEGUNDO TURNO45422</v>
      </c>
      <c r="B5402" s="87">
        <v>8</v>
      </c>
      <c r="C5402" s="87">
        <v>7</v>
      </c>
      <c r="D5402" s="87" t="s">
        <v>69</v>
      </c>
      <c r="E5402" s="86"/>
      <c r="F5402" s="86">
        <f>VLOOKUP(Tabla36[[#This Row],[NUM. ECO.]],[2]!Tabla24[[NO.ECO]:[CUBICACION
M3]],4,0)</f>
        <v>17</v>
      </c>
      <c r="G5402" s="94">
        <v>45422</v>
      </c>
      <c r="H5402" s="92" t="str">
        <f>VLOOKUP(Tabla36[[#This Row],[NUM. ECO.]],[2]!Tabla24[[NO.ECO]:[MATERIAL]],8,0)</f>
        <v>PIEDRA PICADA</v>
      </c>
      <c r="I5402" s="86" t="s">
        <v>79</v>
      </c>
      <c r="J5402" s="91">
        <f ca="1">J5401+TIME(0,RANDBETWEEN((108),(132)),0)</f>
        <v>0.78055555555555556</v>
      </c>
      <c r="K5402" s="86" t="str">
        <f ca="1">VLOOKUP(Tabla36[[#This Row],[CODIGO VINCULO]],[1]!Anexar1[[UNION]:[OPERADOR]],4,0)</f>
        <v>ALEJANDRO TREJO ROJAS</v>
      </c>
      <c r="L5402" s="92" t="str" cm="1">
        <f t="array" aca="1" ref="L5402" ca="1">_xlfn.IFS(J5402&gt;=TIME(14,0,0),"SEGUNDO TURNO",J5402&lt;TIME(14,0,0),"PRIMER TURNO")</f>
        <v>SEGUNDO TURNO</v>
      </c>
      <c r="M5402" s="90"/>
    </row>
    <row r="5403" spans="1:13">
      <c r="A5403" s="86" t="str">
        <f ca="1">_xlfn.CONCAT(Tabla36[[#This Row],[NUM. ECO.]],Tabla36[[#This Row],[TURNO]],Tabla36[[#This Row],[FECHA]])</f>
        <v>T52SEGUNDO TURNO45422</v>
      </c>
      <c r="B5403" s="87">
        <v>8</v>
      </c>
      <c r="C5403" s="87">
        <v>8</v>
      </c>
      <c r="D5403" s="87" t="s">
        <v>69</v>
      </c>
      <c r="E5403" s="86"/>
      <c r="F5403" s="86">
        <f>VLOOKUP(Tabla36[[#This Row],[NUM. ECO.]],[2]!Tabla24[[NO.ECO]:[CUBICACION
M3]],4,0)</f>
        <v>17</v>
      </c>
      <c r="G5403" s="94">
        <v>45422</v>
      </c>
      <c r="H5403" s="92" t="str">
        <f>VLOOKUP(Tabla36[[#This Row],[NUM. ECO.]],[2]!Tabla24[[NO.ECO]:[MATERIAL]],8,0)</f>
        <v>PIEDRA PICADA</v>
      </c>
      <c r="I5403" s="86" t="s">
        <v>79</v>
      </c>
      <c r="J5403" s="91">
        <f ca="1">J5402+TIME(0,RANDBETWEEN((108),(132)),0)</f>
        <v>0.86111111111111116</v>
      </c>
      <c r="K5403" s="86" t="str">
        <f ca="1">VLOOKUP(Tabla36[[#This Row],[CODIGO VINCULO]],[1]!Anexar1[[UNION]:[OPERADOR]],4,0)</f>
        <v>ALEJANDRO TREJO ROJAS</v>
      </c>
      <c r="L5403" s="92" t="str" cm="1">
        <f t="array" aca="1" ref="L5403" ca="1">_xlfn.IFS(J5403&gt;=TIME(14,0,0),"SEGUNDO TURNO",J5403&lt;TIME(14,0,0),"PRIMER TURNO")</f>
        <v>SEGUNDO TURNO</v>
      </c>
      <c r="M5403" s="90"/>
    </row>
    <row r="5404" spans="1:13">
      <c r="A5404" s="86" t="str">
        <f ca="1">_xlfn.CONCAT(Tabla36[[#This Row],[NUM. ECO.]],Tabla36[[#This Row],[TURNO]],Tabla36[[#This Row],[FECHA]])</f>
        <v>T52PRIMER TURNO45423</v>
      </c>
      <c r="B5404" s="87">
        <v>8</v>
      </c>
      <c r="C5404" s="87">
        <v>1</v>
      </c>
      <c r="D5404" s="87" t="s">
        <v>69</v>
      </c>
      <c r="E5404" s="86"/>
      <c r="F5404" s="86">
        <f>VLOOKUP(Tabla36[[#This Row],[NUM. ECO.]],[2]!Tabla24[[NO.ECO]:[CUBICACION
M3]],4,0)</f>
        <v>17</v>
      </c>
      <c r="G5404" s="94">
        <v>45423</v>
      </c>
      <c r="H5404" s="92" t="str">
        <f>VLOOKUP(Tabla36[[#This Row],[NUM. ECO.]],[2]!Tabla24[[NO.ECO]:[MATERIAL]],8,0)</f>
        <v>PIEDRA PICADA</v>
      </c>
      <c r="I5404" s="86" t="s">
        <v>79</v>
      </c>
      <c r="J5404" s="88">
        <f ca="1">TIME(RANDBETWEEN(5.5,6),RANDBETWEEN(1,29),0)</f>
        <v>0.25486111111111109</v>
      </c>
      <c r="K5404" s="86" t="str">
        <f ca="1">VLOOKUP(Tabla36[[#This Row],[CODIGO VINCULO]],[1]!Anexar1[[UNION]:[OPERADOR]],4,0)</f>
        <v>JOSE ANGEL SANCHEZ BASTIDA</v>
      </c>
      <c r="L5404" s="92" t="str" cm="1">
        <f t="array" aca="1" ref="L5404" ca="1">_xlfn.IFS(J5404&gt;=TIME(14,0,0),"SEGUNDO TURNO",J5404&lt;TIME(14,0,0),"PRIMER TURNO")</f>
        <v>PRIMER TURNO</v>
      </c>
      <c r="M5404" s="90"/>
    </row>
    <row r="5405" spans="1:13">
      <c r="A5405" s="86" t="str">
        <f ca="1">_xlfn.CONCAT(Tabla36[[#This Row],[NUM. ECO.]],Tabla36[[#This Row],[TURNO]],Tabla36[[#This Row],[FECHA]])</f>
        <v>T52PRIMER TURNO45423</v>
      </c>
      <c r="B5405" s="87">
        <v>8</v>
      </c>
      <c r="C5405" s="87">
        <v>2</v>
      </c>
      <c r="D5405" s="87" t="s">
        <v>69</v>
      </c>
      <c r="E5405" s="86"/>
      <c r="F5405" s="86">
        <f>VLOOKUP(Tabla36[[#This Row],[NUM. ECO.]],[2]!Tabla24[[NO.ECO]:[CUBICACION
M3]],4,0)</f>
        <v>17</v>
      </c>
      <c r="G5405" s="94">
        <v>45423</v>
      </c>
      <c r="H5405" s="92" t="str">
        <f>VLOOKUP(Tabla36[[#This Row],[NUM. ECO.]],[2]!Tabla24[[NO.ECO]:[MATERIAL]],8,0)</f>
        <v>PIEDRA PICADA</v>
      </c>
      <c r="I5405" s="86" t="s">
        <v>79</v>
      </c>
      <c r="J5405" s="91">
        <f ca="1">J5404+TIME(0,RANDBETWEEN((108),(132)),0)</f>
        <v>0.34652777777777777</v>
      </c>
      <c r="K5405" s="86" t="str">
        <f ca="1">VLOOKUP(Tabla36[[#This Row],[CODIGO VINCULO]],[1]!Anexar1[[UNION]:[OPERADOR]],4,0)</f>
        <v>JOSE ANGEL SANCHEZ BASTIDA</v>
      </c>
      <c r="L5405" s="92" t="str" cm="1">
        <f t="array" aca="1" ref="L5405" ca="1">_xlfn.IFS(J5405&gt;=TIME(14,0,0),"SEGUNDO TURNO",J5405&lt;TIME(14,0,0),"PRIMER TURNO")</f>
        <v>PRIMER TURNO</v>
      </c>
      <c r="M5405" s="90"/>
    </row>
    <row r="5406" spans="1:13">
      <c r="A5406" s="86" t="str">
        <f ca="1">_xlfn.CONCAT(Tabla36[[#This Row],[NUM. ECO.]],Tabla36[[#This Row],[TURNO]],Tabla36[[#This Row],[FECHA]])</f>
        <v>T52PRIMER TURNO45423</v>
      </c>
      <c r="B5406" s="87">
        <v>8</v>
      </c>
      <c r="C5406" s="87">
        <v>3</v>
      </c>
      <c r="D5406" s="87" t="s">
        <v>69</v>
      </c>
      <c r="E5406" s="86"/>
      <c r="F5406" s="86">
        <f>VLOOKUP(Tabla36[[#This Row],[NUM. ECO.]],[2]!Tabla24[[NO.ECO]:[CUBICACION
M3]],4,0)</f>
        <v>17</v>
      </c>
      <c r="G5406" s="94">
        <v>45423</v>
      </c>
      <c r="H5406" s="92" t="str">
        <f>VLOOKUP(Tabla36[[#This Row],[NUM. ECO.]],[2]!Tabla24[[NO.ECO]:[MATERIAL]],8,0)</f>
        <v>PIEDRA PICADA</v>
      </c>
      <c r="I5406" s="86" t="s">
        <v>79</v>
      </c>
      <c r="J5406" s="91">
        <f ca="1">J5405+TIME(0,RANDBETWEEN((108),(132)),0)</f>
        <v>0.43819444444444444</v>
      </c>
      <c r="K5406" s="86" t="str">
        <f ca="1">VLOOKUP(Tabla36[[#This Row],[CODIGO VINCULO]],[1]!Anexar1[[UNION]:[OPERADOR]],4,0)</f>
        <v>JOSE ANGEL SANCHEZ BASTIDA</v>
      </c>
      <c r="L5406" s="92" t="str" cm="1">
        <f t="array" aca="1" ref="L5406" ca="1">_xlfn.IFS(J5406&gt;=TIME(14,0,0),"SEGUNDO TURNO",J5406&lt;TIME(14,0,0),"PRIMER TURNO")</f>
        <v>PRIMER TURNO</v>
      </c>
      <c r="M5406" s="90"/>
    </row>
    <row r="5407" spans="1:13">
      <c r="A5407" s="86" t="str">
        <f ca="1">_xlfn.CONCAT(Tabla36[[#This Row],[NUM. ECO.]],Tabla36[[#This Row],[TURNO]],Tabla36[[#This Row],[FECHA]])</f>
        <v>T52PRIMER TURNO45423</v>
      </c>
      <c r="B5407" s="87">
        <v>8</v>
      </c>
      <c r="C5407" s="87">
        <v>4</v>
      </c>
      <c r="D5407" s="87" t="s">
        <v>69</v>
      </c>
      <c r="E5407" s="86"/>
      <c r="F5407" s="86">
        <f>VLOOKUP(Tabla36[[#This Row],[NUM. ECO.]],[2]!Tabla24[[NO.ECO]:[CUBICACION
M3]],4,0)</f>
        <v>17</v>
      </c>
      <c r="G5407" s="94">
        <v>45423</v>
      </c>
      <c r="H5407" s="92" t="str">
        <f>VLOOKUP(Tabla36[[#This Row],[NUM. ECO.]],[2]!Tabla24[[NO.ECO]:[MATERIAL]],8,0)</f>
        <v>PIEDRA PICADA</v>
      </c>
      <c r="I5407" s="86" t="s">
        <v>79</v>
      </c>
      <c r="J5407" s="91">
        <f ca="1">J5406+TIME(0,RANDBETWEEN((108),(132)),0)</f>
        <v>0.52777777777777779</v>
      </c>
      <c r="K5407" s="86" t="str">
        <f ca="1">VLOOKUP(Tabla36[[#This Row],[CODIGO VINCULO]],[1]!Anexar1[[UNION]:[OPERADOR]],4,0)</f>
        <v>JOSE ANGEL SANCHEZ BASTIDA</v>
      </c>
      <c r="L5407" s="92" t="str" cm="1">
        <f t="array" aca="1" ref="L5407" ca="1">_xlfn.IFS(J5407&gt;=TIME(14,0,0),"SEGUNDO TURNO",J5407&lt;TIME(14,0,0),"PRIMER TURNO")</f>
        <v>PRIMER TURNO</v>
      </c>
      <c r="M5407" s="90"/>
    </row>
    <row r="5408" spans="1:13">
      <c r="A5408" s="86" t="str">
        <f ca="1">_xlfn.CONCAT(Tabla36[[#This Row],[NUM. ECO.]],Tabla36[[#This Row],[TURNO]],Tabla36[[#This Row],[FECHA]])</f>
        <v>T52SEGUNDO TURNO45423</v>
      </c>
      <c r="B5408" s="87">
        <v>8</v>
      </c>
      <c r="C5408" s="87">
        <v>5</v>
      </c>
      <c r="D5408" s="87" t="s">
        <v>69</v>
      </c>
      <c r="E5408" s="86"/>
      <c r="F5408" s="86">
        <f>VLOOKUP(Tabla36[[#This Row],[NUM. ECO.]],[2]!Tabla24[[NO.ECO]:[CUBICACION
M3]],4,0)</f>
        <v>17</v>
      </c>
      <c r="G5408" s="94">
        <v>45423</v>
      </c>
      <c r="H5408" s="92" t="str">
        <f>VLOOKUP(Tabla36[[#This Row],[NUM. ECO.]],[2]!Tabla24[[NO.ECO]:[MATERIAL]],8,0)</f>
        <v>PIEDRA PICADA</v>
      </c>
      <c r="I5408" s="86" t="s">
        <v>79</v>
      </c>
      <c r="J5408" s="91">
        <f ca="1">J5407+TIME(0,RANDBETWEEN((108),(132)),0)</f>
        <v>0.61527777777777781</v>
      </c>
      <c r="K5408" s="86" t="str">
        <f ca="1">VLOOKUP(Tabla36[[#This Row],[CODIGO VINCULO]],[1]!Anexar1[[UNION]:[OPERADOR]],4,0)</f>
        <v>ALEJANDRO TREJO ROJAS</v>
      </c>
      <c r="L5408" s="92" t="str" cm="1">
        <f t="array" aca="1" ref="L5408" ca="1">_xlfn.IFS(J5408&gt;=TIME(14,0,0),"SEGUNDO TURNO",J5408&lt;TIME(14,0,0),"PRIMER TURNO")</f>
        <v>SEGUNDO TURNO</v>
      </c>
      <c r="M5408" s="90"/>
    </row>
    <row r="5409" spans="1:13">
      <c r="A5409" s="86" t="str">
        <f ca="1">_xlfn.CONCAT(Tabla36[[#This Row],[NUM. ECO.]],Tabla36[[#This Row],[TURNO]],Tabla36[[#This Row],[FECHA]])</f>
        <v>T52SEGUNDO TURNO45423</v>
      </c>
      <c r="B5409" s="87">
        <v>8</v>
      </c>
      <c r="C5409" s="87">
        <v>6</v>
      </c>
      <c r="D5409" s="87" t="s">
        <v>69</v>
      </c>
      <c r="E5409" s="86"/>
      <c r="F5409" s="86">
        <f>VLOOKUP(Tabla36[[#This Row],[NUM. ECO.]],[2]!Tabla24[[NO.ECO]:[CUBICACION
M3]],4,0)</f>
        <v>17</v>
      </c>
      <c r="G5409" s="94">
        <v>45423</v>
      </c>
      <c r="H5409" s="92" t="str">
        <f>VLOOKUP(Tabla36[[#This Row],[NUM. ECO.]],[2]!Tabla24[[NO.ECO]:[MATERIAL]],8,0)</f>
        <v>PIEDRA PICADA</v>
      </c>
      <c r="I5409" s="86" t="s">
        <v>79</v>
      </c>
      <c r="J5409" s="91">
        <f ca="1">J5408+TIME(0,RANDBETWEEN((108),(132)),0)</f>
        <v>0.69444444444444442</v>
      </c>
      <c r="K5409" s="86" t="str">
        <f ca="1">VLOOKUP(Tabla36[[#This Row],[CODIGO VINCULO]],[1]!Anexar1[[UNION]:[OPERADOR]],4,0)</f>
        <v>ALEJANDRO TREJO ROJAS</v>
      </c>
      <c r="L5409" s="92" t="str" cm="1">
        <f t="array" aca="1" ref="L5409" ca="1">_xlfn.IFS(J5409&gt;=TIME(14,0,0),"SEGUNDO TURNO",J5409&lt;TIME(14,0,0),"PRIMER TURNO")</f>
        <v>SEGUNDO TURNO</v>
      </c>
      <c r="M5409" s="90"/>
    </row>
    <row r="5410" spans="1:13">
      <c r="A5410" s="86" t="str">
        <f ca="1">_xlfn.CONCAT(Tabla36[[#This Row],[NUM. ECO.]],Tabla36[[#This Row],[TURNO]],Tabla36[[#This Row],[FECHA]])</f>
        <v>T52SEGUNDO TURNO45423</v>
      </c>
      <c r="B5410" s="87">
        <v>8</v>
      </c>
      <c r="C5410" s="87">
        <v>7</v>
      </c>
      <c r="D5410" s="87" t="s">
        <v>69</v>
      </c>
      <c r="E5410" s="86"/>
      <c r="F5410" s="86">
        <f>VLOOKUP(Tabla36[[#This Row],[NUM. ECO.]],[2]!Tabla24[[NO.ECO]:[CUBICACION
M3]],4,0)</f>
        <v>17</v>
      </c>
      <c r="G5410" s="94">
        <v>45423</v>
      </c>
      <c r="H5410" s="92" t="str">
        <f>VLOOKUP(Tabla36[[#This Row],[NUM. ECO.]],[2]!Tabla24[[NO.ECO]:[MATERIAL]],8,0)</f>
        <v>PIEDRA PICADA</v>
      </c>
      <c r="I5410" s="86" t="s">
        <v>79</v>
      </c>
      <c r="J5410" s="91">
        <f ca="1">J5409+TIME(0,RANDBETWEEN((108),(132)),0)</f>
        <v>0.77916666666666667</v>
      </c>
      <c r="K5410" s="86" t="str">
        <f ca="1">VLOOKUP(Tabla36[[#This Row],[CODIGO VINCULO]],[1]!Anexar1[[UNION]:[OPERADOR]],4,0)</f>
        <v>ALEJANDRO TREJO ROJAS</v>
      </c>
      <c r="L5410" s="92" t="str" cm="1">
        <f t="array" aca="1" ref="L5410" ca="1">_xlfn.IFS(J5410&gt;=TIME(14,0,0),"SEGUNDO TURNO",J5410&lt;TIME(14,0,0),"PRIMER TURNO")</f>
        <v>SEGUNDO TURNO</v>
      </c>
      <c r="M5410" s="90"/>
    </row>
    <row r="5411" spans="1:13">
      <c r="A5411" s="86" t="str">
        <f ca="1">_xlfn.CONCAT(Tabla36[[#This Row],[NUM. ECO.]],Tabla36[[#This Row],[TURNO]],Tabla36[[#This Row],[FECHA]])</f>
        <v>T52SEGUNDO TURNO45423</v>
      </c>
      <c r="B5411" s="87">
        <v>8</v>
      </c>
      <c r="C5411" s="87">
        <v>8</v>
      </c>
      <c r="D5411" s="87" t="s">
        <v>69</v>
      </c>
      <c r="E5411" s="86"/>
      <c r="F5411" s="86">
        <f>VLOOKUP(Tabla36[[#This Row],[NUM. ECO.]],[2]!Tabla24[[NO.ECO]:[CUBICACION
M3]],4,0)</f>
        <v>17</v>
      </c>
      <c r="G5411" s="94">
        <v>45423</v>
      </c>
      <c r="H5411" s="92" t="str">
        <f>VLOOKUP(Tabla36[[#This Row],[NUM. ECO.]],[2]!Tabla24[[NO.ECO]:[MATERIAL]],8,0)</f>
        <v>PIEDRA PICADA</v>
      </c>
      <c r="I5411" s="86" t="s">
        <v>79</v>
      </c>
      <c r="J5411" s="91">
        <f ca="1">J5410+TIME(0,RANDBETWEEN((108),(132)),0)</f>
        <v>0.86388888888888893</v>
      </c>
      <c r="K5411" s="86" t="str">
        <f ca="1">VLOOKUP(Tabla36[[#This Row],[CODIGO VINCULO]],[1]!Anexar1[[UNION]:[OPERADOR]],4,0)</f>
        <v>ALEJANDRO TREJO ROJAS</v>
      </c>
      <c r="L5411" s="92" t="str" cm="1">
        <f t="array" aca="1" ref="L5411" ca="1">_xlfn.IFS(J5411&gt;=TIME(14,0,0),"SEGUNDO TURNO",J5411&lt;TIME(14,0,0),"PRIMER TURNO")</f>
        <v>SEGUNDO TURNO</v>
      </c>
      <c r="M5411" s="90"/>
    </row>
    <row r="5412" spans="1:13">
      <c r="A5412" s="86" t="str">
        <f ca="1">_xlfn.CONCAT(Tabla36[[#This Row],[NUM. ECO.]],Tabla36[[#This Row],[TURNO]],Tabla36[[#This Row],[FECHA]])</f>
        <v>T52PRIMER TURNO45425</v>
      </c>
      <c r="B5412" s="87">
        <v>8</v>
      </c>
      <c r="C5412" s="87">
        <v>1</v>
      </c>
      <c r="D5412" s="87" t="s">
        <v>69</v>
      </c>
      <c r="E5412" s="86"/>
      <c r="F5412" s="86">
        <f>VLOOKUP(Tabla36[[#This Row],[NUM. ECO.]],[2]!Tabla24[[NO.ECO]:[CUBICACION
M3]],4,0)</f>
        <v>17</v>
      </c>
      <c r="G5412" s="94">
        <v>45425</v>
      </c>
      <c r="H5412" s="92" t="str">
        <f>VLOOKUP(Tabla36[[#This Row],[NUM. ECO.]],[2]!Tabla24[[NO.ECO]:[MATERIAL]],8,0)</f>
        <v>PIEDRA PICADA</v>
      </c>
      <c r="I5412" s="86" t="s">
        <v>79</v>
      </c>
      <c r="J5412" s="88">
        <f ca="1">TIME(RANDBETWEEN(5.5,6),RANDBETWEEN(1,29),0)</f>
        <v>0.26874999999999999</v>
      </c>
      <c r="K5412" s="86" t="str">
        <f ca="1">VLOOKUP(Tabla36[[#This Row],[CODIGO VINCULO]],[1]!Anexar1[[UNION]:[OPERADOR]],4,0)</f>
        <v>JOSE ANGEL SANCHEZ BASTIDA</v>
      </c>
      <c r="L5412" s="92" t="str" cm="1">
        <f t="array" aca="1" ref="L5412" ca="1">_xlfn.IFS(J5412&gt;=TIME(14,0,0),"SEGUNDO TURNO",J5412&lt;TIME(14,0,0),"PRIMER TURNO")</f>
        <v>PRIMER TURNO</v>
      </c>
      <c r="M5412" s="90"/>
    </row>
    <row r="5413" spans="1:13">
      <c r="A5413" s="86" t="str">
        <f ca="1">_xlfn.CONCAT(Tabla36[[#This Row],[NUM. ECO.]],Tabla36[[#This Row],[TURNO]],Tabla36[[#This Row],[FECHA]])</f>
        <v>T52PRIMER TURNO45425</v>
      </c>
      <c r="B5413" s="87">
        <v>8</v>
      </c>
      <c r="C5413" s="87">
        <v>2</v>
      </c>
      <c r="D5413" s="87" t="s">
        <v>69</v>
      </c>
      <c r="E5413" s="86"/>
      <c r="F5413" s="86">
        <f>VLOOKUP(Tabla36[[#This Row],[NUM. ECO.]],[2]!Tabla24[[NO.ECO]:[CUBICACION
M3]],4,0)</f>
        <v>17</v>
      </c>
      <c r="G5413" s="94">
        <v>45425</v>
      </c>
      <c r="H5413" s="92" t="str">
        <f>VLOOKUP(Tabla36[[#This Row],[NUM. ECO.]],[2]!Tabla24[[NO.ECO]:[MATERIAL]],8,0)</f>
        <v>PIEDRA PICADA</v>
      </c>
      <c r="I5413" s="86" t="s">
        <v>79</v>
      </c>
      <c r="J5413" s="91">
        <f ca="1">J5412+TIME(0,RANDBETWEEN((108),(132)),0)</f>
        <v>0.35486111111111107</v>
      </c>
      <c r="K5413" s="86" t="str">
        <f ca="1">VLOOKUP(Tabla36[[#This Row],[CODIGO VINCULO]],[1]!Anexar1[[UNION]:[OPERADOR]],4,0)</f>
        <v>JOSE ANGEL SANCHEZ BASTIDA</v>
      </c>
      <c r="L5413" s="92" t="str" cm="1">
        <f t="array" aca="1" ref="L5413" ca="1">_xlfn.IFS(J5413&gt;=TIME(14,0,0),"SEGUNDO TURNO",J5413&lt;TIME(14,0,0),"PRIMER TURNO")</f>
        <v>PRIMER TURNO</v>
      </c>
      <c r="M5413" s="90"/>
    </row>
    <row r="5414" spans="1:13">
      <c r="A5414" s="86" t="str">
        <f ca="1">_xlfn.CONCAT(Tabla36[[#This Row],[NUM. ECO.]],Tabla36[[#This Row],[TURNO]],Tabla36[[#This Row],[FECHA]])</f>
        <v>T52PRIMER TURNO45425</v>
      </c>
      <c r="B5414" s="87">
        <v>8</v>
      </c>
      <c r="C5414" s="87">
        <v>3</v>
      </c>
      <c r="D5414" s="87" t="s">
        <v>69</v>
      </c>
      <c r="E5414" s="86"/>
      <c r="F5414" s="86">
        <f>VLOOKUP(Tabla36[[#This Row],[NUM. ECO.]],[2]!Tabla24[[NO.ECO]:[CUBICACION
M3]],4,0)</f>
        <v>17</v>
      </c>
      <c r="G5414" s="94">
        <v>45425</v>
      </c>
      <c r="H5414" s="92" t="str">
        <f>VLOOKUP(Tabla36[[#This Row],[NUM. ECO.]],[2]!Tabla24[[NO.ECO]:[MATERIAL]],8,0)</f>
        <v>PIEDRA PICADA</v>
      </c>
      <c r="I5414" s="86" t="s">
        <v>79</v>
      </c>
      <c r="J5414" s="91">
        <f ca="1">J5413+TIME(0,RANDBETWEEN((108),(132)),0)</f>
        <v>0.4368055555555555</v>
      </c>
      <c r="K5414" s="86" t="str">
        <f ca="1">VLOOKUP(Tabla36[[#This Row],[CODIGO VINCULO]],[1]!Anexar1[[UNION]:[OPERADOR]],4,0)</f>
        <v>JOSE ANGEL SANCHEZ BASTIDA</v>
      </c>
      <c r="L5414" s="92" t="str" cm="1">
        <f t="array" aca="1" ref="L5414" ca="1">_xlfn.IFS(J5414&gt;=TIME(14,0,0),"SEGUNDO TURNO",J5414&lt;TIME(14,0,0),"PRIMER TURNO")</f>
        <v>PRIMER TURNO</v>
      </c>
      <c r="M5414" s="90"/>
    </row>
    <row r="5415" spans="1:13">
      <c r="A5415" s="86" t="str">
        <f ca="1">_xlfn.CONCAT(Tabla36[[#This Row],[NUM. ECO.]],Tabla36[[#This Row],[TURNO]],Tabla36[[#This Row],[FECHA]])</f>
        <v>T52PRIMER TURNO45425</v>
      </c>
      <c r="B5415" s="87">
        <v>8</v>
      </c>
      <c r="C5415" s="87">
        <v>4</v>
      </c>
      <c r="D5415" s="87" t="s">
        <v>69</v>
      </c>
      <c r="E5415" s="86"/>
      <c r="F5415" s="86">
        <f>VLOOKUP(Tabla36[[#This Row],[NUM. ECO.]],[2]!Tabla24[[NO.ECO]:[CUBICACION
M3]],4,0)</f>
        <v>17</v>
      </c>
      <c r="G5415" s="94">
        <v>45425</v>
      </c>
      <c r="H5415" s="92" t="str">
        <f>VLOOKUP(Tabla36[[#This Row],[NUM. ECO.]],[2]!Tabla24[[NO.ECO]:[MATERIAL]],8,0)</f>
        <v>PIEDRA PICADA</v>
      </c>
      <c r="I5415" s="86" t="s">
        <v>79</v>
      </c>
      <c r="J5415" s="91">
        <f ca="1">J5414+TIME(0,RANDBETWEEN((108),(132)),0)</f>
        <v>0.51527777777777772</v>
      </c>
      <c r="K5415" s="86" t="str">
        <f ca="1">VLOOKUP(Tabla36[[#This Row],[CODIGO VINCULO]],[1]!Anexar1[[UNION]:[OPERADOR]],4,0)</f>
        <v>JOSE ANGEL SANCHEZ BASTIDA</v>
      </c>
      <c r="L5415" s="92" t="str" cm="1">
        <f t="array" aca="1" ref="L5415" ca="1">_xlfn.IFS(J5415&gt;=TIME(14,0,0),"SEGUNDO TURNO",J5415&lt;TIME(14,0,0),"PRIMER TURNO")</f>
        <v>PRIMER TURNO</v>
      </c>
      <c r="M5415" s="90"/>
    </row>
    <row r="5416" spans="1:13">
      <c r="A5416" s="86" t="str">
        <f ca="1">_xlfn.CONCAT(Tabla36[[#This Row],[NUM. ECO.]],Tabla36[[#This Row],[TURNO]],Tabla36[[#This Row],[FECHA]])</f>
        <v>T52SEGUNDO TURNO45425</v>
      </c>
      <c r="B5416" s="87">
        <v>8</v>
      </c>
      <c r="C5416" s="87">
        <v>5</v>
      </c>
      <c r="D5416" s="87" t="s">
        <v>69</v>
      </c>
      <c r="E5416" s="86"/>
      <c r="F5416" s="86">
        <f>VLOOKUP(Tabla36[[#This Row],[NUM. ECO.]],[2]!Tabla24[[NO.ECO]:[CUBICACION
M3]],4,0)</f>
        <v>17</v>
      </c>
      <c r="G5416" s="94">
        <v>45425</v>
      </c>
      <c r="H5416" s="92" t="str">
        <f>VLOOKUP(Tabla36[[#This Row],[NUM. ECO.]],[2]!Tabla24[[NO.ECO]:[MATERIAL]],8,0)</f>
        <v>PIEDRA PICADA</v>
      </c>
      <c r="I5416" s="86" t="s">
        <v>79</v>
      </c>
      <c r="J5416" s="91">
        <f ca="1">J5415+TIME(0,RANDBETWEEN((108),(132)),0)</f>
        <v>0.59027777777777768</v>
      </c>
      <c r="K5416" s="86" t="str">
        <f ca="1">VLOOKUP(Tabla36[[#This Row],[CODIGO VINCULO]],[1]!Anexar1[[UNION]:[OPERADOR]],4,0)</f>
        <v>ALEJANDRO TREJO ROJAS</v>
      </c>
      <c r="L5416" s="92" t="str" cm="1">
        <f t="array" aca="1" ref="L5416" ca="1">_xlfn.IFS(J5416&gt;=TIME(14,0,0),"SEGUNDO TURNO",J5416&lt;TIME(14,0,0),"PRIMER TURNO")</f>
        <v>SEGUNDO TURNO</v>
      </c>
      <c r="M5416" s="90"/>
    </row>
    <row r="5417" spans="1:13">
      <c r="A5417" s="86" t="str">
        <f ca="1">_xlfn.CONCAT(Tabla36[[#This Row],[NUM. ECO.]],Tabla36[[#This Row],[TURNO]],Tabla36[[#This Row],[FECHA]])</f>
        <v>T52SEGUNDO TURNO45425</v>
      </c>
      <c r="B5417" s="87">
        <v>8</v>
      </c>
      <c r="C5417" s="87">
        <v>6</v>
      </c>
      <c r="D5417" s="87" t="s">
        <v>69</v>
      </c>
      <c r="E5417" s="86"/>
      <c r="F5417" s="86">
        <f>VLOOKUP(Tabla36[[#This Row],[NUM. ECO.]],[2]!Tabla24[[NO.ECO]:[CUBICACION
M3]],4,0)</f>
        <v>17</v>
      </c>
      <c r="G5417" s="94">
        <v>45425</v>
      </c>
      <c r="H5417" s="92" t="str">
        <f>VLOOKUP(Tabla36[[#This Row],[NUM. ECO.]],[2]!Tabla24[[NO.ECO]:[MATERIAL]],8,0)</f>
        <v>PIEDRA PICADA</v>
      </c>
      <c r="I5417" s="86" t="s">
        <v>79</v>
      </c>
      <c r="J5417" s="91">
        <f ca="1">J5416+TIME(0,RANDBETWEEN((108),(132)),0)</f>
        <v>0.67291666666666661</v>
      </c>
      <c r="K5417" s="86" t="str">
        <f ca="1">VLOOKUP(Tabla36[[#This Row],[CODIGO VINCULO]],[1]!Anexar1[[UNION]:[OPERADOR]],4,0)</f>
        <v>ALEJANDRO TREJO ROJAS</v>
      </c>
      <c r="L5417" s="92" t="str" cm="1">
        <f t="array" aca="1" ref="L5417" ca="1">_xlfn.IFS(J5417&gt;=TIME(14,0,0),"SEGUNDO TURNO",J5417&lt;TIME(14,0,0),"PRIMER TURNO")</f>
        <v>SEGUNDO TURNO</v>
      </c>
      <c r="M5417" s="90"/>
    </row>
    <row r="5418" spans="1:13">
      <c r="A5418" s="86" t="str">
        <f ca="1">_xlfn.CONCAT(Tabla36[[#This Row],[NUM. ECO.]],Tabla36[[#This Row],[TURNO]],Tabla36[[#This Row],[FECHA]])</f>
        <v>T52SEGUNDO TURNO45425</v>
      </c>
      <c r="B5418" s="87">
        <v>8</v>
      </c>
      <c r="C5418" s="87">
        <v>7</v>
      </c>
      <c r="D5418" s="87" t="s">
        <v>69</v>
      </c>
      <c r="E5418" s="86"/>
      <c r="F5418" s="86">
        <f>VLOOKUP(Tabla36[[#This Row],[NUM. ECO.]],[2]!Tabla24[[NO.ECO]:[CUBICACION
M3]],4,0)</f>
        <v>17</v>
      </c>
      <c r="G5418" s="94">
        <v>45425</v>
      </c>
      <c r="H5418" s="92" t="str">
        <f>VLOOKUP(Tabla36[[#This Row],[NUM. ECO.]],[2]!Tabla24[[NO.ECO]:[MATERIAL]],8,0)</f>
        <v>PIEDRA PICADA</v>
      </c>
      <c r="I5418" s="86" t="s">
        <v>79</v>
      </c>
      <c r="J5418" s="91">
        <f ca="1">J5417+TIME(0,RANDBETWEEN((108),(132)),0)</f>
        <v>0.75486111111111109</v>
      </c>
      <c r="K5418" s="86" t="str">
        <f ca="1">VLOOKUP(Tabla36[[#This Row],[CODIGO VINCULO]],[1]!Anexar1[[UNION]:[OPERADOR]],4,0)</f>
        <v>ALEJANDRO TREJO ROJAS</v>
      </c>
      <c r="L5418" s="92" t="str" cm="1">
        <f t="array" aca="1" ref="L5418" ca="1">_xlfn.IFS(J5418&gt;=TIME(14,0,0),"SEGUNDO TURNO",J5418&lt;TIME(14,0,0),"PRIMER TURNO")</f>
        <v>SEGUNDO TURNO</v>
      </c>
      <c r="M5418" s="90"/>
    </row>
    <row r="5419" spans="1:13">
      <c r="A5419" s="86" t="str">
        <f ca="1">_xlfn.CONCAT(Tabla36[[#This Row],[NUM. ECO.]],Tabla36[[#This Row],[TURNO]],Tabla36[[#This Row],[FECHA]])</f>
        <v>T52SEGUNDO TURNO45425</v>
      </c>
      <c r="B5419" s="87">
        <v>8</v>
      </c>
      <c r="C5419" s="87">
        <v>8</v>
      </c>
      <c r="D5419" s="87" t="s">
        <v>69</v>
      </c>
      <c r="E5419" s="86"/>
      <c r="F5419" s="86">
        <f>VLOOKUP(Tabla36[[#This Row],[NUM. ECO.]],[2]!Tabla24[[NO.ECO]:[CUBICACION
M3]],4,0)</f>
        <v>17</v>
      </c>
      <c r="G5419" s="94">
        <v>45425</v>
      </c>
      <c r="H5419" s="92" t="str">
        <f>VLOOKUP(Tabla36[[#This Row],[NUM. ECO.]],[2]!Tabla24[[NO.ECO]:[MATERIAL]],8,0)</f>
        <v>PIEDRA PICADA</v>
      </c>
      <c r="I5419" s="86" t="s">
        <v>79</v>
      </c>
      <c r="J5419" s="91">
        <f ca="1">J5418+TIME(0,RANDBETWEEN((108),(132)),0)</f>
        <v>0.83125000000000004</v>
      </c>
      <c r="K5419" s="86" t="str">
        <f ca="1">VLOOKUP(Tabla36[[#This Row],[CODIGO VINCULO]],[1]!Anexar1[[UNION]:[OPERADOR]],4,0)</f>
        <v>ALEJANDRO TREJO ROJAS</v>
      </c>
      <c r="L5419" s="92" t="str" cm="1">
        <f t="array" aca="1" ref="L5419" ca="1">_xlfn.IFS(J5419&gt;=TIME(14,0,0),"SEGUNDO TURNO",J5419&lt;TIME(14,0,0),"PRIMER TURNO")</f>
        <v>SEGUNDO TURNO</v>
      </c>
      <c r="M5419" s="90"/>
    </row>
    <row r="5420" spans="1:13">
      <c r="A5420" s="86" t="str">
        <f ca="1">_xlfn.CONCAT(Tabla36[[#This Row],[NUM. ECO.]],Tabla36[[#This Row],[TURNO]],Tabla36[[#This Row],[FECHA]])</f>
        <v>T52PRIMER TURNO45426</v>
      </c>
      <c r="B5420" s="87">
        <v>8</v>
      </c>
      <c r="C5420" s="87">
        <v>1</v>
      </c>
      <c r="D5420" s="87" t="s">
        <v>69</v>
      </c>
      <c r="E5420" s="86"/>
      <c r="F5420" s="86">
        <f>VLOOKUP(Tabla36[[#This Row],[NUM. ECO.]],[2]!Tabla24[[NO.ECO]:[CUBICACION
M3]],4,0)</f>
        <v>17</v>
      </c>
      <c r="G5420" s="94">
        <v>45426</v>
      </c>
      <c r="H5420" s="92" t="str">
        <f>VLOOKUP(Tabla36[[#This Row],[NUM. ECO.]],[2]!Tabla24[[NO.ECO]:[MATERIAL]],8,0)</f>
        <v>PIEDRA PICADA</v>
      </c>
      <c r="I5420" s="86" t="s">
        <v>79</v>
      </c>
      <c r="J5420" s="88">
        <f ca="1">TIME(RANDBETWEEN(5.5,6),RANDBETWEEN(1,29),0)</f>
        <v>0.26527777777777778</v>
      </c>
      <c r="K5420" s="86" t="str">
        <f ca="1">VLOOKUP(Tabla36[[#This Row],[CODIGO VINCULO]],[1]!Anexar1[[UNION]:[OPERADOR]],4,0)</f>
        <v>JOSE ANGEL SANCHEZ BASTIDA</v>
      </c>
      <c r="L5420" s="92" t="str" cm="1">
        <f t="array" aca="1" ref="L5420" ca="1">_xlfn.IFS(J5420&gt;=TIME(14,0,0),"SEGUNDO TURNO",J5420&lt;TIME(14,0,0),"PRIMER TURNO")</f>
        <v>PRIMER TURNO</v>
      </c>
      <c r="M5420" s="90"/>
    </row>
    <row r="5421" spans="1:13">
      <c r="A5421" s="86" t="str">
        <f ca="1">_xlfn.CONCAT(Tabla36[[#This Row],[NUM. ECO.]],Tabla36[[#This Row],[TURNO]],Tabla36[[#This Row],[FECHA]])</f>
        <v>T52PRIMER TURNO45426</v>
      </c>
      <c r="B5421" s="87">
        <v>8</v>
      </c>
      <c r="C5421" s="87">
        <v>2</v>
      </c>
      <c r="D5421" s="87" t="s">
        <v>69</v>
      </c>
      <c r="E5421" s="86"/>
      <c r="F5421" s="86">
        <f>VLOOKUP(Tabla36[[#This Row],[NUM. ECO.]],[2]!Tabla24[[NO.ECO]:[CUBICACION
M3]],4,0)</f>
        <v>17</v>
      </c>
      <c r="G5421" s="94">
        <v>45426</v>
      </c>
      <c r="H5421" s="92" t="str">
        <f>VLOOKUP(Tabla36[[#This Row],[NUM. ECO.]],[2]!Tabla24[[NO.ECO]:[MATERIAL]],8,0)</f>
        <v>PIEDRA PICADA</v>
      </c>
      <c r="I5421" s="86" t="s">
        <v>79</v>
      </c>
      <c r="J5421" s="91">
        <f ca="1">J5420+TIME(0,RANDBETWEEN((108),(132)),0)</f>
        <v>0.35277777777777775</v>
      </c>
      <c r="K5421" s="86" t="str">
        <f ca="1">VLOOKUP(Tabla36[[#This Row],[CODIGO VINCULO]],[1]!Anexar1[[UNION]:[OPERADOR]],4,0)</f>
        <v>JOSE ANGEL SANCHEZ BASTIDA</v>
      </c>
      <c r="L5421" s="92" t="str" cm="1">
        <f t="array" aca="1" ref="L5421" ca="1">_xlfn.IFS(J5421&gt;=TIME(14,0,0),"SEGUNDO TURNO",J5421&lt;TIME(14,0,0),"PRIMER TURNO")</f>
        <v>PRIMER TURNO</v>
      </c>
      <c r="M5421" s="90"/>
    </row>
    <row r="5422" spans="1:13">
      <c r="A5422" s="86" t="str">
        <f ca="1">_xlfn.CONCAT(Tabla36[[#This Row],[NUM. ECO.]],Tabla36[[#This Row],[TURNO]],Tabla36[[#This Row],[FECHA]])</f>
        <v>T52PRIMER TURNO45426</v>
      </c>
      <c r="B5422" s="87">
        <v>8</v>
      </c>
      <c r="C5422" s="87">
        <v>3</v>
      </c>
      <c r="D5422" s="87" t="s">
        <v>69</v>
      </c>
      <c r="E5422" s="86"/>
      <c r="F5422" s="86">
        <f>VLOOKUP(Tabla36[[#This Row],[NUM. ECO.]],[2]!Tabla24[[NO.ECO]:[CUBICACION
M3]],4,0)</f>
        <v>17</v>
      </c>
      <c r="G5422" s="94">
        <v>45426</v>
      </c>
      <c r="H5422" s="92" t="str">
        <f>VLOOKUP(Tabla36[[#This Row],[NUM. ECO.]],[2]!Tabla24[[NO.ECO]:[MATERIAL]],8,0)</f>
        <v>PIEDRA PICADA</v>
      </c>
      <c r="I5422" s="86" t="s">
        <v>79</v>
      </c>
      <c r="J5422" s="91">
        <f ca="1">J5421+TIME(0,RANDBETWEEN((108),(132)),0)</f>
        <v>0.44305555555555554</v>
      </c>
      <c r="K5422" s="86" t="str">
        <f ca="1">VLOOKUP(Tabla36[[#This Row],[CODIGO VINCULO]],[1]!Anexar1[[UNION]:[OPERADOR]],4,0)</f>
        <v>JOSE ANGEL SANCHEZ BASTIDA</v>
      </c>
      <c r="L5422" s="92" t="str" cm="1">
        <f t="array" aca="1" ref="L5422" ca="1">_xlfn.IFS(J5422&gt;=TIME(14,0,0),"SEGUNDO TURNO",J5422&lt;TIME(14,0,0),"PRIMER TURNO")</f>
        <v>PRIMER TURNO</v>
      </c>
      <c r="M5422" s="90"/>
    </row>
    <row r="5423" spans="1:13">
      <c r="A5423" s="86" t="str">
        <f ca="1">_xlfn.CONCAT(Tabla36[[#This Row],[NUM. ECO.]],Tabla36[[#This Row],[TURNO]],Tabla36[[#This Row],[FECHA]])</f>
        <v>T52PRIMER TURNO45426</v>
      </c>
      <c r="B5423" s="87">
        <v>8</v>
      </c>
      <c r="C5423" s="87">
        <v>4</v>
      </c>
      <c r="D5423" s="87" t="s">
        <v>69</v>
      </c>
      <c r="E5423" s="86"/>
      <c r="F5423" s="86">
        <f>VLOOKUP(Tabla36[[#This Row],[NUM. ECO.]],[2]!Tabla24[[NO.ECO]:[CUBICACION
M3]],4,0)</f>
        <v>17</v>
      </c>
      <c r="G5423" s="94">
        <v>45426</v>
      </c>
      <c r="H5423" s="92" t="str">
        <f>VLOOKUP(Tabla36[[#This Row],[NUM. ECO.]],[2]!Tabla24[[NO.ECO]:[MATERIAL]],8,0)</f>
        <v>PIEDRA PICADA</v>
      </c>
      <c r="I5423" s="86" t="s">
        <v>79</v>
      </c>
      <c r="J5423" s="91">
        <f ca="1">J5422+TIME(0,RANDBETWEEN((108),(132)),0)</f>
        <v>0.51944444444444438</v>
      </c>
      <c r="K5423" s="86" t="str">
        <f ca="1">VLOOKUP(Tabla36[[#This Row],[CODIGO VINCULO]],[1]!Anexar1[[UNION]:[OPERADOR]],4,0)</f>
        <v>JOSE ANGEL SANCHEZ BASTIDA</v>
      </c>
      <c r="L5423" s="92" t="str" cm="1">
        <f t="array" aca="1" ref="L5423" ca="1">_xlfn.IFS(J5423&gt;=TIME(14,0,0),"SEGUNDO TURNO",J5423&lt;TIME(14,0,0),"PRIMER TURNO")</f>
        <v>PRIMER TURNO</v>
      </c>
      <c r="M5423" s="90"/>
    </row>
    <row r="5424" spans="1:13">
      <c r="A5424" s="86" t="str">
        <f ca="1">_xlfn.CONCAT(Tabla36[[#This Row],[NUM. ECO.]],Tabla36[[#This Row],[TURNO]],Tabla36[[#This Row],[FECHA]])</f>
        <v>T52SEGUNDO TURNO45426</v>
      </c>
      <c r="B5424" s="87">
        <v>8</v>
      </c>
      <c r="C5424" s="87">
        <v>5</v>
      </c>
      <c r="D5424" s="87" t="s">
        <v>69</v>
      </c>
      <c r="E5424" s="86"/>
      <c r="F5424" s="86">
        <f>VLOOKUP(Tabla36[[#This Row],[NUM. ECO.]],[2]!Tabla24[[NO.ECO]:[CUBICACION
M3]],4,0)</f>
        <v>17</v>
      </c>
      <c r="G5424" s="94">
        <v>45426</v>
      </c>
      <c r="H5424" s="92" t="str">
        <f>VLOOKUP(Tabla36[[#This Row],[NUM. ECO.]],[2]!Tabla24[[NO.ECO]:[MATERIAL]],8,0)</f>
        <v>PIEDRA PICADA</v>
      </c>
      <c r="I5424" s="86" t="s">
        <v>79</v>
      </c>
      <c r="J5424" s="91">
        <f ca="1">J5423+TIME(0,RANDBETWEEN((108),(132)),0)</f>
        <v>0.5972222222222221</v>
      </c>
      <c r="K5424" s="86" t="str">
        <f ca="1">VLOOKUP(Tabla36[[#This Row],[CODIGO VINCULO]],[1]!Anexar1[[UNION]:[OPERADOR]],4,0)</f>
        <v>ALEJANDRO TREJO ROJAS</v>
      </c>
      <c r="L5424" s="92" t="str" cm="1">
        <f t="array" aca="1" ref="L5424" ca="1">_xlfn.IFS(J5424&gt;=TIME(14,0,0),"SEGUNDO TURNO",J5424&lt;TIME(14,0,0),"PRIMER TURNO")</f>
        <v>SEGUNDO TURNO</v>
      </c>
      <c r="M5424" s="90"/>
    </row>
    <row r="5425" spans="1:13">
      <c r="A5425" s="86" t="str">
        <f ca="1">_xlfn.CONCAT(Tabla36[[#This Row],[NUM. ECO.]],Tabla36[[#This Row],[TURNO]],Tabla36[[#This Row],[FECHA]])</f>
        <v>T52SEGUNDO TURNO45426</v>
      </c>
      <c r="B5425" s="87">
        <v>8</v>
      </c>
      <c r="C5425" s="87">
        <v>6</v>
      </c>
      <c r="D5425" s="87" t="s">
        <v>69</v>
      </c>
      <c r="E5425" s="86"/>
      <c r="F5425" s="86">
        <f>VLOOKUP(Tabla36[[#This Row],[NUM. ECO.]],[2]!Tabla24[[NO.ECO]:[CUBICACION
M3]],4,0)</f>
        <v>17</v>
      </c>
      <c r="G5425" s="94">
        <v>45426</v>
      </c>
      <c r="H5425" s="92" t="str">
        <f>VLOOKUP(Tabla36[[#This Row],[NUM. ECO.]],[2]!Tabla24[[NO.ECO]:[MATERIAL]],8,0)</f>
        <v>PIEDRA PICADA</v>
      </c>
      <c r="I5425" s="86" t="s">
        <v>79</v>
      </c>
      <c r="J5425" s="91">
        <f ca="1">J5424+TIME(0,RANDBETWEEN((108),(132)),0)</f>
        <v>0.67986111111111103</v>
      </c>
      <c r="K5425" s="86" t="str">
        <f ca="1">VLOOKUP(Tabla36[[#This Row],[CODIGO VINCULO]],[1]!Anexar1[[UNION]:[OPERADOR]],4,0)</f>
        <v>ALEJANDRO TREJO ROJAS</v>
      </c>
      <c r="L5425" s="92" t="str" cm="1">
        <f t="array" aca="1" ref="L5425" ca="1">_xlfn.IFS(J5425&gt;=TIME(14,0,0),"SEGUNDO TURNO",J5425&lt;TIME(14,0,0),"PRIMER TURNO")</f>
        <v>SEGUNDO TURNO</v>
      </c>
      <c r="M5425" s="90"/>
    </row>
    <row r="5426" spans="1:13">
      <c r="A5426" s="86" t="str">
        <f ca="1">_xlfn.CONCAT(Tabla36[[#This Row],[NUM. ECO.]],Tabla36[[#This Row],[TURNO]],Tabla36[[#This Row],[FECHA]])</f>
        <v>T52SEGUNDO TURNO45426</v>
      </c>
      <c r="B5426" s="87">
        <v>8</v>
      </c>
      <c r="C5426" s="87">
        <v>7</v>
      </c>
      <c r="D5426" s="87" t="s">
        <v>69</v>
      </c>
      <c r="E5426" s="86"/>
      <c r="F5426" s="86">
        <f>VLOOKUP(Tabla36[[#This Row],[NUM. ECO.]],[2]!Tabla24[[NO.ECO]:[CUBICACION
M3]],4,0)</f>
        <v>17</v>
      </c>
      <c r="G5426" s="94">
        <v>45426</v>
      </c>
      <c r="H5426" s="92" t="str">
        <f>VLOOKUP(Tabla36[[#This Row],[NUM. ECO.]],[2]!Tabla24[[NO.ECO]:[MATERIAL]],8,0)</f>
        <v>PIEDRA PICADA</v>
      </c>
      <c r="I5426" s="86" t="s">
        <v>79</v>
      </c>
      <c r="J5426" s="91">
        <f ca="1">J5425+TIME(0,RANDBETWEEN((108),(132)),0)</f>
        <v>0.75555555555555542</v>
      </c>
      <c r="K5426" s="86" t="str">
        <f ca="1">VLOOKUP(Tabla36[[#This Row],[CODIGO VINCULO]],[1]!Anexar1[[UNION]:[OPERADOR]],4,0)</f>
        <v>ALEJANDRO TREJO ROJAS</v>
      </c>
      <c r="L5426" s="92" t="str" cm="1">
        <f t="array" aca="1" ref="L5426" ca="1">_xlfn.IFS(J5426&gt;=TIME(14,0,0),"SEGUNDO TURNO",J5426&lt;TIME(14,0,0),"PRIMER TURNO")</f>
        <v>SEGUNDO TURNO</v>
      </c>
      <c r="M5426" s="90"/>
    </row>
    <row r="5427" spans="1:13">
      <c r="A5427" s="86" t="str">
        <f ca="1">_xlfn.CONCAT(Tabla36[[#This Row],[NUM. ECO.]],Tabla36[[#This Row],[TURNO]],Tabla36[[#This Row],[FECHA]])</f>
        <v>T52SEGUNDO TURNO45426</v>
      </c>
      <c r="B5427" s="87">
        <v>8</v>
      </c>
      <c r="C5427" s="87">
        <v>8</v>
      </c>
      <c r="D5427" s="87" t="s">
        <v>69</v>
      </c>
      <c r="E5427" s="86"/>
      <c r="F5427" s="86">
        <f>VLOOKUP(Tabla36[[#This Row],[NUM. ECO.]],[2]!Tabla24[[NO.ECO]:[CUBICACION
M3]],4,0)</f>
        <v>17</v>
      </c>
      <c r="G5427" s="94">
        <v>45426</v>
      </c>
      <c r="H5427" s="92" t="str">
        <f>VLOOKUP(Tabla36[[#This Row],[NUM. ECO.]],[2]!Tabla24[[NO.ECO]:[MATERIAL]],8,0)</f>
        <v>PIEDRA PICADA</v>
      </c>
      <c r="I5427" s="86" t="s">
        <v>79</v>
      </c>
      <c r="J5427" s="91">
        <f ca="1">J5426+TIME(0,RANDBETWEEN((108),(132)),0)</f>
        <v>0.84166666666666656</v>
      </c>
      <c r="K5427" s="86" t="str">
        <f ca="1">VLOOKUP(Tabla36[[#This Row],[CODIGO VINCULO]],[1]!Anexar1[[UNION]:[OPERADOR]],4,0)</f>
        <v>ALEJANDRO TREJO ROJAS</v>
      </c>
      <c r="L5427" s="92" t="str" cm="1">
        <f t="array" aca="1" ref="L5427" ca="1">_xlfn.IFS(J5427&gt;=TIME(14,0,0),"SEGUNDO TURNO",J5427&lt;TIME(14,0,0),"PRIMER TURNO")</f>
        <v>SEGUNDO TURNO</v>
      </c>
      <c r="M5427" s="90"/>
    </row>
    <row r="5428" spans="1:13">
      <c r="A5428" s="86" t="str">
        <f ca="1">_xlfn.CONCAT(Tabla36[[#This Row],[NUM. ECO.]],Tabla36[[#This Row],[TURNO]],Tabla36[[#This Row],[FECHA]])</f>
        <v>T52PRIMER TURNO45427</v>
      </c>
      <c r="B5428" s="87">
        <v>8</v>
      </c>
      <c r="C5428" s="87">
        <v>1</v>
      </c>
      <c r="D5428" s="87" t="s">
        <v>69</v>
      </c>
      <c r="E5428" s="86"/>
      <c r="F5428" s="86">
        <f>VLOOKUP(Tabla36[[#This Row],[NUM. ECO.]],[2]!Tabla24[[NO.ECO]:[CUBICACION
M3]],4,0)</f>
        <v>17</v>
      </c>
      <c r="G5428" s="94">
        <v>45427</v>
      </c>
      <c r="H5428" s="92" t="str">
        <f>VLOOKUP(Tabla36[[#This Row],[NUM. ECO.]],[2]!Tabla24[[NO.ECO]:[MATERIAL]],8,0)</f>
        <v>PIEDRA PICADA</v>
      </c>
      <c r="I5428" s="86" t="s">
        <v>79</v>
      </c>
      <c r="J5428" s="88">
        <f ca="1">TIME(RANDBETWEEN(5.5,6),RANDBETWEEN(1,29),0)</f>
        <v>0.25694444444444442</v>
      </c>
      <c r="K5428" s="86" t="str">
        <f ca="1">VLOOKUP(Tabla36[[#This Row],[CODIGO VINCULO]],[1]!Anexar1[[UNION]:[OPERADOR]],4,0)</f>
        <v>JOSE ANGEL SANCHEZ BASTIDA</v>
      </c>
      <c r="L5428" s="92" t="str" cm="1">
        <f t="array" aca="1" ref="L5428" ca="1">_xlfn.IFS(J5428&gt;=TIME(14,0,0),"SEGUNDO TURNO",J5428&lt;TIME(14,0,0),"PRIMER TURNO")</f>
        <v>PRIMER TURNO</v>
      </c>
      <c r="M5428" s="90"/>
    </row>
    <row r="5429" spans="1:13">
      <c r="A5429" s="86" t="str">
        <f ca="1">_xlfn.CONCAT(Tabla36[[#This Row],[NUM. ECO.]],Tabla36[[#This Row],[TURNO]],Tabla36[[#This Row],[FECHA]])</f>
        <v>T52PRIMER TURNO45427</v>
      </c>
      <c r="B5429" s="87">
        <v>8</v>
      </c>
      <c r="C5429" s="87">
        <v>2</v>
      </c>
      <c r="D5429" s="87" t="s">
        <v>69</v>
      </c>
      <c r="E5429" s="86"/>
      <c r="F5429" s="86">
        <f>VLOOKUP(Tabla36[[#This Row],[NUM. ECO.]],[2]!Tabla24[[NO.ECO]:[CUBICACION
M3]],4,0)</f>
        <v>17</v>
      </c>
      <c r="G5429" s="94">
        <v>45427</v>
      </c>
      <c r="H5429" s="92" t="str">
        <f>VLOOKUP(Tabla36[[#This Row],[NUM. ECO.]],[2]!Tabla24[[NO.ECO]:[MATERIAL]],8,0)</f>
        <v>PIEDRA PICADA</v>
      </c>
      <c r="I5429" s="86" t="s">
        <v>79</v>
      </c>
      <c r="J5429" s="91">
        <f ca="1">J5428+TIME(0,RANDBETWEEN((108),(132)),0)</f>
        <v>0.34583333333333333</v>
      </c>
      <c r="K5429" s="86" t="str">
        <f ca="1">VLOOKUP(Tabla36[[#This Row],[CODIGO VINCULO]],[1]!Anexar1[[UNION]:[OPERADOR]],4,0)</f>
        <v>JOSE ANGEL SANCHEZ BASTIDA</v>
      </c>
      <c r="L5429" s="92" t="str" cm="1">
        <f t="array" aca="1" ref="L5429" ca="1">_xlfn.IFS(J5429&gt;=TIME(14,0,0),"SEGUNDO TURNO",J5429&lt;TIME(14,0,0),"PRIMER TURNO")</f>
        <v>PRIMER TURNO</v>
      </c>
      <c r="M5429" s="90"/>
    </row>
    <row r="5430" spans="1:13">
      <c r="A5430" s="86" t="str">
        <f ca="1">_xlfn.CONCAT(Tabla36[[#This Row],[NUM. ECO.]],Tabla36[[#This Row],[TURNO]],Tabla36[[#This Row],[FECHA]])</f>
        <v>T52PRIMER TURNO45427</v>
      </c>
      <c r="B5430" s="87">
        <v>8</v>
      </c>
      <c r="C5430" s="87">
        <v>3</v>
      </c>
      <c r="D5430" s="87" t="s">
        <v>69</v>
      </c>
      <c r="E5430" s="86"/>
      <c r="F5430" s="86">
        <f>VLOOKUP(Tabla36[[#This Row],[NUM. ECO.]],[2]!Tabla24[[NO.ECO]:[CUBICACION
M3]],4,0)</f>
        <v>17</v>
      </c>
      <c r="G5430" s="94">
        <v>45427</v>
      </c>
      <c r="H5430" s="92" t="str">
        <f>VLOOKUP(Tabla36[[#This Row],[NUM. ECO.]],[2]!Tabla24[[NO.ECO]:[MATERIAL]],8,0)</f>
        <v>PIEDRA PICADA</v>
      </c>
      <c r="I5430" s="86" t="s">
        <v>79</v>
      </c>
      <c r="J5430" s="91">
        <f ca="1">J5429+TIME(0,RANDBETWEEN((108),(132)),0)</f>
        <v>0.43541666666666667</v>
      </c>
      <c r="K5430" s="86" t="str">
        <f ca="1">VLOOKUP(Tabla36[[#This Row],[CODIGO VINCULO]],[1]!Anexar1[[UNION]:[OPERADOR]],4,0)</f>
        <v>JOSE ANGEL SANCHEZ BASTIDA</v>
      </c>
      <c r="L5430" s="92" t="str" cm="1">
        <f t="array" aca="1" ref="L5430" ca="1">_xlfn.IFS(J5430&gt;=TIME(14,0,0),"SEGUNDO TURNO",J5430&lt;TIME(14,0,0),"PRIMER TURNO")</f>
        <v>PRIMER TURNO</v>
      </c>
      <c r="M5430" s="90"/>
    </row>
    <row r="5431" spans="1:13">
      <c r="A5431" s="86" t="str">
        <f ca="1">_xlfn.CONCAT(Tabla36[[#This Row],[NUM. ECO.]],Tabla36[[#This Row],[TURNO]],Tabla36[[#This Row],[FECHA]])</f>
        <v>T52PRIMER TURNO45427</v>
      </c>
      <c r="B5431" s="87">
        <v>8</v>
      </c>
      <c r="C5431" s="87">
        <v>4</v>
      </c>
      <c r="D5431" s="87" t="s">
        <v>69</v>
      </c>
      <c r="E5431" s="86"/>
      <c r="F5431" s="86">
        <f>VLOOKUP(Tabla36[[#This Row],[NUM. ECO.]],[2]!Tabla24[[NO.ECO]:[CUBICACION
M3]],4,0)</f>
        <v>17</v>
      </c>
      <c r="G5431" s="94">
        <v>45427</v>
      </c>
      <c r="H5431" s="92" t="str">
        <f>VLOOKUP(Tabla36[[#This Row],[NUM. ECO.]],[2]!Tabla24[[NO.ECO]:[MATERIAL]],8,0)</f>
        <v>PIEDRA PICADA</v>
      </c>
      <c r="I5431" s="86" t="s">
        <v>79</v>
      </c>
      <c r="J5431" s="91">
        <f ca="1">J5430+TIME(0,RANDBETWEEN((108),(132)),0)</f>
        <v>0.51597222222222228</v>
      </c>
      <c r="K5431" s="86" t="str">
        <f ca="1">VLOOKUP(Tabla36[[#This Row],[CODIGO VINCULO]],[1]!Anexar1[[UNION]:[OPERADOR]],4,0)</f>
        <v>JOSE ANGEL SANCHEZ BASTIDA</v>
      </c>
      <c r="L5431" s="92" t="str" cm="1">
        <f t="array" aca="1" ref="L5431" ca="1">_xlfn.IFS(J5431&gt;=TIME(14,0,0),"SEGUNDO TURNO",J5431&lt;TIME(14,0,0),"PRIMER TURNO")</f>
        <v>PRIMER TURNO</v>
      </c>
      <c r="M5431" s="90"/>
    </row>
    <row r="5432" spans="1:13">
      <c r="A5432" s="86" t="str">
        <f ca="1">_xlfn.CONCAT(Tabla36[[#This Row],[NUM. ECO.]],Tabla36[[#This Row],[TURNO]],Tabla36[[#This Row],[FECHA]])</f>
        <v>T52SEGUNDO TURNO45427</v>
      </c>
      <c r="B5432" s="87">
        <v>8</v>
      </c>
      <c r="C5432" s="87">
        <v>5</v>
      </c>
      <c r="D5432" s="87" t="s">
        <v>69</v>
      </c>
      <c r="E5432" s="86"/>
      <c r="F5432" s="86">
        <f>VLOOKUP(Tabla36[[#This Row],[NUM. ECO.]],[2]!Tabla24[[NO.ECO]:[CUBICACION
M3]],4,0)</f>
        <v>17</v>
      </c>
      <c r="G5432" s="94">
        <v>45427</v>
      </c>
      <c r="H5432" s="92" t="str">
        <f>VLOOKUP(Tabla36[[#This Row],[NUM. ECO.]],[2]!Tabla24[[NO.ECO]:[MATERIAL]],8,0)</f>
        <v>PIEDRA PICADA</v>
      </c>
      <c r="I5432" s="86" t="s">
        <v>79</v>
      </c>
      <c r="J5432" s="91">
        <f ca="1">J5431+TIME(0,RANDBETWEEN((108),(132)),0)</f>
        <v>0.60486111111111118</v>
      </c>
      <c r="K5432" s="86" t="str">
        <f ca="1">VLOOKUP(Tabla36[[#This Row],[CODIGO VINCULO]],[1]!Anexar1[[UNION]:[OPERADOR]],4,0)</f>
        <v>ALEJANDRO TREJO ROJAS</v>
      </c>
      <c r="L5432" s="92" t="str" cm="1">
        <f t="array" aca="1" ref="L5432" ca="1">_xlfn.IFS(J5432&gt;=TIME(14,0,0),"SEGUNDO TURNO",J5432&lt;TIME(14,0,0),"PRIMER TURNO")</f>
        <v>SEGUNDO TURNO</v>
      </c>
      <c r="M5432" s="90"/>
    </row>
    <row r="5433" spans="1:13">
      <c r="A5433" s="86" t="str">
        <f ca="1">_xlfn.CONCAT(Tabla36[[#This Row],[NUM. ECO.]],Tabla36[[#This Row],[TURNO]],Tabla36[[#This Row],[FECHA]])</f>
        <v>T52SEGUNDO TURNO45427</v>
      </c>
      <c r="B5433" s="87">
        <v>8</v>
      </c>
      <c r="C5433" s="87">
        <v>6</v>
      </c>
      <c r="D5433" s="87" t="s">
        <v>69</v>
      </c>
      <c r="E5433" s="86"/>
      <c r="F5433" s="86">
        <f>VLOOKUP(Tabla36[[#This Row],[NUM. ECO.]],[2]!Tabla24[[NO.ECO]:[CUBICACION
M3]],4,0)</f>
        <v>17</v>
      </c>
      <c r="G5433" s="94">
        <v>45427</v>
      </c>
      <c r="H5433" s="92" t="str">
        <f>VLOOKUP(Tabla36[[#This Row],[NUM. ECO.]],[2]!Tabla24[[NO.ECO]:[MATERIAL]],8,0)</f>
        <v>PIEDRA PICADA</v>
      </c>
      <c r="I5433" s="86" t="s">
        <v>79</v>
      </c>
      <c r="J5433" s="91">
        <f ca="1">J5432+TIME(0,RANDBETWEEN((108),(132)),0)</f>
        <v>0.69375000000000009</v>
      </c>
      <c r="K5433" s="86" t="str">
        <f ca="1">VLOOKUP(Tabla36[[#This Row],[CODIGO VINCULO]],[1]!Anexar1[[UNION]:[OPERADOR]],4,0)</f>
        <v>ALEJANDRO TREJO ROJAS</v>
      </c>
      <c r="L5433" s="92" t="str" cm="1">
        <f t="array" aca="1" ref="L5433" ca="1">_xlfn.IFS(J5433&gt;=TIME(14,0,0),"SEGUNDO TURNO",J5433&lt;TIME(14,0,0),"PRIMER TURNO")</f>
        <v>SEGUNDO TURNO</v>
      </c>
      <c r="M5433" s="90"/>
    </row>
    <row r="5434" spans="1:13">
      <c r="A5434" s="86" t="str">
        <f ca="1">_xlfn.CONCAT(Tabla36[[#This Row],[NUM. ECO.]],Tabla36[[#This Row],[TURNO]],Tabla36[[#This Row],[FECHA]])</f>
        <v>T52SEGUNDO TURNO45427</v>
      </c>
      <c r="B5434" s="87">
        <v>8</v>
      </c>
      <c r="C5434" s="87">
        <v>7</v>
      </c>
      <c r="D5434" s="87" t="s">
        <v>69</v>
      </c>
      <c r="E5434" s="86"/>
      <c r="F5434" s="86">
        <f>VLOOKUP(Tabla36[[#This Row],[NUM. ECO.]],[2]!Tabla24[[NO.ECO]:[CUBICACION
M3]],4,0)</f>
        <v>17</v>
      </c>
      <c r="G5434" s="94">
        <v>45427</v>
      </c>
      <c r="H5434" s="92" t="str">
        <f>VLOOKUP(Tabla36[[#This Row],[NUM. ECO.]],[2]!Tabla24[[NO.ECO]:[MATERIAL]],8,0)</f>
        <v>PIEDRA PICADA</v>
      </c>
      <c r="I5434" s="86" t="s">
        <v>79</v>
      </c>
      <c r="J5434" s="91">
        <f ca="1">J5433+TIME(0,RANDBETWEEN((108),(132)),0)</f>
        <v>0.77013888888888893</v>
      </c>
      <c r="K5434" s="86" t="str">
        <f ca="1">VLOOKUP(Tabla36[[#This Row],[CODIGO VINCULO]],[1]!Anexar1[[UNION]:[OPERADOR]],4,0)</f>
        <v>ALEJANDRO TREJO ROJAS</v>
      </c>
      <c r="L5434" s="92" t="str" cm="1">
        <f t="array" aca="1" ref="L5434" ca="1">_xlfn.IFS(J5434&gt;=TIME(14,0,0),"SEGUNDO TURNO",J5434&lt;TIME(14,0,0),"PRIMER TURNO")</f>
        <v>SEGUNDO TURNO</v>
      </c>
      <c r="M5434" s="90"/>
    </row>
    <row r="5435" spans="1:13">
      <c r="A5435" s="86" t="str">
        <f ca="1">_xlfn.CONCAT(Tabla36[[#This Row],[NUM. ECO.]],Tabla36[[#This Row],[TURNO]],Tabla36[[#This Row],[FECHA]])</f>
        <v>T52SEGUNDO TURNO45427</v>
      </c>
      <c r="B5435" s="87">
        <v>8</v>
      </c>
      <c r="C5435" s="87">
        <v>8</v>
      </c>
      <c r="D5435" s="87" t="s">
        <v>69</v>
      </c>
      <c r="E5435" s="86"/>
      <c r="F5435" s="86">
        <f>VLOOKUP(Tabla36[[#This Row],[NUM. ECO.]],[2]!Tabla24[[NO.ECO]:[CUBICACION
M3]],4,0)</f>
        <v>17</v>
      </c>
      <c r="G5435" s="94">
        <v>45427</v>
      </c>
      <c r="H5435" s="92" t="str">
        <f>VLOOKUP(Tabla36[[#This Row],[NUM. ECO.]],[2]!Tabla24[[NO.ECO]:[MATERIAL]],8,0)</f>
        <v>PIEDRA PICADA</v>
      </c>
      <c r="I5435" s="86" t="s">
        <v>79</v>
      </c>
      <c r="J5435" s="91">
        <f ca="1">J5434+TIME(0,RANDBETWEEN((108),(132)),0)</f>
        <v>0.85277777777777786</v>
      </c>
      <c r="K5435" s="86" t="str">
        <f ca="1">VLOOKUP(Tabla36[[#This Row],[CODIGO VINCULO]],[1]!Anexar1[[UNION]:[OPERADOR]],4,0)</f>
        <v>ALEJANDRO TREJO ROJAS</v>
      </c>
      <c r="L5435" s="92" t="str" cm="1">
        <f t="array" aca="1" ref="L5435" ca="1">_xlfn.IFS(J5435&gt;=TIME(14,0,0),"SEGUNDO TURNO",J5435&lt;TIME(14,0,0),"PRIMER TURNO")</f>
        <v>SEGUNDO TURNO</v>
      </c>
      <c r="M5435" s="90"/>
    </row>
    <row r="5436" spans="1:13">
      <c r="A5436" s="86" t="str">
        <f ca="1">_xlfn.CONCAT(Tabla36[[#This Row],[NUM. ECO.]],Tabla36[[#This Row],[TURNO]],Tabla36[[#This Row],[FECHA]])</f>
        <v>T52PRIMER TURNO45428</v>
      </c>
      <c r="B5436" s="87">
        <v>8</v>
      </c>
      <c r="C5436" s="87">
        <v>1</v>
      </c>
      <c r="D5436" s="87" t="s">
        <v>69</v>
      </c>
      <c r="E5436" s="86"/>
      <c r="F5436" s="86">
        <f>VLOOKUP(Tabla36[[#This Row],[NUM. ECO.]],[2]!Tabla24[[NO.ECO]:[CUBICACION
M3]],4,0)</f>
        <v>17</v>
      </c>
      <c r="G5436" s="94">
        <v>45428</v>
      </c>
      <c r="H5436" s="92" t="str">
        <f>VLOOKUP(Tabla36[[#This Row],[NUM. ECO.]],[2]!Tabla24[[NO.ECO]:[MATERIAL]],8,0)</f>
        <v>PIEDRA PICADA</v>
      </c>
      <c r="I5436" s="86" t="s">
        <v>79</v>
      </c>
      <c r="J5436" s="88">
        <f ca="1">TIME(RANDBETWEEN(5.5,6),RANDBETWEEN(1,29),0)</f>
        <v>0.26180555555555557</v>
      </c>
      <c r="K5436" s="86" t="str">
        <f ca="1">VLOOKUP(Tabla36[[#This Row],[CODIGO VINCULO]],[1]!Anexar1[[UNION]:[OPERADOR]],4,0)</f>
        <v>JOSE ANGEL SANCHEZ BASTIDA</v>
      </c>
      <c r="L5436" s="92" t="str" cm="1">
        <f t="array" aca="1" ref="L5436" ca="1">_xlfn.IFS(J5436&gt;=TIME(14,0,0),"SEGUNDO TURNO",J5436&lt;TIME(14,0,0),"PRIMER TURNO")</f>
        <v>PRIMER TURNO</v>
      </c>
      <c r="M5436" s="90"/>
    </row>
    <row r="5437" spans="1:13">
      <c r="A5437" s="86" t="str">
        <f ca="1">_xlfn.CONCAT(Tabla36[[#This Row],[NUM. ECO.]],Tabla36[[#This Row],[TURNO]],Tabla36[[#This Row],[FECHA]])</f>
        <v>T52PRIMER TURNO45428</v>
      </c>
      <c r="B5437" s="87">
        <v>8</v>
      </c>
      <c r="C5437" s="87">
        <v>2</v>
      </c>
      <c r="D5437" s="87" t="s">
        <v>69</v>
      </c>
      <c r="E5437" s="86"/>
      <c r="F5437" s="86">
        <f>VLOOKUP(Tabla36[[#This Row],[NUM. ECO.]],[2]!Tabla24[[NO.ECO]:[CUBICACION
M3]],4,0)</f>
        <v>17</v>
      </c>
      <c r="G5437" s="94">
        <v>45428</v>
      </c>
      <c r="H5437" s="92" t="str">
        <f>VLOOKUP(Tabla36[[#This Row],[NUM. ECO.]],[2]!Tabla24[[NO.ECO]:[MATERIAL]],8,0)</f>
        <v>PIEDRA PICADA</v>
      </c>
      <c r="I5437" s="86" t="s">
        <v>79</v>
      </c>
      <c r="J5437" s="91">
        <f ca="1">J5436+TIME(0,RANDBETWEEN((108),(132)),0)</f>
        <v>0.34930555555555554</v>
      </c>
      <c r="K5437" s="86" t="str">
        <f ca="1">VLOOKUP(Tabla36[[#This Row],[CODIGO VINCULO]],[1]!Anexar1[[UNION]:[OPERADOR]],4,0)</f>
        <v>JOSE ANGEL SANCHEZ BASTIDA</v>
      </c>
      <c r="L5437" s="92" t="str" cm="1">
        <f t="array" aca="1" ref="L5437" ca="1">_xlfn.IFS(J5437&gt;=TIME(14,0,0),"SEGUNDO TURNO",J5437&lt;TIME(14,0,0),"PRIMER TURNO")</f>
        <v>PRIMER TURNO</v>
      </c>
      <c r="M5437" s="90"/>
    </row>
    <row r="5438" spans="1:13">
      <c r="A5438" s="86" t="str">
        <f ca="1">_xlfn.CONCAT(Tabla36[[#This Row],[NUM. ECO.]],Tabla36[[#This Row],[TURNO]],Tabla36[[#This Row],[FECHA]])</f>
        <v>T52PRIMER TURNO45428</v>
      </c>
      <c r="B5438" s="87">
        <v>8</v>
      </c>
      <c r="C5438" s="87">
        <v>3</v>
      </c>
      <c r="D5438" s="87" t="s">
        <v>69</v>
      </c>
      <c r="E5438" s="86"/>
      <c r="F5438" s="86">
        <f>VLOOKUP(Tabla36[[#This Row],[NUM. ECO.]],[2]!Tabla24[[NO.ECO]:[CUBICACION
M3]],4,0)</f>
        <v>17</v>
      </c>
      <c r="G5438" s="94">
        <v>45428</v>
      </c>
      <c r="H5438" s="92" t="str">
        <f>VLOOKUP(Tabla36[[#This Row],[NUM. ECO.]],[2]!Tabla24[[NO.ECO]:[MATERIAL]],8,0)</f>
        <v>PIEDRA PICADA</v>
      </c>
      <c r="I5438" s="86" t="s">
        <v>79</v>
      </c>
      <c r="J5438" s="91">
        <f ca="1">J5437+TIME(0,RANDBETWEEN((108),(132)),0)</f>
        <v>0.4284722222222222</v>
      </c>
      <c r="K5438" s="86" t="str">
        <f ca="1">VLOOKUP(Tabla36[[#This Row],[CODIGO VINCULO]],[1]!Anexar1[[UNION]:[OPERADOR]],4,0)</f>
        <v>JOSE ANGEL SANCHEZ BASTIDA</v>
      </c>
      <c r="L5438" s="92" t="str" cm="1">
        <f t="array" aca="1" ref="L5438" ca="1">_xlfn.IFS(J5438&gt;=TIME(14,0,0),"SEGUNDO TURNO",J5438&lt;TIME(14,0,0),"PRIMER TURNO")</f>
        <v>PRIMER TURNO</v>
      </c>
      <c r="M5438" s="90"/>
    </row>
    <row r="5439" spans="1:13">
      <c r="A5439" s="86" t="str">
        <f ca="1">_xlfn.CONCAT(Tabla36[[#This Row],[NUM. ECO.]],Tabla36[[#This Row],[TURNO]],Tabla36[[#This Row],[FECHA]])</f>
        <v>T52PRIMER TURNO45428</v>
      </c>
      <c r="B5439" s="87">
        <v>8</v>
      </c>
      <c r="C5439" s="87">
        <v>4</v>
      </c>
      <c r="D5439" s="87" t="s">
        <v>69</v>
      </c>
      <c r="E5439" s="86"/>
      <c r="F5439" s="86">
        <f>VLOOKUP(Tabla36[[#This Row],[NUM. ECO.]],[2]!Tabla24[[NO.ECO]:[CUBICACION
M3]],4,0)</f>
        <v>17</v>
      </c>
      <c r="G5439" s="94">
        <v>45428</v>
      </c>
      <c r="H5439" s="92" t="str">
        <f>VLOOKUP(Tabla36[[#This Row],[NUM. ECO.]],[2]!Tabla24[[NO.ECO]:[MATERIAL]],8,0)</f>
        <v>PIEDRA PICADA</v>
      </c>
      <c r="I5439" s="86" t="s">
        <v>79</v>
      </c>
      <c r="J5439" s="91">
        <f ca="1">J5438+TIME(0,RANDBETWEEN((108),(132)),0)</f>
        <v>0.50555555555555554</v>
      </c>
      <c r="K5439" s="86" t="str">
        <f ca="1">VLOOKUP(Tabla36[[#This Row],[CODIGO VINCULO]],[1]!Anexar1[[UNION]:[OPERADOR]],4,0)</f>
        <v>JOSE ANGEL SANCHEZ BASTIDA</v>
      </c>
      <c r="L5439" s="92" t="str" cm="1">
        <f t="array" aca="1" ref="L5439" ca="1">_xlfn.IFS(J5439&gt;=TIME(14,0,0),"SEGUNDO TURNO",J5439&lt;TIME(14,0,0),"PRIMER TURNO")</f>
        <v>PRIMER TURNO</v>
      </c>
      <c r="M5439" s="90"/>
    </row>
    <row r="5440" spans="1:13">
      <c r="A5440" s="86" t="str">
        <f ca="1">_xlfn.CONCAT(Tabla36[[#This Row],[NUM. ECO.]],Tabla36[[#This Row],[TURNO]],Tabla36[[#This Row],[FECHA]])</f>
        <v>T52PRIMER TURNO45428</v>
      </c>
      <c r="B5440" s="87">
        <v>8</v>
      </c>
      <c r="C5440" s="87">
        <v>5</v>
      </c>
      <c r="D5440" s="87" t="s">
        <v>69</v>
      </c>
      <c r="E5440" s="86"/>
      <c r="F5440" s="86">
        <f>VLOOKUP(Tabla36[[#This Row],[NUM. ECO.]],[2]!Tabla24[[NO.ECO]:[CUBICACION
M3]],4,0)</f>
        <v>17</v>
      </c>
      <c r="G5440" s="94">
        <v>45428</v>
      </c>
      <c r="H5440" s="92" t="str">
        <f>VLOOKUP(Tabla36[[#This Row],[NUM. ECO.]],[2]!Tabla24[[NO.ECO]:[MATERIAL]],8,0)</f>
        <v>PIEDRA PICADA</v>
      </c>
      <c r="I5440" s="86" t="s">
        <v>79</v>
      </c>
      <c r="J5440" s="91">
        <f ca="1">J5439+TIME(0,RANDBETWEEN((108),(132)),0)</f>
        <v>0.58055555555555549</v>
      </c>
      <c r="K5440" s="86" t="str">
        <f ca="1">VLOOKUP(Tabla36[[#This Row],[CODIGO VINCULO]],[1]!Anexar1[[UNION]:[OPERADOR]],4,0)</f>
        <v>JOSE ANGEL SANCHEZ BASTIDA</v>
      </c>
      <c r="L5440" s="92" t="str" cm="1">
        <f t="array" aca="1" ref="L5440" ca="1">_xlfn.IFS(J5440&gt;=TIME(14,0,0),"SEGUNDO TURNO",J5440&lt;TIME(14,0,0),"PRIMER TURNO")</f>
        <v>PRIMER TURNO</v>
      </c>
      <c r="M5440" s="90"/>
    </row>
    <row r="5441" spans="1:13">
      <c r="A5441" s="86" t="str">
        <f ca="1">_xlfn.CONCAT(Tabla36[[#This Row],[NUM. ECO.]],Tabla36[[#This Row],[TURNO]],Tabla36[[#This Row],[FECHA]])</f>
        <v>T52SEGUNDO TURNO45428</v>
      </c>
      <c r="B5441" s="87">
        <v>8</v>
      </c>
      <c r="C5441" s="87">
        <v>6</v>
      </c>
      <c r="D5441" s="87" t="s">
        <v>69</v>
      </c>
      <c r="E5441" s="86"/>
      <c r="F5441" s="86">
        <f>VLOOKUP(Tabla36[[#This Row],[NUM. ECO.]],[2]!Tabla24[[NO.ECO]:[CUBICACION
M3]],4,0)</f>
        <v>17</v>
      </c>
      <c r="G5441" s="94">
        <v>45428</v>
      </c>
      <c r="H5441" s="92" t="str">
        <f>VLOOKUP(Tabla36[[#This Row],[NUM. ECO.]],[2]!Tabla24[[NO.ECO]:[MATERIAL]],8,0)</f>
        <v>PIEDRA PICADA</v>
      </c>
      <c r="I5441" s="86" t="s">
        <v>79</v>
      </c>
      <c r="J5441" s="91">
        <f ca="1">J5440+TIME(0,RANDBETWEEN((108),(132)),0)</f>
        <v>0.65902777777777777</v>
      </c>
      <c r="K5441" s="86" t="str">
        <f ca="1">VLOOKUP(Tabla36[[#This Row],[CODIGO VINCULO]],[1]!Anexar1[[UNION]:[OPERADOR]],4,0)</f>
        <v>ALEJANDRO TREJO ROJAS</v>
      </c>
      <c r="L5441" s="92" t="str" cm="1">
        <f t="array" aca="1" ref="L5441" ca="1">_xlfn.IFS(J5441&gt;=TIME(14,0,0),"SEGUNDO TURNO",J5441&lt;TIME(14,0,0),"PRIMER TURNO")</f>
        <v>SEGUNDO TURNO</v>
      </c>
      <c r="M5441" s="90"/>
    </row>
    <row r="5442" spans="1:13">
      <c r="A5442" s="86" t="str">
        <f ca="1">_xlfn.CONCAT(Tabla36[[#This Row],[NUM. ECO.]],Tabla36[[#This Row],[TURNO]],Tabla36[[#This Row],[FECHA]])</f>
        <v>T52SEGUNDO TURNO45428</v>
      </c>
      <c r="B5442" s="87">
        <v>8</v>
      </c>
      <c r="C5442" s="87">
        <v>7</v>
      </c>
      <c r="D5442" s="87" t="s">
        <v>69</v>
      </c>
      <c r="E5442" s="86"/>
      <c r="F5442" s="86">
        <f>VLOOKUP(Tabla36[[#This Row],[NUM. ECO.]],[2]!Tabla24[[NO.ECO]:[CUBICACION
M3]],4,0)</f>
        <v>17</v>
      </c>
      <c r="G5442" s="94">
        <v>45428</v>
      </c>
      <c r="H5442" s="92" t="str">
        <f>VLOOKUP(Tabla36[[#This Row],[NUM. ECO.]],[2]!Tabla24[[NO.ECO]:[MATERIAL]],8,0)</f>
        <v>PIEDRA PICADA</v>
      </c>
      <c r="I5442" s="86" t="s">
        <v>79</v>
      </c>
      <c r="J5442" s="91">
        <f ca="1">J5441+TIME(0,RANDBETWEEN((108),(132)),0)</f>
        <v>0.74444444444444446</v>
      </c>
      <c r="K5442" s="86" t="str">
        <f ca="1">VLOOKUP(Tabla36[[#This Row],[CODIGO VINCULO]],[1]!Anexar1[[UNION]:[OPERADOR]],4,0)</f>
        <v>ALEJANDRO TREJO ROJAS</v>
      </c>
      <c r="L5442" s="92" t="str" cm="1">
        <f t="array" aca="1" ref="L5442" ca="1">_xlfn.IFS(J5442&gt;=TIME(14,0,0),"SEGUNDO TURNO",J5442&lt;TIME(14,0,0),"PRIMER TURNO")</f>
        <v>SEGUNDO TURNO</v>
      </c>
      <c r="M5442" s="90"/>
    </row>
    <row r="5443" spans="1:13">
      <c r="A5443" s="86" t="str">
        <f ca="1">_xlfn.CONCAT(Tabla36[[#This Row],[NUM. ECO.]],Tabla36[[#This Row],[TURNO]],Tabla36[[#This Row],[FECHA]])</f>
        <v>T52SEGUNDO TURNO45428</v>
      </c>
      <c r="B5443" s="87">
        <v>8</v>
      </c>
      <c r="C5443" s="87">
        <v>8</v>
      </c>
      <c r="D5443" s="87" t="s">
        <v>69</v>
      </c>
      <c r="E5443" s="86"/>
      <c r="F5443" s="86">
        <f>VLOOKUP(Tabla36[[#This Row],[NUM. ECO.]],[2]!Tabla24[[NO.ECO]:[CUBICACION
M3]],4,0)</f>
        <v>17</v>
      </c>
      <c r="G5443" s="94">
        <v>45428</v>
      </c>
      <c r="H5443" s="92" t="str">
        <f>VLOOKUP(Tabla36[[#This Row],[NUM. ECO.]],[2]!Tabla24[[NO.ECO]:[MATERIAL]],8,0)</f>
        <v>PIEDRA PICADA</v>
      </c>
      <c r="I5443" s="86" t="s">
        <v>79</v>
      </c>
      <c r="J5443" s="91">
        <f ca="1">J5442+TIME(0,RANDBETWEEN((108),(132)),0)</f>
        <v>0.82291666666666674</v>
      </c>
      <c r="K5443" s="86" t="str">
        <f ca="1">VLOOKUP(Tabla36[[#This Row],[CODIGO VINCULO]],[1]!Anexar1[[UNION]:[OPERADOR]],4,0)</f>
        <v>ALEJANDRO TREJO ROJAS</v>
      </c>
      <c r="L5443" s="92" t="str" cm="1">
        <f t="array" aca="1" ref="L5443" ca="1">_xlfn.IFS(J5443&gt;=TIME(14,0,0),"SEGUNDO TURNO",J5443&lt;TIME(14,0,0),"PRIMER TURNO")</f>
        <v>SEGUNDO TURNO</v>
      </c>
      <c r="M5443" s="90"/>
    </row>
    <row r="5444" spans="1:13">
      <c r="A5444" s="86" t="str">
        <f ca="1">_xlfn.CONCAT(Tabla36[[#This Row],[NUM. ECO.]],Tabla36[[#This Row],[TURNO]],Tabla36[[#This Row],[FECHA]])</f>
        <v>T52PRIMER TURNO45429</v>
      </c>
      <c r="B5444" s="87">
        <v>8</v>
      </c>
      <c r="C5444" s="87">
        <v>1</v>
      </c>
      <c r="D5444" s="87" t="s">
        <v>69</v>
      </c>
      <c r="E5444" s="86"/>
      <c r="F5444" s="86">
        <f>VLOOKUP(Tabla36[[#This Row],[NUM. ECO.]],[2]!Tabla24[[NO.ECO]:[CUBICACION
M3]],4,0)</f>
        <v>17</v>
      </c>
      <c r="G5444" s="94">
        <v>45429</v>
      </c>
      <c r="H5444" s="92" t="str">
        <f>VLOOKUP(Tabla36[[#This Row],[NUM. ECO.]],[2]!Tabla24[[NO.ECO]:[MATERIAL]],8,0)</f>
        <v>PIEDRA PICADA</v>
      </c>
      <c r="I5444" s="86" t="s">
        <v>79</v>
      </c>
      <c r="J5444" s="88">
        <f ca="1">TIME(RANDBETWEEN(5.5,6),RANDBETWEEN(1,29),0)</f>
        <v>0.26111111111111113</v>
      </c>
      <c r="K5444" s="86" t="str">
        <f ca="1">VLOOKUP(Tabla36[[#This Row],[CODIGO VINCULO]],[1]!Anexar1[[UNION]:[OPERADOR]],4,0)</f>
        <v>JOSE ANGEL SANCHEZ BASTIDA</v>
      </c>
      <c r="L5444" s="92" t="str" cm="1">
        <f t="array" aca="1" ref="L5444" ca="1">_xlfn.IFS(J5444&gt;=TIME(14,0,0),"SEGUNDO TURNO",J5444&lt;TIME(14,0,0),"PRIMER TURNO")</f>
        <v>PRIMER TURNO</v>
      </c>
      <c r="M5444" s="90"/>
    </row>
    <row r="5445" spans="1:13">
      <c r="A5445" s="86" t="str">
        <f ca="1">_xlfn.CONCAT(Tabla36[[#This Row],[NUM. ECO.]],Tabla36[[#This Row],[TURNO]],Tabla36[[#This Row],[FECHA]])</f>
        <v>T52PRIMER TURNO45429</v>
      </c>
      <c r="B5445" s="87">
        <v>8</v>
      </c>
      <c r="C5445" s="87">
        <v>2</v>
      </c>
      <c r="D5445" s="87" t="s">
        <v>69</v>
      </c>
      <c r="E5445" s="86"/>
      <c r="F5445" s="86">
        <f>VLOOKUP(Tabla36[[#This Row],[NUM. ECO.]],[2]!Tabla24[[NO.ECO]:[CUBICACION
M3]],4,0)</f>
        <v>17</v>
      </c>
      <c r="G5445" s="94">
        <v>45429</v>
      </c>
      <c r="H5445" s="92" t="str">
        <f>VLOOKUP(Tabla36[[#This Row],[NUM. ECO.]],[2]!Tabla24[[NO.ECO]:[MATERIAL]],8,0)</f>
        <v>PIEDRA PICADA</v>
      </c>
      <c r="I5445" s="86" t="s">
        <v>79</v>
      </c>
      <c r="J5445" s="91">
        <f ca="1">J5444+TIME(0,RANDBETWEEN((108),(132)),0)</f>
        <v>0.33888888888888891</v>
      </c>
      <c r="K5445" s="86" t="str">
        <f ca="1">VLOOKUP(Tabla36[[#This Row],[CODIGO VINCULO]],[1]!Anexar1[[UNION]:[OPERADOR]],4,0)</f>
        <v>JOSE ANGEL SANCHEZ BASTIDA</v>
      </c>
      <c r="L5445" s="92" t="str" cm="1">
        <f t="array" aca="1" ref="L5445" ca="1">_xlfn.IFS(J5445&gt;=TIME(14,0,0),"SEGUNDO TURNO",J5445&lt;TIME(14,0,0),"PRIMER TURNO")</f>
        <v>PRIMER TURNO</v>
      </c>
      <c r="M5445" s="90"/>
    </row>
    <row r="5446" spans="1:13">
      <c r="A5446" s="86" t="str">
        <f ca="1">_xlfn.CONCAT(Tabla36[[#This Row],[NUM. ECO.]],Tabla36[[#This Row],[TURNO]],Tabla36[[#This Row],[FECHA]])</f>
        <v>T52PRIMER TURNO45429</v>
      </c>
      <c r="B5446" s="87">
        <v>8</v>
      </c>
      <c r="C5446" s="87">
        <v>3</v>
      </c>
      <c r="D5446" s="87" t="s">
        <v>69</v>
      </c>
      <c r="E5446" s="86"/>
      <c r="F5446" s="86">
        <f>VLOOKUP(Tabla36[[#This Row],[NUM. ECO.]],[2]!Tabla24[[NO.ECO]:[CUBICACION
M3]],4,0)</f>
        <v>17</v>
      </c>
      <c r="G5446" s="94">
        <v>45429</v>
      </c>
      <c r="H5446" s="92" t="str">
        <f>VLOOKUP(Tabla36[[#This Row],[NUM. ECO.]],[2]!Tabla24[[NO.ECO]:[MATERIAL]],8,0)</f>
        <v>PIEDRA PICADA</v>
      </c>
      <c r="I5446" s="86" t="s">
        <v>79</v>
      </c>
      <c r="J5446" s="91">
        <f ca="1">J5445+TIME(0,RANDBETWEEN((108),(132)),0)</f>
        <v>0.42777777777777781</v>
      </c>
      <c r="K5446" s="86" t="str">
        <f ca="1">VLOOKUP(Tabla36[[#This Row],[CODIGO VINCULO]],[1]!Anexar1[[UNION]:[OPERADOR]],4,0)</f>
        <v>JOSE ANGEL SANCHEZ BASTIDA</v>
      </c>
      <c r="L5446" s="92" t="str" cm="1">
        <f t="array" aca="1" ref="L5446" ca="1">_xlfn.IFS(J5446&gt;=TIME(14,0,0),"SEGUNDO TURNO",J5446&lt;TIME(14,0,0),"PRIMER TURNO")</f>
        <v>PRIMER TURNO</v>
      </c>
      <c r="M5446" s="90"/>
    </row>
    <row r="5447" spans="1:13">
      <c r="A5447" s="86" t="str">
        <f ca="1">_xlfn.CONCAT(Tabla36[[#This Row],[NUM. ECO.]],Tabla36[[#This Row],[TURNO]],Tabla36[[#This Row],[FECHA]])</f>
        <v>T52PRIMER TURNO45429</v>
      </c>
      <c r="B5447" s="87">
        <v>8</v>
      </c>
      <c r="C5447" s="87">
        <v>4</v>
      </c>
      <c r="D5447" s="87" t="s">
        <v>69</v>
      </c>
      <c r="E5447" s="86"/>
      <c r="F5447" s="86">
        <f>VLOOKUP(Tabla36[[#This Row],[NUM. ECO.]],[2]!Tabla24[[NO.ECO]:[CUBICACION
M3]],4,0)</f>
        <v>17</v>
      </c>
      <c r="G5447" s="94">
        <v>45429</v>
      </c>
      <c r="H5447" s="92" t="str">
        <f>VLOOKUP(Tabla36[[#This Row],[NUM. ECO.]],[2]!Tabla24[[NO.ECO]:[MATERIAL]],8,0)</f>
        <v>PIEDRA PICADA</v>
      </c>
      <c r="I5447" s="86" t="s">
        <v>79</v>
      </c>
      <c r="J5447" s="91">
        <f ca="1">J5446+TIME(0,RANDBETWEEN((108),(132)),0)</f>
        <v>0.51527777777777783</v>
      </c>
      <c r="K5447" s="86" t="str">
        <f ca="1">VLOOKUP(Tabla36[[#This Row],[CODIGO VINCULO]],[1]!Anexar1[[UNION]:[OPERADOR]],4,0)</f>
        <v>JOSE ANGEL SANCHEZ BASTIDA</v>
      </c>
      <c r="L5447" s="92" t="str" cm="1">
        <f t="array" aca="1" ref="L5447" ca="1">_xlfn.IFS(J5447&gt;=TIME(14,0,0),"SEGUNDO TURNO",J5447&lt;TIME(14,0,0),"PRIMER TURNO")</f>
        <v>PRIMER TURNO</v>
      </c>
      <c r="M5447" s="90"/>
    </row>
    <row r="5448" spans="1:13">
      <c r="A5448" s="86" t="str">
        <f ca="1">_xlfn.CONCAT(Tabla36[[#This Row],[NUM. ECO.]],Tabla36[[#This Row],[TURNO]],Tabla36[[#This Row],[FECHA]])</f>
        <v>T52SEGUNDO TURNO45429</v>
      </c>
      <c r="B5448" s="87">
        <v>8</v>
      </c>
      <c r="C5448" s="87">
        <v>5</v>
      </c>
      <c r="D5448" s="87" t="s">
        <v>69</v>
      </c>
      <c r="E5448" s="86"/>
      <c r="F5448" s="86">
        <f>VLOOKUP(Tabla36[[#This Row],[NUM. ECO.]],[2]!Tabla24[[NO.ECO]:[CUBICACION
M3]],4,0)</f>
        <v>17</v>
      </c>
      <c r="G5448" s="94">
        <v>45429</v>
      </c>
      <c r="H5448" s="92" t="str">
        <f>VLOOKUP(Tabla36[[#This Row],[NUM. ECO.]],[2]!Tabla24[[NO.ECO]:[MATERIAL]],8,0)</f>
        <v>PIEDRA PICADA</v>
      </c>
      <c r="I5448" s="86" t="s">
        <v>79</v>
      </c>
      <c r="J5448" s="91">
        <f ca="1">J5447+TIME(0,RANDBETWEEN((108),(132)),0)</f>
        <v>0.60555555555555562</v>
      </c>
      <c r="K5448" s="86" t="str">
        <f ca="1">VLOOKUP(Tabla36[[#This Row],[CODIGO VINCULO]],[1]!Anexar1[[UNION]:[OPERADOR]],4,0)</f>
        <v>ALEJANDRO TREJO ROJAS</v>
      </c>
      <c r="L5448" s="92" t="str" cm="1">
        <f t="array" aca="1" ref="L5448" ca="1">_xlfn.IFS(J5448&gt;=TIME(14,0,0),"SEGUNDO TURNO",J5448&lt;TIME(14,0,0),"PRIMER TURNO")</f>
        <v>SEGUNDO TURNO</v>
      </c>
      <c r="M5448" s="90"/>
    </row>
    <row r="5449" spans="1:13">
      <c r="A5449" s="86" t="str">
        <f ca="1">_xlfn.CONCAT(Tabla36[[#This Row],[NUM. ECO.]],Tabla36[[#This Row],[TURNO]],Tabla36[[#This Row],[FECHA]])</f>
        <v>T52SEGUNDO TURNO45429</v>
      </c>
      <c r="B5449" s="87">
        <v>8</v>
      </c>
      <c r="C5449" s="87">
        <v>6</v>
      </c>
      <c r="D5449" s="87" t="s">
        <v>69</v>
      </c>
      <c r="E5449" s="86"/>
      <c r="F5449" s="86">
        <f>VLOOKUP(Tabla36[[#This Row],[NUM. ECO.]],[2]!Tabla24[[NO.ECO]:[CUBICACION
M3]],4,0)</f>
        <v>17</v>
      </c>
      <c r="G5449" s="94">
        <v>45429</v>
      </c>
      <c r="H5449" s="92" t="str">
        <f>VLOOKUP(Tabla36[[#This Row],[NUM. ECO.]],[2]!Tabla24[[NO.ECO]:[MATERIAL]],8,0)</f>
        <v>PIEDRA PICADA</v>
      </c>
      <c r="I5449" s="86" t="s">
        <v>79</v>
      </c>
      <c r="J5449" s="91">
        <f ca="1">J5448+TIME(0,RANDBETWEEN((108),(132)),0)</f>
        <v>0.68333333333333335</v>
      </c>
      <c r="K5449" s="86" t="str">
        <f ca="1">VLOOKUP(Tabla36[[#This Row],[CODIGO VINCULO]],[1]!Anexar1[[UNION]:[OPERADOR]],4,0)</f>
        <v>ALEJANDRO TREJO ROJAS</v>
      </c>
      <c r="L5449" s="92" t="str" cm="1">
        <f t="array" aca="1" ref="L5449" ca="1">_xlfn.IFS(J5449&gt;=TIME(14,0,0),"SEGUNDO TURNO",J5449&lt;TIME(14,0,0),"PRIMER TURNO")</f>
        <v>SEGUNDO TURNO</v>
      </c>
      <c r="M5449" s="90"/>
    </row>
    <row r="5450" spans="1:13">
      <c r="A5450" s="86" t="str">
        <f ca="1">_xlfn.CONCAT(Tabla36[[#This Row],[NUM. ECO.]],Tabla36[[#This Row],[TURNO]],Tabla36[[#This Row],[FECHA]])</f>
        <v>T52SEGUNDO TURNO45429</v>
      </c>
      <c r="B5450" s="87">
        <v>8</v>
      </c>
      <c r="C5450" s="87">
        <v>7</v>
      </c>
      <c r="D5450" s="87" t="s">
        <v>69</v>
      </c>
      <c r="E5450" s="86"/>
      <c r="F5450" s="86">
        <f>VLOOKUP(Tabla36[[#This Row],[NUM. ECO.]],[2]!Tabla24[[NO.ECO]:[CUBICACION
M3]],4,0)</f>
        <v>17</v>
      </c>
      <c r="G5450" s="94">
        <v>45429</v>
      </c>
      <c r="H5450" s="92" t="str">
        <f>VLOOKUP(Tabla36[[#This Row],[NUM. ECO.]],[2]!Tabla24[[NO.ECO]:[MATERIAL]],8,0)</f>
        <v>PIEDRA PICADA</v>
      </c>
      <c r="I5450" s="86" t="s">
        <v>79</v>
      </c>
      <c r="J5450" s="91">
        <f ca="1">J5449+TIME(0,RANDBETWEEN((108),(132)),0)</f>
        <v>0.76944444444444449</v>
      </c>
      <c r="K5450" s="86" t="str">
        <f ca="1">VLOOKUP(Tabla36[[#This Row],[CODIGO VINCULO]],[1]!Anexar1[[UNION]:[OPERADOR]],4,0)</f>
        <v>ALEJANDRO TREJO ROJAS</v>
      </c>
      <c r="L5450" s="92" t="str" cm="1">
        <f t="array" aca="1" ref="L5450" ca="1">_xlfn.IFS(J5450&gt;=TIME(14,0,0),"SEGUNDO TURNO",J5450&lt;TIME(14,0,0),"PRIMER TURNO")</f>
        <v>SEGUNDO TURNO</v>
      </c>
      <c r="M5450" s="90"/>
    </row>
    <row r="5451" spans="1:13">
      <c r="A5451" s="86" t="str">
        <f ca="1">_xlfn.CONCAT(Tabla36[[#This Row],[NUM. ECO.]],Tabla36[[#This Row],[TURNO]],Tabla36[[#This Row],[FECHA]])</f>
        <v>T52SEGUNDO TURNO45429</v>
      </c>
      <c r="B5451" s="87">
        <v>8</v>
      </c>
      <c r="C5451" s="87">
        <v>8</v>
      </c>
      <c r="D5451" s="87" t="s">
        <v>69</v>
      </c>
      <c r="E5451" s="86"/>
      <c r="F5451" s="86">
        <f>VLOOKUP(Tabla36[[#This Row],[NUM. ECO.]],[2]!Tabla24[[NO.ECO]:[CUBICACION
M3]],4,0)</f>
        <v>17</v>
      </c>
      <c r="G5451" s="94">
        <v>45429</v>
      </c>
      <c r="H5451" s="92" t="str">
        <f>VLOOKUP(Tabla36[[#This Row],[NUM. ECO.]],[2]!Tabla24[[NO.ECO]:[MATERIAL]],8,0)</f>
        <v>PIEDRA PICADA</v>
      </c>
      <c r="I5451" s="86" t="s">
        <v>79</v>
      </c>
      <c r="J5451" s="91">
        <f ca="1">J5450+TIME(0,RANDBETWEEN((108),(132)),0)</f>
        <v>0.85972222222222228</v>
      </c>
      <c r="K5451" s="86" t="str">
        <f ca="1">VLOOKUP(Tabla36[[#This Row],[CODIGO VINCULO]],[1]!Anexar1[[UNION]:[OPERADOR]],4,0)</f>
        <v>ALEJANDRO TREJO ROJAS</v>
      </c>
      <c r="L5451" s="92" t="str" cm="1">
        <f t="array" aca="1" ref="L5451" ca="1">_xlfn.IFS(J5451&gt;=TIME(14,0,0),"SEGUNDO TURNO",J5451&lt;TIME(14,0,0),"PRIMER TURNO")</f>
        <v>SEGUNDO TURNO</v>
      </c>
      <c r="M5451" s="90"/>
    </row>
    <row r="5452" spans="1:13">
      <c r="A5452" s="86" t="str">
        <f ca="1">_xlfn.CONCAT(Tabla36[[#This Row],[NUM. ECO.]],Tabla36[[#This Row],[TURNO]],Tabla36[[#This Row],[FECHA]])</f>
        <v>T52PRIMER TURNO45430</v>
      </c>
      <c r="B5452" s="87">
        <v>8</v>
      </c>
      <c r="C5452" s="87">
        <v>1</v>
      </c>
      <c r="D5452" s="87" t="s">
        <v>69</v>
      </c>
      <c r="E5452" s="86"/>
      <c r="F5452" s="86">
        <f>VLOOKUP(Tabla36[[#This Row],[NUM. ECO.]],[2]!Tabla24[[NO.ECO]:[CUBICACION
M3]],4,0)</f>
        <v>17</v>
      </c>
      <c r="G5452" s="94">
        <v>45430</v>
      </c>
      <c r="H5452" s="92" t="str">
        <f>VLOOKUP(Tabla36[[#This Row],[NUM. ECO.]],[2]!Tabla24[[NO.ECO]:[MATERIAL]],8,0)</f>
        <v>PIEDRA PICADA</v>
      </c>
      <c r="I5452" s="86" t="s">
        <v>79</v>
      </c>
      <c r="J5452" s="88">
        <f ca="1">TIME(RANDBETWEEN(5.5,6),RANDBETWEEN(1,29),0)</f>
        <v>0.25763888888888886</v>
      </c>
      <c r="K5452" s="86" t="str">
        <f ca="1">VLOOKUP(Tabla36[[#This Row],[CODIGO VINCULO]],[1]!Anexar1[[UNION]:[OPERADOR]],4,0)</f>
        <v>JOSE ANGEL SANCHEZ BASTIDA</v>
      </c>
      <c r="L5452" s="92" t="str" cm="1">
        <f t="array" aca="1" ref="L5452" ca="1">_xlfn.IFS(J5452&gt;=TIME(14,0,0),"SEGUNDO TURNO",J5452&lt;TIME(14,0,0),"PRIMER TURNO")</f>
        <v>PRIMER TURNO</v>
      </c>
      <c r="M5452" s="90"/>
    </row>
    <row r="5453" spans="1:13">
      <c r="A5453" s="86" t="str">
        <f ca="1">_xlfn.CONCAT(Tabla36[[#This Row],[NUM. ECO.]],Tabla36[[#This Row],[TURNO]],Tabla36[[#This Row],[FECHA]])</f>
        <v>T52PRIMER TURNO45430</v>
      </c>
      <c r="B5453" s="87">
        <v>8</v>
      </c>
      <c r="C5453" s="87">
        <v>2</v>
      </c>
      <c r="D5453" s="87" t="s">
        <v>69</v>
      </c>
      <c r="E5453" s="86"/>
      <c r="F5453" s="86">
        <f>VLOOKUP(Tabla36[[#This Row],[NUM. ECO.]],[2]!Tabla24[[NO.ECO]:[CUBICACION
M3]],4,0)</f>
        <v>17</v>
      </c>
      <c r="G5453" s="94">
        <v>45430</v>
      </c>
      <c r="H5453" s="92" t="str">
        <f>VLOOKUP(Tabla36[[#This Row],[NUM. ECO.]],[2]!Tabla24[[NO.ECO]:[MATERIAL]],8,0)</f>
        <v>PIEDRA PICADA</v>
      </c>
      <c r="I5453" s="86" t="s">
        <v>79</v>
      </c>
      <c r="J5453" s="91">
        <f ca="1">J5452+TIME(0,RANDBETWEEN((108),(132)),0)</f>
        <v>0.3347222222222222</v>
      </c>
      <c r="K5453" s="86" t="str">
        <f ca="1">VLOOKUP(Tabla36[[#This Row],[CODIGO VINCULO]],[1]!Anexar1[[UNION]:[OPERADOR]],4,0)</f>
        <v>JOSE ANGEL SANCHEZ BASTIDA</v>
      </c>
      <c r="L5453" s="92" t="str" cm="1">
        <f t="array" aca="1" ref="L5453" ca="1">_xlfn.IFS(J5453&gt;=TIME(14,0,0),"SEGUNDO TURNO",J5453&lt;TIME(14,0,0),"PRIMER TURNO")</f>
        <v>PRIMER TURNO</v>
      </c>
      <c r="M5453" s="90"/>
    </row>
    <row r="5454" spans="1:13">
      <c r="A5454" s="86" t="str">
        <f ca="1">_xlfn.CONCAT(Tabla36[[#This Row],[NUM. ECO.]],Tabla36[[#This Row],[TURNO]],Tabla36[[#This Row],[FECHA]])</f>
        <v>T52PRIMER TURNO45430</v>
      </c>
      <c r="B5454" s="87">
        <v>8</v>
      </c>
      <c r="C5454" s="87">
        <v>3</v>
      </c>
      <c r="D5454" s="87" t="s">
        <v>69</v>
      </c>
      <c r="E5454" s="86"/>
      <c r="F5454" s="86">
        <f>VLOOKUP(Tabla36[[#This Row],[NUM. ECO.]],[2]!Tabla24[[NO.ECO]:[CUBICACION
M3]],4,0)</f>
        <v>17</v>
      </c>
      <c r="G5454" s="94">
        <v>45430</v>
      </c>
      <c r="H5454" s="92" t="str">
        <f>VLOOKUP(Tabla36[[#This Row],[NUM. ECO.]],[2]!Tabla24[[NO.ECO]:[MATERIAL]],8,0)</f>
        <v>PIEDRA PICADA</v>
      </c>
      <c r="I5454" s="86" t="s">
        <v>79</v>
      </c>
      <c r="J5454" s="91">
        <f ca="1">J5453+TIME(0,RANDBETWEEN((108),(132)),0)</f>
        <v>0.41319444444444442</v>
      </c>
      <c r="K5454" s="86" t="str">
        <f ca="1">VLOOKUP(Tabla36[[#This Row],[CODIGO VINCULO]],[1]!Anexar1[[UNION]:[OPERADOR]],4,0)</f>
        <v>JOSE ANGEL SANCHEZ BASTIDA</v>
      </c>
      <c r="L5454" s="92" t="str" cm="1">
        <f t="array" aca="1" ref="L5454" ca="1">_xlfn.IFS(J5454&gt;=TIME(14,0,0),"SEGUNDO TURNO",J5454&lt;TIME(14,0,0),"PRIMER TURNO")</f>
        <v>PRIMER TURNO</v>
      </c>
      <c r="M5454" s="90"/>
    </row>
    <row r="5455" spans="1:13">
      <c r="A5455" s="86" t="str">
        <f ca="1">_xlfn.CONCAT(Tabla36[[#This Row],[NUM. ECO.]],Tabla36[[#This Row],[TURNO]],Tabla36[[#This Row],[FECHA]])</f>
        <v>T52PRIMER TURNO45430</v>
      </c>
      <c r="B5455" s="87">
        <v>8</v>
      </c>
      <c r="C5455" s="87">
        <v>4</v>
      </c>
      <c r="D5455" s="87" t="s">
        <v>69</v>
      </c>
      <c r="E5455" s="86"/>
      <c r="F5455" s="86">
        <f>VLOOKUP(Tabla36[[#This Row],[NUM. ECO.]],[2]!Tabla24[[NO.ECO]:[CUBICACION
M3]],4,0)</f>
        <v>17</v>
      </c>
      <c r="G5455" s="94">
        <v>45430</v>
      </c>
      <c r="H5455" s="92" t="str">
        <f>VLOOKUP(Tabla36[[#This Row],[NUM. ECO.]],[2]!Tabla24[[NO.ECO]:[MATERIAL]],8,0)</f>
        <v>PIEDRA PICADA</v>
      </c>
      <c r="I5455" s="86" t="s">
        <v>79</v>
      </c>
      <c r="J5455" s="91">
        <f ca="1">J5454+TIME(0,RANDBETWEEN((108),(132)),0)</f>
        <v>0.4909722222222222</v>
      </c>
      <c r="K5455" s="86" t="str">
        <f ca="1">VLOOKUP(Tabla36[[#This Row],[CODIGO VINCULO]],[1]!Anexar1[[UNION]:[OPERADOR]],4,0)</f>
        <v>JOSE ANGEL SANCHEZ BASTIDA</v>
      </c>
      <c r="L5455" s="92" t="str" cm="1">
        <f t="array" aca="1" ref="L5455" ca="1">_xlfn.IFS(J5455&gt;=TIME(14,0,0),"SEGUNDO TURNO",J5455&lt;TIME(14,0,0),"PRIMER TURNO")</f>
        <v>PRIMER TURNO</v>
      </c>
      <c r="M5455" s="90"/>
    </row>
    <row r="5456" spans="1:13">
      <c r="A5456" s="86" t="str">
        <f ca="1">_xlfn.CONCAT(Tabla36[[#This Row],[NUM. ECO.]],Tabla36[[#This Row],[TURNO]],Tabla36[[#This Row],[FECHA]])</f>
        <v>T52PRIMER TURNO45430</v>
      </c>
      <c r="B5456" s="87">
        <v>8</v>
      </c>
      <c r="C5456" s="87">
        <v>5</v>
      </c>
      <c r="D5456" s="87" t="s">
        <v>69</v>
      </c>
      <c r="E5456" s="86"/>
      <c r="F5456" s="86">
        <f>VLOOKUP(Tabla36[[#This Row],[NUM. ECO.]],[2]!Tabla24[[NO.ECO]:[CUBICACION
M3]],4,0)</f>
        <v>17</v>
      </c>
      <c r="G5456" s="94">
        <v>45430</v>
      </c>
      <c r="H5456" s="92" t="str">
        <f>VLOOKUP(Tabla36[[#This Row],[NUM. ECO.]],[2]!Tabla24[[NO.ECO]:[MATERIAL]],8,0)</f>
        <v>PIEDRA PICADA</v>
      </c>
      <c r="I5456" s="86" t="s">
        <v>79</v>
      </c>
      <c r="J5456" s="91">
        <f ca="1">J5455+TIME(0,RANDBETWEEN((108),(132)),0)</f>
        <v>0.56944444444444442</v>
      </c>
      <c r="K5456" s="86" t="str">
        <f ca="1">VLOOKUP(Tabla36[[#This Row],[CODIGO VINCULO]],[1]!Anexar1[[UNION]:[OPERADOR]],4,0)</f>
        <v>JOSE ANGEL SANCHEZ BASTIDA</v>
      </c>
      <c r="L5456" s="92" t="str" cm="1">
        <f t="array" aca="1" ref="L5456" ca="1">_xlfn.IFS(J5456&gt;=TIME(14,0,0),"SEGUNDO TURNO",J5456&lt;TIME(14,0,0),"PRIMER TURNO")</f>
        <v>PRIMER TURNO</v>
      </c>
      <c r="M5456" s="90"/>
    </row>
    <row r="5457" spans="1:13">
      <c r="A5457" s="86" t="str">
        <f ca="1">_xlfn.CONCAT(Tabla36[[#This Row],[NUM. ECO.]],Tabla36[[#This Row],[TURNO]],Tabla36[[#This Row],[FECHA]])</f>
        <v>T52SEGUNDO TURNO45430</v>
      </c>
      <c r="B5457" s="87">
        <v>8</v>
      </c>
      <c r="C5457" s="87">
        <v>6</v>
      </c>
      <c r="D5457" s="87" t="s">
        <v>69</v>
      </c>
      <c r="E5457" s="86"/>
      <c r="F5457" s="86">
        <f>VLOOKUP(Tabla36[[#This Row],[NUM. ECO.]],[2]!Tabla24[[NO.ECO]:[CUBICACION
M3]],4,0)</f>
        <v>17</v>
      </c>
      <c r="G5457" s="94">
        <v>45430</v>
      </c>
      <c r="H5457" s="92" t="str">
        <f>VLOOKUP(Tabla36[[#This Row],[NUM. ECO.]],[2]!Tabla24[[NO.ECO]:[MATERIAL]],8,0)</f>
        <v>PIEDRA PICADA</v>
      </c>
      <c r="I5457" s="86" t="s">
        <v>79</v>
      </c>
      <c r="J5457" s="91">
        <f ca="1">J5456+TIME(0,RANDBETWEEN((108),(132)),0)</f>
        <v>0.65277777777777779</v>
      </c>
      <c r="K5457" s="86" t="str">
        <f ca="1">VLOOKUP(Tabla36[[#This Row],[CODIGO VINCULO]],[1]!Anexar1[[UNION]:[OPERADOR]],4,0)</f>
        <v>ALEJANDRO TREJO ROJAS</v>
      </c>
      <c r="L5457" s="92" t="str" cm="1">
        <f t="array" aca="1" ref="L5457" ca="1">_xlfn.IFS(J5457&gt;=TIME(14,0,0),"SEGUNDO TURNO",J5457&lt;TIME(14,0,0),"PRIMER TURNO")</f>
        <v>SEGUNDO TURNO</v>
      </c>
      <c r="M5457" s="90"/>
    </row>
    <row r="5458" spans="1:13">
      <c r="A5458" s="86" t="str">
        <f ca="1">_xlfn.CONCAT(Tabla36[[#This Row],[NUM. ECO.]],Tabla36[[#This Row],[TURNO]],Tabla36[[#This Row],[FECHA]])</f>
        <v>T52SEGUNDO TURNO45430</v>
      </c>
      <c r="B5458" s="87">
        <v>8</v>
      </c>
      <c r="C5458" s="87">
        <v>7</v>
      </c>
      <c r="D5458" s="87" t="s">
        <v>69</v>
      </c>
      <c r="E5458" s="86"/>
      <c r="F5458" s="86">
        <f>VLOOKUP(Tabla36[[#This Row],[NUM. ECO.]],[2]!Tabla24[[NO.ECO]:[CUBICACION
M3]],4,0)</f>
        <v>17</v>
      </c>
      <c r="G5458" s="94">
        <v>45430</v>
      </c>
      <c r="H5458" s="92" t="str">
        <f>VLOOKUP(Tabla36[[#This Row],[NUM. ECO.]],[2]!Tabla24[[NO.ECO]:[MATERIAL]],8,0)</f>
        <v>PIEDRA PICADA</v>
      </c>
      <c r="I5458" s="86" t="s">
        <v>79</v>
      </c>
      <c r="J5458" s="91">
        <f ca="1">J5457+TIME(0,RANDBETWEEN((108),(132)),0)</f>
        <v>0.73333333333333339</v>
      </c>
      <c r="K5458" s="86" t="str">
        <f ca="1">VLOOKUP(Tabla36[[#This Row],[CODIGO VINCULO]],[1]!Anexar1[[UNION]:[OPERADOR]],4,0)</f>
        <v>ALEJANDRO TREJO ROJAS</v>
      </c>
      <c r="L5458" s="92" t="str" cm="1">
        <f t="array" aca="1" ref="L5458" ca="1">_xlfn.IFS(J5458&gt;=TIME(14,0,0),"SEGUNDO TURNO",J5458&lt;TIME(14,0,0),"PRIMER TURNO")</f>
        <v>SEGUNDO TURNO</v>
      </c>
      <c r="M5458" s="90"/>
    </row>
    <row r="5459" spans="1:13">
      <c r="A5459" s="86" t="str">
        <f ca="1">_xlfn.CONCAT(Tabla36[[#This Row],[NUM. ECO.]],Tabla36[[#This Row],[TURNO]],Tabla36[[#This Row],[FECHA]])</f>
        <v>T52SEGUNDO TURNO45430</v>
      </c>
      <c r="B5459" s="87">
        <v>8</v>
      </c>
      <c r="C5459" s="87">
        <v>8</v>
      </c>
      <c r="D5459" s="87" t="s">
        <v>69</v>
      </c>
      <c r="E5459" s="86"/>
      <c r="F5459" s="86">
        <f>VLOOKUP(Tabla36[[#This Row],[NUM. ECO.]],[2]!Tabla24[[NO.ECO]:[CUBICACION
M3]],4,0)</f>
        <v>17</v>
      </c>
      <c r="G5459" s="94">
        <v>45430</v>
      </c>
      <c r="H5459" s="92" t="str">
        <f>VLOOKUP(Tabla36[[#This Row],[NUM. ECO.]],[2]!Tabla24[[NO.ECO]:[MATERIAL]],8,0)</f>
        <v>PIEDRA PICADA</v>
      </c>
      <c r="I5459" s="86" t="s">
        <v>79</v>
      </c>
      <c r="J5459" s="91">
        <f ca="1">J5458+TIME(0,RANDBETWEEN((108),(132)),0)</f>
        <v>0.81805555555555565</v>
      </c>
      <c r="K5459" s="86" t="str">
        <f ca="1">VLOOKUP(Tabla36[[#This Row],[CODIGO VINCULO]],[1]!Anexar1[[UNION]:[OPERADOR]],4,0)</f>
        <v>ALEJANDRO TREJO ROJAS</v>
      </c>
      <c r="L5459" s="92" t="str" cm="1">
        <f t="array" aca="1" ref="L5459" ca="1">_xlfn.IFS(J5459&gt;=TIME(14,0,0),"SEGUNDO TURNO",J5459&lt;TIME(14,0,0),"PRIMER TURNO")</f>
        <v>SEGUNDO TURNO</v>
      </c>
      <c r="M5459" s="90"/>
    </row>
    <row r="5460" spans="1:13">
      <c r="A5460" s="86" t="str">
        <f ca="1">_xlfn.CONCAT(Tabla36[[#This Row],[NUM. ECO.]],Tabla36[[#This Row],[TURNO]],Tabla36[[#This Row],[FECHA]])</f>
        <v>T52PRIMER TURNO45432</v>
      </c>
      <c r="B5460" s="87">
        <v>8</v>
      </c>
      <c r="C5460" s="87">
        <v>1</v>
      </c>
      <c r="D5460" s="87" t="s">
        <v>69</v>
      </c>
      <c r="E5460" s="86"/>
      <c r="F5460" s="86">
        <f>VLOOKUP(Tabla36[[#This Row],[NUM. ECO.]],[2]!Tabla24[[NO.ECO]:[CUBICACION
M3]],4,0)</f>
        <v>17</v>
      </c>
      <c r="G5460" s="94">
        <v>45432</v>
      </c>
      <c r="H5460" s="92" t="str">
        <f>VLOOKUP(Tabla36[[#This Row],[NUM. ECO.]],[2]!Tabla24[[NO.ECO]:[MATERIAL]],8,0)</f>
        <v>PIEDRA PICADA</v>
      </c>
      <c r="I5460" s="86" t="s">
        <v>79</v>
      </c>
      <c r="J5460" s="88">
        <f ca="1">TIME(RANDBETWEEN(5.5,6),RANDBETWEEN(1,29),0)</f>
        <v>0.25416666666666665</v>
      </c>
      <c r="K5460" s="86" t="str">
        <f ca="1">VLOOKUP(Tabla36[[#This Row],[CODIGO VINCULO]],[1]!Anexar1[[UNION]:[OPERADOR]],4,0)</f>
        <v>JOSE ANGEL SANCHEZ BASTIDA</v>
      </c>
      <c r="L5460" s="92" t="str" cm="1">
        <f t="array" aca="1" ref="L5460" ca="1">_xlfn.IFS(J5460&gt;=TIME(14,0,0),"SEGUNDO TURNO",J5460&lt;TIME(14,0,0),"PRIMER TURNO")</f>
        <v>PRIMER TURNO</v>
      </c>
      <c r="M5460" s="90"/>
    </row>
    <row r="5461" spans="1:13">
      <c r="A5461" s="86" t="str">
        <f ca="1">_xlfn.CONCAT(Tabla36[[#This Row],[NUM. ECO.]],Tabla36[[#This Row],[TURNO]],Tabla36[[#This Row],[FECHA]])</f>
        <v>T52PRIMER TURNO45432</v>
      </c>
      <c r="B5461" s="87">
        <v>8</v>
      </c>
      <c r="C5461" s="87">
        <v>2</v>
      </c>
      <c r="D5461" s="87" t="s">
        <v>69</v>
      </c>
      <c r="E5461" s="86"/>
      <c r="F5461" s="86">
        <f>VLOOKUP(Tabla36[[#This Row],[NUM. ECO.]],[2]!Tabla24[[NO.ECO]:[CUBICACION
M3]],4,0)</f>
        <v>17</v>
      </c>
      <c r="G5461" s="94">
        <v>45432</v>
      </c>
      <c r="H5461" s="92" t="str">
        <f>VLOOKUP(Tabla36[[#This Row],[NUM. ECO.]],[2]!Tabla24[[NO.ECO]:[MATERIAL]],8,0)</f>
        <v>PIEDRA PICADA</v>
      </c>
      <c r="I5461" s="86" t="s">
        <v>79</v>
      </c>
      <c r="J5461" s="91">
        <f ca="1">J5460+TIME(0,RANDBETWEEN((108),(132)),0)</f>
        <v>0.33749999999999997</v>
      </c>
      <c r="K5461" s="86" t="str">
        <f ca="1">VLOOKUP(Tabla36[[#This Row],[CODIGO VINCULO]],[1]!Anexar1[[UNION]:[OPERADOR]],4,0)</f>
        <v>JOSE ANGEL SANCHEZ BASTIDA</v>
      </c>
      <c r="L5461" s="92" t="str" cm="1">
        <f t="array" aca="1" ref="L5461" ca="1">_xlfn.IFS(J5461&gt;=TIME(14,0,0),"SEGUNDO TURNO",J5461&lt;TIME(14,0,0),"PRIMER TURNO")</f>
        <v>PRIMER TURNO</v>
      </c>
      <c r="M5461" s="90"/>
    </row>
    <row r="5462" spans="1:13">
      <c r="A5462" s="86" t="str">
        <f ca="1">_xlfn.CONCAT(Tabla36[[#This Row],[NUM. ECO.]],Tabla36[[#This Row],[TURNO]],Tabla36[[#This Row],[FECHA]])</f>
        <v>T52PRIMER TURNO45432</v>
      </c>
      <c r="B5462" s="87">
        <v>8</v>
      </c>
      <c r="C5462" s="87">
        <v>3</v>
      </c>
      <c r="D5462" s="87" t="s">
        <v>69</v>
      </c>
      <c r="E5462" s="86"/>
      <c r="F5462" s="86">
        <f>VLOOKUP(Tabla36[[#This Row],[NUM. ECO.]],[2]!Tabla24[[NO.ECO]:[CUBICACION
M3]],4,0)</f>
        <v>17</v>
      </c>
      <c r="G5462" s="94">
        <v>45432</v>
      </c>
      <c r="H5462" s="92" t="str">
        <f>VLOOKUP(Tabla36[[#This Row],[NUM. ECO.]],[2]!Tabla24[[NO.ECO]:[MATERIAL]],8,0)</f>
        <v>PIEDRA PICADA</v>
      </c>
      <c r="I5462" s="86" t="s">
        <v>79</v>
      </c>
      <c r="J5462" s="91">
        <f ca="1">J5461+TIME(0,RANDBETWEEN((108),(132)),0)</f>
        <v>0.42152777777777772</v>
      </c>
      <c r="K5462" s="86" t="str">
        <f ca="1">VLOOKUP(Tabla36[[#This Row],[CODIGO VINCULO]],[1]!Anexar1[[UNION]:[OPERADOR]],4,0)</f>
        <v>JOSE ANGEL SANCHEZ BASTIDA</v>
      </c>
      <c r="L5462" s="92" t="str" cm="1">
        <f t="array" aca="1" ref="L5462" ca="1">_xlfn.IFS(J5462&gt;=TIME(14,0,0),"SEGUNDO TURNO",J5462&lt;TIME(14,0,0),"PRIMER TURNO")</f>
        <v>PRIMER TURNO</v>
      </c>
      <c r="M5462" s="90"/>
    </row>
    <row r="5463" spans="1:13">
      <c r="A5463" s="86" t="str">
        <f ca="1">_xlfn.CONCAT(Tabla36[[#This Row],[NUM. ECO.]],Tabla36[[#This Row],[TURNO]],Tabla36[[#This Row],[FECHA]])</f>
        <v>T52PRIMER TURNO45432</v>
      </c>
      <c r="B5463" s="87">
        <v>8</v>
      </c>
      <c r="C5463" s="87">
        <v>4</v>
      </c>
      <c r="D5463" s="87" t="s">
        <v>69</v>
      </c>
      <c r="E5463" s="86"/>
      <c r="F5463" s="86">
        <f>VLOOKUP(Tabla36[[#This Row],[NUM. ECO.]],[2]!Tabla24[[NO.ECO]:[CUBICACION
M3]],4,0)</f>
        <v>17</v>
      </c>
      <c r="G5463" s="94">
        <v>45432</v>
      </c>
      <c r="H5463" s="92" t="str">
        <f>VLOOKUP(Tabla36[[#This Row],[NUM. ECO.]],[2]!Tabla24[[NO.ECO]:[MATERIAL]],8,0)</f>
        <v>PIEDRA PICADA</v>
      </c>
      <c r="I5463" s="86" t="s">
        <v>79</v>
      </c>
      <c r="J5463" s="91">
        <f ca="1">J5462+TIME(0,RANDBETWEEN((108),(132)),0)</f>
        <v>0.5083333333333333</v>
      </c>
      <c r="K5463" s="86" t="str">
        <f ca="1">VLOOKUP(Tabla36[[#This Row],[CODIGO VINCULO]],[1]!Anexar1[[UNION]:[OPERADOR]],4,0)</f>
        <v>JOSE ANGEL SANCHEZ BASTIDA</v>
      </c>
      <c r="L5463" s="92" t="str" cm="1">
        <f t="array" aca="1" ref="L5463" ca="1">_xlfn.IFS(J5463&gt;=TIME(14,0,0),"SEGUNDO TURNO",J5463&lt;TIME(14,0,0),"PRIMER TURNO")</f>
        <v>PRIMER TURNO</v>
      </c>
      <c r="M5463" s="90"/>
    </row>
    <row r="5464" spans="1:13">
      <c r="A5464" s="86" t="str">
        <f ca="1">_xlfn.CONCAT(Tabla36[[#This Row],[NUM. ECO.]],Tabla36[[#This Row],[TURNO]],Tabla36[[#This Row],[FECHA]])</f>
        <v>T52SEGUNDO TURNO45432</v>
      </c>
      <c r="B5464" s="87">
        <v>8</v>
      </c>
      <c r="C5464" s="87">
        <v>5</v>
      </c>
      <c r="D5464" s="87" t="s">
        <v>69</v>
      </c>
      <c r="E5464" s="86"/>
      <c r="F5464" s="86">
        <f>VLOOKUP(Tabla36[[#This Row],[NUM. ECO.]],[2]!Tabla24[[NO.ECO]:[CUBICACION
M3]],4,0)</f>
        <v>17</v>
      </c>
      <c r="G5464" s="94">
        <v>45432</v>
      </c>
      <c r="H5464" s="92" t="str">
        <f>VLOOKUP(Tabla36[[#This Row],[NUM. ECO.]],[2]!Tabla24[[NO.ECO]:[MATERIAL]],8,0)</f>
        <v>PIEDRA PICADA</v>
      </c>
      <c r="I5464" s="86" t="s">
        <v>79</v>
      </c>
      <c r="J5464" s="91">
        <f ca="1">J5463+TIME(0,RANDBETWEEN((108),(132)),0)</f>
        <v>0.59652777777777777</v>
      </c>
      <c r="K5464" s="86" t="str">
        <f ca="1">VLOOKUP(Tabla36[[#This Row],[CODIGO VINCULO]],[1]!Anexar1[[UNION]:[OPERADOR]],4,0)</f>
        <v>ALEJANDRO TREJO ROJAS</v>
      </c>
      <c r="L5464" s="92" t="str" cm="1">
        <f t="array" aca="1" ref="L5464" ca="1">_xlfn.IFS(J5464&gt;=TIME(14,0,0),"SEGUNDO TURNO",J5464&lt;TIME(14,0,0),"PRIMER TURNO")</f>
        <v>SEGUNDO TURNO</v>
      </c>
      <c r="M5464" s="90"/>
    </row>
    <row r="5465" spans="1:13">
      <c r="A5465" s="86" t="str">
        <f ca="1">_xlfn.CONCAT(Tabla36[[#This Row],[NUM. ECO.]],Tabla36[[#This Row],[TURNO]],Tabla36[[#This Row],[FECHA]])</f>
        <v>T52SEGUNDO TURNO45432</v>
      </c>
      <c r="B5465" s="87">
        <v>8</v>
      </c>
      <c r="C5465" s="87">
        <v>6</v>
      </c>
      <c r="D5465" s="87" t="s">
        <v>69</v>
      </c>
      <c r="E5465" s="86"/>
      <c r="F5465" s="86">
        <f>VLOOKUP(Tabla36[[#This Row],[NUM. ECO.]],[2]!Tabla24[[NO.ECO]:[CUBICACION
M3]],4,0)</f>
        <v>17</v>
      </c>
      <c r="G5465" s="94">
        <v>45432</v>
      </c>
      <c r="H5465" s="92" t="str">
        <f>VLOOKUP(Tabla36[[#This Row],[NUM. ECO.]],[2]!Tabla24[[NO.ECO]:[MATERIAL]],8,0)</f>
        <v>PIEDRA PICADA</v>
      </c>
      <c r="I5465" s="86" t="s">
        <v>79</v>
      </c>
      <c r="J5465" s="91">
        <f ca="1">J5464+TIME(0,RANDBETWEEN((108),(132)),0)</f>
        <v>0.6791666666666667</v>
      </c>
      <c r="K5465" s="86" t="str">
        <f ca="1">VLOOKUP(Tabla36[[#This Row],[CODIGO VINCULO]],[1]!Anexar1[[UNION]:[OPERADOR]],4,0)</f>
        <v>ALEJANDRO TREJO ROJAS</v>
      </c>
      <c r="L5465" s="92" t="str" cm="1">
        <f t="array" aca="1" ref="L5465" ca="1">_xlfn.IFS(J5465&gt;=TIME(14,0,0),"SEGUNDO TURNO",J5465&lt;TIME(14,0,0),"PRIMER TURNO")</f>
        <v>SEGUNDO TURNO</v>
      </c>
      <c r="M5465" s="90"/>
    </row>
    <row r="5466" spans="1:13">
      <c r="A5466" s="86" t="str">
        <f ca="1">_xlfn.CONCAT(Tabla36[[#This Row],[NUM. ECO.]],Tabla36[[#This Row],[TURNO]],Tabla36[[#This Row],[FECHA]])</f>
        <v>T52SEGUNDO TURNO45432</v>
      </c>
      <c r="B5466" s="87">
        <v>8</v>
      </c>
      <c r="C5466" s="87">
        <v>7</v>
      </c>
      <c r="D5466" s="87" t="s">
        <v>69</v>
      </c>
      <c r="E5466" s="86"/>
      <c r="F5466" s="86">
        <f>VLOOKUP(Tabla36[[#This Row],[NUM. ECO.]],[2]!Tabla24[[NO.ECO]:[CUBICACION
M3]],4,0)</f>
        <v>17</v>
      </c>
      <c r="G5466" s="94">
        <v>45432</v>
      </c>
      <c r="H5466" s="92" t="str">
        <f>VLOOKUP(Tabla36[[#This Row],[NUM. ECO.]],[2]!Tabla24[[NO.ECO]:[MATERIAL]],8,0)</f>
        <v>PIEDRA PICADA</v>
      </c>
      <c r="I5466" s="86" t="s">
        <v>79</v>
      </c>
      <c r="J5466" s="91">
        <f ca="1">J5465+TIME(0,RANDBETWEEN((108),(132)),0)</f>
        <v>0.76458333333333339</v>
      </c>
      <c r="K5466" s="86" t="str">
        <f ca="1">VLOOKUP(Tabla36[[#This Row],[CODIGO VINCULO]],[1]!Anexar1[[UNION]:[OPERADOR]],4,0)</f>
        <v>ALEJANDRO TREJO ROJAS</v>
      </c>
      <c r="L5466" s="92" t="str" cm="1">
        <f t="array" aca="1" ref="L5466" ca="1">_xlfn.IFS(J5466&gt;=TIME(14,0,0),"SEGUNDO TURNO",J5466&lt;TIME(14,0,0),"PRIMER TURNO")</f>
        <v>SEGUNDO TURNO</v>
      </c>
      <c r="M5466" s="90"/>
    </row>
    <row r="5467" spans="1:13">
      <c r="A5467" s="86" t="str">
        <f ca="1">_xlfn.CONCAT(Tabla36[[#This Row],[NUM. ECO.]],Tabla36[[#This Row],[TURNO]],Tabla36[[#This Row],[FECHA]])</f>
        <v>T52SEGUNDO TURNO45432</v>
      </c>
      <c r="B5467" s="87">
        <v>8</v>
      </c>
      <c r="C5467" s="87">
        <v>8</v>
      </c>
      <c r="D5467" s="87" t="s">
        <v>69</v>
      </c>
      <c r="E5467" s="86"/>
      <c r="F5467" s="86">
        <f>VLOOKUP(Tabla36[[#This Row],[NUM. ECO.]],[2]!Tabla24[[NO.ECO]:[CUBICACION
M3]],4,0)</f>
        <v>17</v>
      </c>
      <c r="G5467" s="94">
        <v>45432</v>
      </c>
      <c r="H5467" s="92" t="str">
        <f>VLOOKUP(Tabla36[[#This Row],[NUM. ECO.]],[2]!Tabla24[[NO.ECO]:[MATERIAL]],8,0)</f>
        <v>PIEDRA PICADA</v>
      </c>
      <c r="I5467" s="86" t="s">
        <v>79</v>
      </c>
      <c r="J5467" s="91">
        <f ca="1">J5466+TIME(0,RANDBETWEEN((108),(132)),0)</f>
        <v>0.84930555555555565</v>
      </c>
      <c r="K5467" s="86" t="str">
        <f ca="1">VLOOKUP(Tabla36[[#This Row],[CODIGO VINCULO]],[1]!Anexar1[[UNION]:[OPERADOR]],4,0)</f>
        <v>ALEJANDRO TREJO ROJAS</v>
      </c>
      <c r="L5467" s="92" t="str" cm="1">
        <f t="array" aca="1" ref="L5467" ca="1">_xlfn.IFS(J5467&gt;=TIME(14,0,0),"SEGUNDO TURNO",J5467&lt;TIME(14,0,0),"PRIMER TURNO")</f>
        <v>SEGUNDO TURNO</v>
      </c>
      <c r="M5467" s="90"/>
    </row>
    <row r="5468" spans="1:13">
      <c r="A5468" s="86" t="str">
        <f ca="1">_xlfn.CONCAT(Tabla36[[#This Row],[NUM. ECO.]],Tabla36[[#This Row],[TURNO]],Tabla36[[#This Row],[FECHA]])</f>
        <v>T52PRIMER TURNO45433</v>
      </c>
      <c r="B5468" s="87">
        <v>8</v>
      </c>
      <c r="C5468" s="87">
        <v>1</v>
      </c>
      <c r="D5468" s="87" t="s">
        <v>69</v>
      </c>
      <c r="E5468" s="86"/>
      <c r="F5468" s="86">
        <f>VLOOKUP(Tabla36[[#This Row],[NUM. ECO.]],[2]!Tabla24[[NO.ECO]:[CUBICACION
M3]],4,0)</f>
        <v>17</v>
      </c>
      <c r="G5468" s="94">
        <v>45433</v>
      </c>
      <c r="H5468" s="92" t="str">
        <f>VLOOKUP(Tabla36[[#This Row],[NUM. ECO.]],[2]!Tabla24[[NO.ECO]:[MATERIAL]],8,0)</f>
        <v>PIEDRA PICADA</v>
      </c>
      <c r="I5468" s="86" t="s">
        <v>79</v>
      </c>
      <c r="J5468" s="88">
        <f ca="1">TIME(RANDBETWEEN(5.5,6),RANDBETWEEN(1,29),0)</f>
        <v>0.25347222222222221</v>
      </c>
      <c r="K5468" s="86" t="str">
        <f ca="1">VLOOKUP(Tabla36[[#This Row],[CODIGO VINCULO]],[1]!Anexar1[[UNION]:[OPERADOR]],4,0)</f>
        <v>JOSE ANGEL SANCHEZ BASTIDA</v>
      </c>
      <c r="L5468" s="92" t="str" cm="1">
        <f t="array" aca="1" ref="L5468" ca="1">_xlfn.IFS(J5468&gt;=TIME(14,0,0),"SEGUNDO TURNO",J5468&lt;TIME(14,0,0),"PRIMER TURNO")</f>
        <v>PRIMER TURNO</v>
      </c>
      <c r="M5468" s="90"/>
    </row>
    <row r="5469" spans="1:13">
      <c r="A5469" s="86" t="str">
        <f ca="1">_xlfn.CONCAT(Tabla36[[#This Row],[NUM. ECO.]],Tabla36[[#This Row],[TURNO]],Tabla36[[#This Row],[FECHA]])</f>
        <v>T52PRIMER TURNO45433</v>
      </c>
      <c r="B5469" s="87">
        <v>8</v>
      </c>
      <c r="C5469" s="87">
        <v>2</v>
      </c>
      <c r="D5469" s="87" t="s">
        <v>69</v>
      </c>
      <c r="E5469" s="86"/>
      <c r="F5469" s="86">
        <f>VLOOKUP(Tabla36[[#This Row],[NUM. ECO.]],[2]!Tabla24[[NO.ECO]:[CUBICACION
M3]],4,0)</f>
        <v>17</v>
      </c>
      <c r="G5469" s="94">
        <v>45433</v>
      </c>
      <c r="H5469" s="92" t="str">
        <f>VLOOKUP(Tabla36[[#This Row],[NUM. ECO.]],[2]!Tabla24[[NO.ECO]:[MATERIAL]],8,0)</f>
        <v>PIEDRA PICADA</v>
      </c>
      <c r="I5469" s="86" t="s">
        <v>79</v>
      </c>
      <c r="J5469" s="91">
        <f ca="1">J5468+TIME(0,RANDBETWEEN((108),(132)),0)</f>
        <v>0.33680555555555552</v>
      </c>
      <c r="K5469" s="86" t="str">
        <f ca="1">VLOOKUP(Tabla36[[#This Row],[CODIGO VINCULO]],[1]!Anexar1[[UNION]:[OPERADOR]],4,0)</f>
        <v>JOSE ANGEL SANCHEZ BASTIDA</v>
      </c>
      <c r="L5469" s="92" t="str" cm="1">
        <f t="array" aca="1" ref="L5469" ca="1">_xlfn.IFS(J5469&gt;=TIME(14,0,0),"SEGUNDO TURNO",J5469&lt;TIME(14,0,0),"PRIMER TURNO")</f>
        <v>PRIMER TURNO</v>
      </c>
      <c r="M5469" s="90"/>
    </row>
    <row r="5470" spans="1:13">
      <c r="A5470" s="86" t="str">
        <f ca="1">_xlfn.CONCAT(Tabla36[[#This Row],[NUM. ECO.]],Tabla36[[#This Row],[TURNO]],Tabla36[[#This Row],[FECHA]])</f>
        <v>T52PRIMER TURNO45433</v>
      </c>
      <c r="B5470" s="87">
        <v>8</v>
      </c>
      <c r="C5470" s="87">
        <v>3</v>
      </c>
      <c r="D5470" s="87" t="s">
        <v>69</v>
      </c>
      <c r="E5470" s="86"/>
      <c r="F5470" s="86">
        <f>VLOOKUP(Tabla36[[#This Row],[NUM. ECO.]],[2]!Tabla24[[NO.ECO]:[CUBICACION
M3]],4,0)</f>
        <v>17</v>
      </c>
      <c r="G5470" s="94">
        <v>45433</v>
      </c>
      <c r="H5470" s="92" t="str">
        <f>VLOOKUP(Tabla36[[#This Row],[NUM. ECO.]],[2]!Tabla24[[NO.ECO]:[MATERIAL]],8,0)</f>
        <v>PIEDRA PICADA</v>
      </c>
      <c r="I5470" s="86" t="s">
        <v>79</v>
      </c>
      <c r="J5470" s="91">
        <f ca="1">J5469+TIME(0,RANDBETWEEN((108),(132)),0)</f>
        <v>0.41666666666666663</v>
      </c>
      <c r="K5470" s="86" t="str">
        <f ca="1">VLOOKUP(Tabla36[[#This Row],[CODIGO VINCULO]],[1]!Anexar1[[UNION]:[OPERADOR]],4,0)</f>
        <v>JOSE ANGEL SANCHEZ BASTIDA</v>
      </c>
      <c r="L5470" s="92" t="str" cm="1">
        <f t="array" aca="1" ref="L5470" ca="1">_xlfn.IFS(J5470&gt;=TIME(14,0,0),"SEGUNDO TURNO",J5470&lt;TIME(14,0,0),"PRIMER TURNO")</f>
        <v>PRIMER TURNO</v>
      </c>
      <c r="M5470" s="90"/>
    </row>
    <row r="5471" spans="1:13">
      <c r="A5471" s="86" t="str">
        <f ca="1">_xlfn.CONCAT(Tabla36[[#This Row],[NUM. ECO.]],Tabla36[[#This Row],[TURNO]],Tabla36[[#This Row],[FECHA]])</f>
        <v>T52PRIMER TURNO45433</v>
      </c>
      <c r="B5471" s="87">
        <v>8</v>
      </c>
      <c r="C5471" s="87">
        <v>4</v>
      </c>
      <c r="D5471" s="87" t="s">
        <v>69</v>
      </c>
      <c r="E5471" s="86"/>
      <c r="F5471" s="86">
        <f>VLOOKUP(Tabla36[[#This Row],[NUM. ECO.]],[2]!Tabla24[[NO.ECO]:[CUBICACION
M3]],4,0)</f>
        <v>17</v>
      </c>
      <c r="G5471" s="94">
        <v>45433</v>
      </c>
      <c r="H5471" s="92" t="str">
        <f>VLOOKUP(Tabla36[[#This Row],[NUM. ECO.]],[2]!Tabla24[[NO.ECO]:[MATERIAL]],8,0)</f>
        <v>PIEDRA PICADA</v>
      </c>
      <c r="I5471" s="86" t="s">
        <v>79</v>
      </c>
      <c r="J5471" s="91">
        <f ca="1">J5470+TIME(0,RANDBETWEEN((108),(132)),0)</f>
        <v>0.50486111111111109</v>
      </c>
      <c r="K5471" s="86" t="str">
        <f ca="1">VLOOKUP(Tabla36[[#This Row],[CODIGO VINCULO]],[1]!Anexar1[[UNION]:[OPERADOR]],4,0)</f>
        <v>JOSE ANGEL SANCHEZ BASTIDA</v>
      </c>
      <c r="L5471" s="92" t="str" cm="1">
        <f t="array" aca="1" ref="L5471" ca="1">_xlfn.IFS(J5471&gt;=TIME(14,0,0),"SEGUNDO TURNO",J5471&lt;TIME(14,0,0),"PRIMER TURNO")</f>
        <v>PRIMER TURNO</v>
      </c>
      <c r="M5471" s="90"/>
    </row>
    <row r="5472" spans="1:13">
      <c r="A5472" s="86" t="str">
        <f ca="1">_xlfn.CONCAT(Tabla36[[#This Row],[NUM. ECO.]],Tabla36[[#This Row],[TURNO]],Tabla36[[#This Row],[FECHA]])</f>
        <v>T52SEGUNDO TURNO45433</v>
      </c>
      <c r="B5472" s="87">
        <v>8</v>
      </c>
      <c r="C5472" s="87">
        <v>5</v>
      </c>
      <c r="D5472" s="87" t="s">
        <v>69</v>
      </c>
      <c r="E5472" s="86"/>
      <c r="F5472" s="86">
        <f>VLOOKUP(Tabla36[[#This Row],[NUM. ECO.]],[2]!Tabla24[[NO.ECO]:[CUBICACION
M3]],4,0)</f>
        <v>17</v>
      </c>
      <c r="G5472" s="94">
        <v>45433</v>
      </c>
      <c r="H5472" s="92" t="str">
        <f>VLOOKUP(Tabla36[[#This Row],[NUM. ECO.]],[2]!Tabla24[[NO.ECO]:[MATERIAL]],8,0)</f>
        <v>PIEDRA PICADA</v>
      </c>
      <c r="I5472" s="86" t="s">
        <v>79</v>
      </c>
      <c r="J5472" s="91">
        <f ca="1">J5471+TIME(0,RANDBETWEEN((108),(132)),0)</f>
        <v>0.58750000000000002</v>
      </c>
      <c r="K5472" s="86" t="str">
        <f ca="1">VLOOKUP(Tabla36[[#This Row],[CODIGO VINCULO]],[1]!Anexar1[[UNION]:[OPERADOR]],4,0)</f>
        <v>ALEJANDRO TREJO ROJAS</v>
      </c>
      <c r="L5472" s="92" t="str" cm="1">
        <f t="array" aca="1" ref="L5472" ca="1">_xlfn.IFS(J5472&gt;=TIME(14,0,0),"SEGUNDO TURNO",J5472&lt;TIME(14,0,0),"PRIMER TURNO")</f>
        <v>SEGUNDO TURNO</v>
      </c>
      <c r="M5472" s="90"/>
    </row>
    <row r="5473" spans="1:13">
      <c r="A5473" s="86" t="str">
        <f ca="1">_xlfn.CONCAT(Tabla36[[#This Row],[NUM. ECO.]],Tabla36[[#This Row],[TURNO]],Tabla36[[#This Row],[FECHA]])</f>
        <v>T52SEGUNDO TURNO45433</v>
      </c>
      <c r="B5473" s="87">
        <v>8</v>
      </c>
      <c r="C5473" s="87">
        <v>6</v>
      </c>
      <c r="D5473" s="87" t="s">
        <v>69</v>
      </c>
      <c r="E5473" s="86"/>
      <c r="F5473" s="86">
        <f>VLOOKUP(Tabla36[[#This Row],[NUM. ECO.]],[2]!Tabla24[[NO.ECO]:[CUBICACION
M3]],4,0)</f>
        <v>17</v>
      </c>
      <c r="G5473" s="94">
        <v>45433</v>
      </c>
      <c r="H5473" s="92" t="str">
        <f>VLOOKUP(Tabla36[[#This Row],[NUM. ECO.]],[2]!Tabla24[[NO.ECO]:[MATERIAL]],8,0)</f>
        <v>PIEDRA PICADA</v>
      </c>
      <c r="I5473" s="86" t="s">
        <v>79</v>
      </c>
      <c r="J5473" s="91">
        <f ca="1">J5472+TIME(0,RANDBETWEEN((108),(132)),0)</f>
        <v>0.67083333333333339</v>
      </c>
      <c r="K5473" s="86" t="str">
        <f ca="1">VLOOKUP(Tabla36[[#This Row],[CODIGO VINCULO]],[1]!Anexar1[[UNION]:[OPERADOR]],4,0)</f>
        <v>ALEJANDRO TREJO ROJAS</v>
      </c>
      <c r="L5473" s="92" t="str" cm="1">
        <f t="array" aca="1" ref="L5473" ca="1">_xlfn.IFS(J5473&gt;=TIME(14,0,0),"SEGUNDO TURNO",J5473&lt;TIME(14,0,0),"PRIMER TURNO")</f>
        <v>SEGUNDO TURNO</v>
      </c>
      <c r="M5473" s="90"/>
    </row>
    <row r="5474" spans="1:13">
      <c r="A5474" s="86" t="str">
        <f ca="1">_xlfn.CONCAT(Tabla36[[#This Row],[NUM. ECO.]],Tabla36[[#This Row],[TURNO]],Tabla36[[#This Row],[FECHA]])</f>
        <v>T52SEGUNDO TURNO45433</v>
      </c>
      <c r="B5474" s="87">
        <v>8</v>
      </c>
      <c r="C5474" s="87">
        <v>7</v>
      </c>
      <c r="D5474" s="87" t="s">
        <v>69</v>
      </c>
      <c r="E5474" s="86"/>
      <c r="F5474" s="86">
        <f>VLOOKUP(Tabla36[[#This Row],[NUM. ECO.]],[2]!Tabla24[[NO.ECO]:[CUBICACION
M3]],4,0)</f>
        <v>17</v>
      </c>
      <c r="G5474" s="94">
        <v>45433</v>
      </c>
      <c r="H5474" s="92" t="str">
        <f>VLOOKUP(Tabla36[[#This Row],[NUM. ECO.]],[2]!Tabla24[[NO.ECO]:[MATERIAL]],8,0)</f>
        <v>PIEDRA PICADA</v>
      </c>
      <c r="I5474" s="86" t="s">
        <v>79</v>
      </c>
      <c r="J5474" s="91">
        <f ca="1">J5473+TIME(0,RANDBETWEEN((108),(132)),0)</f>
        <v>0.74930555555555567</v>
      </c>
      <c r="K5474" s="86" t="str">
        <f ca="1">VLOOKUP(Tabla36[[#This Row],[CODIGO VINCULO]],[1]!Anexar1[[UNION]:[OPERADOR]],4,0)</f>
        <v>ALEJANDRO TREJO ROJAS</v>
      </c>
      <c r="L5474" s="92" t="str" cm="1">
        <f t="array" aca="1" ref="L5474" ca="1">_xlfn.IFS(J5474&gt;=TIME(14,0,0),"SEGUNDO TURNO",J5474&lt;TIME(14,0,0),"PRIMER TURNO")</f>
        <v>SEGUNDO TURNO</v>
      </c>
      <c r="M5474" s="90"/>
    </row>
    <row r="5475" spans="1:13">
      <c r="A5475" s="86" t="str">
        <f ca="1">_xlfn.CONCAT(Tabla36[[#This Row],[NUM. ECO.]],Tabla36[[#This Row],[TURNO]],Tabla36[[#This Row],[FECHA]])</f>
        <v>T52SEGUNDO TURNO45433</v>
      </c>
      <c r="B5475" s="87">
        <v>8</v>
      </c>
      <c r="C5475" s="87">
        <v>8</v>
      </c>
      <c r="D5475" s="87" t="s">
        <v>69</v>
      </c>
      <c r="E5475" s="86"/>
      <c r="F5475" s="86">
        <f>VLOOKUP(Tabla36[[#This Row],[NUM. ECO.]],[2]!Tabla24[[NO.ECO]:[CUBICACION
M3]],4,0)</f>
        <v>17</v>
      </c>
      <c r="G5475" s="94">
        <v>45433</v>
      </c>
      <c r="H5475" s="92" t="str">
        <f>VLOOKUP(Tabla36[[#This Row],[NUM. ECO.]],[2]!Tabla24[[NO.ECO]:[MATERIAL]],8,0)</f>
        <v>PIEDRA PICADA</v>
      </c>
      <c r="I5475" s="86" t="s">
        <v>79</v>
      </c>
      <c r="J5475" s="91">
        <f ca="1">J5474+TIME(0,RANDBETWEEN((108),(132)),0)</f>
        <v>0.82708333333333339</v>
      </c>
      <c r="K5475" s="86" t="str">
        <f ca="1">VLOOKUP(Tabla36[[#This Row],[CODIGO VINCULO]],[1]!Anexar1[[UNION]:[OPERADOR]],4,0)</f>
        <v>ALEJANDRO TREJO ROJAS</v>
      </c>
      <c r="L5475" s="92" t="str" cm="1">
        <f t="array" aca="1" ref="L5475" ca="1">_xlfn.IFS(J5475&gt;=TIME(14,0,0),"SEGUNDO TURNO",J5475&lt;TIME(14,0,0),"PRIMER TURNO")</f>
        <v>SEGUNDO TURNO</v>
      </c>
      <c r="M5475" s="90"/>
    </row>
    <row r="5476" spans="1:13">
      <c r="A5476" s="86" t="str">
        <f ca="1">_xlfn.CONCAT(Tabla36[[#This Row],[NUM. ECO.]],Tabla36[[#This Row],[TURNO]],Tabla36[[#This Row],[FECHA]])</f>
        <v>T53PRIMER TURNO45412</v>
      </c>
      <c r="B5476" s="87">
        <v>8</v>
      </c>
      <c r="C5476" s="87">
        <v>1</v>
      </c>
      <c r="D5476" s="87" t="s">
        <v>70</v>
      </c>
      <c r="E5476" s="86"/>
      <c r="F5476" s="86">
        <f>VLOOKUP(Tabla36[[#This Row],[NUM. ECO.]],[2]!Tabla24[[NO.ECO]:[CUBICACION
M3]],4,0)</f>
        <v>14</v>
      </c>
      <c r="G5476" s="94">
        <v>45412</v>
      </c>
      <c r="H5476" s="92" t="str">
        <f>VLOOKUP(Tabla36[[#This Row],[NUM. ECO.]],[2]!Tabla24[[NO.ECO]:[MATERIAL]],8,0)</f>
        <v>BASE HIDRAULICA</v>
      </c>
      <c r="I5476" s="86" t="s">
        <v>79</v>
      </c>
      <c r="J5476" s="88">
        <f ca="1">TIME(RANDBETWEEN(5.5,6),RANDBETWEEN(1,29),0)</f>
        <v>0.25347222222222221</v>
      </c>
      <c r="K5476" s="86" t="str">
        <f ca="1">VLOOKUP(Tabla36[[#This Row],[CODIGO VINCULO]],[1]!Anexar1[[UNION]:[OPERADOR]],4,0)</f>
        <v>JAVIER LOPEZ SIERRA ALCANTARA</v>
      </c>
      <c r="L5476" s="92" t="str" cm="1">
        <f t="array" aca="1" ref="L5476" ca="1">_xlfn.IFS(J5476&gt;=TIME(14,0,0),"SEGUNDO TURNO",J5476&lt;TIME(14,0,0),"PRIMER TURNO")</f>
        <v>PRIMER TURNO</v>
      </c>
      <c r="M5476" s="90"/>
    </row>
    <row r="5477" spans="1:13">
      <c r="A5477" s="86" t="str">
        <f ca="1">_xlfn.CONCAT(Tabla36[[#This Row],[NUM. ECO.]],Tabla36[[#This Row],[TURNO]],Tabla36[[#This Row],[FECHA]])</f>
        <v>T53PRIMER TURNO45412</v>
      </c>
      <c r="B5477" s="87">
        <v>8</v>
      </c>
      <c r="C5477" s="87">
        <v>2</v>
      </c>
      <c r="D5477" s="87" t="s">
        <v>70</v>
      </c>
      <c r="E5477" s="86"/>
      <c r="F5477" s="86">
        <f>VLOOKUP(Tabla36[[#This Row],[NUM. ECO.]],[2]!Tabla24[[NO.ECO]:[CUBICACION
M3]],4,0)</f>
        <v>14</v>
      </c>
      <c r="G5477" s="94">
        <v>45412</v>
      </c>
      <c r="H5477" s="92" t="str">
        <f>VLOOKUP(Tabla36[[#This Row],[NUM. ECO.]],[2]!Tabla24[[NO.ECO]:[MATERIAL]],8,0)</f>
        <v>BASE HIDRAULICA</v>
      </c>
      <c r="I5477" s="86" t="s">
        <v>79</v>
      </c>
      <c r="J5477" s="91">
        <f ca="1">J5476+TIME(0,RANDBETWEEN((108),(132)),0)</f>
        <v>0.33541666666666664</v>
      </c>
      <c r="K5477" s="86" t="str">
        <f ca="1">VLOOKUP(Tabla36[[#This Row],[CODIGO VINCULO]],[1]!Anexar1[[UNION]:[OPERADOR]],4,0)</f>
        <v>JAVIER LOPEZ SIERRA ALCANTARA</v>
      </c>
      <c r="L5477" s="92" t="str" cm="1">
        <f t="array" aca="1" ref="L5477" ca="1">_xlfn.IFS(J5477&gt;=TIME(14,0,0),"SEGUNDO TURNO",J5477&lt;TIME(14,0,0),"PRIMER TURNO")</f>
        <v>PRIMER TURNO</v>
      </c>
      <c r="M5477" s="90"/>
    </row>
    <row r="5478" spans="1:13">
      <c r="A5478" s="86" t="str">
        <f ca="1">_xlfn.CONCAT(Tabla36[[#This Row],[NUM. ECO.]],Tabla36[[#This Row],[TURNO]],Tabla36[[#This Row],[FECHA]])</f>
        <v>T53PRIMER TURNO45412</v>
      </c>
      <c r="B5478" s="87">
        <v>8</v>
      </c>
      <c r="C5478" s="87">
        <v>3</v>
      </c>
      <c r="D5478" s="87" t="s">
        <v>70</v>
      </c>
      <c r="E5478" s="86"/>
      <c r="F5478" s="86">
        <f>VLOOKUP(Tabla36[[#This Row],[NUM. ECO.]],[2]!Tabla24[[NO.ECO]:[CUBICACION
M3]],4,0)</f>
        <v>14</v>
      </c>
      <c r="G5478" s="94">
        <v>45412</v>
      </c>
      <c r="H5478" s="92" t="str">
        <f>VLOOKUP(Tabla36[[#This Row],[NUM. ECO.]],[2]!Tabla24[[NO.ECO]:[MATERIAL]],8,0)</f>
        <v>BASE HIDRAULICA</v>
      </c>
      <c r="I5478" s="86" t="s">
        <v>79</v>
      </c>
      <c r="J5478" s="91">
        <f ca="1">J5477+TIME(0,RANDBETWEEN((108),(132)),0)</f>
        <v>0.41736111111111107</v>
      </c>
      <c r="K5478" s="86" t="str">
        <f ca="1">VLOOKUP(Tabla36[[#This Row],[CODIGO VINCULO]],[1]!Anexar1[[UNION]:[OPERADOR]],4,0)</f>
        <v>JAVIER LOPEZ SIERRA ALCANTARA</v>
      </c>
      <c r="L5478" s="92" t="str" cm="1">
        <f t="array" aca="1" ref="L5478" ca="1">_xlfn.IFS(J5478&gt;=TIME(14,0,0),"SEGUNDO TURNO",J5478&lt;TIME(14,0,0),"PRIMER TURNO")</f>
        <v>PRIMER TURNO</v>
      </c>
      <c r="M5478" s="90"/>
    </row>
    <row r="5479" spans="1:13">
      <c r="A5479" s="86" t="str">
        <f ca="1">_xlfn.CONCAT(Tabla36[[#This Row],[NUM. ECO.]],Tabla36[[#This Row],[TURNO]],Tabla36[[#This Row],[FECHA]])</f>
        <v>T53PRIMER TURNO45412</v>
      </c>
      <c r="B5479" s="87">
        <v>8</v>
      </c>
      <c r="C5479" s="87">
        <v>4</v>
      </c>
      <c r="D5479" s="87" t="s">
        <v>70</v>
      </c>
      <c r="E5479" s="86"/>
      <c r="F5479" s="86">
        <f>VLOOKUP(Tabla36[[#This Row],[NUM. ECO.]],[2]!Tabla24[[NO.ECO]:[CUBICACION
M3]],4,0)</f>
        <v>14</v>
      </c>
      <c r="G5479" s="94">
        <v>45412</v>
      </c>
      <c r="H5479" s="92" t="str">
        <f>VLOOKUP(Tabla36[[#This Row],[NUM. ECO.]],[2]!Tabla24[[NO.ECO]:[MATERIAL]],8,0)</f>
        <v>BASE HIDRAULICA</v>
      </c>
      <c r="I5479" s="86" t="s">
        <v>79</v>
      </c>
      <c r="J5479" s="91">
        <f ca="1">J5478+TIME(0,RANDBETWEEN((108),(132)),0)</f>
        <v>0.50347222222222221</v>
      </c>
      <c r="K5479" s="86" t="str">
        <f ca="1">VLOOKUP(Tabla36[[#This Row],[CODIGO VINCULO]],[1]!Anexar1[[UNION]:[OPERADOR]],4,0)</f>
        <v>JAVIER LOPEZ SIERRA ALCANTARA</v>
      </c>
      <c r="L5479" s="92" t="str" cm="1">
        <f t="array" aca="1" ref="L5479" ca="1">_xlfn.IFS(J5479&gt;=TIME(14,0,0),"SEGUNDO TURNO",J5479&lt;TIME(14,0,0),"PRIMER TURNO")</f>
        <v>PRIMER TURNO</v>
      </c>
      <c r="M5479" s="90"/>
    </row>
    <row r="5480" spans="1:13">
      <c r="A5480" s="86" t="str">
        <f ca="1">_xlfn.CONCAT(Tabla36[[#This Row],[NUM. ECO.]],Tabla36[[#This Row],[TURNO]],Tabla36[[#This Row],[FECHA]])</f>
        <v>T53SEGUNDO TURNO45412</v>
      </c>
      <c r="B5480" s="87">
        <v>8</v>
      </c>
      <c r="C5480" s="87">
        <v>5</v>
      </c>
      <c r="D5480" s="87" t="s">
        <v>70</v>
      </c>
      <c r="E5480" s="86"/>
      <c r="F5480" s="86">
        <f>VLOOKUP(Tabla36[[#This Row],[NUM. ECO.]],[2]!Tabla24[[NO.ECO]:[CUBICACION
M3]],4,0)</f>
        <v>14</v>
      </c>
      <c r="G5480" s="94">
        <v>45412</v>
      </c>
      <c r="H5480" s="92" t="str">
        <f>VLOOKUP(Tabla36[[#This Row],[NUM. ECO.]],[2]!Tabla24[[NO.ECO]:[MATERIAL]],8,0)</f>
        <v>BASE HIDRAULICA</v>
      </c>
      <c r="I5480" s="86" t="s">
        <v>79</v>
      </c>
      <c r="J5480" s="91">
        <f ca="1">J5479+TIME(0,RANDBETWEEN((108),(132)),0)</f>
        <v>0.59375</v>
      </c>
      <c r="K5480" s="86" t="str">
        <f ca="1">VLOOKUP(Tabla36[[#This Row],[CODIGO VINCULO]],[1]!Anexar1[[UNION]:[OPERADOR]],4,0)</f>
        <v>OMAR TONATIUH ROMERO ORTIZ</v>
      </c>
      <c r="L5480" s="92" t="str" cm="1">
        <f t="array" aca="1" ref="L5480" ca="1">_xlfn.IFS(J5480&gt;=TIME(14,0,0),"SEGUNDO TURNO",J5480&lt;TIME(14,0,0),"PRIMER TURNO")</f>
        <v>SEGUNDO TURNO</v>
      </c>
      <c r="M5480" s="90"/>
    </row>
    <row r="5481" spans="1:13">
      <c r="A5481" s="86" t="str">
        <f ca="1">_xlfn.CONCAT(Tabla36[[#This Row],[NUM. ECO.]],Tabla36[[#This Row],[TURNO]],Tabla36[[#This Row],[FECHA]])</f>
        <v>T53SEGUNDO TURNO45412</v>
      </c>
      <c r="B5481" s="87">
        <v>8</v>
      </c>
      <c r="C5481" s="87">
        <v>6</v>
      </c>
      <c r="D5481" s="87" t="s">
        <v>70</v>
      </c>
      <c r="E5481" s="86"/>
      <c r="F5481" s="86">
        <f>VLOOKUP(Tabla36[[#This Row],[NUM. ECO.]],[2]!Tabla24[[NO.ECO]:[CUBICACION
M3]],4,0)</f>
        <v>14</v>
      </c>
      <c r="G5481" s="94">
        <v>45412</v>
      </c>
      <c r="H5481" s="92" t="str">
        <f>VLOOKUP(Tabla36[[#This Row],[NUM. ECO.]],[2]!Tabla24[[NO.ECO]:[MATERIAL]],8,0)</f>
        <v>BASE HIDRAULICA</v>
      </c>
      <c r="I5481" s="86" t="s">
        <v>79</v>
      </c>
      <c r="J5481" s="91">
        <f ca="1">J5480+TIME(0,RANDBETWEEN((108),(132)),0)</f>
        <v>0.67986111111111114</v>
      </c>
      <c r="K5481" s="86" t="str">
        <f ca="1">VLOOKUP(Tabla36[[#This Row],[CODIGO VINCULO]],[1]!Anexar1[[UNION]:[OPERADOR]],4,0)</f>
        <v>OMAR TONATIUH ROMERO ORTIZ</v>
      </c>
      <c r="L5481" s="92" t="str" cm="1">
        <f t="array" aca="1" ref="L5481" ca="1">_xlfn.IFS(J5481&gt;=TIME(14,0,0),"SEGUNDO TURNO",J5481&lt;TIME(14,0,0),"PRIMER TURNO")</f>
        <v>SEGUNDO TURNO</v>
      </c>
      <c r="M5481" s="90"/>
    </row>
    <row r="5482" spans="1:13">
      <c r="A5482" s="86" t="str">
        <f ca="1">_xlfn.CONCAT(Tabla36[[#This Row],[NUM. ECO.]],Tabla36[[#This Row],[TURNO]],Tabla36[[#This Row],[FECHA]])</f>
        <v>T53SEGUNDO TURNO45412</v>
      </c>
      <c r="B5482" s="87">
        <v>8</v>
      </c>
      <c r="C5482" s="87">
        <v>7</v>
      </c>
      <c r="D5482" s="87" t="s">
        <v>70</v>
      </c>
      <c r="E5482" s="86"/>
      <c r="F5482" s="86">
        <f>VLOOKUP(Tabla36[[#This Row],[NUM. ECO.]],[2]!Tabla24[[NO.ECO]:[CUBICACION
M3]],4,0)</f>
        <v>14</v>
      </c>
      <c r="G5482" s="94">
        <v>45412</v>
      </c>
      <c r="H5482" s="92" t="str">
        <f>VLOOKUP(Tabla36[[#This Row],[NUM. ECO.]],[2]!Tabla24[[NO.ECO]:[MATERIAL]],8,0)</f>
        <v>BASE HIDRAULICA</v>
      </c>
      <c r="I5482" s="86" t="s">
        <v>79</v>
      </c>
      <c r="J5482" s="91">
        <f ca="1">J5481+TIME(0,RANDBETWEEN((108),(132)),0)</f>
        <v>0.76041666666666674</v>
      </c>
      <c r="K5482" s="86" t="str">
        <f ca="1">VLOOKUP(Tabla36[[#This Row],[CODIGO VINCULO]],[1]!Anexar1[[UNION]:[OPERADOR]],4,0)</f>
        <v>OMAR TONATIUH ROMERO ORTIZ</v>
      </c>
      <c r="L5482" s="92" t="str" cm="1">
        <f t="array" aca="1" ref="L5482" ca="1">_xlfn.IFS(J5482&gt;=TIME(14,0,0),"SEGUNDO TURNO",J5482&lt;TIME(14,0,0),"PRIMER TURNO")</f>
        <v>SEGUNDO TURNO</v>
      </c>
      <c r="M5482" s="90"/>
    </row>
    <row r="5483" spans="1:13">
      <c r="A5483" s="86" t="str">
        <f ca="1">_xlfn.CONCAT(Tabla36[[#This Row],[NUM. ECO.]],Tabla36[[#This Row],[TURNO]],Tabla36[[#This Row],[FECHA]])</f>
        <v>T53SEGUNDO TURNO45412</v>
      </c>
      <c r="B5483" s="87">
        <v>8</v>
      </c>
      <c r="C5483" s="87">
        <v>8</v>
      </c>
      <c r="D5483" s="87" t="s">
        <v>70</v>
      </c>
      <c r="E5483" s="86"/>
      <c r="F5483" s="86">
        <f>VLOOKUP(Tabla36[[#This Row],[NUM. ECO.]],[2]!Tabla24[[NO.ECO]:[CUBICACION
M3]],4,0)</f>
        <v>14</v>
      </c>
      <c r="G5483" s="94">
        <v>45412</v>
      </c>
      <c r="H5483" s="92" t="str">
        <f>VLOOKUP(Tabla36[[#This Row],[NUM. ECO.]],[2]!Tabla24[[NO.ECO]:[MATERIAL]],8,0)</f>
        <v>BASE HIDRAULICA</v>
      </c>
      <c r="I5483" s="86" t="s">
        <v>79</v>
      </c>
      <c r="J5483" s="91">
        <f ca="1">J5482+TIME(0,RANDBETWEEN((108),(132)),0)</f>
        <v>0.83958333333333335</v>
      </c>
      <c r="K5483" s="86" t="str">
        <f ca="1">VLOOKUP(Tabla36[[#This Row],[CODIGO VINCULO]],[1]!Anexar1[[UNION]:[OPERADOR]],4,0)</f>
        <v>OMAR TONATIUH ROMERO ORTIZ</v>
      </c>
      <c r="L5483" s="92" t="str" cm="1">
        <f t="array" aca="1" ref="L5483" ca="1">_xlfn.IFS(J5483&gt;=TIME(14,0,0),"SEGUNDO TURNO",J5483&lt;TIME(14,0,0),"PRIMER TURNO")</f>
        <v>SEGUNDO TURNO</v>
      </c>
      <c r="M5483" s="90"/>
    </row>
    <row r="5484" spans="1:13">
      <c r="A5484" s="86" t="str">
        <f ca="1">_xlfn.CONCAT(Tabla36[[#This Row],[NUM. ECO.]],Tabla36[[#This Row],[TURNO]],Tabla36[[#This Row],[FECHA]])</f>
        <v>T53PRIMER TURNO45413</v>
      </c>
      <c r="B5484" s="87">
        <v>8</v>
      </c>
      <c r="C5484" s="87">
        <v>1</v>
      </c>
      <c r="D5484" s="87" t="s">
        <v>70</v>
      </c>
      <c r="E5484" s="86"/>
      <c r="F5484" s="86">
        <f>VLOOKUP(Tabla36[[#This Row],[NUM. ECO.]],[2]!Tabla24[[NO.ECO]:[CUBICACION
M3]],4,0)</f>
        <v>14</v>
      </c>
      <c r="G5484" s="94">
        <v>45413</v>
      </c>
      <c r="H5484" s="92" t="str">
        <f>VLOOKUP(Tabla36[[#This Row],[NUM. ECO.]],[2]!Tabla24[[NO.ECO]:[MATERIAL]],8,0)</f>
        <v>BASE HIDRAULICA</v>
      </c>
      <c r="I5484" s="86" t="s">
        <v>79</v>
      </c>
      <c r="J5484" s="88">
        <f ca="1">TIME(RANDBETWEEN(5.5,6),RANDBETWEEN(1,29),0)</f>
        <v>0.26041666666666669</v>
      </c>
      <c r="K5484" s="86" t="str">
        <f ca="1">VLOOKUP(Tabla36[[#This Row],[CODIGO VINCULO]],[1]!Anexar1[[UNION]:[OPERADOR]],4,0)</f>
        <v>JAVIER LOPEZ SIERRA ALCANTARA</v>
      </c>
      <c r="L5484" s="92" t="str" cm="1">
        <f t="array" aca="1" ref="L5484" ca="1">_xlfn.IFS(J5484&gt;=TIME(14,0,0),"SEGUNDO TURNO",J5484&lt;TIME(14,0,0),"PRIMER TURNO")</f>
        <v>PRIMER TURNO</v>
      </c>
      <c r="M5484" s="90"/>
    </row>
    <row r="5485" spans="1:13">
      <c r="A5485" s="86" t="str">
        <f ca="1">_xlfn.CONCAT(Tabla36[[#This Row],[NUM. ECO.]],Tabla36[[#This Row],[TURNO]],Tabla36[[#This Row],[FECHA]])</f>
        <v>T53PRIMER TURNO45413</v>
      </c>
      <c r="B5485" s="87">
        <v>8</v>
      </c>
      <c r="C5485" s="87">
        <v>2</v>
      </c>
      <c r="D5485" s="87" t="s">
        <v>70</v>
      </c>
      <c r="E5485" s="86"/>
      <c r="F5485" s="86">
        <f>VLOOKUP(Tabla36[[#This Row],[NUM. ECO.]],[2]!Tabla24[[NO.ECO]:[CUBICACION
M3]],4,0)</f>
        <v>14</v>
      </c>
      <c r="G5485" s="94">
        <v>45413</v>
      </c>
      <c r="H5485" s="92" t="str">
        <f>VLOOKUP(Tabla36[[#This Row],[NUM. ECO.]],[2]!Tabla24[[NO.ECO]:[MATERIAL]],8,0)</f>
        <v>BASE HIDRAULICA</v>
      </c>
      <c r="I5485" s="86" t="s">
        <v>79</v>
      </c>
      <c r="J5485" s="91">
        <f ca="1">J5484+TIME(0,RANDBETWEEN((108),(132)),0)</f>
        <v>0.35000000000000003</v>
      </c>
      <c r="K5485" s="86" t="str">
        <f ca="1">VLOOKUP(Tabla36[[#This Row],[CODIGO VINCULO]],[1]!Anexar1[[UNION]:[OPERADOR]],4,0)</f>
        <v>JAVIER LOPEZ SIERRA ALCANTARA</v>
      </c>
      <c r="L5485" s="92" t="str" cm="1">
        <f t="array" aca="1" ref="L5485" ca="1">_xlfn.IFS(J5485&gt;=TIME(14,0,0),"SEGUNDO TURNO",J5485&lt;TIME(14,0,0),"PRIMER TURNO")</f>
        <v>PRIMER TURNO</v>
      </c>
      <c r="M5485" s="90"/>
    </row>
    <row r="5486" spans="1:13">
      <c r="A5486" s="86" t="str">
        <f ca="1">_xlfn.CONCAT(Tabla36[[#This Row],[NUM. ECO.]],Tabla36[[#This Row],[TURNO]],Tabla36[[#This Row],[FECHA]])</f>
        <v>T53PRIMER TURNO45413</v>
      </c>
      <c r="B5486" s="87">
        <v>8</v>
      </c>
      <c r="C5486" s="87">
        <v>3</v>
      </c>
      <c r="D5486" s="87" t="s">
        <v>70</v>
      </c>
      <c r="E5486" s="86"/>
      <c r="F5486" s="86">
        <f>VLOOKUP(Tabla36[[#This Row],[NUM. ECO.]],[2]!Tabla24[[NO.ECO]:[CUBICACION
M3]],4,0)</f>
        <v>14</v>
      </c>
      <c r="G5486" s="94">
        <v>45413</v>
      </c>
      <c r="H5486" s="92" t="str">
        <f>VLOOKUP(Tabla36[[#This Row],[NUM. ECO.]],[2]!Tabla24[[NO.ECO]:[MATERIAL]],8,0)</f>
        <v>BASE HIDRAULICA</v>
      </c>
      <c r="I5486" s="86" t="s">
        <v>79</v>
      </c>
      <c r="J5486" s="91">
        <f ca="1">J5485+TIME(0,RANDBETWEEN((108),(132)),0)</f>
        <v>0.42847222222222225</v>
      </c>
      <c r="K5486" s="86" t="str">
        <f ca="1">VLOOKUP(Tabla36[[#This Row],[CODIGO VINCULO]],[1]!Anexar1[[UNION]:[OPERADOR]],4,0)</f>
        <v>JAVIER LOPEZ SIERRA ALCANTARA</v>
      </c>
      <c r="L5486" s="92" t="str" cm="1">
        <f t="array" aca="1" ref="L5486" ca="1">_xlfn.IFS(J5486&gt;=TIME(14,0,0),"SEGUNDO TURNO",J5486&lt;TIME(14,0,0),"PRIMER TURNO")</f>
        <v>PRIMER TURNO</v>
      </c>
      <c r="M5486" s="90"/>
    </row>
    <row r="5487" spans="1:13">
      <c r="A5487" s="86" t="str">
        <f ca="1">_xlfn.CONCAT(Tabla36[[#This Row],[NUM. ECO.]],Tabla36[[#This Row],[TURNO]],Tabla36[[#This Row],[FECHA]])</f>
        <v>T53PRIMER TURNO45413</v>
      </c>
      <c r="B5487" s="87">
        <v>8</v>
      </c>
      <c r="C5487" s="87">
        <v>4</v>
      </c>
      <c r="D5487" s="87" t="s">
        <v>70</v>
      </c>
      <c r="E5487" s="86"/>
      <c r="F5487" s="86">
        <f>VLOOKUP(Tabla36[[#This Row],[NUM. ECO.]],[2]!Tabla24[[NO.ECO]:[CUBICACION
M3]],4,0)</f>
        <v>14</v>
      </c>
      <c r="G5487" s="94">
        <v>45413</v>
      </c>
      <c r="H5487" s="92" t="str">
        <f>VLOOKUP(Tabla36[[#This Row],[NUM. ECO.]],[2]!Tabla24[[NO.ECO]:[MATERIAL]],8,0)</f>
        <v>BASE HIDRAULICA</v>
      </c>
      <c r="I5487" s="86" t="s">
        <v>79</v>
      </c>
      <c r="J5487" s="91">
        <f ca="1">J5486+TIME(0,RANDBETWEEN((108),(132)),0)</f>
        <v>0.51319444444444451</v>
      </c>
      <c r="K5487" s="86" t="str">
        <f ca="1">VLOOKUP(Tabla36[[#This Row],[CODIGO VINCULO]],[1]!Anexar1[[UNION]:[OPERADOR]],4,0)</f>
        <v>JAVIER LOPEZ SIERRA ALCANTARA</v>
      </c>
      <c r="L5487" s="92" t="str" cm="1">
        <f t="array" aca="1" ref="L5487" ca="1">_xlfn.IFS(J5487&gt;=TIME(14,0,0),"SEGUNDO TURNO",J5487&lt;TIME(14,0,0),"PRIMER TURNO")</f>
        <v>PRIMER TURNO</v>
      </c>
      <c r="M5487" s="90"/>
    </row>
    <row r="5488" spans="1:13">
      <c r="A5488" s="86" t="str">
        <f ca="1">_xlfn.CONCAT(Tabla36[[#This Row],[NUM. ECO.]],Tabla36[[#This Row],[TURNO]],Tabla36[[#This Row],[FECHA]])</f>
        <v>T53SEGUNDO TURNO45413</v>
      </c>
      <c r="B5488" s="87">
        <v>8</v>
      </c>
      <c r="C5488" s="87">
        <v>5</v>
      </c>
      <c r="D5488" s="87" t="s">
        <v>70</v>
      </c>
      <c r="E5488" s="86"/>
      <c r="F5488" s="86">
        <f>VLOOKUP(Tabla36[[#This Row],[NUM. ECO.]],[2]!Tabla24[[NO.ECO]:[CUBICACION
M3]],4,0)</f>
        <v>14</v>
      </c>
      <c r="G5488" s="94">
        <v>45413</v>
      </c>
      <c r="H5488" s="92" t="str">
        <f>VLOOKUP(Tabla36[[#This Row],[NUM. ECO.]],[2]!Tabla24[[NO.ECO]:[MATERIAL]],8,0)</f>
        <v>BASE HIDRAULICA</v>
      </c>
      <c r="I5488" s="86" t="s">
        <v>79</v>
      </c>
      <c r="J5488" s="91">
        <f ca="1">J5487+TIME(0,RANDBETWEEN((108),(132)),0)</f>
        <v>0.60000000000000009</v>
      </c>
      <c r="K5488" s="86" t="str">
        <f ca="1">VLOOKUP(Tabla36[[#This Row],[CODIGO VINCULO]],[1]!Anexar1[[UNION]:[OPERADOR]],4,0)</f>
        <v>OMAR TONATIUH ROMERO ORTIZ</v>
      </c>
      <c r="L5488" s="92" t="str" cm="1">
        <f t="array" aca="1" ref="L5488" ca="1">_xlfn.IFS(J5488&gt;=TIME(14,0,0),"SEGUNDO TURNO",J5488&lt;TIME(14,0,0),"PRIMER TURNO")</f>
        <v>SEGUNDO TURNO</v>
      </c>
      <c r="M5488" s="90"/>
    </row>
    <row r="5489" spans="1:13">
      <c r="A5489" s="86" t="str">
        <f ca="1">_xlfn.CONCAT(Tabla36[[#This Row],[NUM. ECO.]],Tabla36[[#This Row],[TURNO]],Tabla36[[#This Row],[FECHA]])</f>
        <v>T53SEGUNDO TURNO45413</v>
      </c>
      <c r="B5489" s="87">
        <v>8</v>
      </c>
      <c r="C5489" s="87">
        <v>6</v>
      </c>
      <c r="D5489" s="87" t="s">
        <v>70</v>
      </c>
      <c r="E5489" s="86"/>
      <c r="F5489" s="86">
        <f>VLOOKUP(Tabla36[[#This Row],[NUM. ECO.]],[2]!Tabla24[[NO.ECO]:[CUBICACION
M3]],4,0)</f>
        <v>14</v>
      </c>
      <c r="G5489" s="94">
        <v>45413</v>
      </c>
      <c r="H5489" s="92" t="str">
        <f>VLOOKUP(Tabla36[[#This Row],[NUM. ECO.]],[2]!Tabla24[[NO.ECO]:[MATERIAL]],8,0)</f>
        <v>BASE HIDRAULICA</v>
      </c>
      <c r="I5489" s="86" t="s">
        <v>79</v>
      </c>
      <c r="J5489" s="91">
        <f ca="1">J5488+TIME(0,RANDBETWEEN((108),(132)),0)</f>
        <v>0.68750000000000011</v>
      </c>
      <c r="K5489" s="86" t="str">
        <f ca="1">VLOOKUP(Tabla36[[#This Row],[CODIGO VINCULO]],[1]!Anexar1[[UNION]:[OPERADOR]],4,0)</f>
        <v>OMAR TONATIUH ROMERO ORTIZ</v>
      </c>
      <c r="L5489" s="92" t="str" cm="1">
        <f t="array" aca="1" ref="L5489" ca="1">_xlfn.IFS(J5489&gt;=TIME(14,0,0),"SEGUNDO TURNO",J5489&lt;TIME(14,0,0),"PRIMER TURNO")</f>
        <v>SEGUNDO TURNO</v>
      </c>
      <c r="M5489" s="90"/>
    </row>
    <row r="5490" spans="1:13">
      <c r="A5490" s="86" t="str">
        <f ca="1">_xlfn.CONCAT(Tabla36[[#This Row],[NUM. ECO.]],Tabla36[[#This Row],[TURNO]],Tabla36[[#This Row],[FECHA]])</f>
        <v>T53SEGUNDO TURNO45413</v>
      </c>
      <c r="B5490" s="87">
        <v>8</v>
      </c>
      <c r="C5490" s="87">
        <v>7</v>
      </c>
      <c r="D5490" s="87" t="s">
        <v>70</v>
      </c>
      <c r="E5490" s="86"/>
      <c r="F5490" s="86">
        <f>VLOOKUP(Tabla36[[#This Row],[NUM. ECO.]],[2]!Tabla24[[NO.ECO]:[CUBICACION
M3]],4,0)</f>
        <v>14</v>
      </c>
      <c r="G5490" s="94">
        <v>45413</v>
      </c>
      <c r="H5490" s="92" t="str">
        <f>VLOOKUP(Tabla36[[#This Row],[NUM. ECO.]],[2]!Tabla24[[NO.ECO]:[MATERIAL]],8,0)</f>
        <v>BASE HIDRAULICA</v>
      </c>
      <c r="I5490" s="86" t="s">
        <v>79</v>
      </c>
      <c r="J5490" s="91">
        <f ca="1">J5489+TIME(0,RANDBETWEEN((108),(132)),0)</f>
        <v>0.77916666666666679</v>
      </c>
      <c r="K5490" s="86" t="str">
        <f ca="1">VLOOKUP(Tabla36[[#This Row],[CODIGO VINCULO]],[1]!Anexar1[[UNION]:[OPERADOR]],4,0)</f>
        <v>OMAR TONATIUH ROMERO ORTIZ</v>
      </c>
      <c r="L5490" s="92" t="str" cm="1">
        <f t="array" aca="1" ref="L5490" ca="1">_xlfn.IFS(J5490&gt;=TIME(14,0,0),"SEGUNDO TURNO",J5490&lt;TIME(14,0,0),"PRIMER TURNO")</f>
        <v>SEGUNDO TURNO</v>
      </c>
      <c r="M5490" s="90"/>
    </row>
    <row r="5491" spans="1:13">
      <c r="A5491" s="86" t="str">
        <f ca="1">_xlfn.CONCAT(Tabla36[[#This Row],[NUM. ECO.]],Tabla36[[#This Row],[TURNO]],Tabla36[[#This Row],[FECHA]])</f>
        <v>T53SEGUNDO TURNO45413</v>
      </c>
      <c r="B5491" s="87">
        <v>8</v>
      </c>
      <c r="C5491" s="87">
        <v>8</v>
      </c>
      <c r="D5491" s="87" t="s">
        <v>70</v>
      </c>
      <c r="E5491" s="86"/>
      <c r="F5491" s="86">
        <f>VLOOKUP(Tabla36[[#This Row],[NUM. ECO.]],[2]!Tabla24[[NO.ECO]:[CUBICACION
M3]],4,0)</f>
        <v>14</v>
      </c>
      <c r="G5491" s="94">
        <v>45413</v>
      </c>
      <c r="H5491" s="92" t="str">
        <f>VLOOKUP(Tabla36[[#This Row],[NUM. ECO.]],[2]!Tabla24[[NO.ECO]:[MATERIAL]],8,0)</f>
        <v>BASE HIDRAULICA</v>
      </c>
      <c r="I5491" s="86" t="s">
        <v>79</v>
      </c>
      <c r="J5491" s="91">
        <f ca="1">J5490+TIME(0,RANDBETWEEN((108),(132)),0)</f>
        <v>0.85833333333333339</v>
      </c>
      <c r="K5491" s="86" t="str">
        <f ca="1">VLOOKUP(Tabla36[[#This Row],[CODIGO VINCULO]],[1]!Anexar1[[UNION]:[OPERADOR]],4,0)</f>
        <v>OMAR TONATIUH ROMERO ORTIZ</v>
      </c>
      <c r="L5491" s="92" t="str" cm="1">
        <f t="array" aca="1" ref="L5491" ca="1">_xlfn.IFS(J5491&gt;=TIME(14,0,0),"SEGUNDO TURNO",J5491&lt;TIME(14,0,0),"PRIMER TURNO")</f>
        <v>SEGUNDO TURNO</v>
      </c>
      <c r="M5491" s="90"/>
    </row>
    <row r="5492" spans="1:13">
      <c r="A5492" s="86" t="str">
        <f ca="1">_xlfn.CONCAT(Tabla36[[#This Row],[NUM. ECO.]],Tabla36[[#This Row],[TURNO]],Tabla36[[#This Row],[FECHA]])</f>
        <v>T53PRIMER TURNO45414</v>
      </c>
      <c r="B5492" s="87">
        <v>8</v>
      </c>
      <c r="C5492" s="87">
        <v>1</v>
      </c>
      <c r="D5492" s="87" t="s">
        <v>70</v>
      </c>
      <c r="E5492" s="86"/>
      <c r="F5492" s="86">
        <f>VLOOKUP(Tabla36[[#This Row],[NUM. ECO.]],[2]!Tabla24[[NO.ECO]:[CUBICACION
M3]],4,0)</f>
        <v>14</v>
      </c>
      <c r="G5492" s="94">
        <v>45414</v>
      </c>
      <c r="H5492" s="92" t="str">
        <f>VLOOKUP(Tabla36[[#This Row],[NUM. ECO.]],[2]!Tabla24[[NO.ECO]:[MATERIAL]],8,0)</f>
        <v>BASE HIDRAULICA</v>
      </c>
      <c r="I5492" s="86" t="s">
        <v>79</v>
      </c>
      <c r="J5492" s="88">
        <f ca="1">TIME(RANDBETWEEN(5.5,6),RANDBETWEEN(1,29),0)</f>
        <v>0.26805555555555555</v>
      </c>
      <c r="K5492" s="86" t="str">
        <f ca="1">VLOOKUP(Tabla36[[#This Row],[CODIGO VINCULO]],[1]!Anexar1[[UNION]:[OPERADOR]],4,0)</f>
        <v>JAVIER LOPEZ SIERRA ALCANTARA</v>
      </c>
      <c r="L5492" s="92" t="str" cm="1">
        <f t="array" aca="1" ref="L5492" ca="1">_xlfn.IFS(J5492&gt;=TIME(14,0,0),"SEGUNDO TURNO",J5492&lt;TIME(14,0,0),"PRIMER TURNO")</f>
        <v>PRIMER TURNO</v>
      </c>
      <c r="M5492" s="90"/>
    </row>
    <row r="5493" spans="1:13">
      <c r="A5493" s="86" t="str">
        <f ca="1">_xlfn.CONCAT(Tabla36[[#This Row],[NUM. ECO.]],Tabla36[[#This Row],[TURNO]],Tabla36[[#This Row],[FECHA]])</f>
        <v>T53PRIMER TURNO45414</v>
      </c>
      <c r="B5493" s="87">
        <v>8</v>
      </c>
      <c r="C5493" s="87">
        <v>2</v>
      </c>
      <c r="D5493" s="87" t="s">
        <v>70</v>
      </c>
      <c r="E5493" s="86"/>
      <c r="F5493" s="86">
        <f>VLOOKUP(Tabla36[[#This Row],[NUM. ECO.]],[2]!Tabla24[[NO.ECO]:[CUBICACION
M3]],4,0)</f>
        <v>14</v>
      </c>
      <c r="G5493" s="94">
        <v>45414</v>
      </c>
      <c r="H5493" s="92" t="str">
        <f>VLOOKUP(Tabla36[[#This Row],[NUM. ECO.]],[2]!Tabla24[[NO.ECO]:[MATERIAL]],8,0)</f>
        <v>BASE HIDRAULICA</v>
      </c>
      <c r="I5493" s="86" t="s">
        <v>79</v>
      </c>
      <c r="J5493" s="91">
        <f ca="1">J5492+TIME(0,RANDBETWEEN((108),(132)),0)</f>
        <v>0.34513888888888888</v>
      </c>
      <c r="K5493" s="86" t="str">
        <f ca="1">VLOOKUP(Tabla36[[#This Row],[CODIGO VINCULO]],[1]!Anexar1[[UNION]:[OPERADOR]],4,0)</f>
        <v>JAVIER LOPEZ SIERRA ALCANTARA</v>
      </c>
      <c r="L5493" s="92" t="str" cm="1">
        <f t="array" aca="1" ref="L5493" ca="1">_xlfn.IFS(J5493&gt;=TIME(14,0,0),"SEGUNDO TURNO",J5493&lt;TIME(14,0,0),"PRIMER TURNO")</f>
        <v>PRIMER TURNO</v>
      </c>
      <c r="M5493" s="90"/>
    </row>
    <row r="5494" spans="1:13">
      <c r="A5494" s="86" t="str">
        <f ca="1">_xlfn.CONCAT(Tabla36[[#This Row],[NUM. ECO.]],Tabla36[[#This Row],[TURNO]],Tabla36[[#This Row],[FECHA]])</f>
        <v>T53PRIMER TURNO45414</v>
      </c>
      <c r="B5494" s="87">
        <v>8</v>
      </c>
      <c r="C5494" s="87">
        <v>3</v>
      </c>
      <c r="D5494" s="87" t="s">
        <v>70</v>
      </c>
      <c r="E5494" s="86"/>
      <c r="F5494" s="86">
        <f>VLOOKUP(Tabla36[[#This Row],[NUM. ECO.]],[2]!Tabla24[[NO.ECO]:[CUBICACION
M3]],4,0)</f>
        <v>14</v>
      </c>
      <c r="G5494" s="94">
        <v>45414</v>
      </c>
      <c r="H5494" s="92" t="str">
        <f>VLOOKUP(Tabla36[[#This Row],[NUM. ECO.]],[2]!Tabla24[[NO.ECO]:[MATERIAL]],8,0)</f>
        <v>BASE HIDRAULICA</v>
      </c>
      <c r="I5494" s="86" t="s">
        <v>79</v>
      </c>
      <c r="J5494" s="91">
        <f ca="1">J5493+TIME(0,RANDBETWEEN((108),(132)),0)</f>
        <v>0.42430555555555555</v>
      </c>
      <c r="K5494" s="86" t="str">
        <f ca="1">VLOOKUP(Tabla36[[#This Row],[CODIGO VINCULO]],[1]!Anexar1[[UNION]:[OPERADOR]],4,0)</f>
        <v>JAVIER LOPEZ SIERRA ALCANTARA</v>
      </c>
      <c r="L5494" s="92" t="str" cm="1">
        <f t="array" aca="1" ref="L5494" ca="1">_xlfn.IFS(J5494&gt;=TIME(14,0,0),"SEGUNDO TURNO",J5494&lt;TIME(14,0,0),"PRIMER TURNO")</f>
        <v>PRIMER TURNO</v>
      </c>
      <c r="M5494" s="90"/>
    </row>
    <row r="5495" spans="1:13">
      <c r="A5495" s="86" t="str">
        <f ca="1">_xlfn.CONCAT(Tabla36[[#This Row],[NUM. ECO.]],Tabla36[[#This Row],[TURNO]],Tabla36[[#This Row],[FECHA]])</f>
        <v>T53PRIMER TURNO45414</v>
      </c>
      <c r="B5495" s="87">
        <v>8</v>
      </c>
      <c r="C5495" s="87">
        <v>4</v>
      </c>
      <c r="D5495" s="87" t="s">
        <v>70</v>
      </c>
      <c r="E5495" s="86"/>
      <c r="F5495" s="86">
        <f>VLOOKUP(Tabla36[[#This Row],[NUM. ECO.]],[2]!Tabla24[[NO.ECO]:[CUBICACION
M3]],4,0)</f>
        <v>14</v>
      </c>
      <c r="G5495" s="94">
        <v>45414</v>
      </c>
      <c r="H5495" s="92" t="str">
        <f>VLOOKUP(Tabla36[[#This Row],[NUM. ECO.]],[2]!Tabla24[[NO.ECO]:[MATERIAL]],8,0)</f>
        <v>BASE HIDRAULICA</v>
      </c>
      <c r="I5495" s="86" t="s">
        <v>79</v>
      </c>
      <c r="J5495" s="91">
        <f ca="1">J5494+TIME(0,RANDBETWEEN((108),(132)),0)</f>
        <v>0.50347222222222221</v>
      </c>
      <c r="K5495" s="86" t="str">
        <f ca="1">VLOOKUP(Tabla36[[#This Row],[CODIGO VINCULO]],[1]!Anexar1[[UNION]:[OPERADOR]],4,0)</f>
        <v>JAVIER LOPEZ SIERRA ALCANTARA</v>
      </c>
      <c r="L5495" s="92" t="str" cm="1">
        <f t="array" aca="1" ref="L5495" ca="1">_xlfn.IFS(J5495&gt;=TIME(14,0,0),"SEGUNDO TURNO",J5495&lt;TIME(14,0,0),"PRIMER TURNO")</f>
        <v>PRIMER TURNO</v>
      </c>
      <c r="M5495" s="90"/>
    </row>
    <row r="5496" spans="1:13">
      <c r="A5496" s="86" t="str">
        <f ca="1">_xlfn.CONCAT(Tabla36[[#This Row],[NUM. ECO.]],Tabla36[[#This Row],[TURNO]],Tabla36[[#This Row],[FECHA]])</f>
        <v>T53PRIMER TURNO45414</v>
      </c>
      <c r="B5496" s="87">
        <v>8</v>
      </c>
      <c r="C5496" s="87">
        <v>5</v>
      </c>
      <c r="D5496" s="87" t="s">
        <v>70</v>
      </c>
      <c r="E5496" s="86"/>
      <c r="F5496" s="86">
        <f>VLOOKUP(Tabla36[[#This Row],[NUM. ECO.]],[2]!Tabla24[[NO.ECO]:[CUBICACION
M3]],4,0)</f>
        <v>14</v>
      </c>
      <c r="G5496" s="94">
        <v>45414</v>
      </c>
      <c r="H5496" s="92" t="str">
        <f>VLOOKUP(Tabla36[[#This Row],[NUM. ECO.]],[2]!Tabla24[[NO.ECO]:[MATERIAL]],8,0)</f>
        <v>BASE HIDRAULICA</v>
      </c>
      <c r="I5496" s="86" t="s">
        <v>79</v>
      </c>
      <c r="J5496" s="91">
        <f ca="1">J5495+TIME(0,RANDBETWEEN((108),(132)),0)</f>
        <v>0.57986111111111116</v>
      </c>
      <c r="K5496" s="86" t="str">
        <f ca="1">VLOOKUP(Tabla36[[#This Row],[CODIGO VINCULO]],[1]!Anexar1[[UNION]:[OPERADOR]],4,0)</f>
        <v>JAVIER LOPEZ SIERRA ALCANTARA</v>
      </c>
      <c r="L5496" s="92" t="str" cm="1">
        <f t="array" aca="1" ref="L5496" ca="1">_xlfn.IFS(J5496&gt;=TIME(14,0,0),"SEGUNDO TURNO",J5496&lt;TIME(14,0,0),"PRIMER TURNO")</f>
        <v>PRIMER TURNO</v>
      </c>
      <c r="M5496" s="90"/>
    </row>
    <row r="5497" spans="1:13">
      <c r="A5497" s="86" t="str">
        <f ca="1">_xlfn.CONCAT(Tabla36[[#This Row],[NUM. ECO.]],Tabla36[[#This Row],[TURNO]],Tabla36[[#This Row],[FECHA]])</f>
        <v>T53SEGUNDO TURNO45414</v>
      </c>
      <c r="B5497" s="87">
        <v>8</v>
      </c>
      <c r="C5497" s="87">
        <v>6</v>
      </c>
      <c r="D5497" s="87" t="s">
        <v>70</v>
      </c>
      <c r="E5497" s="86"/>
      <c r="F5497" s="86">
        <f>VLOOKUP(Tabla36[[#This Row],[NUM. ECO.]],[2]!Tabla24[[NO.ECO]:[CUBICACION
M3]],4,0)</f>
        <v>14</v>
      </c>
      <c r="G5497" s="94">
        <v>45414</v>
      </c>
      <c r="H5497" s="92" t="str">
        <f>VLOOKUP(Tabla36[[#This Row],[NUM. ECO.]],[2]!Tabla24[[NO.ECO]:[MATERIAL]],8,0)</f>
        <v>BASE HIDRAULICA</v>
      </c>
      <c r="I5497" s="86" t="s">
        <v>79</v>
      </c>
      <c r="J5497" s="91">
        <f ca="1">J5496+TIME(0,RANDBETWEEN((108),(132)),0)</f>
        <v>0.66736111111111118</v>
      </c>
      <c r="K5497" s="86" t="str">
        <f ca="1">VLOOKUP(Tabla36[[#This Row],[CODIGO VINCULO]],[1]!Anexar1[[UNION]:[OPERADOR]],4,0)</f>
        <v>OMAR TONATIUH ROMERO ORTIZ</v>
      </c>
      <c r="L5497" s="92" t="str" cm="1">
        <f t="array" aca="1" ref="L5497" ca="1">_xlfn.IFS(J5497&gt;=TIME(14,0,0),"SEGUNDO TURNO",J5497&lt;TIME(14,0,0),"PRIMER TURNO")</f>
        <v>SEGUNDO TURNO</v>
      </c>
      <c r="M5497" s="90"/>
    </row>
    <row r="5498" spans="1:13">
      <c r="A5498" s="86" t="str">
        <f ca="1">_xlfn.CONCAT(Tabla36[[#This Row],[NUM. ECO.]],Tabla36[[#This Row],[TURNO]],Tabla36[[#This Row],[FECHA]])</f>
        <v>T53SEGUNDO TURNO45414</v>
      </c>
      <c r="B5498" s="87">
        <v>8</v>
      </c>
      <c r="C5498" s="87">
        <v>7</v>
      </c>
      <c r="D5498" s="87" t="s">
        <v>70</v>
      </c>
      <c r="E5498" s="86"/>
      <c r="F5498" s="86">
        <f>VLOOKUP(Tabla36[[#This Row],[NUM. ECO.]],[2]!Tabla24[[NO.ECO]:[CUBICACION
M3]],4,0)</f>
        <v>14</v>
      </c>
      <c r="G5498" s="94">
        <v>45414</v>
      </c>
      <c r="H5498" s="92" t="str">
        <f>VLOOKUP(Tabla36[[#This Row],[NUM. ECO.]],[2]!Tabla24[[NO.ECO]:[MATERIAL]],8,0)</f>
        <v>BASE HIDRAULICA</v>
      </c>
      <c r="I5498" s="86" t="s">
        <v>79</v>
      </c>
      <c r="J5498" s="91">
        <f ca="1">J5497+TIME(0,RANDBETWEEN((108),(132)),0)</f>
        <v>0.75694444444444453</v>
      </c>
      <c r="K5498" s="86" t="str">
        <f ca="1">VLOOKUP(Tabla36[[#This Row],[CODIGO VINCULO]],[1]!Anexar1[[UNION]:[OPERADOR]],4,0)</f>
        <v>OMAR TONATIUH ROMERO ORTIZ</v>
      </c>
      <c r="L5498" s="92" t="str" cm="1">
        <f t="array" aca="1" ref="L5498" ca="1">_xlfn.IFS(J5498&gt;=TIME(14,0,0),"SEGUNDO TURNO",J5498&lt;TIME(14,0,0),"PRIMER TURNO")</f>
        <v>SEGUNDO TURNO</v>
      </c>
      <c r="M5498" s="90"/>
    </row>
    <row r="5499" spans="1:13">
      <c r="A5499" s="86" t="str">
        <f ca="1">_xlfn.CONCAT(Tabla36[[#This Row],[NUM. ECO.]],Tabla36[[#This Row],[TURNO]],Tabla36[[#This Row],[FECHA]])</f>
        <v>T53SEGUNDO TURNO45414</v>
      </c>
      <c r="B5499" s="87">
        <v>8</v>
      </c>
      <c r="C5499" s="87">
        <v>8</v>
      </c>
      <c r="D5499" s="87" t="s">
        <v>70</v>
      </c>
      <c r="E5499" s="86"/>
      <c r="F5499" s="86">
        <f>VLOOKUP(Tabla36[[#This Row],[NUM. ECO.]],[2]!Tabla24[[NO.ECO]:[CUBICACION
M3]],4,0)</f>
        <v>14</v>
      </c>
      <c r="G5499" s="94">
        <v>45414</v>
      </c>
      <c r="H5499" s="92" t="str">
        <f>VLOOKUP(Tabla36[[#This Row],[NUM. ECO.]],[2]!Tabla24[[NO.ECO]:[MATERIAL]],8,0)</f>
        <v>BASE HIDRAULICA</v>
      </c>
      <c r="I5499" s="86" t="s">
        <v>79</v>
      </c>
      <c r="J5499" s="91">
        <f ca="1">J5498+TIME(0,RANDBETWEEN((108),(132)),0)</f>
        <v>0.83333333333333348</v>
      </c>
      <c r="K5499" s="86" t="str">
        <f ca="1">VLOOKUP(Tabla36[[#This Row],[CODIGO VINCULO]],[1]!Anexar1[[UNION]:[OPERADOR]],4,0)</f>
        <v>OMAR TONATIUH ROMERO ORTIZ</v>
      </c>
      <c r="L5499" s="92" t="str" cm="1">
        <f t="array" aca="1" ref="L5499" ca="1">_xlfn.IFS(J5499&gt;=TIME(14,0,0),"SEGUNDO TURNO",J5499&lt;TIME(14,0,0),"PRIMER TURNO")</f>
        <v>SEGUNDO TURNO</v>
      </c>
      <c r="M5499" s="90"/>
    </row>
    <row r="5500" spans="1:13">
      <c r="A5500" s="86" t="str">
        <f ca="1">_xlfn.CONCAT(Tabla36[[#This Row],[NUM. ECO.]],Tabla36[[#This Row],[TURNO]],Tabla36[[#This Row],[FECHA]])</f>
        <v>T53PRIMER TURNO45415</v>
      </c>
      <c r="B5500" s="87">
        <v>8</v>
      </c>
      <c r="C5500" s="87">
        <v>1</v>
      </c>
      <c r="D5500" s="87" t="s">
        <v>70</v>
      </c>
      <c r="E5500" s="86"/>
      <c r="F5500" s="86">
        <f>VLOOKUP(Tabla36[[#This Row],[NUM. ECO.]],[2]!Tabla24[[NO.ECO]:[CUBICACION
M3]],4,0)</f>
        <v>14</v>
      </c>
      <c r="G5500" s="94">
        <v>45415</v>
      </c>
      <c r="H5500" s="92" t="str">
        <f>VLOOKUP(Tabla36[[#This Row],[NUM. ECO.]],[2]!Tabla24[[NO.ECO]:[MATERIAL]],8,0)</f>
        <v>BASE HIDRAULICA</v>
      </c>
      <c r="I5500" s="86" t="s">
        <v>79</v>
      </c>
      <c r="J5500" s="88">
        <f ca="1">TIME(RANDBETWEEN(5.5,6),RANDBETWEEN(1,29),0)</f>
        <v>0.2590277777777778</v>
      </c>
      <c r="K5500" s="86" t="str">
        <f ca="1">VLOOKUP(Tabla36[[#This Row],[CODIGO VINCULO]],[1]!Anexar1[[UNION]:[OPERADOR]],4,0)</f>
        <v>JAVIER LOPEZ SIERRA ALCANTARA</v>
      </c>
      <c r="L5500" s="92" t="str" cm="1">
        <f t="array" aca="1" ref="L5500" ca="1">_xlfn.IFS(J5500&gt;=TIME(14,0,0),"SEGUNDO TURNO",J5500&lt;TIME(14,0,0),"PRIMER TURNO")</f>
        <v>PRIMER TURNO</v>
      </c>
      <c r="M5500" s="90"/>
    </row>
    <row r="5501" spans="1:13">
      <c r="A5501" s="86" t="str">
        <f ca="1">_xlfn.CONCAT(Tabla36[[#This Row],[NUM. ECO.]],Tabla36[[#This Row],[TURNO]],Tabla36[[#This Row],[FECHA]])</f>
        <v>T53PRIMER TURNO45415</v>
      </c>
      <c r="B5501" s="87">
        <v>8</v>
      </c>
      <c r="C5501" s="87">
        <v>2</v>
      </c>
      <c r="D5501" s="87" t="s">
        <v>70</v>
      </c>
      <c r="E5501" s="86"/>
      <c r="F5501" s="86">
        <f>VLOOKUP(Tabla36[[#This Row],[NUM. ECO.]],[2]!Tabla24[[NO.ECO]:[CUBICACION
M3]],4,0)</f>
        <v>14</v>
      </c>
      <c r="G5501" s="94">
        <v>45415</v>
      </c>
      <c r="H5501" s="92" t="str">
        <f>VLOOKUP(Tabla36[[#This Row],[NUM. ECO.]],[2]!Tabla24[[NO.ECO]:[MATERIAL]],8,0)</f>
        <v>BASE HIDRAULICA</v>
      </c>
      <c r="I5501" s="86" t="s">
        <v>79</v>
      </c>
      <c r="J5501" s="91">
        <f ca="1">J5500+TIME(0,RANDBETWEEN((108),(132)),0)</f>
        <v>0.35069444444444448</v>
      </c>
      <c r="K5501" s="86" t="str">
        <f ca="1">VLOOKUP(Tabla36[[#This Row],[CODIGO VINCULO]],[1]!Anexar1[[UNION]:[OPERADOR]],4,0)</f>
        <v>JAVIER LOPEZ SIERRA ALCANTARA</v>
      </c>
      <c r="L5501" s="92" t="str" cm="1">
        <f t="array" aca="1" ref="L5501" ca="1">_xlfn.IFS(J5501&gt;=TIME(14,0,0),"SEGUNDO TURNO",J5501&lt;TIME(14,0,0),"PRIMER TURNO")</f>
        <v>PRIMER TURNO</v>
      </c>
      <c r="M5501" s="90"/>
    </row>
    <row r="5502" spans="1:13">
      <c r="A5502" s="86" t="str">
        <f ca="1">_xlfn.CONCAT(Tabla36[[#This Row],[NUM. ECO.]],Tabla36[[#This Row],[TURNO]],Tabla36[[#This Row],[FECHA]])</f>
        <v>T53PRIMER TURNO45415</v>
      </c>
      <c r="B5502" s="87">
        <v>8</v>
      </c>
      <c r="C5502" s="87">
        <v>3</v>
      </c>
      <c r="D5502" s="87" t="s">
        <v>70</v>
      </c>
      <c r="E5502" s="86"/>
      <c r="F5502" s="86">
        <f>VLOOKUP(Tabla36[[#This Row],[NUM. ECO.]],[2]!Tabla24[[NO.ECO]:[CUBICACION
M3]],4,0)</f>
        <v>14</v>
      </c>
      <c r="G5502" s="94">
        <v>45415</v>
      </c>
      <c r="H5502" s="92" t="str">
        <f>VLOOKUP(Tabla36[[#This Row],[NUM. ECO.]],[2]!Tabla24[[NO.ECO]:[MATERIAL]],8,0)</f>
        <v>BASE HIDRAULICA</v>
      </c>
      <c r="I5502" s="86" t="s">
        <v>79</v>
      </c>
      <c r="J5502" s="91">
        <f ca="1">J5501+TIME(0,RANDBETWEEN((108),(132)),0)</f>
        <v>0.43680555555555556</v>
      </c>
      <c r="K5502" s="86" t="str">
        <f ca="1">VLOOKUP(Tabla36[[#This Row],[CODIGO VINCULO]],[1]!Anexar1[[UNION]:[OPERADOR]],4,0)</f>
        <v>JAVIER LOPEZ SIERRA ALCANTARA</v>
      </c>
      <c r="L5502" s="92" t="str" cm="1">
        <f t="array" aca="1" ref="L5502" ca="1">_xlfn.IFS(J5502&gt;=TIME(14,0,0),"SEGUNDO TURNO",J5502&lt;TIME(14,0,0),"PRIMER TURNO")</f>
        <v>PRIMER TURNO</v>
      </c>
      <c r="M5502" s="90"/>
    </row>
    <row r="5503" spans="1:13">
      <c r="A5503" s="86" t="str">
        <f ca="1">_xlfn.CONCAT(Tabla36[[#This Row],[NUM. ECO.]],Tabla36[[#This Row],[TURNO]],Tabla36[[#This Row],[FECHA]])</f>
        <v>T53PRIMER TURNO45415</v>
      </c>
      <c r="B5503" s="87">
        <v>8</v>
      </c>
      <c r="C5503" s="87">
        <v>4</v>
      </c>
      <c r="D5503" s="87" t="s">
        <v>70</v>
      </c>
      <c r="E5503" s="86"/>
      <c r="F5503" s="86">
        <f>VLOOKUP(Tabla36[[#This Row],[NUM. ECO.]],[2]!Tabla24[[NO.ECO]:[CUBICACION
M3]],4,0)</f>
        <v>14</v>
      </c>
      <c r="G5503" s="94">
        <v>45415</v>
      </c>
      <c r="H5503" s="92" t="str">
        <f>VLOOKUP(Tabla36[[#This Row],[NUM. ECO.]],[2]!Tabla24[[NO.ECO]:[MATERIAL]],8,0)</f>
        <v>BASE HIDRAULICA</v>
      </c>
      <c r="I5503" s="86" t="s">
        <v>79</v>
      </c>
      <c r="J5503" s="91">
        <f ca="1">J5502+TIME(0,RANDBETWEEN((108),(132)),0)</f>
        <v>0.52569444444444446</v>
      </c>
      <c r="K5503" s="86" t="str">
        <f ca="1">VLOOKUP(Tabla36[[#This Row],[CODIGO VINCULO]],[1]!Anexar1[[UNION]:[OPERADOR]],4,0)</f>
        <v>JAVIER LOPEZ SIERRA ALCANTARA</v>
      </c>
      <c r="L5503" s="92" t="str" cm="1">
        <f t="array" aca="1" ref="L5503" ca="1">_xlfn.IFS(J5503&gt;=TIME(14,0,0),"SEGUNDO TURNO",J5503&lt;TIME(14,0,0),"PRIMER TURNO")</f>
        <v>PRIMER TURNO</v>
      </c>
      <c r="M5503" s="90"/>
    </row>
    <row r="5504" spans="1:13">
      <c r="A5504" s="86" t="str">
        <f ca="1">_xlfn.CONCAT(Tabla36[[#This Row],[NUM. ECO.]],Tabla36[[#This Row],[TURNO]],Tabla36[[#This Row],[FECHA]])</f>
        <v>T53SEGUNDO TURNO45415</v>
      </c>
      <c r="B5504" s="87">
        <v>8</v>
      </c>
      <c r="C5504" s="87">
        <v>5</v>
      </c>
      <c r="D5504" s="87" t="s">
        <v>70</v>
      </c>
      <c r="E5504" s="86"/>
      <c r="F5504" s="86">
        <f>VLOOKUP(Tabla36[[#This Row],[NUM. ECO.]],[2]!Tabla24[[NO.ECO]:[CUBICACION
M3]],4,0)</f>
        <v>14</v>
      </c>
      <c r="G5504" s="94">
        <v>45415</v>
      </c>
      <c r="H5504" s="92" t="str">
        <f>VLOOKUP(Tabla36[[#This Row],[NUM. ECO.]],[2]!Tabla24[[NO.ECO]:[MATERIAL]],8,0)</f>
        <v>BASE HIDRAULICA</v>
      </c>
      <c r="I5504" s="86" t="s">
        <v>79</v>
      </c>
      <c r="J5504" s="91">
        <f ca="1">J5503+TIME(0,RANDBETWEEN((108),(132)),0)</f>
        <v>0.60416666666666674</v>
      </c>
      <c r="K5504" s="86" t="str">
        <f ca="1">VLOOKUP(Tabla36[[#This Row],[CODIGO VINCULO]],[1]!Anexar1[[UNION]:[OPERADOR]],4,0)</f>
        <v>OMAR TONATIUH ROMERO ORTIZ</v>
      </c>
      <c r="L5504" s="92" t="str" cm="1">
        <f t="array" aca="1" ref="L5504" ca="1">_xlfn.IFS(J5504&gt;=TIME(14,0,0),"SEGUNDO TURNO",J5504&lt;TIME(14,0,0),"PRIMER TURNO")</f>
        <v>SEGUNDO TURNO</v>
      </c>
      <c r="M5504" s="90"/>
    </row>
    <row r="5505" spans="1:13">
      <c r="A5505" s="86" t="str">
        <f ca="1">_xlfn.CONCAT(Tabla36[[#This Row],[NUM. ECO.]],Tabla36[[#This Row],[TURNO]],Tabla36[[#This Row],[FECHA]])</f>
        <v>T53SEGUNDO TURNO45415</v>
      </c>
      <c r="B5505" s="87">
        <v>8</v>
      </c>
      <c r="C5505" s="87">
        <v>6</v>
      </c>
      <c r="D5505" s="87" t="s">
        <v>70</v>
      </c>
      <c r="E5505" s="86"/>
      <c r="F5505" s="86">
        <f>VLOOKUP(Tabla36[[#This Row],[NUM. ECO.]],[2]!Tabla24[[NO.ECO]:[CUBICACION
M3]],4,0)</f>
        <v>14</v>
      </c>
      <c r="G5505" s="94">
        <v>45415</v>
      </c>
      <c r="H5505" s="92" t="str">
        <f>VLOOKUP(Tabla36[[#This Row],[NUM. ECO.]],[2]!Tabla24[[NO.ECO]:[MATERIAL]],8,0)</f>
        <v>BASE HIDRAULICA</v>
      </c>
      <c r="I5505" s="86" t="s">
        <v>79</v>
      </c>
      <c r="J5505" s="91">
        <f ca="1">J5504+TIME(0,RANDBETWEEN((108),(132)),0)</f>
        <v>0.68194444444444446</v>
      </c>
      <c r="K5505" s="86" t="str">
        <f ca="1">VLOOKUP(Tabla36[[#This Row],[CODIGO VINCULO]],[1]!Anexar1[[UNION]:[OPERADOR]],4,0)</f>
        <v>OMAR TONATIUH ROMERO ORTIZ</v>
      </c>
      <c r="L5505" s="92" t="str" cm="1">
        <f t="array" aca="1" ref="L5505" ca="1">_xlfn.IFS(J5505&gt;=TIME(14,0,0),"SEGUNDO TURNO",J5505&lt;TIME(14,0,0),"PRIMER TURNO")</f>
        <v>SEGUNDO TURNO</v>
      </c>
      <c r="M5505" s="90"/>
    </row>
    <row r="5506" spans="1:13">
      <c r="A5506" s="86" t="str">
        <f ca="1">_xlfn.CONCAT(Tabla36[[#This Row],[NUM. ECO.]],Tabla36[[#This Row],[TURNO]],Tabla36[[#This Row],[FECHA]])</f>
        <v>T53SEGUNDO TURNO45415</v>
      </c>
      <c r="B5506" s="87">
        <v>8</v>
      </c>
      <c r="C5506" s="87">
        <v>7</v>
      </c>
      <c r="D5506" s="87" t="s">
        <v>70</v>
      </c>
      <c r="E5506" s="86"/>
      <c r="F5506" s="86">
        <f>VLOOKUP(Tabla36[[#This Row],[NUM. ECO.]],[2]!Tabla24[[NO.ECO]:[CUBICACION
M3]],4,0)</f>
        <v>14</v>
      </c>
      <c r="G5506" s="94">
        <v>45415</v>
      </c>
      <c r="H5506" s="92" t="str">
        <f>VLOOKUP(Tabla36[[#This Row],[NUM. ECO.]],[2]!Tabla24[[NO.ECO]:[MATERIAL]],8,0)</f>
        <v>BASE HIDRAULICA</v>
      </c>
      <c r="I5506" s="86" t="s">
        <v>79</v>
      </c>
      <c r="J5506" s="91">
        <f ca="1">J5505+TIME(0,RANDBETWEEN((108),(132)),0)</f>
        <v>0.76041666666666674</v>
      </c>
      <c r="K5506" s="86" t="str">
        <f ca="1">VLOOKUP(Tabla36[[#This Row],[CODIGO VINCULO]],[1]!Anexar1[[UNION]:[OPERADOR]],4,0)</f>
        <v>OMAR TONATIUH ROMERO ORTIZ</v>
      </c>
      <c r="L5506" s="92" t="str" cm="1">
        <f t="array" aca="1" ref="L5506" ca="1">_xlfn.IFS(J5506&gt;=TIME(14,0,0),"SEGUNDO TURNO",J5506&lt;TIME(14,0,0),"PRIMER TURNO")</f>
        <v>SEGUNDO TURNO</v>
      </c>
      <c r="M5506" s="90"/>
    </row>
    <row r="5507" spans="1:13">
      <c r="A5507" s="86" t="str">
        <f ca="1">_xlfn.CONCAT(Tabla36[[#This Row],[NUM. ECO.]],Tabla36[[#This Row],[TURNO]],Tabla36[[#This Row],[FECHA]])</f>
        <v>T53SEGUNDO TURNO45415</v>
      </c>
      <c r="B5507" s="87">
        <v>8</v>
      </c>
      <c r="C5507" s="87">
        <v>8</v>
      </c>
      <c r="D5507" s="87" t="s">
        <v>70</v>
      </c>
      <c r="E5507" s="86"/>
      <c r="F5507" s="86">
        <f>VLOOKUP(Tabla36[[#This Row],[NUM. ECO.]],[2]!Tabla24[[NO.ECO]:[CUBICACION
M3]],4,0)</f>
        <v>14</v>
      </c>
      <c r="G5507" s="94">
        <v>45415</v>
      </c>
      <c r="H5507" s="92" t="str">
        <f>VLOOKUP(Tabla36[[#This Row],[NUM. ECO.]],[2]!Tabla24[[NO.ECO]:[MATERIAL]],8,0)</f>
        <v>BASE HIDRAULICA</v>
      </c>
      <c r="I5507" s="86" t="s">
        <v>79</v>
      </c>
      <c r="J5507" s="91">
        <f ca="1">J5506+TIME(0,RANDBETWEEN((108),(132)),0)</f>
        <v>0.84652777777777788</v>
      </c>
      <c r="K5507" s="86" t="str">
        <f ca="1">VLOOKUP(Tabla36[[#This Row],[CODIGO VINCULO]],[1]!Anexar1[[UNION]:[OPERADOR]],4,0)</f>
        <v>OMAR TONATIUH ROMERO ORTIZ</v>
      </c>
      <c r="L5507" s="92" t="str" cm="1">
        <f t="array" aca="1" ref="L5507" ca="1">_xlfn.IFS(J5507&gt;=TIME(14,0,0),"SEGUNDO TURNO",J5507&lt;TIME(14,0,0),"PRIMER TURNO")</f>
        <v>SEGUNDO TURNO</v>
      </c>
      <c r="M5507" s="90"/>
    </row>
    <row r="5508" spans="1:13">
      <c r="A5508" s="86" t="str">
        <f ca="1">_xlfn.CONCAT(Tabla36[[#This Row],[NUM. ECO.]],Tabla36[[#This Row],[TURNO]],Tabla36[[#This Row],[FECHA]])</f>
        <v>T53PRIMER TURNO45416</v>
      </c>
      <c r="B5508" s="87">
        <v>8</v>
      </c>
      <c r="C5508" s="87">
        <v>1</v>
      </c>
      <c r="D5508" s="87" t="s">
        <v>70</v>
      </c>
      <c r="E5508" s="86"/>
      <c r="F5508" s="86">
        <f>VLOOKUP(Tabla36[[#This Row],[NUM. ECO.]],[2]!Tabla24[[NO.ECO]:[CUBICACION
M3]],4,0)</f>
        <v>14</v>
      </c>
      <c r="G5508" s="94">
        <v>45416</v>
      </c>
      <c r="H5508" s="92" t="str">
        <f>VLOOKUP(Tabla36[[#This Row],[NUM. ECO.]],[2]!Tabla24[[NO.ECO]:[MATERIAL]],8,0)</f>
        <v>BASE HIDRAULICA</v>
      </c>
      <c r="I5508" s="86" t="s">
        <v>79</v>
      </c>
      <c r="J5508" s="88">
        <f ca="1">TIME(RANDBETWEEN(5.5,6),RANDBETWEEN(1,29),0)</f>
        <v>0.26944444444444443</v>
      </c>
      <c r="K5508" s="86" t="str">
        <f ca="1">VLOOKUP(Tabla36[[#This Row],[CODIGO VINCULO]],[1]!Anexar1[[UNION]:[OPERADOR]],4,0)</f>
        <v>JAVIER LOPEZ SIERRA ALCANTARA</v>
      </c>
      <c r="L5508" s="92" t="str" cm="1">
        <f t="array" aca="1" ref="L5508" ca="1">_xlfn.IFS(J5508&gt;=TIME(14,0,0),"SEGUNDO TURNO",J5508&lt;TIME(14,0,0),"PRIMER TURNO")</f>
        <v>PRIMER TURNO</v>
      </c>
      <c r="M5508" s="90"/>
    </row>
    <row r="5509" spans="1:13">
      <c r="A5509" s="86" t="str">
        <f ca="1">_xlfn.CONCAT(Tabla36[[#This Row],[NUM. ECO.]],Tabla36[[#This Row],[TURNO]],Tabla36[[#This Row],[FECHA]])</f>
        <v>T53PRIMER TURNO45416</v>
      </c>
      <c r="B5509" s="87">
        <v>8</v>
      </c>
      <c r="C5509" s="87">
        <v>2</v>
      </c>
      <c r="D5509" s="87" t="s">
        <v>70</v>
      </c>
      <c r="E5509" s="86"/>
      <c r="F5509" s="86">
        <f>VLOOKUP(Tabla36[[#This Row],[NUM. ECO.]],[2]!Tabla24[[NO.ECO]:[CUBICACION
M3]],4,0)</f>
        <v>14</v>
      </c>
      <c r="G5509" s="94">
        <v>45416</v>
      </c>
      <c r="H5509" s="92" t="str">
        <f>VLOOKUP(Tabla36[[#This Row],[NUM. ECO.]],[2]!Tabla24[[NO.ECO]:[MATERIAL]],8,0)</f>
        <v>BASE HIDRAULICA</v>
      </c>
      <c r="I5509" s="86" t="s">
        <v>79</v>
      </c>
      <c r="J5509" s="91">
        <f ca="1">J5508+TIME(0,RANDBETWEEN((108),(132)),0)</f>
        <v>0.35</v>
      </c>
      <c r="K5509" s="86" t="str">
        <f ca="1">VLOOKUP(Tabla36[[#This Row],[CODIGO VINCULO]],[1]!Anexar1[[UNION]:[OPERADOR]],4,0)</f>
        <v>JAVIER LOPEZ SIERRA ALCANTARA</v>
      </c>
      <c r="L5509" s="92" t="str" cm="1">
        <f t="array" aca="1" ref="L5509" ca="1">_xlfn.IFS(J5509&gt;=TIME(14,0,0),"SEGUNDO TURNO",J5509&lt;TIME(14,0,0),"PRIMER TURNO")</f>
        <v>PRIMER TURNO</v>
      </c>
      <c r="M5509" s="90"/>
    </row>
    <row r="5510" spans="1:13">
      <c r="A5510" s="86" t="str">
        <f ca="1">_xlfn.CONCAT(Tabla36[[#This Row],[NUM. ECO.]],Tabla36[[#This Row],[TURNO]],Tabla36[[#This Row],[FECHA]])</f>
        <v>T53PRIMER TURNO45416</v>
      </c>
      <c r="B5510" s="87">
        <v>8</v>
      </c>
      <c r="C5510" s="87">
        <v>3</v>
      </c>
      <c r="D5510" s="87" t="s">
        <v>70</v>
      </c>
      <c r="E5510" s="86"/>
      <c r="F5510" s="86">
        <f>VLOOKUP(Tabla36[[#This Row],[NUM. ECO.]],[2]!Tabla24[[NO.ECO]:[CUBICACION
M3]],4,0)</f>
        <v>14</v>
      </c>
      <c r="G5510" s="94">
        <v>45416</v>
      </c>
      <c r="H5510" s="92" t="str">
        <f>VLOOKUP(Tabla36[[#This Row],[NUM. ECO.]],[2]!Tabla24[[NO.ECO]:[MATERIAL]],8,0)</f>
        <v>BASE HIDRAULICA</v>
      </c>
      <c r="I5510" s="86" t="s">
        <v>79</v>
      </c>
      <c r="J5510" s="91">
        <f ca="1">J5509+TIME(0,RANDBETWEEN((108),(132)),0)</f>
        <v>0.43541666666666667</v>
      </c>
      <c r="K5510" s="86" t="str">
        <f ca="1">VLOOKUP(Tabla36[[#This Row],[CODIGO VINCULO]],[1]!Anexar1[[UNION]:[OPERADOR]],4,0)</f>
        <v>JAVIER LOPEZ SIERRA ALCANTARA</v>
      </c>
      <c r="L5510" s="92" t="str" cm="1">
        <f t="array" aca="1" ref="L5510" ca="1">_xlfn.IFS(J5510&gt;=TIME(14,0,0),"SEGUNDO TURNO",J5510&lt;TIME(14,0,0),"PRIMER TURNO")</f>
        <v>PRIMER TURNO</v>
      </c>
      <c r="M5510" s="90"/>
    </row>
    <row r="5511" spans="1:13">
      <c r="A5511" s="86" t="str">
        <f ca="1">_xlfn.CONCAT(Tabla36[[#This Row],[NUM. ECO.]],Tabla36[[#This Row],[TURNO]],Tabla36[[#This Row],[FECHA]])</f>
        <v>T53PRIMER TURNO45416</v>
      </c>
      <c r="B5511" s="87">
        <v>8</v>
      </c>
      <c r="C5511" s="87">
        <v>4</v>
      </c>
      <c r="D5511" s="87" t="s">
        <v>70</v>
      </c>
      <c r="E5511" s="86"/>
      <c r="F5511" s="86">
        <f>VLOOKUP(Tabla36[[#This Row],[NUM. ECO.]],[2]!Tabla24[[NO.ECO]:[CUBICACION
M3]],4,0)</f>
        <v>14</v>
      </c>
      <c r="G5511" s="94">
        <v>45416</v>
      </c>
      <c r="H5511" s="92" t="str">
        <f>VLOOKUP(Tabla36[[#This Row],[NUM. ECO.]],[2]!Tabla24[[NO.ECO]:[MATERIAL]],8,0)</f>
        <v>BASE HIDRAULICA</v>
      </c>
      <c r="I5511" s="86" t="s">
        <v>79</v>
      </c>
      <c r="J5511" s="91">
        <f ca="1">J5510+TIME(0,RANDBETWEEN((108),(132)),0)</f>
        <v>0.52569444444444446</v>
      </c>
      <c r="K5511" s="86" t="str">
        <f ca="1">VLOOKUP(Tabla36[[#This Row],[CODIGO VINCULO]],[1]!Anexar1[[UNION]:[OPERADOR]],4,0)</f>
        <v>JAVIER LOPEZ SIERRA ALCANTARA</v>
      </c>
      <c r="L5511" s="92" t="str" cm="1">
        <f t="array" aca="1" ref="L5511" ca="1">_xlfn.IFS(J5511&gt;=TIME(14,0,0),"SEGUNDO TURNO",J5511&lt;TIME(14,0,0),"PRIMER TURNO")</f>
        <v>PRIMER TURNO</v>
      </c>
      <c r="M5511" s="90"/>
    </row>
    <row r="5512" spans="1:13">
      <c r="A5512" s="86" t="str">
        <f ca="1">_xlfn.CONCAT(Tabla36[[#This Row],[NUM. ECO.]],Tabla36[[#This Row],[TURNO]],Tabla36[[#This Row],[FECHA]])</f>
        <v>T53SEGUNDO TURNO45416</v>
      </c>
      <c r="B5512" s="87">
        <v>8</v>
      </c>
      <c r="C5512" s="87">
        <v>5</v>
      </c>
      <c r="D5512" s="87" t="s">
        <v>70</v>
      </c>
      <c r="E5512" s="86"/>
      <c r="F5512" s="86">
        <f>VLOOKUP(Tabla36[[#This Row],[NUM. ECO.]],[2]!Tabla24[[NO.ECO]:[CUBICACION
M3]],4,0)</f>
        <v>14</v>
      </c>
      <c r="G5512" s="94">
        <v>45416</v>
      </c>
      <c r="H5512" s="92" t="str">
        <f>VLOOKUP(Tabla36[[#This Row],[NUM. ECO.]],[2]!Tabla24[[NO.ECO]:[MATERIAL]],8,0)</f>
        <v>BASE HIDRAULICA</v>
      </c>
      <c r="I5512" s="86" t="s">
        <v>79</v>
      </c>
      <c r="J5512" s="91">
        <f ca="1">J5511+TIME(0,RANDBETWEEN((108),(132)),0)</f>
        <v>0.60833333333333339</v>
      </c>
      <c r="K5512" s="86" t="str">
        <f ca="1">VLOOKUP(Tabla36[[#This Row],[CODIGO VINCULO]],[1]!Anexar1[[UNION]:[OPERADOR]],4,0)</f>
        <v>OMAR TONATIUH ROMERO ORTIZ</v>
      </c>
      <c r="L5512" s="92" t="str" cm="1">
        <f t="array" aca="1" ref="L5512" ca="1">_xlfn.IFS(J5512&gt;=TIME(14,0,0),"SEGUNDO TURNO",J5512&lt;TIME(14,0,0),"PRIMER TURNO")</f>
        <v>SEGUNDO TURNO</v>
      </c>
      <c r="M5512" s="90"/>
    </row>
    <row r="5513" spans="1:13">
      <c r="A5513" s="86" t="str">
        <f ca="1">_xlfn.CONCAT(Tabla36[[#This Row],[NUM. ECO.]],Tabla36[[#This Row],[TURNO]],Tabla36[[#This Row],[FECHA]])</f>
        <v>T53SEGUNDO TURNO45416</v>
      </c>
      <c r="B5513" s="87">
        <v>8</v>
      </c>
      <c r="C5513" s="87">
        <v>6</v>
      </c>
      <c r="D5513" s="87" t="s">
        <v>70</v>
      </c>
      <c r="E5513" s="86"/>
      <c r="F5513" s="86">
        <f>VLOOKUP(Tabla36[[#This Row],[NUM. ECO.]],[2]!Tabla24[[NO.ECO]:[CUBICACION
M3]],4,0)</f>
        <v>14</v>
      </c>
      <c r="G5513" s="94">
        <v>45416</v>
      </c>
      <c r="H5513" s="92" t="str">
        <f>VLOOKUP(Tabla36[[#This Row],[NUM. ECO.]],[2]!Tabla24[[NO.ECO]:[MATERIAL]],8,0)</f>
        <v>BASE HIDRAULICA</v>
      </c>
      <c r="I5513" s="86" t="s">
        <v>79</v>
      </c>
      <c r="J5513" s="91">
        <f ca="1">J5512+TIME(0,RANDBETWEEN((108),(132)),0)</f>
        <v>0.68402777777777779</v>
      </c>
      <c r="K5513" s="86" t="str">
        <f ca="1">VLOOKUP(Tabla36[[#This Row],[CODIGO VINCULO]],[1]!Anexar1[[UNION]:[OPERADOR]],4,0)</f>
        <v>OMAR TONATIUH ROMERO ORTIZ</v>
      </c>
      <c r="L5513" s="92" t="str" cm="1">
        <f t="array" aca="1" ref="L5513" ca="1">_xlfn.IFS(J5513&gt;=TIME(14,0,0),"SEGUNDO TURNO",J5513&lt;TIME(14,0,0),"PRIMER TURNO")</f>
        <v>SEGUNDO TURNO</v>
      </c>
      <c r="M5513" s="90"/>
    </row>
    <row r="5514" spans="1:13">
      <c r="A5514" s="86" t="str">
        <f ca="1">_xlfn.CONCAT(Tabla36[[#This Row],[NUM. ECO.]],Tabla36[[#This Row],[TURNO]],Tabla36[[#This Row],[FECHA]])</f>
        <v>T53SEGUNDO TURNO45416</v>
      </c>
      <c r="B5514" s="87">
        <v>8</v>
      </c>
      <c r="C5514" s="87">
        <v>7</v>
      </c>
      <c r="D5514" s="87" t="s">
        <v>70</v>
      </c>
      <c r="E5514" s="86"/>
      <c r="F5514" s="86">
        <f>VLOOKUP(Tabla36[[#This Row],[NUM. ECO.]],[2]!Tabla24[[NO.ECO]:[CUBICACION
M3]],4,0)</f>
        <v>14</v>
      </c>
      <c r="G5514" s="94">
        <v>45416</v>
      </c>
      <c r="H5514" s="92" t="str">
        <f>VLOOKUP(Tabla36[[#This Row],[NUM. ECO.]],[2]!Tabla24[[NO.ECO]:[MATERIAL]],8,0)</f>
        <v>BASE HIDRAULICA</v>
      </c>
      <c r="I5514" s="86" t="s">
        <v>79</v>
      </c>
      <c r="J5514" s="91">
        <f ca="1">J5513+TIME(0,RANDBETWEEN((108),(132)),0)</f>
        <v>0.7680555555555556</v>
      </c>
      <c r="K5514" s="86" t="str">
        <f ca="1">VLOOKUP(Tabla36[[#This Row],[CODIGO VINCULO]],[1]!Anexar1[[UNION]:[OPERADOR]],4,0)</f>
        <v>OMAR TONATIUH ROMERO ORTIZ</v>
      </c>
      <c r="L5514" s="92" t="str" cm="1">
        <f t="array" aca="1" ref="L5514" ca="1">_xlfn.IFS(J5514&gt;=TIME(14,0,0),"SEGUNDO TURNO",J5514&lt;TIME(14,0,0),"PRIMER TURNO")</f>
        <v>SEGUNDO TURNO</v>
      </c>
      <c r="M5514" s="90"/>
    </row>
    <row r="5515" spans="1:13">
      <c r="A5515" s="86" t="str">
        <f ca="1">_xlfn.CONCAT(Tabla36[[#This Row],[NUM. ECO.]],Tabla36[[#This Row],[TURNO]],Tabla36[[#This Row],[FECHA]])</f>
        <v>T53SEGUNDO TURNO45416</v>
      </c>
      <c r="B5515" s="87">
        <v>8</v>
      </c>
      <c r="C5515" s="87">
        <v>8</v>
      </c>
      <c r="D5515" s="87" t="s">
        <v>70</v>
      </c>
      <c r="E5515" s="86"/>
      <c r="F5515" s="86">
        <f>VLOOKUP(Tabla36[[#This Row],[NUM. ECO.]],[2]!Tabla24[[NO.ECO]:[CUBICACION
M3]],4,0)</f>
        <v>14</v>
      </c>
      <c r="G5515" s="94">
        <v>45416</v>
      </c>
      <c r="H5515" s="92" t="str">
        <f>VLOOKUP(Tabla36[[#This Row],[NUM. ECO.]],[2]!Tabla24[[NO.ECO]:[MATERIAL]],8,0)</f>
        <v>BASE HIDRAULICA</v>
      </c>
      <c r="I5515" s="86" t="s">
        <v>79</v>
      </c>
      <c r="J5515" s="91">
        <f ca="1">J5514+TIME(0,RANDBETWEEN((108),(132)),0)</f>
        <v>0.84930555555555565</v>
      </c>
      <c r="K5515" s="86" t="str">
        <f ca="1">VLOOKUP(Tabla36[[#This Row],[CODIGO VINCULO]],[1]!Anexar1[[UNION]:[OPERADOR]],4,0)</f>
        <v>OMAR TONATIUH ROMERO ORTIZ</v>
      </c>
      <c r="L5515" s="92" t="str" cm="1">
        <f t="array" aca="1" ref="L5515" ca="1">_xlfn.IFS(J5515&gt;=TIME(14,0,0),"SEGUNDO TURNO",J5515&lt;TIME(14,0,0),"PRIMER TURNO")</f>
        <v>SEGUNDO TURNO</v>
      </c>
      <c r="M5515" s="90"/>
    </row>
    <row r="5516" spans="1:13">
      <c r="A5516" s="86" t="str">
        <f ca="1">_xlfn.CONCAT(Tabla36[[#This Row],[NUM. ECO.]],Tabla36[[#This Row],[TURNO]],Tabla36[[#This Row],[FECHA]])</f>
        <v>T53PRIMER TURNO45418</v>
      </c>
      <c r="B5516" s="87">
        <v>8</v>
      </c>
      <c r="C5516" s="87">
        <v>1</v>
      </c>
      <c r="D5516" s="87" t="s">
        <v>70</v>
      </c>
      <c r="E5516" s="86"/>
      <c r="F5516" s="86">
        <f>VLOOKUP(Tabla36[[#This Row],[NUM. ECO.]],[2]!Tabla24[[NO.ECO]:[CUBICACION
M3]],4,0)</f>
        <v>14</v>
      </c>
      <c r="G5516" s="94">
        <v>45418</v>
      </c>
      <c r="H5516" s="92" t="str">
        <f>VLOOKUP(Tabla36[[#This Row],[NUM. ECO.]],[2]!Tabla24[[NO.ECO]:[MATERIAL]],8,0)</f>
        <v>BASE HIDRAULICA</v>
      </c>
      <c r="I5516" s="86" t="s">
        <v>79</v>
      </c>
      <c r="J5516" s="88">
        <f ca="1">TIME(RANDBETWEEN(5.5,6),RANDBETWEEN(1,29),0)</f>
        <v>0.2673611111111111</v>
      </c>
      <c r="K5516" s="86" t="str">
        <f ca="1">VLOOKUP(Tabla36[[#This Row],[CODIGO VINCULO]],[1]!Anexar1[[UNION]:[OPERADOR]],4,0)</f>
        <v>JAVIER LOPEZ SIERRA ALCANTARA</v>
      </c>
      <c r="L5516" s="92" t="str" cm="1">
        <f t="array" aca="1" ref="L5516" ca="1">_xlfn.IFS(J5516&gt;=TIME(14,0,0),"SEGUNDO TURNO",J5516&lt;TIME(14,0,0),"PRIMER TURNO")</f>
        <v>PRIMER TURNO</v>
      </c>
      <c r="M5516" s="90"/>
    </row>
    <row r="5517" spans="1:13">
      <c r="A5517" s="86" t="str">
        <f ca="1">_xlfn.CONCAT(Tabla36[[#This Row],[NUM. ECO.]],Tabla36[[#This Row],[TURNO]],Tabla36[[#This Row],[FECHA]])</f>
        <v>T53PRIMER TURNO45418</v>
      </c>
      <c r="B5517" s="87">
        <v>8</v>
      </c>
      <c r="C5517" s="87">
        <v>2</v>
      </c>
      <c r="D5517" s="87" t="s">
        <v>70</v>
      </c>
      <c r="E5517" s="86"/>
      <c r="F5517" s="86">
        <f>VLOOKUP(Tabla36[[#This Row],[NUM. ECO.]],[2]!Tabla24[[NO.ECO]:[CUBICACION
M3]],4,0)</f>
        <v>14</v>
      </c>
      <c r="G5517" s="94">
        <v>45418</v>
      </c>
      <c r="H5517" s="92" t="str">
        <f>VLOOKUP(Tabla36[[#This Row],[NUM. ECO.]],[2]!Tabla24[[NO.ECO]:[MATERIAL]],8,0)</f>
        <v>BASE HIDRAULICA</v>
      </c>
      <c r="I5517" s="86" t="s">
        <v>79</v>
      </c>
      <c r="J5517" s="91">
        <f ca="1">J5516+TIME(0,RANDBETWEEN((108),(132)),0)</f>
        <v>0.34930555555555554</v>
      </c>
      <c r="K5517" s="86" t="str">
        <f ca="1">VLOOKUP(Tabla36[[#This Row],[CODIGO VINCULO]],[1]!Anexar1[[UNION]:[OPERADOR]],4,0)</f>
        <v>JAVIER LOPEZ SIERRA ALCANTARA</v>
      </c>
      <c r="L5517" s="92" t="str" cm="1">
        <f t="array" aca="1" ref="L5517" ca="1">_xlfn.IFS(J5517&gt;=TIME(14,0,0),"SEGUNDO TURNO",J5517&lt;TIME(14,0,0),"PRIMER TURNO")</f>
        <v>PRIMER TURNO</v>
      </c>
      <c r="M5517" s="90"/>
    </row>
    <row r="5518" spans="1:13">
      <c r="A5518" s="86" t="str">
        <f ca="1">_xlfn.CONCAT(Tabla36[[#This Row],[NUM. ECO.]],Tabla36[[#This Row],[TURNO]],Tabla36[[#This Row],[FECHA]])</f>
        <v>T53PRIMER TURNO45418</v>
      </c>
      <c r="B5518" s="87">
        <v>8</v>
      </c>
      <c r="C5518" s="87">
        <v>3</v>
      </c>
      <c r="D5518" s="87" t="s">
        <v>70</v>
      </c>
      <c r="E5518" s="86"/>
      <c r="F5518" s="86">
        <f>VLOOKUP(Tabla36[[#This Row],[NUM. ECO.]],[2]!Tabla24[[NO.ECO]:[CUBICACION
M3]],4,0)</f>
        <v>14</v>
      </c>
      <c r="G5518" s="94">
        <v>45418</v>
      </c>
      <c r="H5518" s="92" t="str">
        <f>VLOOKUP(Tabla36[[#This Row],[NUM. ECO.]],[2]!Tabla24[[NO.ECO]:[MATERIAL]],8,0)</f>
        <v>BASE HIDRAULICA</v>
      </c>
      <c r="I5518" s="86" t="s">
        <v>79</v>
      </c>
      <c r="J5518" s="91">
        <f ca="1">J5517+TIME(0,RANDBETWEEN((108),(132)),0)</f>
        <v>0.4284722222222222</v>
      </c>
      <c r="K5518" s="86" t="str">
        <f ca="1">VLOOKUP(Tabla36[[#This Row],[CODIGO VINCULO]],[1]!Anexar1[[UNION]:[OPERADOR]],4,0)</f>
        <v>JAVIER LOPEZ SIERRA ALCANTARA</v>
      </c>
      <c r="L5518" s="92" t="str" cm="1">
        <f t="array" aca="1" ref="L5518" ca="1">_xlfn.IFS(J5518&gt;=TIME(14,0,0),"SEGUNDO TURNO",J5518&lt;TIME(14,0,0),"PRIMER TURNO")</f>
        <v>PRIMER TURNO</v>
      </c>
      <c r="M5518" s="90"/>
    </row>
    <row r="5519" spans="1:13">
      <c r="A5519" s="86" t="str">
        <f ca="1">_xlfn.CONCAT(Tabla36[[#This Row],[NUM. ECO.]],Tabla36[[#This Row],[TURNO]],Tabla36[[#This Row],[FECHA]])</f>
        <v>T53PRIMER TURNO45418</v>
      </c>
      <c r="B5519" s="87">
        <v>8</v>
      </c>
      <c r="C5519" s="87">
        <v>4</v>
      </c>
      <c r="D5519" s="87" t="s">
        <v>70</v>
      </c>
      <c r="E5519" s="86"/>
      <c r="F5519" s="86">
        <f>VLOOKUP(Tabla36[[#This Row],[NUM. ECO.]],[2]!Tabla24[[NO.ECO]:[CUBICACION
M3]],4,0)</f>
        <v>14</v>
      </c>
      <c r="G5519" s="94">
        <v>45418</v>
      </c>
      <c r="H5519" s="92" t="str">
        <f>VLOOKUP(Tabla36[[#This Row],[NUM. ECO.]],[2]!Tabla24[[NO.ECO]:[MATERIAL]],8,0)</f>
        <v>BASE HIDRAULICA</v>
      </c>
      <c r="I5519" s="86" t="s">
        <v>79</v>
      </c>
      <c r="J5519" s="91">
        <f ca="1">J5518+TIME(0,RANDBETWEEN((108),(132)),0)</f>
        <v>0.51180555555555551</v>
      </c>
      <c r="K5519" s="86" t="str">
        <f ca="1">VLOOKUP(Tabla36[[#This Row],[CODIGO VINCULO]],[1]!Anexar1[[UNION]:[OPERADOR]],4,0)</f>
        <v>JAVIER LOPEZ SIERRA ALCANTARA</v>
      </c>
      <c r="L5519" s="92" t="str" cm="1">
        <f t="array" aca="1" ref="L5519" ca="1">_xlfn.IFS(J5519&gt;=TIME(14,0,0),"SEGUNDO TURNO",J5519&lt;TIME(14,0,0),"PRIMER TURNO")</f>
        <v>PRIMER TURNO</v>
      </c>
      <c r="M5519" s="90"/>
    </row>
    <row r="5520" spans="1:13">
      <c r="A5520" s="86" t="str">
        <f ca="1">_xlfn.CONCAT(Tabla36[[#This Row],[NUM. ECO.]],Tabla36[[#This Row],[TURNO]],Tabla36[[#This Row],[FECHA]])</f>
        <v>T53SEGUNDO TURNO45418</v>
      </c>
      <c r="B5520" s="87">
        <v>8</v>
      </c>
      <c r="C5520" s="87">
        <v>5</v>
      </c>
      <c r="D5520" s="87" t="s">
        <v>70</v>
      </c>
      <c r="E5520" s="86"/>
      <c r="F5520" s="86">
        <f>VLOOKUP(Tabla36[[#This Row],[NUM. ECO.]],[2]!Tabla24[[NO.ECO]:[CUBICACION
M3]],4,0)</f>
        <v>14</v>
      </c>
      <c r="G5520" s="94">
        <v>45418</v>
      </c>
      <c r="H5520" s="92" t="str">
        <f>VLOOKUP(Tabla36[[#This Row],[NUM. ECO.]],[2]!Tabla24[[NO.ECO]:[MATERIAL]],8,0)</f>
        <v>BASE HIDRAULICA</v>
      </c>
      <c r="I5520" s="86" t="s">
        <v>79</v>
      </c>
      <c r="J5520" s="91">
        <f ca="1">J5519+TIME(0,RANDBETWEEN((108),(132)),0)</f>
        <v>0.59166666666666656</v>
      </c>
      <c r="K5520" s="86" t="str">
        <f ca="1">VLOOKUP(Tabla36[[#This Row],[CODIGO VINCULO]],[1]!Anexar1[[UNION]:[OPERADOR]],4,0)</f>
        <v>OMAR TONATIUH ROMERO ORTIZ</v>
      </c>
      <c r="L5520" s="92" t="str" cm="1">
        <f t="array" aca="1" ref="L5520" ca="1">_xlfn.IFS(J5520&gt;=TIME(14,0,0),"SEGUNDO TURNO",J5520&lt;TIME(14,0,0),"PRIMER TURNO")</f>
        <v>SEGUNDO TURNO</v>
      </c>
      <c r="M5520" s="90"/>
    </row>
    <row r="5521" spans="1:13">
      <c r="A5521" s="86" t="str">
        <f ca="1">_xlfn.CONCAT(Tabla36[[#This Row],[NUM. ECO.]],Tabla36[[#This Row],[TURNO]],Tabla36[[#This Row],[FECHA]])</f>
        <v>T53SEGUNDO TURNO45418</v>
      </c>
      <c r="B5521" s="87">
        <v>8</v>
      </c>
      <c r="C5521" s="87">
        <v>6</v>
      </c>
      <c r="D5521" s="87" t="s">
        <v>70</v>
      </c>
      <c r="E5521" s="86"/>
      <c r="F5521" s="86">
        <f>VLOOKUP(Tabla36[[#This Row],[NUM. ECO.]],[2]!Tabla24[[NO.ECO]:[CUBICACION
M3]],4,0)</f>
        <v>14</v>
      </c>
      <c r="G5521" s="94">
        <v>45418</v>
      </c>
      <c r="H5521" s="92" t="str">
        <f>VLOOKUP(Tabla36[[#This Row],[NUM. ECO.]],[2]!Tabla24[[NO.ECO]:[MATERIAL]],8,0)</f>
        <v>BASE HIDRAULICA</v>
      </c>
      <c r="I5521" s="86" t="s">
        <v>79</v>
      </c>
      <c r="J5521" s="91">
        <f ca="1">J5520+TIME(0,RANDBETWEEN((108),(132)),0)</f>
        <v>0.67222222222222217</v>
      </c>
      <c r="K5521" s="86" t="str">
        <f ca="1">VLOOKUP(Tabla36[[#This Row],[CODIGO VINCULO]],[1]!Anexar1[[UNION]:[OPERADOR]],4,0)</f>
        <v>OMAR TONATIUH ROMERO ORTIZ</v>
      </c>
      <c r="L5521" s="92" t="str" cm="1">
        <f t="array" aca="1" ref="L5521" ca="1">_xlfn.IFS(J5521&gt;=TIME(14,0,0),"SEGUNDO TURNO",J5521&lt;TIME(14,0,0),"PRIMER TURNO")</f>
        <v>SEGUNDO TURNO</v>
      </c>
      <c r="M5521" s="90"/>
    </row>
    <row r="5522" spans="1:13">
      <c r="A5522" s="86" t="str">
        <f ca="1">_xlfn.CONCAT(Tabla36[[#This Row],[NUM. ECO.]],Tabla36[[#This Row],[TURNO]],Tabla36[[#This Row],[FECHA]])</f>
        <v>T53SEGUNDO TURNO45418</v>
      </c>
      <c r="B5522" s="87">
        <v>8</v>
      </c>
      <c r="C5522" s="87">
        <v>7</v>
      </c>
      <c r="D5522" s="87" t="s">
        <v>70</v>
      </c>
      <c r="E5522" s="86"/>
      <c r="F5522" s="86">
        <f>VLOOKUP(Tabla36[[#This Row],[NUM. ECO.]],[2]!Tabla24[[NO.ECO]:[CUBICACION
M3]],4,0)</f>
        <v>14</v>
      </c>
      <c r="G5522" s="94">
        <v>45418</v>
      </c>
      <c r="H5522" s="92" t="str">
        <f>VLOOKUP(Tabla36[[#This Row],[NUM. ECO.]],[2]!Tabla24[[NO.ECO]:[MATERIAL]],8,0)</f>
        <v>BASE HIDRAULICA</v>
      </c>
      <c r="I5522" s="86" t="s">
        <v>79</v>
      </c>
      <c r="J5522" s="91">
        <f ca="1">J5521+TIME(0,RANDBETWEEN((108),(132)),0)</f>
        <v>0.75347222222222221</v>
      </c>
      <c r="K5522" s="86" t="str">
        <f ca="1">VLOOKUP(Tabla36[[#This Row],[CODIGO VINCULO]],[1]!Anexar1[[UNION]:[OPERADOR]],4,0)</f>
        <v>OMAR TONATIUH ROMERO ORTIZ</v>
      </c>
      <c r="L5522" s="92" t="str" cm="1">
        <f t="array" aca="1" ref="L5522" ca="1">_xlfn.IFS(J5522&gt;=TIME(14,0,0),"SEGUNDO TURNO",J5522&lt;TIME(14,0,0),"PRIMER TURNO")</f>
        <v>SEGUNDO TURNO</v>
      </c>
      <c r="M5522" s="90"/>
    </row>
    <row r="5523" spans="1:13">
      <c r="A5523" s="86" t="str">
        <f ca="1">_xlfn.CONCAT(Tabla36[[#This Row],[NUM. ECO.]],Tabla36[[#This Row],[TURNO]],Tabla36[[#This Row],[FECHA]])</f>
        <v>T53SEGUNDO TURNO45418</v>
      </c>
      <c r="B5523" s="87">
        <v>8</v>
      </c>
      <c r="C5523" s="87">
        <v>8</v>
      </c>
      <c r="D5523" s="87" t="s">
        <v>70</v>
      </c>
      <c r="E5523" s="86"/>
      <c r="F5523" s="86">
        <f>VLOOKUP(Tabla36[[#This Row],[NUM. ECO.]],[2]!Tabla24[[NO.ECO]:[CUBICACION
M3]],4,0)</f>
        <v>14</v>
      </c>
      <c r="G5523" s="94">
        <v>45418</v>
      </c>
      <c r="H5523" s="92" t="str">
        <f>VLOOKUP(Tabla36[[#This Row],[NUM. ECO.]],[2]!Tabla24[[NO.ECO]:[MATERIAL]],8,0)</f>
        <v>BASE HIDRAULICA</v>
      </c>
      <c r="I5523" s="86" t="s">
        <v>79</v>
      </c>
      <c r="J5523" s="91">
        <f ca="1">J5522+TIME(0,RANDBETWEEN((108),(132)),0)</f>
        <v>0.82986111111111116</v>
      </c>
      <c r="K5523" s="86" t="str">
        <f ca="1">VLOOKUP(Tabla36[[#This Row],[CODIGO VINCULO]],[1]!Anexar1[[UNION]:[OPERADOR]],4,0)</f>
        <v>OMAR TONATIUH ROMERO ORTIZ</v>
      </c>
      <c r="L5523" s="92" t="str" cm="1">
        <f t="array" aca="1" ref="L5523" ca="1">_xlfn.IFS(J5523&gt;=TIME(14,0,0),"SEGUNDO TURNO",J5523&lt;TIME(14,0,0),"PRIMER TURNO")</f>
        <v>SEGUNDO TURNO</v>
      </c>
      <c r="M5523" s="90"/>
    </row>
    <row r="5524" spans="1:13">
      <c r="A5524" s="86" t="str">
        <f ca="1">_xlfn.CONCAT(Tabla36[[#This Row],[NUM. ECO.]],Tabla36[[#This Row],[TURNO]],Tabla36[[#This Row],[FECHA]])</f>
        <v>T53PRIMER TURNO45419</v>
      </c>
      <c r="B5524" s="87">
        <v>8</v>
      </c>
      <c r="C5524" s="87">
        <v>1</v>
      </c>
      <c r="D5524" s="87" t="s">
        <v>70</v>
      </c>
      <c r="E5524" s="86"/>
      <c r="F5524" s="86">
        <f>VLOOKUP(Tabla36[[#This Row],[NUM. ECO.]],[2]!Tabla24[[NO.ECO]:[CUBICACION
M3]],4,0)</f>
        <v>14</v>
      </c>
      <c r="G5524" s="94">
        <v>45419</v>
      </c>
      <c r="H5524" s="92" t="str">
        <f>VLOOKUP(Tabla36[[#This Row],[NUM. ECO.]],[2]!Tabla24[[NO.ECO]:[MATERIAL]],8,0)</f>
        <v>BASE HIDRAULICA</v>
      </c>
      <c r="I5524" s="86" t="s">
        <v>79</v>
      </c>
      <c r="J5524" s="88">
        <f ca="1">TIME(RANDBETWEEN(5.5,6),RANDBETWEEN(1,29),0)</f>
        <v>0.25069444444444444</v>
      </c>
      <c r="K5524" s="86" t="str">
        <f ca="1">VLOOKUP(Tabla36[[#This Row],[CODIGO VINCULO]],[1]!Anexar1[[UNION]:[OPERADOR]],4,0)</f>
        <v>JAVIER LOPEZ SIERRA ALCANTARA</v>
      </c>
      <c r="L5524" s="92" t="str" cm="1">
        <f t="array" aca="1" ref="L5524" ca="1">_xlfn.IFS(J5524&gt;=TIME(14,0,0),"SEGUNDO TURNO",J5524&lt;TIME(14,0,0),"PRIMER TURNO")</f>
        <v>PRIMER TURNO</v>
      </c>
      <c r="M5524" s="90"/>
    </row>
    <row r="5525" spans="1:13">
      <c r="A5525" s="86" t="str">
        <f ca="1">_xlfn.CONCAT(Tabla36[[#This Row],[NUM. ECO.]],Tabla36[[#This Row],[TURNO]],Tabla36[[#This Row],[FECHA]])</f>
        <v>T53PRIMER TURNO45419</v>
      </c>
      <c r="B5525" s="87">
        <v>8</v>
      </c>
      <c r="C5525" s="87">
        <v>2</v>
      </c>
      <c r="D5525" s="87" t="s">
        <v>70</v>
      </c>
      <c r="E5525" s="86"/>
      <c r="F5525" s="86">
        <f>VLOOKUP(Tabla36[[#This Row],[NUM. ECO.]],[2]!Tabla24[[NO.ECO]:[CUBICACION
M3]],4,0)</f>
        <v>14</v>
      </c>
      <c r="G5525" s="94">
        <v>45419</v>
      </c>
      <c r="H5525" s="92" t="str">
        <f>VLOOKUP(Tabla36[[#This Row],[NUM. ECO.]],[2]!Tabla24[[NO.ECO]:[MATERIAL]],8,0)</f>
        <v>BASE HIDRAULICA</v>
      </c>
      <c r="I5525" s="86" t="s">
        <v>79</v>
      </c>
      <c r="J5525" s="91">
        <f ca="1">J5524+TIME(0,RANDBETWEEN((108),(132)),0)</f>
        <v>0.33611111111111114</v>
      </c>
      <c r="K5525" s="86" t="str">
        <f ca="1">VLOOKUP(Tabla36[[#This Row],[CODIGO VINCULO]],[1]!Anexar1[[UNION]:[OPERADOR]],4,0)</f>
        <v>JAVIER LOPEZ SIERRA ALCANTARA</v>
      </c>
      <c r="L5525" s="92" t="str" cm="1">
        <f t="array" aca="1" ref="L5525" ca="1">_xlfn.IFS(J5525&gt;=TIME(14,0,0),"SEGUNDO TURNO",J5525&lt;TIME(14,0,0),"PRIMER TURNO")</f>
        <v>PRIMER TURNO</v>
      </c>
      <c r="M5525" s="90"/>
    </row>
    <row r="5526" spans="1:13">
      <c r="A5526" s="86" t="str">
        <f ca="1">_xlfn.CONCAT(Tabla36[[#This Row],[NUM. ECO.]],Tabla36[[#This Row],[TURNO]],Tabla36[[#This Row],[FECHA]])</f>
        <v>T53PRIMER TURNO45419</v>
      </c>
      <c r="B5526" s="87">
        <v>8</v>
      </c>
      <c r="C5526" s="87">
        <v>3</v>
      </c>
      <c r="D5526" s="87" t="s">
        <v>70</v>
      </c>
      <c r="E5526" s="86"/>
      <c r="F5526" s="86">
        <f>VLOOKUP(Tabla36[[#This Row],[NUM. ECO.]],[2]!Tabla24[[NO.ECO]:[CUBICACION
M3]],4,0)</f>
        <v>14</v>
      </c>
      <c r="G5526" s="94">
        <v>45419</v>
      </c>
      <c r="H5526" s="92" t="str">
        <f>VLOOKUP(Tabla36[[#This Row],[NUM. ECO.]],[2]!Tabla24[[NO.ECO]:[MATERIAL]],8,0)</f>
        <v>BASE HIDRAULICA</v>
      </c>
      <c r="I5526" s="86" t="s">
        <v>79</v>
      </c>
      <c r="J5526" s="91">
        <f ca="1">J5525+TIME(0,RANDBETWEEN((108),(132)),0)</f>
        <v>0.41319444444444448</v>
      </c>
      <c r="K5526" s="86" t="str">
        <f ca="1">VLOOKUP(Tabla36[[#This Row],[CODIGO VINCULO]],[1]!Anexar1[[UNION]:[OPERADOR]],4,0)</f>
        <v>JAVIER LOPEZ SIERRA ALCANTARA</v>
      </c>
      <c r="L5526" s="92" t="str" cm="1">
        <f t="array" aca="1" ref="L5526" ca="1">_xlfn.IFS(J5526&gt;=TIME(14,0,0),"SEGUNDO TURNO",J5526&lt;TIME(14,0,0),"PRIMER TURNO")</f>
        <v>PRIMER TURNO</v>
      </c>
      <c r="M5526" s="90"/>
    </row>
    <row r="5527" spans="1:13">
      <c r="A5527" s="86" t="str">
        <f ca="1">_xlfn.CONCAT(Tabla36[[#This Row],[NUM. ECO.]],Tabla36[[#This Row],[TURNO]],Tabla36[[#This Row],[FECHA]])</f>
        <v>T53PRIMER TURNO45419</v>
      </c>
      <c r="B5527" s="87">
        <v>8</v>
      </c>
      <c r="C5527" s="87">
        <v>4</v>
      </c>
      <c r="D5527" s="87" t="s">
        <v>70</v>
      </c>
      <c r="E5527" s="86"/>
      <c r="F5527" s="86">
        <f>VLOOKUP(Tabla36[[#This Row],[NUM. ECO.]],[2]!Tabla24[[NO.ECO]:[CUBICACION
M3]],4,0)</f>
        <v>14</v>
      </c>
      <c r="G5527" s="94">
        <v>45419</v>
      </c>
      <c r="H5527" s="92" t="str">
        <f>VLOOKUP(Tabla36[[#This Row],[NUM. ECO.]],[2]!Tabla24[[NO.ECO]:[MATERIAL]],8,0)</f>
        <v>BASE HIDRAULICA</v>
      </c>
      <c r="I5527" s="86" t="s">
        <v>79</v>
      </c>
      <c r="J5527" s="91">
        <f ca="1">J5526+TIME(0,RANDBETWEEN((108),(132)),0)</f>
        <v>0.50277777777777777</v>
      </c>
      <c r="K5527" s="86" t="str">
        <f ca="1">VLOOKUP(Tabla36[[#This Row],[CODIGO VINCULO]],[1]!Anexar1[[UNION]:[OPERADOR]],4,0)</f>
        <v>JAVIER LOPEZ SIERRA ALCANTARA</v>
      </c>
      <c r="L5527" s="92" t="str" cm="1">
        <f t="array" aca="1" ref="L5527" ca="1">_xlfn.IFS(J5527&gt;=TIME(14,0,0),"SEGUNDO TURNO",J5527&lt;TIME(14,0,0),"PRIMER TURNO")</f>
        <v>PRIMER TURNO</v>
      </c>
      <c r="M5527" s="90"/>
    </row>
    <row r="5528" spans="1:13">
      <c r="A5528" s="86" t="str">
        <f ca="1">_xlfn.CONCAT(Tabla36[[#This Row],[NUM. ECO.]],Tabla36[[#This Row],[TURNO]],Tabla36[[#This Row],[FECHA]])</f>
        <v>T53PRIMER TURNO45419</v>
      </c>
      <c r="B5528" s="87">
        <v>8</v>
      </c>
      <c r="C5528" s="87">
        <v>5</v>
      </c>
      <c r="D5528" s="87" t="s">
        <v>70</v>
      </c>
      <c r="E5528" s="86"/>
      <c r="F5528" s="86">
        <f>VLOOKUP(Tabla36[[#This Row],[NUM. ECO.]],[2]!Tabla24[[NO.ECO]:[CUBICACION
M3]],4,0)</f>
        <v>14</v>
      </c>
      <c r="G5528" s="94">
        <v>45419</v>
      </c>
      <c r="H5528" s="92" t="str">
        <f>VLOOKUP(Tabla36[[#This Row],[NUM. ECO.]],[2]!Tabla24[[NO.ECO]:[MATERIAL]],8,0)</f>
        <v>BASE HIDRAULICA</v>
      </c>
      <c r="I5528" s="86" t="s">
        <v>79</v>
      </c>
      <c r="J5528" s="91">
        <f ca="1">J5527+TIME(0,RANDBETWEEN((108),(132)),0)</f>
        <v>0.57986111111111116</v>
      </c>
      <c r="K5528" s="86" t="str">
        <f ca="1">VLOOKUP(Tabla36[[#This Row],[CODIGO VINCULO]],[1]!Anexar1[[UNION]:[OPERADOR]],4,0)</f>
        <v>JAVIER LOPEZ SIERRA ALCANTARA</v>
      </c>
      <c r="L5528" s="92" t="str" cm="1">
        <f t="array" aca="1" ref="L5528" ca="1">_xlfn.IFS(J5528&gt;=TIME(14,0,0),"SEGUNDO TURNO",J5528&lt;TIME(14,0,0),"PRIMER TURNO")</f>
        <v>PRIMER TURNO</v>
      </c>
      <c r="M5528" s="90"/>
    </row>
    <row r="5529" spans="1:13">
      <c r="A5529" s="86" t="str">
        <f ca="1">_xlfn.CONCAT(Tabla36[[#This Row],[NUM. ECO.]],Tabla36[[#This Row],[TURNO]],Tabla36[[#This Row],[FECHA]])</f>
        <v>T53SEGUNDO TURNO45419</v>
      </c>
      <c r="B5529" s="87">
        <v>8</v>
      </c>
      <c r="C5529" s="87">
        <v>6</v>
      </c>
      <c r="D5529" s="87" t="s">
        <v>70</v>
      </c>
      <c r="E5529" s="86"/>
      <c r="F5529" s="86">
        <f>VLOOKUP(Tabla36[[#This Row],[NUM. ECO.]],[2]!Tabla24[[NO.ECO]:[CUBICACION
M3]],4,0)</f>
        <v>14</v>
      </c>
      <c r="G5529" s="94">
        <v>45419</v>
      </c>
      <c r="H5529" s="92" t="str">
        <f>VLOOKUP(Tabla36[[#This Row],[NUM. ECO.]],[2]!Tabla24[[NO.ECO]:[MATERIAL]],8,0)</f>
        <v>BASE HIDRAULICA</v>
      </c>
      <c r="I5529" s="86" t="s">
        <v>79</v>
      </c>
      <c r="J5529" s="91">
        <f ca="1">J5528+TIME(0,RANDBETWEEN((108),(132)),0)</f>
        <v>0.65625</v>
      </c>
      <c r="K5529" s="86" t="str">
        <f ca="1">VLOOKUP(Tabla36[[#This Row],[CODIGO VINCULO]],[1]!Anexar1[[UNION]:[OPERADOR]],4,0)</f>
        <v>OMAR TONATIUH ROMERO ORTIZ</v>
      </c>
      <c r="L5529" s="92" t="str" cm="1">
        <f t="array" aca="1" ref="L5529" ca="1">_xlfn.IFS(J5529&gt;=TIME(14,0,0),"SEGUNDO TURNO",J5529&lt;TIME(14,0,0),"PRIMER TURNO")</f>
        <v>SEGUNDO TURNO</v>
      </c>
      <c r="M5529" s="90"/>
    </row>
    <row r="5530" spans="1:13">
      <c r="A5530" s="86" t="str">
        <f ca="1">_xlfn.CONCAT(Tabla36[[#This Row],[NUM. ECO.]],Tabla36[[#This Row],[TURNO]],Tabla36[[#This Row],[FECHA]])</f>
        <v>T53SEGUNDO TURNO45419</v>
      </c>
      <c r="B5530" s="87">
        <v>8</v>
      </c>
      <c r="C5530" s="87">
        <v>7</v>
      </c>
      <c r="D5530" s="87" t="s">
        <v>70</v>
      </c>
      <c r="E5530" s="86"/>
      <c r="F5530" s="86">
        <f>VLOOKUP(Tabla36[[#This Row],[NUM. ECO.]],[2]!Tabla24[[NO.ECO]:[CUBICACION
M3]],4,0)</f>
        <v>14</v>
      </c>
      <c r="G5530" s="94">
        <v>45419</v>
      </c>
      <c r="H5530" s="92" t="str">
        <f>VLOOKUP(Tabla36[[#This Row],[NUM. ECO.]],[2]!Tabla24[[NO.ECO]:[MATERIAL]],8,0)</f>
        <v>BASE HIDRAULICA</v>
      </c>
      <c r="I5530" s="86" t="s">
        <v>79</v>
      </c>
      <c r="J5530" s="91">
        <f ca="1">J5529+TIME(0,RANDBETWEEN((108),(132)),0)</f>
        <v>0.74027777777777781</v>
      </c>
      <c r="K5530" s="86" t="str">
        <f ca="1">VLOOKUP(Tabla36[[#This Row],[CODIGO VINCULO]],[1]!Anexar1[[UNION]:[OPERADOR]],4,0)</f>
        <v>OMAR TONATIUH ROMERO ORTIZ</v>
      </c>
      <c r="L5530" s="92" t="str" cm="1">
        <f t="array" aca="1" ref="L5530" ca="1">_xlfn.IFS(J5530&gt;=TIME(14,0,0),"SEGUNDO TURNO",J5530&lt;TIME(14,0,0),"PRIMER TURNO")</f>
        <v>SEGUNDO TURNO</v>
      </c>
      <c r="M5530" s="90"/>
    </row>
    <row r="5531" spans="1:13">
      <c r="A5531" s="86" t="str">
        <f ca="1">_xlfn.CONCAT(Tabla36[[#This Row],[NUM. ECO.]],Tabla36[[#This Row],[TURNO]],Tabla36[[#This Row],[FECHA]])</f>
        <v>T53SEGUNDO TURNO45419</v>
      </c>
      <c r="B5531" s="87">
        <v>8</v>
      </c>
      <c r="C5531" s="87">
        <v>8</v>
      </c>
      <c r="D5531" s="87" t="s">
        <v>70</v>
      </c>
      <c r="E5531" s="86"/>
      <c r="F5531" s="86">
        <f>VLOOKUP(Tabla36[[#This Row],[NUM. ECO.]],[2]!Tabla24[[NO.ECO]:[CUBICACION
M3]],4,0)</f>
        <v>14</v>
      </c>
      <c r="G5531" s="94">
        <v>45419</v>
      </c>
      <c r="H5531" s="92" t="str">
        <f>VLOOKUP(Tabla36[[#This Row],[NUM. ECO.]],[2]!Tabla24[[NO.ECO]:[MATERIAL]],8,0)</f>
        <v>BASE HIDRAULICA</v>
      </c>
      <c r="I5531" s="86" t="s">
        <v>79</v>
      </c>
      <c r="J5531" s="91">
        <f ca="1">J5530+TIME(0,RANDBETWEEN((108),(132)),0)</f>
        <v>0.82013888888888897</v>
      </c>
      <c r="K5531" s="86" t="str">
        <f ca="1">VLOOKUP(Tabla36[[#This Row],[CODIGO VINCULO]],[1]!Anexar1[[UNION]:[OPERADOR]],4,0)</f>
        <v>OMAR TONATIUH ROMERO ORTIZ</v>
      </c>
      <c r="L5531" s="92" t="str" cm="1">
        <f t="array" aca="1" ref="L5531" ca="1">_xlfn.IFS(J5531&gt;=TIME(14,0,0),"SEGUNDO TURNO",J5531&lt;TIME(14,0,0),"PRIMER TURNO")</f>
        <v>SEGUNDO TURNO</v>
      </c>
      <c r="M5531" s="90"/>
    </row>
    <row r="5532" spans="1:13">
      <c r="A5532" s="86" t="str">
        <f ca="1">_xlfn.CONCAT(Tabla36[[#This Row],[NUM. ECO.]],Tabla36[[#This Row],[TURNO]],Tabla36[[#This Row],[FECHA]])</f>
        <v>T53PRIMER TURNO45420</v>
      </c>
      <c r="B5532" s="87">
        <v>8</v>
      </c>
      <c r="C5532" s="87">
        <v>1</v>
      </c>
      <c r="D5532" s="87" t="s">
        <v>70</v>
      </c>
      <c r="E5532" s="86"/>
      <c r="F5532" s="86">
        <f>VLOOKUP(Tabla36[[#This Row],[NUM. ECO.]],[2]!Tabla24[[NO.ECO]:[CUBICACION
M3]],4,0)</f>
        <v>14</v>
      </c>
      <c r="G5532" s="94">
        <v>45420</v>
      </c>
      <c r="H5532" s="92" t="str">
        <f>VLOOKUP(Tabla36[[#This Row],[NUM. ECO.]],[2]!Tabla24[[NO.ECO]:[MATERIAL]],8,0)</f>
        <v>BASE HIDRAULICA</v>
      </c>
      <c r="I5532" s="86" t="s">
        <v>79</v>
      </c>
      <c r="J5532" s="88">
        <f ca="1">TIME(RANDBETWEEN(5.5,6),RANDBETWEEN(1,29),0)</f>
        <v>0.27013888888888887</v>
      </c>
      <c r="K5532" s="86" t="str">
        <f ca="1">VLOOKUP(Tabla36[[#This Row],[CODIGO VINCULO]],[1]!Anexar1[[UNION]:[OPERADOR]],4,0)</f>
        <v>JAVIER LOPEZ SIERRA ALCANTARA</v>
      </c>
      <c r="L5532" s="92" t="str" cm="1">
        <f t="array" aca="1" ref="L5532" ca="1">_xlfn.IFS(J5532&gt;=TIME(14,0,0),"SEGUNDO TURNO",J5532&lt;TIME(14,0,0),"PRIMER TURNO")</f>
        <v>PRIMER TURNO</v>
      </c>
      <c r="M5532" s="90"/>
    </row>
    <row r="5533" spans="1:13">
      <c r="A5533" s="86" t="str">
        <f ca="1">_xlfn.CONCAT(Tabla36[[#This Row],[NUM. ECO.]],Tabla36[[#This Row],[TURNO]],Tabla36[[#This Row],[FECHA]])</f>
        <v>T53PRIMER TURNO45420</v>
      </c>
      <c r="B5533" s="87">
        <v>8</v>
      </c>
      <c r="C5533" s="87">
        <v>2</v>
      </c>
      <c r="D5533" s="87" t="s">
        <v>70</v>
      </c>
      <c r="E5533" s="86"/>
      <c r="F5533" s="86">
        <f>VLOOKUP(Tabla36[[#This Row],[NUM. ECO.]],[2]!Tabla24[[NO.ECO]:[CUBICACION
M3]],4,0)</f>
        <v>14</v>
      </c>
      <c r="G5533" s="94">
        <v>45420</v>
      </c>
      <c r="H5533" s="92" t="str">
        <f>VLOOKUP(Tabla36[[#This Row],[NUM. ECO.]],[2]!Tabla24[[NO.ECO]:[MATERIAL]],8,0)</f>
        <v>BASE HIDRAULICA</v>
      </c>
      <c r="I5533" s="86" t="s">
        <v>79</v>
      </c>
      <c r="J5533" s="91">
        <f ca="1">J5532+TIME(0,RANDBETWEEN((108),(132)),0)</f>
        <v>0.35972222222222222</v>
      </c>
      <c r="K5533" s="86" t="str">
        <f ca="1">VLOOKUP(Tabla36[[#This Row],[CODIGO VINCULO]],[1]!Anexar1[[UNION]:[OPERADOR]],4,0)</f>
        <v>JAVIER LOPEZ SIERRA ALCANTARA</v>
      </c>
      <c r="L5533" s="92" t="str" cm="1">
        <f t="array" aca="1" ref="L5533" ca="1">_xlfn.IFS(J5533&gt;=TIME(14,0,0),"SEGUNDO TURNO",J5533&lt;TIME(14,0,0),"PRIMER TURNO")</f>
        <v>PRIMER TURNO</v>
      </c>
      <c r="M5533" s="90"/>
    </row>
    <row r="5534" spans="1:13">
      <c r="A5534" s="86" t="str">
        <f ca="1">_xlfn.CONCAT(Tabla36[[#This Row],[NUM. ECO.]],Tabla36[[#This Row],[TURNO]],Tabla36[[#This Row],[FECHA]])</f>
        <v>T53PRIMER TURNO45420</v>
      </c>
      <c r="B5534" s="87">
        <v>8</v>
      </c>
      <c r="C5534" s="87">
        <v>3</v>
      </c>
      <c r="D5534" s="87" t="s">
        <v>70</v>
      </c>
      <c r="E5534" s="86"/>
      <c r="F5534" s="86">
        <f>VLOOKUP(Tabla36[[#This Row],[NUM. ECO.]],[2]!Tabla24[[NO.ECO]:[CUBICACION
M3]],4,0)</f>
        <v>14</v>
      </c>
      <c r="G5534" s="94">
        <v>45420</v>
      </c>
      <c r="H5534" s="92" t="str">
        <f>VLOOKUP(Tabla36[[#This Row],[NUM. ECO.]],[2]!Tabla24[[NO.ECO]:[MATERIAL]],8,0)</f>
        <v>BASE HIDRAULICA</v>
      </c>
      <c r="I5534" s="86" t="s">
        <v>79</v>
      </c>
      <c r="J5534" s="91">
        <f ca="1">J5533+TIME(0,RANDBETWEEN((108),(132)),0)</f>
        <v>0.4513888888888889</v>
      </c>
      <c r="K5534" s="86" t="str">
        <f ca="1">VLOOKUP(Tabla36[[#This Row],[CODIGO VINCULO]],[1]!Anexar1[[UNION]:[OPERADOR]],4,0)</f>
        <v>JAVIER LOPEZ SIERRA ALCANTARA</v>
      </c>
      <c r="L5534" s="92" t="str" cm="1">
        <f t="array" aca="1" ref="L5534" ca="1">_xlfn.IFS(J5534&gt;=TIME(14,0,0),"SEGUNDO TURNO",J5534&lt;TIME(14,0,0),"PRIMER TURNO")</f>
        <v>PRIMER TURNO</v>
      </c>
      <c r="M5534" s="90"/>
    </row>
    <row r="5535" spans="1:13">
      <c r="A5535" s="86" t="str">
        <f ca="1">_xlfn.CONCAT(Tabla36[[#This Row],[NUM. ECO.]],Tabla36[[#This Row],[TURNO]],Tabla36[[#This Row],[FECHA]])</f>
        <v>T53PRIMER TURNO45420</v>
      </c>
      <c r="B5535" s="87">
        <v>8</v>
      </c>
      <c r="C5535" s="87">
        <v>4</v>
      </c>
      <c r="D5535" s="87" t="s">
        <v>70</v>
      </c>
      <c r="E5535" s="86"/>
      <c r="F5535" s="86">
        <f>VLOOKUP(Tabla36[[#This Row],[NUM. ECO.]],[2]!Tabla24[[NO.ECO]:[CUBICACION
M3]],4,0)</f>
        <v>14</v>
      </c>
      <c r="G5535" s="94">
        <v>45420</v>
      </c>
      <c r="H5535" s="92" t="str">
        <f>VLOOKUP(Tabla36[[#This Row],[NUM. ECO.]],[2]!Tabla24[[NO.ECO]:[MATERIAL]],8,0)</f>
        <v>BASE HIDRAULICA</v>
      </c>
      <c r="I5535" s="86" t="s">
        <v>79</v>
      </c>
      <c r="J5535" s="91">
        <f ca="1">J5534+TIME(0,RANDBETWEEN((108),(132)),0)</f>
        <v>0.53194444444444444</v>
      </c>
      <c r="K5535" s="86" t="str">
        <f ca="1">VLOOKUP(Tabla36[[#This Row],[CODIGO VINCULO]],[1]!Anexar1[[UNION]:[OPERADOR]],4,0)</f>
        <v>JAVIER LOPEZ SIERRA ALCANTARA</v>
      </c>
      <c r="L5535" s="92" t="str" cm="1">
        <f t="array" aca="1" ref="L5535" ca="1">_xlfn.IFS(J5535&gt;=TIME(14,0,0),"SEGUNDO TURNO",J5535&lt;TIME(14,0,0),"PRIMER TURNO")</f>
        <v>PRIMER TURNO</v>
      </c>
      <c r="M5535" s="90"/>
    </row>
    <row r="5536" spans="1:13">
      <c r="A5536" s="86" t="str">
        <f ca="1">_xlfn.CONCAT(Tabla36[[#This Row],[NUM. ECO.]],Tabla36[[#This Row],[TURNO]],Tabla36[[#This Row],[FECHA]])</f>
        <v>T53SEGUNDO TURNO45420</v>
      </c>
      <c r="B5536" s="87">
        <v>8</v>
      </c>
      <c r="C5536" s="87">
        <v>5</v>
      </c>
      <c r="D5536" s="87" t="s">
        <v>70</v>
      </c>
      <c r="E5536" s="86"/>
      <c r="F5536" s="86">
        <f>VLOOKUP(Tabla36[[#This Row],[NUM. ECO.]],[2]!Tabla24[[NO.ECO]:[CUBICACION
M3]],4,0)</f>
        <v>14</v>
      </c>
      <c r="G5536" s="94">
        <v>45420</v>
      </c>
      <c r="H5536" s="92" t="str">
        <f>VLOOKUP(Tabla36[[#This Row],[NUM. ECO.]],[2]!Tabla24[[NO.ECO]:[MATERIAL]],8,0)</f>
        <v>BASE HIDRAULICA</v>
      </c>
      <c r="I5536" s="86" t="s">
        <v>79</v>
      </c>
      <c r="J5536" s="91">
        <f ca="1">J5535+TIME(0,RANDBETWEEN((108),(132)),0)</f>
        <v>0.6166666666666667</v>
      </c>
      <c r="K5536" s="86" t="str">
        <f ca="1">VLOOKUP(Tabla36[[#This Row],[CODIGO VINCULO]],[1]!Anexar1[[UNION]:[OPERADOR]],4,0)</f>
        <v>OMAR TONATIUH ROMERO ORTIZ</v>
      </c>
      <c r="L5536" s="92" t="str" cm="1">
        <f t="array" aca="1" ref="L5536" ca="1">_xlfn.IFS(J5536&gt;=TIME(14,0,0),"SEGUNDO TURNO",J5536&lt;TIME(14,0,0),"PRIMER TURNO")</f>
        <v>SEGUNDO TURNO</v>
      </c>
      <c r="M5536" s="90"/>
    </row>
    <row r="5537" spans="1:13">
      <c r="A5537" s="86" t="str">
        <f ca="1">_xlfn.CONCAT(Tabla36[[#This Row],[NUM. ECO.]],Tabla36[[#This Row],[TURNO]],Tabla36[[#This Row],[FECHA]])</f>
        <v>T53SEGUNDO TURNO45420</v>
      </c>
      <c r="B5537" s="87">
        <v>8</v>
      </c>
      <c r="C5537" s="87">
        <v>6</v>
      </c>
      <c r="D5537" s="87" t="s">
        <v>70</v>
      </c>
      <c r="E5537" s="86"/>
      <c r="F5537" s="86">
        <f>VLOOKUP(Tabla36[[#This Row],[NUM. ECO.]],[2]!Tabla24[[NO.ECO]:[CUBICACION
M3]],4,0)</f>
        <v>14</v>
      </c>
      <c r="G5537" s="94">
        <v>45420</v>
      </c>
      <c r="H5537" s="92" t="str">
        <f>VLOOKUP(Tabla36[[#This Row],[NUM. ECO.]],[2]!Tabla24[[NO.ECO]:[MATERIAL]],8,0)</f>
        <v>BASE HIDRAULICA</v>
      </c>
      <c r="I5537" s="86" t="s">
        <v>79</v>
      </c>
      <c r="J5537" s="91">
        <f ca="1">J5536+TIME(0,RANDBETWEEN((108),(132)),0)</f>
        <v>0.69791666666666674</v>
      </c>
      <c r="K5537" s="86" t="str">
        <f ca="1">VLOOKUP(Tabla36[[#This Row],[CODIGO VINCULO]],[1]!Anexar1[[UNION]:[OPERADOR]],4,0)</f>
        <v>OMAR TONATIUH ROMERO ORTIZ</v>
      </c>
      <c r="L5537" s="92" t="str" cm="1">
        <f t="array" aca="1" ref="L5537" ca="1">_xlfn.IFS(J5537&gt;=TIME(14,0,0),"SEGUNDO TURNO",J5537&lt;TIME(14,0,0),"PRIMER TURNO")</f>
        <v>SEGUNDO TURNO</v>
      </c>
      <c r="M5537" s="90"/>
    </row>
    <row r="5538" spans="1:13">
      <c r="A5538" s="86" t="str">
        <f ca="1">_xlfn.CONCAT(Tabla36[[#This Row],[NUM. ECO.]],Tabla36[[#This Row],[TURNO]],Tabla36[[#This Row],[FECHA]])</f>
        <v>T53SEGUNDO TURNO45420</v>
      </c>
      <c r="B5538" s="87">
        <v>8</v>
      </c>
      <c r="C5538" s="87">
        <v>7</v>
      </c>
      <c r="D5538" s="87" t="s">
        <v>70</v>
      </c>
      <c r="E5538" s="86"/>
      <c r="F5538" s="86">
        <f>VLOOKUP(Tabla36[[#This Row],[NUM. ECO.]],[2]!Tabla24[[NO.ECO]:[CUBICACION
M3]],4,0)</f>
        <v>14</v>
      </c>
      <c r="G5538" s="94">
        <v>45420</v>
      </c>
      <c r="H5538" s="92" t="str">
        <f>VLOOKUP(Tabla36[[#This Row],[NUM. ECO.]],[2]!Tabla24[[NO.ECO]:[MATERIAL]],8,0)</f>
        <v>BASE HIDRAULICA</v>
      </c>
      <c r="I5538" s="86" t="s">
        <v>79</v>
      </c>
      <c r="J5538" s="91">
        <f ca="1">J5537+TIME(0,RANDBETWEEN((108),(132)),0)</f>
        <v>0.78055555555555567</v>
      </c>
      <c r="K5538" s="86" t="str">
        <f ca="1">VLOOKUP(Tabla36[[#This Row],[CODIGO VINCULO]],[1]!Anexar1[[UNION]:[OPERADOR]],4,0)</f>
        <v>OMAR TONATIUH ROMERO ORTIZ</v>
      </c>
      <c r="L5538" s="92" t="str" cm="1">
        <f t="array" aca="1" ref="L5538" ca="1">_xlfn.IFS(J5538&gt;=TIME(14,0,0),"SEGUNDO TURNO",J5538&lt;TIME(14,0,0),"PRIMER TURNO")</f>
        <v>SEGUNDO TURNO</v>
      </c>
      <c r="M5538" s="90"/>
    </row>
    <row r="5539" spans="1:13">
      <c r="A5539" s="86" t="str">
        <f ca="1">_xlfn.CONCAT(Tabla36[[#This Row],[NUM. ECO.]],Tabla36[[#This Row],[TURNO]],Tabla36[[#This Row],[FECHA]])</f>
        <v>T53SEGUNDO TURNO45420</v>
      </c>
      <c r="B5539" s="87">
        <v>8</v>
      </c>
      <c r="C5539" s="87">
        <v>8</v>
      </c>
      <c r="D5539" s="87" t="s">
        <v>70</v>
      </c>
      <c r="E5539" s="86"/>
      <c r="F5539" s="86">
        <f>VLOOKUP(Tabla36[[#This Row],[NUM. ECO.]],[2]!Tabla24[[NO.ECO]:[CUBICACION
M3]],4,0)</f>
        <v>14</v>
      </c>
      <c r="G5539" s="94">
        <v>45420</v>
      </c>
      <c r="H5539" s="92" t="str">
        <f>VLOOKUP(Tabla36[[#This Row],[NUM. ECO.]],[2]!Tabla24[[NO.ECO]:[MATERIAL]],8,0)</f>
        <v>BASE HIDRAULICA</v>
      </c>
      <c r="I5539" s="86" t="s">
        <v>79</v>
      </c>
      <c r="J5539" s="91">
        <f ca="1">J5538+TIME(0,RANDBETWEEN((108),(132)),0)</f>
        <v>0.86597222222222237</v>
      </c>
      <c r="K5539" s="86" t="str">
        <f ca="1">VLOOKUP(Tabla36[[#This Row],[CODIGO VINCULO]],[1]!Anexar1[[UNION]:[OPERADOR]],4,0)</f>
        <v>OMAR TONATIUH ROMERO ORTIZ</v>
      </c>
      <c r="L5539" s="92" t="str" cm="1">
        <f t="array" aca="1" ref="L5539" ca="1">_xlfn.IFS(J5539&gt;=TIME(14,0,0),"SEGUNDO TURNO",J5539&lt;TIME(14,0,0),"PRIMER TURNO")</f>
        <v>SEGUNDO TURNO</v>
      </c>
      <c r="M5539" s="90"/>
    </row>
    <row r="5540" spans="1:13">
      <c r="A5540" s="86" t="str">
        <f ca="1">_xlfn.CONCAT(Tabla36[[#This Row],[NUM. ECO.]],Tabla36[[#This Row],[TURNO]],Tabla36[[#This Row],[FECHA]])</f>
        <v>T53PRIMER TURNO45421</v>
      </c>
      <c r="B5540" s="87">
        <v>8</v>
      </c>
      <c r="C5540" s="87">
        <v>1</v>
      </c>
      <c r="D5540" s="87" t="s">
        <v>70</v>
      </c>
      <c r="E5540" s="86"/>
      <c r="F5540" s="86">
        <f>VLOOKUP(Tabla36[[#This Row],[NUM. ECO.]],[2]!Tabla24[[NO.ECO]:[CUBICACION
M3]],4,0)</f>
        <v>14</v>
      </c>
      <c r="G5540" s="94">
        <v>45421</v>
      </c>
      <c r="H5540" s="92" t="str">
        <f>VLOOKUP(Tabla36[[#This Row],[NUM. ECO.]],[2]!Tabla24[[NO.ECO]:[MATERIAL]],8,0)</f>
        <v>BASE HIDRAULICA</v>
      </c>
      <c r="I5540" s="86" t="s">
        <v>79</v>
      </c>
      <c r="J5540" s="88">
        <f ca="1">TIME(RANDBETWEEN(5.5,6),RANDBETWEEN(1,29),0)</f>
        <v>0.25833333333333336</v>
      </c>
      <c r="K5540" s="86" t="str">
        <f ca="1">VLOOKUP(Tabla36[[#This Row],[CODIGO VINCULO]],[1]!Anexar1[[UNION]:[OPERADOR]],4,0)</f>
        <v>JAVIER LOPEZ SIERRA ALCANTARA</v>
      </c>
      <c r="L5540" s="92" t="str" cm="1">
        <f t="array" aca="1" ref="L5540" ca="1">_xlfn.IFS(J5540&gt;=TIME(14,0,0),"SEGUNDO TURNO",J5540&lt;TIME(14,0,0),"PRIMER TURNO")</f>
        <v>PRIMER TURNO</v>
      </c>
      <c r="M5540" s="90"/>
    </row>
    <row r="5541" spans="1:13">
      <c r="A5541" s="86" t="str">
        <f ca="1">_xlfn.CONCAT(Tabla36[[#This Row],[NUM. ECO.]],Tabla36[[#This Row],[TURNO]],Tabla36[[#This Row],[FECHA]])</f>
        <v>T53PRIMER TURNO45421</v>
      </c>
      <c r="B5541" s="87">
        <v>8</v>
      </c>
      <c r="C5541" s="87">
        <v>2</v>
      </c>
      <c r="D5541" s="87" t="s">
        <v>70</v>
      </c>
      <c r="E5541" s="86"/>
      <c r="F5541" s="86">
        <f>VLOOKUP(Tabla36[[#This Row],[NUM. ECO.]],[2]!Tabla24[[NO.ECO]:[CUBICACION
M3]],4,0)</f>
        <v>14</v>
      </c>
      <c r="G5541" s="94">
        <v>45421</v>
      </c>
      <c r="H5541" s="92" t="str">
        <f>VLOOKUP(Tabla36[[#This Row],[NUM. ECO.]],[2]!Tabla24[[NO.ECO]:[MATERIAL]],8,0)</f>
        <v>BASE HIDRAULICA</v>
      </c>
      <c r="I5541" s="86" t="s">
        <v>79</v>
      </c>
      <c r="J5541" s="91">
        <f ca="1">J5540+TIME(0,RANDBETWEEN((108),(132)),0)</f>
        <v>0.34097222222222223</v>
      </c>
      <c r="K5541" s="86" t="str">
        <f ca="1">VLOOKUP(Tabla36[[#This Row],[CODIGO VINCULO]],[1]!Anexar1[[UNION]:[OPERADOR]],4,0)</f>
        <v>JAVIER LOPEZ SIERRA ALCANTARA</v>
      </c>
      <c r="L5541" s="92" t="str" cm="1">
        <f t="array" aca="1" ref="L5541" ca="1">_xlfn.IFS(J5541&gt;=TIME(14,0,0),"SEGUNDO TURNO",J5541&lt;TIME(14,0,0),"PRIMER TURNO")</f>
        <v>PRIMER TURNO</v>
      </c>
      <c r="M5541" s="90"/>
    </row>
    <row r="5542" spans="1:13">
      <c r="A5542" s="86" t="str">
        <f ca="1">_xlfn.CONCAT(Tabla36[[#This Row],[NUM. ECO.]],Tabla36[[#This Row],[TURNO]],Tabla36[[#This Row],[FECHA]])</f>
        <v>T53PRIMER TURNO45421</v>
      </c>
      <c r="B5542" s="87">
        <v>8</v>
      </c>
      <c r="C5542" s="87">
        <v>3</v>
      </c>
      <c r="D5542" s="87" t="s">
        <v>70</v>
      </c>
      <c r="E5542" s="86"/>
      <c r="F5542" s="86">
        <f>VLOOKUP(Tabla36[[#This Row],[NUM. ECO.]],[2]!Tabla24[[NO.ECO]:[CUBICACION
M3]],4,0)</f>
        <v>14</v>
      </c>
      <c r="G5542" s="94">
        <v>45421</v>
      </c>
      <c r="H5542" s="92" t="str">
        <f>VLOOKUP(Tabla36[[#This Row],[NUM. ECO.]],[2]!Tabla24[[NO.ECO]:[MATERIAL]],8,0)</f>
        <v>BASE HIDRAULICA</v>
      </c>
      <c r="I5542" s="86" t="s">
        <v>79</v>
      </c>
      <c r="J5542" s="91">
        <f ca="1">J5541+TIME(0,RANDBETWEEN((108),(132)),0)</f>
        <v>0.42291666666666666</v>
      </c>
      <c r="K5542" s="86" t="str">
        <f ca="1">VLOOKUP(Tabla36[[#This Row],[CODIGO VINCULO]],[1]!Anexar1[[UNION]:[OPERADOR]],4,0)</f>
        <v>JAVIER LOPEZ SIERRA ALCANTARA</v>
      </c>
      <c r="L5542" s="92" t="str" cm="1">
        <f t="array" aca="1" ref="L5542" ca="1">_xlfn.IFS(J5542&gt;=TIME(14,0,0),"SEGUNDO TURNO",J5542&lt;TIME(14,0,0),"PRIMER TURNO")</f>
        <v>PRIMER TURNO</v>
      </c>
      <c r="M5542" s="90"/>
    </row>
    <row r="5543" spans="1:13">
      <c r="A5543" s="86" t="str">
        <f ca="1">_xlfn.CONCAT(Tabla36[[#This Row],[NUM. ECO.]],Tabla36[[#This Row],[TURNO]],Tabla36[[#This Row],[FECHA]])</f>
        <v>T53PRIMER TURNO45421</v>
      </c>
      <c r="B5543" s="87">
        <v>8</v>
      </c>
      <c r="C5543" s="87">
        <v>4</v>
      </c>
      <c r="D5543" s="87" t="s">
        <v>70</v>
      </c>
      <c r="E5543" s="86"/>
      <c r="F5543" s="86">
        <f>VLOOKUP(Tabla36[[#This Row],[NUM. ECO.]],[2]!Tabla24[[NO.ECO]:[CUBICACION
M3]],4,0)</f>
        <v>14</v>
      </c>
      <c r="G5543" s="94">
        <v>45421</v>
      </c>
      <c r="H5543" s="92" t="str">
        <f>VLOOKUP(Tabla36[[#This Row],[NUM. ECO.]],[2]!Tabla24[[NO.ECO]:[MATERIAL]],8,0)</f>
        <v>BASE HIDRAULICA</v>
      </c>
      <c r="I5543" s="86" t="s">
        <v>79</v>
      </c>
      <c r="J5543" s="91">
        <f ca="1">J5542+TIME(0,RANDBETWEEN((108),(132)),0)</f>
        <v>0.51111111111111107</v>
      </c>
      <c r="K5543" s="86" t="str">
        <f ca="1">VLOOKUP(Tabla36[[#This Row],[CODIGO VINCULO]],[1]!Anexar1[[UNION]:[OPERADOR]],4,0)</f>
        <v>JAVIER LOPEZ SIERRA ALCANTARA</v>
      </c>
      <c r="L5543" s="92" t="str" cm="1">
        <f t="array" aca="1" ref="L5543" ca="1">_xlfn.IFS(J5543&gt;=TIME(14,0,0),"SEGUNDO TURNO",J5543&lt;TIME(14,0,0),"PRIMER TURNO")</f>
        <v>PRIMER TURNO</v>
      </c>
      <c r="M5543" s="90"/>
    </row>
    <row r="5544" spans="1:13">
      <c r="A5544" s="86" t="str">
        <f ca="1">_xlfn.CONCAT(Tabla36[[#This Row],[NUM. ECO.]],Tabla36[[#This Row],[TURNO]],Tabla36[[#This Row],[FECHA]])</f>
        <v>T53SEGUNDO TURNO45421</v>
      </c>
      <c r="B5544" s="87">
        <v>8</v>
      </c>
      <c r="C5544" s="87">
        <v>5</v>
      </c>
      <c r="D5544" s="87" t="s">
        <v>70</v>
      </c>
      <c r="E5544" s="86"/>
      <c r="F5544" s="86">
        <f>VLOOKUP(Tabla36[[#This Row],[NUM. ECO.]],[2]!Tabla24[[NO.ECO]:[CUBICACION
M3]],4,0)</f>
        <v>14</v>
      </c>
      <c r="G5544" s="94">
        <v>45421</v>
      </c>
      <c r="H5544" s="92" t="str">
        <f>VLOOKUP(Tabla36[[#This Row],[NUM. ECO.]],[2]!Tabla24[[NO.ECO]:[MATERIAL]],8,0)</f>
        <v>BASE HIDRAULICA</v>
      </c>
      <c r="I5544" s="86" t="s">
        <v>79</v>
      </c>
      <c r="J5544" s="91">
        <f ca="1">J5543+TIME(0,RANDBETWEEN((108),(132)),0)</f>
        <v>0.6</v>
      </c>
      <c r="K5544" s="86" t="str">
        <f ca="1">VLOOKUP(Tabla36[[#This Row],[CODIGO VINCULO]],[1]!Anexar1[[UNION]:[OPERADOR]],4,0)</f>
        <v>OMAR TONATIUH ROMERO ORTIZ</v>
      </c>
      <c r="L5544" s="92" t="str" cm="1">
        <f t="array" aca="1" ref="L5544" ca="1">_xlfn.IFS(J5544&gt;=TIME(14,0,0),"SEGUNDO TURNO",J5544&lt;TIME(14,0,0),"PRIMER TURNO")</f>
        <v>SEGUNDO TURNO</v>
      </c>
      <c r="M5544" s="90"/>
    </row>
    <row r="5545" spans="1:13">
      <c r="A5545" s="86" t="str">
        <f ca="1">_xlfn.CONCAT(Tabla36[[#This Row],[NUM. ECO.]],Tabla36[[#This Row],[TURNO]],Tabla36[[#This Row],[FECHA]])</f>
        <v>T53SEGUNDO TURNO45421</v>
      </c>
      <c r="B5545" s="87">
        <v>8</v>
      </c>
      <c r="C5545" s="87">
        <v>6</v>
      </c>
      <c r="D5545" s="87" t="s">
        <v>70</v>
      </c>
      <c r="E5545" s="86"/>
      <c r="F5545" s="86">
        <f>VLOOKUP(Tabla36[[#This Row],[NUM. ECO.]],[2]!Tabla24[[NO.ECO]:[CUBICACION
M3]],4,0)</f>
        <v>14</v>
      </c>
      <c r="G5545" s="94">
        <v>45421</v>
      </c>
      <c r="H5545" s="92" t="str">
        <f>VLOOKUP(Tabla36[[#This Row],[NUM. ECO.]],[2]!Tabla24[[NO.ECO]:[MATERIAL]],8,0)</f>
        <v>BASE HIDRAULICA</v>
      </c>
      <c r="I5545" s="86" t="s">
        <v>79</v>
      </c>
      <c r="J5545" s="91">
        <f ca="1">J5544+TIME(0,RANDBETWEEN((108),(132)),0)</f>
        <v>0.69027777777777777</v>
      </c>
      <c r="K5545" s="86" t="str">
        <f ca="1">VLOOKUP(Tabla36[[#This Row],[CODIGO VINCULO]],[1]!Anexar1[[UNION]:[OPERADOR]],4,0)</f>
        <v>OMAR TONATIUH ROMERO ORTIZ</v>
      </c>
      <c r="L5545" s="92" t="str" cm="1">
        <f t="array" aca="1" ref="L5545" ca="1">_xlfn.IFS(J5545&gt;=TIME(14,0,0),"SEGUNDO TURNO",J5545&lt;TIME(14,0,0),"PRIMER TURNO")</f>
        <v>SEGUNDO TURNO</v>
      </c>
      <c r="M5545" s="90"/>
    </row>
    <row r="5546" spans="1:13">
      <c r="A5546" s="86" t="str">
        <f ca="1">_xlfn.CONCAT(Tabla36[[#This Row],[NUM. ECO.]],Tabla36[[#This Row],[TURNO]],Tabla36[[#This Row],[FECHA]])</f>
        <v>T53SEGUNDO TURNO45421</v>
      </c>
      <c r="B5546" s="87">
        <v>8</v>
      </c>
      <c r="C5546" s="87">
        <v>7</v>
      </c>
      <c r="D5546" s="87" t="s">
        <v>70</v>
      </c>
      <c r="E5546" s="86"/>
      <c r="F5546" s="86">
        <f>VLOOKUP(Tabla36[[#This Row],[NUM. ECO.]],[2]!Tabla24[[NO.ECO]:[CUBICACION
M3]],4,0)</f>
        <v>14</v>
      </c>
      <c r="G5546" s="94">
        <v>45421</v>
      </c>
      <c r="H5546" s="92" t="str">
        <f>VLOOKUP(Tabla36[[#This Row],[NUM. ECO.]],[2]!Tabla24[[NO.ECO]:[MATERIAL]],8,0)</f>
        <v>BASE HIDRAULICA</v>
      </c>
      <c r="I5546" s="86" t="s">
        <v>79</v>
      </c>
      <c r="J5546" s="91">
        <f ca="1">J5545+TIME(0,RANDBETWEEN((108),(132)),0)</f>
        <v>0.78194444444444444</v>
      </c>
      <c r="K5546" s="86" t="str">
        <f ca="1">VLOOKUP(Tabla36[[#This Row],[CODIGO VINCULO]],[1]!Anexar1[[UNION]:[OPERADOR]],4,0)</f>
        <v>OMAR TONATIUH ROMERO ORTIZ</v>
      </c>
      <c r="L5546" s="92" t="str" cm="1">
        <f t="array" aca="1" ref="L5546" ca="1">_xlfn.IFS(J5546&gt;=TIME(14,0,0),"SEGUNDO TURNO",J5546&lt;TIME(14,0,0),"PRIMER TURNO")</f>
        <v>SEGUNDO TURNO</v>
      </c>
      <c r="M5546" s="90"/>
    </row>
    <row r="5547" spans="1:13">
      <c r="A5547" s="86" t="str">
        <f ca="1">_xlfn.CONCAT(Tabla36[[#This Row],[NUM. ECO.]],Tabla36[[#This Row],[TURNO]],Tabla36[[#This Row],[FECHA]])</f>
        <v>T53SEGUNDO TURNO45421</v>
      </c>
      <c r="B5547" s="87">
        <v>8</v>
      </c>
      <c r="C5547" s="87">
        <v>8</v>
      </c>
      <c r="D5547" s="87" t="s">
        <v>70</v>
      </c>
      <c r="E5547" s="86"/>
      <c r="F5547" s="86">
        <f>VLOOKUP(Tabla36[[#This Row],[NUM. ECO.]],[2]!Tabla24[[NO.ECO]:[CUBICACION
M3]],4,0)</f>
        <v>14</v>
      </c>
      <c r="G5547" s="94">
        <v>45421</v>
      </c>
      <c r="H5547" s="92" t="str">
        <f>VLOOKUP(Tabla36[[#This Row],[NUM. ECO.]],[2]!Tabla24[[NO.ECO]:[MATERIAL]],8,0)</f>
        <v>BASE HIDRAULICA</v>
      </c>
      <c r="I5547" s="86" t="s">
        <v>79</v>
      </c>
      <c r="J5547" s="91">
        <f ca="1">J5546+TIME(0,RANDBETWEEN((108),(132)),0)</f>
        <v>0.86041666666666661</v>
      </c>
      <c r="K5547" s="86" t="str">
        <f ca="1">VLOOKUP(Tabla36[[#This Row],[CODIGO VINCULO]],[1]!Anexar1[[UNION]:[OPERADOR]],4,0)</f>
        <v>OMAR TONATIUH ROMERO ORTIZ</v>
      </c>
      <c r="L5547" s="92" t="str" cm="1">
        <f t="array" aca="1" ref="L5547" ca="1">_xlfn.IFS(J5547&gt;=TIME(14,0,0),"SEGUNDO TURNO",J5547&lt;TIME(14,0,0),"PRIMER TURNO")</f>
        <v>SEGUNDO TURNO</v>
      </c>
      <c r="M5547" s="90"/>
    </row>
    <row r="5548" spans="1:13">
      <c r="A5548" s="86" t="str">
        <f ca="1">_xlfn.CONCAT(Tabla36[[#This Row],[NUM. ECO.]],Tabla36[[#This Row],[TURNO]],Tabla36[[#This Row],[FECHA]])</f>
        <v>T53PRIMER TURNO45422</v>
      </c>
      <c r="B5548" s="87">
        <v>8</v>
      </c>
      <c r="C5548" s="87">
        <v>1</v>
      </c>
      <c r="D5548" s="87" t="s">
        <v>70</v>
      </c>
      <c r="E5548" s="86"/>
      <c r="F5548" s="86">
        <f>VLOOKUP(Tabla36[[#This Row],[NUM. ECO.]],[2]!Tabla24[[NO.ECO]:[CUBICACION
M3]],4,0)</f>
        <v>14</v>
      </c>
      <c r="G5548" s="94">
        <v>45422</v>
      </c>
      <c r="H5548" s="92" t="str">
        <f>VLOOKUP(Tabla36[[#This Row],[NUM. ECO.]],[2]!Tabla24[[NO.ECO]:[MATERIAL]],8,0)</f>
        <v>BASE HIDRAULICA</v>
      </c>
      <c r="I5548" s="86" t="s">
        <v>79</v>
      </c>
      <c r="J5548" s="88">
        <f ca="1">TIME(RANDBETWEEN(5.5,6),RANDBETWEEN(1,29),0)</f>
        <v>0.26805555555555555</v>
      </c>
      <c r="K5548" s="86" t="str">
        <f ca="1">VLOOKUP(Tabla36[[#This Row],[CODIGO VINCULO]],[1]!Anexar1[[UNION]:[OPERADOR]],4,0)</f>
        <v>JAVIER LOPEZ SIERRA ALCANTARA</v>
      </c>
      <c r="L5548" s="92" t="str" cm="1">
        <f t="array" aca="1" ref="L5548" ca="1">_xlfn.IFS(J5548&gt;=TIME(14,0,0),"SEGUNDO TURNO",J5548&lt;TIME(14,0,0),"PRIMER TURNO")</f>
        <v>PRIMER TURNO</v>
      </c>
      <c r="M5548" s="90"/>
    </row>
    <row r="5549" spans="1:13">
      <c r="A5549" s="86" t="str">
        <f ca="1">_xlfn.CONCAT(Tabla36[[#This Row],[NUM. ECO.]],Tabla36[[#This Row],[TURNO]],Tabla36[[#This Row],[FECHA]])</f>
        <v>T53PRIMER TURNO45422</v>
      </c>
      <c r="B5549" s="87">
        <v>8</v>
      </c>
      <c r="C5549" s="87">
        <v>2</v>
      </c>
      <c r="D5549" s="87" t="s">
        <v>70</v>
      </c>
      <c r="E5549" s="86"/>
      <c r="F5549" s="86">
        <f>VLOOKUP(Tabla36[[#This Row],[NUM. ECO.]],[2]!Tabla24[[NO.ECO]:[CUBICACION
M3]],4,0)</f>
        <v>14</v>
      </c>
      <c r="G5549" s="94">
        <v>45422</v>
      </c>
      <c r="H5549" s="92" t="str">
        <f>VLOOKUP(Tabla36[[#This Row],[NUM. ECO.]],[2]!Tabla24[[NO.ECO]:[MATERIAL]],8,0)</f>
        <v>BASE HIDRAULICA</v>
      </c>
      <c r="I5549" s="86" t="s">
        <v>79</v>
      </c>
      <c r="J5549" s="91">
        <f ca="1">J5548+TIME(0,RANDBETWEEN((108),(132)),0)</f>
        <v>0.34791666666666665</v>
      </c>
      <c r="K5549" s="86" t="str">
        <f ca="1">VLOOKUP(Tabla36[[#This Row],[CODIGO VINCULO]],[1]!Anexar1[[UNION]:[OPERADOR]],4,0)</f>
        <v>JAVIER LOPEZ SIERRA ALCANTARA</v>
      </c>
      <c r="L5549" s="92" t="str" cm="1">
        <f t="array" aca="1" ref="L5549" ca="1">_xlfn.IFS(J5549&gt;=TIME(14,0,0),"SEGUNDO TURNO",J5549&lt;TIME(14,0,0),"PRIMER TURNO")</f>
        <v>PRIMER TURNO</v>
      </c>
      <c r="M5549" s="90"/>
    </row>
    <row r="5550" spans="1:13">
      <c r="A5550" s="86" t="str">
        <f ca="1">_xlfn.CONCAT(Tabla36[[#This Row],[NUM. ECO.]],Tabla36[[#This Row],[TURNO]],Tabla36[[#This Row],[FECHA]])</f>
        <v>T53PRIMER TURNO45422</v>
      </c>
      <c r="B5550" s="87">
        <v>8</v>
      </c>
      <c r="C5550" s="87">
        <v>3</v>
      </c>
      <c r="D5550" s="87" t="s">
        <v>70</v>
      </c>
      <c r="E5550" s="86"/>
      <c r="F5550" s="86">
        <f>VLOOKUP(Tabla36[[#This Row],[NUM. ECO.]],[2]!Tabla24[[NO.ECO]:[CUBICACION
M3]],4,0)</f>
        <v>14</v>
      </c>
      <c r="G5550" s="94">
        <v>45422</v>
      </c>
      <c r="H5550" s="92" t="str">
        <f>VLOOKUP(Tabla36[[#This Row],[NUM. ECO.]],[2]!Tabla24[[NO.ECO]:[MATERIAL]],8,0)</f>
        <v>BASE HIDRAULICA</v>
      </c>
      <c r="I5550" s="86" t="s">
        <v>79</v>
      </c>
      <c r="J5550" s="91">
        <f ca="1">J5549+TIME(0,RANDBETWEEN((108),(132)),0)</f>
        <v>0.43194444444444446</v>
      </c>
      <c r="K5550" s="86" t="str">
        <f ca="1">VLOOKUP(Tabla36[[#This Row],[CODIGO VINCULO]],[1]!Anexar1[[UNION]:[OPERADOR]],4,0)</f>
        <v>JAVIER LOPEZ SIERRA ALCANTARA</v>
      </c>
      <c r="L5550" s="92" t="str" cm="1">
        <f t="array" aca="1" ref="L5550" ca="1">_xlfn.IFS(J5550&gt;=TIME(14,0,0),"SEGUNDO TURNO",J5550&lt;TIME(14,0,0),"PRIMER TURNO")</f>
        <v>PRIMER TURNO</v>
      </c>
      <c r="M5550" s="90"/>
    </row>
    <row r="5551" spans="1:13">
      <c r="A5551" s="86" t="str">
        <f ca="1">_xlfn.CONCAT(Tabla36[[#This Row],[NUM. ECO.]],Tabla36[[#This Row],[TURNO]],Tabla36[[#This Row],[FECHA]])</f>
        <v>T53PRIMER TURNO45422</v>
      </c>
      <c r="B5551" s="87">
        <v>8</v>
      </c>
      <c r="C5551" s="87">
        <v>4</v>
      </c>
      <c r="D5551" s="87" t="s">
        <v>70</v>
      </c>
      <c r="E5551" s="86"/>
      <c r="F5551" s="86">
        <f>VLOOKUP(Tabla36[[#This Row],[NUM. ECO.]],[2]!Tabla24[[NO.ECO]:[CUBICACION
M3]],4,0)</f>
        <v>14</v>
      </c>
      <c r="G5551" s="94">
        <v>45422</v>
      </c>
      <c r="H5551" s="92" t="str">
        <f>VLOOKUP(Tabla36[[#This Row],[NUM. ECO.]],[2]!Tabla24[[NO.ECO]:[MATERIAL]],8,0)</f>
        <v>BASE HIDRAULICA</v>
      </c>
      <c r="I5551" s="86" t="s">
        <v>79</v>
      </c>
      <c r="J5551" s="91">
        <f ca="1">J5550+TIME(0,RANDBETWEEN((108),(132)),0)</f>
        <v>0.51527777777777783</v>
      </c>
      <c r="K5551" s="86" t="str">
        <f ca="1">VLOOKUP(Tabla36[[#This Row],[CODIGO VINCULO]],[1]!Anexar1[[UNION]:[OPERADOR]],4,0)</f>
        <v>JAVIER LOPEZ SIERRA ALCANTARA</v>
      </c>
      <c r="L5551" s="92" t="str" cm="1">
        <f t="array" aca="1" ref="L5551" ca="1">_xlfn.IFS(J5551&gt;=TIME(14,0,0),"SEGUNDO TURNO",J5551&lt;TIME(14,0,0),"PRIMER TURNO")</f>
        <v>PRIMER TURNO</v>
      </c>
      <c r="M5551" s="90"/>
    </row>
    <row r="5552" spans="1:13">
      <c r="A5552" s="86" t="str">
        <f ca="1">_xlfn.CONCAT(Tabla36[[#This Row],[NUM. ECO.]],Tabla36[[#This Row],[TURNO]],Tabla36[[#This Row],[FECHA]])</f>
        <v>T53SEGUNDO TURNO45422</v>
      </c>
      <c r="B5552" s="87">
        <v>8</v>
      </c>
      <c r="C5552" s="87">
        <v>5</v>
      </c>
      <c r="D5552" s="87" t="s">
        <v>70</v>
      </c>
      <c r="E5552" s="86"/>
      <c r="F5552" s="86">
        <f>VLOOKUP(Tabla36[[#This Row],[NUM. ECO.]],[2]!Tabla24[[NO.ECO]:[CUBICACION
M3]],4,0)</f>
        <v>14</v>
      </c>
      <c r="G5552" s="94">
        <v>45422</v>
      </c>
      <c r="H5552" s="92" t="str">
        <f>VLOOKUP(Tabla36[[#This Row],[NUM. ECO.]],[2]!Tabla24[[NO.ECO]:[MATERIAL]],8,0)</f>
        <v>BASE HIDRAULICA</v>
      </c>
      <c r="I5552" s="86" t="s">
        <v>79</v>
      </c>
      <c r="J5552" s="91">
        <f ca="1">J5551+TIME(0,RANDBETWEEN((108),(132)),0)</f>
        <v>0.59652777777777788</v>
      </c>
      <c r="K5552" s="86" t="str">
        <f ca="1">VLOOKUP(Tabla36[[#This Row],[CODIGO VINCULO]],[1]!Anexar1[[UNION]:[OPERADOR]],4,0)</f>
        <v>OMAR TONATIUH ROMERO ORTIZ</v>
      </c>
      <c r="L5552" s="92" t="str" cm="1">
        <f t="array" aca="1" ref="L5552" ca="1">_xlfn.IFS(J5552&gt;=TIME(14,0,0),"SEGUNDO TURNO",J5552&lt;TIME(14,0,0),"PRIMER TURNO")</f>
        <v>SEGUNDO TURNO</v>
      </c>
      <c r="M5552" s="90"/>
    </row>
    <row r="5553" spans="1:13">
      <c r="A5553" s="86" t="str">
        <f ca="1">_xlfn.CONCAT(Tabla36[[#This Row],[NUM. ECO.]],Tabla36[[#This Row],[TURNO]],Tabla36[[#This Row],[FECHA]])</f>
        <v>T53SEGUNDO TURNO45422</v>
      </c>
      <c r="B5553" s="87">
        <v>8</v>
      </c>
      <c r="C5553" s="87">
        <v>6</v>
      </c>
      <c r="D5553" s="87" t="s">
        <v>70</v>
      </c>
      <c r="E5553" s="86"/>
      <c r="F5553" s="86">
        <f>VLOOKUP(Tabla36[[#This Row],[NUM. ECO.]],[2]!Tabla24[[NO.ECO]:[CUBICACION
M3]],4,0)</f>
        <v>14</v>
      </c>
      <c r="G5553" s="94">
        <v>45422</v>
      </c>
      <c r="H5553" s="92" t="str">
        <f>VLOOKUP(Tabla36[[#This Row],[NUM. ECO.]],[2]!Tabla24[[NO.ECO]:[MATERIAL]],8,0)</f>
        <v>BASE HIDRAULICA</v>
      </c>
      <c r="I5553" s="86" t="s">
        <v>79</v>
      </c>
      <c r="J5553" s="91">
        <f ca="1">J5552+TIME(0,RANDBETWEEN((108),(132)),0)</f>
        <v>0.6840277777777779</v>
      </c>
      <c r="K5553" s="86" t="str">
        <f ca="1">VLOOKUP(Tabla36[[#This Row],[CODIGO VINCULO]],[1]!Anexar1[[UNION]:[OPERADOR]],4,0)</f>
        <v>OMAR TONATIUH ROMERO ORTIZ</v>
      </c>
      <c r="L5553" s="92" t="str" cm="1">
        <f t="array" aca="1" ref="L5553" ca="1">_xlfn.IFS(J5553&gt;=TIME(14,0,0),"SEGUNDO TURNO",J5553&lt;TIME(14,0,0),"PRIMER TURNO")</f>
        <v>SEGUNDO TURNO</v>
      </c>
      <c r="M5553" s="90"/>
    </row>
    <row r="5554" spans="1:13">
      <c r="A5554" s="86" t="str">
        <f ca="1">_xlfn.CONCAT(Tabla36[[#This Row],[NUM. ECO.]],Tabla36[[#This Row],[TURNO]],Tabla36[[#This Row],[FECHA]])</f>
        <v>T53SEGUNDO TURNO45422</v>
      </c>
      <c r="B5554" s="87">
        <v>8</v>
      </c>
      <c r="C5554" s="87">
        <v>7</v>
      </c>
      <c r="D5554" s="87" t="s">
        <v>70</v>
      </c>
      <c r="E5554" s="86"/>
      <c r="F5554" s="86">
        <f>VLOOKUP(Tabla36[[#This Row],[NUM. ECO.]],[2]!Tabla24[[NO.ECO]:[CUBICACION
M3]],4,0)</f>
        <v>14</v>
      </c>
      <c r="G5554" s="94">
        <v>45422</v>
      </c>
      <c r="H5554" s="92" t="str">
        <f>VLOOKUP(Tabla36[[#This Row],[NUM. ECO.]],[2]!Tabla24[[NO.ECO]:[MATERIAL]],8,0)</f>
        <v>BASE HIDRAULICA</v>
      </c>
      <c r="I5554" s="86" t="s">
        <v>79</v>
      </c>
      <c r="J5554" s="91">
        <f ca="1">J5553+TIME(0,RANDBETWEEN((108),(132)),0)</f>
        <v>0.77430555555555569</v>
      </c>
      <c r="K5554" s="86" t="str">
        <f ca="1">VLOOKUP(Tabla36[[#This Row],[CODIGO VINCULO]],[1]!Anexar1[[UNION]:[OPERADOR]],4,0)</f>
        <v>OMAR TONATIUH ROMERO ORTIZ</v>
      </c>
      <c r="L5554" s="92" t="str" cm="1">
        <f t="array" aca="1" ref="L5554" ca="1">_xlfn.IFS(J5554&gt;=TIME(14,0,0),"SEGUNDO TURNO",J5554&lt;TIME(14,0,0),"PRIMER TURNO")</f>
        <v>SEGUNDO TURNO</v>
      </c>
      <c r="M5554" s="90"/>
    </row>
    <row r="5555" spans="1:13">
      <c r="A5555" s="86" t="str">
        <f ca="1">_xlfn.CONCAT(Tabla36[[#This Row],[NUM. ECO.]],Tabla36[[#This Row],[TURNO]],Tabla36[[#This Row],[FECHA]])</f>
        <v>T53SEGUNDO TURNO45422</v>
      </c>
      <c r="B5555" s="87">
        <v>8</v>
      </c>
      <c r="C5555" s="87">
        <v>8</v>
      </c>
      <c r="D5555" s="87" t="s">
        <v>70</v>
      </c>
      <c r="E5555" s="86"/>
      <c r="F5555" s="86">
        <f>VLOOKUP(Tabla36[[#This Row],[NUM. ECO.]],[2]!Tabla24[[NO.ECO]:[CUBICACION
M3]],4,0)</f>
        <v>14</v>
      </c>
      <c r="G5555" s="94">
        <v>45422</v>
      </c>
      <c r="H5555" s="92" t="str">
        <f>VLOOKUP(Tabla36[[#This Row],[NUM. ECO.]],[2]!Tabla24[[NO.ECO]:[MATERIAL]],8,0)</f>
        <v>BASE HIDRAULICA</v>
      </c>
      <c r="I5555" s="86" t="s">
        <v>79</v>
      </c>
      <c r="J5555" s="91">
        <f ca="1">J5554+TIME(0,RANDBETWEEN((108),(132)),0)</f>
        <v>0.86180555555555571</v>
      </c>
      <c r="K5555" s="86" t="str">
        <f ca="1">VLOOKUP(Tabla36[[#This Row],[CODIGO VINCULO]],[1]!Anexar1[[UNION]:[OPERADOR]],4,0)</f>
        <v>OMAR TONATIUH ROMERO ORTIZ</v>
      </c>
      <c r="L5555" s="92" t="str" cm="1">
        <f t="array" aca="1" ref="L5555" ca="1">_xlfn.IFS(J5555&gt;=TIME(14,0,0),"SEGUNDO TURNO",J5555&lt;TIME(14,0,0),"PRIMER TURNO")</f>
        <v>SEGUNDO TURNO</v>
      </c>
      <c r="M5555" s="90"/>
    </row>
    <row r="5556" spans="1:13">
      <c r="A5556" s="86" t="str">
        <f ca="1">_xlfn.CONCAT(Tabla36[[#This Row],[NUM. ECO.]],Tabla36[[#This Row],[TURNO]],Tabla36[[#This Row],[FECHA]])</f>
        <v>T53PRIMER TURNO45423</v>
      </c>
      <c r="B5556" s="87">
        <v>8</v>
      </c>
      <c r="C5556" s="87">
        <v>1</v>
      </c>
      <c r="D5556" s="87" t="s">
        <v>70</v>
      </c>
      <c r="E5556" s="86"/>
      <c r="F5556" s="86">
        <f>VLOOKUP(Tabla36[[#This Row],[NUM. ECO.]],[2]!Tabla24[[NO.ECO]:[CUBICACION
M3]],4,0)</f>
        <v>14</v>
      </c>
      <c r="G5556" s="94">
        <v>45423</v>
      </c>
      <c r="H5556" s="92" t="str">
        <f>VLOOKUP(Tabla36[[#This Row],[NUM. ECO.]],[2]!Tabla24[[NO.ECO]:[MATERIAL]],8,0)</f>
        <v>BASE HIDRAULICA</v>
      </c>
      <c r="I5556" s="86" t="s">
        <v>79</v>
      </c>
      <c r="J5556" s="88">
        <f ca="1">TIME(RANDBETWEEN(5.5,6),RANDBETWEEN(1,29),0)</f>
        <v>0.26111111111111113</v>
      </c>
      <c r="K5556" s="86" t="str">
        <f ca="1">VLOOKUP(Tabla36[[#This Row],[CODIGO VINCULO]],[1]!Anexar1[[UNION]:[OPERADOR]],4,0)</f>
        <v>JAVIER LOPEZ SIERRA ALCANTARA</v>
      </c>
      <c r="L5556" s="92" t="str" cm="1">
        <f t="array" aca="1" ref="L5556" ca="1">_xlfn.IFS(J5556&gt;=TIME(14,0,0),"SEGUNDO TURNO",J5556&lt;TIME(14,0,0),"PRIMER TURNO")</f>
        <v>PRIMER TURNO</v>
      </c>
      <c r="M5556" s="90"/>
    </row>
    <row r="5557" spans="1:13">
      <c r="A5557" s="86" t="str">
        <f ca="1">_xlfn.CONCAT(Tabla36[[#This Row],[NUM. ECO.]],Tabla36[[#This Row],[TURNO]],Tabla36[[#This Row],[FECHA]])</f>
        <v>T53PRIMER TURNO45423</v>
      </c>
      <c r="B5557" s="87">
        <v>8</v>
      </c>
      <c r="C5557" s="87">
        <v>2</v>
      </c>
      <c r="D5557" s="87" t="s">
        <v>70</v>
      </c>
      <c r="E5557" s="86"/>
      <c r="F5557" s="86">
        <f>VLOOKUP(Tabla36[[#This Row],[NUM. ECO.]],[2]!Tabla24[[NO.ECO]:[CUBICACION
M3]],4,0)</f>
        <v>14</v>
      </c>
      <c r="G5557" s="94">
        <v>45423</v>
      </c>
      <c r="H5557" s="92" t="str">
        <f>VLOOKUP(Tabla36[[#This Row],[NUM. ECO.]],[2]!Tabla24[[NO.ECO]:[MATERIAL]],8,0)</f>
        <v>BASE HIDRAULICA</v>
      </c>
      <c r="I5557" s="86" t="s">
        <v>79</v>
      </c>
      <c r="J5557" s="91">
        <f ca="1">J5556+TIME(0,RANDBETWEEN((108),(132)),0)</f>
        <v>0.34791666666666665</v>
      </c>
      <c r="K5557" s="86" t="str">
        <f ca="1">VLOOKUP(Tabla36[[#This Row],[CODIGO VINCULO]],[1]!Anexar1[[UNION]:[OPERADOR]],4,0)</f>
        <v>JAVIER LOPEZ SIERRA ALCANTARA</v>
      </c>
      <c r="L5557" s="92" t="str" cm="1">
        <f t="array" aca="1" ref="L5557" ca="1">_xlfn.IFS(J5557&gt;=TIME(14,0,0),"SEGUNDO TURNO",J5557&lt;TIME(14,0,0),"PRIMER TURNO")</f>
        <v>PRIMER TURNO</v>
      </c>
      <c r="M5557" s="90"/>
    </row>
    <row r="5558" spans="1:13">
      <c r="A5558" s="86" t="str">
        <f ca="1">_xlfn.CONCAT(Tabla36[[#This Row],[NUM. ECO.]],Tabla36[[#This Row],[TURNO]],Tabla36[[#This Row],[FECHA]])</f>
        <v>T53PRIMER TURNO45423</v>
      </c>
      <c r="B5558" s="87">
        <v>8</v>
      </c>
      <c r="C5558" s="87">
        <v>3</v>
      </c>
      <c r="D5558" s="87" t="s">
        <v>70</v>
      </c>
      <c r="E5558" s="86"/>
      <c r="F5558" s="86">
        <f>VLOOKUP(Tabla36[[#This Row],[NUM. ECO.]],[2]!Tabla24[[NO.ECO]:[CUBICACION
M3]],4,0)</f>
        <v>14</v>
      </c>
      <c r="G5558" s="94">
        <v>45423</v>
      </c>
      <c r="H5558" s="92" t="str">
        <f>VLOOKUP(Tabla36[[#This Row],[NUM. ECO.]],[2]!Tabla24[[NO.ECO]:[MATERIAL]],8,0)</f>
        <v>BASE HIDRAULICA</v>
      </c>
      <c r="I5558" s="86" t="s">
        <v>79</v>
      </c>
      <c r="J5558" s="91">
        <f ca="1">J5557+TIME(0,RANDBETWEEN((108),(132)),0)</f>
        <v>0.42916666666666664</v>
      </c>
      <c r="K5558" s="86" t="str">
        <f ca="1">VLOOKUP(Tabla36[[#This Row],[CODIGO VINCULO]],[1]!Anexar1[[UNION]:[OPERADOR]],4,0)</f>
        <v>JAVIER LOPEZ SIERRA ALCANTARA</v>
      </c>
      <c r="L5558" s="92" t="str" cm="1">
        <f t="array" aca="1" ref="L5558" ca="1">_xlfn.IFS(J5558&gt;=TIME(14,0,0),"SEGUNDO TURNO",J5558&lt;TIME(14,0,0),"PRIMER TURNO")</f>
        <v>PRIMER TURNO</v>
      </c>
      <c r="M5558" s="90"/>
    </row>
    <row r="5559" spans="1:13">
      <c r="A5559" s="86" t="str">
        <f ca="1">_xlfn.CONCAT(Tabla36[[#This Row],[NUM. ECO.]],Tabla36[[#This Row],[TURNO]],Tabla36[[#This Row],[FECHA]])</f>
        <v>T53PRIMER TURNO45423</v>
      </c>
      <c r="B5559" s="87">
        <v>8</v>
      </c>
      <c r="C5559" s="87">
        <v>4</v>
      </c>
      <c r="D5559" s="87" t="s">
        <v>70</v>
      </c>
      <c r="E5559" s="86"/>
      <c r="F5559" s="86">
        <f>VLOOKUP(Tabla36[[#This Row],[NUM. ECO.]],[2]!Tabla24[[NO.ECO]:[CUBICACION
M3]],4,0)</f>
        <v>14</v>
      </c>
      <c r="G5559" s="94">
        <v>45423</v>
      </c>
      <c r="H5559" s="92" t="str">
        <f>VLOOKUP(Tabla36[[#This Row],[NUM. ECO.]],[2]!Tabla24[[NO.ECO]:[MATERIAL]],8,0)</f>
        <v>BASE HIDRAULICA</v>
      </c>
      <c r="I5559" s="86" t="s">
        <v>79</v>
      </c>
      <c r="J5559" s="91">
        <f ca="1">J5558+TIME(0,RANDBETWEEN((108),(132)),0)</f>
        <v>0.50416666666666665</v>
      </c>
      <c r="K5559" s="86" t="str">
        <f ca="1">VLOOKUP(Tabla36[[#This Row],[CODIGO VINCULO]],[1]!Anexar1[[UNION]:[OPERADOR]],4,0)</f>
        <v>JAVIER LOPEZ SIERRA ALCANTARA</v>
      </c>
      <c r="L5559" s="92" t="str" cm="1">
        <f t="array" aca="1" ref="L5559" ca="1">_xlfn.IFS(J5559&gt;=TIME(14,0,0),"SEGUNDO TURNO",J5559&lt;TIME(14,0,0),"PRIMER TURNO")</f>
        <v>PRIMER TURNO</v>
      </c>
      <c r="M5559" s="90"/>
    </row>
    <row r="5560" spans="1:13">
      <c r="A5560" s="86" t="str">
        <f ca="1">_xlfn.CONCAT(Tabla36[[#This Row],[NUM. ECO.]],Tabla36[[#This Row],[TURNO]],Tabla36[[#This Row],[FECHA]])</f>
        <v>T53SEGUNDO TURNO45423</v>
      </c>
      <c r="B5560" s="87">
        <v>8</v>
      </c>
      <c r="C5560" s="87">
        <v>5</v>
      </c>
      <c r="D5560" s="87" t="s">
        <v>70</v>
      </c>
      <c r="E5560" s="86"/>
      <c r="F5560" s="86">
        <f>VLOOKUP(Tabla36[[#This Row],[NUM. ECO.]],[2]!Tabla24[[NO.ECO]:[CUBICACION
M3]],4,0)</f>
        <v>14</v>
      </c>
      <c r="G5560" s="94">
        <v>45423</v>
      </c>
      <c r="H5560" s="92" t="str">
        <f>VLOOKUP(Tabla36[[#This Row],[NUM. ECO.]],[2]!Tabla24[[NO.ECO]:[MATERIAL]],8,0)</f>
        <v>BASE HIDRAULICA</v>
      </c>
      <c r="I5560" s="86" t="s">
        <v>79</v>
      </c>
      <c r="J5560" s="91">
        <f ca="1">J5559+TIME(0,RANDBETWEEN((108),(132)),0)</f>
        <v>0.59236111111111112</v>
      </c>
      <c r="K5560" s="86" t="str">
        <f ca="1">VLOOKUP(Tabla36[[#This Row],[CODIGO VINCULO]],[1]!Anexar1[[UNION]:[OPERADOR]],4,0)</f>
        <v>OMAR TONATIUH ROMERO ORTIZ</v>
      </c>
      <c r="L5560" s="92" t="str" cm="1">
        <f t="array" aca="1" ref="L5560" ca="1">_xlfn.IFS(J5560&gt;=TIME(14,0,0),"SEGUNDO TURNO",J5560&lt;TIME(14,0,0),"PRIMER TURNO")</f>
        <v>SEGUNDO TURNO</v>
      </c>
      <c r="M5560" s="90"/>
    </row>
    <row r="5561" spans="1:13">
      <c r="A5561" s="86" t="str">
        <f ca="1">_xlfn.CONCAT(Tabla36[[#This Row],[NUM. ECO.]],Tabla36[[#This Row],[TURNO]],Tabla36[[#This Row],[FECHA]])</f>
        <v>T53SEGUNDO TURNO45423</v>
      </c>
      <c r="B5561" s="87">
        <v>8</v>
      </c>
      <c r="C5561" s="87">
        <v>6</v>
      </c>
      <c r="D5561" s="87" t="s">
        <v>70</v>
      </c>
      <c r="E5561" s="86"/>
      <c r="F5561" s="86">
        <f>VLOOKUP(Tabla36[[#This Row],[NUM. ECO.]],[2]!Tabla24[[NO.ECO]:[CUBICACION
M3]],4,0)</f>
        <v>14</v>
      </c>
      <c r="G5561" s="94">
        <v>45423</v>
      </c>
      <c r="H5561" s="92" t="str">
        <f>VLOOKUP(Tabla36[[#This Row],[NUM. ECO.]],[2]!Tabla24[[NO.ECO]:[MATERIAL]],8,0)</f>
        <v>BASE HIDRAULICA</v>
      </c>
      <c r="I5561" s="86" t="s">
        <v>79</v>
      </c>
      <c r="J5561" s="91">
        <f ca="1">J5560+TIME(0,RANDBETWEEN((108),(132)),0)</f>
        <v>0.66874999999999996</v>
      </c>
      <c r="K5561" s="86" t="str">
        <f ca="1">VLOOKUP(Tabla36[[#This Row],[CODIGO VINCULO]],[1]!Anexar1[[UNION]:[OPERADOR]],4,0)</f>
        <v>OMAR TONATIUH ROMERO ORTIZ</v>
      </c>
      <c r="L5561" s="92" t="str" cm="1">
        <f t="array" aca="1" ref="L5561" ca="1">_xlfn.IFS(J5561&gt;=TIME(14,0,0),"SEGUNDO TURNO",J5561&lt;TIME(14,0,0),"PRIMER TURNO")</f>
        <v>SEGUNDO TURNO</v>
      </c>
      <c r="M5561" s="90"/>
    </row>
    <row r="5562" spans="1:13">
      <c r="A5562" s="86" t="str">
        <f ca="1">_xlfn.CONCAT(Tabla36[[#This Row],[NUM. ECO.]],Tabla36[[#This Row],[TURNO]],Tabla36[[#This Row],[FECHA]])</f>
        <v>T53SEGUNDO TURNO45423</v>
      </c>
      <c r="B5562" s="87">
        <v>8</v>
      </c>
      <c r="C5562" s="87">
        <v>7</v>
      </c>
      <c r="D5562" s="87" t="s">
        <v>70</v>
      </c>
      <c r="E5562" s="86"/>
      <c r="F5562" s="86">
        <f>VLOOKUP(Tabla36[[#This Row],[NUM. ECO.]],[2]!Tabla24[[NO.ECO]:[CUBICACION
M3]],4,0)</f>
        <v>14</v>
      </c>
      <c r="G5562" s="94">
        <v>45423</v>
      </c>
      <c r="H5562" s="92" t="str">
        <f>VLOOKUP(Tabla36[[#This Row],[NUM. ECO.]],[2]!Tabla24[[NO.ECO]:[MATERIAL]],8,0)</f>
        <v>BASE HIDRAULICA</v>
      </c>
      <c r="I5562" s="86" t="s">
        <v>79</v>
      </c>
      <c r="J5562" s="91">
        <f ca="1">J5561+TIME(0,RANDBETWEEN((108),(132)),0)</f>
        <v>0.75138888888888888</v>
      </c>
      <c r="K5562" s="86" t="str">
        <f ca="1">VLOOKUP(Tabla36[[#This Row],[CODIGO VINCULO]],[1]!Anexar1[[UNION]:[OPERADOR]],4,0)</f>
        <v>OMAR TONATIUH ROMERO ORTIZ</v>
      </c>
      <c r="L5562" s="92" t="str" cm="1">
        <f t="array" aca="1" ref="L5562" ca="1">_xlfn.IFS(J5562&gt;=TIME(14,0,0),"SEGUNDO TURNO",J5562&lt;TIME(14,0,0),"PRIMER TURNO")</f>
        <v>SEGUNDO TURNO</v>
      </c>
      <c r="M5562" s="90"/>
    </row>
    <row r="5563" spans="1:13">
      <c r="A5563" s="86" t="str">
        <f ca="1">_xlfn.CONCAT(Tabla36[[#This Row],[NUM. ECO.]],Tabla36[[#This Row],[TURNO]],Tabla36[[#This Row],[FECHA]])</f>
        <v>T53SEGUNDO TURNO45423</v>
      </c>
      <c r="B5563" s="87">
        <v>8</v>
      </c>
      <c r="C5563" s="87">
        <v>8</v>
      </c>
      <c r="D5563" s="87" t="s">
        <v>70</v>
      </c>
      <c r="E5563" s="86"/>
      <c r="F5563" s="86">
        <f>VLOOKUP(Tabla36[[#This Row],[NUM. ECO.]],[2]!Tabla24[[NO.ECO]:[CUBICACION
M3]],4,0)</f>
        <v>14</v>
      </c>
      <c r="G5563" s="94">
        <v>45423</v>
      </c>
      <c r="H5563" s="92" t="str">
        <f>VLOOKUP(Tabla36[[#This Row],[NUM. ECO.]],[2]!Tabla24[[NO.ECO]:[MATERIAL]],8,0)</f>
        <v>BASE HIDRAULICA</v>
      </c>
      <c r="I5563" s="86" t="s">
        <v>79</v>
      </c>
      <c r="J5563" s="91">
        <f ca="1">J5562+TIME(0,RANDBETWEEN((108),(132)),0)</f>
        <v>0.83958333333333335</v>
      </c>
      <c r="K5563" s="86" t="str">
        <f ca="1">VLOOKUP(Tabla36[[#This Row],[CODIGO VINCULO]],[1]!Anexar1[[UNION]:[OPERADOR]],4,0)</f>
        <v>OMAR TONATIUH ROMERO ORTIZ</v>
      </c>
      <c r="L5563" s="92" t="str" cm="1">
        <f t="array" aca="1" ref="L5563" ca="1">_xlfn.IFS(J5563&gt;=TIME(14,0,0),"SEGUNDO TURNO",J5563&lt;TIME(14,0,0),"PRIMER TURNO")</f>
        <v>SEGUNDO TURNO</v>
      </c>
      <c r="M5563" s="90"/>
    </row>
    <row r="5564" spans="1:13">
      <c r="A5564" s="86" t="str">
        <f ca="1">_xlfn.CONCAT(Tabla36[[#This Row],[NUM. ECO.]],Tabla36[[#This Row],[TURNO]],Tabla36[[#This Row],[FECHA]])</f>
        <v>T53PRIMER TURNO45425</v>
      </c>
      <c r="B5564" s="87">
        <v>8</v>
      </c>
      <c r="C5564" s="87">
        <v>1</v>
      </c>
      <c r="D5564" s="87" t="s">
        <v>70</v>
      </c>
      <c r="E5564" s="86"/>
      <c r="F5564" s="86">
        <f>VLOOKUP(Tabla36[[#This Row],[NUM. ECO.]],[2]!Tabla24[[NO.ECO]:[CUBICACION
M3]],4,0)</f>
        <v>14</v>
      </c>
      <c r="G5564" s="94">
        <v>45425</v>
      </c>
      <c r="H5564" s="92" t="str">
        <f>VLOOKUP(Tabla36[[#This Row],[NUM. ECO.]],[2]!Tabla24[[NO.ECO]:[MATERIAL]],8,0)</f>
        <v>BASE HIDRAULICA</v>
      </c>
      <c r="I5564" s="86" t="s">
        <v>79</v>
      </c>
      <c r="J5564" s="88">
        <f ca="1">TIME(RANDBETWEEN(5.5,6),RANDBETWEEN(1,29),0)</f>
        <v>0.25972222222222224</v>
      </c>
      <c r="K5564" s="86" t="str">
        <f ca="1">VLOOKUP(Tabla36[[#This Row],[CODIGO VINCULO]],[1]!Anexar1[[UNION]:[OPERADOR]],4,0)</f>
        <v>JAVIER LOPEZ SIERRA ALCANTARA</v>
      </c>
      <c r="L5564" s="92" t="str" cm="1">
        <f t="array" aca="1" ref="L5564" ca="1">_xlfn.IFS(J5564&gt;=TIME(14,0,0),"SEGUNDO TURNO",J5564&lt;TIME(14,0,0),"PRIMER TURNO")</f>
        <v>PRIMER TURNO</v>
      </c>
      <c r="M5564" s="90"/>
    </row>
    <row r="5565" spans="1:13">
      <c r="A5565" s="86" t="str">
        <f ca="1">_xlfn.CONCAT(Tabla36[[#This Row],[NUM. ECO.]],Tabla36[[#This Row],[TURNO]],Tabla36[[#This Row],[FECHA]])</f>
        <v>T53PRIMER TURNO45425</v>
      </c>
      <c r="B5565" s="87">
        <v>8</v>
      </c>
      <c r="C5565" s="87">
        <v>2</v>
      </c>
      <c r="D5565" s="87" t="s">
        <v>70</v>
      </c>
      <c r="E5565" s="86"/>
      <c r="F5565" s="86">
        <f>VLOOKUP(Tabla36[[#This Row],[NUM. ECO.]],[2]!Tabla24[[NO.ECO]:[CUBICACION
M3]],4,0)</f>
        <v>14</v>
      </c>
      <c r="G5565" s="94">
        <v>45425</v>
      </c>
      <c r="H5565" s="92" t="str">
        <f>VLOOKUP(Tabla36[[#This Row],[NUM. ECO.]],[2]!Tabla24[[NO.ECO]:[MATERIAL]],8,0)</f>
        <v>BASE HIDRAULICA</v>
      </c>
      <c r="I5565" s="86" t="s">
        <v>79</v>
      </c>
      <c r="J5565" s="91">
        <f ca="1">J5564+TIME(0,RANDBETWEEN((108),(132)),0)</f>
        <v>0.34930555555555559</v>
      </c>
      <c r="K5565" s="86" t="str">
        <f ca="1">VLOOKUP(Tabla36[[#This Row],[CODIGO VINCULO]],[1]!Anexar1[[UNION]:[OPERADOR]],4,0)</f>
        <v>JAVIER LOPEZ SIERRA ALCANTARA</v>
      </c>
      <c r="L5565" s="92" t="str" cm="1">
        <f t="array" aca="1" ref="L5565" ca="1">_xlfn.IFS(J5565&gt;=TIME(14,0,0),"SEGUNDO TURNO",J5565&lt;TIME(14,0,0),"PRIMER TURNO")</f>
        <v>PRIMER TURNO</v>
      </c>
      <c r="M5565" s="90"/>
    </row>
    <row r="5566" spans="1:13">
      <c r="A5566" s="86" t="str">
        <f ca="1">_xlfn.CONCAT(Tabla36[[#This Row],[NUM. ECO.]],Tabla36[[#This Row],[TURNO]],Tabla36[[#This Row],[FECHA]])</f>
        <v>T53PRIMER TURNO45425</v>
      </c>
      <c r="B5566" s="87">
        <v>8</v>
      </c>
      <c r="C5566" s="87">
        <v>3</v>
      </c>
      <c r="D5566" s="87" t="s">
        <v>70</v>
      </c>
      <c r="E5566" s="86"/>
      <c r="F5566" s="86">
        <f>VLOOKUP(Tabla36[[#This Row],[NUM. ECO.]],[2]!Tabla24[[NO.ECO]:[CUBICACION
M3]],4,0)</f>
        <v>14</v>
      </c>
      <c r="G5566" s="94">
        <v>45425</v>
      </c>
      <c r="H5566" s="92" t="str">
        <f>VLOOKUP(Tabla36[[#This Row],[NUM. ECO.]],[2]!Tabla24[[NO.ECO]:[MATERIAL]],8,0)</f>
        <v>BASE HIDRAULICA</v>
      </c>
      <c r="I5566" s="86" t="s">
        <v>79</v>
      </c>
      <c r="J5566" s="91">
        <f ca="1">J5565+TIME(0,RANDBETWEEN((108),(132)),0)</f>
        <v>0.42847222222222225</v>
      </c>
      <c r="K5566" s="86" t="str">
        <f ca="1">VLOOKUP(Tabla36[[#This Row],[CODIGO VINCULO]],[1]!Anexar1[[UNION]:[OPERADOR]],4,0)</f>
        <v>JAVIER LOPEZ SIERRA ALCANTARA</v>
      </c>
      <c r="L5566" s="92" t="str" cm="1">
        <f t="array" aca="1" ref="L5566" ca="1">_xlfn.IFS(J5566&gt;=TIME(14,0,0),"SEGUNDO TURNO",J5566&lt;TIME(14,0,0),"PRIMER TURNO")</f>
        <v>PRIMER TURNO</v>
      </c>
      <c r="M5566" s="90"/>
    </row>
    <row r="5567" spans="1:13">
      <c r="A5567" s="86" t="str">
        <f ca="1">_xlfn.CONCAT(Tabla36[[#This Row],[NUM. ECO.]],Tabla36[[#This Row],[TURNO]],Tabla36[[#This Row],[FECHA]])</f>
        <v>T53PRIMER TURNO45425</v>
      </c>
      <c r="B5567" s="87">
        <v>8</v>
      </c>
      <c r="C5567" s="87">
        <v>4</v>
      </c>
      <c r="D5567" s="87" t="s">
        <v>70</v>
      </c>
      <c r="E5567" s="86"/>
      <c r="F5567" s="86">
        <f>VLOOKUP(Tabla36[[#This Row],[NUM. ECO.]],[2]!Tabla24[[NO.ECO]:[CUBICACION
M3]],4,0)</f>
        <v>14</v>
      </c>
      <c r="G5567" s="94">
        <v>45425</v>
      </c>
      <c r="H5567" s="92" t="str">
        <f>VLOOKUP(Tabla36[[#This Row],[NUM. ECO.]],[2]!Tabla24[[NO.ECO]:[MATERIAL]],8,0)</f>
        <v>BASE HIDRAULICA</v>
      </c>
      <c r="I5567" s="86" t="s">
        <v>79</v>
      </c>
      <c r="J5567" s="91">
        <f ca="1">J5566+TIME(0,RANDBETWEEN((108),(132)),0)</f>
        <v>0.51597222222222228</v>
      </c>
      <c r="K5567" s="86" t="str">
        <f ca="1">VLOOKUP(Tabla36[[#This Row],[CODIGO VINCULO]],[1]!Anexar1[[UNION]:[OPERADOR]],4,0)</f>
        <v>JAVIER LOPEZ SIERRA ALCANTARA</v>
      </c>
      <c r="L5567" s="92" t="str" cm="1">
        <f t="array" aca="1" ref="L5567" ca="1">_xlfn.IFS(J5567&gt;=TIME(14,0,0),"SEGUNDO TURNO",J5567&lt;TIME(14,0,0),"PRIMER TURNO")</f>
        <v>PRIMER TURNO</v>
      </c>
      <c r="M5567" s="90"/>
    </row>
    <row r="5568" spans="1:13">
      <c r="A5568" s="86" t="str">
        <f ca="1">_xlfn.CONCAT(Tabla36[[#This Row],[NUM. ECO.]],Tabla36[[#This Row],[TURNO]],Tabla36[[#This Row],[FECHA]])</f>
        <v>T53SEGUNDO TURNO45425</v>
      </c>
      <c r="B5568" s="87">
        <v>8</v>
      </c>
      <c r="C5568" s="87">
        <v>5</v>
      </c>
      <c r="D5568" s="87" t="s">
        <v>70</v>
      </c>
      <c r="E5568" s="86"/>
      <c r="F5568" s="86">
        <f>VLOOKUP(Tabla36[[#This Row],[NUM. ECO.]],[2]!Tabla24[[NO.ECO]:[CUBICACION
M3]],4,0)</f>
        <v>14</v>
      </c>
      <c r="G5568" s="94">
        <v>45425</v>
      </c>
      <c r="H5568" s="92" t="str">
        <f>VLOOKUP(Tabla36[[#This Row],[NUM. ECO.]],[2]!Tabla24[[NO.ECO]:[MATERIAL]],8,0)</f>
        <v>BASE HIDRAULICA</v>
      </c>
      <c r="I5568" s="86" t="s">
        <v>79</v>
      </c>
      <c r="J5568" s="91">
        <f ca="1">J5567+TIME(0,RANDBETWEEN((108),(132)),0)</f>
        <v>0.59236111111111112</v>
      </c>
      <c r="K5568" s="86" t="str">
        <f ca="1">VLOOKUP(Tabla36[[#This Row],[CODIGO VINCULO]],[1]!Anexar1[[UNION]:[OPERADOR]],4,0)</f>
        <v>OMAR TONATIUH ROMERO ORTIZ</v>
      </c>
      <c r="L5568" s="92" t="str" cm="1">
        <f t="array" aca="1" ref="L5568" ca="1">_xlfn.IFS(J5568&gt;=TIME(14,0,0),"SEGUNDO TURNO",J5568&lt;TIME(14,0,0),"PRIMER TURNO")</f>
        <v>SEGUNDO TURNO</v>
      </c>
      <c r="M5568" s="90"/>
    </row>
    <row r="5569" spans="1:13">
      <c r="A5569" s="86" t="str">
        <f ca="1">_xlfn.CONCAT(Tabla36[[#This Row],[NUM. ECO.]],Tabla36[[#This Row],[TURNO]],Tabla36[[#This Row],[FECHA]])</f>
        <v>T53SEGUNDO TURNO45425</v>
      </c>
      <c r="B5569" s="87">
        <v>8</v>
      </c>
      <c r="C5569" s="87">
        <v>6</v>
      </c>
      <c r="D5569" s="87" t="s">
        <v>70</v>
      </c>
      <c r="E5569" s="86"/>
      <c r="F5569" s="86">
        <f>VLOOKUP(Tabla36[[#This Row],[NUM. ECO.]],[2]!Tabla24[[NO.ECO]:[CUBICACION
M3]],4,0)</f>
        <v>14</v>
      </c>
      <c r="G5569" s="94">
        <v>45425</v>
      </c>
      <c r="H5569" s="92" t="str">
        <f>VLOOKUP(Tabla36[[#This Row],[NUM. ECO.]],[2]!Tabla24[[NO.ECO]:[MATERIAL]],8,0)</f>
        <v>BASE HIDRAULICA</v>
      </c>
      <c r="I5569" s="86" t="s">
        <v>79</v>
      </c>
      <c r="J5569" s="91">
        <f ca="1">J5568+TIME(0,RANDBETWEEN((108),(132)),0)</f>
        <v>0.67708333333333337</v>
      </c>
      <c r="K5569" s="86" t="str">
        <f ca="1">VLOOKUP(Tabla36[[#This Row],[CODIGO VINCULO]],[1]!Anexar1[[UNION]:[OPERADOR]],4,0)</f>
        <v>OMAR TONATIUH ROMERO ORTIZ</v>
      </c>
      <c r="L5569" s="92" t="str" cm="1">
        <f t="array" aca="1" ref="L5569" ca="1">_xlfn.IFS(J5569&gt;=TIME(14,0,0),"SEGUNDO TURNO",J5569&lt;TIME(14,0,0),"PRIMER TURNO")</f>
        <v>SEGUNDO TURNO</v>
      </c>
      <c r="M5569" s="90"/>
    </row>
    <row r="5570" spans="1:13">
      <c r="A5570" s="86" t="str">
        <f ca="1">_xlfn.CONCAT(Tabla36[[#This Row],[NUM. ECO.]],Tabla36[[#This Row],[TURNO]],Tabla36[[#This Row],[FECHA]])</f>
        <v>T53SEGUNDO TURNO45425</v>
      </c>
      <c r="B5570" s="87">
        <v>8</v>
      </c>
      <c r="C5570" s="87">
        <v>7</v>
      </c>
      <c r="D5570" s="87" t="s">
        <v>70</v>
      </c>
      <c r="E5570" s="86"/>
      <c r="F5570" s="86">
        <f>VLOOKUP(Tabla36[[#This Row],[NUM. ECO.]],[2]!Tabla24[[NO.ECO]:[CUBICACION
M3]],4,0)</f>
        <v>14</v>
      </c>
      <c r="G5570" s="94">
        <v>45425</v>
      </c>
      <c r="H5570" s="92" t="str">
        <f>VLOOKUP(Tabla36[[#This Row],[NUM. ECO.]],[2]!Tabla24[[NO.ECO]:[MATERIAL]],8,0)</f>
        <v>BASE HIDRAULICA</v>
      </c>
      <c r="I5570" s="86" t="s">
        <v>79</v>
      </c>
      <c r="J5570" s="91">
        <f ca="1">J5569+TIME(0,RANDBETWEEN((108),(132)),0)</f>
        <v>0.76111111111111118</v>
      </c>
      <c r="K5570" s="86" t="str">
        <f ca="1">VLOOKUP(Tabla36[[#This Row],[CODIGO VINCULO]],[1]!Anexar1[[UNION]:[OPERADOR]],4,0)</f>
        <v>OMAR TONATIUH ROMERO ORTIZ</v>
      </c>
      <c r="L5570" s="92" t="str" cm="1">
        <f t="array" aca="1" ref="L5570" ca="1">_xlfn.IFS(J5570&gt;=TIME(14,0,0),"SEGUNDO TURNO",J5570&lt;TIME(14,0,0),"PRIMER TURNO")</f>
        <v>SEGUNDO TURNO</v>
      </c>
      <c r="M5570" s="90"/>
    </row>
    <row r="5571" spans="1:13">
      <c r="A5571" s="86" t="str">
        <f ca="1">_xlfn.CONCAT(Tabla36[[#This Row],[NUM. ECO.]],Tabla36[[#This Row],[TURNO]],Tabla36[[#This Row],[FECHA]])</f>
        <v>T53SEGUNDO TURNO45425</v>
      </c>
      <c r="B5571" s="87">
        <v>8</v>
      </c>
      <c r="C5571" s="87">
        <v>8</v>
      </c>
      <c r="D5571" s="87" t="s">
        <v>70</v>
      </c>
      <c r="E5571" s="86"/>
      <c r="F5571" s="86">
        <f>VLOOKUP(Tabla36[[#This Row],[NUM. ECO.]],[2]!Tabla24[[NO.ECO]:[CUBICACION
M3]],4,0)</f>
        <v>14</v>
      </c>
      <c r="G5571" s="94">
        <v>45425</v>
      </c>
      <c r="H5571" s="92" t="str">
        <f>VLOOKUP(Tabla36[[#This Row],[NUM. ECO.]],[2]!Tabla24[[NO.ECO]:[MATERIAL]],8,0)</f>
        <v>BASE HIDRAULICA</v>
      </c>
      <c r="I5571" s="86" t="s">
        <v>79</v>
      </c>
      <c r="J5571" s="91">
        <f ca="1">J5570+TIME(0,RANDBETWEEN((108),(132)),0)</f>
        <v>0.84236111111111123</v>
      </c>
      <c r="K5571" s="86" t="str">
        <f ca="1">VLOOKUP(Tabla36[[#This Row],[CODIGO VINCULO]],[1]!Anexar1[[UNION]:[OPERADOR]],4,0)</f>
        <v>OMAR TONATIUH ROMERO ORTIZ</v>
      </c>
      <c r="L5571" s="92" t="str" cm="1">
        <f t="array" aca="1" ref="L5571" ca="1">_xlfn.IFS(J5571&gt;=TIME(14,0,0),"SEGUNDO TURNO",J5571&lt;TIME(14,0,0),"PRIMER TURNO")</f>
        <v>SEGUNDO TURNO</v>
      </c>
      <c r="M5571" s="90"/>
    </row>
    <row r="5572" spans="1:13">
      <c r="A5572" s="86" t="str">
        <f ca="1">_xlfn.CONCAT(Tabla36[[#This Row],[NUM. ECO.]],Tabla36[[#This Row],[TURNO]],Tabla36[[#This Row],[FECHA]])</f>
        <v>T53PRIMER TURNO45426</v>
      </c>
      <c r="B5572" s="87">
        <v>8</v>
      </c>
      <c r="C5572" s="87">
        <v>1</v>
      </c>
      <c r="D5572" s="87" t="s">
        <v>70</v>
      </c>
      <c r="E5572" s="86"/>
      <c r="F5572" s="86">
        <f>VLOOKUP(Tabla36[[#This Row],[NUM. ECO.]],[2]!Tabla24[[NO.ECO]:[CUBICACION
M3]],4,0)</f>
        <v>14</v>
      </c>
      <c r="G5572" s="94">
        <v>45426</v>
      </c>
      <c r="H5572" s="92" t="str">
        <f>VLOOKUP(Tabla36[[#This Row],[NUM. ECO.]],[2]!Tabla24[[NO.ECO]:[MATERIAL]],8,0)</f>
        <v>BASE HIDRAULICA</v>
      </c>
      <c r="I5572" s="86" t="s">
        <v>79</v>
      </c>
      <c r="J5572" s="88">
        <f ca="1">TIME(RANDBETWEEN(5.5,6),RANDBETWEEN(1,29),0)</f>
        <v>0.25416666666666665</v>
      </c>
      <c r="K5572" s="86" t="str">
        <f ca="1">VLOOKUP(Tabla36[[#This Row],[CODIGO VINCULO]],[1]!Anexar1[[UNION]:[OPERADOR]],4,0)</f>
        <v>JAVIER LOPEZ SIERRA ALCANTARA</v>
      </c>
      <c r="L5572" s="92" t="str" cm="1">
        <f t="array" aca="1" ref="L5572" ca="1">_xlfn.IFS(J5572&gt;=TIME(14,0,0),"SEGUNDO TURNO",J5572&lt;TIME(14,0,0),"PRIMER TURNO")</f>
        <v>PRIMER TURNO</v>
      </c>
      <c r="M5572" s="90"/>
    </row>
    <row r="5573" spans="1:13">
      <c r="A5573" s="86" t="str">
        <f ca="1">_xlfn.CONCAT(Tabla36[[#This Row],[NUM. ECO.]],Tabla36[[#This Row],[TURNO]],Tabla36[[#This Row],[FECHA]])</f>
        <v>T53PRIMER TURNO45426</v>
      </c>
      <c r="B5573" s="87">
        <v>8</v>
      </c>
      <c r="C5573" s="87">
        <v>2</v>
      </c>
      <c r="D5573" s="87" t="s">
        <v>70</v>
      </c>
      <c r="E5573" s="86"/>
      <c r="F5573" s="86">
        <f>VLOOKUP(Tabla36[[#This Row],[NUM. ECO.]],[2]!Tabla24[[NO.ECO]:[CUBICACION
M3]],4,0)</f>
        <v>14</v>
      </c>
      <c r="G5573" s="94">
        <v>45426</v>
      </c>
      <c r="H5573" s="92" t="str">
        <f>VLOOKUP(Tabla36[[#This Row],[NUM. ECO.]],[2]!Tabla24[[NO.ECO]:[MATERIAL]],8,0)</f>
        <v>BASE HIDRAULICA</v>
      </c>
      <c r="I5573" s="86" t="s">
        <v>79</v>
      </c>
      <c r="J5573" s="91">
        <f ca="1">J5572+TIME(0,RANDBETWEEN((108),(132)),0)</f>
        <v>0.33263888888888887</v>
      </c>
      <c r="K5573" s="86" t="str">
        <f ca="1">VLOOKUP(Tabla36[[#This Row],[CODIGO VINCULO]],[1]!Anexar1[[UNION]:[OPERADOR]],4,0)</f>
        <v>JAVIER LOPEZ SIERRA ALCANTARA</v>
      </c>
      <c r="L5573" s="92" t="str" cm="1">
        <f t="array" aca="1" ref="L5573" ca="1">_xlfn.IFS(J5573&gt;=TIME(14,0,0),"SEGUNDO TURNO",J5573&lt;TIME(14,0,0),"PRIMER TURNO")</f>
        <v>PRIMER TURNO</v>
      </c>
      <c r="M5573" s="90"/>
    </row>
    <row r="5574" spans="1:13">
      <c r="A5574" s="86" t="str">
        <f ca="1">_xlfn.CONCAT(Tabla36[[#This Row],[NUM. ECO.]],Tabla36[[#This Row],[TURNO]],Tabla36[[#This Row],[FECHA]])</f>
        <v>T53PRIMER TURNO45426</v>
      </c>
      <c r="B5574" s="87">
        <v>8</v>
      </c>
      <c r="C5574" s="87">
        <v>3</v>
      </c>
      <c r="D5574" s="87" t="s">
        <v>70</v>
      </c>
      <c r="E5574" s="86"/>
      <c r="F5574" s="86">
        <f>VLOOKUP(Tabla36[[#This Row],[NUM. ECO.]],[2]!Tabla24[[NO.ECO]:[CUBICACION
M3]],4,0)</f>
        <v>14</v>
      </c>
      <c r="G5574" s="94">
        <v>45426</v>
      </c>
      <c r="H5574" s="92" t="str">
        <f>VLOOKUP(Tabla36[[#This Row],[NUM. ECO.]],[2]!Tabla24[[NO.ECO]:[MATERIAL]],8,0)</f>
        <v>BASE HIDRAULICA</v>
      </c>
      <c r="I5574" s="86" t="s">
        <v>79</v>
      </c>
      <c r="J5574" s="91">
        <f ca="1">J5573+TIME(0,RANDBETWEEN((108),(132)),0)</f>
        <v>0.4145833333333333</v>
      </c>
      <c r="K5574" s="86" t="str">
        <f ca="1">VLOOKUP(Tabla36[[#This Row],[CODIGO VINCULO]],[1]!Anexar1[[UNION]:[OPERADOR]],4,0)</f>
        <v>JAVIER LOPEZ SIERRA ALCANTARA</v>
      </c>
      <c r="L5574" s="92" t="str" cm="1">
        <f t="array" aca="1" ref="L5574" ca="1">_xlfn.IFS(J5574&gt;=TIME(14,0,0),"SEGUNDO TURNO",J5574&lt;TIME(14,0,0),"PRIMER TURNO")</f>
        <v>PRIMER TURNO</v>
      </c>
      <c r="M5574" s="90"/>
    </row>
    <row r="5575" spans="1:13">
      <c r="A5575" s="86" t="str">
        <f ca="1">_xlfn.CONCAT(Tabla36[[#This Row],[NUM. ECO.]],Tabla36[[#This Row],[TURNO]],Tabla36[[#This Row],[FECHA]])</f>
        <v>T53PRIMER TURNO45426</v>
      </c>
      <c r="B5575" s="87">
        <v>8</v>
      </c>
      <c r="C5575" s="87">
        <v>4</v>
      </c>
      <c r="D5575" s="87" t="s">
        <v>70</v>
      </c>
      <c r="E5575" s="86"/>
      <c r="F5575" s="86">
        <f>VLOOKUP(Tabla36[[#This Row],[NUM. ECO.]],[2]!Tabla24[[NO.ECO]:[CUBICACION
M3]],4,0)</f>
        <v>14</v>
      </c>
      <c r="G5575" s="94">
        <v>45426</v>
      </c>
      <c r="H5575" s="92" t="str">
        <f>VLOOKUP(Tabla36[[#This Row],[NUM. ECO.]],[2]!Tabla24[[NO.ECO]:[MATERIAL]],8,0)</f>
        <v>BASE HIDRAULICA</v>
      </c>
      <c r="I5575" s="86" t="s">
        <v>79</v>
      </c>
      <c r="J5575" s="91">
        <f ca="1">J5574+TIME(0,RANDBETWEEN((108),(132)),0)</f>
        <v>0.49722222222222218</v>
      </c>
      <c r="K5575" s="86" t="str">
        <f ca="1">VLOOKUP(Tabla36[[#This Row],[CODIGO VINCULO]],[1]!Anexar1[[UNION]:[OPERADOR]],4,0)</f>
        <v>JAVIER LOPEZ SIERRA ALCANTARA</v>
      </c>
      <c r="L5575" s="92" t="str" cm="1">
        <f t="array" aca="1" ref="L5575" ca="1">_xlfn.IFS(J5575&gt;=TIME(14,0,0),"SEGUNDO TURNO",J5575&lt;TIME(14,0,0),"PRIMER TURNO")</f>
        <v>PRIMER TURNO</v>
      </c>
      <c r="M5575" s="90"/>
    </row>
    <row r="5576" spans="1:13">
      <c r="A5576" s="86" t="str">
        <f ca="1">_xlfn.CONCAT(Tabla36[[#This Row],[NUM. ECO.]],Tabla36[[#This Row],[TURNO]],Tabla36[[#This Row],[FECHA]])</f>
        <v>T53SEGUNDO TURNO45426</v>
      </c>
      <c r="B5576" s="87">
        <v>8</v>
      </c>
      <c r="C5576" s="87">
        <v>5</v>
      </c>
      <c r="D5576" s="87" t="s">
        <v>70</v>
      </c>
      <c r="E5576" s="86"/>
      <c r="F5576" s="86">
        <f>VLOOKUP(Tabla36[[#This Row],[NUM. ECO.]],[2]!Tabla24[[NO.ECO]:[CUBICACION
M3]],4,0)</f>
        <v>14</v>
      </c>
      <c r="G5576" s="94">
        <v>45426</v>
      </c>
      <c r="H5576" s="92" t="str">
        <f>VLOOKUP(Tabla36[[#This Row],[NUM. ECO.]],[2]!Tabla24[[NO.ECO]:[MATERIAL]],8,0)</f>
        <v>BASE HIDRAULICA</v>
      </c>
      <c r="I5576" s="86" t="s">
        <v>79</v>
      </c>
      <c r="J5576" s="91">
        <f ca="1">J5575+TIME(0,RANDBETWEEN((108),(132)),0)</f>
        <v>0.58541666666666659</v>
      </c>
      <c r="K5576" s="86" t="str">
        <f ca="1">VLOOKUP(Tabla36[[#This Row],[CODIGO VINCULO]],[1]!Anexar1[[UNION]:[OPERADOR]],4,0)</f>
        <v>OMAR TONATIUH ROMERO ORTIZ</v>
      </c>
      <c r="L5576" s="92" t="str" cm="1">
        <f t="array" aca="1" ref="L5576" ca="1">_xlfn.IFS(J5576&gt;=TIME(14,0,0),"SEGUNDO TURNO",J5576&lt;TIME(14,0,0),"PRIMER TURNO")</f>
        <v>SEGUNDO TURNO</v>
      </c>
      <c r="M5576" s="90"/>
    </row>
    <row r="5577" spans="1:13">
      <c r="A5577" s="86" t="str">
        <f ca="1">_xlfn.CONCAT(Tabla36[[#This Row],[NUM. ECO.]],Tabla36[[#This Row],[TURNO]],Tabla36[[#This Row],[FECHA]])</f>
        <v>T53SEGUNDO TURNO45426</v>
      </c>
      <c r="B5577" s="87">
        <v>8</v>
      </c>
      <c r="C5577" s="87">
        <v>6</v>
      </c>
      <c r="D5577" s="87" t="s">
        <v>70</v>
      </c>
      <c r="E5577" s="86"/>
      <c r="F5577" s="86">
        <f>VLOOKUP(Tabla36[[#This Row],[NUM. ECO.]],[2]!Tabla24[[NO.ECO]:[CUBICACION
M3]],4,0)</f>
        <v>14</v>
      </c>
      <c r="G5577" s="94">
        <v>45426</v>
      </c>
      <c r="H5577" s="92" t="str">
        <f>VLOOKUP(Tabla36[[#This Row],[NUM. ECO.]],[2]!Tabla24[[NO.ECO]:[MATERIAL]],8,0)</f>
        <v>BASE HIDRAULICA</v>
      </c>
      <c r="I5577" s="86" t="s">
        <v>79</v>
      </c>
      <c r="J5577" s="91">
        <f ca="1">J5576+TIME(0,RANDBETWEEN((108),(132)),0)</f>
        <v>0.66805555555555551</v>
      </c>
      <c r="K5577" s="86" t="str">
        <f ca="1">VLOOKUP(Tabla36[[#This Row],[CODIGO VINCULO]],[1]!Anexar1[[UNION]:[OPERADOR]],4,0)</f>
        <v>OMAR TONATIUH ROMERO ORTIZ</v>
      </c>
      <c r="L5577" s="92" t="str" cm="1">
        <f t="array" aca="1" ref="L5577" ca="1">_xlfn.IFS(J5577&gt;=TIME(14,0,0),"SEGUNDO TURNO",J5577&lt;TIME(14,0,0),"PRIMER TURNO")</f>
        <v>SEGUNDO TURNO</v>
      </c>
      <c r="M5577" s="90"/>
    </row>
    <row r="5578" spans="1:13">
      <c r="A5578" s="86" t="str">
        <f ca="1">_xlfn.CONCAT(Tabla36[[#This Row],[NUM. ECO.]],Tabla36[[#This Row],[TURNO]],Tabla36[[#This Row],[FECHA]])</f>
        <v>T53SEGUNDO TURNO45426</v>
      </c>
      <c r="B5578" s="87">
        <v>8</v>
      </c>
      <c r="C5578" s="87">
        <v>7</v>
      </c>
      <c r="D5578" s="87" t="s">
        <v>70</v>
      </c>
      <c r="E5578" s="86"/>
      <c r="F5578" s="86">
        <f>VLOOKUP(Tabla36[[#This Row],[NUM. ECO.]],[2]!Tabla24[[NO.ECO]:[CUBICACION
M3]],4,0)</f>
        <v>14</v>
      </c>
      <c r="G5578" s="94">
        <v>45426</v>
      </c>
      <c r="H5578" s="92" t="str">
        <f>VLOOKUP(Tabla36[[#This Row],[NUM. ECO.]],[2]!Tabla24[[NO.ECO]:[MATERIAL]],8,0)</f>
        <v>BASE HIDRAULICA</v>
      </c>
      <c r="I5578" s="86" t="s">
        <v>79</v>
      </c>
      <c r="J5578" s="91">
        <f ca="1">J5577+TIME(0,RANDBETWEEN((108),(132)),0)</f>
        <v>0.75208333333333333</v>
      </c>
      <c r="K5578" s="86" t="str">
        <f ca="1">VLOOKUP(Tabla36[[#This Row],[CODIGO VINCULO]],[1]!Anexar1[[UNION]:[OPERADOR]],4,0)</f>
        <v>OMAR TONATIUH ROMERO ORTIZ</v>
      </c>
      <c r="L5578" s="92" t="str" cm="1">
        <f t="array" aca="1" ref="L5578" ca="1">_xlfn.IFS(J5578&gt;=TIME(14,0,0),"SEGUNDO TURNO",J5578&lt;TIME(14,0,0),"PRIMER TURNO")</f>
        <v>SEGUNDO TURNO</v>
      </c>
      <c r="M5578" s="90"/>
    </row>
    <row r="5579" spans="1:13">
      <c r="A5579" s="86" t="str">
        <f ca="1">_xlfn.CONCAT(Tabla36[[#This Row],[NUM. ECO.]],Tabla36[[#This Row],[TURNO]],Tabla36[[#This Row],[FECHA]])</f>
        <v>T53SEGUNDO TURNO45426</v>
      </c>
      <c r="B5579" s="87">
        <v>8</v>
      </c>
      <c r="C5579" s="87">
        <v>8</v>
      </c>
      <c r="D5579" s="87" t="s">
        <v>70</v>
      </c>
      <c r="E5579" s="86"/>
      <c r="F5579" s="86">
        <f>VLOOKUP(Tabla36[[#This Row],[NUM. ECO.]],[2]!Tabla24[[NO.ECO]:[CUBICACION
M3]],4,0)</f>
        <v>14</v>
      </c>
      <c r="G5579" s="94">
        <v>45426</v>
      </c>
      <c r="H5579" s="92" t="str">
        <f>VLOOKUP(Tabla36[[#This Row],[NUM. ECO.]],[2]!Tabla24[[NO.ECO]:[MATERIAL]],8,0)</f>
        <v>BASE HIDRAULICA</v>
      </c>
      <c r="I5579" s="86" t="s">
        <v>79</v>
      </c>
      <c r="J5579" s="91">
        <f ca="1">J5578+TIME(0,RANDBETWEEN((108),(132)),0)</f>
        <v>0.83680555555555558</v>
      </c>
      <c r="K5579" s="86" t="str">
        <f ca="1">VLOOKUP(Tabla36[[#This Row],[CODIGO VINCULO]],[1]!Anexar1[[UNION]:[OPERADOR]],4,0)</f>
        <v>OMAR TONATIUH ROMERO ORTIZ</v>
      </c>
      <c r="L5579" s="92" t="str" cm="1">
        <f t="array" aca="1" ref="L5579" ca="1">_xlfn.IFS(J5579&gt;=TIME(14,0,0),"SEGUNDO TURNO",J5579&lt;TIME(14,0,0),"PRIMER TURNO")</f>
        <v>SEGUNDO TURNO</v>
      </c>
      <c r="M5579" s="90"/>
    </row>
    <row r="5580" spans="1:13">
      <c r="A5580" s="86" t="str">
        <f ca="1">_xlfn.CONCAT(Tabla36[[#This Row],[NUM. ECO.]],Tabla36[[#This Row],[TURNO]],Tabla36[[#This Row],[FECHA]])</f>
        <v>T53PRIMER TURNO45427</v>
      </c>
      <c r="B5580" s="87">
        <v>8</v>
      </c>
      <c r="C5580" s="87">
        <v>1</v>
      </c>
      <c r="D5580" s="87" t="s">
        <v>70</v>
      </c>
      <c r="E5580" s="86"/>
      <c r="F5580" s="86">
        <f>VLOOKUP(Tabla36[[#This Row],[NUM. ECO.]],[2]!Tabla24[[NO.ECO]:[CUBICACION
M3]],4,0)</f>
        <v>14</v>
      </c>
      <c r="G5580" s="94">
        <v>45427</v>
      </c>
      <c r="H5580" s="92" t="str">
        <f>VLOOKUP(Tabla36[[#This Row],[NUM. ECO.]],[2]!Tabla24[[NO.ECO]:[MATERIAL]],8,0)</f>
        <v>BASE HIDRAULICA</v>
      </c>
      <c r="I5580" s="86" t="s">
        <v>79</v>
      </c>
      <c r="J5580" s="88">
        <f ca="1">TIME(RANDBETWEEN(5.5,6),RANDBETWEEN(1,29),0)</f>
        <v>0.25624999999999998</v>
      </c>
      <c r="K5580" s="86" t="str">
        <f ca="1">VLOOKUP(Tabla36[[#This Row],[CODIGO VINCULO]],[1]!Anexar1[[UNION]:[OPERADOR]],4,0)</f>
        <v>JAVIER LOPEZ SIERRA ALCANTARA</v>
      </c>
      <c r="L5580" s="92" t="str" cm="1">
        <f t="array" aca="1" ref="L5580" ca="1">_xlfn.IFS(J5580&gt;=TIME(14,0,0),"SEGUNDO TURNO",J5580&lt;TIME(14,0,0),"PRIMER TURNO")</f>
        <v>PRIMER TURNO</v>
      </c>
      <c r="M5580" s="90"/>
    </row>
    <row r="5581" spans="1:13">
      <c r="A5581" s="86" t="str">
        <f ca="1">_xlfn.CONCAT(Tabla36[[#This Row],[NUM. ECO.]],Tabla36[[#This Row],[TURNO]],Tabla36[[#This Row],[FECHA]])</f>
        <v>T53PRIMER TURNO45427</v>
      </c>
      <c r="B5581" s="87">
        <v>8</v>
      </c>
      <c r="C5581" s="87">
        <v>2</v>
      </c>
      <c r="D5581" s="87" t="s">
        <v>70</v>
      </c>
      <c r="E5581" s="86"/>
      <c r="F5581" s="86">
        <f>VLOOKUP(Tabla36[[#This Row],[NUM. ECO.]],[2]!Tabla24[[NO.ECO]:[CUBICACION
M3]],4,0)</f>
        <v>14</v>
      </c>
      <c r="G5581" s="94">
        <v>45427</v>
      </c>
      <c r="H5581" s="92" t="str">
        <f>VLOOKUP(Tabla36[[#This Row],[NUM. ECO.]],[2]!Tabla24[[NO.ECO]:[MATERIAL]],8,0)</f>
        <v>BASE HIDRAULICA</v>
      </c>
      <c r="I5581" s="86" t="s">
        <v>79</v>
      </c>
      <c r="J5581" s="91">
        <f ca="1">J5580+TIME(0,RANDBETWEEN((108),(132)),0)</f>
        <v>0.33958333333333329</v>
      </c>
      <c r="K5581" s="86" t="str">
        <f ca="1">VLOOKUP(Tabla36[[#This Row],[CODIGO VINCULO]],[1]!Anexar1[[UNION]:[OPERADOR]],4,0)</f>
        <v>JAVIER LOPEZ SIERRA ALCANTARA</v>
      </c>
      <c r="L5581" s="92" t="str" cm="1">
        <f t="array" aca="1" ref="L5581" ca="1">_xlfn.IFS(J5581&gt;=TIME(14,0,0),"SEGUNDO TURNO",J5581&lt;TIME(14,0,0),"PRIMER TURNO")</f>
        <v>PRIMER TURNO</v>
      </c>
      <c r="M5581" s="90"/>
    </row>
    <row r="5582" spans="1:13">
      <c r="A5582" s="86" t="str">
        <f ca="1">_xlfn.CONCAT(Tabla36[[#This Row],[NUM. ECO.]],Tabla36[[#This Row],[TURNO]],Tabla36[[#This Row],[FECHA]])</f>
        <v>T53PRIMER TURNO45427</v>
      </c>
      <c r="B5582" s="87">
        <v>8</v>
      </c>
      <c r="C5582" s="87">
        <v>3</v>
      </c>
      <c r="D5582" s="87" t="s">
        <v>70</v>
      </c>
      <c r="E5582" s="86"/>
      <c r="F5582" s="86">
        <f>VLOOKUP(Tabla36[[#This Row],[NUM. ECO.]],[2]!Tabla24[[NO.ECO]:[CUBICACION
M3]],4,0)</f>
        <v>14</v>
      </c>
      <c r="G5582" s="94">
        <v>45427</v>
      </c>
      <c r="H5582" s="92" t="str">
        <f>VLOOKUP(Tabla36[[#This Row],[NUM. ECO.]],[2]!Tabla24[[NO.ECO]:[MATERIAL]],8,0)</f>
        <v>BASE HIDRAULICA</v>
      </c>
      <c r="I5582" s="86" t="s">
        <v>79</v>
      </c>
      <c r="J5582" s="91">
        <f ca="1">J5581+TIME(0,RANDBETWEEN((108),(132)),0)</f>
        <v>0.42083333333333328</v>
      </c>
      <c r="K5582" s="86" t="str">
        <f ca="1">VLOOKUP(Tabla36[[#This Row],[CODIGO VINCULO]],[1]!Anexar1[[UNION]:[OPERADOR]],4,0)</f>
        <v>JAVIER LOPEZ SIERRA ALCANTARA</v>
      </c>
      <c r="L5582" s="92" t="str" cm="1">
        <f t="array" aca="1" ref="L5582" ca="1">_xlfn.IFS(J5582&gt;=TIME(14,0,0),"SEGUNDO TURNO",J5582&lt;TIME(14,0,0),"PRIMER TURNO")</f>
        <v>PRIMER TURNO</v>
      </c>
      <c r="M5582" s="90"/>
    </row>
    <row r="5583" spans="1:13">
      <c r="A5583" s="86" t="str">
        <f ca="1">_xlfn.CONCAT(Tabla36[[#This Row],[NUM. ECO.]],Tabla36[[#This Row],[TURNO]],Tabla36[[#This Row],[FECHA]])</f>
        <v>T53PRIMER TURNO45427</v>
      </c>
      <c r="B5583" s="87">
        <v>8</v>
      </c>
      <c r="C5583" s="87">
        <v>4</v>
      </c>
      <c r="D5583" s="87" t="s">
        <v>70</v>
      </c>
      <c r="E5583" s="86"/>
      <c r="F5583" s="86">
        <f>VLOOKUP(Tabla36[[#This Row],[NUM. ECO.]],[2]!Tabla24[[NO.ECO]:[CUBICACION
M3]],4,0)</f>
        <v>14</v>
      </c>
      <c r="G5583" s="94">
        <v>45427</v>
      </c>
      <c r="H5583" s="92" t="str">
        <f>VLOOKUP(Tabla36[[#This Row],[NUM. ECO.]],[2]!Tabla24[[NO.ECO]:[MATERIAL]],8,0)</f>
        <v>BASE HIDRAULICA</v>
      </c>
      <c r="I5583" s="86" t="s">
        <v>79</v>
      </c>
      <c r="J5583" s="91">
        <f ca="1">J5582+TIME(0,RANDBETWEEN((108),(132)),0)</f>
        <v>0.49722222222222218</v>
      </c>
      <c r="K5583" s="86" t="str">
        <f ca="1">VLOOKUP(Tabla36[[#This Row],[CODIGO VINCULO]],[1]!Anexar1[[UNION]:[OPERADOR]],4,0)</f>
        <v>JAVIER LOPEZ SIERRA ALCANTARA</v>
      </c>
      <c r="L5583" s="92" t="str" cm="1">
        <f t="array" aca="1" ref="L5583" ca="1">_xlfn.IFS(J5583&gt;=TIME(14,0,0),"SEGUNDO TURNO",J5583&lt;TIME(14,0,0),"PRIMER TURNO")</f>
        <v>PRIMER TURNO</v>
      </c>
      <c r="M5583" s="90"/>
    </row>
    <row r="5584" spans="1:13">
      <c r="A5584" s="86" t="str">
        <f ca="1">_xlfn.CONCAT(Tabla36[[#This Row],[NUM. ECO.]],Tabla36[[#This Row],[TURNO]],Tabla36[[#This Row],[FECHA]])</f>
        <v>T53PRIMER TURNO45427</v>
      </c>
      <c r="B5584" s="87">
        <v>8</v>
      </c>
      <c r="C5584" s="87">
        <v>5</v>
      </c>
      <c r="D5584" s="87" t="s">
        <v>70</v>
      </c>
      <c r="E5584" s="86"/>
      <c r="F5584" s="86">
        <f>VLOOKUP(Tabla36[[#This Row],[NUM. ECO.]],[2]!Tabla24[[NO.ECO]:[CUBICACION
M3]],4,0)</f>
        <v>14</v>
      </c>
      <c r="G5584" s="94">
        <v>45427</v>
      </c>
      <c r="H5584" s="92" t="str">
        <f>VLOOKUP(Tabla36[[#This Row],[NUM. ECO.]],[2]!Tabla24[[NO.ECO]:[MATERIAL]],8,0)</f>
        <v>BASE HIDRAULICA</v>
      </c>
      <c r="I5584" s="86" t="s">
        <v>79</v>
      </c>
      <c r="J5584" s="91">
        <f ca="1">J5583+TIME(0,RANDBETWEEN((108),(132)),0)</f>
        <v>0.57916666666666661</v>
      </c>
      <c r="K5584" s="86" t="str">
        <f ca="1">VLOOKUP(Tabla36[[#This Row],[CODIGO VINCULO]],[1]!Anexar1[[UNION]:[OPERADOR]],4,0)</f>
        <v>JAVIER LOPEZ SIERRA ALCANTARA</v>
      </c>
      <c r="L5584" s="92" t="str" cm="1">
        <f t="array" aca="1" ref="L5584" ca="1">_xlfn.IFS(J5584&gt;=TIME(14,0,0),"SEGUNDO TURNO",J5584&lt;TIME(14,0,0),"PRIMER TURNO")</f>
        <v>PRIMER TURNO</v>
      </c>
      <c r="M5584" s="90"/>
    </row>
    <row r="5585" spans="1:13">
      <c r="A5585" s="86" t="str">
        <f ca="1">_xlfn.CONCAT(Tabla36[[#This Row],[NUM. ECO.]],Tabla36[[#This Row],[TURNO]],Tabla36[[#This Row],[FECHA]])</f>
        <v>T53SEGUNDO TURNO45427</v>
      </c>
      <c r="B5585" s="87">
        <v>8</v>
      </c>
      <c r="C5585" s="87">
        <v>6</v>
      </c>
      <c r="D5585" s="87" t="s">
        <v>70</v>
      </c>
      <c r="E5585" s="86"/>
      <c r="F5585" s="86">
        <f>VLOOKUP(Tabla36[[#This Row],[NUM. ECO.]],[2]!Tabla24[[NO.ECO]:[CUBICACION
M3]],4,0)</f>
        <v>14</v>
      </c>
      <c r="G5585" s="94">
        <v>45427</v>
      </c>
      <c r="H5585" s="92" t="str">
        <f>VLOOKUP(Tabla36[[#This Row],[NUM. ECO.]],[2]!Tabla24[[NO.ECO]:[MATERIAL]],8,0)</f>
        <v>BASE HIDRAULICA</v>
      </c>
      <c r="I5585" s="86" t="s">
        <v>79</v>
      </c>
      <c r="J5585" s="91">
        <f ca="1">J5584+TIME(0,RANDBETWEEN((108),(132)),0)</f>
        <v>0.65902777777777777</v>
      </c>
      <c r="K5585" s="86" t="str">
        <f ca="1">VLOOKUP(Tabla36[[#This Row],[CODIGO VINCULO]],[1]!Anexar1[[UNION]:[OPERADOR]],4,0)</f>
        <v>OMAR TONATIUH ROMERO ORTIZ</v>
      </c>
      <c r="L5585" s="92" t="str" cm="1">
        <f t="array" aca="1" ref="L5585" ca="1">_xlfn.IFS(J5585&gt;=TIME(14,0,0),"SEGUNDO TURNO",J5585&lt;TIME(14,0,0),"PRIMER TURNO")</f>
        <v>SEGUNDO TURNO</v>
      </c>
      <c r="M5585" s="90"/>
    </row>
    <row r="5586" spans="1:13">
      <c r="A5586" s="86" t="str">
        <f ca="1">_xlfn.CONCAT(Tabla36[[#This Row],[NUM. ECO.]],Tabla36[[#This Row],[TURNO]],Tabla36[[#This Row],[FECHA]])</f>
        <v>T53SEGUNDO TURNO45427</v>
      </c>
      <c r="B5586" s="87">
        <v>8</v>
      </c>
      <c r="C5586" s="87">
        <v>7</v>
      </c>
      <c r="D5586" s="87" t="s">
        <v>70</v>
      </c>
      <c r="E5586" s="86"/>
      <c r="F5586" s="86">
        <f>VLOOKUP(Tabla36[[#This Row],[NUM. ECO.]],[2]!Tabla24[[NO.ECO]:[CUBICACION
M3]],4,0)</f>
        <v>14</v>
      </c>
      <c r="G5586" s="94">
        <v>45427</v>
      </c>
      <c r="H5586" s="92" t="str">
        <f>VLOOKUP(Tabla36[[#This Row],[NUM. ECO.]],[2]!Tabla24[[NO.ECO]:[MATERIAL]],8,0)</f>
        <v>BASE HIDRAULICA</v>
      </c>
      <c r="I5586" s="86" t="s">
        <v>79</v>
      </c>
      <c r="J5586" s="91">
        <f ca="1">J5585+TIME(0,RANDBETWEEN((108),(132)),0)</f>
        <v>0.74583333333333335</v>
      </c>
      <c r="K5586" s="86" t="str">
        <f ca="1">VLOOKUP(Tabla36[[#This Row],[CODIGO VINCULO]],[1]!Anexar1[[UNION]:[OPERADOR]],4,0)</f>
        <v>OMAR TONATIUH ROMERO ORTIZ</v>
      </c>
      <c r="L5586" s="92" t="str" cm="1">
        <f t="array" aca="1" ref="L5586" ca="1">_xlfn.IFS(J5586&gt;=TIME(14,0,0),"SEGUNDO TURNO",J5586&lt;TIME(14,0,0),"PRIMER TURNO")</f>
        <v>SEGUNDO TURNO</v>
      </c>
      <c r="M5586" s="90"/>
    </row>
    <row r="5587" spans="1:13">
      <c r="A5587" s="86" t="str">
        <f ca="1">_xlfn.CONCAT(Tabla36[[#This Row],[NUM. ECO.]],Tabla36[[#This Row],[TURNO]],Tabla36[[#This Row],[FECHA]])</f>
        <v>T53SEGUNDO TURNO45427</v>
      </c>
      <c r="B5587" s="87">
        <v>8</v>
      </c>
      <c r="C5587" s="87">
        <v>8</v>
      </c>
      <c r="D5587" s="87" t="s">
        <v>70</v>
      </c>
      <c r="E5587" s="86"/>
      <c r="F5587" s="86">
        <f>VLOOKUP(Tabla36[[#This Row],[NUM. ECO.]],[2]!Tabla24[[NO.ECO]:[CUBICACION
M3]],4,0)</f>
        <v>14</v>
      </c>
      <c r="G5587" s="94">
        <v>45427</v>
      </c>
      <c r="H5587" s="92" t="str">
        <f>VLOOKUP(Tabla36[[#This Row],[NUM. ECO.]],[2]!Tabla24[[NO.ECO]:[MATERIAL]],8,0)</f>
        <v>BASE HIDRAULICA</v>
      </c>
      <c r="I5587" s="86" t="s">
        <v>79</v>
      </c>
      <c r="J5587" s="91">
        <f ca="1">J5586+TIME(0,RANDBETWEEN((108),(132)),0)</f>
        <v>0.82847222222222228</v>
      </c>
      <c r="K5587" s="86" t="str">
        <f ca="1">VLOOKUP(Tabla36[[#This Row],[CODIGO VINCULO]],[1]!Anexar1[[UNION]:[OPERADOR]],4,0)</f>
        <v>OMAR TONATIUH ROMERO ORTIZ</v>
      </c>
      <c r="L5587" s="92" t="str" cm="1">
        <f t="array" aca="1" ref="L5587" ca="1">_xlfn.IFS(J5587&gt;=TIME(14,0,0),"SEGUNDO TURNO",J5587&lt;TIME(14,0,0),"PRIMER TURNO")</f>
        <v>SEGUNDO TURNO</v>
      </c>
      <c r="M5587" s="90"/>
    </row>
    <row r="5588" spans="1:13">
      <c r="A5588" s="86" t="str">
        <f ca="1">_xlfn.CONCAT(Tabla36[[#This Row],[NUM. ECO.]],Tabla36[[#This Row],[TURNO]],Tabla36[[#This Row],[FECHA]])</f>
        <v>T53PRIMER TURNO45428</v>
      </c>
      <c r="B5588" s="87">
        <v>8</v>
      </c>
      <c r="C5588" s="87">
        <v>1</v>
      </c>
      <c r="D5588" s="87" t="s">
        <v>70</v>
      </c>
      <c r="E5588" s="86"/>
      <c r="F5588" s="86">
        <f>VLOOKUP(Tabla36[[#This Row],[NUM. ECO.]],[2]!Tabla24[[NO.ECO]:[CUBICACION
M3]],4,0)</f>
        <v>14</v>
      </c>
      <c r="G5588" s="94">
        <v>45428</v>
      </c>
      <c r="H5588" s="92" t="str">
        <f>VLOOKUP(Tabla36[[#This Row],[NUM. ECO.]],[2]!Tabla24[[NO.ECO]:[MATERIAL]],8,0)</f>
        <v>BASE HIDRAULICA</v>
      </c>
      <c r="I5588" s="86" t="s">
        <v>79</v>
      </c>
      <c r="J5588" s="88">
        <f ca="1">TIME(RANDBETWEEN(5.5,6),RANDBETWEEN(1,29),0)</f>
        <v>0.25138888888888888</v>
      </c>
      <c r="K5588" s="86" t="str">
        <f ca="1">VLOOKUP(Tabla36[[#This Row],[CODIGO VINCULO]],[1]!Anexar1[[UNION]:[OPERADOR]],4,0)</f>
        <v>JAVIER LOPEZ SIERRA ALCANTARA</v>
      </c>
      <c r="L5588" s="92" t="str" cm="1">
        <f t="array" aca="1" ref="L5588" ca="1">_xlfn.IFS(J5588&gt;=TIME(14,0,0),"SEGUNDO TURNO",J5588&lt;TIME(14,0,0),"PRIMER TURNO")</f>
        <v>PRIMER TURNO</v>
      </c>
      <c r="M5588" s="90"/>
    </row>
    <row r="5589" spans="1:13">
      <c r="A5589" s="86" t="str">
        <f ca="1">_xlfn.CONCAT(Tabla36[[#This Row],[NUM. ECO.]],Tabla36[[#This Row],[TURNO]],Tabla36[[#This Row],[FECHA]])</f>
        <v>T53PRIMER TURNO45428</v>
      </c>
      <c r="B5589" s="87">
        <v>8</v>
      </c>
      <c r="C5589" s="87">
        <v>2</v>
      </c>
      <c r="D5589" s="87" t="s">
        <v>70</v>
      </c>
      <c r="E5589" s="86"/>
      <c r="F5589" s="86">
        <f>VLOOKUP(Tabla36[[#This Row],[NUM. ECO.]],[2]!Tabla24[[NO.ECO]:[CUBICACION
M3]],4,0)</f>
        <v>14</v>
      </c>
      <c r="G5589" s="94">
        <v>45428</v>
      </c>
      <c r="H5589" s="92" t="str">
        <f>VLOOKUP(Tabla36[[#This Row],[NUM. ECO.]],[2]!Tabla24[[NO.ECO]:[MATERIAL]],8,0)</f>
        <v>BASE HIDRAULICA</v>
      </c>
      <c r="I5589" s="86" t="s">
        <v>79</v>
      </c>
      <c r="J5589" s="91">
        <f ca="1">J5588+TIME(0,RANDBETWEEN((108),(132)),0)</f>
        <v>0.34166666666666667</v>
      </c>
      <c r="K5589" s="86" t="str">
        <f ca="1">VLOOKUP(Tabla36[[#This Row],[CODIGO VINCULO]],[1]!Anexar1[[UNION]:[OPERADOR]],4,0)</f>
        <v>JAVIER LOPEZ SIERRA ALCANTARA</v>
      </c>
      <c r="L5589" s="92" t="str" cm="1">
        <f t="array" aca="1" ref="L5589" ca="1">_xlfn.IFS(J5589&gt;=TIME(14,0,0),"SEGUNDO TURNO",J5589&lt;TIME(14,0,0),"PRIMER TURNO")</f>
        <v>PRIMER TURNO</v>
      </c>
      <c r="M5589" s="90"/>
    </row>
    <row r="5590" spans="1:13">
      <c r="A5590" s="86" t="str">
        <f ca="1">_xlfn.CONCAT(Tabla36[[#This Row],[NUM. ECO.]],Tabla36[[#This Row],[TURNO]],Tabla36[[#This Row],[FECHA]])</f>
        <v>T53PRIMER TURNO45428</v>
      </c>
      <c r="B5590" s="87">
        <v>8</v>
      </c>
      <c r="C5590" s="87">
        <v>3</v>
      </c>
      <c r="D5590" s="87" t="s">
        <v>70</v>
      </c>
      <c r="E5590" s="86"/>
      <c r="F5590" s="86">
        <f>VLOOKUP(Tabla36[[#This Row],[NUM. ECO.]],[2]!Tabla24[[NO.ECO]:[CUBICACION
M3]],4,0)</f>
        <v>14</v>
      </c>
      <c r="G5590" s="94">
        <v>45428</v>
      </c>
      <c r="H5590" s="92" t="str">
        <f>VLOOKUP(Tabla36[[#This Row],[NUM. ECO.]],[2]!Tabla24[[NO.ECO]:[MATERIAL]],8,0)</f>
        <v>BASE HIDRAULICA</v>
      </c>
      <c r="I5590" s="86" t="s">
        <v>79</v>
      </c>
      <c r="J5590" s="91">
        <f ca="1">J5589+TIME(0,RANDBETWEEN((108),(132)),0)</f>
        <v>0.42222222222222222</v>
      </c>
      <c r="K5590" s="86" t="str">
        <f ca="1">VLOOKUP(Tabla36[[#This Row],[CODIGO VINCULO]],[1]!Anexar1[[UNION]:[OPERADOR]],4,0)</f>
        <v>JAVIER LOPEZ SIERRA ALCANTARA</v>
      </c>
      <c r="L5590" s="92" t="str" cm="1">
        <f t="array" aca="1" ref="L5590" ca="1">_xlfn.IFS(J5590&gt;=TIME(14,0,0),"SEGUNDO TURNO",J5590&lt;TIME(14,0,0),"PRIMER TURNO")</f>
        <v>PRIMER TURNO</v>
      </c>
      <c r="M5590" s="90"/>
    </row>
    <row r="5591" spans="1:13">
      <c r="A5591" s="86" t="str">
        <f ca="1">_xlfn.CONCAT(Tabla36[[#This Row],[NUM. ECO.]],Tabla36[[#This Row],[TURNO]],Tabla36[[#This Row],[FECHA]])</f>
        <v>T53PRIMER TURNO45428</v>
      </c>
      <c r="B5591" s="87">
        <v>8</v>
      </c>
      <c r="C5591" s="87">
        <v>4</v>
      </c>
      <c r="D5591" s="87" t="s">
        <v>70</v>
      </c>
      <c r="E5591" s="86"/>
      <c r="F5591" s="86">
        <f>VLOOKUP(Tabla36[[#This Row],[NUM. ECO.]],[2]!Tabla24[[NO.ECO]:[CUBICACION
M3]],4,0)</f>
        <v>14</v>
      </c>
      <c r="G5591" s="94">
        <v>45428</v>
      </c>
      <c r="H5591" s="92" t="str">
        <f>VLOOKUP(Tabla36[[#This Row],[NUM. ECO.]],[2]!Tabla24[[NO.ECO]:[MATERIAL]],8,0)</f>
        <v>BASE HIDRAULICA</v>
      </c>
      <c r="I5591" s="86" t="s">
        <v>79</v>
      </c>
      <c r="J5591" s="91">
        <f ca="1">J5590+TIME(0,RANDBETWEEN((108),(132)),0)</f>
        <v>0.50277777777777777</v>
      </c>
      <c r="K5591" s="86" t="str">
        <f ca="1">VLOOKUP(Tabla36[[#This Row],[CODIGO VINCULO]],[1]!Anexar1[[UNION]:[OPERADOR]],4,0)</f>
        <v>JAVIER LOPEZ SIERRA ALCANTARA</v>
      </c>
      <c r="L5591" s="92" t="str" cm="1">
        <f t="array" aca="1" ref="L5591" ca="1">_xlfn.IFS(J5591&gt;=TIME(14,0,0),"SEGUNDO TURNO",J5591&lt;TIME(14,0,0),"PRIMER TURNO")</f>
        <v>PRIMER TURNO</v>
      </c>
      <c r="M5591" s="90"/>
    </row>
    <row r="5592" spans="1:13">
      <c r="A5592" s="86" t="str">
        <f ca="1">_xlfn.CONCAT(Tabla36[[#This Row],[NUM. ECO.]],Tabla36[[#This Row],[TURNO]],Tabla36[[#This Row],[FECHA]])</f>
        <v>T53PRIMER TURNO45428</v>
      </c>
      <c r="B5592" s="87">
        <v>8</v>
      </c>
      <c r="C5592" s="87">
        <v>5</v>
      </c>
      <c r="D5592" s="87" t="s">
        <v>70</v>
      </c>
      <c r="E5592" s="86"/>
      <c r="F5592" s="86">
        <f>VLOOKUP(Tabla36[[#This Row],[NUM. ECO.]],[2]!Tabla24[[NO.ECO]:[CUBICACION
M3]],4,0)</f>
        <v>14</v>
      </c>
      <c r="G5592" s="94">
        <v>45428</v>
      </c>
      <c r="H5592" s="92" t="str">
        <f>VLOOKUP(Tabla36[[#This Row],[NUM. ECO.]],[2]!Tabla24[[NO.ECO]:[MATERIAL]],8,0)</f>
        <v>BASE HIDRAULICA</v>
      </c>
      <c r="I5592" s="86" t="s">
        <v>79</v>
      </c>
      <c r="J5592" s="91">
        <f ca="1">J5591+TIME(0,RANDBETWEEN((108),(132)),0)</f>
        <v>0.58194444444444438</v>
      </c>
      <c r="K5592" s="86" t="str">
        <f ca="1">VLOOKUP(Tabla36[[#This Row],[CODIGO VINCULO]],[1]!Anexar1[[UNION]:[OPERADOR]],4,0)</f>
        <v>JAVIER LOPEZ SIERRA ALCANTARA</v>
      </c>
      <c r="L5592" s="92" t="str" cm="1">
        <f t="array" aca="1" ref="L5592" ca="1">_xlfn.IFS(J5592&gt;=TIME(14,0,0),"SEGUNDO TURNO",J5592&lt;TIME(14,0,0),"PRIMER TURNO")</f>
        <v>PRIMER TURNO</v>
      </c>
      <c r="M5592" s="90"/>
    </row>
    <row r="5593" spans="1:13">
      <c r="A5593" s="86" t="str">
        <f ca="1">_xlfn.CONCAT(Tabla36[[#This Row],[NUM. ECO.]],Tabla36[[#This Row],[TURNO]],Tabla36[[#This Row],[FECHA]])</f>
        <v>T53SEGUNDO TURNO45428</v>
      </c>
      <c r="B5593" s="87">
        <v>8</v>
      </c>
      <c r="C5593" s="87">
        <v>6</v>
      </c>
      <c r="D5593" s="87" t="s">
        <v>70</v>
      </c>
      <c r="E5593" s="86"/>
      <c r="F5593" s="86">
        <f>VLOOKUP(Tabla36[[#This Row],[NUM. ECO.]],[2]!Tabla24[[NO.ECO]:[CUBICACION
M3]],4,0)</f>
        <v>14</v>
      </c>
      <c r="G5593" s="94">
        <v>45428</v>
      </c>
      <c r="H5593" s="92" t="str">
        <f>VLOOKUP(Tabla36[[#This Row],[NUM. ECO.]],[2]!Tabla24[[NO.ECO]:[MATERIAL]],8,0)</f>
        <v>BASE HIDRAULICA</v>
      </c>
      <c r="I5593" s="86" t="s">
        <v>79</v>
      </c>
      <c r="J5593" s="91">
        <f ca="1">J5592+TIME(0,RANDBETWEEN((108),(132)),0)</f>
        <v>0.67361111111111105</v>
      </c>
      <c r="K5593" s="86" t="str">
        <f ca="1">VLOOKUP(Tabla36[[#This Row],[CODIGO VINCULO]],[1]!Anexar1[[UNION]:[OPERADOR]],4,0)</f>
        <v>OMAR TONATIUH ROMERO ORTIZ</v>
      </c>
      <c r="L5593" s="92" t="str" cm="1">
        <f t="array" aca="1" ref="L5593" ca="1">_xlfn.IFS(J5593&gt;=TIME(14,0,0),"SEGUNDO TURNO",J5593&lt;TIME(14,0,0),"PRIMER TURNO")</f>
        <v>SEGUNDO TURNO</v>
      </c>
      <c r="M5593" s="90"/>
    </row>
    <row r="5594" spans="1:13">
      <c r="A5594" s="86" t="str">
        <f ca="1">_xlfn.CONCAT(Tabla36[[#This Row],[NUM. ECO.]],Tabla36[[#This Row],[TURNO]],Tabla36[[#This Row],[FECHA]])</f>
        <v>T53SEGUNDO TURNO45428</v>
      </c>
      <c r="B5594" s="87">
        <v>8</v>
      </c>
      <c r="C5594" s="87">
        <v>7</v>
      </c>
      <c r="D5594" s="87" t="s">
        <v>70</v>
      </c>
      <c r="E5594" s="86"/>
      <c r="F5594" s="86">
        <f>VLOOKUP(Tabla36[[#This Row],[NUM. ECO.]],[2]!Tabla24[[NO.ECO]:[CUBICACION
M3]],4,0)</f>
        <v>14</v>
      </c>
      <c r="G5594" s="94">
        <v>45428</v>
      </c>
      <c r="H5594" s="92" t="str">
        <f>VLOOKUP(Tabla36[[#This Row],[NUM. ECO.]],[2]!Tabla24[[NO.ECO]:[MATERIAL]],8,0)</f>
        <v>BASE HIDRAULICA</v>
      </c>
      <c r="I5594" s="86" t="s">
        <v>79</v>
      </c>
      <c r="J5594" s="91">
        <f ca="1">J5593+TIME(0,RANDBETWEEN((108),(132)),0)</f>
        <v>0.74861111111111101</v>
      </c>
      <c r="K5594" s="86" t="str">
        <f ca="1">VLOOKUP(Tabla36[[#This Row],[CODIGO VINCULO]],[1]!Anexar1[[UNION]:[OPERADOR]],4,0)</f>
        <v>OMAR TONATIUH ROMERO ORTIZ</v>
      </c>
      <c r="L5594" s="92" t="str" cm="1">
        <f t="array" aca="1" ref="L5594" ca="1">_xlfn.IFS(J5594&gt;=TIME(14,0,0),"SEGUNDO TURNO",J5594&lt;TIME(14,0,0),"PRIMER TURNO")</f>
        <v>SEGUNDO TURNO</v>
      </c>
      <c r="M5594" s="90"/>
    </row>
    <row r="5595" spans="1:13">
      <c r="A5595" s="86" t="str">
        <f ca="1">_xlfn.CONCAT(Tabla36[[#This Row],[NUM. ECO.]],Tabla36[[#This Row],[TURNO]],Tabla36[[#This Row],[FECHA]])</f>
        <v>T53SEGUNDO TURNO45428</v>
      </c>
      <c r="B5595" s="87">
        <v>8</v>
      </c>
      <c r="C5595" s="87">
        <v>8</v>
      </c>
      <c r="D5595" s="87" t="s">
        <v>70</v>
      </c>
      <c r="E5595" s="86"/>
      <c r="F5595" s="86">
        <f>VLOOKUP(Tabla36[[#This Row],[NUM. ECO.]],[2]!Tabla24[[NO.ECO]:[CUBICACION
M3]],4,0)</f>
        <v>14</v>
      </c>
      <c r="G5595" s="94">
        <v>45428</v>
      </c>
      <c r="H5595" s="92" t="str">
        <f>VLOOKUP(Tabla36[[#This Row],[NUM. ECO.]],[2]!Tabla24[[NO.ECO]:[MATERIAL]],8,0)</f>
        <v>BASE HIDRAULICA</v>
      </c>
      <c r="I5595" s="86" t="s">
        <v>79</v>
      </c>
      <c r="J5595" s="91">
        <f ca="1">J5594+TIME(0,RANDBETWEEN((108),(132)),0)</f>
        <v>0.83819444444444435</v>
      </c>
      <c r="K5595" s="86" t="str">
        <f ca="1">VLOOKUP(Tabla36[[#This Row],[CODIGO VINCULO]],[1]!Anexar1[[UNION]:[OPERADOR]],4,0)</f>
        <v>OMAR TONATIUH ROMERO ORTIZ</v>
      </c>
      <c r="L5595" s="92" t="str" cm="1">
        <f t="array" aca="1" ref="L5595" ca="1">_xlfn.IFS(J5595&gt;=TIME(14,0,0),"SEGUNDO TURNO",J5595&lt;TIME(14,0,0),"PRIMER TURNO")</f>
        <v>SEGUNDO TURNO</v>
      </c>
      <c r="M5595" s="90"/>
    </row>
    <row r="5596" spans="1:13">
      <c r="A5596" s="86" t="str">
        <f ca="1">_xlfn.CONCAT(Tabla36[[#This Row],[NUM. ECO.]],Tabla36[[#This Row],[TURNO]],Tabla36[[#This Row],[FECHA]])</f>
        <v>T53PRIMER TURNO45429</v>
      </c>
      <c r="B5596" s="87">
        <v>8</v>
      </c>
      <c r="C5596" s="87">
        <v>1</v>
      </c>
      <c r="D5596" s="87" t="s">
        <v>70</v>
      </c>
      <c r="E5596" s="86"/>
      <c r="F5596" s="86">
        <f>VLOOKUP(Tabla36[[#This Row],[NUM. ECO.]],[2]!Tabla24[[NO.ECO]:[CUBICACION
M3]],4,0)</f>
        <v>14</v>
      </c>
      <c r="G5596" s="94">
        <v>45429</v>
      </c>
      <c r="H5596" s="92" t="str">
        <f>VLOOKUP(Tabla36[[#This Row],[NUM. ECO.]],[2]!Tabla24[[NO.ECO]:[MATERIAL]],8,0)</f>
        <v>BASE HIDRAULICA</v>
      </c>
      <c r="I5596" s="86" t="s">
        <v>79</v>
      </c>
      <c r="J5596" s="88">
        <f ca="1">TIME(RANDBETWEEN(5.5,6),RANDBETWEEN(1,29),0)</f>
        <v>0.25138888888888888</v>
      </c>
      <c r="K5596" s="86" t="str">
        <f ca="1">VLOOKUP(Tabla36[[#This Row],[CODIGO VINCULO]],[1]!Anexar1[[UNION]:[OPERADOR]],4,0)</f>
        <v>JAVIER LOPEZ SIERRA ALCANTARA</v>
      </c>
      <c r="L5596" s="92" t="str" cm="1">
        <f t="array" aca="1" ref="L5596" ca="1">_xlfn.IFS(J5596&gt;=TIME(14,0,0),"SEGUNDO TURNO",J5596&lt;TIME(14,0,0),"PRIMER TURNO")</f>
        <v>PRIMER TURNO</v>
      </c>
      <c r="M5596" s="90"/>
    </row>
    <row r="5597" spans="1:13">
      <c r="A5597" s="86" t="str">
        <f ca="1">_xlfn.CONCAT(Tabla36[[#This Row],[NUM. ECO.]],Tabla36[[#This Row],[TURNO]],Tabla36[[#This Row],[FECHA]])</f>
        <v>T53PRIMER TURNO45429</v>
      </c>
      <c r="B5597" s="87">
        <v>8</v>
      </c>
      <c r="C5597" s="87">
        <v>2</v>
      </c>
      <c r="D5597" s="87" t="s">
        <v>70</v>
      </c>
      <c r="E5597" s="86"/>
      <c r="F5597" s="86">
        <f>VLOOKUP(Tabla36[[#This Row],[NUM. ECO.]],[2]!Tabla24[[NO.ECO]:[CUBICACION
M3]],4,0)</f>
        <v>14</v>
      </c>
      <c r="G5597" s="94">
        <v>45429</v>
      </c>
      <c r="H5597" s="92" t="str">
        <f>VLOOKUP(Tabla36[[#This Row],[NUM. ECO.]],[2]!Tabla24[[NO.ECO]:[MATERIAL]],8,0)</f>
        <v>BASE HIDRAULICA</v>
      </c>
      <c r="I5597" s="86" t="s">
        <v>79</v>
      </c>
      <c r="J5597" s="91">
        <f ca="1">J5596+TIME(0,RANDBETWEEN((108),(132)),0)</f>
        <v>0.33611111111111114</v>
      </c>
      <c r="K5597" s="86" t="str">
        <f ca="1">VLOOKUP(Tabla36[[#This Row],[CODIGO VINCULO]],[1]!Anexar1[[UNION]:[OPERADOR]],4,0)</f>
        <v>JAVIER LOPEZ SIERRA ALCANTARA</v>
      </c>
      <c r="L5597" s="92" t="str" cm="1">
        <f t="array" aca="1" ref="L5597" ca="1">_xlfn.IFS(J5597&gt;=TIME(14,0,0),"SEGUNDO TURNO",J5597&lt;TIME(14,0,0),"PRIMER TURNO")</f>
        <v>PRIMER TURNO</v>
      </c>
      <c r="M5597" s="90"/>
    </row>
    <row r="5598" spans="1:13">
      <c r="A5598" s="86" t="str">
        <f ca="1">_xlfn.CONCAT(Tabla36[[#This Row],[NUM. ECO.]],Tabla36[[#This Row],[TURNO]],Tabla36[[#This Row],[FECHA]])</f>
        <v>T53PRIMER TURNO45429</v>
      </c>
      <c r="B5598" s="87">
        <v>8</v>
      </c>
      <c r="C5598" s="87">
        <v>3</v>
      </c>
      <c r="D5598" s="87" t="s">
        <v>70</v>
      </c>
      <c r="E5598" s="86"/>
      <c r="F5598" s="86">
        <f>VLOOKUP(Tabla36[[#This Row],[NUM. ECO.]],[2]!Tabla24[[NO.ECO]:[CUBICACION
M3]],4,0)</f>
        <v>14</v>
      </c>
      <c r="G5598" s="94">
        <v>45429</v>
      </c>
      <c r="H5598" s="92" t="str">
        <f>VLOOKUP(Tabla36[[#This Row],[NUM. ECO.]],[2]!Tabla24[[NO.ECO]:[MATERIAL]],8,0)</f>
        <v>BASE HIDRAULICA</v>
      </c>
      <c r="I5598" s="86" t="s">
        <v>79</v>
      </c>
      <c r="J5598" s="91">
        <f ca="1">J5597+TIME(0,RANDBETWEEN((108),(132)),0)</f>
        <v>0.42708333333333337</v>
      </c>
      <c r="K5598" s="86" t="str">
        <f ca="1">VLOOKUP(Tabla36[[#This Row],[CODIGO VINCULO]],[1]!Anexar1[[UNION]:[OPERADOR]],4,0)</f>
        <v>JAVIER LOPEZ SIERRA ALCANTARA</v>
      </c>
      <c r="L5598" s="92" t="str" cm="1">
        <f t="array" aca="1" ref="L5598" ca="1">_xlfn.IFS(J5598&gt;=TIME(14,0,0),"SEGUNDO TURNO",J5598&lt;TIME(14,0,0),"PRIMER TURNO")</f>
        <v>PRIMER TURNO</v>
      </c>
      <c r="M5598" s="90"/>
    </row>
    <row r="5599" spans="1:13">
      <c r="A5599" s="86" t="str">
        <f ca="1">_xlfn.CONCAT(Tabla36[[#This Row],[NUM. ECO.]],Tabla36[[#This Row],[TURNO]],Tabla36[[#This Row],[FECHA]])</f>
        <v>T53PRIMER TURNO45429</v>
      </c>
      <c r="B5599" s="87">
        <v>8</v>
      </c>
      <c r="C5599" s="87">
        <v>4</v>
      </c>
      <c r="D5599" s="87" t="s">
        <v>70</v>
      </c>
      <c r="E5599" s="86"/>
      <c r="F5599" s="86">
        <f>VLOOKUP(Tabla36[[#This Row],[NUM. ECO.]],[2]!Tabla24[[NO.ECO]:[CUBICACION
M3]],4,0)</f>
        <v>14</v>
      </c>
      <c r="G5599" s="94">
        <v>45429</v>
      </c>
      <c r="H5599" s="92" t="str">
        <f>VLOOKUP(Tabla36[[#This Row],[NUM. ECO.]],[2]!Tabla24[[NO.ECO]:[MATERIAL]],8,0)</f>
        <v>BASE HIDRAULICA</v>
      </c>
      <c r="I5599" s="86" t="s">
        <v>79</v>
      </c>
      <c r="J5599" s="91">
        <f ca="1">J5598+TIME(0,RANDBETWEEN((108),(132)),0)</f>
        <v>0.50694444444444442</v>
      </c>
      <c r="K5599" s="86" t="str">
        <f ca="1">VLOOKUP(Tabla36[[#This Row],[CODIGO VINCULO]],[1]!Anexar1[[UNION]:[OPERADOR]],4,0)</f>
        <v>JAVIER LOPEZ SIERRA ALCANTARA</v>
      </c>
      <c r="L5599" s="92" t="str" cm="1">
        <f t="array" aca="1" ref="L5599" ca="1">_xlfn.IFS(J5599&gt;=TIME(14,0,0),"SEGUNDO TURNO",J5599&lt;TIME(14,0,0),"PRIMER TURNO")</f>
        <v>PRIMER TURNO</v>
      </c>
      <c r="M5599" s="90"/>
    </row>
    <row r="5600" spans="1:13">
      <c r="A5600" s="86" t="str">
        <f ca="1">_xlfn.CONCAT(Tabla36[[#This Row],[NUM. ECO.]],Tabla36[[#This Row],[TURNO]],Tabla36[[#This Row],[FECHA]])</f>
        <v>T53SEGUNDO TURNO45429</v>
      </c>
      <c r="B5600" s="87">
        <v>8</v>
      </c>
      <c r="C5600" s="87">
        <v>5</v>
      </c>
      <c r="D5600" s="87" t="s">
        <v>70</v>
      </c>
      <c r="E5600" s="86"/>
      <c r="F5600" s="86">
        <f>VLOOKUP(Tabla36[[#This Row],[NUM. ECO.]],[2]!Tabla24[[NO.ECO]:[CUBICACION
M3]],4,0)</f>
        <v>14</v>
      </c>
      <c r="G5600" s="94">
        <v>45429</v>
      </c>
      <c r="H5600" s="92" t="str">
        <f>VLOOKUP(Tabla36[[#This Row],[NUM. ECO.]],[2]!Tabla24[[NO.ECO]:[MATERIAL]],8,0)</f>
        <v>BASE HIDRAULICA</v>
      </c>
      <c r="I5600" s="86" t="s">
        <v>79</v>
      </c>
      <c r="J5600" s="91">
        <f ca="1">J5599+TIME(0,RANDBETWEEN((108),(132)),0)</f>
        <v>0.58680555555555558</v>
      </c>
      <c r="K5600" s="86" t="str">
        <f ca="1">VLOOKUP(Tabla36[[#This Row],[CODIGO VINCULO]],[1]!Anexar1[[UNION]:[OPERADOR]],4,0)</f>
        <v>OMAR TONATIUH ROMERO ORTIZ</v>
      </c>
      <c r="L5600" s="92" t="str" cm="1">
        <f t="array" aca="1" ref="L5600" ca="1">_xlfn.IFS(J5600&gt;=TIME(14,0,0),"SEGUNDO TURNO",J5600&lt;TIME(14,0,0),"PRIMER TURNO")</f>
        <v>SEGUNDO TURNO</v>
      </c>
      <c r="M5600" s="90"/>
    </row>
    <row r="5601" spans="1:13">
      <c r="A5601" s="86" t="str">
        <f ca="1">_xlfn.CONCAT(Tabla36[[#This Row],[NUM. ECO.]],Tabla36[[#This Row],[TURNO]],Tabla36[[#This Row],[FECHA]])</f>
        <v>T53SEGUNDO TURNO45429</v>
      </c>
      <c r="B5601" s="87">
        <v>8</v>
      </c>
      <c r="C5601" s="87">
        <v>6</v>
      </c>
      <c r="D5601" s="87" t="s">
        <v>70</v>
      </c>
      <c r="E5601" s="86"/>
      <c r="F5601" s="86">
        <f>VLOOKUP(Tabla36[[#This Row],[NUM. ECO.]],[2]!Tabla24[[NO.ECO]:[CUBICACION
M3]],4,0)</f>
        <v>14</v>
      </c>
      <c r="G5601" s="94">
        <v>45429</v>
      </c>
      <c r="H5601" s="92" t="str">
        <f>VLOOKUP(Tabla36[[#This Row],[NUM. ECO.]],[2]!Tabla24[[NO.ECO]:[MATERIAL]],8,0)</f>
        <v>BASE HIDRAULICA</v>
      </c>
      <c r="I5601" s="86" t="s">
        <v>79</v>
      </c>
      <c r="J5601" s="91">
        <f ca="1">J5600+TIME(0,RANDBETWEEN((108),(132)),0)</f>
        <v>0.67222222222222228</v>
      </c>
      <c r="K5601" s="86" t="str">
        <f ca="1">VLOOKUP(Tabla36[[#This Row],[CODIGO VINCULO]],[1]!Anexar1[[UNION]:[OPERADOR]],4,0)</f>
        <v>OMAR TONATIUH ROMERO ORTIZ</v>
      </c>
      <c r="L5601" s="92" t="str" cm="1">
        <f t="array" aca="1" ref="L5601" ca="1">_xlfn.IFS(J5601&gt;=TIME(14,0,0),"SEGUNDO TURNO",J5601&lt;TIME(14,0,0),"PRIMER TURNO")</f>
        <v>SEGUNDO TURNO</v>
      </c>
      <c r="M5601" s="90"/>
    </row>
    <row r="5602" spans="1:13">
      <c r="A5602" s="86" t="str">
        <f ca="1">_xlfn.CONCAT(Tabla36[[#This Row],[NUM. ECO.]],Tabla36[[#This Row],[TURNO]],Tabla36[[#This Row],[FECHA]])</f>
        <v>T53SEGUNDO TURNO45429</v>
      </c>
      <c r="B5602" s="87">
        <v>8</v>
      </c>
      <c r="C5602" s="87">
        <v>7</v>
      </c>
      <c r="D5602" s="87" t="s">
        <v>70</v>
      </c>
      <c r="E5602" s="86"/>
      <c r="F5602" s="86">
        <f>VLOOKUP(Tabla36[[#This Row],[NUM. ECO.]],[2]!Tabla24[[NO.ECO]:[CUBICACION
M3]],4,0)</f>
        <v>14</v>
      </c>
      <c r="G5602" s="94">
        <v>45429</v>
      </c>
      <c r="H5602" s="92" t="str">
        <f>VLOOKUP(Tabla36[[#This Row],[NUM. ECO.]],[2]!Tabla24[[NO.ECO]:[MATERIAL]],8,0)</f>
        <v>BASE HIDRAULICA</v>
      </c>
      <c r="I5602" s="86" t="s">
        <v>79</v>
      </c>
      <c r="J5602" s="91">
        <f ca="1">J5601+TIME(0,RANDBETWEEN((108),(132)),0)</f>
        <v>0.75625000000000009</v>
      </c>
      <c r="K5602" s="86" t="str">
        <f ca="1">VLOOKUP(Tabla36[[#This Row],[CODIGO VINCULO]],[1]!Anexar1[[UNION]:[OPERADOR]],4,0)</f>
        <v>OMAR TONATIUH ROMERO ORTIZ</v>
      </c>
      <c r="L5602" s="92" t="str" cm="1">
        <f t="array" aca="1" ref="L5602" ca="1">_xlfn.IFS(J5602&gt;=TIME(14,0,0),"SEGUNDO TURNO",J5602&lt;TIME(14,0,0),"PRIMER TURNO")</f>
        <v>SEGUNDO TURNO</v>
      </c>
      <c r="M5602" s="90"/>
    </row>
    <row r="5603" spans="1:13">
      <c r="A5603" s="86" t="str">
        <f ca="1">_xlfn.CONCAT(Tabla36[[#This Row],[NUM. ECO.]],Tabla36[[#This Row],[TURNO]],Tabla36[[#This Row],[FECHA]])</f>
        <v>T53SEGUNDO TURNO45429</v>
      </c>
      <c r="B5603" s="87">
        <v>8</v>
      </c>
      <c r="C5603" s="87">
        <v>8</v>
      </c>
      <c r="D5603" s="87" t="s">
        <v>70</v>
      </c>
      <c r="E5603" s="86"/>
      <c r="F5603" s="86">
        <f>VLOOKUP(Tabla36[[#This Row],[NUM. ECO.]],[2]!Tabla24[[NO.ECO]:[CUBICACION
M3]],4,0)</f>
        <v>14</v>
      </c>
      <c r="G5603" s="94">
        <v>45429</v>
      </c>
      <c r="H5603" s="92" t="str">
        <f>VLOOKUP(Tabla36[[#This Row],[NUM. ECO.]],[2]!Tabla24[[NO.ECO]:[MATERIAL]],8,0)</f>
        <v>BASE HIDRAULICA</v>
      </c>
      <c r="I5603" s="86" t="s">
        <v>79</v>
      </c>
      <c r="J5603" s="91">
        <f ca="1">J5602+TIME(0,RANDBETWEEN((108),(132)),0)</f>
        <v>0.83958333333333346</v>
      </c>
      <c r="K5603" s="86" t="str">
        <f ca="1">VLOOKUP(Tabla36[[#This Row],[CODIGO VINCULO]],[1]!Anexar1[[UNION]:[OPERADOR]],4,0)</f>
        <v>OMAR TONATIUH ROMERO ORTIZ</v>
      </c>
      <c r="L5603" s="92" t="str" cm="1">
        <f t="array" aca="1" ref="L5603" ca="1">_xlfn.IFS(J5603&gt;=TIME(14,0,0),"SEGUNDO TURNO",J5603&lt;TIME(14,0,0),"PRIMER TURNO")</f>
        <v>SEGUNDO TURNO</v>
      </c>
      <c r="M5603" s="90"/>
    </row>
    <row r="5604" spans="1:13">
      <c r="A5604" s="86" t="str">
        <f ca="1">_xlfn.CONCAT(Tabla36[[#This Row],[NUM. ECO.]],Tabla36[[#This Row],[TURNO]],Tabla36[[#This Row],[FECHA]])</f>
        <v>T53PRIMER TURNO45430</v>
      </c>
      <c r="B5604" s="87">
        <v>8</v>
      </c>
      <c r="C5604" s="87">
        <v>1</v>
      </c>
      <c r="D5604" s="87" t="s">
        <v>70</v>
      </c>
      <c r="E5604" s="86"/>
      <c r="F5604" s="86">
        <f>VLOOKUP(Tabla36[[#This Row],[NUM. ECO.]],[2]!Tabla24[[NO.ECO]:[CUBICACION
M3]],4,0)</f>
        <v>14</v>
      </c>
      <c r="G5604" s="94">
        <v>45430</v>
      </c>
      <c r="H5604" s="92" t="str">
        <f>VLOOKUP(Tabla36[[#This Row],[NUM. ECO.]],[2]!Tabla24[[NO.ECO]:[MATERIAL]],8,0)</f>
        <v>BASE HIDRAULICA</v>
      </c>
      <c r="I5604" s="86" t="s">
        <v>79</v>
      </c>
      <c r="J5604" s="88">
        <f ca="1">TIME(RANDBETWEEN(5.5,6),RANDBETWEEN(1,29),0)</f>
        <v>0.26319444444444445</v>
      </c>
      <c r="K5604" s="86" t="str">
        <f ca="1">VLOOKUP(Tabla36[[#This Row],[CODIGO VINCULO]],[1]!Anexar1[[UNION]:[OPERADOR]],4,0)</f>
        <v>JAVIER LOPEZ SIERRA ALCANTARA</v>
      </c>
      <c r="L5604" s="92" t="str" cm="1">
        <f t="array" aca="1" ref="L5604" ca="1">_xlfn.IFS(J5604&gt;=TIME(14,0,0),"SEGUNDO TURNO",J5604&lt;TIME(14,0,0),"PRIMER TURNO")</f>
        <v>PRIMER TURNO</v>
      </c>
      <c r="M5604" s="90"/>
    </row>
    <row r="5605" spans="1:13">
      <c r="A5605" s="86" t="str">
        <f ca="1">_xlfn.CONCAT(Tabla36[[#This Row],[NUM. ECO.]],Tabla36[[#This Row],[TURNO]],Tabla36[[#This Row],[FECHA]])</f>
        <v>T53PRIMER TURNO45430</v>
      </c>
      <c r="B5605" s="87">
        <v>8</v>
      </c>
      <c r="C5605" s="87">
        <v>2</v>
      </c>
      <c r="D5605" s="87" t="s">
        <v>70</v>
      </c>
      <c r="E5605" s="86"/>
      <c r="F5605" s="86">
        <f>VLOOKUP(Tabla36[[#This Row],[NUM. ECO.]],[2]!Tabla24[[NO.ECO]:[CUBICACION
M3]],4,0)</f>
        <v>14</v>
      </c>
      <c r="G5605" s="94">
        <v>45430</v>
      </c>
      <c r="H5605" s="92" t="str">
        <f>VLOOKUP(Tabla36[[#This Row],[NUM. ECO.]],[2]!Tabla24[[NO.ECO]:[MATERIAL]],8,0)</f>
        <v>BASE HIDRAULICA</v>
      </c>
      <c r="I5605" s="86" t="s">
        <v>79</v>
      </c>
      <c r="J5605" s="91">
        <f ca="1">J5604+TIME(0,RANDBETWEEN((108),(132)),0)</f>
        <v>0.35208333333333336</v>
      </c>
      <c r="K5605" s="86" t="str">
        <f ca="1">VLOOKUP(Tabla36[[#This Row],[CODIGO VINCULO]],[1]!Anexar1[[UNION]:[OPERADOR]],4,0)</f>
        <v>JAVIER LOPEZ SIERRA ALCANTARA</v>
      </c>
      <c r="L5605" s="92" t="str" cm="1">
        <f t="array" aca="1" ref="L5605" ca="1">_xlfn.IFS(J5605&gt;=TIME(14,0,0),"SEGUNDO TURNO",J5605&lt;TIME(14,0,0),"PRIMER TURNO")</f>
        <v>PRIMER TURNO</v>
      </c>
      <c r="M5605" s="90"/>
    </row>
    <row r="5606" spans="1:13">
      <c r="A5606" s="86" t="str">
        <f ca="1">_xlfn.CONCAT(Tabla36[[#This Row],[NUM. ECO.]],Tabla36[[#This Row],[TURNO]],Tabla36[[#This Row],[FECHA]])</f>
        <v>T53PRIMER TURNO45430</v>
      </c>
      <c r="B5606" s="87">
        <v>8</v>
      </c>
      <c r="C5606" s="87">
        <v>3</v>
      </c>
      <c r="D5606" s="87" t="s">
        <v>70</v>
      </c>
      <c r="E5606" s="86"/>
      <c r="F5606" s="86">
        <f>VLOOKUP(Tabla36[[#This Row],[NUM. ECO.]],[2]!Tabla24[[NO.ECO]:[CUBICACION
M3]],4,0)</f>
        <v>14</v>
      </c>
      <c r="G5606" s="94">
        <v>45430</v>
      </c>
      <c r="H5606" s="92" t="str">
        <f>VLOOKUP(Tabla36[[#This Row],[NUM. ECO.]],[2]!Tabla24[[NO.ECO]:[MATERIAL]],8,0)</f>
        <v>BASE HIDRAULICA</v>
      </c>
      <c r="I5606" s="86" t="s">
        <v>79</v>
      </c>
      <c r="J5606" s="91">
        <f ca="1">J5605+TIME(0,RANDBETWEEN((108),(132)),0)</f>
        <v>0.43055555555555558</v>
      </c>
      <c r="K5606" s="86" t="str">
        <f ca="1">VLOOKUP(Tabla36[[#This Row],[CODIGO VINCULO]],[1]!Anexar1[[UNION]:[OPERADOR]],4,0)</f>
        <v>JAVIER LOPEZ SIERRA ALCANTARA</v>
      </c>
      <c r="L5606" s="92" t="str" cm="1">
        <f t="array" aca="1" ref="L5606" ca="1">_xlfn.IFS(J5606&gt;=TIME(14,0,0),"SEGUNDO TURNO",J5606&lt;TIME(14,0,0),"PRIMER TURNO")</f>
        <v>PRIMER TURNO</v>
      </c>
      <c r="M5606" s="90"/>
    </row>
    <row r="5607" spans="1:13">
      <c r="A5607" s="86" t="str">
        <f ca="1">_xlfn.CONCAT(Tabla36[[#This Row],[NUM. ECO.]],Tabla36[[#This Row],[TURNO]],Tabla36[[#This Row],[FECHA]])</f>
        <v>T53PRIMER TURNO45430</v>
      </c>
      <c r="B5607" s="87">
        <v>8</v>
      </c>
      <c r="C5607" s="87">
        <v>4</v>
      </c>
      <c r="D5607" s="87" t="s">
        <v>70</v>
      </c>
      <c r="E5607" s="86"/>
      <c r="F5607" s="86">
        <f>VLOOKUP(Tabla36[[#This Row],[NUM. ECO.]],[2]!Tabla24[[NO.ECO]:[CUBICACION
M3]],4,0)</f>
        <v>14</v>
      </c>
      <c r="G5607" s="94">
        <v>45430</v>
      </c>
      <c r="H5607" s="92" t="str">
        <f>VLOOKUP(Tabla36[[#This Row],[NUM. ECO.]],[2]!Tabla24[[NO.ECO]:[MATERIAL]],8,0)</f>
        <v>BASE HIDRAULICA</v>
      </c>
      <c r="I5607" s="86" t="s">
        <v>79</v>
      </c>
      <c r="J5607" s="91">
        <f ca="1">J5606+TIME(0,RANDBETWEEN((108),(132)),0)</f>
        <v>0.50763888888888897</v>
      </c>
      <c r="K5607" s="86" t="str">
        <f ca="1">VLOOKUP(Tabla36[[#This Row],[CODIGO VINCULO]],[1]!Anexar1[[UNION]:[OPERADOR]],4,0)</f>
        <v>JAVIER LOPEZ SIERRA ALCANTARA</v>
      </c>
      <c r="L5607" s="92" t="str" cm="1">
        <f t="array" aca="1" ref="L5607" ca="1">_xlfn.IFS(J5607&gt;=TIME(14,0,0),"SEGUNDO TURNO",J5607&lt;TIME(14,0,0),"PRIMER TURNO")</f>
        <v>PRIMER TURNO</v>
      </c>
      <c r="M5607" s="90"/>
    </row>
    <row r="5608" spans="1:13">
      <c r="A5608" s="86" t="str">
        <f ca="1">_xlfn.CONCAT(Tabla36[[#This Row],[NUM. ECO.]],Tabla36[[#This Row],[TURNO]],Tabla36[[#This Row],[FECHA]])</f>
        <v>T53SEGUNDO TURNO45430</v>
      </c>
      <c r="B5608" s="87">
        <v>8</v>
      </c>
      <c r="C5608" s="87">
        <v>5</v>
      </c>
      <c r="D5608" s="87" t="s">
        <v>70</v>
      </c>
      <c r="E5608" s="86"/>
      <c r="F5608" s="86">
        <f>VLOOKUP(Tabla36[[#This Row],[NUM. ECO.]],[2]!Tabla24[[NO.ECO]:[CUBICACION
M3]],4,0)</f>
        <v>14</v>
      </c>
      <c r="G5608" s="94">
        <v>45430</v>
      </c>
      <c r="H5608" s="92" t="str">
        <f>VLOOKUP(Tabla36[[#This Row],[NUM. ECO.]],[2]!Tabla24[[NO.ECO]:[MATERIAL]],8,0)</f>
        <v>BASE HIDRAULICA</v>
      </c>
      <c r="I5608" s="86" t="s">
        <v>79</v>
      </c>
      <c r="J5608" s="91">
        <f ca="1">J5607+TIME(0,RANDBETWEEN((108),(132)),0)</f>
        <v>0.5986111111111112</v>
      </c>
      <c r="K5608" s="86" t="str">
        <f ca="1">VLOOKUP(Tabla36[[#This Row],[CODIGO VINCULO]],[1]!Anexar1[[UNION]:[OPERADOR]],4,0)</f>
        <v>OMAR TONATIUH ROMERO ORTIZ</v>
      </c>
      <c r="L5608" s="92" t="str" cm="1">
        <f t="array" aca="1" ref="L5608" ca="1">_xlfn.IFS(J5608&gt;=TIME(14,0,0),"SEGUNDO TURNO",J5608&lt;TIME(14,0,0),"PRIMER TURNO")</f>
        <v>SEGUNDO TURNO</v>
      </c>
      <c r="M5608" s="90"/>
    </row>
    <row r="5609" spans="1:13">
      <c r="A5609" s="86" t="str">
        <f ca="1">_xlfn.CONCAT(Tabla36[[#This Row],[NUM. ECO.]],Tabla36[[#This Row],[TURNO]],Tabla36[[#This Row],[FECHA]])</f>
        <v>T53SEGUNDO TURNO45430</v>
      </c>
      <c r="B5609" s="87">
        <v>8</v>
      </c>
      <c r="C5609" s="87">
        <v>6</v>
      </c>
      <c r="D5609" s="87" t="s">
        <v>70</v>
      </c>
      <c r="E5609" s="86"/>
      <c r="F5609" s="86">
        <f>VLOOKUP(Tabla36[[#This Row],[NUM. ECO.]],[2]!Tabla24[[NO.ECO]:[CUBICACION
M3]],4,0)</f>
        <v>14</v>
      </c>
      <c r="G5609" s="94">
        <v>45430</v>
      </c>
      <c r="H5609" s="92" t="str">
        <f>VLOOKUP(Tabla36[[#This Row],[NUM. ECO.]],[2]!Tabla24[[NO.ECO]:[MATERIAL]],8,0)</f>
        <v>BASE HIDRAULICA</v>
      </c>
      <c r="I5609" s="86" t="s">
        <v>79</v>
      </c>
      <c r="J5609" s="91">
        <f ca="1">J5608+TIME(0,RANDBETWEEN((108),(132)),0)</f>
        <v>0.68263888888888902</v>
      </c>
      <c r="K5609" s="86" t="str">
        <f ca="1">VLOOKUP(Tabla36[[#This Row],[CODIGO VINCULO]],[1]!Anexar1[[UNION]:[OPERADOR]],4,0)</f>
        <v>OMAR TONATIUH ROMERO ORTIZ</v>
      </c>
      <c r="L5609" s="92" t="str" cm="1">
        <f t="array" aca="1" ref="L5609" ca="1">_xlfn.IFS(J5609&gt;=TIME(14,0,0),"SEGUNDO TURNO",J5609&lt;TIME(14,0,0),"PRIMER TURNO")</f>
        <v>SEGUNDO TURNO</v>
      </c>
      <c r="M5609" s="90"/>
    </row>
    <row r="5610" spans="1:13">
      <c r="A5610" s="86" t="str">
        <f ca="1">_xlfn.CONCAT(Tabla36[[#This Row],[NUM. ECO.]],Tabla36[[#This Row],[TURNO]],Tabla36[[#This Row],[FECHA]])</f>
        <v>T53SEGUNDO TURNO45430</v>
      </c>
      <c r="B5610" s="87">
        <v>8</v>
      </c>
      <c r="C5610" s="87">
        <v>7</v>
      </c>
      <c r="D5610" s="87" t="s">
        <v>70</v>
      </c>
      <c r="E5610" s="86"/>
      <c r="F5610" s="86">
        <f>VLOOKUP(Tabla36[[#This Row],[NUM. ECO.]],[2]!Tabla24[[NO.ECO]:[CUBICACION
M3]],4,0)</f>
        <v>14</v>
      </c>
      <c r="G5610" s="94">
        <v>45430</v>
      </c>
      <c r="H5610" s="92" t="str">
        <f>VLOOKUP(Tabla36[[#This Row],[NUM. ECO.]],[2]!Tabla24[[NO.ECO]:[MATERIAL]],8,0)</f>
        <v>BASE HIDRAULICA</v>
      </c>
      <c r="I5610" s="86" t="s">
        <v>79</v>
      </c>
      <c r="J5610" s="91">
        <f ca="1">J5609+TIME(0,RANDBETWEEN((108),(132)),0)</f>
        <v>0.75972222222222241</v>
      </c>
      <c r="K5610" s="86" t="str">
        <f ca="1">VLOOKUP(Tabla36[[#This Row],[CODIGO VINCULO]],[1]!Anexar1[[UNION]:[OPERADOR]],4,0)</f>
        <v>OMAR TONATIUH ROMERO ORTIZ</v>
      </c>
      <c r="L5610" s="92" t="str" cm="1">
        <f t="array" aca="1" ref="L5610" ca="1">_xlfn.IFS(J5610&gt;=TIME(14,0,0),"SEGUNDO TURNO",J5610&lt;TIME(14,0,0),"PRIMER TURNO")</f>
        <v>SEGUNDO TURNO</v>
      </c>
      <c r="M5610" s="90"/>
    </row>
    <row r="5611" spans="1:13">
      <c r="A5611" s="86" t="str">
        <f ca="1">_xlfn.CONCAT(Tabla36[[#This Row],[NUM. ECO.]],Tabla36[[#This Row],[TURNO]],Tabla36[[#This Row],[FECHA]])</f>
        <v>T53SEGUNDO TURNO45430</v>
      </c>
      <c r="B5611" s="87">
        <v>8</v>
      </c>
      <c r="C5611" s="87">
        <v>8</v>
      </c>
      <c r="D5611" s="87" t="s">
        <v>70</v>
      </c>
      <c r="E5611" s="86"/>
      <c r="F5611" s="86">
        <f>VLOOKUP(Tabla36[[#This Row],[NUM. ECO.]],[2]!Tabla24[[NO.ECO]:[CUBICACION
M3]],4,0)</f>
        <v>14</v>
      </c>
      <c r="G5611" s="94">
        <v>45430</v>
      </c>
      <c r="H5611" s="92" t="str">
        <f>VLOOKUP(Tabla36[[#This Row],[NUM. ECO.]],[2]!Tabla24[[NO.ECO]:[MATERIAL]],8,0)</f>
        <v>BASE HIDRAULICA</v>
      </c>
      <c r="I5611" s="86" t="s">
        <v>79</v>
      </c>
      <c r="J5611" s="91">
        <f ca="1">J5610+TIME(0,RANDBETWEEN((108),(132)),0)</f>
        <v>0.85138888888888908</v>
      </c>
      <c r="K5611" s="86" t="str">
        <f ca="1">VLOOKUP(Tabla36[[#This Row],[CODIGO VINCULO]],[1]!Anexar1[[UNION]:[OPERADOR]],4,0)</f>
        <v>OMAR TONATIUH ROMERO ORTIZ</v>
      </c>
      <c r="L5611" s="92" t="str" cm="1">
        <f t="array" aca="1" ref="L5611" ca="1">_xlfn.IFS(J5611&gt;=TIME(14,0,0),"SEGUNDO TURNO",J5611&lt;TIME(14,0,0),"PRIMER TURNO")</f>
        <v>SEGUNDO TURNO</v>
      </c>
      <c r="M5611" s="90"/>
    </row>
    <row r="5612" spans="1:13">
      <c r="A5612" s="86" t="str">
        <f ca="1">_xlfn.CONCAT(Tabla36[[#This Row],[NUM. ECO.]],Tabla36[[#This Row],[TURNO]],Tabla36[[#This Row],[FECHA]])</f>
        <v>T53PRIMER TURNO45432</v>
      </c>
      <c r="B5612" s="87">
        <v>8</v>
      </c>
      <c r="C5612" s="87">
        <v>1</v>
      </c>
      <c r="D5612" s="87" t="s">
        <v>70</v>
      </c>
      <c r="E5612" s="86"/>
      <c r="F5612" s="86">
        <f>VLOOKUP(Tabla36[[#This Row],[NUM. ECO.]],[2]!Tabla24[[NO.ECO]:[CUBICACION
M3]],4,0)</f>
        <v>14</v>
      </c>
      <c r="G5612" s="94">
        <v>45432</v>
      </c>
      <c r="H5612" s="92" t="str">
        <f>VLOOKUP(Tabla36[[#This Row],[NUM. ECO.]],[2]!Tabla24[[NO.ECO]:[MATERIAL]],8,0)</f>
        <v>BASE HIDRAULICA</v>
      </c>
      <c r="I5612" s="86" t="s">
        <v>79</v>
      </c>
      <c r="J5612" s="88">
        <f ca="1">TIME(RANDBETWEEN(5.5,6),RANDBETWEEN(1,29),0)</f>
        <v>0.25972222222222224</v>
      </c>
      <c r="K5612" s="86" t="str">
        <f ca="1">VLOOKUP(Tabla36[[#This Row],[CODIGO VINCULO]],[1]!Anexar1[[UNION]:[OPERADOR]],4,0)</f>
        <v>JAVIER LOPEZ SIERRA ALCANTARA</v>
      </c>
      <c r="L5612" s="92" t="str" cm="1">
        <f t="array" aca="1" ref="L5612" ca="1">_xlfn.IFS(J5612&gt;=TIME(14,0,0),"SEGUNDO TURNO",J5612&lt;TIME(14,0,0),"PRIMER TURNO")</f>
        <v>PRIMER TURNO</v>
      </c>
      <c r="M5612" s="90"/>
    </row>
    <row r="5613" spans="1:13">
      <c r="A5613" s="86" t="str">
        <f ca="1">_xlfn.CONCAT(Tabla36[[#This Row],[NUM. ECO.]],Tabla36[[#This Row],[TURNO]],Tabla36[[#This Row],[FECHA]])</f>
        <v>T53PRIMER TURNO45432</v>
      </c>
      <c r="B5613" s="87">
        <v>8</v>
      </c>
      <c r="C5613" s="87">
        <v>2</v>
      </c>
      <c r="D5613" s="87" t="s">
        <v>70</v>
      </c>
      <c r="E5613" s="86"/>
      <c r="F5613" s="86">
        <f>VLOOKUP(Tabla36[[#This Row],[NUM. ECO.]],[2]!Tabla24[[NO.ECO]:[CUBICACION
M3]],4,0)</f>
        <v>14</v>
      </c>
      <c r="G5613" s="94">
        <v>45432</v>
      </c>
      <c r="H5613" s="92" t="str">
        <f>VLOOKUP(Tabla36[[#This Row],[NUM. ECO.]],[2]!Tabla24[[NO.ECO]:[MATERIAL]],8,0)</f>
        <v>BASE HIDRAULICA</v>
      </c>
      <c r="I5613" s="86" t="s">
        <v>79</v>
      </c>
      <c r="J5613" s="91">
        <f ca="1">J5612+TIME(0,RANDBETWEEN((108),(132)),0)</f>
        <v>0.34166666666666667</v>
      </c>
      <c r="K5613" s="86" t="str">
        <f ca="1">VLOOKUP(Tabla36[[#This Row],[CODIGO VINCULO]],[1]!Anexar1[[UNION]:[OPERADOR]],4,0)</f>
        <v>JAVIER LOPEZ SIERRA ALCANTARA</v>
      </c>
      <c r="L5613" s="92" t="str" cm="1">
        <f t="array" aca="1" ref="L5613" ca="1">_xlfn.IFS(J5613&gt;=TIME(14,0,0),"SEGUNDO TURNO",J5613&lt;TIME(14,0,0),"PRIMER TURNO")</f>
        <v>PRIMER TURNO</v>
      </c>
      <c r="M5613" s="90"/>
    </row>
    <row r="5614" spans="1:13">
      <c r="A5614" s="86" t="str">
        <f ca="1">_xlfn.CONCAT(Tabla36[[#This Row],[NUM. ECO.]],Tabla36[[#This Row],[TURNO]],Tabla36[[#This Row],[FECHA]])</f>
        <v>T53PRIMER TURNO45432</v>
      </c>
      <c r="B5614" s="87">
        <v>8</v>
      </c>
      <c r="C5614" s="87">
        <v>3</v>
      </c>
      <c r="D5614" s="87" t="s">
        <v>70</v>
      </c>
      <c r="E5614" s="86"/>
      <c r="F5614" s="86">
        <f>VLOOKUP(Tabla36[[#This Row],[NUM. ECO.]],[2]!Tabla24[[NO.ECO]:[CUBICACION
M3]],4,0)</f>
        <v>14</v>
      </c>
      <c r="G5614" s="94">
        <v>45432</v>
      </c>
      <c r="H5614" s="92" t="str">
        <f>VLOOKUP(Tabla36[[#This Row],[NUM. ECO.]],[2]!Tabla24[[NO.ECO]:[MATERIAL]],8,0)</f>
        <v>BASE HIDRAULICA</v>
      </c>
      <c r="I5614" s="86" t="s">
        <v>79</v>
      </c>
      <c r="J5614" s="91">
        <f ca="1">J5613+TIME(0,RANDBETWEEN((108),(132)),0)</f>
        <v>0.43194444444444446</v>
      </c>
      <c r="K5614" s="86" t="str">
        <f ca="1">VLOOKUP(Tabla36[[#This Row],[CODIGO VINCULO]],[1]!Anexar1[[UNION]:[OPERADOR]],4,0)</f>
        <v>JAVIER LOPEZ SIERRA ALCANTARA</v>
      </c>
      <c r="L5614" s="92" t="str" cm="1">
        <f t="array" aca="1" ref="L5614" ca="1">_xlfn.IFS(J5614&gt;=TIME(14,0,0),"SEGUNDO TURNO",J5614&lt;TIME(14,0,0),"PRIMER TURNO")</f>
        <v>PRIMER TURNO</v>
      </c>
      <c r="M5614" s="90"/>
    </row>
    <row r="5615" spans="1:13">
      <c r="A5615" s="86" t="str">
        <f ca="1">_xlfn.CONCAT(Tabla36[[#This Row],[NUM. ECO.]],Tabla36[[#This Row],[TURNO]],Tabla36[[#This Row],[FECHA]])</f>
        <v>T53PRIMER TURNO45432</v>
      </c>
      <c r="B5615" s="87">
        <v>8</v>
      </c>
      <c r="C5615" s="87">
        <v>4</v>
      </c>
      <c r="D5615" s="87" t="s">
        <v>70</v>
      </c>
      <c r="E5615" s="86"/>
      <c r="F5615" s="86">
        <f>VLOOKUP(Tabla36[[#This Row],[NUM. ECO.]],[2]!Tabla24[[NO.ECO]:[CUBICACION
M3]],4,0)</f>
        <v>14</v>
      </c>
      <c r="G5615" s="94">
        <v>45432</v>
      </c>
      <c r="H5615" s="92" t="str">
        <f>VLOOKUP(Tabla36[[#This Row],[NUM. ECO.]],[2]!Tabla24[[NO.ECO]:[MATERIAL]],8,0)</f>
        <v>BASE HIDRAULICA</v>
      </c>
      <c r="I5615" s="86" t="s">
        <v>79</v>
      </c>
      <c r="J5615" s="91">
        <f ca="1">J5614+TIME(0,RANDBETWEEN((108),(132)),0)</f>
        <v>0.50694444444444442</v>
      </c>
      <c r="K5615" s="86" t="str">
        <f ca="1">VLOOKUP(Tabla36[[#This Row],[CODIGO VINCULO]],[1]!Anexar1[[UNION]:[OPERADOR]],4,0)</f>
        <v>JAVIER LOPEZ SIERRA ALCANTARA</v>
      </c>
      <c r="L5615" s="92" t="str" cm="1">
        <f t="array" aca="1" ref="L5615" ca="1">_xlfn.IFS(J5615&gt;=TIME(14,0,0),"SEGUNDO TURNO",J5615&lt;TIME(14,0,0),"PRIMER TURNO")</f>
        <v>PRIMER TURNO</v>
      </c>
      <c r="M5615" s="90"/>
    </row>
    <row r="5616" spans="1:13">
      <c r="A5616" s="86" t="str">
        <f ca="1">_xlfn.CONCAT(Tabla36[[#This Row],[NUM. ECO.]],Tabla36[[#This Row],[TURNO]],Tabla36[[#This Row],[FECHA]])</f>
        <v>T53SEGUNDO TURNO45432</v>
      </c>
      <c r="B5616" s="87">
        <v>8</v>
      </c>
      <c r="C5616" s="87">
        <v>5</v>
      </c>
      <c r="D5616" s="87" t="s">
        <v>70</v>
      </c>
      <c r="E5616" s="86"/>
      <c r="F5616" s="86">
        <f>VLOOKUP(Tabla36[[#This Row],[NUM. ECO.]],[2]!Tabla24[[NO.ECO]:[CUBICACION
M3]],4,0)</f>
        <v>14</v>
      </c>
      <c r="G5616" s="94">
        <v>45432</v>
      </c>
      <c r="H5616" s="92" t="str">
        <f>VLOOKUP(Tabla36[[#This Row],[NUM. ECO.]],[2]!Tabla24[[NO.ECO]:[MATERIAL]],8,0)</f>
        <v>BASE HIDRAULICA</v>
      </c>
      <c r="I5616" s="86" t="s">
        <v>79</v>
      </c>
      <c r="J5616" s="91">
        <f ca="1">J5615+TIME(0,RANDBETWEEN((108),(132)),0)</f>
        <v>0.58819444444444446</v>
      </c>
      <c r="K5616" s="86" t="str">
        <f ca="1">VLOOKUP(Tabla36[[#This Row],[CODIGO VINCULO]],[1]!Anexar1[[UNION]:[OPERADOR]],4,0)</f>
        <v>FELIPE DE JESUS CRUZ HERNANDEZ</v>
      </c>
      <c r="L5616" s="92" t="str" cm="1">
        <f t="array" aca="1" ref="L5616" ca="1">_xlfn.IFS(J5616&gt;=TIME(14,0,0),"SEGUNDO TURNO",J5616&lt;TIME(14,0,0),"PRIMER TURNO")</f>
        <v>SEGUNDO TURNO</v>
      </c>
      <c r="M5616" s="90"/>
    </row>
    <row r="5617" spans="1:13">
      <c r="A5617" s="86" t="str">
        <f ca="1">_xlfn.CONCAT(Tabla36[[#This Row],[NUM. ECO.]],Tabla36[[#This Row],[TURNO]],Tabla36[[#This Row],[FECHA]])</f>
        <v>T53SEGUNDO TURNO45432</v>
      </c>
      <c r="B5617" s="87">
        <v>8</v>
      </c>
      <c r="C5617" s="87">
        <v>6</v>
      </c>
      <c r="D5617" s="87" t="s">
        <v>70</v>
      </c>
      <c r="E5617" s="86"/>
      <c r="F5617" s="86">
        <f>VLOOKUP(Tabla36[[#This Row],[NUM. ECO.]],[2]!Tabla24[[NO.ECO]:[CUBICACION
M3]],4,0)</f>
        <v>14</v>
      </c>
      <c r="G5617" s="94">
        <v>45432</v>
      </c>
      <c r="H5617" s="92" t="str">
        <f>VLOOKUP(Tabla36[[#This Row],[NUM. ECO.]],[2]!Tabla24[[NO.ECO]:[MATERIAL]],8,0)</f>
        <v>BASE HIDRAULICA</v>
      </c>
      <c r="I5617" s="86" t="s">
        <v>79</v>
      </c>
      <c r="J5617" s="91">
        <f ca="1">J5616+TIME(0,RANDBETWEEN((108),(132)),0)</f>
        <v>0.67291666666666672</v>
      </c>
      <c r="K5617" s="86" t="str">
        <f ca="1">VLOOKUP(Tabla36[[#This Row],[CODIGO VINCULO]],[1]!Anexar1[[UNION]:[OPERADOR]],4,0)</f>
        <v>FELIPE DE JESUS CRUZ HERNANDEZ</v>
      </c>
      <c r="L5617" s="92" t="str" cm="1">
        <f t="array" aca="1" ref="L5617" ca="1">_xlfn.IFS(J5617&gt;=TIME(14,0,0),"SEGUNDO TURNO",J5617&lt;TIME(14,0,0),"PRIMER TURNO")</f>
        <v>SEGUNDO TURNO</v>
      </c>
      <c r="M5617" s="90"/>
    </row>
    <row r="5618" spans="1:13">
      <c r="A5618" s="86" t="str">
        <f ca="1">_xlfn.CONCAT(Tabla36[[#This Row],[NUM. ECO.]],Tabla36[[#This Row],[TURNO]],Tabla36[[#This Row],[FECHA]])</f>
        <v>T53SEGUNDO TURNO45432</v>
      </c>
      <c r="B5618" s="87">
        <v>8</v>
      </c>
      <c r="C5618" s="87">
        <v>7</v>
      </c>
      <c r="D5618" s="87" t="s">
        <v>70</v>
      </c>
      <c r="E5618" s="86"/>
      <c r="F5618" s="86">
        <f>VLOOKUP(Tabla36[[#This Row],[NUM. ECO.]],[2]!Tabla24[[NO.ECO]:[CUBICACION
M3]],4,0)</f>
        <v>14</v>
      </c>
      <c r="G5618" s="94">
        <v>45432</v>
      </c>
      <c r="H5618" s="92" t="str">
        <f>VLOOKUP(Tabla36[[#This Row],[NUM. ECO.]],[2]!Tabla24[[NO.ECO]:[MATERIAL]],8,0)</f>
        <v>BASE HIDRAULICA</v>
      </c>
      <c r="I5618" s="86" t="s">
        <v>79</v>
      </c>
      <c r="J5618" s="91">
        <f ca="1">J5617+TIME(0,RANDBETWEEN((108),(132)),0)</f>
        <v>0.75069444444444455</v>
      </c>
      <c r="K5618" s="86" t="str">
        <f ca="1">VLOOKUP(Tabla36[[#This Row],[CODIGO VINCULO]],[1]!Anexar1[[UNION]:[OPERADOR]],4,0)</f>
        <v>FELIPE DE JESUS CRUZ HERNANDEZ</v>
      </c>
      <c r="L5618" s="92" t="str" cm="1">
        <f t="array" aca="1" ref="L5618" ca="1">_xlfn.IFS(J5618&gt;=TIME(14,0,0),"SEGUNDO TURNO",J5618&lt;TIME(14,0,0),"PRIMER TURNO")</f>
        <v>SEGUNDO TURNO</v>
      </c>
      <c r="M5618" s="90"/>
    </row>
    <row r="5619" spans="1:13">
      <c r="A5619" s="86" t="str">
        <f ca="1">_xlfn.CONCAT(Tabla36[[#This Row],[NUM. ECO.]],Tabla36[[#This Row],[TURNO]],Tabla36[[#This Row],[FECHA]])</f>
        <v>T53SEGUNDO TURNO45432</v>
      </c>
      <c r="B5619" s="87">
        <v>8</v>
      </c>
      <c r="C5619" s="87">
        <v>8</v>
      </c>
      <c r="D5619" s="87" t="s">
        <v>70</v>
      </c>
      <c r="E5619" s="86"/>
      <c r="F5619" s="86">
        <f>VLOOKUP(Tabla36[[#This Row],[NUM. ECO.]],[2]!Tabla24[[NO.ECO]:[CUBICACION
M3]],4,0)</f>
        <v>14</v>
      </c>
      <c r="G5619" s="94">
        <v>45432</v>
      </c>
      <c r="H5619" s="92" t="str">
        <f>VLOOKUP(Tabla36[[#This Row],[NUM. ECO.]],[2]!Tabla24[[NO.ECO]:[MATERIAL]],8,0)</f>
        <v>BASE HIDRAULICA</v>
      </c>
      <c r="I5619" s="86" t="s">
        <v>79</v>
      </c>
      <c r="J5619" s="91">
        <f ca="1">J5618+TIME(0,RANDBETWEEN((108),(132)),0)</f>
        <v>0.83125000000000016</v>
      </c>
      <c r="K5619" s="86" t="str">
        <f ca="1">VLOOKUP(Tabla36[[#This Row],[CODIGO VINCULO]],[1]!Anexar1[[UNION]:[OPERADOR]],4,0)</f>
        <v>FELIPE DE JESUS CRUZ HERNANDEZ</v>
      </c>
      <c r="L5619" s="92" t="str" cm="1">
        <f t="array" aca="1" ref="L5619" ca="1">_xlfn.IFS(J5619&gt;=TIME(14,0,0),"SEGUNDO TURNO",J5619&lt;TIME(14,0,0),"PRIMER TURNO")</f>
        <v>SEGUNDO TURNO</v>
      </c>
      <c r="M5619" s="90"/>
    </row>
    <row r="5620" spans="1:13">
      <c r="A5620" s="86" t="str">
        <f ca="1">_xlfn.CONCAT(Tabla36[[#This Row],[NUM. ECO.]],Tabla36[[#This Row],[TURNO]],Tabla36[[#This Row],[FECHA]])</f>
        <v>T53PRIMER TURNO45433</v>
      </c>
      <c r="B5620" s="87">
        <v>8</v>
      </c>
      <c r="C5620" s="87">
        <v>1</v>
      </c>
      <c r="D5620" s="87" t="s">
        <v>70</v>
      </c>
      <c r="E5620" s="86"/>
      <c r="F5620" s="86">
        <f>VLOOKUP(Tabla36[[#This Row],[NUM. ECO.]],[2]!Tabla24[[NO.ECO]:[CUBICACION
M3]],4,0)</f>
        <v>14</v>
      </c>
      <c r="G5620" s="94">
        <v>45433</v>
      </c>
      <c r="H5620" s="92" t="str">
        <f>VLOOKUP(Tabla36[[#This Row],[NUM. ECO.]],[2]!Tabla24[[NO.ECO]:[MATERIAL]],8,0)</f>
        <v>BASE HIDRAULICA</v>
      </c>
      <c r="I5620" s="86" t="s">
        <v>79</v>
      </c>
      <c r="J5620" s="88">
        <f ca="1">TIME(RANDBETWEEN(5.5,6),RANDBETWEEN(1,29),0)</f>
        <v>0.26666666666666666</v>
      </c>
      <c r="K5620" s="86" t="str">
        <f ca="1">VLOOKUP(Tabla36[[#This Row],[CODIGO VINCULO]],[1]!Anexar1[[UNION]:[OPERADOR]],4,0)</f>
        <v>JAVIER LOPEZ SIERRA ALCANTARA</v>
      </c>
      <c r="L5620" s="92" t="str" cm="1">
        <f t="array" aca="1" ref="L5620" ca="1">_xlfn.IFS(J5620&gt;=TIME(14,0,0),"SEGUNDO TURNO",J5620&lt;TIME(14,0,0),"PRIMER TURNO")</f>
        <v>PRIMER TURNO</v>
      </c>
      <c r="M5620" s="90"/>
    </row>
    <row r="5621" spans="1:13">
      <c r="A5621" s="86" t="str">
        <f ca="1">_xlfn.CONCAT(Tabla36[[#This Row],[NUM. ECO.]],Tabla36[[#This Row],[TURNO]],Tabla36[[#This Row],[FECHA]])</f>
        <v>T53PRIMER TURNO45433</v>
      </c>
      <c r="B5621" s="87">
        <v>8</v>
      </c>
      <c r="C5621" s="87">
        <v>2</v>
      </c>
      <c r="D5621" s="87" t="s">
        <v>70</v>
      </c>
      <c r="E5621" s="86"/>
      <c r="F5621" s="86">
        <f>VLOOKUP(Tabla36[[#This Row],[NUM. ECO.]],[2]!Tabla24[[NO.ECO]:[CUBICACION
M3]],4,0)</f>
        <v>14</v>
      </c>
      <c r="G5621" s="94">
        <v>45433</v>
      </c>
      <c r="H5621" s="92" t="str">
        <f>VLOOKUP(Tabla36[[#This Row],[NUM. ECO.]],[2]!Tabla24[[NO.ECO]:[MATERIAL]],8,0)</f>
        <v>BASE HIDRAULICA</v>
      </c>
      <c r="I5621" s="86" t="s">
        <v>79</v>
      </c>
      <c r="J5621" s="91">
        <f ca="1">J5620+TIME(0,RANDBETWEEN((108),(132)),0)</f>
        <v>0.34513888888888888</v>
      </c>
      <c r="K5621" s="86" t="str">
        <f ca="1">VLOOKUP(Tabla36[[#This Row],[CODIGO VINCULO]],[1]!Anexar1[[UNION]:[OPERADOR]],4,0)</f>
        <v>JAVIER LOPEZ SIERRA ALCANTARA</v>
      </c>
      <c r="L5621" s="92" t="str" cm="1">
        <f t="array" aca="1" ref="L5621" ca="1">_xlfn.IFS(J5621&gt;=TIME(14,0,0),"SEGUNDO TURNO",J5621&lt;TIME(14,0,0),"PRIMER TURNO")</f>
        <v>PRIMER TURNO</v>
      </c>
      <c r="M5621" s="90"/>
    </row>
    <row r="5622" spans="1:13">
      <c r="A5622" s="86" t="str">
        <f ca="1">_xlfn.CONCAT(Tabla36[[#This Row],[NUM. ECO.]],Tabla36[[#This Row],[TURNO]],Tabla36[[#This Row],[FECHA]])</f>
        <v>T53PRIMER TURNO45433</v>
      </c>
      <c r="B5622" s="87">
        <v>8</v>
      </c>
      <c r="C5622" s="87">
        <v>3</v>
      </c>
      <c r="D5622" s="87" t="s">
        <v>70</v>
      </c>
      <c r="E5622" s="86"/>
      <c r="F5622" s="86">
        <f>VLOOKUP(Tabla36[[#This Row],[NUM. ECO.]],[2]!Tabla24[[NO.ECO]:[CUBICACION
M3]],4,0)</f>
        <v>14</v>
      </c>
      <c r="G5622" s="94">
        <v>45433</v>
      </c>
      <c r="H5622" s="92" t="str">
        <f>VLOOKUP(Tabla36[[#This Row],[NUM. ECO.]],[2]!Tabla24[[NO.ECO]:[MATERIAL]],8,0)</f>
        <v>BASE HIDRAULICA</v>
      </c>
      <c r="I5622" s="86" t="s">
        <v>79</v>
      </c>
      <c r="J5622" s="91">
        <f ca="1">J5621+TIME(0,RANDBETWEEN((108),(132)),0)</f>
        <v>0.42430555555555555</v>
      </c>
      <c r="K5622" s="86" t="str">
        <f ca="1">VLOOKUP(Tabla36[[#This Row],[CODIGO VINCULO]],[1]!Anexar1[[UNION]:[OPERADOR]],4,0)</f>
        <v>JAVIER LOPEZ SIERRA ALCANTARA</v>
      </c>
      <c r="L5622" s="92" t="str" cm="1">
        <f t="array" aca="1" ref="L5622" ca="1">_xlfn.IFS(J5622&gt;=TIME(14,0,0),"SEGUNDO TURNO",J5622&lt;TIME(14,0,0),"PRIMER TURNO")</f>
        <v>PRIMER TURNO</v>
      </c>
      <c r="M5622" s="90"/>
    </row>
    <row r="5623" spans="1:13">
      <c r="A5623" s="86" t="str">
        <f ca="1">_xlfn.CONCAT(Tabla36[[#This Row],[NUM. ECO.]],Tabla36[[#This Row],[TURNO]],Tabla36[[#This Row],[FECHA]])</f>
        <v>T53PRIMER TURNO45433</v>
      </c>
      <c r="B5623" s="87">
        <v>8</v>
      </c>
      <c r="C5623" s="87">
        <v>4</v>
      </c>
      <c r="D5623" s="87" t="s">
        <v>70</v>
      </c>
      <c r="E5623" s="86"/>
      <c r="F5623" s="86">
        <f>VLOOKUP(Tabla36[[#This Row],[NUM. ECO.]],[2]!Tabla24[[NO.ECO]:[CUBICACION
M3]],4,0)</f>
        <v>14</v>
      </c>
      <c r="G5623" s="94">
        <v>45433</v>
      </c>
      <c r="H5623" s="92" t="str">
        <f>VLOOKUP(Tabla36[[#This Row],[NUM. ECO.]],[2]!Tabla24[[NO.ECO]:[MATERIAL]],8,0)</f>
        <v>BASE HIDRAULICA</v>
      </c>
      <c r="I5623" s="86" t="s">
        <v>79</v>
      </c>
      <c r="J5623" s="91">
        <f ca="1">J5622+TIME(0,RANDBETWEEN((108),(132)),0)</f>
        <v>0.50555555555555554</v>
      </c>
      <c r="K5623" s="86" t="str">
        <f ca="1">VLOOKUP(Tabla36[[#This Row],[CODIGO VINCULO]],[1]!Anexar1[[UNION]:[OPERADOR]],4,0)</f>
        <v>JAVIER LOPEZ SIERRA ALCANTARA</v>
      </c>
      <c r="L5623" s="92" t="str" cm="1">
        <f t="array" aca="1" ref="L5623" ca="1">_xlfn.IFS(J5623&gt;=TIME(14,0,0),"SEGUNDO TURNO",J5623&lt;TIME(14,0,0),"PRIMER TURNO")</f>
        <v>PRIMER TURNO</v>
      </c>
      <c r="M5623" s="90"/>
    </row>
    <row r="5624" spans="1:13">
      <c r="A5624" s="86" t="str">
        <f ca="1">_xlfn.CONCAT(Tabla36[[#This Row],[NUM. ECO.]],Tabla36[[#This Row],[TURNO]],Tabla36[[#This Row],[FECHA]])</f>
        <v>T53SEGUNDO TURNO45433</v>
      </c>
      <c r="B5624" s="87">
        <v>8</v>
      </c>
      <c r="C5624" s="87">
        <v>5</v>
      </c>
      <c r="D5624" s="87" t="s">
        <v>70</v>
      </c>
      <c r="E5624" s="86"/>
      <c r="F5624" s="86">
        <f>VLOOKUP(Tabla36[[#This Row],[NUM. ECO.]],[2]!Tabla24[[NO.ECO]:[CUBICACION
M3]],4,0)</f>
        <v>14</v>
      </c>
      <c r="G5624" s="94">
        <v>45433</v>
      </c>
      <c r="H5624" s="92" t="str">
        <f>VLOOKUP(Tabla36[[#This Row],[NUM. ECO.]],[2]!Tabla24[[NO.ECO]:[MATERIAL]],8,0)</f>
        <v>BASE HIDRAULICA</v>
      </c>
      <c r="I5624" s="86" t="s">
        <v>79</v>
      </c>
      <c r="J5624" s="91">
        <f ca="1">J5623+TIME(0,RANDBETWEEN((108),(132)),0)</f>
        <v>0.58680555555555558</v>
      </c>
      <c r="K5624" s="86" t="str">
        <f ca="1">VLOOKUP(Tabla36[[#This Row],[CODIGO VINCULO]],[1]!Anexar1[[UNION]:[OPERADOR]],4,0)</f>
        <v>FELIPE DE JESUS CRUZ HERNANDEZ</v>
      </c>
      <c r="L5624" s="92" t="str" cm="1">
        <f t="array" aca="1" ref="L5624" ca="1">_xlfn.IFS(J5624&gt;=TIME(14,0,0),"SEGUNDO TURNO",J5624&lt;TIME(14,0,0),"PRIMER TURNO")</f>
        <v>SEGUNDO TURNO</v>
      </c>
      <c r="M5624" s="90"/>
    </row>
    <row r="5625" spans="1:13">
      <c r="A5625" s="86" t="str">
        <f ca="1">_xlfn.CONCAT(Tabla36[[#This Row],[NUM. ECO.]],Tabla36[[#This Row],[TURNO]],Tabla36[[#This Row],[FECHA]])</f>
        <v>T53SEGUNDO TURNO45433</v>
      </c>
      <c r="B5625" s="87">
        <v>8</v>
      </c>
      <c r="C5625" s="87">
        <v>6</v>
      </c>
      <c r="D5625" s="87" t="s">
        <v>70</v>
      </c>
      <c r="E5625" s="86"/>
      <c r="F5625" s="86">
        <f>VLOOKUP(Tabla36[[#This Row],[NUM. ECO.]],[2]!Tabla24[[NO.ECO]:[CUBICACION
M3]],4,0)</f>
        <v>14</v>
      </c>
      <c r="G5625" s="94">
        <v>45433</v>
      </c>
      <c r="H5625" s="92" t="str">
        <f>VLOOKUP(Tabla36[[#This Row],[NUM. ECO.]],[2]!Tabla24[[NO.ECO]:[MATERIAL]],8,0)</f>
        <v>BASE HIDRAULICA</v>
      </c>
      <c r="I5625" s="86" t="s">
        <v>79</v>
      </c>
      <c r="J5625" s="91">
        <f ca="1">J5624+TIME(0,RANDBETWEEN((108),(132)),0)</f>
        <v>0.66249999999999998</v>
      </c>
      <c r="K5625" s="86" t="str">
        <f ca="1">VLOOKUP(Tabla36[[#This Row],[CODIGO VINCULO]],[1]!Anexar1[[UNION]:[OPERADOR]],4,0)</f>
        <v>FELIPE DE JESUS CRUZ HERNANDEZ</v>
      </c>
      <c r="L5625" s="92" t="str" cm="1">
        <f t="array" aca="1" ref="L5625" ca="1">_xlfn.IFS(J5625&gt;=TIME(14,0,0),"SEGUNDO TURNO",J5625&lt;TIME(14,0,0),"PRIMER TURNO")</f>
        <v>SEGUNDO TURNO</v>
      </c>
      <c r="M5625" s="90"/>
    </row>
    <row r="5626" spans="1:13">
      <c r="A5626" s="86" t="str">
        <f ca="1">_xlfn.CONCAT(Tabla36[[#This Row],[NUM. ECO.]],Tabla36[[#This Row],[TURNO]],Tabla36[[#This Row],[FECHA]])</f>
        <v>T53SEGUNDO TURNO45433</v>
      </c>
      <c r="B5626" s="87">
        <v>8</v>
      </c>
      <c r="C5626" s="87">
        <v>7</v>
      </c>
      <c r="D5626" s="87" t="s">
        <v>70</v>
      </c>
      <c r="E5626" s="86"/>
      <c r="F5626" s="86">
        <f>VLOOKUP(Tabla36[[#This Row],[NUM. ECO.]],[2]!Tabla24[[NO.ECO]:[CUBICACION
M3]],4,0)</f>
        <v>14</v>
      </c>
      <c r="G5626" s="94">
        <v>45433</v>
      </c>
      <c r="H5626" s="92" t="str">
        <f>VLOOKUP(Tabla36[[#This Row],[NUM. ECO.]],[2]!Tabla24[[NO.ECO]:[MATERIAL]],8,0)</f>
        <v>BASE HIDRAULICA</v>
      </c>
      <c r="I5626" s="86" t="s">
        <v>79</v>
      </c>
      <c r="J5626" s="91">
        <f ca="1">J5625+TIME(0,RANDBETWEEN((108),(132)),0)</f>
        <v>0.75208333333333333</v>
      </c>
      <c r="K5626" s="86" t="str">
        <f ca="1">VLOOKUP(Tabla36[[#This Row],[CODIGO VINCULO]],[1]!Anexar1[[UNION]:[OPERADOR]],4,0)</f>
        <v>FELIPE DE JESUS CRUZ HERNANDEZ</v>
      </c>
      <c r="L5626" s="92" t="str" cm="1">
        <f t="array" aca="1" ref="L5626" ca="1">_xlfn.IFS(J5626&gt;=TIME(14,0,0),"SEGUNDO TURNO",J5626&lt;TIME(14,0,0),"PRIMER TURNO")</f>
        <v>SEGUNDO TURNO</v>
      </c>
      <c r="M5626" s="90"/>
    </row>
    <row r="5627" spans="1:13">
      <c r="A5627" s="86" t="str">
        <f ca="1">_xlfn.CONCAT(Tabla36[[#This Row],[NUM. ECO.]],Tabla36[[#This Row],[TURNO]],Tabla36[[#This Row],[FECHA]])</f>
        <v>T53SEGUNDO TURNO45433</v>
      </c>
      <c r="B5627" s="87">
        <v>8</v>
      </c>
      <c r="C5627" s="87">
        <v>8</v>
      </c>
      <c r="D5627" s="87" t="s">
        <v>70</v>
      </c>
      <c r="E5627" s="86"/>
      <c r="F5627" s="86">
        <f>VLOOKUP(Tabla36[[#This Row],[NUM. ECO.]],[2]!Tabla24[[NO.ECO]:[CUBICACION
M3]],4,0)</f>
        <v>14</v>
      </c>
      <c r="G5627" s="94">
        <v>45433</v>
      </c>
      <c r="H5627" s="92" t="str">
        <f>VLOOKUP(Tabla36[[#This Row],[NUM. ECO.]],[2]!Tabla24[[NO.ECO]:[MATERIAL]],8,0)</f>
        <v>BASE HIDRAULICA</v>
      </c>
      <c r="I5627" s="86" t="s">
        <v>79</v>
      </c>
      <c r="J5627" s="91">
        <f ca="1">J5626+TIME(0,RANDBETWEEN((108),(132)),0)</f>
        <v>0.83680555555555558</v>
      </c>
      <c r="K5627" s="86" t="str">
        <f ca="1">VLOOKUP(Tabla36[[#This Row],[CODIGO VINCULO]],[1]!Anexar1[[UNION]:[OPERADOR]],4,0)</f>
        <v>FELIPE DE JESUS CRUZ HERNANDEZ</v>
      </c>
      <c r="L5627" s="92" t="str" cm="1">
        <f t="array" aca="1" ref="L5627" ca="1">_xlfn.IFS(J5627&gt;=TIME(14,0,0),"SEGUNDO TURNO",J5627&lt;TIME(14,0,0),"PRIMER TURNO")</f>
        <v>SEGUNDO TURNO</v>
      </c>
      <c r="M5627" s="90"/>
    </row>
    <row r="5628" spans="1:13">
      <c r="A5628" s="86" t="str">
        <f ca="1">_xlfn.CONCAT(Tabla36[[#This Row],[NUM. ECO.]],Tabla36[[#This Row],[TURNO]],Tabla36[[#This Row],[FECHA]])</f>
        <v>T6PRIMER TURNO45412</v>
      </c>
      <c r="B5628" s="87">
        <v>6</v>
      </c>
      <c r="C5628" s="87">
        <v>1</v>
      </c>
      <c r="D5628" s="87" t="s">
        <v>75</v>
      </c>
      <c r="E5628" s="86"/>
      <c r="F5628" s="86">
        <f>VLOOKUP(Tabla36[[#This Row],[NUM. ECO.]],[2]!Tabla24[[NO.ECO]:[CUBICACION
M3]],4,0)</f>
        <v>32</v>
      </c>
      <c r="G5628" s="94">
        <v>45412</v>
      </c>
      <c r="H5628" s="92" t="str">
        <f>VLOOKUP(Tabla36[[#This Row],[NUM. ECO.]],[2]!Tabla24[[NO.ECO]:[MATERIAL]],8,0)</f>
        <v>PIEDRA PICADA</v>
      </c>
      <c r="I5628" s="86" t="s">
        <v>79</v>
      </c>
      <c r="J5628" s="88">
        <f ca="1">TIME(RANDBETWEEN(5.5,6),RANDBETWEEN(1,29),0)</f>
        <v>0.25972222222222224</v>
      </c>
      <c r="K5628" s="86" t="str">
        <f ca="1">VLOOKUP(Tabla36[[#This Row],[CODIGO VINCULO]],[1]!Anexar1[[UNION]:[OPERADOR]],4,0)</f>
        <v>ABRAHAM EZEQUIEL UH CHAN</v>
      </c>
      <c r="L5628" s="92" t="str" cm="1">
        <f t="array" aca="1" ref="L5628" ca="1">_xlfn.IFS(J5628&gt;=TIME(14,0,0),"SEGUNDO TURNO",J5628&lt;TIME(14,0,0),"PRIMER TURNO")</f>
        <v>PRIMER TURNO</v>
      </c>
      <c r="M5628" s="90"/>
    </row>
    <row r="5629" spans="1:13">
      <c r="A5629" s="86" t="str">
        <f ca="1">_xlfn.CONCAT(Tabla36[[#This Row],[NUM. ECO.]],Tabla36[[#This Row],[TURNO]],Tabla36[[#This Row],[FECHA]])</f>
        <v>T6PRIMER TURNO45412</v>
      </c>
      <c r="B5629" s="87">
        <v>6</v>
      </c>
      <c r="C5629" s="87">
        <v>2</v>
      </c>
      <c r="D5629" s="87" t="s">
        <v>75</v>
      </c>
      <c r="E5629" s="86"/>
      <c r="F5629" s="86">
        <f>VLOOKUP(Tabla36[[#This Row],[NUM. ECO.]],[2]!Tabla24[[NO.ECO]:[CUBICACION
M3]],4,0)</f>
        <v>32</v>
      </c>
      <c r="G5629" s="94">
        <v>45412</v>
      </c>
      <c r="H5629" s="92" t="str">
        <f>VLOOKUP(Tabla36[[#This Row],[NUM. ECO.]],[2]!Tabla24[[NO.ECO]:[MATERIAL]],8,0)</f>
        <v>PIEDRA PICADA</v>
      </c>
      <c r="I5629" s="86" t="s">
        <v>79</v>
      </c>
      <c r="J5629" s="88">
        <f ca="1">J5628+TIME(0,RANDBETWEEN((144),(176)),0)</f>
        <v>0.37152777777777779</v>
      </c>
      <c r="K5629" s="86" t="str">
        <f ca="1">VLOOKUP(Tabla36[[#This Row],[CODIGO VINCULO]],[1]!Anexar1[[UNION]:[OPERADOR]],4,0)</f>
        <v>ABRAHAM EZEQUIEL UH CHAN</v>
      </c>
      <c r="L5629" s="92" t="str" cm="1">
        <f t="array" aca="1" ref="L5629" ca="1">_xlfn.IFS(J5629&gt;=TIME(14,0,0),"SEGUNDO TURNO",J5629&lt;TIME(14,0,0),"PRIMER TURNO")</f>
        <v>PRIMER TURNO</v>
      </c>
      <c r="M5629" s="90"/>
    </row>
    <row r="5630" spans="1:13">
      <c r="A5630" s="86" t="str">
        <f ca="1">_xlfn.CONCAT(Tabla36[[#This Row],[NUM. ECO.]],Tabla36[[#This Row],[TURNO]],Tabla36[[#This Row],[FECHA]])</f>
        <v>T6PRIMER TURNO45412</v>
      </c>
      <c r="B5630" s="87">
        <v>6</v>
      </c>
      <c r="C5630" s="87">
        <v>3</v>
      </c>
      <c r="D5630" s="87" t="s">
        <v>75</v>
      </c>
      <c r="E5630" s="86"/>
      <c r="F5630" s="86">
        <f>VLOOKUP(Tabla36[[#This Row],[NUM. ECO.]],[2]!Tabla24[[NO.ECO]:[CUBICACION
M3]],4,0)</f>
        <v>32</v>
      </c>
      <c r="G5630" s="94">
        <v>45412</v>
      </c>
      <c r="H5630" s="92" t="str">
        <f>VLOOKUP(Tabla36[[#This Row],[NUM. ECO.]],[2]!Tabla24[[NO.ECO]:[MATERIAL]],8,0)</f>
        <v>PIEDRA PICADA</v>
      </c>
      <c r="I5630" s="86" t="s">
        <v>79</v>
      </c>
      <c r="J5630" s="91">
        <f ca="1">J5629+TIME(0,RANDBETWEEN((144),(176)),0)</f>
        <v>0.48055555555555557</v>
      </c>
      <c r="K5630" s="86" t="str">
        <f ca="1">VLOOKUP(Tabla36[[#This Row],[CODIGO VINCULO]],[1]!Anexar1[[UNION]:[OPERADOR]],4,0)</f>
        <v>ABRAHAM EZEQUIEL UH CHAN</v>
      </c>
      <c r="L5630" s="92" t="str" cm="1">
        <f t="array" aca="1" ref="L5630" ca="1">_xlfn.IFS(J5630&gt;=TIME(14,0,0),"SEGUNDO TURNO",J5630&lt;TIME(14,0,0),"PRIMER TURNO")</f>
        <v>PRIMER TURNO</v>
      </c>
      <c r="M5630" s="90"/>
    </row>
    <row r="5631" spans="1:13">
      <c r="A5631" s="86" t="str">
        <f ca="1">_xlfn.CONCAT(Tabla36[[#This Row],[NUM. ECO.]],Tabla36[[#This Row],[TURNO]],Tabla36[[#This Row],[FECHA]])</f>
        <v>T6PRIMER TURNO45412</v>
      </c>
      <c r="B5631" s="87">
        <v>6</v>
      </c>
      <c r="C5631" s="87">
        <v>4</v>
      </c>
      <c r="D5631" s="87" t="s">
        <v>75</v>
      </c>
      <c r="E5631" s="86"/>
      <c r="F5631" s="86">
        <f>VLOOKUP(Tabla36[[#This Row],[NUM. ECO.]],[2]!Tabla24[[NO.ECO]:[CUBICACION
M3]],4,0)</f>
        <v>32</v>
      </c>
      <c r="G5631" s="94">
        <v>45412</v>
      </c>
      <c r="H5631" s="92" t="str">
        <f>VLOOKUP(Tabla36[[#This Row],[NUM. ECO.]],[2]!Tabla24[[NO.ECO]:[MATERIAL]],8,0)</f>
        <v>PIEDRA PICADA</v>
      </c>
      <c r="I5631" s="86" t="s">
        <v>79</v>
      </c>
      <c r="J5631" s="91">
        <f ca="1">J5630+TIME(0,RANDBETWEEN((144),(176)),0)</f>
        <v>0.58125000000000004</v>
      </c>
      <c r="K5631" s="86" t="str">
        <f ca="1">VLOOKUP(Tabla36[[#This Row],[CODIGO VINCULO]],[1]!Anexar1[[UNION]:[OPERADOR]],4,0)</f>
        <v>ABRAHAM EZEQUIEL UH CHAN</v>
      </c>
      <c r="L5631" s="92" t="str" cm="1">
        <f t="array" aca="1" ref="L5631" ca="1">_xlfn.IFS(J5631&gt;=TIME(14,0,0),"SEGUNDO TURNO",J5631&lt;TIME(14,0,0),"PRIMER TURNO")</f>
        <v>PRIMER TURNO</v>
      </c>
      <c r="M5631" s="90"/>
    </row>
    <row r="5632" spans="1:13">
      <c r="A5632" s="86" t="str">
        <f ca="1">_xlfn.CONCAT(Tabla36[[#This Row],[NUM. ECO.]],Tabla36[[#This Row],[TURNO]],Tabla36[[#This Row],[FECHA]])</f>
        <v>T6SEGUNDO TURNO45412</v>
      </c>
      <c r="B5632" s="87">
        <v>6</v>
      </c>
      <c r="C5632" s="87">
        <v>5</v>
      </c>
      <c r="D5632" s="87" t="s">
        <v>75</v>
      </c>
      <c r="E5632" s="86"/>
      <c r="F5632" s="86">
        <f>VLOOKUP(Tabla36[[#This Row],[NUM. ECO.]],[2]!Tabla24[[NO.ECO]:[CUBICACION
M3]],4,0)</f>
        <v>32</v>
      </c>
      <c r="G5632" s="94">
        <v>45412</v>
      </c>
      <c r="H5632" s="92" t="str">
        <f>VLOOKUP(Tabla36[[#This Row],[NUM. ECO.]],[2]!Tabla24[[NO.ECO]:[MATERIAL]],8,0)</f>
        <v>PIEDRA PICADA</v>
      </c>
      <c r="I5632" s="86" t="s">
        <v>79</v>
      </c>
      <c r="J5632" s="91">
        <f ca="1">J5631+TIME(0,RANDBETWEEN((144),(176)),0)</f>
        <v>0.70069444444444451</v>
      </c>
      <c r="K5632" s="86" t="str">
        <f ca="1">VLOOKUP(Tabla36[[#This Row],[CODIGO VINCULO]],[1]!Anexar1[[UNION]:[OPERADOR]],4,0)</f>
        <v>JESUS SALVADOR KEN TUN</v>
      </c>
      <c r="L5632" s="92" t="str" cm="1">
        <f t="array" aca="1" ref="L5632" ca="1">_xlfn.IFS(J5632&gt;=TIME(14,0,0),"SEGUNDO TURNO",J5632&lt;TIME(14,0,0),"PRIMER TURNO")</f>
        <v>SEGUNDO TURNO</v>
      </c>
      <c r="M5632" s="90"/>
    </row>
    <row r="5633" spans="1:13">
      <c r="A5633" s="86" t="str">
        <f ca="1">_xlfn.CONCAT(Tabla36[[#This Row],[NUM. ECO.]],Tabla36[[#This Row],[TURNO]],Tabla36[[#This Row],[FECHA]])</f>
        <v>T6SEGUNDO TURNO45412</v>
      </c>
      <c r="B5633" s="87">
        <v>6</v>
      </c>
      <c r="C5633" s="87">
        <v>6</v>
      </c>
      <c r="D5633" s="87" t="s">
        <v>75</v>
      </c>
      <c r="E5633" s="86"/>
      <c r="F5633" s="86">
        <f>VLOOKUP(Tabla36[[#This Row],[NUM. ECO.]],[2]!Tabla24[[NO.ECO]:[CUBICACION
M3]],4,0)</f>
        <v>32</v>
      </c>
      <c r="G5633" s="94">
        <v>45412</v>
      </c>
      <c r="H5633" s="92" t="str">
        <f>VLOOKUP(Tabla36[[#This Row],[NUM. ECO.]],[2]!Tabla24[[NO.ECO]:[MATERIAL]],8,0)</f>
        <v>PIEDRA PICADA</v>
      </c>
      <c r="I5633" s="86" t="s">
        <v>79</v>
      </c>
      <c r="J5633" s="91">
        <f ca="1">J5632+TIME(0,RANDBETWEEN((144),(176)),0)</f>
        <v>0.8173611111111112</v>
      </c>
      <c r="K5633" s="86" t="str">
        <f ca="1">VLOOKUP(Tabla36[[#This Row],[CODIGO VINCULO]],[1]!Anexar1[[UNION]:[OPERADOR]],4,0)</f>
        <v>JESUS SALVADOR KEN TUN</v>
      </c>
      <c r="L5633" s="92" t="str" cm="1">
        <f t="array" aca="1" ref="L5633" ca="1">_xlfn.IFS(J5633&gt;=TIME(14,0,0),"SEGUNDO TURNO",J5633&lt;TIME(14,0,0),"PRIMER TURNO")</f>
        <v>SEGUNDO TURNO</v>
      </c>
      <c r="M5633" s="90"/>
    </row>
    <row r="5634" spans="1:13">
      <c r="A5634" s="86" t="str">
        <f ca="1">_xlfn.CONCAT(Tabla36[[#This Row],[NUM. ECO.]],Tabla36[[#This Row],[TURNO]],Tabla36[[#This Row],[FECHA]])</f>
        <v>T6PRIMER TURNO45413</v>
      </c>
      <c r="B5634" s="87">
        <v>6</v>
      </c>
      <c r="C5634" s="87">
        <v>1</v>
      </c>
      <c r="D5634" s="87" t="s">
        <v>75</v>
      </c>
      <c r="E5634" s="86"/>
      <c r="F5634" s="86">
        <f>VLOOKUP(Tabla36[[#This Row],[NUM. ECO.]],[2]!Tabla24[[NO.ECO]:[CUBICACION
M3]],4,0)</f>
        <v>32</v>
      </c>
      <c r="G5634" s="94">
        <v>45413</v>
      </c>
      <c r="H5634" s="92" t="str">
        <f>VLOOKUP(Tabla36[[#This Row],[NUM. ECO.]],[2]!Tabla24[[NO.ECO]:[MATERIAL]],8,0)</f>
        <v>PIEDRA PICADA</v>
      </c>
      <c r="I5634" s="86" t="s">
        <v>79</v>
      </c>
      <c r="J5634" s="88">
        <f ca="1">TIME(RANDBETWEEN(5.5,6),RANDBETWEEN(1,29),0)</f>
        <v>0.2590277777777778</v>
      </c>
      <c r="K5634" s="86" t="str">
        <f ca="1">VLOOKUP(Tabla36[[#This Row],[CODIGO VINCULO]],[1]!Anexar1[[UNION]:[OPERADOR]],4,0)</f>
        <v>ABRAHAM EZEQUIEL UH CHAN</v>
      </c>
      <c r="L5634" s="92" t="str" cm="1">
        <f t="array" aca="1" ref="L5634" ca="1">_xlfn.IFS(J5634&gt;=TIME(14,0,0),"SEGUNDO TURNO",J5634&lt;TIME(14,0,0),"PRIMER TURNO")</f>
        <v>PRIMER TURNO</v>
      </c>
      <c r="M5634" s="90"/>
    </row>
    <row r="5635" spans="1:13">
      <c r="A5635" s="86" t="str">
        <f ca="1">_xlfn.CONCAT(Tabla36[[#This Row],[NUM. ECO.]],Tabla36[[#This Row],[TURNO]],Tabla36[[#This Row],[FECHA]])</f>
        <v>T6PRIMER TURNO45413</v>
      </c>
      <c r="B5635" s="87">
        <v>6</v>
      </c>
      <c r="C5635" s="87">
        <v>2</v>
      </c>
      <c r="D5635" s="87" t="s">
        <v>75</v>
      </c>
      <c r="E5635" s="86"/>
      <c r="F5635" s="86">
        <f>VLOOKUP(Tabla36[[#This Row],[NUM. ECO.]],[2]!Tabla24[[NO.ECO]:[CUBICACION
M3]],4,0)</f>
        <v>32</v>
      </c>
      <c r="G5635" s="94">
        <v>45413</v>
      </c>
      <c r="H5635" s="92" t="str">
        <f>VLOOKUP(Tabla36[[#This Row],[NUM. ECO.]],[2]!Tabla24[[NO.ECO]:[MATERIAL]],8,0)</f>
        <v>PIEDRA PICADA</v>
      </c>
      <c r="I5635" s="86" t="s">
        <v>79</v>
      </c>
      <c r="J5635" s="88">
        <f ca="1">J5634+TIME(0,RANDBETWEEN((144),(176)),0)</f>
        <v>0.37430555555555556</v>
      </c>
      <c r="K5635" s="86" t="str">
        <f ca="1">VLOOKUP(Tabla36[[#This Row],[CODIGO VINCULO]],[1]!Anexar1[[UNION]:[OPERADOR]],4,0)</f>
        <v>ABRAHAM EZEQUIEL UH CHAN</v>
      </c>
      <c r="L5635" s="92" t="str" cm="1">
        <f t="array" aca="1" ref="L5635" ca="1">_xlfn.IFS(J5635&gt;=TIME(14,0,0),"SEGUNDO TURNO",J5635&lt;TIME(14,0,0),"PRIMER TURNO")</f>
        <v>PRIMER TURNO</v>
      </c>
      <c r="M5635" s="90"/>
    </row>
    <row r="5636" spans="1:13">
      <c r="A5636" s="86" t="str">
        <f ca="1">_xlfn.CONCAT(Tabla36[[#This Row],[NUM. ECO.]],Tabla36[[#This Row],[TURNO]],Tabla36[[#This Row],[FECHA]])</f>
        <v>T6PRIMER TURNO45413</v>
      </c>
      <c r="B5636" s="87">
        <v>6</v>
      </c>
      <c r="C5636" s="87">
        <v>3</v>
      </c>
      <c r="D5636" s="87" t="s">
        <v>75</v>
      </c>
      <c r="E5636" s="86"/>
      <c r="F5636" s="86">
        <f>VLOOKUP(Tabla36[[#This Row],[NUM. ECO.]],[2]!Tabla24[[NO.ECO]:[CUBICACION
M3]],4,0)</f>
        <v>32</v>
      </c>
      <c r="G5636" s="94">
        <v>45413</v>
      </c>
      <c r="H5636" s="92" t="str">
        <f>VLOOKUP(Tabla36[[#This Row],[NUM. ECO.]],[2]!Tabla24[[NO.ECO]:[MATERIAL]],8,0)</f>
        <v>PIEDRA PICADA</v>
      </c>
      <c r="I5636" s="86" t="s">
        <v>79</v>
      </c>
      <c r="J5636" s="91">
        <f ca="1">J5635+TIME(0,RANDBETWEEN((144),(176)),0)</f>
        <v>0.49236111111111114</v>
      </c>
      <c r="K5636" s="86" t="str">
        <f ca="1">VLOOKUP(Tabla36[[#This Row],[CODIGO VINCULO]],[1]!Anexar1[[UNION]:[OPERADOR]],4,0)</f>
        <v>ABRAHAM EZEQUIEL UH CHAN</v>
      </c>
      <c r="L5636" s="92" t="str" cm="1">
        <f t="array" aca="1" ref="L5636" ca="1">_xlfn.IFS(J5636&gt;=TIME(14,0,0),"SEGUNDO TURNO",J5636&lt;TIME(14,0,0),"PRIMER TURNO")</f>
        <v>PRIMER TURNO</v>
      </c>
      <c r="M5636" s="90"/>
    </row>
    <row r="5637" spans="1:13">
      <c r="A5637" s="86" t="str">
        <f ca="1">_xlfn.CONCAT(Tabla36[[#This Row],[NUM. ECO.]],Tabla36[[#This Row],[TURNO]],Tabla36[[#This Row],[FECHA]])</f>
        <v>T6SEGUNDO TURNO45413</v>
      </c>
      <c r="B5637" s="87">
        <v>6</v>
      </c>
      <c r="C5637" s="87">
        <v>4</v>
      </c>
      <c r="D5637" s="87" t="s">
        <v>75</v>
      </c>
      <c r="E5637" s="86"/>
      <c r="F5637" s="86">
        <f>VLOOKUP(Tabla36[[#This Row],[NUM. ECO.]],[2]!Tabla24[[NO.ECO]:[CUBICACION
M3]],4,0)</f>
        <v>32</v>
      </c>
      <c r="G5637" s="94">
        <v>45413</v>
      </c>
      <c r="H5637" s="92" t="str">
        <f>VLOOKUP(Tabla36[[#This Row],[NUM. ECO.]],[2]!Tabla24[[NO.ECO]:[MATERIAL]],8,0)</f>
        <v>PIEDRA PICADA</v>
      </c>
      <c r="I5637" s="86" t="s">
        <v>79</v>
      </c>
      <c r="J5637" s="91">
        <f ca="1">J5636+TIME(0,RANDBETWEEN((144),(176)),0)</f>
        <v>0.59305555555555556</v>
      </c>
      <c r="K5637" s="86" t="str">
        <f ca="1">VLOOKUP(Tabla36[[#This Row],[CODIGO VINCULO]],[1]!Anexar1[[UNION]:[OPERADOR]],4,0)</f>
        <v>JESUS SALVADOR KEN TUN</v>
      </c>
      <c r="L5637" s="92" t="str" cm="1">
        <f t="array" aca="1" ref="L5637" ca="1">_xlfn.IFS(J5637&gt;=TIME(14,0,0),"SEGUNDO TURNO",J5637&lt;TIME(14,0,0),"PRIMER TURNO")</f>
        <v>SEGUNDO TURNO</v>
      </c>
      <c r="M5637" s="90"/>
    </row>
    <row r="5638" spans="1:13">
      <c r="A5638" s="86" t="str">
        <f ca="1">_xlfn.CONCAT(Tabla36[[#This Row],[NUM. ECO.]],Tabla36[[#This Row],[TURNO]],Tabla36[[#This Row],[FECHA]])</f>
        <v>T6SEGUNDO TURNO45413</v>
      </c>
      <c r="B5638" s="87">
        <v>6</v>
      </c>
      <c r="C5638" s="87">
        <v>5</v>
      </c>
      <c r="D5638" s="87" t="s">
        <v>75</v>
      </c>
      <c r="E5638" s="86"/>
      <c r="F5638" s="86">
        <f>VLOOKUP(Tabla36[[#This Row],[NUM. ECO.]],[2]!Tabla24[[NO.ECO]:[CUBICACION
M3]],4,0)</f>
        <v>32</v>
      </c>
      <c r="G5638" s="94">
        <v>45413</v>
      </c>
      <c r="H5638" s="92" t="str">
        <f>VLOOKUP(Tabla36[[#This Row],[NUM. ECO.]],[2]!Tabla24[[NO.ECO]:[MATERIAL]],8,0)</f>
        <v>PIEDRA PICADA</v>
      </c>
      <c r="I5638" s="86" t="s">
        <v>79</v>
      </c>
      <c r="J5638" s="91">
        <f ca="1">J5637+TIME(0,RANDBETWEEN((144),(176)),0)</f>
        <v>0.69513888888888886</v>
      </c>
      <c r="K5638" s="86" t="str">
        <f ca="1">VLOOKUP(Tabla36[[#This Row],[CODIGO VINCULO]],[1]!Anexar1[[UNION]:[OPERADOR]],4,0)</f>
        <v>JESUS SALVADOR KEN TUN</v>
      </c>
      <c r="L5638" s="92" t="str" cm="1">
        <f t="array" aca="1" ref="L5638" ca="1">_xlfn.IFS(J5638&gt;=TIME(14,0,0),"SEGUNDO TURNO",J5638&lt;TIME(14,0,0),"PRIMER TURNO")</f>
        <v>SEGUNDO TURNO</v>
      </c>
      <c r="M5638" s="90"/>
    </row>
    <row r="5639" spans="1:13">
      <c r="A5639" s="86" t="str">
        <f ca="1">_xlfn.CONCAT(Tabla36[[#This Row],[NUM. ECO.]],Tabla36[[#This Row],[TURNO]],Tabla36[[#This Row],[FECHA]])</f>
        <v>T6SEGUNDO TURNO45413</v>
      </c>
      <c r="B5639" s="87">
        <v>6</v>
      </c>
      <c r="C5639" s="87">
        <v>6</v>
      </c>
      <c r="D5639" s="87" t="s">
        <v>75</v>
      </c>
      <c r="E5639" s="86"/>
      <c r="F5639" s="86">
        <f>VLOOKUP(Tabla36[[#This Row],[NUM. ECO.]],[2]!Tabla24[[NO.ECO]:[CUBICACION
M3]],4,0)</f>
        <v>32</v>
      </c>
      <c r="G5639" s="94">
        <v>45413</v>
      </c>
      <c r="H5639" s="92" t="str">
        <f>VLOOKUP(Tabla36[[#This Row],[NUM. ECO.]],[2]!Tabla24[[NO.ECO]:[MATERIAL]],8,0)</f>
        <v>PIEDRA PICADA</v>
      </c>
      <c r="I5639" s="86" t="s">
        <v>79</v>
      </c>
      <c r="J5639" s="91">
        <f ca="1">J5638+TIME(0,RANDBETWEEN((144),(176)),0)</f>
        <v>0.81111111111111112</v>
      </c>
      <c r="K5639" s="86" t="str">
        <f ca="1">VLOOKUP(Tabla36[[#This Row],[CODIGO VINCULO]],[1]!Anexar1[[UNION]:[OPERADOR]],4,0)</f>
        <v>JESUS SALVADOR KEN TUN</v>
      </c>
      <c r="L5639" s="92" t="str" cm="1">
        <f t="array" aca="1" ref="L5639" ca="1">_xlfn.IFS(J5639&gt;=TIME(14,0,0),"SEGUNDO TURNO",J5639&lt;TIME(14,0,0),"PRIMER TURNO")</f>
        <v>SEGUNDO TURNO</v>
      </c>
      <c r="M5639" s="90"/>
    </row>
    <row r="5640" spans="1:13">
      <c r="A5640" s="86" t="str">
        <f ca="1">_xlfn.CONCAT(Tabla36[[#This Row],[NUM. ECO.]],Tabla36[[#This Row],[TURNO]],Tabla36[[#This Row],[FECHA]])</f>
        <v>T6PRIMER TURNO45414</v>
      </c>
      <c r="B5640" s="87">
        <v>6</v>
      </c>
      <c r="C5640" s="87">
        <v>1</v>
      </c>
      <c r="D5640" s="87" t="s">
        <v>75</v>
      </c>
      <c r="E5640" s="86"/>
      <c r="F5640" s="86">
        <f>VLOOKUP(Tabla36[[#This Row],[NUM. ECO.]],[2]!Tabla24[[NO.ECO]:[CUBICACION
M3]],4,0)</f>
        <v>32</v>
      </c>
      <c r="G5640" s="94">
        <v>45414</v>
      </c>
      <c r="H5640" s="92" t="str">
        <f>VLOOKUP(Tabla36[[#This Row],[NUM. ECO.]],[2]!Tabla24[[NO.ECO]:[MATERIAL]],8,0)</f>
        <v>PIEDRA PICADA</v>
      </c>
      <c r="I5640" s="86" t="s">
        <v>79</v>
      </c>
      <c r="J5640" s="88">
        <f ca="1">TIME(RANDBETWEEN(5.5,6),RANDBETWEEN(1,29),0)</f>
        <v>0.26666666666666666</v>
      </c>
      <c r="K5640" s="86" t="str">
        <f ca="1">VLOOKUP(Tabla36[[#This Row],[CODIGO VINCULO]],[1]!Anexar1[[UNION]:[OPERADOR]],4,0)</f>
        <v>ABRAHAM EZEQUIEL UH CHAN</v>
      </c>
      <c r="L5640" s="92" t="str" cm="1">
        <f t="array" aca="1" ref="L5640" ca="1">_xlfn.IFS(J5640&gt;=TIME(14,0,0),"SEGUNDO TURNO",J5640&lt;TIME(14,0,0),"PRIMER TURNO")</f>
        <v>PRIMER TURNO</v>
      </c>
      <c r="M5640" s="90"/>
    </row>
    <row r="5641" spans="1:13">
      <c r="A5641" s="86" t="str">
        <f ca="1">_xlfn.CONCAT(Tabla36[[#This Row],[NUM. ECO.]],Tabla36[[#This Row],[TURNO]],Tabla36[[#This Row],[FECHA]])</f>
        <v>T6PRIMER TURNO45414</v>
      </c>
      <c r="B5641" s="87">
        <v>6</v>
      </c>
      <c r="C5641" s="87">
        <v>2</v>
      </c>
      <c r="D5641" s="87" t="s">
        <v>75</v>
      </c>
      <c r="E5641" s="86"/>
      <c r="F5641" s="86">
        <f>VLOOKUP(Tabla36[[#This Row],[NUM. ECO.]],[2]!Tabla24[[NO.ECO]:[CUBICACION
M3]],4,0)</f>
        <v>32</v>
      </c>
      <c r="G5641" s="94">
        <v>45414</v>
      </c>
      <c r="H5641" s="92" t="str">
        <f>VLOOKUP(Tabla36[[#This Row],[NUM. ECO.]],[2]!Tabla24[[NO.ECO]:[MATERIAL]],8,0)</f>
        <v>PIEDRA PICADA</v>
      </c>
      <c r="I5641" s="86" t="s">
        <v>79</v>
      </c>
      <c r="J5641" s="88">
        <f ca="1">J5640+TIME(0,RANDBETWEEN((144),(176)),0)</f>
        <v>0.37916666666666665</v>
      </c>
      <c r="K5641" s="86" t="str">
        <f ca="1">VLOOKUP(Tabla36[[#This Row],[CODIGO VINCULO]],[1]!Anexar1[[UNION]:[OPERADOR]],4,0)</f>
        <v>ABRAHAM EZEQUIEL UH CHAN</v>
      </c>
      <c r="L5641" s="92" t="str" cm="1">
        <f t="array" aca="1" ref="L5641" ca="1">_xlfn.IFS(J5641&gt;=TIME(14,0,0),"SEGUNDO TURNO",J5641&lt;TIME(14,0,0),"PRIMER TURNO")</f>
        <v>PRIMER TURNO</v>
      </c>
      <c r="M5641" s="90"/>
    </row>
    <row r="5642" spans="1:13">
      <c r="A5642" s="86" t="str">
        <f ca="1">_xlfn.CONCAT(Tabla36[[#This Row],[NUM. ECO.]],Tabla36[[#This Row],[TURNO]],Tabla36[[#This Row],[FECHA]])</f>
        <v>T6PRIMER TURNO45414</v>
      </c>
      <c r="B5642" s="87">
        <v>6</v>
      </c>
      <c r="C5642" s="87">
        <v>3</v>
      </c>
      <c r="D5642" s="87" t="s">
        <v>75</v>
      </c>
      <c r="E5642" s="86"/>
      <c r="F5642" s="86">
        <f>VLOOKUP(Tabla36[[#This Row],[NUM. ECO.]],[2]!Tabla24[[NO.ECO]:[CUBICACION
M3]],4,0)</f>
        <v>32</v>
      </c>
      <c r="G5642" s="94">
        <v>45414</v>
      </c>
      <c r="H5642" s="92" t="str">
        <f>VLOOKUP(Tabla36[[#This Row],[NUM. ECO.]],[2]!Tabla24[[NO.ECO]:[MATERIAL]],8,0)</f>
        <v>PIEDRA PICADA</v>
      </c>
      <c r="I5642" s="86" t="s">
        <v>79</v>
      </c>
      <c r="J5642" s="91">
        <f ca="1">J5641+TIME(0,RANDBETWEEN((144),(176)),0)</f>
        <v>0.49513888888888891</v>
      </c>
      <c r="K5642" s="86" t="str">
        <f ca="1">VLOOKUP(Tabla36[[#This Row],[CODIGO VINCULO]],[1]!Anexar1[[UNION]:[OPERADOR]],4,0)</f>
        <v>ABRAHAM EZEQUIEL UH CHAN</v>
      </c>
      <c r="L5642" s="92" t="str" cm="1">
        <f t="array" aca="1" ref="L5642" ca="1">_xlfn.IFS(J5642&gt;=TIME(14,0,0),"SEGUNDO TURNO",J5642&lt;TIME(14,0,0),"PRIMER TURNO")</f>
        <v>PRIMER TURNO</v>
      </c>
      <c r="M5642" s="90"/>
    </row>
    <row r="5643" spans="1:13">
      <c r="A5643" s="86" t="str">
        <f ca="1">_xlfn.CONCAT(Tabla36[[#This Row],[NUM. ECO.]],Tabla36[[#This Row],[TURNO]],Tabla36[[#This Row],[FECHA]])</f>
        <v>T6SEGUNDO TURNO45414</v>
      </c>
      <c r="B5643" s="87">
        <v>6</v>
      </c>
      <c r="C5643" s="87">
        <v>4</v>
      </c>
      <c r="D5643" s="87" t="s">
        <v>75</v>
      </c>
      <c r="E5643" s="86"/>
      <c r="F5643" s="86">
        <f>VLOOKUP(Tabla36[[#This Row],[NUM. ECO.]],[2]!Tabla24[[NO.ECO]:[CUBICACION
M3]],4,0)</f>
        <v>32</v>
      </c>
      <c r="G5643" s="94">
        <v>45414</v>
      </c>
      <c r="H5643" s="92" t="str">
        <f>VLOOKUP(Tabla36[[#This Row],[NUM. ECO.]],[2]!Tabla24[[NO.ECO]:[MATERIAL]],8,0)</f>
        <v>PIEDRA PICADA</v>
      </c>
      <c r="I5643" s="86" t="s">
        <v>79</v>
      </c>
      <c r="J5643" s="91">
        <f ca="1">J5642+TIME(0,RANDBETWEEN((144),(176)),0)</f>
        <v>0.60555555555555562</v>
      </c>
      <c r="K5643" s="86" t="str">
        <f ca="1">VLOOKUP(Tabla36[[#This Row],[CODIGO VINCULO]],[1]!Anexar1[[UNION]:[OPERADOR]],4,0)</f>
        <v>JESUS SALVADOR KEN TUN</v>
      </c>
      <c r="L5643" s="92" t="str" cm="1">
        <f t="array" aca="1" ref="L5643" ca="1">_xlfn.IFS(J5643&gt;=TIME(14,0,0),"SEGUNDO TURNO",J5643&lt;TIME(14,0,0),"PRIMER TURNO")</f>
        <v>SEGUNDO TURNO</v>
      </c>
      <c r="M5643" s="90"/>
    </row>
    <row r="5644" spans="1:13">
      <c r="A5644" s="86" t="str">
        <f ca="1">_xlfn.CONCAT(Tabla36[[#This Row],[NUM. ECO.]],Tabla36[[#This Row],[TURNO]],Tabla36[[#This Row],[FECHA]])</f>
        <v>T6SEGUNDO TURNO45414</v>
      </c>
      <c r="B5644" s="87">
        <v>6</v>
      </c>
      <c r="C5644" s="87">
        <v>5</v>
      </c>
      <c r="D5644" s="87" t="s">
        <v>75</v>
      </c>
      <c r="E5644" s="86"/>
      <c r="F5644" s="86">
        <f>VLOOKUP(Tabla36[[#This Row],[NUM. ECO.]],[2]!Tabla24[[NO.ECO]:[CUBICACION
M3]],4,0)</f>
        <v>32</v>
      </c>
      <c r="G5644" s="94">
        <v>45414</v>
      </c>
      <c r="H5644" s="92" t="str">
        <f>VLOOKUP(Tabla36[[#This Row],[NUM. ECO.]],[2]!Tabla24[[NO.ECO]:[MATERIAL]],8,0)</f>
        <v>PIEDRA PICADA</v>
      </c>
      <c r="I5644" s="86" t="s">
        <v>79</v>
      </c>
      <c r="J5644" s="91">
        <f ca="1">J5643+TIME(0,RANDBETWEEN((144),(176)),0)</f>
        <v>0.72430555555555565</v>
      </c>
      <c r="K5644" s="86" t="str">
        <f ca="1">VLOOKUP(Tabla36[[#This Row],[CODIGO VINCULO]],[1]!Anexar1[[UNION]:[OPERADOR]],4,0)</f>
        <v>JESUS SALVADOR KEN TUN</v>
      </c>
      <c r="L5644" s="92" t="str" cm="1">
        <f t="array" aca="1" ref="L5644" ca="1">_xlfn.IFS(J5644&gt;=TIME(14,0,0),"SEGUNDO TURNO",J5644&lt;TIME(14,0,0),"PRIMER TURNO")</f>
        <v>SEGUNDO TURNO</v>
      </c>
      <c r="M5644" s="90"/>
    </row>
    <row r="5645" spans="1:13">
      <c r="A5645" s="86" t="str">
        <f ca="1">_xlfn.CONCAT(Tabla36[[#This Row],[NUM. ECO.]],Tabla36[[#This Row],[TURNO]],Tabla36[[#This Row],[FECHA]])</f>
        <v>T6SEGUNDO TURNO45414</v>
      </c>
      <c r="B5645" s="87">
        <v>6</v>
      </c>
      <c r="C5645" s="87">
        <v>6</v>
      </c>
      <c r="D5645" s="87" t="s">
        <v>75</v>
      </c>
      <c r="E5645" s="86"/>
      <c r="F5645" s="86">
        <f>VLOOKUP(Tabla36[[#This Row],[NUM. ECO.]],[2]!Tabla24[[NO.ECO]:[CUBICACION
M3]],4,0)</f>
        <v>32</v>
      </c>
      <c r="G5645" s="94">
        <v>45414</v>
      </c>
      <c r="H5645" s="92" t="str">
        <f>VLOOKUP(Tabla36[[#This Row],[NUM. ECO.]],[2]!Tabla24[[NO.ECO]:[MATERIAL]],8,0)</f>
        <v>PIEDRA PICADA</v>
      </c>
      <c r="I5645" s="86" t="s">
        <v>79</v>
      </c>
      <c r="J5645" s="91">
        <f ca="1">J5644+TIME(0,RANDBETWEEN((144),(176)),0)</f>
        <v>0.84375000000000011</v>
      </c>
      <c r="K5645" s="86" t="str">
        <f ca="1">VLOOKUP(Tabla36[[#This Row],[CODIGO VINCULO]],[1]!Anexar1[[UNION]:[OPERADOR]],4,0)</f>
        <v>JESUS SALVADOR KEN TUN</v>
      </c>
      <c r="L5645" s="92" t="str" cm="1">
        <f t="array" aca="1" ref="L5645" ca="1">_xlfn.IFS(J5645&gt;=TIME(14,0,0),"SEGUNDO TURNO",J5645&lt;TIME(14,0,0),"PRIMER TURNO")</f>
        <v>SEGUNDO TURNO</v>
      </c>
      <c r="M5645" s="90"/>
    </row>
    <row r="5646" spans="1:13">
      <c r="A5646" s="86" t="str">
        <f ca="1">_xlfn.CONCAT(Tabla36[[#This Row],[NUM. ECO.]],Tabla36[[#This Row],[TURNO]],Tabla36[[#This Row],[FECHA]])</f>
        <v>T6PRIMER TURNO45415</v>
      </c>
      <c r="B5646" s="87">
        <v>6</v>
      </c>
      <c r="C5646" s="87">
        <v>1</v>
      </c>
      <c r="D5646" s="87" t="s">
        <v>75</v>
      </c>
      <c r="E5646" s="86"/>
      <c r="F5646" s="86">
        <f>VLOOKUP(Tabla36[[#This Row],[NUM. ECO.]],[2]!Tabla24[[NO.ECO]:[CUBICACION
M3]],4,0)</f>
        <v>32</v>
      </c>
      <c r="G5646" s="94">
        <v>45415</v>
      </c>
      <c r="H5646" s="92" t="str">
        <f>VLOOKUP(Tabla36[[#This Row],[NUM. ECO.]],[2]!Tabla24[[NO.ECO]:[MATERIAL]],8,0)</f>
        <v>PIEDRA PICADA</v>
      </c>
      <c r="I5646" s="86" t="s">
        <v>79</v>
      </c>
      <c r="J5646" s="88">
        <f ca="1">TIME(RANDBETWEEN(5.5,6),RANDBETWEEN(1,29),0)</f>
        <v>0.26319444444444445</v>
      </c>
      <c r="K5646" s="86" t="str">
        <f ca="1">VLOOKUP(Tabla36[[#This Row],[CODIGO VINCULO]],[1]!Anexar1[[UNION]:[OPERADOR]],4,0)</f>
        <v>ABRAHAM EZEQUIEL UH CHAN</v>
      </c>
      <c r="L5646" s="92" t="str" cm="1">
        <f t="array" aca="1" ref="L5646" ca="1">_xlfn.IFS(J5646&gt;=TIME(14,0,0),"SEGUNDO TURNO",J5646&lt;TIME(14,0,0),"PRIMER TURNO")</f>
        <v>PRIMER TURNO</v>
      </c>
      <c r="M5646" s="90"/>
    </row>
    <row r="5647" spans="1:13">
      <c r="A5647" s="86" t="str">
        <f ca="1">_xlfn.CONCAT(Tabla36[[#This Row],[NUM. ECO.]],Tabla36[[#This Row],[TURNO]],Tabla36[[#This Row],[FECHA]])</f>
        <v>T6PRIMER TURNO45415</v>
      </c>
      <c r="B5647" s="87">
        <v>6</v>
      </c>
      <c r="C5647" s="87">
        <v>2</v>
      </c>
      <c r="D5647" s="87" t="s">
        <v>75</v>
      </c>
      <c r="E5647" s="86"/>
      <c r="F5647" s="86">
        <f>VLOOKUP(Tabla36[[#This Row],[NUM. ECO.]],[2]!Tabla24[[NO.ECO]:[CUBICACION
M3]],4,0)</f>
        <v>32</v>
      </c>
      <c r="G5647" s="94">
        <v>45415</v>
      </c>
      <c r="H5647" s="92" t="str">
        <f>VLOOKUP(Tabla36[[#This Row],[NUM. ECO.]],[2]!Tabla24[[NO.ECO]:[MATERIAL]],8,0)</f>
        <v>PIEDRA PICADA</v>
      </c>
      <c r="I5647" s="86" t="s">
        <v>79</v>
      </c>
      <c r="J5647" s="88">
        <f ca="1">J5646+TIME(0,RANDBETWEEN((144),(176)),0)</f>
        <v>0.37291666666666667</v>
      </c>
      <c r="K5647" s="86" t="str">
        <f ca="1">VLOOKUP(Tabla36[[#This Row],[CODIGO VINCULO]],[1]!Anexar1[[UNION]:[OPERADOR]],4,0)</f>
        <v>ABRAHAM EZEQUIEL UH CHAN</v>
      </c>
      <c r="L5647" s="92" t="str" cm="1">
        <f t="array" aca="1" ref="L5647" ca="1">_xlfn.IFS(J5647&gt;=TIME(14,0,0),"SEGUNDO TURNO",J5647&lt;TIME(14,0,0),"PRIMER TURNO")</f>
        <v>PRIMER TURNO</v>
      </c>
      <c r="M5647" s="90"/>
    </row>
    <row r="5648" spans="1:13">
      <c r="A5648" s="86" t="str">
        <f ca="1">_xlfn.CONCAT(Tabla36[[#This Row],[NUM. ECO.]],Tabla36[[#This Row],[TURNO]],Tabla36[[#This Row],[FECHA]])</f>
        <v>T6PRIMER TURNO45415</v>
      </c>
      <c r="B5648" s="87">
        <v>6</v>
      </c>
      <c r="C5648" s="87">
        <v>3</v>
      </c>
      <c r="D5648" s="87" t="s">
        <v>75</v>
      </c>
      <c r="E5648" s="86"/>
      <c r="F5648" s="86">
        <f>VLOOKUP(Tabla36[[#This Row],[NUM. ECO.]],[2]!Tabla24[[NO.ECO]:[CUBICACION
M3]],4,0)</f>
        <v>32</v>
      </c>
      <c r="G5648" s="94">
        <v>45415</v>
      </c>
      <c r="H5648" s="92" t="str">
        <f>VLOOKUP(Tabla36[[#This Row],[NUM. ECO.]],[2]!Tabla24[[NO.ECO]:[MATERIAL]],8,0)</f>
        <v>PIEDRA PICADA</v>
      </c>
      <c r="I5648" s="86" t="s">
        <v>79</v>
      </c>
      <c r="J5648" s="91">
        <f ca="1">J5647+TIME(0,RANDBETWEEN((144),(176)),0)</f>
        <v>0.49375000000000002</v>
      </c>
      <c r="K5648" s="86" t="str">
        <f ca="1">VLOOKUP(Tabla36[[#This Row],[CODIGO VINCULO]],[1]!Anexar1[[UNION]:[OPERADOR]],4,0)</f>
        <v>ABRAHAM EZEQUIEL UH CHAN</v>
      </c>
      <c r="L5648" s="92" t="str" cm="1">
        <f t="array" aca="1" ref="L5648" ca="1">_xlfn.IFS(J5648&gt;=TIME(14,0,0),"SEGUNDO TURNO",J5648&lt;TIME(14,0,0),"PRIMER TURNO")</f>
        <v>PRIMER TURNO</v>
      </c>
      <c r="M5648" s="90"/>
    </row>
    <row r="5649" spans="1:13">
      <c r="A5649" s="86" t="str">
        <f ca="1">_xlfn.CONCAT(Tabla36[[#This Row],[NUM. ECO.]],Tabla36[[#This Row],[TURNO]],Tabla36[[#This Row],[FECHA]])</f>
        <v>T6SEGUNDO TURNO45415</v>
      </c>
      <c r="B5649" s="87">
        <v>6</v>
      </c>
      <c r="C5649" s="87">
        <v>4</v>
      </c>
      <c r="D5649" s="87" t="s">
        <v>75</v>
      </c>
      <c r="E5649" s="86"/>
      <c r="F5649" s="86">
        <f>VLOOKUP(Tabla36[[#This Row],[NUM. ECO.]],[2]!Tabla24[[NO.ECO]:[CUBICACION
M3]],4,0)</f>
        <v>32</v>
      </c>
      <c r="G5649" s="94">
        <v>45415</v>
      </c>
      <c r="H5649" s="92" t="str">
        <f>VLOOKUP(Tabla36[[#This Row],[NUM. ECO.]],[2]!Tabla24[[NO.ECO]:[MATERIAL]],8,0)</f>
        <v>PIEDRA PICADA</v>
      </c>
      <c r="I5649" s="86" t="s">
        <v>79</v>
      </c>
      <c r="J5649" s="91">
        <f ca="1">J5648+TIME(0,RANDBETWEEN((144),(176)),0)</f>
        <v>0.60486111111111107</v>
      </c>
      <c r="K5649" s="86" t="str">
        <f ca="1">VLOOKUP(Tabla36[[#This Row],[CODIGO VINCULO]],[1]!Anexar1[[UNION]:[OPERADOR]],4,0)</f>
        <v>JESUS SALVADOR KEN TUN</v>
      </c>
      <c r="L5649" s="92" t="str" cm="1">
        <f t="array" aca="1" ref="L5649" ca="1">_xlfn.IFS(J5649&gt;=TIME(14,0,0),"SEGUNDO TURNO",J5649&lt;TIME(14,0,0),"PRIMER TURNO")</f>
        <v>SEGUNDO TURNO</v>
      </c>
      <c r="M5649" s="90"/>
    </row>
    <row r="5650" spans="1:13">
      <c r="A5650" s="86" t="str">
        <f ca="1">_xlfn.CONCAT(Tabla36[[#This Row],[NUM. ECO.]],Tabla36[[#This Row],[TURNO]],Tabla36[[#This Row],[FECHA]])</f>
        <v>T6SEGUNDO TURNO45415</v>
      </c>
      <c r="B5650" s="87">
        <v>6</v>
      </c>
      <c r="C5650" s="87">
        <v>5</v>
      </c>
      <c r="D5650" s="87" t="s">
        <v>75</v>
      </c>
      <c r="E5650" s="86"/>
      <c r="F5650" s="86">
        <f>VLOOKUP(Tabla36[[#This Row],[NUM. ECO.]],[2]!Tabla24[[NO.ECO]:[CUBICACION
M3]],4,0)</f>
        <v>32</v>
      </c>
      <c r="G5650" s="94">
        <v>45415</v>
      </c>
      <c r="H5650" s="92" t="str">
        <f>VLOOKUP(Tabla36[[#This Row],[NUM. ECO.]],[2]!Tabla24[[NO.ECO]:[MATERIAL]],8,0)</f>
        <v>PIEDRA PICADA</v>
      </c>
      <c r="I5650" s="86" t="s">
        <v>79</v>
      </c>
      <c r="J5650" s="91">
        <f ca="1">J5649+TIME(0,RANDBETWEEN((144),(176)),0)</f>
        <v>0.70555555555555549</v>
      </c>
      <c r="K5650" s="86" t="str">
        <f ca="1">VLOOKUP(Tabla36[[#This Row],[CODIGO VINCULO]],[1]!Anexar1[[UNION]:[OPERADOR]],4,0)</f>
        <v>JESUS SALVADOR KEN TUN</v>
      </c>
      <c r="L5650" s="92" t="str" cm="1">
        <f t="array" aca="1" ref="L5650" ca="1">_xlfn.IFS(J5650&gt;=TIME(14,0,0),"SEGUNDO TURNO",J5650&lt;TIME(14,0,0),"PRIMER TURNO")</f>
        <v>SEGUNDO TURNO</v>
      </c>
      <c r="M5650" s="90"/>
    </row>
    <row r="5651" spans="1:13">
      <c r="A5651" s="86" t="str">
        <f ca="1">_xlfn.CONCAT(Tabla36[[#This Row],[NUM. ECO.]],Tabla36[[#This Row],[TURNO]],Tabla36[[#This Row],[FECHA]])</f>
        <v>T6SEGUNDO TURNO45415</v>
      </c>
      <c r="B5651" s="87">
        <v>6</v>
      </c>
      <c r="C5651" s="87">
        <v>6</v>
      </c>
      <c r="D5651" s="87" t="s">
        <v>75</v>
      </c>
      <c r="E5651" s="86"/>
      <c r="F5651" s="86">
        <f>VLOOKUP(Tabla36[[#This Row],[NUM. ECO.]],[2]!Tabla24[[NO.ECO]:[CUBICACION
M3]],4,0)</f>
        <v>32</v>
      </c>
      <c r="G5651" s="94">
        <v>45415</v>
      </c>
      <c r="H5651" s="92" t="str">
        <f>VLOOKUP(Tabla36[[#This Row],[NUM. ECO.]],[2]!Tabla24[[NO.ECO]:[MATERIAL]],8,0)</f>
        <v>PIEDRA PICADA</v>
      </c>
      <c r="I5651" s="86" t="s">
        <v>79</v>
      </c>
      <c r="J5651" s="91">
        <f ca="1">J5650+TIME(0,RANDBETWEEN((144),(176)),0)</f>
        <v>0.81736111111111109</v>
      </c>
      <c r="K5651" s="86" t="str">
        <f ca="1">VLOOKUP(Tabla36[[#This Row],[CODIGO VINCULO]],[1]!Anexar1[[UNION]:[OPERADOR]],4,0)</f>
        <v>JESUS SALVADOR KEN TUN</v>
      </c>
      <c r="L5651" s="92" t="str" cm="1">
        <f t="array" aca="1" ref="L5651" ca="1">_xlfn.IFS(J5651&gt;=TIME(14,0,0),"SEGUNDO TURNO",J5651&lt;TIME(14,0,0),"PRIMER TURNO")</f>
        <v>SEGUNDO TURNO</v>
      </c>
      <c r="M5651" s="90"/>
    </row>
    <row r="5652" spans="1:13">
      <c r="A5652" s="86" t="str">
        <f ca="1">_xlfn.CONCAT(Tabla36[[#This Row],[NUM. ECO.]],Tabla36[[#This Row],[TURNO]],Tabla36[[#This Row],[FECHA]])</f>
        <v>T6PRIMER TURNO45416</v>
      </c>
      <c r="B5652" s="87">
        <v>6</v>
      </c>
      <c r="C5652" s="87">
        <v>1</v>
      </c>
      <c r="D5652" s="87" t="s">
        <v>75</v>
      </c>
      <c r="E5652" s="86"/>
      <c r="F5652" s="86">
        <f>VLOOKUP(Tabla36[[#This Row],[NUM. ECO.]],[2]!Tabla24[[NO.ECO]:[CUBICACION
M3]],4,0)</f>
        <v>32</v>
      </c>
      <c r="G5652" s="94">
        <v>45416</v>
      </c>
      <c r="H5652" s="92" t="str">
        <f>VLOOKUP(Tabla36[[#This Row],[NUM. ECO.]],[2]!Tabla24[[NO.ECO]:[MATERIAL]],8,0)</f>
        <v>PIEDRA PICADA</v>
      </c>
      <c r="I5652" s="86" t="s">
        <v>79</v>
      </c>
      <c r="J5652" s="88">
        <f ca="1">TIME(RANDBETWEEN(5.5,6),RANDBETWEEN(1,29),0)</f>
        <v>0.27013888888888887</v>
      </c>
      <c r="K5652" s="86" t="str">
        <f ca="1">VLOOKUP(Tabla36[[#This Row],[CODIGO VINCULO]],[1]!Anexar1[[UNION]:[OPERADOR]],4,0)</f>
        <v>ABRAHAM EZEQUIEL UH CHAN</v>
      </c>
      <c r="L5652" s="92" t="str" cm="1">
        <f t="array" aca="1" ref="L5652" ca="1">_xlfn.IFS(J5652&gt;=TIME(14,0,0),"SEGUNDO TURNO",J5652&lt;TIME(14,0,0),"PRIMER TURNO")</f>
        <v>PRIMER TURNO</v>
      </c>
      <c r="M5652" s="90"/>
    </row>
    <row r="5653" spans="1:13">
      <c r="A5653" s="86" t="str">
        <f ca="1">_xlfn.CONCAT(Tabla36[[#This Row],[NUM. ECO.]],Tabla36[[#This Row],[TURNO]],Tabla36[[#This Row],[FECHA]])</f>
        <v>T6PRIMER TURNO45416</v>
      </c>
      <c r="B5653" s="87">
        <v>6</v>
      </c>
      <c r="C5653" s="87">
        <v>2</v>
      </c>
      <c r="D5653" s="87" t="s">
        <v>75</v>
      </c>
      <c r="E5653" s="86"/>
      <c r="F5653" s="86">
        <f>VLOOKUP(Tabla36[[#This Row],[NUM. ECO.]],[2]!Tabla24[[NO.ECO]:[CUBICACION
M3]],4,0)</f>
        <v>32</v>
      </c>
      <c r="G5653" s="94">
        <v>45416</v>
      </c>
      <c r="H5653" s="92" t="str">
        <f>VLOOKUP(Tabla36[[#This Row],[NUM. ECO.]],[2]!Tabla24[[NO.ECO]:[MATERIAL]],8,0)</f>
        <v>PIEDRA PICADA</v>
      </c>
      <c r="I5653" s="86" t="s">
        <v>79</v>
      </c>
      <c r="J5653" s="88">
        <f ca="1">J5652+TIME(0,RANDBETWEEN((144),(176)),0)</f>
        <v>0.39166666666666666</v>
      </c>
      <c r="K5653" s="86" t="str">
        <f ca="1">VLOOKUP(Tabla36[[#This Row],[CODIGO VINCULO]],[1]!Anexar1[[UNION]:[OPERADOR]],4,0)</f>
        <v>ABRAHAM EZEQUIEL UH CHAN</v>
      </c>
      <c r="L5653" s="92" t="str" cm="1">
        <f t="array" aca="1" ref="L5653" ca="1">_xlfn.IFS(J5653&gt;=TIME(14,0,0),"SEGUNDO TURNO",J5653&lt;TIME(14,0,0),"PRIMER TURNO")</f>
        <v>PRIMER TURNO</v>
      </c>
      <c r="M5653" s="90"/>
    </row>
    <row r="5654" spans="1:13">
      <c r="A5654" s="86" t="str">
        <f ca="1">_xlfn.CONCAT(Tabla36[[#This Row],[NUM. ECO.]],Tabla36[[#This Row],[TURNO]],Tabla36[[#This Row],[FECHA]])</f>
        <v>T6PRIMER TURNO45416</v>
      </c>
      <c r="B5654" s="87">
        <v>6</v>
      </c>
      <c r="C5654" s="87">
        <v>3</v>
      </c>
      <c r="D5654" s="87" t="s">
        <v>75</v>
      </c>
      <c r="E5654" s="86"/>
      <c r="F5654" s="86">
        <f>VLOOKUP(Tabla36[[#This Row],[NUM. ECO.]],[2]!Tabla24[[NO.ECO]:[CUBICACION
M3]],4,0)</f>
        <v>32</v>
      </c>
      <c r="G5654" s="94">
        <v>45416</v>
      </c>
      <c r="H5654" s="92" t="str">
        <f>VLOOKUP(Tabla36[[#This Row],[NUM. ECO.]],[2]!Tabla24[[NO.ECO]:[MATERIAL]],8,0)</f>
        <v>PIEDRA PICADA</v>
      </c>
      <c r="I5654" s="86" t="s">
        <v>79</v>
      </c>
      <c r="J5654" s="91">
        <f ca="1">J5653+TIME(0,RANDBETWEEN((144),(176)),0)</f>
        <v>0.5</v>
      </c>
      <c r="K5654" s="86" t="str">
        <f ca="1">VLOOKUP(Tabla36[[#This Row],[CODIGO VINCULO]],[1]!Anexar1[[UNION]:[OPERADOR]],4,0)</f>
        <v>ABRAHAM EZEQUIEL UH CHAN</v>
      </c>
      <c r="L5654" s="92" t="str" cm="1">
        <f t="array" aca="1" ref="L5654" ca="1">_xlfn.IFS(J5654&gt;=TIME(14,0,0),"SEGUNDO TURNO",J5654&lt;TIME(14,0,0),"PRIMER TURNO")</f>
        <v>PRIMER TURNO</v>
      </c>
      <c r="M5654" s="90"/>
    </row>
    <row r="5655" spans="1:13">
      <c r="A5655" s="86" t="str">
        <f ca="1">_xlfn.CONCAT(Tabla36[[#This Row],[NUM. ECO.]],Tabla36[[#This Row],[TURNO]],Tabla36[[#This Row],[FECHA]])</f>
        <v>T6SEGUNDO TURNO45416</v>
      </c>
      <c r="B5655" s="87">
        <v>6</v>
      </c>
      <c r="C5655" s="87">
        <v>4</v>
      </c>
      <c r="D5655" s="87" t="s">
        <v>75</v>
      </c>
      <c r="E5655" s="86"/>
      <c r="F5655" s="86">
        <f>VLOOKUP(Tabla36[[#This Row],[NUM. ECO.]],[2]!Tabla24[[NO.ECO]:[CUBICACION
M3]],4,0)</f>
        <v>32</v>
      </c>
      <c r="G5655" s="94">
        <v>45416</v>
      </c>
      <c r="H5655" s="92" t="str">
        <f>VLOOKUP(Tabla36[[#This Row],[NUM. ECO.]],[2]!Tabla24[[NO.ECO]:[MATERIAL]],8,0)</f>
        <v>PIEDRA PICADA</v>
      </c>
      <c r="I5655" s="86" t="s">
        <v>79</v>
      </c>
      <c r="J5655" s="91">
        <f ca="1">J5654+TIME(0,RANDBETWEEN((144),(176)),0)</f>
        <v>0.60555555555555551</v>
      </c>
      <c r="K5655" s="86" t="str">
        <f ca="1">VLOOKUP(Tabla36[[#This Row],[CODIGO VINCULO]],[1]!Anexar1[[UNION]:[OPERADOR]],4,0)</f>
        <v>JESUS SALVADOR KEN TUN</v>
      </c>
      <c r="L5655" s="92" t="str" cm="1">
        <f t="array" aca="1" ref="L5655" ca="1">_xlfn.IFS(J5655&gt;=TIME(14,0,0),"SEGUNDO TURNO",J5655&lt;TIME(14,0,0),"PRIMER TURNO")</f>
        <v>SEGUNDO TURNO</v>
      </c>
      <c r="M5655" s="90"/>
    </row>
    <row r="5656" spans="1:13">
      <c r="A5656" s="86" t="str">
        <f ca="1">_xlfn.CONCAT(Tabla36[[#This Row],[NUM. ECO.]],Tabla36[[#This Row],[TURNO]],Tabla36[[#This Row],[FECHA]])</f>
        <v>T6SEGUNDO TURNO45416</v>
      </c>
      <c r="B5656" s="87">
        <v>6</v>
      </c>
      <c r="C5656" s="87">
        <v>5</v>
      </c>
      <c r="D5656" s="87" t="s">
        <v>75</v>
      </c>
      <c r="E5656" s="86"/>
      <c r="F5656" s="86">
        <f>VLOOKUP(Tabla36[[#This Row],[NUM. ECO.]],[2]!Tabla24[[NO.ECO]:[CUBICACION
M3]],4,0)</f>
        <v>32</v>
      </c>
      <c r="G5656" s="94">
        <v>45416</v>
      </c>
      <c r="H5656" s="92" t="str">
        <f>VLOOKUP(Tabla36[[#This Row],[NUM. ECO.]],[2]!Tabla24[[NO.ECO]:[MATERIAL]],8,0)</f>
        <v>PIEDRA PICADA</v>
      </c>
      <c r="I5656" s="86" t="s">
        <v>79</v>
      </c>
      <c r="J5656" s="91">
        <f ca="1">J5655+TIME(0,RANDBETWEEN((144),(176)),0)</f>
        <v>0.71875</v>
      </c>
      <c r="K5656" s="86" t="str">
        <f ca="1">VLOOKUP(Tabla36[[#This Row],[CODIGO VINCULO]],[1]!Anexar1[[UNION]:[OPERADOR]],4,0)</f>
        <v>JESUS SALVADOR KEN TUN</v>
      </c>
      <c r="L5656" s="92" t="str" cm="1">
        <f t="array" aca="1" ref="L5656" ca="1">_xlfn.IFS(J5656&gt;=TIME(14,0,0),"SEGUNDO TURNO",J5656&lt;TIME(14,0,0),"PRIMER TURNO")</f>
        <v>SEGUNDO TURNO</v>
      </c>
      <c r="M5656" s="90"/>
    </row>
    <row r="5657" spans="1:13">
      <c r="A5657" s="86" t="str">
        <f ca="1">_xlfn.CONCAT(Tabla36[[#This Row],[NUM. ECO.]],Tabla36[[#This Row],[TURNO]],Tabla36[[#This Row],[FECHA]])</f>
        <v>T6SEGUNDO TURNO45416</v>
      </c>
      <c r="B5657" s="87">
        <v>6</v>
      </c>
      <c r="C5657" s="87">
        <v>6</v>
      </c>
      <c r="D5657" s="87" t="s">
        <v>75</v>
      </c>
      <c r="E5657" s="86"/>
      <c r="F5657" s="86">
        <f>VLOOKUP(Tabla36[[#This Row],[NUM. ECO.]],[2]!Tabla24[[NO.ECO]:[CUBICACION
M3]],4,0)</f>
        <v>32</v>
      </c>
      <c r="G5657" s="94">
        <v>45416</v>
      </c>
      <c r="H5657" s="92" t="str">
        <f>VLOOKUP(Tabla36[[#This Row],[NUM. ECO.]],[2]!Tabla24[[NO.ECO]:[MATERIAL]],8,0)</f>
        <v>PIEDRA PICADA</v>
      </c>
      <c r="I5657" s="86" t="s">
        <v>79</v>
      </c>
      <c r="J5657" s="91">
        <f ca="1">J5656+TIME(0,RANDBETWEEN((144),(176)),0)</f>
        <v>0.81944444444444442</v>
      </c>
      <c r="K5657" s="86" t="str">
        <f ca="1">VLOOKUP(Tabla36[[#This Row],[CODIGO VINCULO]],[1]!Anexar1[[UNION]:[OPERADOR]],4,0)</f>
        <v>JESUS SALVADOR KEN TUN</v>
      </c>
      <c r="L5657" s="92" t="str" cm="1">
        <f t="array" aca="1" ref="L5657" ca="1">_xlfn.IFS(J5657&gt;=TIME(14,0,0),"SEGUNDO TURNO",J5657&lt;TIME(14,0,0),"PRIMER TURNO")</f>
        <v>SEGUNDO TURNO</v>
      </c>
      <c r="M5657" s="90"/>
    </row>
    <row r="5658" spans="1:13">
      <c r="A5658" s="86" t="str">
        <f ca="1">_xlfn.CONCAT(Tabla36[[#This Row],[NUM. ECO.]],Tabla36[[#This Row],[TURNO]],Tabla36[[#This Row],[FECHA]])</f>
        <v>T6PRIMER TURNO45418</v>
      </c>
      <c r="B5658" s="87">
        <v>6</v>
      </c>
      <c r="C5658" s="87">
        <v>1</v>
      </c>
      <c r="D5658" s="87" t="s">
        <v>75</v>
      </c>
      <c r="E5658" s="86"/>
      <c r="F5658" s="86">
        <f>VLOOKUP(Tabla36[[#This Row],[NUM. ECO.]],[2]!Tabla24[[NO.ECO]:[CUBICACION
M3]],4,0)</f>
        <v>32</v>
      </c>
      <c r="G5658" s="94">
        <v>45418</v>
      </c>
      <c r="H5658" s="92" t="str">
        <f>VLOOKUP(Tabla36[[#This Row],[NUM. ECO.]],[2]!Tabla24[[NO.ECO]:[MATERIAL]],8,0)</f>
        <v>PIEDRA PICADA</v>
      </c>
      <c r="I5658" s="86" t="s">
        <v>79</v>
      </c>
      <c r="J5658" s="88">
        <f ca="1">TIME(RANDBETWEEN(5.5,6),RANDBETWEEN(1,29),0)</f>
        <v>0.25624999999999998</v>
      </c>
      <c r="K5658" s="86" t="str">
        <f ca="1">VLOOKUP(Tabla36[[#This Row],[CODIGO VINCULO]],[1]!Anexar1[[UNION]:[OPERADOR]],4,0)</f>
        <v>ABRAHAM EZEQUIEL UH CHAN</v>
      </c>
      <c r="L5658" s="92" t="str" cm="1">
        <f t="array" aca="1" ref="L5658" ca="1">_xlfn.IFS(J5658&gt;=TIME(14,0,0),"SEGUNDO TURNO",J5658&lt;TIME(14,0,0),"PRIMER TURNO")</f>
        <v>PRIMER TURNO</v>
      </c>
      <c r="M5658" s="90"/>
    </row>
    <row r="5659" spans="1:13">
      <c r="A5659" s="86" t="str">
        <f ca="1">_xlfn.CONCAT(Tabla36[[#This Row],[NUM. ECO.]],Tabla36[[#This Row],[TURNO]],Tabla36[[#This Row],[FECHA]])</f>
        <v>T6PRIMER TURNO45418</v>
      </c>
      <c r="B5659" s="87">
        <v>6</v>
      </c>
      <c r="C5659" s="87">
        <v>2</v>
      </c>
      <c r="D5659" s="87" t="s">
        <v>75</v>
      </c>
      <c r="E5659" s="86"/>
      <c r="F5659" s="86">
        <f>VLOOKUP(Tabla36[[#This Row],[NUM. ECO.]],[2]!Tabla24[[NO.ECO]:[CUBICACION
M3]],4,0)</f>
        <v>32</v>
      </c>
      <c r="G5659" s="94">
        <v>45418</v>
      </c>
      <c r="H5659" s="92" t="str">
        <f>VLOOKUP(Tabla36[[#This Row],[NUM. ECO.]],[2]!Tabla24[[NO.ECO]:[MATERIAL]],8,0)</f>
        <v>PIEDRA PICADA</v>
      </c>
      <c r="I5659" s="86" t="s">
        <v>79</v>
      </c>
      <c r="J5659" s="88">
        <f ca="1">J5658+TIME(0,RANDBETWEEN((144),(176)),0)</f>
        <v>0.37638888888888888</v>
      </c>
      <c r="K5659" s="86" t="str">
        <f ca="1">VLOOKUP(Tabla36[[#This Row],[CODIGO VINCULO]],[1]!Anexar1[[UNION]:[OPERADOR]],4,0)</f>
        <v>ABRAHAM EZEQUIEL UH CHAN</v>
      </c>
      <c r="L5659" s="92" t="str" cm="1">
        <f t="array" aca="1" ref="L5659" ca="1">_xlfn.IFS(J5659&gt;=TIME(14,0,0),"SEGUNDO TURNO",J5659&lt;TIME(14,0,0),"PRIMER TURNO")</f>
        <v>PRIMER TURNO</v>
      </c>
      <c r="M5659" s="90"/>
    </row>
    <row r="5660" spans="1:13">
      <c r="A5660" s="86" t="str">
        <f ca="1">_xlfn.CONCAT(Tabla36[[#This Row],[NUM. ECO.]],Tabla36[[#This Row],[TURNO]],Tabla36[[#This Row],[FECHA]])</f>
        <v>T6PRIMER TURNO45418</v>
      </c>
      <c r="B5660" s="87">
        <v>6</v>
      </c>
      <c r="C5660" s="87">
        <v>3</v>
      </c>
      <c r="D5660" s="87" t="s">
        <v>75</v>
      </c>
      <c r="E5660" s="86"/>
      <c r="F5660" s="86">
        <f>VLOOKUP(Tabla36[[#This Row],[NUM. ECO.]],[2]!Tabla24[[NO.ECO]:[CUBICACION
M3]],4,0)</f>
        <v>32</v>
      </c>
      <c r="G5660" s="94">
        <v>45418</v>
      </c>
      <c r="H5660" s="92" t="str">
        <f>VLOOKUP(Tabla36[[#This Row],[NUM. ECO.]],[2]!Tabla24[[NO.ECO]:[MATERIAL]],8,0)</f>
        <v>PIEDRA PICADA</v>
      </c>
      <c r="I5660" s="86" t="s">
        <v>79</v>
      </c>
      <c r="J5660" s="91">
        <f ca="1">J5659+TIME(0,RANDBETWEEN((144),(176)),0)</f>
        <v>0.4826388888888889</v>
      </c>
      <c r="K5660" s="86" t="str">
        <f ca="1">VLOOKUP(Tabla36[[#This Row],[CODIGO VINCULO]],[1]!Anexar1[[UNION]:[OPERADOR]],4,0)</f>
        <v>ABRAHAM EZEQUIEL UH CHAN</v>
      </c>
      <c r="L5660" s="92" t="str" cm="1">
        <f t="array" aca="1" ref="L5660" ca="1">_xlfn.IFS(J5660&gt;=TIME(14,0,0),"SEGUNDO TURNO",J5660&lt;TIME(14,0,0),"PRIMER TURNO")</f>
        <v>PRIMER TURNO</v>
      </c>
      <c r="M5660" s="90"/>
    </row>
    <row r="5661" spans="1:13">
      <c r="A5661" s="86" t="str">
        <f ca="1">_xlfn.CONCAT(Tabla36[[#This Row],[NUM. ECO.]],Tabla36[[#This Row],[TURNO]],Tabla36[[#This Row],[FECHA]])</f>
        <v>T6SEGUNDO TURNO45418</v>
      </c>
      <c r="B5661" s="87">
        <v>6</v>
      </c>
      <c r="C5661" s="87">
        <v>4</v>
      </c>
      <c r="D5661" s="87" t="s">
        <v>75</v>
      </c>
      <c r="E5661" s="86"/>
      <c r="F5661" s="86">
        <f>VLOOKUP(Tabla36[[#This Row],[NUM. ECO.]],[2]!Tabla24[[NO.ECO]:[CUBICACION
M3]],4,0)</f>
        <v>32</v>
      </c>
      <c r="G5661" s="94">
        <v>45418</v>
      </c>
      <c r="H5661" s="92" t="str">
        <f>VLOOKUP(Tabla36[[#This Row],[NUM. ECO.]],[2]!Tabla24[[NO.ECO]:[MATERIAL]],8,0)</f>
        <v>PIEDRA PICADA</v>
      </c>
      <c r="I5661" s="86" t="s">
        <v>79</v>
      </c>
      <c r="J5661" s="91">
        <f ca="1">J5660+TIME(0,RANDBETWEEN((144),(176)),0)</f>
        <v>0.6</v>
      </c>
      <c r="K5661" s="86" t="str">
        <f ca="1">VLOOKUP(Tabla36[[#This Row],[CODIGO VINCULO]],[1]!Anexar1[[UNION]:[OPERADOR]],4,0)</f>
        <v>JESUS SALVADOR KEN TUN</v>
      </c>
      <c r="L5661" s="92" t="str" cm="1">
        <f t="array" aca="1" ref="L5661" ca="1">_xlfn.IFS(J5661&gt;=TIME(14,0,0),"SEGUNDO TURNO",J5661&lt;TIME(14,0,0),"PRIMER TURNO")</f>
        <v>SEGUNDO TURNO</v>
      </c>
      <c r="M5661" s="90"/>
    </row>
    <row r="5662" spans="1:13">
      <c r="A5662" s="86" t="str">
        <f ca="1">_xlfn.CONCAT(Tabla36[[#This Row],[NUM. ECO.]],Tabla36[[#This Row],[TURNO]],Tabla36[[#This Row],[FECHA]])</f>
        <v>T6SEGUNDO TURNO45418</v>
      </c>
      <c r="B5662" s="87">
        <v>6</v>
      </c>
      <c r="C5662" s="87">
        <v>5</v>
      </c>
      <c r="D5662" s="87" t="s">
        <v>75</v>
      </c>
      <c r="E5662" s="86"/>
      <c r="F5662" s="86">
        <f>VLOOKUP(Tabla36[[#This Row],[NUM. ECO.]],[2]!Tabla24[[NO.ECO]:[CUBICACION
M3]],4,0)</f>
        <v>32</v>
      </c>
      <c r="G5662" s="94">
        <v>45418</v>
      </c>
      <c r="H5662" s="92" t="str">
        <f>VLOOKUP(Tabla36[[#This Row],[NUM. ECO.]],[2]!Tabla24[[NO.ECO]:[MATERIAL]],8,0)</f>
        <v>PIEDRA PICADA</v>
      </c>
      <c r="I5662" s="86" t="s">
        <v>79</v>
      </c>
      <c r="J5662" s="91">
        <f ca="1">J5661+TIME(0,RANDBETWEEN((144),(176)),0)</f>
        <v>0.71319444444444446</v>
      </c>
      <c r="K5662" s="86" t="str">
        <f ca="1">VLOOKUP(Tabla36[[#This Row],[CODIGO VINCULO]],[1]!Anexar1[[UNION]:[OPERADOR]],4,0)</f>
        <v>JESUS SALVADOR KEN TUN</v>
      </c>
      <c r="L5662" s="92" t="str" cm="1">
        <f t="array" aca="1" ref="L5662" ca="1">_xlfn.IFS(J5662&gt;=TIME(14,0,0),"SEGUNDO TURNO",J5662&lt;TIME(14,0,0),"PRIMER TURNO")</f>
        <v>SEGUNDO TURNO</v>
      </c>
      <c r="M5662" s="90"/>
    </row>
    <row r="5663" spans="1:13">
      <c r="A5663" s="86" t="str">
        <f ca="1">_xlfn.CONCAT(Tabla36[[#This Row],[NUM. ECO.]],Tabla36[[#This Row],[TURNO]],Tabla36[[#This Row],[FECHA]])</f>
        <v>T6SEGUNDO TURNO45418</v>
      </c>
      <c r="B5663" s="87">
        <v>6</v>
      </c>
      <c r="C5663" s="87">
        <v>6</v>
      </c>
      <c r="D5663" s="87" t="s">
        <v>75</v>
      </c>
      <c r="E5663" s="86"/>
      <c r="F5663" s="86">
        <f>VLOOKUP(Tabla36[[#This Row],[NUM. ECO.]],[2]!Tabla24[[NO.ECO]:[CUBICACION
M3]],4,0)</f>
        <v>32</v>
      </c>
      <c r="G5663" s="94">
        <v>45418</v>
      </c>
      <c r="H5663" s="92" t="str">
        <f>VLOOKUP(Tabla36[[#This Row],[NUM. ECO.]],[2]!Tabla24[[NO.ECO]:[MATERIAL]],8,0)</f>
        <v>PIEDRA PICADA</v>
      </c>
      <c r="I5663" s="86" t="s">
        <v>79</v>
      </c>
      <c r="J5663" s="91">
        <f ca="1">J5662+TIME(0,RANDBETWEEN((144),(176)),0)</f>
        <v>0.8208333333333333</v>
      </c>
      <c r="K5663" s="86" t="str">
        <f ca="1">VLOOKUP(Tabla36[[#This Row],[CODIGO VINCULO]],[1]!Anexar1[[UNION]:[OPERADOR]],4,0)</f>
        <v>JESUS SALVADOR KEN TUN</v>
      </c>
      <c r="L5663" s="92" t="str" cm="1">
        <f t="array" aca="1" ref="L5663" ca="1">_xlfn.IFS(J5663&gt;=TIME(14,0,0),"SEGUNDO TURNO",J5663&lt;TIME(14,0,0),"PRIMER TURNO")</f>
        <v>SEGUNDO TURNO</v>
      </c>
      <c r="M5663" s="90"/>
    </row>
    <row r="5664" spans="1:13">
      <c r="A5664" s="86" t="str">
        <f ca="1">_xlfn.CONCAT(Tabla36[[#This Row],[NUM. ECO.]],Tabla36[[#This Row],[TURNO]],Tabla36[[#This Row],[FECHA]])</f>
        <v>T6PRIMER TURNO45419</v>
      </c>
      <c r="B5664" s="87">
        <v>6</v>
      </c>
      <c r="C5664" s="87">
        <v>1</v>
      </c>
      <c r="D5664" s="87" t="s">
        <v>75</v>
      </c>
      <c r="E5664" s="86"/>
      <c r="F5664" s="86">
        <f>VLOOKUP(Tabla36[[#This Row],[NUM. ECO.]],[2]!Tabla24[[NO.ECO]:[CUBICACION
M3]],4,0)</f>
        <v>32</v>
      </c>
      <c r="G5664" s="94">
        <v>45419</v>
      </c>
      <c r="H5664" s="92" t="str">
        <f>VLOOKUP(Tabla36[[#This Row],[NUM. ECO.]],[2]!Tabla24[[NO.ECO]:[MATERIAL]],8,0)</f>
        <v>PIEDRA PICADA</v>
      </c>
      <c r="I5664" s="86" t="s">
        <v>79</v>
      </c>
      <c r="J5664" s="88">
        <f ca="1">TIME(RANDBETWEEN(5.5,6),RANDBETWEEN(1,29),0)</f>
        <v>0.2673611111111111</v>
      </c>
      <c r="K5664" s="86" t="str">
        <f ca="1">VLOOKUP(Tabla36[[#This Row],[CODIGO VINCULO]],[1]!Anexar1[[UNION]:[OPERADOR]],4,0)</f>
        <v>ABRAHAM EZEQUIEL UH CHAN</v>
      </c>
      <c r="L5664" s="92" t="str" cm="1">
        <f t="array" aca="1" ref="L5664" ca="1">_xlfn.IFS(J5664&gt;=TIME(14,0,0),"SEGUNDO TURNO",J5664&lt;TIME(14,0,0),"PRIMER TURNO")</f>
        <v>PRIMER TURNO</v>
      </c>
      <c r="M5664" s="90"/>
    </row>
    <row r="5665" spans="1:13">
      <c r="A5665" s="86" t="str">
        <f ca="1">_xlfn.CONCAT(Tabla36[[#This Row],[NUM. ECO.]],Tabla36[[#This Row],[TURNO]],Tabla36[[#This Row],[FECHA]])</f>
        <v>T6PRIMER TURNO45419</v>
      </c>
      <c r="B5665" s="87">
        <v>6</v>
      </c>
      <c r="C5665" s="87">
        <v>2</v>
      </c>
      <c r="D5665" s="87" t="s">
        <v>75</v>
      </c>
      <c r="E5665" s="86"/>
      <c r="F5665" s="86">
        <f>VLOOKUP(Tabla36[[#This Row],[NUM. ECO.]],[2]!Tabla24[[NO.ECO]:[CUBICACION
M3]],4,0)</f>
        <v>32</v>
      </c>
      <c r="G5665" s="94">
        <v>45419</v>
      </c>
      <c r="H5665" s="92" t="str">
        <f>VLOOKUP(Tabla36[[#This Row],[NUM. ECO.]],[2]!Tabla24[[NO.ECO]:[MATERIAL]],8,0)</f>
        <v>PIEDRA PICADA</v>
      </c>
      <c r="I5665" s="86" t="s">
        <v>79</v>
      </c>
      <c r="J5665" s="88">
        <f ca="1">J5664+TIME(0,RANDBETWEEN((144),(176)),0)</f>
        <v>0.38402777777777775</v>
      </c>
      <c r="K5665" s="86" t="str">
        <f ca="1">VLOOKUP(Tabla36[[#This Row],[CODIGO VINCULO]],[1]!Anexar1[[UNION]:[OPERADOR]],4,0)</f>
        <v>ABRAHAM EZEQUIEL UH CHAN</v>
      </c>
      <c r="L5665" s="92" t="str" cm="1">
        <f t="array" aca="1" ref="L5665" ca="1">_xlfn.IFS(J5665&gt;=TIME(14,0,0),"SEGUNDO TURNO",J5665&lt;TIME(14,0,0),"PRIMER TURNO")</f>
        <v>PRIMER TURNO</v>
      </c>
      <c r="M5665" s="90"/>
    </row>
    <row r="5666" spans="1:13">
      <c r="A5666" s="86" t="str">
        <f ca="1">_xlfn.CONCAT(Tabla36[[#This Row],[NUM. ECO.]],Tabla36[[#This Row],[TURNO]],Tabla36[[#This Row],[FECHA]])</f>
        <v>T6PRIMER TURNO45419</v>
      </c>
      <c r="B5666" s="87">
        <v>6</v>
      </c>
      <c r="C5666" s="87">
        <v>3</v>
      </c>
      <c r="D5666" s="87" t="s">
        <v>75</v>
      </c>
      <c r="E5666" s="86"/>
      <c r="F5666" s="86">
        <f>VLOOKUP(Tabla36[[#This Row],[NUM. ECO.]],[2]!Tabla24[[NO.ECO]:[CUBICACION
M3]],4,0)</f>
        <v>32</v>
      </c>
      <c r="G5666" s="94">
        <v>45419</v>
      </c>
      <c r="H5666" s="92" t="str">
        <f>VLOOKUP(Tabla36[[#This Row],[NUM. ECO.]],[2]!Tabla24[[NO.ECO]:[MATERIAL]],8,0)</f>
        <v>PIEDRA PICADA</v>
      </c>
      <c r="I5666" s="86" t="s">
        <v>79</v>
      </c>
      <c r="J5666" s="91">
        <f ca="1">J5665+TIME(0,RANDBETWEEN((144),(176)),0)</f>
        <v>0.48749999999999993</v>
      </c>
      <c r="K5666" s="86" t="str">
        <f ca="1">VLOOKUP(Tabla36[[#This Row],[CODIGO VINCULO]],[1]!Anexar1[[UNION]:[OPERADOR]],4,0)</f>
        <v>ABRAHAM EZEQUIEL UH CHAN</v>
      </c>
      <c r="L5666" s="92" t="str" cm="1">
        <f t="array" aca="1" ref="L5666" ca="1">_xlfn.IFS(J5666&gt;=TIME(14,0,0),"SEGUNDO TURNO",J5666&lt;TIME(14,0,0),"PRIMER TURNO")</f>
        <v>PRIMER TURNO</v>
      </c>
      <c r="M5666" s="90"/>
    </row>
    <row r="5667" spans="1:13">
      <c r="A5667" s="86" t="str">
        <f ca="1">_xlfn.CONCAT(Tabla36[[#This Row],[NUM. ECO.]],Tabla36[[#This Row],[TURNO]],Tabla36[[#This Row],[FECHA]])</f>
        <v>T6SEGUNDO TURNO45419</v>
      </c>
      <c r="B5667" s="87">
        <v>6</v>
      </c>
      <c r="C5667" s="87">
        <v>4</v>
      </c>
      <c r="D5667" s="87" t="s">
        <v>75</v>
      </c>
      <c r="E5667" s="86"/>
      <c r="F5667" s="86">
        <f>VLOOKUP(Tabla36[[#This Row],[NUM. ECO.]],[2]!Tabla24[[NO.ECO]:[CUBICACION
M3]],4,0)</f>
        <v>32</v>
      </c>
      <c r="G5667" s="94">
        <v>45419</v>
      </c>
      <c r="H5667" s="92" t="str">
        <f>VLOOKUP(Tabla36[[#This Row],[NUM. ECO.]],[2]!Tabla24[[NO.ECO]:[MATERIAL]],8,0)</f>
        <v>PIEDRA PICADA</v>
      </c>
      <c r="I5667" s="86" t="s">
        <v>79</v>
      </c>
      <c r="J5667" s="91">
        <f ca="1">J5666+TIME(0,RANDBETWEEN((144),(176)),0)</f>
        <v>0.60138888888888886</v>
      </c>
      <c r="K5667" s="86" t="str">
        <f ca="1">VLOOKUP(Tabla36[[#This Row],[CODIGO VINCULO]],[1]!Anexar1[[UNION]:[OPERADOR]],4,0)</f>
        <v>JESUS SALVADOR KEN TUN</v>
      </c>
      <c r="L5667" s="92" t="str" cm="1">
        <f t="array" aca="1" ref="L5667" ca="1">_xlfn.IFS(J5667&gt;=TIME(14,0,0),"SEGUNDO TURNO",J5667&lt;TIME(14,0,0),"PRIMER TURNO")</f>
        <v>SEGUNDO TURNO</v>
      </c>
      <c r="M5667" s="90"/>
    </row>
    <row r="5668" spans="1:13">
      <c r="A5668" s="86" t="str">
        <f ca="1">_xlfn.CONCAT(Tabla36[[#This Row],[NUM. ECO.]],Tabla36[[#This Row],[TURNO]],Tabla36[[#This Row],[FECHA]])</f>
        <v>T6SEGUNDO TURNO45419</v>
      </c>
      <c r="B5668" s="87">
        <v>6</v>
      </c>
      <c r="C5668" s="87">
        <v>5</v>
      </c>
      <c r="D5668" s="87" t="s">
        <v>75</v>
      </c>
      <c r="E5668" s="86"/>
      <c r="F5668" s="86">
        <f>VLOOKUP(Tabla36[[#This Row],[NUM. ECO.]],[2]!Tabla24[[NO.ECO]:[CUBICACION
M3]],4,0)</f>
        <v>32</v>
      </c>
      <c r="G5668" s="94">
        <v>45419</v>
      </c>
      <c r="H5668" s="92" t="str">
        <f>VLOOKUP(Tabla36[[#This Row],[NUM. ECO.]],[2]!Tabla24[[NO.ECO]:[MATERIAL]],8,0)</f>
        <v>PIEDRA PICADA</v>
      </c>
      <c r="I5668" s="86" t="s">
        <v>79</v>
      </c>
      <c r="J5668" s="91">
        <f ca="1">J5667+TIME(0,RANDBETWEEN((144),(176)),0)</f>
        <v>0.71666666666666667</v>
      </c>
      <c r="K5668" s="86" t="str">
        <f ca="1">VLOOKUP(Tabla36[[#This Row],[CODIGO VINCULO]],[1]!Anexar1[[UNION]:[OPERADOR]],4,0)</f>
        <v>JESUS SALVADOR KEN TUN</v>
      </c>
      <c r="L5668" s="92" t="str" cm="1">
        <f t="array" aca="1" ref="L5668" ca="1">_xlfn.IFS(J5668&gt;=TIME(14,0,0),"SEGUNDO TURNO",J5668&lt;TIME(14,0,0),"PRIMER TURNO")</f>
        <v>SEGUNDO TURNO</v>
      </c>
      <c r="M5668" s="90"/>
    </row>
    <row r="5669" spans="1:13">
      <c r="A5669" s="86" t="str">
        <f ca="1">_xlfn.CONCAT(Tabla36[[#This Row],[NUM. ECO.]],Tabla36[[#This Row],[TURNO]],Tabla36[[#This Row],[FECHA]])</f>
        <v>T6SEGUNDO TURNO45419</v>
      </c>
      <c r="B5669" s="87">
        <v>6</v>
      </c>
      <c r="C5669" s="87">
        <v>6</v>
      </c>
      <c r="D5669" s="87" t="s">
        <v>75</v>
      </c>
      <c r="E5669" s="86"/>
      <c r="F5669" s="86">
        <f>VLOOKUP(Tabla36[[#This Row],[NUM. ECO.]],[2]!Tabla24[[NO.ECO]:[CUBICACION
M3]],4,0)</f>
        <v>32</v>
      </c>
      <c r="G5669" s="94">
        <v>45419</v>
      </c>
      <c r="H5669" s="92" t="str">
        <f>VLOOKUP(Tabla36[[#This Row],[NUM. ECO.]],[2]!Tabla24[[NO.ECO]:[MATERIAL]],8,0)</f>
        <v>PIEDRA PICADA</v>
      </c>
      <c r="I5669" s="86" t="s">
        <v>79</v>
      </c>
      <c r="J5669" s="91">
        <f ca="1">J5668+TIME(0,RANDBETWEEN((144),(176)),0)</f>
        <v>0.8208333333333333</v>
      </c>
      <c r="K5669" s="86" t="str">
        <f ca="1">VLOOKUP(Tabla36[[#This Row],[CODIGO VINCULO]],[1]!Anexar1[[UNION]:[OPERADOR]],4,0)</f>
        <v>JESUS SALVADOR KEN TUN</v>
      </c>
      <c r="L5669" s="92" t="str" cm="1">
        <f t="array" aca="1" ref="L5669" ca="1">_xlfn.IFS(J5669&gt;=TIME(14,0,0),"SEGUNDO TURNO",J5669&lt;TIME(14,0,0),"PRIMER TURNO")</f>
        <v>SEGUNDO TURNO</v>
      </c>
      <c r="M5669" s="90"/>
    </row>
    <row r="5670" spans="1:13">
      <c r="A5670" s="86" t="str">
        <f ca="1">_xlfn.CONCAT(Tabla36[[#This Row],[NUM. ECO.]],Tabla36[[#This Row],[TURNO]],Tabla36[[#This Row],[FECHA]])</f>
        <v>T6PRIMER TURNO45420</v>
      </c>
      <c r="B5670" s="87">
        <v>6</v>
      </c>
      <c r="C5670" s="87">
        <v>1</v>
      </c>
      <c r="D5670" s="87" t="s">
        <v>75</v>
      </c>
      <c r="E5670" s="86"/>
      <c r="F5670" s="86">
        <f>VLOOKUP(Tabla36[[#This Row],[NUM. ECO.]],[2]!Tabla24[[NO.ECO]:[CUBICACION
M3]],4,0)</f>
        <v>32</v>
      </c>
      <c r="G5670" s="94">
        <v>45420</v>
      </c>
      <c r="H5670" s="92" t="str">
        <f>VLOOKUP(Tabla36[[#This Row],[NUM. ECO.]],[2]!Tabla24[[NO.ECO]:[MATERIAL]],8,0)</f>
        <v>PIEDRA PICADA</v>
      </c>
      <c r="I5670" s="86" t="s">
        <v>79</v>
      </c>
      <c r="J5670" s="88">
        <f ca="1">TIME(RANDBETWEEN(5.5,6),RANDBETWEEN(1,29),0)</f>
        <v>0.25208333333333333</v>
      </c>
      <c r="K5670" s="86" t="str">
        <f ca="1">VLOOKUP(Tabla36[[#This Row],[CODIGO VINCULO]],[1]!Anexar1[[UNION]:[OPERADOR]],4,0)</f>
        <v>ABRAHAM EZEQUIEL UH CHAN</v>
      </c>
      <c r="L5670" s="92" t="str" cm="1">
        <f t="array" aca="1" ref="L5670" ca="1">_xlfn.IFS(J5670&gt;=TIME(14,0,0),"SEGUNDO TURNO",J5670&lt;TIME(14,0,0),"PRIMER TURNO")</f>
        <v>PRIMER TURNO</v>
      </c>
      <c r="M5670" s="90"/>
    </row>
    <row r="5671" spans="1:13">
      <c r="A5671" s="86" t="str">
        <f ca="1">_xlfn.CONCAT(Tabla36[[#This Row],[NUM. ECO.]],Tabla36[[#This Row],[TURNO]],Tabla36[[#This Row],[FECHA]])</f>
        <v>T6PRIMER TURNO45420</v>
      </c>
      <c r="B5671" s="87">
        <v>6</v>
      </c>
      <c r="C5671" s="87">
        <v>2</v>
      </c>
      <c r="D5671" s="87" t="s">
        <v>75</v>
      </c>
      <c r="E5671" s="86"/>
      <c r="F5671" s="86">
        <f>VLOOKUP(Tabla36[[#This Row],[NUM. ECO.]],[2]!Tabla24[[NO.ECO]:[CUBICACION
M3]],4,0)</f>
        <v>32</v>
      </c>
      <c r="G5671" s="94">
        <v>45420</v>
      </c>
      <c r="H5671" s="92" t="str">
        <f>VLOOKUP(Tabla36[[#This Row],[NUM. ECO.]],[2]!Tabla24[[NO.ECO]:[MATERIAL]],8,0)</f>
        <v>PIEDRA PICADA</v>
      </c>
      <c r="I5671" s="86" t="s">
        <v>79</v>
      </c>
      <c r="J5671" s="88">
        <f ca="1">J5670+TIME(0,RANDBETWEEN((144),(176)),0)</f>
        <v>0.35555555555555551</v>
      </c>
      <c r="K5671" s="86" t="str">
        <f ca="1">VLOOKUP(Tabla36[[#This Row],[CODIGO VINCULO]],[1]!Anexar1[[UNION]:[OPERADOR]],4,0)</f>
        <v>ABRAHAM EZEQUIEL UH CHAN</v>
      </c>
      <c r="L5671" s="92" t="str" cm="1">
        <f t="array" aca="1" ref="L5671" ca="1">_xlfn.IFS(J5671&gt;=TIME(14,0,0),"SEGUNDO TURNO",J5671&lt;TIME(14,0,0),"PRIMER TURNO")</f>
        <v>PRIMER TURNO</v>
      </c>
      <c r="M5671" s="90"/>
    </row>
    <row r="5672" spans="1:13">
      <c r="A5672" s="86" t="str">
        <f ca="1">_xlfn.CONCAT(Tabla36[[#This Row],[NUM. ECO.]],Tabla36[[#This Row],[TURNO]],Tabla36[[#This Row],[FECHA]])</f>
        <v>T6PRIMER TURNO45420</v>
      </c>
      <c r="B5672" s="87">
        <v>6</v>
      </c>
      <c r="C5672" s="87">
        <v>3</v>
      </c>
      <c r="D5672" s="87" t="s">
        <v>75</v>
      </c>
      <c r="E5672" s="86"/>
      <c r="F5672" s="86">
        <f>VLOOKUP(Tabla36[[#This Row],[NUM. ECO.]],[2]!Tabla24[[NO.ECO]:[CUBICACION
M3]],4,0)</f>
        <v>32</v>
      </c>
      <c r="G5672" s="94">
        <v>45420</v>
      </c>
      <c r="H5672" s="92" t="str">
        <f>VLOOKUP(Tabla36[[#This Row],[NUM. ECO.]],[2]!Tabla24[[NO.ECO]:[MATERIAL]],8,0)</f>
        <v>PIEDRA PICADA</v>
      </c>
      <c r="I5672" s="86" t="s">
        <v>79</v>
      </c>
      <c r="J5672" s="91">
        <f ca="1">J5671+TIME(0,RANDBETWEEN((144),(176)),0)</f>
        <v>0.45763888888888882</v>
      </c>
      <c r="K5672" s="86" t="str">
        <f ca="1">VLOOKUP(Tabla36[[#This Row],[CODIGO VINCULO]],[1]!Anexar1[[UNION]:[OPERADOR]],4,0)</f>
        <v>ABRAHAM EZEQUIEL UH CHAN</v>
      </c>
      <c r="L5672" s="92" t="str" cm="1">
        <f t="array" aca="1" ref="L5672" ca="1">_xlfn.IFS(J5672&gt;=TIME(14,0,0),"SEGUNDO TURNO",J5672&lt;TIME(14,0,0),"PRIMER TURNO")</f>
        <v>PRIMER TURNO</v>
      </c>
      <c r="M5672" s="90"/>
    </row>
    <row r="5673" spans="1:13">
      <c r="A5673" s="86" t="str">
        <f ca="1">_xlfn.CONCAT(Tabla36[[#This Row],[NUM. ECO.]],Tabla36[[#This Row],[TURNO]],Tabla36[[#This Row],[FECHA]])</f>
        <v>T6PRIMER TURNO45420</v>
      </c>
      <c r="B5673" s="87">
        <v>6</v>
      </c>
      <c r="C5673" s="87">
        <v>4</v>
      </c>
      <c r="D5673" s="87" t="s">
        <v>75</v>
      </c>
      <c r="E5673" s="86"/>
      <c r="F5673" s="86">
        <f>VLOOKUP(Tabla36[[#This Row],[NUM. ECO.]],[2]!Tabla24[[NO.ECO]:[CUBICACION
M3]],4,0)</f>
        <v>32</v>
      </c>
      <c r="G5673" s="94">
        <v>45420</v>
      </c>
      <c r="H5673" s="92" t="str">
        <f>VLOOKUP(Tabla36[[#This Row],[NUM. ECO.]],[2]!Tabla24[[NO.ECO]:[MATERIAL]],8,0)</f>
        <v>PIEDRA PICADA</v>
      </c>
      <c r="I5673" s="86" t="s">
        <v>79</v>
      </c>
      <c r="J5673" s="91">
        <f ca="1">J5672+TIME(0,RANDBETWEEN((144),(176)),0)</f>
        <v>0.56666666666666665</v>
      </c>
      <c r="K5673" s="86" t="str">
        <f ca="1">VLOOKUP(Tabla36[[#This Row],[CODIGO VINCULO]],[1]!Anexar1[[UNION]:[OPERADOR]],4,0)</f>
        <v>ABRAHAM EZEQUIEL UH CHAN</v>
      </c>
      <c r="L5673" s="92" t="str" cm="1">
        <f t="array" aca="1" ref="L5673" ca="1">_xlfn.IFS(J5673&gt;=TIME(14,0,0),"SEGUNDO TURNO",J5673&lt;TIME(14,0,0),"PRIMER TURNO")</f>
        <v>PRIMER TURNO</v>
      </c>
      <c r="M5673" s="90"/>
    </row>
    <row r="5674" spans="1:13">
      <c r="A5674" s="86" t="str">
        <f ca="1">_xlfn.CONCAT(Tabla36[[#This Row],[NUM. ECO.]],Tabla36[[#This Row],[TURNO]],Tabla36[[#This Row],[FECHA]])</f>
        <v>T6SEGUNDO TURNO45420</v>
      </c>
      <c r="B5674" s="87">
        <v>6</v>
      </c>
      <c r="C5674" s="87">
        <v>5</v>
      </c>
      <c r="D5674" s="87" t="s">
        <v>75</v>
      </c>
      <c r="E5674" s="86"/>
      <c r="F5674" s="86">
        <f>VLOOKUP(Tabla36[[#This Row],[NUM. ECO.]],[2]!Tabla24[[NO.ECO]:[CUBICACION
M3]],4,0)</f>
        <v>32</v>
      </c>
      <c r="G5674" s="94">
        <v>45420</v>
      </c>
      <c r="H5674" s="92" t="str">
        <f>VLOOKUP(Tabla36[[#This Row],[NUM. ECO.]],[2]!Tabla24[[NO.ECO]:[MATERIAL]],8,0)</f>
        <v>PIEDRA PICADA</v>
      </c>
      <c r="I5674" s="86" t="s">
        <v>79</v>
      </c>
      <c r="J5674" s="91">
        <f ca="1">J5673+TIME(0,RANDBETWEEN((144),(176)),0)</f>
        <v>0.68611111111111112</v>
      </c>
      <c r="K5674" s="86" t="str">
        <f ca="1">VLOOKUP(Tabla36[[#This Row],[CODIGO VINCULO]],[1]!Anexar1[[UNION]:[OPERADOR]],4,0)</f>
        <v>JESUS SALVADOR KEN TUN</v>
      </c>
      <c r="L5674" s="92" t="str" cm="1">
        <f t="array" aca="1" ref="L5674" ca="1">_xlfn.IFS(J5674&gt;=TIME(14,0,0),"SEGUNDO TURNO",J5674&lt;TIME(14,0,0),"PRIMER TURNO")</f>
        <v>SEGUNDO TURNO</v>
      </c>
      <c r="M5674" s="90"/>
    </row>
    <row r="5675" spans="1:13">
      <c r="A5675" s="86" t="str">
        <f ca="1">_xlfn.CONCAT(Tabla36[[#This Row],[NUM. ECO.]],Tabla36[[#This Row],[TURNO]],Tabla36[[#This Row],[FECHA]])</f>
        <v>T6SEGUNDO TURNO45420</v>
      </c>
      <c r="B5675" s="87">
        <v>6</v>
      </c>
      <c r="C5675" s="87">
        <v>6</v>
      </c>
      <c r="D5675" s="87" t="s">
        <v>75</v>
      </c>
      <c r="E5675" s="86"/>
      <c r="F5675" s="86">
        <f>VLOOKUP(Tabla36[[#This Row],[NUM. ECO.]],[2]!Tabla24[[NO.ECO]:[CUBICACION
M3]],4,0)</f>
        <v>32</v>
      </c>
      <c r="G5675" s="94">
        <v>45420</v>
      </c>
      <c r="H5675" s="92" t="str">
        <f>VLOOKUP(Tabla36[[#This Row],[NUM. ECO.]],[2]!Tabla24[[NO.ECO]:[MATERIAL]],8,0)</f>
        <v>PIEDRA PICADA</v>
      </c>
      <c r="I5675" s="86" t="s">
        <v>79</v>
      </c>
      <c r="J5675" s="91">
        <f ca="1">J5674+TIME(0,RANDBETWEEN((144),(176)),0)</f>
        <v>0.79444444444444451</v>
      </c>
      <c r="K5675" s="86" t="str">
        <f ca="1">VLOOKUP(Tabla36[[#This Row],[CODIGO VINCULO]],[1]!Anexar1[[UNION]:[OPERADOR]],4,0)</f>
        <v>JESUS SALVADOR KEN TUN</v>
      </c>
      <c r="L5675" s="92" t="str" cm="1">
        <f t="array" aca="1" ref="L5675" ca="1">_xlfn.IFS(J5675&gt;=TIME(14,0,0),"SEGUNDO TURNO",J5675&lt;TIME(14,0,0),"PRIMER TURNO")</f>
        <v>SEGUNDO TURNO</v>
      </c>
      <c r="M5675" s="90"/>
    </row>
    <row r="5676" spans="1:13">
      <c r="A5676" s="86" t="str">
        <f ca="1">_xlfn.CONCAT(Tabla36[[#This Row],[NUM. ECO.]],Tabla36[[#This Row],[TURNO]],Tabla36[[#This Row],[FECHA]])</f>
        <v>T6PRIMER TURNO45421</v>
      </c>
      <c r="B5676" s="87">
        <v>6</v>
      </c>
      <c r="C5676" s="87">
        <v>1</v>
      </c>
      <c r="D5676" s="87" t="s">
        <v>75</v>
      </c>
      <c r="E5676" s="86"/>
      <c r="F5676" s="86">
        <f>VLOOKUP(Tabla36[[#This Row],[NUM. ECO.]],[2]!Tabla24[[NO.ECO]:[CUBICACION
M3]],4,0)</f>
        <v>32</v>
      </c>
      <c r="G5676" s="94">
        <v>45421</v>
      </c>
      <c r="H5676" s="92" t="str">
        <f>VLOOKUP(Tabla36[[#This Row],[NUM. ECO.]],[2]!Tabla24[[NO.ECO]:[MATERIAL]],8,0)</f>
        <v>PIEDRA PICADA</v>
      </c>
      <c r="I5676" s="86" t="s">
        <v>79</v>
      </c>
      <c r="J5676" s="88">
        <f ca="1">TIME(RANDBETWEEN(5.5,6),RANDBETWEEN(1,29),0)</f>
        <v>0.26805555555555555</v>
      </c>
      <c r="K5676" s="86" t="str">
        <f ca="1">VLOOKUP(Tabla36[[#This Row],[CODIGO VINCULO]],[1]!Anexar1[[UNION]:[OPERADOR]],4,0)</f>
        <v>ABRAHAM EZEQUIEL UH CHAN</v>
      </c>
      <c r="L5676" s="92" t="str" cm="1">
        <f t="array" aca="1" ref="L5676" ca="1">_xlfn.IFS(J5676&gt;=TIME(14,0,0),"SEGUNDO TURNO",J5676&lt;TIME(14,0,0),"PRIMER TURNO")</f>
        <v>PRIMER TURNO</v>
      </c>
      <c r="M5676" s="90"/>
    </row>
    <row r="5677" spans="1:13">
      <c r="A5677" s="86" t="str">
        <f ca="1">_xlfn.CONCAT(Tabla36[[#This Row],[NUM. ECO.]],Tabla36[[#This Row],[TURNO]],Tabla36[[#This Row],[FECHA]])</f>
        <v>T6PRIMER TURNO45421</v>
      </c>
      <c r="B5677" s="87">
        <v>6</v>
      </c>
      <c r="C5677" s="87">
        <v>2</v>
      </c>
      <c r="D5677" s="87" t="s">
        <v>75</v>
      </c>
      <c r="E5677" s="86"/>
      <c r="F5677" s="86">
        <f>VLOOKUP(Tabla36[[#This Row],[NUM. ECO.]],[2]!Tabla24[[NO.ECO]:[CUBICACION
M3]],4,0)</f>
        <v>32</v>
      </c>
      <c r="G5677" s="94">
        <v>45421</v>
      </c>
      <c r="H5677" s="92" t="str">
        <f>VLOOKUP(Tabla36[[#This Row],[NUM. ECO.]],[2]!Tabla24[[NO.ECO]:[MATERIAL]],8,0)</f>
        <v>PIEDRA PICADA</v>
      </c>
      <c r="I5677" s="86" t="s">
        <v>79</v>
      </c>
      <c r="J5677" s="88">
        <f ca="1">J5676+TIME(0,RANDBETWEEN((144),(176)),0)</f>
        <v>0.38958333333333334</v>
      </c>
      <c r="K5677" s="86" t="str">
        <f ca="1">VLOOKUP(Tabla36[[#This Row],[CODIGO VINCULO]],[1]!Anexar1[[UNION]:[OPERADOR]],4,0)</f>
        <v>ABRAHAM EZEQUIEL UH CHAN</v>
      </c>
      <c r="L5677" s="92" t="str" cm="1">
        <f t="array" aca="1" ref="L5677" ca="1">_xlfn.IFS(J5677&gt;=TIME(14,0,0),"SEGUNDO TURNO",J5677&lt;TIME(14,0,0),"PRIMER TURNO")</f>
        <v>PRIMER TURNO</v>
      </c>
      <c r="M5677" s="90"/>
    </row>
    <row r="5678" spans="1:13">
      <c r="A5678" s="86" t="str">
        <f ca="1">_xlfn.CONCAT(Tabla36[[#This Row],[NUM. ECO.]],Tabla36[[#This Row],[TURNO]],Tabla36[[#This Row],[FECHA]])</f>
        <v>T6PRIMER TURNO45421</v>
      </c>
      <c r="B5678" s="87">
        <v>6</v>
      </c>
      <c r="C5678" s="87">
        <v>3</v>
      </c>
      <c r="D5678" s="87" t="s">
        <v>75</v>
      </c>
      <c r="E5678" s="86"/>
      <c r="F5678" s="86">
        <f>VLOOKUP(Tabla36[[#This Row],[NUM. ECO.]],[2]!Tabla24[[NO.ECO]:[CUBICACION
M3]],4,0)</f>
        <v>32</v>
      </c>
      <c r="G5678" s="94">
        <v>45421</v>
      </c>
      <c r="H5678" s="92" t="str">
        <f>VLOOKUP(Tabla36[[#This Row],[NUM. ECO.]],[2]!Tabla24[[NO.ECO]:[MATERIAL]],8,0)</f>
        <v>PIEDRA PICADA</v>
      </c>
      <c r="I5678" s="86" t="s">
        <v>79</v>
      </c>
      <c r="J5678" s="91">
        <f ca="1">J5677+TIME(0,RANDBETWEEN((144),(176)),0)</f>
        <v>0.49583333333333335</v>
      </c>
      <c r="K5678" s="86" t="str">
        <f ca="1">VLOOKUP(Tabla36[[#This Row],[CODIGO VINCULO]],[1]!Anexar1[[UNION]:[OPERADOR]],4,0)</f>
        <v>ABRAHAM EZEQUIEL UH CHAN</v>
      </c>
      <c r="L5678" s="92" t="str" cm="1">
        <f t="array" aca="1" ref="L5678" ca="1">_xlfn.IFS(J5678&gt;=TIME(14,0,0),"SEGUNDO TURNO",J5678&lt;TIME(14,0,0),"PRIMER TURNO")</f>
        <v>PRIMER TURNO</v>
      </c>
      <c r="M5678" s="90"/>
    </row>
    <row r="5679" spans="1:13">
      <c r="A5679" s="86" t="str">
        <f ca="1">_xlfn.CONCAT(Tabla36[[#This Row],[NUM. ECO.]],Tabla36[[#This Row],[TURNO]],Tabla36[[#This Row],[FECHA]])</f>
        <v>T6SEGUNDO TURNO45421</v>
      </c>
      <c r="B5679" s="87">
        <v>6</v>
      </c>
      <c r="C5679" s="87">
        <v>4</v>
      </c>
      <c r="D5679" s="87" t="s">
        <v>75</v>
      </c>
      <c r="E5679" s="86"/>
      <c r="F5679" s="86">
        <f>VLOOKUP(Tabla36[[#This Row],[NUM. ECO.]],[2]!Tabla24[[NO.ECO]:[CUBICACION
M3]],4,0)</f>
        <v>32</v>
      </c>
      <c r="G5679" s="94">
        <v>45421</v>
      </c>
      <c r="H5679" s="92" t="str">
        <f>VLOOKUP(Tabla36[[#This Row],[NUM. ECO.]],[2]!Tabla24[[NO.ECO]:[MATERIAL]],8,0)</f>
        <v>PIEDRA PICADA</v>
      </c>
      <c r="I5679" s="86" t="s">
        <v>79</v>
      </c>
      <c r="J5679" s="91">
        <f ca="1">J5678+TIME(0,RANDBETWEEN((144),(176)),0)</f>
        <v>0.6166666666666667</v>
      </c>
      <c r="K5679" s="86" t="str">
        <f ca="1">VLOOKUP(Tabla36[[#This Row],[CODIGO VINCULO]],[1]!Anexar1[[UNION]:[OPERADOR]],4,0)</f>
        <v>JESUS SALVADOR KEN TUN</v>
      </c>
      <c r="L5679" s="92" t="str" cm="1">
        <f t="array" aca="1" ref="L5679" ca="1">_xlfn.IFS(J5679&gt;=TIME(14,0,0),"SEGUNDO TURNO",J5679&lt;TIME(14,0,0),"PRIMER TURNO")</f>
        <v>SEGUNDO TURNO</v>
      </c>
      <c r="M5679" s="90"/>
    </row>
    <row r="5680" spans="1:13">
      <c r="A5680" s="86" t="str">
        <f ca="1">_xlfn.CONCAT(Tabla36[[#This Row],[NUM. ECO.]],Tabla36[[#This Row],[TURNO]],Tabla36[[#This Row],[FECHA]])</f>
        <v>T6SEGUNDO TURNO45421</v>
      </c>
      <c r="B5680" s="87">
        <v>6</v>
      </c>
      <c r="C5680" s="87">
        <v>5</v>
      </c>
      <c r="D5680" s="87" t="s">
        <v>75</v>
      </c>
      <c r="E5680" s="86"/>
      <c r="F5680" s="86">
        <f>VLOOKUP(Tabla36[[#This Row],[NUM. ECO.]],[2]!Tabla24[[NO.ECO]:[CUBICACION
M3]],4,0)</f>
        <v>32</v>
      </c>
      <c r="G5680" s="94">
        <v>45421</v>
      </c>
      <c r="H5680" s="92" t="str">
        <f>VLOOKUP(Tabla36[[#This Row],[NUM. ECO.]],[2]!Tabla24[[NO.ECO]:[MATERIAL]],8,0)</f>
        <v>PIEDRA PICADA</v>
      </c>
      <c r="I5680" s="86" t="s">
        <v>79</v>
      </c>
      <c r="J5680" s="91">
        <f ca="1">J5679+TIME(0,RANDBETWEEN((144),(176)),0)</f>
        <v>0.73819444444444449</v>
      </c>
      <c r="K5680" s="86" t="str">
        <f ca="1">VLOOKUP(Tabla36[[#This Row],[CODIGO VINCULO]],[1]!Anexar1[[UNION]:[OPERADOR]],4,0)</f>
        <v>JESUS SALVADOR KEN TUN</v>
      </c>
      <c r="L5680" s="92" t="str" cm="1">
        <f t="array" aca="1" ref="L5680" ca="1">_xlfn.IFS(J5680&gt;=TIME(14,0,0),"SEGUNDO TURNO",J5680&lt;TIME(14,0,0),"PRIMER TURNO")</f>
        <v>SEGUNDO TURNO</v>
      </c>
      <c r="M5680" s="90"/>
    </row>
    <row r="5681" spans="1:13">
      <c r="A5681" s="86" t="str">
        <f ca="1">_xlfn.CONCAT(Tabla36[[#This Row],[NUM. ECO.]],Tabla36[[#This Row],[TURNO]],Tabla36[[#This Row],[FECHA]])</f>
        <v>T6SEGUNDO TURNO45421</v>
      </c>
      <c r="B5681" s="87">
        <v>6</v>
      </c>
      <c r="C5681" s="87">
        <v>6</v>
      </c>
      <c r="D5681" s="87" t="s">
        <v>75</v>
      </c>
      <c r="E5681" s="86"/>
      <c r="F5681" s="86">
        <f>VLOOKUP(Tabla36[[#This Row],[NUM. ECO.]],[2]!Tabla24[[NO.ECO]:[CUBICACION
M3]],4,0)</f>
        <v>32</v>
      </c>
      <c r="G5681" s="94">
        <v>45421</v>
      </c>
      <c r="H5681" s="92" t="str">
        <f>VLOOKUP(Tabla36[[#This Row],[NUM. ECO.]],[2]!Tabla24[[NO.ECO]:[MATERIAL]],8,0)</f>
        <v>PIEDRA PICADA</v>
      </c>
      <c r="I5681" s="86" t="s">
        <v>79</v>
      </c>
      <c r="J5681" s="91">
        <f ca="1">J5680+TIME(0,RANDBETWEEN((144),(176)),0)</f>
        <v>0.86041666666666672</v>
      </c>
      <c r="K5681" s="86" t="str">
        <f ca="1">VLOOKUP(Tabla36[[#This Row],[CODIGO VINCULO]],[1]!Anexar1[[UNION]:[OPERADOR]],4,0)</f>
        <v>JESUS SALVADOR KEN TUN</v>
      </c>
      <c r="L5681" s="92" t="str" cm="1">
        <f t="array" aca="1" ref="L5681" ca="1">_xlfn.IFS(J5681&gt;=TIME(14,0,0),"SEGUNDO TURNO",J5681&lt;TIME(14,0,0),"PRIMER TURNO")</f>
        <v>SEGUNDO TURNO</v>
      </c>
      <c r="M5681" s="90"/>
    </row>
    <row r="5682" spans="1:13">
      <c r="A5682" s="86" t="str">
        <f ca="1">_xlfn.CONCAT(Tabla36[[#This Row],[NUM. ECO.]],Tabla36[[#This Row],[TURNO]],Tabla36[[#This Row],[FECHA]])</f>
        <v>T6PRIMER TURNO45422</v>
      </c>
      <c r="B5682" s="87">
        <v>6</v>
      </c>
      <c r="C5682" s="87">
        <v>1</v>
      </c>
      <c r="D5682" s="87" t="s">
        <v>75</v>
      </c>
      <c r="E5682" s="86"/>
      <c r="F5682" s="86">
        <f>VLOOKUP(Tabla36[[#This Row],[NUM. ECO.]],[2]!Tabla24[[NO.ECO]:[CUBICACION
M3]],4,0)</f>
        <v>32</v>
      </c>
      <c r="G5682" s="94">
        <v>45422</v>
      </c>
      <c r="H5682" s="92" t="str">
        <f>VLOOKUP(Tabla36[[#This Row],[NUM. ECO.]],[2]!Tabla24[[NO.ECO]:[MATERIAL]],8,0)</f>
        <v>PIEDRA PICADA</v>
      </c>
      <c r="I5682" s="86" t="s">
        <v>79</v>
      </c>
      <c r="J5682" s="88">
        <f ca="1">TIME(RANDBETWEEN(5.5,6),RANDBETWEEN(1,29),0)</f>
        <v>0.26180555555555557</v>
      </c>
      <c r="K5682" s="86" t="str">
        <f ca="1">VLOOKUP(Tabla36[[#This Row],[CODIGO VINCULO]],[1]!Anexar1[[UNION]:[OPERADOR]],4,0)</f>
        <v>ABRAHAM EZEQUIEL UH CHAN</v>
      </c>
      <c r="L5682" s="92" t="str" cm="1">
        <f t="array" aca="1" ref="L5682" ca="1">_xlfn.IFS(J5682&gt;=TIME(14,0,0),"SEGUNDO TURNO",J5682&lt;TIME(14,0,0),"PRIMER TURNO")</f>
        <v>PRIMER TURNO</v>
      </c>
      <c r="M5682" s="90"/>
    </row>
    <row r="5683" spans="1:13">
      <c r="A5683" s="86" t="str">
        <f ca="1">_xlfn.CONCAT(Tabla36[[#This Row],[NUM. ECO.]],Tabla36[[#This Row],[TURNO]],Tabla36[[#This Row],[FECHA]])</f>
        <v>T6PRIMER TURNO45422</v>
      </c>
      <c r="B5683" s="87">
        <v>6</v>
      </c>
      <c r="C5683" s="87">
        <v>2</v>
      </c>
      <c r="D5683" s="87" t="s">
        <v>75</v>
      </c>
      <c r="E5683" s="86"/>
      <c r="F5683" s="86">
        <f>VLOOKUP(Tabla36[[#This Row],[NUM. ECO.]],[2]!Tabla24[[NO.ECO]:[CUBICACION
M3]],4,0)</f>
        <v>32</v>
      </c>
      <c r="G5683" s="94">
        <v>45422</v>
      </c>
      <c r="H5683" s="92" t="str">
        <f>VLOOKUP(Tabla36[[#This Row],[NUM. ECO.]],[2]!Tabla24[[NO.ECO]:[MATERIAL]],8,0)</f>
        <v>PIEDRA PICADA</v>
      </c>
      <c r="I5683" s="86" t="s">
        <v>79</v>
      </c>
      <c r="J5683" s="88">
        <f ca="1">J5682+TIME(0,RANDBETWEEN((144),(176)),0)</f>
        <v>0.38263888888888892</v>
      </c>
      <c r="K5683" s="86" t="str">
        <f ca="1">VLOOKUP(Tabla36[[#This Row],[CODIGO VINCULO]],[1]!Anexar1[[UNION]:[OPERADOR]],4,0)</f>
        <v>ABRAHAM EZEQUIEL UH CHAN</v>
      </c>
      <c r="L5683" s="92" t="str" cm="1">
        <f t="array" aca="1" ref="L5683" ca="1">_xlfn.IFS(J5683&gt;=TIME(14,0,0),"SEGUNDO TURNO",J5683&lt;TIME(14,0,0),"PRIMER TURNO")</f>
        <v>PRIMER TURNO</v>
      </c>
      <c r="M5683" s="90"/>
    </row>
    <row r="5684" spans="1:13">
      <c r="A5684" s="86" t="str">
        <f ca="1">_xlfn.CONCAT(Tabla36[[#This Row],[NUM. ECO.]],Tabla36[[#This Row],[TURNO]],Tabla36[[#This Row],[FECHA]])</f>
        <v>T6PRIMER TURNO45422</v>
      </c>
      <c r="B5684" s="87">
        <v>6</v>
      </c>
      <c r="C5684" s="87">
        <v>3</v>
      </c>
      <c r="D5684" s="87" t="s">
        <v>75</v>
      </c>
      <c r="E5684" s="86"/>
      <c r="F5684" s="86">
        <f>VLOOKUP(Tabla36[[#This Row],[NUM. ECO.]],[2]!Tabla24[[NO.ECO]:[CUBICACION
M3]],4,0)</f>
        <v>32</v>
      </c>
      <c r="G5684" s="94">
        <v>45422</v>
      </c>
      <c r="H5684" s="92" t="str">
        <f>VLOOKUP(Tabla36[[#This Row],[NUM. ECO.]],[2]!Tabla24[[NO.ECO]:[MATERIAL]],8,0)</f>
        <v>PIEDRA PICADA</v>
      </c>
      <c r="I5684" s="86" t="s">
        <v>79</v>
      </c>
      <c r="J5684" s="91">
        <f ca="1">J5683+TIME(0,RANDBETWEEN((144),(176)),0)</f>
        <v>0.49236111111111114</v>
      </c>
      <c r="K5684" s="86" t="str">
        <f ca="1">VLOOKUP(Tabla36[[#This Row],[CODIGO VINCULO]],[1]!Anexar1[[UNION]:[OPERADOR]],4,0)</f>
        <v>ABRAHAM EZEQUIEL UH CHAN</v>
      </c>
      <c r="L5684" s="92" t="str" cm="1">
        <f t="array" aca="1" ref="L5684" ca="1">_xlfn.IFS(J5684&gt;=TIME(14,0,0),"SEGUNDO TURNO",J5684&lt;TIME(14,0,0),"PRIMER TURNO")</f>
        <v>PRIMER TURNO</v>
      </c>
      <c r="M5684" s="90"/>
    </row>
    <row r="5685" spans="1:13">
      <c r="A5685" s="86" t="str">
        <f ca="1">_xlfn.CONCAT(Tabla36[[#This Row],[NUM. ECO.]],Tabla36[[#This Row],[TURNO]],Tabla36[[#This Row],[FECHA]])</f>
        <v>T6SEGUNDO TURNO45422</v>
      </c>
      <c r="B5685" s="87">
        <v>6</v>
      </c>
      <c r="C5685" s="87">
        <v>4</v>
      </c>
      <c r="D5685" s="87" t="s">
        <v>75</v>
      </c>
      <c r="E5685" s="86"/>
      <c r="F5685" s="86">
        <f>VLOOKUP(Tabla36[[#This Row],[NUM. ECO.]],[2]!Tabla24[[NO.ECO]:[CUBICACION
M3]],4,0)</f>
        <v>32</v>
      </c>
      <c r="G5685" s="94">
        <v>45422</v>
      </c>
      <c r="H5685" s="92" t="str">
        <f>VLOOKUP(Tabla36[[#This Row],[NUM. ECO.]],[2]!Tabla24[[NO.ECO]:[MATERIAL]],8,0)</f>
        <v>PIEDRA PICADA</v>
      </c>
      <c r="I5685" s="86" t="s">
        <v>79</v>
      </c>
      <c r="J5685" s="91">
        <f ca="1">J5684+TIME(0,RANDBETWEEN((144),(176)),0)</f>
        <v>0.60416666666666674</v>
      </c>
      <c r="K5685" s="86" t="str">
        <f ca="1">VLOOKUP(Tabla36[[#This Row],[CODIGO VINCULO]],[1]!Anexar1[[UNION]:[OPERADOR]],4,0)</f>
        <v>JESUS SALVADOR KEN TUN</v>
      </c>
      <c r="L5685" s="92" t="str" cm="1">
        <f t="array" aca="1" ref="L5685" ca="1">_xlfn.IFS(J5685&gt;=TIME(14,0,0),"SEGUNDO TURNO",J5685&lt;TIME(14,0,0),"PRIMER TURNO")</f>
        <v>SEGUNDO TURNO</v>
      </c>
      <c r="M5685" s="90"/>
    </row>
    <row r="5686" spans="1:13">
      <c r="A5686" s="86" t="str">
        <f ca="1">_xlfn.CONCAT(Tabla36[[#This Row],[NUM. ECO.]],Tabla36[[#This Row],[TURNO]],Tabla36[[#This Row],[FECHA]])</f>
        <v>T6SEGUNDO TURNO45422</v>
      </c>
      <c r="B5686" s="87">
        <v>6</v>
      </c>
      <c r="C5686" s="87">
        <v>5</v>
      </c>
      <c r="D5686" s="87" t="s">
        <v>75</v>
      </c>
      <c r="E5686" s="86"/>
      <c r="F5686" s="86">
        <f>VLOOKUP(Tabla36[[#This Row],[NUM. ECO.]],[2]!Tabla24[[NO.ECO]:[CUBICACION
M3]],4,0)</f>
        <v>32</v>
      </c>
      <c r="G5686" s="94">
        <v>45422</v>
      </c>
      <c r="H5686" s="92" t="str">
        <f>VLOOKUP(Tabla36[[#This Row],[NUM. ECO.]],[2]!Tabla24[[NO.ECO]:[MATERIAL]],8,0)</f>
        <v>PIEDRA PICADA</v>
      </c>
      <c r="I5686" s="86" t="s">
        <v>79</v>
      </c>
      <c r="J5686" s="91">
        <f ca="1">J5685+TIME(0,RANDBETWEEN((144),(176)),0)</f>
        <v>0.70416666666666672</v>
      </c>
      <c r="K5686" s="86" t="str">
        <f ca="1">VLOOKUP(Tabla36[[#This Row],[CODIGO VINCULO]],[1]!Anexar1[[UNION]:[OPERADOR]],4,0)</f>
        <v>JESUS SALVADOR KEN TUN</v>
      </c>
      <c r="L5686" s="92" t="str" cm="1">
        <f t="array" aca="1" ref="L5686" ca="1">_xlfn.IFS(J5686&gt;=TIME(14,0,0),"SEGUNDO TURNO",J5686&lt;TIME(14,0,0),"PRIMER TURNO")</f>
        <v>SEGUNDO TURNO</v>
      </c>
      <c r="M5686" s="90"/>
    </row>
    <row r="5687" spans="1:13">
      <c r="A5687" s="86" t="str">
        <f ca="1">_xlfn.CONCAT(Tabla36[[#This Row],[NUM. ECO.]],Tabla36[[#This Row],[TURNO]],Tabla36[[#This Row],[FECHA]])</f>
        <v>T6SEGUNDO TURNO45422</v>
      </c>
      <c r="B5687" s="87">
        <v>6</v>
      </c>
      <c r="C5687" s="87">
        <v>6</v>
      </c>
      <c r="D5687" s="87" t="s">
        <v>75</v>
      </c>
      <c r="E5687" s="86"/>
      <c r="F5687" s="86">
        <f>VLOOKUP(Tabla36[[#This Row],[NUM. ECO.]],[2]!Tabla24[[NO.ECO]:[CUBICACION
M3]],4,0)</f>
        <v>32</v>
      </c>
      <c r="G5687" s="94">
        <v>45422</v>
      </c>
      <c r="H5687" s="92" t="str">
        <f>VLOOKUP(Tabla36[[#This Row],[NUM. ECO.]],[2]!Tabla24[[NO.ECO]:[MATERIAL]],8,0)</f>
        <v>PIEDRA PICADA</v>
      </c>
      <c r="I5687" s="86" t="s">
        <v>79</v>
      </c>
      <c r="J5687" s="91">
        <f ca="1">J5686+TIME(0,RANDBETWEEN((144),(176)),0)</f>
        <v>0.81597222222222232</v>
      </c>
      <c r="K5687" s="86" t="str">
        <f ca="1">VLOOKUP(Tabla36[[#This Row],[CODIGO VINCULO]],[1]!Anexar1[[UNION]:[OPERADOR]],4,0)</f>
        <v>JESUS SALVADOR KEN TUN</v>
      </c>
      <c r="L5687" s="92" t="str" cm="1">
        <f t="array" aca="1" ref="L5687" ca="1">_xlfn.IFS(J5687&gt;=TIME(14,0,0),"SEGUNDO TURNO",J5687&lt;TIME(14,0,0),"PRIMER TURNO")</f>
        <v>SEGUNDO TURNO</v>
      </c>
      <c r="M5687" s="90"/>
    </row>
    <row r="5688" spans="1:13">
      <c r="A5688" s="86" t="str">
        <f ca="1">_xlfn.CONCAT(Tabla36[[#This Row],[NUM. ECO.]],Tabla36[[#This Row],[TURNO]],Tabla36[[#This Row],[FECHA]])</f>
        <v>T6PRIMER TURNO45423</v>
      </c>
      <c r="B5688" s="87">
        <v>6</v>
      </c>
      <c r="C5688" s="87">
        <v>1</v>
      </c>
      <c r="D5688" s="87" t="s">
        <v>75</v>
      </c>
      <c r="E5688" s="86"/>
      <c r="F5688" s="86">
        <f>VLOOKUP(Tabla36[[#This Row],[NUM. ECO.]],[2]!Tabla24[[NO.ECO]:[CUBICACION
M3]],4,0)</f>
        <v>32</v>
      </c>
      <c r="G5688" s="94">
        <v>45423</v>
      </c>
      <c r="H5688" s="92" t="str">
        <f>VLOOKUP(Tabla36[[#This Row],[NUM. ECO.]],[2]!Tabla24[[NO.ECO]:[MATERIAL]],8,0)</f>
        <v>PIEDRA PICADA</v>
      </c>
      <c r="I5688" s="86" t="s">
        <v>79</v>
      </c>
      <c r="J5688" s="88">
        <f ca="1">TIME(RANDBETWEEN(5.5,6),RANDBETWEEN(1,29),0)</f>
        <v>0.26944444444444443</v>
      </c>
      <c r="K5688" s="86" t="str">
        <f ca="1">VLOOKUP(Tabla36[[#This Row],[CODIGO VINCULO]],[1]!Anexar1[[UNION]:[OPERADOR]],4,0)</f>
        <v>ABRAHAM EZEQUIEL UH CHAN</v>
      </c>
      <c r="L5688" s="92" t="str" cm="1">
        <f t="array" aca="1" ref="L5688" ca="1">_xlfn.IFS(J5688&gt;=TIME(14,0,0),"SEGUNDO TURNO",J5688&lt;TIME(14,0,0),"PRIMER TURNO")</f>
        <v>PRIMER TURNO</v>
      </c>
      <c r="M5688" s="90"/>
    </row>
    <row r="5689" spans="1:13">
      <c r="A5689" s="86" t="str">
        <f ca="1">_xlfn.CONCAT(Tabla36[[#This Row],[NUM. ECO.]],Tabla36[[#This Row],[TURNO]],Tabla36[[#This Row],[FECHA]])</f>
        <v>T6PRIMER TURNO45423</v>
      </c>
      <c r="B5689" s="87">
        <v>6</v>
      </c>
      <c r="C5689" s="87">
        <v>2</v>
      </c>
      <c r="D5689" s="87" t="s">
        <v>75</v>
      </c>
      <c r="E5689" s="86"/>
      <c r="F5689" s="86">
        <f>VLOOKUP(Tabla36[[#This Row],[NUM. ECO.]],[2]!Tabla24[[NO.ECO]:[CUBICACION
M3]],4,0)</f>
        <v>32</v>
      </c>
      <c r="G5689" s="94">
        <v>45423</v>
      </c>
      <c r="H5689" s="92" t="str">
        <f>VLOOKUP(Tabla36[[#This Row],[NUM. ECO.]],[2]!Tabla24[[NO.ECO]:[MATERIAL]],8,0)</f>
        <v>PIEDRA PICADA</v>
      </c>
      <c r="I5689" s="86" t="s">
        <v>79</v>
      </c>
      <c r="J5689" s="88">
        <f ca="1">J5688+TIME(0,RANDBETWEEN((144),(176)),0)</f>
        <v>0.37152777777777779</v>
      </c>
      <c r="K5689" s="86" t="str">
        <f ca="1">VLOOKUP(Tabla36[[#This Row],[CODIGO VINCULO]],[1]!Anexar1[[UNION]:[OPERADOR]],4,0)</f>
        <v>ABRAHAM EZEQUIEL UH CHAN</v>
      </c>
      <c r="L5689" s="92" t="str" cm="1">
        <f t="array" aca="1" ref="L5689" ca="1">_xlfn.IFS(J5689&gt;=TIME(14,0,0),"SEGUNDO TURNO",J5689&lt;TIME(14,0,0),"PRIMER TURNO")</f>
        <v>PRIMER TURNO</v>
      </c>
      <c r="M5689" s="90"/>
    </row>
    <row r="5690" spans="1:13">
      <c r="A5690" s="86" t="str">
        <f ca="1">_xlfn.CONCAT(Tabla36[[#This Row],[NUM. ECO.]],Tabla36[[#This Row],[TURNO]],Tabla36[[#This Row],[FECHA]])</f>
        <v>T6PRIMER TURNO45423</v>
      </c>
      <c r="B5690" s="87">
        <v>6</v>
      </c>
      <c r="C5690" s="87">
        <v>3</v>
      </c>
      <c r="D5690" s="87" t="s">
        <v>75</v>
      </c>
      <c r="E5690" s="86"/>
      <c r="F5690" s="86">
        <f>VLOOKUP(Tabla36[[#This Row],[NUM. ECO.]],[2]!Tabla24[[NO.ECO]:[CUBICACION
M3]],4,0)</f>
        <v>32</v>
      </c>
      <c r="G5690" s="94">
        <v>45423</v>
      </c>
      <c r="H5690" s="92" t="str">
        <f>VLOOKUP(Tabla36[[#This Row],[NUM. ECO.]],[2]!Tabla24[[NO.ECO]:[MATERIAL]],8,0)</f>
        <v>PIEDRA PICADA</v>
      </c>
      <c r="I5690" s="86" t="s">
        <v>79</v>
      </c>
      <c r="J5690" s="91">
        <f ca="1">J5689+TIME(0,RANDBETWEEN((144),(176)),0)</f>
        <v>0.4861111111111111</v>
      </c>
      <c r="K5690" s="86" t="str">
        <f ca="1">VLOOKUP(Tabla36[[#This Row],[CODIGO VINCULO]],[1]!Anexar1[[UNION]:[OPERADOR]],4,0)</f>
        <v>ABRAHAM EZEQUIEL UH CHAN</v>
      </c>
      <c r="L5690" s="92" t="str" cm="1">
        <f t="array" aca="1" ref="L5690" ca="1">_xlfn.IFS(J5690&gt;=TIME(14,0,0),"SEGUNDO TURNO",J5690&lt;TIME(14,0,0),"PRIMER TURNO")</f>
        <v>PRIMER TURNO</v>
      </c>
      <c r="M5690" s="90"/>
    </row>
    <row r="5691" spans="1:13">
      <c r="A5691" s="86" t="str">
        <f ca="1">_xlfn.CONCAT(Tabla36[[#This Row],[NUM. ECO.]],Tabla36[[#This Row],[TURNO]],Tabla36[[#This Row],[FECHA]])</f>
        <v>T6SEGUNDO TURNO45423</v>
      </c>
      <c r="B5691" s="87">
        <v>6</v>
      </c>
      <c r="C5691" s="87">
        <v>4</v>
      </c>
      <c r="D5691" s="87" t="s">
        <v>75</v>
      </c>
      <c r="E5691" s="86"/>
      <c r="F5691" s="86">
        <f>VLOOKUP(Tabla36[[#This Row],[NUM. ECO.]],[2]!Tabla24[[NO.ECO]:[CUBICACION
M3]],4,0)</f>
        <v>32</v>
      </c>
      <c r="G5691" s="94">
        <v>45423</v>
      </c>
      <c r="H5691" s="92" t="str">
        <f>VLOOKUP(Tabla36[[#This Row],[NUM. ECO.]],[2]!Tabla24[[NO.ECO]:[MATERIAL]],8,0)</f>
        <v>PIEDRA PICADA</v>
      </c>
      <c r="I5691" s="86" t="s">
        <v>79</v>
      </c>
      <c r="J5691" s="91">
        <f ca="1">J5690+TIME(0,RANDBETWEEN((144),(176)),0)</f>
        <v>0.59027777777777779</v>
      </c>
      <c r="K5691" s="86" t="str">
        <f ca="1">VLOOKUP(Tabla36[[#This Row],[CODIGO VINCULO]],[1]!Anexar1[[UNION]:[OPERADOR]],4,0)</f>
        <v>JESUS SALVADOR KEN TUN</v>
      </c>
      <c r="L5691" s="92" t="str" cm="1">
        <f t="array" aca="1" ref="L5691" ca="1">_xlfn.IFS(J5691&gt;=TIME(14,0,0),"SEGUNDO TURNO",J5691&lt;TIME(14,0,0),"PRIMER TURNO")</f>
        <v>SEGUNDO TURNO</v>
      </c>
      <c r="M5691" s="90"/>
    </row>
    <row r="5692" spans="1:13">
      <c r="A5692" s="86" t="str">
        <f ca="1">_xlfn.CONCAT(Tabla36[[#This Row],[NUM. ECO.]],Tabla36[[#This Row],[TURNO]],Tabla36[[#This Row],[FECHA]])</f>
        <v>T6SEGUNDO TURNO45423</v>
      </c>
      <c r="B5692" s="87">
        <v>6</v>
      </c>
      <c r="C5692" s="87">
        <v>5</v>
      </c>
      <c r="D5692" s="87" t="s">
        <v>75</v>
      </c>
      <c r="E5692" s="86"/>
      <c r="F5692" s="86">
        <f>VLOOKUP(Tabla36[[#This Row],[NUM. ECO.]],[2]!Tabla24[[NO.ECO]:[CUBICACION
M3]],4,0)</f>
        <v>32</v>
      </c>
      <c r="G5692" s="94">
        <v>45423</v>
      </c>
      <c r="H5692" s="92" t="str">
        <f>VLOOKUP(Tabla36[[#This Row],[NUM. ECO.]],[2]!Tabla24[[NO.ECO]:[MATERIAL]],8,0)</f>
        <v>PIEDRA PICADA</v>
      </c>
      <c r="I5692" s="86" t="s">
        <v>79</v>
      </c>
      <c r="J5692" s="91">
        <f ca="1">J5691+TIME(0,RANDBETWEEN((144),(176)),0)</f>
        <v>0.69930555555555562</v>
      </c>
      <c r="K5692" s="86" t="str">
        <f ca="1">VLOOKUP(Tabla36[[#This Row],[CODIGO VINCULO]],[1]!Anexar1[[UNION]:[OPERADOR]],4,0)</f>
        <v>JESUS SALVADOR KEN TUN</v>
      </c>
      <c r="L5692" s="92" t="str" cm="1">
        <f t="array" aca="1" ref="L5692" ca="1">_xlfn.IFS(J5692&gt;=TIME(14,0,0),"SEGUNDO TURNO",J5692&lt;TIME(14,0,0),"PRIMER TURNO")</f>
        <v>SEGUNDO TURNO</v>
      </c>
      <c r="M5692" s="90"/>
    </row>
    <row r="5693" spans="1:13">
      <c r="A5693" s="86" t="str">
        <f ca="1">_xlfn.CONCAT(Tabla36[[#This Row],[NUM. ECO.]],Tabla36[[#This Row],[TURNO]],Tabla36[[#This Row],[FECHA]])</f>
        <v>T6SEGUNDO TURNO45423</v>
      </c>
      <c r="B5693" s="87">
        <v>6</v>
      </c>
      <c r="C5693" s="87">
        <v>6</v>
      </c>
      <c r="D5693" s="87" t="s">
        <v>75</v>
      </c>
      <c r="E5693" s="86"/>
      <c r="F5693" s="86">
        <f>VLOOKUP(Tabla36[[#This Row],[NUM. ECO.]],[2]!Tabla24[[NO.ECO]:[CUBICACION
M3]],4,0)</f>
        <v>32</v>
      </c>
      <c r="G5693" s="94">
        <v>45423</v>
      </c>
      <c r="H5693" s="92" t="str">
        <f>VLOOKUP(Tabla36[[#This Row],[NUM. ECO.]],[2]!Tabla24[[NO.ECO]:[MATERIAL]],8,0)</f>
        <v>PIEDRA PICADA</v>
      </c>
      <c r="I5693" s="86" t="s">
        <v>79</v>
      </c>
      <c r="J5693" s="91">
        <f ca="1">J5692+TIME(0,RANDBETWEEN((144),(176)),0)</f>
        <v>0.80625000000000002</v>
      </c>
      <c r="K5693" s="86" t="str">
        <f ca="1">VLOOKUP(Tabla36[[#This Row],[CODIGO VINCULO]],[1]!Anexar1[[UNION]:[OPERADOR]],4,0)</f>
        <v>JESUS SALVADOR KEN TUN</v>
      </c>
      <c r="L5693" s="92" t="str" cm="1">
        <f t="array" aca="1" ref="L5693" ca="1">_xlfn.IFS(J5693&gt;=TIME(14,0,0),"SEGUNDO TURNO",J5693&lt;TIME(14,0,0),"PRIMER TURNO")</f>
        <v>SEGUNDO TURNO</v>
      </c>
      <c r="M5693" s="90"/>
    </row>
    <row r="5694" spans="1:13">
      <c r="A5694" s="86" t="str">
        <f ca="1">_xlfn.CONCAT(Tabla36[[#This Row],[NUM. ECO.]],Tabla36[[#This Row],[TURNO]],Tabla36[[#This Row],[FECHA]])</f>
        <v>T6PRIMER TURNO45425</v>
      </c>
      <c r="B5694" s="87">
        <v>6</v>
      </c>
      <c r="C5694" s="87">
        <v>1</v>
      </c>
      <c r="D5694" s="87" t="s">
        <v>75</v>
      </c>
      <c r="E5694" s="86"/>
      <c r="F5694" s="86">
        <f>VLOOKUP(Tabla36[[#This Row],[NUM. ECO.]],[2]!Tabla24[[NO.ECO]:[CUBICACION
M3]],4,0)</f>
        <v>32</v>
      </c>
      <c r="G5694" s="94">
        <v>45425</v>
      </c>
      <c r="H5694" s="92" t="str">
        <f>VLOOKUP(Tabla36[[#This Row],[NUM. ECO.]],[2]!Tabla24[[NO.ECO]:[MATERIAL]],8,0)</f>
        <v>PIEDRA PICADA</v>
      </c>
      <c r="I5694" s="86" t="s">
        <v>79</v>
      </c>
      <c r="J5694" s="88">
        <f ca="1">TIME(RANDBETWEEN(5.5,6),RANDBETWEEN(1,29),0)</f>
        <v>0.25416666666666665</v>
      </c>
      <c r="K5694" s="86" t="str">
        <f ca="1">VLOOKUP(Tabla36[[#This Row],[CODIGO VINCULO]],[1]!Anexar1[[UNION]:[OPERADOR]],4,0)</f>
        <v>ABRAHAM EZEQUIEL UH CHAN</v>
      </c>
      <c r="L5694" s="92" t="str" cm="1">
        <f t="array" aca="1" ref="L5694" ca="1">_xlfn.IFS(J5694&gt;=TIME(14,0,0),"SEGUNDO TURNO",J5694&lt;TIME(14,0,0),"PRIMER TURNO")</f>
        <v>PRIMER TURNO</v>
      </c>
      <c r="M5694" s="90"/>
    </row>
    <row r="5695" spans="1:13">
      <c r="A5695" s="86" t="str">
        <f ca="1">_xlfn.CONCAT(Tabla36[[#This Row],[NUM. ECO.]],Tabla36[[#This Row],[TURNO]],Tabla36[[#This Row],[FECHA]])</f>
        <v>T6PRIMER TURNO45425</v>
      </c>
      <c r="B5695" s="87">
        <v>6</v>
      </c>
      <c r="C5695" s="87">
        <v>2</v>
      </c>
      <c r="D5695" s="87" t="s">
        <v>75</v>
      </c>
      <c r="E5695" s="86"/>
      <c r="F5695" s="86">
        <f>VLOOKUP(Tabla36[[#This Row],[NUM. ECO.]],[2]!Tabla24[[NO.ECO]:[CUBICACION
M3]],4,0)</f>
        <v>32</v>
      </c>
      <c r="G5695" s="94">
        <v>45425</v>
      </c>
      <c r="H5695" s="92" t="str">
        <f>VLOOKUP(Tabla36[[#This Row],[NUM. ECO.]],[2]!Tabla24[[NO.ECO]:[MATERIAL]],8,0)</f>
        <v>PIEDRA PICADA</v>
      </c>
      <c r="I5695" s="86" t="s">
        <v>79</v>
      </c>
      <c r="J5695" s="88">
        <f ca="1">J5694+TIME(0,RANDBETWEEN((144),(176)),0)</f>
        <v>0.37083333333333335</v>
      </c>
      <c r="K5695" s="86" t="str">
        <f ca="1">VLOOKUP(Tabla36[[#This Row],[CODIGO VINCULO]],[1]!Anexar1[[UNION]:[OPERADOR]],4,0)</f>
        <v>ABRAHAM EZEQUIEL UH CHAN</v>
      </c>
      <c r="L5695" s="92" t="str" cm="1">
        <f t="array" aca="1" ref="L5695" ca="1">_xlfn.IFS(J5695&gt;=TIME(14,0,0),"SEGUNDO TURNO",J5695&lt;TIME(14,0,0),"PRIMER TURNO")</f>
        <v>PRIMER TURNO</v>
      </c>
      <c r="M5695" s="90"/>
    </row>
    <row r="5696" spans="1:13">
      <c r="A5696" s="86" t="str">
        <f ca="1">_xlfn.CONCAT(Tabla36[[#This Row],[NUM. ECO.]],Tabla36[[#This Row],[TURNO]],Tabla36[[#This Row],[FECHA]])</f>
        <v>T6PRIMER TURNO45425</v>
      </c>
      <c r="B5696" s="87">
        <v>6</v>
      </c>
      <c r="C5696" s="87">
        <v>3</v>
      </c>
      <c r="D5696" s="87" t="s">
        <v>75</v>
      </c>
      <c r="E5696" s="86"/>
      <c r="F5696" s="86">
        <f>VLOOKUP(Tabla36[[#This Row],[NUM. ECO.]],[2]!Tabla24[[NO.ECO]:[CUBICACION
M3]],4,0)</f>
        <v>32</v>
      </c>
      <c r="G5696" s="94">
        <v>45425</v>
      </c>
      <c r="H5696" s="92" t="str">
        <f>VLOOKUP(Tabla36[[#This Row],[NUM. ECO.]],[2]!Tabla24[[NO.ECO]:[MATERIAL]],8,0)</f>
        <v>PIEDRA PICADA</v>
      </c>
      <c r="I5696" s="86" t="s">
        <v>79</v>
      </c>
      <c r="J5696" s="91">
        <f ca="1">J5695+TIME(0,RANDBETWEEN((144),(176)),0)</f>
        <v>0.49027777777777781</v>
      </c>
      <c r="K5696" s="86" t="str">
        <f ca="1">VLOOKUP(Tabla36[[#This Row],[CODIGO VINCULO]],[1]!Anexar1[[UNION]:[OPERADOR]],4,0)</f>
        <v>ABRAHAM EZEQUIEL UH CHAN</v>
      </c>
      <c r="L5696" s="92" t="str" cm="1">
        <f t="array" aca="1" ref="L5696" ca="1">_xlfn.IFS(J5696&gt;=TIME(14,0,0),"SEGUNDO TURNO",J5696&lt;TIME(14,0,0),"PRIMER TURNO")</f>
        <v>PRIMER TURNO</v>
      </c>
      <c r="M5696" s="90"/>
    </row>
    <row r="5697" spans="1:13">
      <c r="A5697" s="86" t="str">
        <f ca="1">_xlfn.CONCAT(Tabla36[[#This Row],[NUM. ECO.]],Tabla36[[#This Row],[TURNO]],Tabla36[[#This Row],[FECHA]])</f>
        <v>T6SEGUNDO TURNO45425</v>
      </c>
      <c r="B5697" s="87">
        <v>6</v>
      </c>
      <c r="C5697" s="87">
        <v>4</v>
      </c>
      <c r="D5697" s="87" t="s">
        <v>75</v>
      </c>
      <c r="E5697" s="86"/>
      <c r="F5697" s="86">
        <f>VLOOKUP(Tabla36[[#This Row],[NUM. ECO.]],[2]!Tabla24[[NO.ECO]:[CUBICACION
M3]],4,0)</f>
        <v>32</v>
      </c>
      <c r="G5697" s="94">
        <v>45425</v>
      </c>
      <c r="H5697" s="92" t="str">
        <f>VLOOKUP(Tabla36[[#This Row],[NUM. ECO.]],[2]!Tabla24[[NO.ECO]:[MATERIAL]],8,0)</f>
        <v>PIEDRA PICADA</v>
      </c>
      <c r="I5697" s="86" t="s">
        <v>79</v>
      </c>
      <c r="J5697" s="91">
        <f ca="1">J5696+TIME(0,RANDBETWEEN((144),(176)),0)</f>
        <v>0.59375</v>
      </c>
      <c r="K5697" s="86" t="str">
        <f ca="1">VLOOKUP(Tabla36[[#This Row],[CODIGO VINCULO]],[1]!Anexar1[[UNION]:[OPERADOR]],4,0)</f>
        <v>JESUS SALVADOR KEN TUN</v>
      </c>
      <c r="L5697" s="92" t="str" cm="1">
        <f t="array" aca="1" ref="L5697" ca="1">_xlfn.IFS(J5697&gt;=TIME(14,0,0),"SEGUNDO TURNO",J5697&lt;TIME(14,0,0),"PRIMER TURNO")</f>
        <v>SEGUNDO TURNO</v>
      </c>
      <c r="M5697" s="90"/>
    </row>
    <row r="5698" spans="1:13">
      <c r="A5698" s="86" t="str">
        <f ca="1">_xlfn.CONCAT(Tabla36[[#This Row],[NUM. ECO.]],Tabla36[[#This Row],[TURNO]],Tabla36[[#This Row],[FECHA]])</f>
        <v>T6SEGUNDO TURNO45425</v>
      </c>
      <c r="B5698" s="87">
        <v>6</v>
      </c>
      <c r="C5698" s="87">
        <v>5</v>
      </c>
      <c r="D5698" s="87" t="s">
        <v>75</v>
      </c>
      <c r="E5698" s="86"/>
      <c r="F5698" s="86">
        <f>VLOOKUP(Tabla36[[#This Row],[NUM. ECO.]],[2]!Tabla24[[NO.ECO]:[CUBICACION
M3]],4,0)</f>
        <v>32</v>
      </c>
      <c r="G5698" s="94">
        <v>45425</v>
      </c>
      <c r="H5698" s="92" t="str">
        <f>VLOOKUP(Tabla36[[#This Row],[NUM. ECO.]],[2]!Tabla24[[NO.ECO]:[MATERIAL]],8,0)</f>
        <v>PIEDRA PICADA</v>
      </c>
      <c r="I5698" s="86" t="s">
        <v>79</v>
      </c>
      <c r="J5698" s="91">
        <f ca="1">J5697+TIME(0,RANDBETWEEN((144),(176)),0)</f>
        <v>0.71527777777777779</v>
      </c>
      <c r="K5698" s="86" t="str">
        <f ca="1">VLOOKUP(Tabla36[[#This Row],[CODIGO VINCULO]],[1]!Anexar1[[UNION]:[OPERADOR]],4,0)</f>
        <v>JESUS SALVADOR KEN TUN</v>
      </c>
      <c r="L5698" s="92" t="str" cm="1">
        <f t="array" aca="1" ref="L5698" ca="1">_xlfn.IFS(J5698&gt;=TIME(14,0,0),"SEGUNDO TURNO",J5698&lt;TIME(14,0,0),"PRIMER TURNO")</f>
        <v>SEGUNDO TURNO</v>
      </c>
      <c r="M5698" s="90"/>
    </row>
    <row r="5699" spans="1:13">
      <c r="A5699" s="86" t="str">
        <f ca="1">_xlfn.CONCAT(Tabla36[[#This Row],[NUM. ECO.]],Tabla36[[#This Row],[TURNO]],Tabla36[[#This Row],[FECHA]])</f>
        <v>T6SEGUNDO TURNO45425</v>
      </c>
      <c r="B5699" s="87">
        <v>6</v>
      </c>
      <c r="C5699" s="87">
        <v>6</v>
      </c>
      <c r="D5699" s="87" t="s">
        <v>75</v>
      </c>
      <c r="E5699" s="86"/>
      <c r="F5699" s="86">
        <f>VLOOKUP(Tabla36[[#This Row],[NUM. ECO.]],[2]!Tabla24[[NO.ECO]:[CUBICACION
M3]],4,0)</f>
        <v>32</v>
      </c>
      <c r="G5699" s="94">
        <v>45425</v>
      </c>
      <c r="H5699" s="92" t="str">
        <f>VLOOKUP(Tabla36[[#This Row],[NUM. ECO.]],[2]!Tabla24[[NO.ECO]:[MATERIAL]],8,0)</f>
        <v>PIEDRA PICADA</v>
      </c>
      <c r="I5699" s="86" t="s">
        <v>79</v>
      </c>
      <c r="J5699" s="91">
        <f ca="1">J5698+TIME(0,RANDBETWEEN((144),(176)),0)</f>
        <v>0.83750000000000002</v>
      </c>
      <c r="K5699" s="86" t="str">
        <f ca="1">VLOOKUP(Tabla36[[#This Row],[CODIGO VINCULO]],[1]!Anexar1[[UNION]:[OPERADOR]],4,0)</f>
        <v>JESUS SALVADOR KEN TUN</v>
      </c>
      <c r="L5699" s="92" t="str" cm="1">
        <f t="array" aca="1" ref="L5699" ca="1">_xlfn.IFS(J5699&gt;=TIME(14,0,0),"SEGUNDO TURNO",J5699&lt;TIME(14,0,0),"PRIMER TURNO")</f>
        <v>SEGUNDO TURNO</v>
      </c>
      <c r="M5699" s="90"/>
    </row>
    <row r="5700" spans="1:13">
      <c r="A5700" s="86" t="str">
        <f ca="1">_xlfn.CONCAT(Tabla36[[#This Row],[NUM. ECO.]],Tabla36[[#This Row],[TURNO]],Tabla36[[#This Row],[FECHA]])</f>
        <v>T6PRIMER TURNO45426</v>
      </c>
      <c r="B5700" s="87">
        <v>6</v>
      </c>
      <c r="C5700" s="87">
        <v>1</v>
      </c>
      <c r="D5700" s="87" t="s">
        <v>75</v>
      </c>
      <c r="E5700" s="86"/>
      <c r="F5700" s="86">
        <f>VLOOKUP(Tabla36[[#This Row],[NUM. ECO.]],[2]!Tabla24[[NO.ECO]:[CUBICACION
M3]],4,0)</f>
        <v>32</v>
      </c>
      <c r="G5700" s="94">
        <v>45426</v>
      </c>
      <c r="H5700" s="92" t="str">
        <f>VLOOKUP(Tabla36[[#This Row],[NUM. ECO.]],[2]!Tabla24[[NO.ECO]:[MATERIAL]],8,0)</f>
        <v>PIEDRA PICADA</v>
      </c>
      <c r="I5700" s="86" t="s">
        <v>79</v>
      </c>
      <c r="J5700" s="88">
        <f ca="1">TIME(RANDBETWEEN(5.5,6),RANDBETWEEN(1,29),0)</f>
        <v>0.25763888888888886</v>
      </c>
      <c r="K5700" s="86" t="str">
        <f ca="1">VLOOKUP(Tabla36[[#This Row],[CODIGO VINCULO]],[1]!Anexar1[[UNION]:[OPERADOR]],4,0)</f>
        <v>ABRAHAM EZEQUIEL UH CHAN</v>
      </c>
      <c r="L5700" s="92" t="str" cm="1">
        <f t="array" aca="1" ref="L5700" ca="1">_xlfn.IFS(J5700&gt;=TIME(14,0,0),"SEGUNDO TURNO",J5700&lt;TIME(14,0,0),"PRIMER TURNO")</f>
        <v>PRIMER TURNO</v>
      </c>
      <c r="M5700" s="90"/>
    </row>
    <row r="5701" spans="1:13">
      <c r="A5701" s="86" t="str">
        <f ca="1">_xlfn.CONCAT(Tabla36[[#This Row],[NUM. ECO.]],Tabla36[[#This Row],[TURNO]],Tabla36[[#This Row],[FECHA]])</f>
        <v>T6PRIMER TURNO45426</v>
      </c>
      <c r="B5701" s="87">
        <v>6</v>
      </c>
      <c r="C5701" s="87">
        <v>2</v>
      </c>
      <c r="D5701" s="87" t="s">
        <v>75</v>
      </c>
      <c r="E5701" s="86"/>
      <c r="F5701" s="86">
        <f>VLOOKUP(Tabla36[[#This Row],[NUM. ECO.]],[2]!Tabla24[[NO.ECO]:[CUBICACION
M3]],4,0)</f>
        <v>32</v>
      </c>
      <c r="G5701" s="94">
        <v>45426</v>
      </c>
      <c r="H5701" s="92" t="str">
        <f>VLOOKUP(Tabla36[[#This Row],[NUM. ECO.]],[2]!Tabla24[[NO.ECO]:[MATERIAL]],8,0)</f>
        <v>PIEDRA PICADA</v>
      </c>
      <c r="I5701" s="86" t="s">
        <v>79</v>
      </c>
      <c r="J5701" s="88">
        <f ca="1">J5700+TIME(0,RANDBETWEEN((144),(176)),0)</f>
        <v>0.37847222222222221</v>
      </c>
      <c r="K5701" s="86" t="str">
        <f ca="1">VLOOKUP(Tabla36[[#This Row],[CODIGO VINCULO]],[1]!Anexar1[[UNION]:[OPERADOR]],4,0)</f>
        <v>ABRAHAM EZEQUIEL UH CHAN</v>
      </c>
      <c r="L5701" s="92" t="str" cm="1">
        <f t="array" aca="1" ref="L5701" ca="1">_xlfn.IFS(J5701&gt;=TIME(14,0,0),"SEGUNDO TURNO",J5701&lt;TIME(14,0,0),"PRIMER TURNO")</f>
        <v>PRIMER TURNO</v>
      </c>
      <c r="M5701" s="90"/>
    </row>
    <row r="5702" spans="1:13">
      <c r="A5702" s="86" t="str">
        <f ca="1">_xlfn.CONCAT(Tabla36[[#This Row],[NUM. ECO.]],Tabla36[[#This Row],[TURNO]],Tabla36[[#This Row],[FECHA]])</f>
        <v>T6PRIMER TURNO45426</v>
      </c>
      <c r="B5702" s="87">
        <v>6</v>
      </c>
      <c r="C5702" s="87">
        <v>3</v>
      </c>
      <c r="D5702" s="87" t="s">
        <v>75</v>
      </c>
      <c r="E5702" s="86"/>
      <c r="F5702" s="86">
        <f>VLOOKUP(Tabla36[[#This Row],[NUM. ECO.]],[2]!Tabla24[[NO.ECO]:[CUBICACION
M3]],4,0)</f>
        <v>32</v>
      </c>
      <c r="G5702" s="94">
        <v>45426</v>
      </c>
      <c r="H5702" s="92" t="str">
        <f>VLOOKUP(Tabla36[[#This Row],[NUM. ECO.]],[2]!Tabla24[[NO.ECO]:[MATERIAL]],8,0)</f>
        <v>PIEDRA PICADA</v>
      </c>
      <c r="I5702" s="86" t="s">
        <v>79</v>
      </c>
      <c r="J5702" s="91">
        <f ca="1">J5701+TIME(0,RANDBETWEEN((144),(176)),0)</f>
        <v>0.47986111111111107</v>
      </c>
      <c r="K5702" s="86" t="str">
        <f ca="1">VLOOKUP(Tabla36[[#This Row],[CODIGO VINCULO]],[1]!Anexar1[[UNION]:[OPERADOR]],4,0)</f>
        <v>ABRAHAM EZEQUIEL UH CHAN</v>
      </c>
      <c r="L5702" s="92" t="str" cm="1">
        <f t="array" aca="1" ref="L5702" ca="1">_xlfn.IFS(J5702&gt;=TIME(14,0,0),"SEGUNDO TURNO",J5702&lt;TIME(14,0,0),"PRIMER TURNO")</f>
        <v>PRIMER TURNO</v>
      </c>
      <c r="M5702" s="90"/>
    </row>
    <row r="5703" spans="1:13">
      <c r="A5703" s="86" t="str">
        <f ca="1">_xlfn.CONCAT(Tabla36[[#This Row],[NUM. ECO.]],Tabla36[[#This Row],[TURNO]],Tabla36[[#This Row],[FECHA]])</f>
        <v>T6SEGUNDO TURNO45426</v>
      </c>
      <c r="B5703" s="87">
        <v>6</v>
      </c>
      <c r="C5703" s="87">
        <v>4</v>
      </c>
      <c r="D5703" s="87" t="s">
        <v>75</v>
      </c>
      <c r="E5703" s="86"/>
      <c r="F5703" s="86">
        <f>VLOOKUP(Tabla36[[#This Row],[NUM. ECO.]],[2]!Tabla24[[NO.ECO]:[CUBICACION
M3]],4,0)</f>
        <v>32</v>
      </c>
      <c r="G5703" s="94">
        <v>45426</v>
      </c>
      <c r="H5703" s="92" t="str">
        <f>VLOOKUP(Tabla36[[#This Row],[NUM. ECO.]],[2]!Tabla24[[NO.ECO]:[MATERIAL]],8,0)</f>
        <v>PIEDRA PICADA</v>
      </c>
      <c r="I5703" s="86" t="s">
        <v>79</v>
      </c>
      <c r="J5703" s="91">
        <f ca="1">J5702+TIME(0,RANDBETWEEN((144),(176)),0)</f>
        <v>0.59722222222222221</v>
      </c>
      <c r="K5703" s="86" t="str">
        <f ca="1">VLOOKUP(Tabla36[[#This Row],[CODIGO VINCULO]],[1]!Anexar1[[UNION]:[OPERADOR]],4,0)</f>
        <v>JESUS SALVADOR KEN TUN</v>
      </c>
      <c r="L5703" s="92" t="str" cm="1">
        <f t="array" aca="1" ref="L5703" ca="1">_xlfn.IFS(J5703&gt;=TIME(14,0,0),"SEGUNDO TURNO",J5703&lt;TIME(14,0,0),"PRIMER TURNO")</f>
        <v>SEGUNDO TURNO</v>
      </c>
      <c r="M5703" s="90"/>
    </row>
    <row r="5704" spans="1:13">
      <c r="A5704" s="86" t="str">
        <f ca="1">_xlfn.CONCAT(Tabla36[[#This Row],[NUM. ECO.]],Tabla36[[#This Row],[TURNO]],Tabla36[[#This Row],[FECHA]])</f>
        <v>T6SEGUNDO TURNO45426</v>
      </c>
      <c r="B5704" s="87">
        <v>6</v>
      </c>
      <c r="C5704" s="87">
        <v>5</v>
      </c>
      <c r="D5704" s="87" t="s">
        <v>75</v>
      </c>
      <c r="E5704" s="86"/>
      <c r="F5704" s="86">
        <f>VLOOKUP(Tabla36[[#This Row],[NUM. ECO.]],[2]!Tabla24[[NO.ECO]:[CUBICACION
M3]],4,0)</f>
        <v>32</v>
      </c>
      <c r="G5704" s="94">
        <v>45426</v>
      </c>
      <c r="H5704" s="92" t="str">
        <f>VLOOKUP(Tabla36[[#This Row],[NUM. ECO.]],[2]!Tabla24[[NO.ECO]:[MATERIAL]],8,0)</f>
        <v>PIEDRA PICADA</v>
      </c>
      <c r="I5704" s="86" t="s">
        <v>79</v>
      </c>
      <c r="J5704" s="91">
        <f ca="1">J5703+TIME(0,RANDBETWEEN((144),(176)),0)</f>
        <v>0.70555555555555549</v>
      </c>
      <c r="K5704" s="86" t="str">
        <f ca="1">VLOOKUP(Tabla36[[#This Row],[CODIGO VINCULO]],[1]!Anexar1[[UNION]:[OPERADOR]],4,0)</f>
        <v>JESUS SALVADOR KEN TUN</v>
      </c>
      <c r="L5704" s="92" t="str" cm="1">
        <f t="array" aca="1" ref="L5704" ca="1">_xlfn.IFS(J5704&gt;=TIME(14,0,0),"SEGUNDO TURNO",J5704&lt;TIME(14,0,0),"PRIMER TURNO")</f>
        <v>SEGUNDO TURNO</v>
      </c>
      <c r="M5704" s="90"/>
    </row>
    <row r="5705" spans="1:13">
      <c r="A5705" s="86" t="str">
        <f ca="1">_xlfn.CONCAT(Tabla36[[#This Row],[NUM. ECO.]],Tabla36[[#This Row],[TURNO]],Tabla36[[#This Row],[FECHA]])</f>
        <v>T6SEGUNDO TURNO45426</v>
      </c>
      <c r="B5705" s="87">
        <v>6</v>
      </c>
      <c r="C5705" s="87">
        <v>6</v>
      </c>
      <c r="D5705" s="87" t="s">
        <v>75</v>
      </c>
      <c r="E5705" s="86"/>
      <c r="F5705" s="86">
        <f>VLOOKUP(Tabla36[[#This Row],[NUM. ECO.]],[2]!Tabla24[[NO.ECO]:[CUBICACION
M3]],4,0)</f>
        <v>32</v>
      </c>
      <c r="G5705" s="94">
        <v>45426</v>
      </c>
      <c r="H5705" s="92" t="str">
        <f>VLOOKUP(Tabla36[[#This Row],[NUM. ECO.]],[2]!Tabla24[[NO.ECO]:[MATERIAL]],8,0)</f>
        <v>PIEDRA PICADA</v>
      </c>
      <c r="I5705" s="86" t="s">
        <v>79</v>
      </c>
      <c r="J5705" s="91">
        <f ca="1">J5704+TIME(0,RANDBETWEEN((144),(176)),0)</f>
        <v>0.80902777777777768</v>
      </c>
      <c r="K5705" s="86" t="str">
        <f ca="1">VLOOKUP(Tabla36[[#This Row],[CODIGO VINCULO]],[1]!Anexar1[[UNION]:[OPERADOR]],4,0)</f>
        <v>JESUS SALVADOR KEN TUN</v>
      </c>
      <c r="L5705" s="92" t="str" cm="1">
        <f t="array" aca="1" ref="L5705" ca="1">_xlfn.IFS(J5705&gt;=TIME(14,0,0),"SEGUNDO TURNO",J5705&lt;TIME(14,0,0),"PRIMER TURNO")</f>
        <v>SEGUNDO TURNO</v>
      </c>
      <c r="M5705" s="90"/>
    </row>
    <row r="5706" spans="1:13">
      <c r="A5706" s="86" t="str">
        <f ca="1">_xlfn.CONCAT(Tabla36[[#This Row],[NUM. ECO.]],Tabla36[[#This Row],[TURNO]],Tabla36[[#This Row],[FECHA]])</f>
        <v>T6PRIMER TURNO45427</v>
      </c>
      <c r="B5706" s="87">
        <v>6</v>
      </c>
      <c r="C5706" s="87">
        <v>1</v>
      </c>
      <c r="D5706" s="87" t="s">
        <v>75</v>
      </c>
      <c r="E5706" s="86"/>
      <c r="F5706" s="86">
        <f>VLOOKUP(Tabla36[[#This Row],[NUM. ECO.]],[2]!Tabla24[[NO.ECO]:[CUBICACION
M3]],4,0)</f>
        <v>32</v>
      </c>
      <c r="G5706" s="94">
        <v>45427</v>
      </c>
      <c r="H5706" s="92" t="str">
        <f>VLOOKUP(Tabla36[[#This Row],[NUM. ECO.]],[2]!Tabla24[[NO.ECO]:[MATERIAL]],8,0)</f>
        <v>PIEDRA PICADA</v>
      </c>
      <c r="I5706" s="86" t="s">
        <v>79</v>
      </c>
      <c r="J5706" s="88">
        <f ca="1">TIME(RANDBETWEEN(5.5,6),RANDBETWEEN(1,29),0)</f>
        <v>0.25555555555555554</v>
      </c>
      <c r="K5706" s="86" t="str">
        <f ca="1">VLOOKUP(Tabla36[[#This Row],[CODIGO VINCULO]],[1]!Anexar1[[UNION]:[OPERADOR]],4,0)</f>
        <v>ABRAHAM EZEQUIEL UH CHAN</v>
      </c>
      <c r="L5706" s="92" t="str" cm="1">
        <f t="array" aca="1" ref="L5706" ca="1">_xlfn.IFS(J5706&gt;=TIME(14,0,0),"SEGUNDO TURNO",J5706&lt;TIME(14,0,0),"PRIMER TURNO")</f>
        <v>PRIMER TURNO</v>
      </c>
      <c r="M5706" s="90"/>
    </row>
    <row r="5707" spans="1:13">
      <c r="A5707" s="86" t="str">
        <f ca="1">_xlfn.CONCAT(Tabla36[[#This Row],[NUM. ECO.]],Tabla36[[#This Row],[TURNO]],Tabla36[[#This Row],[FECHA]])</f>
        <v>T6PRIMER TURNO45427</v>
      </c>
      <c r="B5707" s="87">
        <v>6</v>
      </c>
      <c r="C5707" s="87">
        <v>2</v>
      </c>
      <c r="D5707" s="87" t="s">
        <v>75</v>
      </c>
      <c r="E5707" s="86"/>
      <c r="F5707" s="86">
        <f>VLOOKUP(Tabla36[[#This Row],[NUM. ECO.]],[2]!Tabla24[[NO.ECO]:[CUBICACION
M3]],4,0)</f>
        <v>32</v>
      </c>
      <c r="G5707" s="94">
        <v>45427</v>
      </c>
      <c r="H5707" s="92" t="str">
        <f>VLOOKUP(Tabla36[[#This Row],[NUM. ECO.]],[2]!Tabla24[[NO.ECO]:[MATERIAL]],8,0)</f>
        <v>PIEDRA PICADA</v>
      </c>
      <c r="I5707" s="86" t="s">
        <v>79</v>
      </c>
      <c r="J5707" s="88">
        <f ca="1">J5706+TIME(0,RANDBETWEEN((144),(176)),0)</f>
        <v>0.36180555555555555</v>
      </c>
      <c r="K5707" s="86" t="str">
        <f ca="1">VLOOKUP(Tabla36[[#This Row],[CODIGO VINCULO]],[1]!Anexar1[[UNION]:[OPERADOR]],4,0)</f>
        <v>ABRAHAM EZEQUIEL UH CHAN</v>
      </c>
      <c r="L5707" s="92" t="str" cm="1">
        <f t="array" aca="1" ref="L5707" ca="1">_xlfn.IFS(J5707&gt;=TIME(14,0,0),"SEGUNDO TURNO",J5707&lt;TIME(14,0,0),"PRIMER TURNO")</f>
        <v>PRIMER TURNO</v>
      </c>
      <c r="M5707" s="90"/>
    </row>
    <row r="5708" spans="1:13">
      <c r="A5708" s="86" t="str">
        <f ca="1">_xlfn.CONCAT(Tabla36[[#This Row],[NUM. ECO.]],Tabla36[[#This Row],[TURNO]],Tabla36[[#This Row],[FECHA]])</f>
        <v>T6PRIMER TURNO45427</v>
      </c>
      <c r="B5708" s="87">
        <v>6</v>
      </c>
      <c r="C5708" s="87">
        <v>3</v>
      </c>
      <c r="D5708" s="87" t="s">
        <v>75</v>
      </c>
      <c r="E5708" s="86"/>
      <c r="F5708" s="86">
        <f>VLOOKUP(Tabla36[[#This Row],[NUM. ECO.]],[2]!Tabla24[[NO.ECO]:[CUBICACION
M3]],4,0)</f>
        <v>32</v>
      </c>
      <c r="G5708" s="94">
        <v>45427</v>
      </c>
      <c r="H5708" s="92" t="str">
        <f>VLOOKUP(Tabla36[[#This Row],[NUM. ECO.]],[2]!Tabla24[[NO.ECO]:[MATERIAL]],8,0)</f>
        <v>PIEDRA PICADA</v>
      </c>
      <c r="I5708" s="86" t="s">
        <v>79</v>
      </c>
      <c r="J5708" s="91">
        <f ca="1">J5707+TIME(0,RANDBETWEEN((144),(176)),0)</f>
        <v>0.48333333333333334</v>
      </c>
      <c r="K5708" s="86" t="str">
        <f ca="1">VLOOKUP(Tabla36[[#This Row],[CODIGO VINCULO]],[1]!Anexar1[[UNION]:[OPERADOR]],4,0)</f>
        <v>ABRAHAM EZEQUIEL UH CHAN</v>
      </c>
      <c r="L5708" s="92" t="str" cm="1">
        <f t="array" aca="1" ref="L5708" ca="1">_xlfn.IFS(J5708&gt;=TIME(14,0,0),"SEGUNDO TURNO",J5708&lt;TIME(14,0,0),"PRIMER TURNO")</f>
        <v>PRIMER TURNO</v>
      </c>
      <c r="M5708" s="90"/>
    </row>
    <row r="5709" spans="1:13">
      <c r="A5709" s="86" t="str">
        <f ca="1">_xlfn.CONCAT(Tabla36[[#This Row],[NUM. ECO.]],Tabla36[[#This Row],[TURNO]],Tabla36[[#This Row],[FECHA]])</f>
        <v>T6SEGUNDO TURNO45427</v>
      </c>
      <c r="B5709" s="87">
        <v>6</v>
      </c>
      <c r="C5709" s="87">
        <v>4</v>
      </c>
      <c r="D5709" s="87" t="s">
        <v>75</v>
      </c>
      <c r="E5709" s="86"/>
      <c r="F5709" s="86">
        <f>VLOOKUP(Tabla36[[#This Row],[NUM. ECO.]],[2]!Tabla24[[NO.ECO]:[CUBICACION
M3]],4,0)</f>
        <v>32</v>
      </c>
      <c r="G5709" s="94">
        <v>45427</v>
      </c>
      <c r="H5709" s="92" t="str">
        <f>VLOOKUP(Tabla36[[#This Row],[NUM. ECO.]],[2]!Tabla24[[NO.ECO]:[MATERIAL]],8,0)</f>
        <v>PIEDRA PICADA</v>
      </c>
      <c r="I5709" s="86" t="s">
        <v>79</v>
      </c>
      <c r="J5709" s="91">
        <f ca="1">J5708+TIME(0,RANDBETWEEN((144),(176)),0)</f>
        <v>0.60138888888888886</v>
      </c>
      <c r="K5709" s="86" t="str">
        <f ca="1">VLOOKUP(Tabla36[[#This Row],[CODIGO VINCULO]],[1]!Anexar1[[UNION]:[OPERADOR]],4,0)</f>
        <v>JESUS SALVADOR KEN TUN</v>
      </c>
      <c r="L5709" s="92" t="str" cm="1">
        <f t="array" aca="1" ref="L5709" ca="1">_xlfn.IFS(J5709&gt;=TIME(14,0,0),"SEGUNDO TURNO",J5709&lt;TIME(14,0,0),"PRIMER TURNO")</f>
        <v>SEGUNDO TURNO</v>
      </c>
      <c r="M5709" s="90"/>
    </row>
    <row r="5710" spans="1:13">
      <c r="A5710" s="86" t="str">
        <f ca="1">_xlfn.CONCAT(Tabla36[[#This Row],[NUM. ECO.]],Tabla36[[#This Row],[TURNO]],Tabla36[[#This Row],[FECHA]])</f>
        <v>T6SEGUNDO TURNO45427</v>
      </c>
      <c r="B5710" s="87">
        <v>6</v>
      </c>
      <c r="C5710" s="87">
        <v>5</v>
      </c>
      <c r="D5710" s="87" t="s">
        <v>75</v>
      </c>
      <c r="E5710" s="86"/>
      <c r="F5710" s="86">
        <f>VLOOKUP(Tabla36[[#This Row],[NUM. ECO.]],[2]!Tabla24[[NO.ECO]:[CUBICACION
M3]],4,0)</f>
        <v>32</v>
      </c>
      <c r="G5710" s="94">
        <v>45427</v>
      </c>
      <c r="H5710" s="92" t="str">
        <f>VLOOKUP(Tabla36[[#This Row],[NUM. ECO.]],[2]!Tabla24[[NO.ECO]:[MATERIAL]],8,0)</f>
        <v>PIEDRA PICADA</v>
      </c>
      <c r="I5710" s="86" t="s">
        <v>79</v>
      </c>
      <c r="J5710" s="91">
        <f ca="1">J5709+TIME(0,RANDBETWEEN((144),(176)),0)</f>
        <v>0.72361111111111109</v>
      </c>
      <c r="K5710" s="86" t="str">
        <f ca="1">VLOOKUP(Tabla36[[#This Row],[CODIGO VINCULO]],[1]!Anexar1[[UNION]:[OPERADOR]],4,0)</f>
        <v>JESUS SALVADOR KEN TUN</v>
      </c>
      <c r="L5710" s="92" t="str" cm="1">
        <f t="array" aca="1" ref="L5710" ca="1">_xlfn.IFS(J5710&gt;=TIME(14,0,0),"SEGUNDO TURNO",J5710&lt;TIME(14,0,0),"PRIMER TURNO")</f>
        <v>SEGUNDO TURNO</v>
      </c>
      <c r="M5710" s="90"/>
    </row>
    <row r="5711" spans="1:13">
      <c r="A5711" s="86" t="str">
        <f ca="1">_xlfn.CONCAT(Tabla36[[#This Row],[NUM. ECO.]],Tabla36[[#This Row],[TURNO]],Tabla36[[#This Row],[FECHA]])</f>
        <v>T6SEGUNDO TURNO45427</v>
      </c>
      <c r="B5711" s="87">
        <v>6</v>
      </c>
      <c r="C5711" s="87">
        <v>6</v>
      </c>
      <c r="D5711" s="87" t="s">
        <v>75</v>
      </c>
      <c r="E5711" s="86"/>
      <c r="F5711" s="86">
        <f>VLOOKUP(Tabla36[[#This Row],[NUM. ECO.]],[2]!Tabla24[[NO.ECO]:[CUBICACION
M3]],4,0)</f>
        <v>32</v>
      </c>
      <c r="G5711" s="94">
        <v>45427</v>
      </c>
      <c r="H5711" s="92" t="str">
        <f>VLOOKUP(Tabla36[[#This Row],[NUM. ECO.]],[2]!Tabla24[[NO.ECO]:[MATERIAL]],8,0)</f>
        <v>PIEDRA PICADA</v>
      </c>
      <c r="I5711" s="86" t="s">
        <v>79</v>
      </c>
      <c r="J5711" s="91">
        <f ca="1">J5710+TIME(0,RANDBETWEEN((144),(176)),0)</f>
        <v>0.82361111111111107</v>
      </c>
      <c r="K5711" s="86" t="str">
        <f ca="1">VLOOKUP(Tabla36[[#This Row],[CODIGO VINCULO]],[1]!Anexar1[[UNION]:[OPERADOR]],4,0)</f>
        <v>JESUS SALVADOR KEN TUN</v>
      </c>
      <c r="L5711" s="92" t="str" cm="1">
        <f t="array" aca="1" ref="L5711" ca="1">_xlfn.IFS(J5711&gt;=TIME(14,0,0),"SEGUNDO TURNO",J5711&lt;TIME(14,0,0),"PRIMER TURNO")</f>
        <v>SEGUNDO TURNO</v>
      </c>
      <c r="M5711" s="90"/>
    </row>
    <row r="5712" spans="1:13">
      <c r="A5712" s="86" t="str">
        <f ca="1">_xlfn.CONCAT(Tabla36[[#This Row],[NUM. ECO.]],Tabla36[[#This Row],[TURNO]],Tabla36[[#This Row],[FECHA]])</f>
        <v>T6PRIMER TURNO45428</v>
      </c>
      <c r="B5712" s="87">
        <v>6</v>
      </c>
      <c r="C5712" s="87">
        <v>1</v>
      </c>
      <c r="D5712" s="87" t="s">
        <v>75</v>
      </c>
      <c r="E5712" s="86"/>
      <c r="F5712" s="86">
        <f>VLOOKUP(Tabla36[[#This Row],[NUM. ECO.]],[2]!Tabla24[[NO.ECO]:[CUBICACION
M3]],4,0)</f>
        <v>32</v>
      </c>
      <c r="G5712" s="94">
        <v>45428</v>
      </c>
      <c r="H5712" s="92" t="str">
        <f>VLOOKUP(Tabla36[[#This Row],[NUM. ECO.]],[2]!Tabla24[[NO.ECO]:[MATERIAL]],8,0)</f>
        <v>PIEDRA PICADA</v>
      </c>
      <c r="I5712" s="86" t="s">
        <v>79</v>
      </c>
      <c r="J5712" s="88">
        <f ca="1">TIME(RANDBETWEEN(5.5,6),RANDBETWEEN(1,29),0)</f>
        <v>0.2673611111111111</v>
      </c>
      <c r="K5712" s="86" t="str">
        <f ca="1">VLOOKUP(Tabla36[[#This Row],[CODIGO VINCULO]],[1]!Anexar1[[UNION]:[OPERADOR]],4,0)</f>
        <v>ABRAHAM EZEQUIEL UH CHAN</v>
      </c>
      <c r="L5712" s="92" t="str" cm="1">
        <f t="array" aca="1" ref="L5712" ca="1">_xlfn.IFS(J5712&gt;=TIME(14,0,0),"SEGUNDO TURNO",J5712&lt;TIME(14,0,0),"PRIMER TURNO")</f>
        <v>PRIMER TURNO</v>
      </c>
      <c r="M5712" s="90"/>
    </row>
    <row r="5713" spans="1:13">
      <c r="A5713" s="86" t="str">
        <f ca="1">_xlfn.CONCAT(Tabla36[[#This Row],[NUM. ECO.]],Tabla36[[#This Row],[TURNO]],Tabla36[[#This Row],[FECHA]])</f>
        <v>T6PRIMER TURNO45428</v>
      </c>
      <c r="B5713" s="87">
        <v>6</v>
      </c>
      <c r="C5713" s="87">
        <v>2</v>
      </c>
      <c r="D5713" s="87" t="s">
        <v>75</v>
      </c>
      <c r="E5713" s="86"/>
      <c r="F5713" s="86">
        <f>VLOOKUP(Tabla36[[#This Row],[NUM. ECO.]],[2]!Tabla24[[NO.ECO]:[CUBICACION
M3]],4,0)</f>
        <v>32</v>
      </c>
      <c r="G5713" s="94">
        <v>45428</v>
      </c>
      <c r="H5713" s="92" t="str">
        <f>VLOOKUP(Tabla36[[#This Row],[NUM. ECO.]],[2]!Tabla24[[NO.ECO]:[MATERIAL]],8,0)</f>
        <v>PIEDRA PICADA</v>
      </c>
      <c r="I5713" s="86" t="s">
        <v>79</v>
      </c>
      <c r="J5713" s="88">
        <f ca="1">J5712+TIME(0,RANDBETWEEN((144),(176)),0)</f>
        <v>0.36875000000000002</v>
      </c>
      <c r="K5713" s="86" t="str">
        <f ca="1">VLOOKUP(Tabla36[[#This Row],[CODIGO VINCULO]],[1]!Anexar1[[UNION]:[OPERADOR]],4,0)</f>
        <v>ABRAHAM EZEQUIEL UH CHAN</v>
      </c>
      <c r="L5713" s="92" t="str" cm="1">
        <f t="array" aca="1" ref="L5713" ca="1">_xlfn.IFS(J5713&gt;=TIME(14,0,0),"SEGUNDO TURNO",J5713&lt;TIME(14,0,0),"PRIMER TURNO")</f>
        <v>PRIMER TURNO</v>
      </c>
      <c r="M5713" s="90"/>
    </row>
    <row r="5714" spans="1:13">
      <c r="A5714" s="86" t="str">
        <f ca="1">_xlfn.CONCAT(Tabla36[[#This Row],[NUM. ECO.]],Tabla36[[#This Row],[TURNO]],Tabla36[[#This Row],[FECHA]])</f>
        <v>T6PRIMER TURNO45428</v>
      </c>
      <c r="B5714" s="87">
        <v>6</v>
      </c>
      <c r="C5714" s="87">
        <v>3</v>
      </c>
      <c r="D5714" s="87" t="s">
        <v>75</v>
      </c>
      <c r="E5714" s="86"/>
      <c r="F5714" s="86">
        <f>VLOOKUP(Tabla36[[#This Row],[NUM. ECO.]],[2]!Tabla24[[NO.ECO]:[CUBICACION
M3]],4,0)</f>
        <v>32</v>
      </c>
      <c r="G5714" s="94">
        <v>45428</v>
      </c>
      <c r="H5714" s="92" t="str">
        <f>VLOOKUP(Tabla36[[#This Row],[NUM. ECO.]],[2]!Tabla24[[NO.ECO]:[MATERIAL]],8,0)</f>
        <v>PIEDRA PICADA</v>
      </c>
      <c r="I5714" s="86" t="s">
        <v>79</v>
      </c>
      <c r="J5714" s="91">
        <f ca="1">J5713+TIME(0,RANDBETWEEN((144),(176)),0)</f>
        <v>0.48750000000000004</v>
      </c>
      <c r="K5714" s="86" t="str">
        <f ca="1">VLOOKUP(Tabla36[[#This Row],[CODIGO VINCULO]],[1]!Anexar1[[UNION]:[OPERADOR]],4,0)</f>
        <v>ABRAHAM EZEQUIEL UH CHAN</v>
      </c>
      <c r="L5714" s="92" t="str" cm="1">
        <f t="array" aca="1" ref="L5714" ca="1">_xlfn.IFS(J5714&gt;=TIME(14,0,0),"SEGUNDO TURNO",J5714&lt;TIME(14,0,0),"PRIMER TURNO")</f>
        <v>PRIMER TURNO</v>
      </c>
      <c r="M5714" s="90"/>
    </row>
    <row r="5715" spans="1:13">
      <c r="A5715" s="86" t="str">
        <f ca="1">_xlfn.CONCAT(Tabla36[[#This Row],[NUM. ECO.]],Tabla36[[#This Row],[TURNO]],Tabla36[[#This Row],[FECHA]])</f>
        <v>T6SEGUNDO TURNO45428</v>
      </c>
      <c r="B5715" s="87">
        <v>6</v>
      </c>
      <c r="C5715" s="87">
        <v>4</v>
      </c>
      <c r="D5715" s="87" t="s">
        <v>75</v>
      </c>
      <c r="E5715" s="86"/>
      <c r="F5715" s="86">
        <f>VLOOKUP(Tabla36[[#This Row],[NUM. ECO.]],[2]!Tabla24[[NO.ECO]:[CUBICACION
M3]],4,0)</f>
        <v>32</v>
      </c>
      <c r="G5715" s="94">
        <v>45428</v>
      </c>
      <c r="H5715" s="92" t="str">
        <f>VLOOKUP(Tabla36[[#This Row],[NUM. ECO.]],[2]!Tabla24[[NO.ECO]:[MATERIAL]],8,0)</f>
        <v>PIEDRA PICADA</v>
      </c>
      <c r="I5715" s="86" t="s">
        <v>79</v>
      </c>
      <c r="J5715" s="91">
        <f ca="1">J5714+TIME(0,RANDBETWEEN((144),(176)),0)</f>
        <v>0.60069444444444453</v>
      </c>
      <c r="K5715" s="86" t="str">
        <f ca="1">VLOOKUP(Tabla36[[#This Row],[CODIGO VINCULO]],[1]!Anexar1[[UNION]:[OPERADOR]],4,0)</f>
        <v>JESUS SALVADOR KEN TUN</v>
      </c>
      <c r="L5715" s="92" t="str" cm="1">
        <f t="array" aca="1" ref="L5715" ca="1">_xlfn.IFS(J5715&gt;=TIME(14,0,0),"SEGUNDO TURNO",J5715&lt;TIME(14,0,0),"PRIMER TURNO")</f>
        <v>SEGUNDO TURNO</v>
      </c>
      <c r="M5715" s="90"/>
    </row>
    <row r="5716" spans="1:13">
      <c r="A5716" s="86" t="str">
        <f ca="1">_xlfn.CONCAT(Tabla36[[#This Row],[NUM. ECO.]],Tabla36[[#This Row],[TURNO]],Tabla36[[#This Row],[FECHA]])</f>
        <v>T6SEGUNDO TURNO45428</v>
      </c>
      <c r="B5716" s="87">
        <v>6</v>
      </c>
      <c r="C5716" s="87">
        <v>5</v>
      </c>
      <c r="D5716" s="87" t="s">
        <v>75</v>
      </c>
      <c r="E5716" s="86"/>
      <c r="F5716" s="86">
        <f>VLOOKUP(Tabla36[[#This Row],[NUM. ECO.]],[2]!Tabla24[[NO.ECO]:[CUBICACION
M3]],4,0)</f>
        <v>32</v>
      </c>
      <c r="G5716" s="94">
        <v>45428</v>
      </c>
      <c r="H5716" s="92" t="str">
        <f>VLOOKUP(Tabla36[[#This Row],[NUM. ECO.]],[2]!Tabla24[[NO.ECO]:[MATERIAL]],8,0)</f>
        <v>PIEDRA PICADA</v>
      </c>
      <c r="I5716" s="86" t="s">
        <v>79</v>
      </c>
      <c r="J5716" s="91">
        <f ca="1">J5715+TIME(0,RANDBETWEEN((144),(176)),0)</f>
        <v>0.71736111111111123</v>
      </c>
      <c r="K5716" s="86" t="str">
        <f ca="1">VLOOKUP(Tabla36[[#This Row],[CODIGO VINCULO]],[1]!Anexar1[[UNION]:[OPERADOR]],4,0)</f>
        <v>JESUS SALVADOR KEN TUN</v>
      </c>
      <c r="L5716" s="92" t="str" cm="1">
        <f t="array" aca="1" ref="L5716" ca="1">_xlfn.IFS(J5716&gt;=TIME(14,0,0),"SEGUNDO TURNO",J5716&lt;TIME(14,0,0),"PRIMER TURNO")</f>
        <v>SEGUNDO TURNO</v>
      </c>
      <c r="M5716" s="90"/>
    </row>
    <row r="5717" spans="1:13">
      <c r="A5717" s="86" t="str">
        <f ca="1">_xlfn.CONCAT(Tabla36[[#This Row],[NUM. ECO.]],Tabla36[[#This Row],[TURNO]],Tabla36[[#This Row],[FECHA]])</f>
        <v>T6SEGUNDO TURNO45428</v>
      </c>
      <c r="B5717" s="87">
        <v>6</v>
      </c>
      <c r="C5717" s="87">
        <v>6</v>
      </c>
      <c r="D5717" s="87" t="s">
        <v>75</v>
      </c>
      <c r="E5717" s="86"/>
      <c r="F5717" s="86">
        <f>VLOOKUP(Tabla36[[#This Row],[NUM. ECO.]],[2]!Tabla24[[NO.ECO]:[CUBICACION
M3]],4,0)</f>
        <v>32</v>
      </c>
      <c r="G5717" s="94">
        <v>45428</v>
      </c>
      <c r="H5717" s="92" t="str">
        <f>VLOOKUP(Tabla36[[#This Row],[NUM. ECO.]],[2]!Tabla24[[NO.ECO]:[MATERIAL]],8,0)</f>
        <v>PIEDRA PICADA</v>
      </c>
      <c r="I5717" s="86" t="s">
        <v>79</v>
      </c>
      <c r="J5717" s="91">
        <f ca="1">J5716+TIME(0,RANDBETWEEN((144),(176)),0)</f>
        <v>0.83263888888888904</v>
      </c>
      <c r="K5717" s="86" t="str">
        <f ca="1">VLOOKUP(Tabla36[[#This Row],[CODIGO VINCULO]],[1]!Anexar1[[UNION]:[OPERADOR]],4,0)</f>
        <v>JESUS SALVADOR KEN TUN</v>
      </c>
      <c r="L5717" s="92" t="str" cm="1">
        <f t="array" aca="1" ref="L5717" ca="1">_xlfn.IFS(J5717&gt;=TIME(14,0,0),"SEGUNDO TURNO",J5717&lt;TIME(14,0,0),"PRIMER TURNO")</f>
        <v>SEGUNDO TURNO</v>
      </c>
      <c r="M5717" s="90"/>
    </row>
    <row r="5718" spans="1:13">
      <c r="A5718" s="86" t="str">
        <f ca="1">_xlfn.CONCAT(Tabla36[[#This Row],[NUM. ECO.]],Tabla36[[#This Row],[TURNO]],Tabla36[[#This Row],[FECHA]])</f>
        <v>T6PRIMER TURNO45429</v>
      </c>
      <c r="B5718" s="87">
        <v>6</v>
      </c>
      <c r="C5718" s="87">
        <v>1</v>
      </c>
      <c r="D5718" s="87" t="s">
        <v>75</v>
      </c>
      <c r="E5718" s="86"/>
      <c r="F5718" s="86">
        <f>VLOOKUP(Tabla36[[#This Row],[NUM. ECO.]],[2]!Tabla24[[NO.ECO]:[CUBICACION
M3]],4,0)</f>
        <v>32</v>
      </c>
      <c r="G5718" s="94">
        <v>45429</v>
      </c>
      <c r="H5718" s="92" t="str">
        <f>VLOOKUP(Tabla36[[#This Row],[NUM. ECO.]],[2]!Tabla24[[NO.ECO]:[MATERIAL]],8,0)</f>
        <v>PIEDRA PICADA</v>
      </c>
      <c r="I5718" s="86" t="s">
        <v>79</v>
      </c>
      <c r="J5718" s="88">
        <f ca="1">TIME(RANDBETWEEN(5.5,6),RANDBETWEEN(1,29),0)</f>
        <v>0.25208333333333333</v>
      </c>
      <c r="K5718" s="86" t="str">
        <f ca="1">VLOOKUP(Tabla36[[#This Row],[CODIGO VINCULO]],[1]!Anexar1[[UNION]:[OPERADOR]],4,0)</f>
        <v>ABRAHAM EZEQUIEL UH CHAN</v>
      </c>
      <c r="L5718" s="92" t="str" cm="1">
        <f t="array" aca="1" ref="L5718" ca="1">_xlfn.IFS(J5718&gt;=TIME(14,0,0),"SEGUNDO TURNO",J5718&lt;TIME(14,0,0),"PRIMER TURNO")</f>
        <v>PRIMER TURNO</v>
      </c>
      <c r="M5718" s="90"/>
    </row>
    <row r="5719" spans="1:13">
      <c r="A5719" s="86" t="str">
        <f ca="1">_xlfn.CONCAT(Tabla36[[#This Row],[NUM. ECO.]],Tabla36[[#This Row],[TURNO]],Tabla36[[#This Row],[FECHA]])</f>
        <v>T6PRIMER TURNO45429</v>
      </c>
      <c r="B5719" s="87">
        <v>6</v>
      </c>
      <c r="C5719" s="87">
        <v>2</v>
      </c>
      <c r="D5719" s="87" t="s">
        <v>75</v>
      </c>
      <c r="E5719" s="86"/>
      <c r="F5719" s="86">
        <f>VLOOKUP(Tabla36[[#This Row],[NUM. ECO.]],[2]!Tabla24[[NO.ECO]:[CUBICACION
M3]],4,0)</f>
        <v>32</v>
      </c>
      <c r="G5719" s="94">
        <v>45429</v>
      </c>
      <c r="H5719" s="92" t="str">
        <f>VLOOKUP(Tabla36[[#This Row],[NUM. ECO.]],[2]!Tabla24[[NO.ECO]:[MATERIAL]],8,0)</f>
        <v>PIEDRA PICADA</v>
      </c>
      <c r="I5719" s="86" t="s">
        <v>79</v>
      </c>
      <c r="J5719" s="88">
        <f ca="1">J5718+TIME(0,RANDBETWEEN((144),(176)),0)</f>
        <v>0.37083333333333335</v>
      </c>
      <c r="K5719" s="86" t="str">
        <f ca="1">VLOOKUP(Tabla36[[#This Row],[CODIGO VINCULO]],[1]!Anexar1[[UNION]:[OPERADOR]],4,0)</f>
        <v>ABRAHAM EZEQUIEL UH CHAN</v>
      </c>
      <c r="L5719" s="92" t="str" cm="1">
        <f t="array" aca="1" ref="L5719" ca="1">_xlfn.IFS(J5719&gt;=TIME(14,0,0),"SEGUNDO TURNO",J5719&lt;TIME(14,0,0),"PRIMER TURNO")</f>
        <v>PRIMER TURNO</v>
      </c>
      <c r="M5719" s="90"/>
    </row>
    <row r="5720" spans="1:13">
      <c r="A5720" s="86" t="str">
        <f ca="1">_xlfn.CONCAT(Tabla36[[#This Row],[NUM. ECO.]],Tabla36[[#This Row],[TURNO]],Tabla36[[#This Row],[FECHA]])</f>
        <v>T6PRIMER TURNO45429</v>
      </c>
      <c r="B5720" s="87">
        <v>6</v>
      </c>
      <c r="C5720" s="87">
        <v>3</v>
      </c>
      <c r="D5720" s="87" t="s">
        <v>75</v>
      </c>
      <c r="E5720" s="86"/>
      <c r="F5720" s="86">
        <f>VLOOKUP(Tabla36[[#This Row],[NUM. ECO.]],[2]!Tabla24[[NO.ECO]:[CUBICACION
M3]],4,0)</f>
        <v>32</v>
      </c>
      <c r="G5720" s="94">
        <v>45429</v>
      </c>
      <c r="H5720" s="92" t="str">
        <f>VLOOKUP(Tabla36[[#This Row],[NUM. ECO.]],[2]!Tabla24[[NO.ECO]:[MATERIAL]],8,0)</f>
        <v>PIEDRA PICADA</v>
      </c>
      <c r="I5720" s="86" t="s">
        <v>79</v>
      </c>
      <c r="J5720" s="91">
        <f ca="1">J5719+TIME(0,RANDBETWEEN((144),(176)),0)</f>
        <v>0.47500000000000003</v>
      </c>
      <c r="K5720" s="86" t="str">
        <f ca="1">VLOOKUP(Tabla36[[#This Row],[CODIGO VINCULO]],[1]!Anexar1[[UNION]:[OPERADOR]],4,0)</f>
        <v>ABRAHAM EZEQUIEL UH CHAN</v>
      </c>
      <c r="L5720" s="92" t="str" cm="1">
        <f t="array" aca="1" ref="L5720" ca="1">_xlfn.IFS(J5720&gt;=TIME(14,0,0),"SEGUNDO TURNO",J5720&lt;TIME(14,0,0),"PRIMER TURNO")</f>
        <v>PRIMER TURNO</v>
      </c>
      <c r="M5720" s="90"/>
    </row>
    <row r="5721" spans="1:13">
      <c r="A5721" s="86" t="str">
        <f ca="1">_xlfn.CONCAT(Tabla36[[#This Row],[NUM. ECO.]],Tabla36[[#This Row],[TURNO]],Tabla36[[#This Row],[FECHA]])</f>
        <v>T6SEGUNDO TURNO45429</v>
      </c>
      <c r="B5721" s="87">
        <v>6</v>
      </c>
      <c r="C5721" s="87">
        <v>4</v>
      </c>
      <c r="D5721" s="87" t="s">
        <v>75</v>
      </c>
      <c r="E5721" s="86"/>
      <c r="F5721" s="86">
        <f>VLOOKUP(Tabla36[[#This Row],[NUM. ECO.]],[2]!Tabla24[[NO.ECO]:[CUBICACION
M3]],4,0)</f>
        <v>32</v>
      </c>
      <c r="G5721" s="94">
        <v>45429</v>
      </c>
      <c r="H5721" s="92" t="str">
        <f>VLOOKUP(Tabla36[[#This Row],[NUM. ECO.]],[2]!Tabla24[[NO.ECO]:[MATERIAL]],8,0)</f>
        <v>PIEDRA PICADA</v>
      </c>
      <c r="I5721" s="86" t="s">
        <v>79</v>
      </c>
      <c r="J5721" s="91">
        <f ca="1">J5720+TIME(0,RANDBETWEEN((144),(176)),0)</f>
        <v>0.58888888888888891</v>
      </c>
      <c r="K5721" s="86" t="str">
        <f ca="1">VLOOKUP(Tabla36[[#This Row],[CODIGO VINCULO]],[1]!Anexar1[[UNION]:[OPERADOR]],4,0)</f>
        <v>JESUS SALVADOR KEN TUN</v>
      </c>
      <c r="L5721" s="92" t="str" cm="1">
        <f t="array" aca="1" ref="L5721" ca="1">_xlfn.IFS(J5721&gt;=TIME(14,0,0),"SEGUNDO TURNO",J5721&lt;TIME(14,0,0),"PRIMER TURNO")</f>
        <v>SEGUNDO TURNO</v>
      </c>
      <c r="M5721" s="90"/>
    </row>
    <row r="5722" spans="1:13">
      <c r="A5722" s="86" t="str">
        <f ca="1">_xlfn.CONCAT(Tabla36[[#This Row],[NUM. ECO.]],Tabla36[[#This Row],[TURNO]],Tabla36[[#This Row],[FECHA]])</f>
        <v>T6SEGUNDO TURNO45429</v>
      </c>
      <c r="B5722" s="87">
        <v>6</v>
      </c>
      <c r="C5722" s="87">
        <v>5</v>
      </c>
      <c r="D5722" s="87" t="s">
        <v>75</v>
      </c>
      <c r="E5722" s="86"/>
      <c r="F5722" s="86">
        <f>VLOOKUP(Tabla36[[#This Row],[NUM. ECO.]],[2]!Tabla24[[NO.ECO]:[CUBICACION
M3]],4,0)</f>
        <v>32</v>
      </c>
      <c r="G5722" s="94">
        <v>45429</v>
      </c>
      <c r="H5722" s="92" t="str">
        <f>VLOOKUP(Tabla36[[#This Row],[NUM. ECO.]],[2]!Tabla24[[NO.ECO]:[MATERIAL]],8,0)</f>
        <v>PIEDRA PICADA</v>
      </c>
      <c r="I5722" s="86" t="s">
        <v>79</v>
      </c>
      <c r="J5722" s="91">
        <f ca="1">J5721+TIME(0,RANDBETWEEN((144),(176)),0)</f>
        <v>0.69791666666666674</v>
      </c>
      <c r="K5722" s="86" t="str">
        <f ca="1">VLOOKUP(Tabla36[[#This Row],[CODIGO VINCULO]],[1]!Anexar1[[UNION]:[OPERADOR]],4,0)</f>
        <v>JESUS SALVADOR KEN TUN</v>
      </c>
      <c r="L5722" s="92" t="str" cm="1">
        <f t="array" aca="1" ref="L5722" ca="1">_xlfn.IFS(J5722&gt;=TIME(14,0,0),"SEGUNDO TURNO",J5722&lt;TIME(14,0,0),"PRIMER TURNO")</f>
        <v>SEGUNDO TURNO</v>
      </c>
      <c r="M5722" s="90"/>
    </row>
    <row r="5723" spans="1:13">
      <c r="A5723" s="86" t="str">
        <f ca="1">_xlfn.CONCAT(Tabla36[[#This Row],[NUM. ECO.]],Tabla36[[#This Row],[TURNO]],Tabla36[[#This Row],[FECHA]])</f>
        <v>T6SEGUNDO TURNO45429</v>
      </c>
      <c r="B5723" s="87">
        <v>6</v>
      </c>
      <c r="C5723" s="87">
        <v>6</v>
      </c>
      <c r="D5723" s="87" t="s">
        <v>75</v>
      </c>
      <c r="E5723" s="86"/>
      <c r="F5723" s="86">
        <f>VLOOKUP(Tabla36[[#This Row],[NUM. ECO.]],[2]!Tabla24[[NO.ECO]:[CUBICACION
M3]],4,0)</f>
        <v>32</v>
      </c>
      <c r="G5723" s="94">
        <v>45429</v>
      </c>
      <c r="H5723" s="92" t="str">
        <f>VLOOKUP(Tabla36[[#This Row],[NUM. ECO.]],[2]!Tabla24[[NO.ECO]:[MATERIAL]],8,0)</f>
        <v>PIEDRA PICADA</v>
      </c>
      <c r="I5723" s="86" t="s">
        <v>79</v>
      </c>
      <c r="J5723" s="91">
        <f ca="1">J5722+TIME(0,RANDBETWEEN((144),(176)),0)</f>
        <v>0.81527777777777788</v>
      </c>
      <c r="K5723" s="86" t="str">
        <f ca="1">VLOOKUP(Tabla36[[#This Row],[CODIGO VINCULO]],[1]!Anexar1[[UNION]:[OPERADOR]],4,0)</f>
        <v>JESUS SALVADOR KEN TUN</v>
      </c>
      <c r="L5723" s="92" t="str" cm="1">
        <f t="array" aca="1" ref="L5723" ca="1">_xlfn.IFS(J5723&gt;=TIME(14,0,0),"SEGUNDO TURNO",J5723&lt;TIME(14,0,0),"PRIMER TURNO")</f>
        <v>SEGUNDO TURNO</v>
      </c>
      <c r="M5723" s="90"/>
    </row>
    <row r="5724" spans="1:13">
      <c r="A5724" s="86" t="str">
        <f ca="1">_xlfn.CONCAT(Tabla36[[#This Row],[NUM. ECO.]],Tabla36[[#This Row],[TURNO]],Tabla36[[#This Row],[FECHA]])</f>
        <v>T6PRIMER TURNO45430</v>
      </c>
      <c r="B5724" s="87">
        <v>6</v>
      </c>
      <c r="C5724" s="87">
        <v>1</v>
      </c>
      <c r="D5724" s="87" t="s">
        <v>75</v>
      </c>
      <c r="E5724" s="86"/>
      <c r="F5724" s="86">
        <f>VLOOKUP(Tabla36[[#This Row],[NUM. ECO.]],[2]!Tabla24[[NO.ECO]:[CUBICACION
M3]],4,0)</f>
        <v>32</v>
      </c>
      <c r="G5724" s="94">
        <v>45430</v>
      </c>
      <c r="H5724" s="92" t="str">
        <f>VLOOKUP(Tabla36[[#This Row],[NUM. ECO.]],[2]!Tabla24[[NO.ECO]:[MATERIAL]],8,0)</f>
        <v>PIEDRA PICADA</v>
      </c>
      <c r="I5724" s="86" t="s">
        <v>79</v>
      </c>
      <c r="J5724" s="88">
        <f ca="1">TIME(RANDBETWEEN(5.5,6),RANDBETWEEN(1,29),0)</f>
        <v>0.25624999999999998</v>
      </c>
      <c r="K5724" s="86" t="str">
        <f ca="1">VLOOKUP(Tabla36[[#This Row],[CODIGO VINCULO]],[1]!Anexar1[[UNION]:[OPERADOR]],4,0)</f>
        <v>ABRAHAM EZEQUIEL UH CHAN</v>
      </c>
      <c r="L5724" s="92" t="str" cm="1">
        <f t="array" aca="1" ref="L5724" ca="1">_xlfn.IFS(J5724&gt;=TIME(14,0,0),"SEGUNDO TURNO",J5724&lt;TIME(14,0,0),"PRIMER TURNO")</f>
        <v>PRIMER TURNO</v>
      </c>
      <c r="M5724" s="90"/>
    </row>
    <row r="5725" spans="1:13">
      <c r="A5725" s="86" t="str">
        <f ca="1">_xlfn.CONCAT(Tabla36[[#This Row],[NUM. ECO.]],Tabla36[[#This Row],[TURNO]],Tabla36[[#This Row],[FECHA]])</f>
        <v>T6PRIMER TURNO45430</v>
      </c>
      <c r="B5725" s="87">
        <v>6</v>
      </c>
      <c r="C5725" s="87">
        <v>2</v>
      </c>
      <c r="D5725" s="87" t="s">
        <v>75</v>
      </c>
      <c r="E5725" s="86"/>
      <c r="F5725" s="86">
        <f>VLOOKUP(Tabla36[[#This Row],[NUM. ECO.]],[2]!Tabla24[[NO.ECO]:[CUBICACION
M3]],4,0)</f>
        <v>32</v>
      </c>
      <c r="G5725" s="94">
        <v>45430</v>
      </c>
      <c r="H5725" s="92" t="str">
        <f>VLOOKUP(Tabla36[[#This Row],[NUM. ECO.]],[2]!Tabla24[[NO.ECO]:[MATERIAL]],8,0)</f>
        <v>PIEDRA PICADA</v>
      </c>
      <c r="I5725" s="86" t="s">
        <v>79</v>
      </c>
      <c r="J5725" s="88">
        <f ca="1">J5724+TIME(0,RANDBETWEEN((144),(176)),0)</f>
        <v>0.37222222222222223</v>
      </c>
      <c r="K5725" s="86" t="str">
        <f ca="1">VLOOKUP(Tabla36[[#This Row],[CODIGO VINCULO]],[1]!Anexar1[[UNION]:[OPERADOR]],4,0)</f>
        <v>ABRAHAM EZEQUIEL UH CHAN</v>
      </c>
      <c r="L5725" s="92" t="str" cm="1">
        <f t="array" aca="1" ref="L5725" ca="1">_xlfn.IFS(J5725&gt;=TIME(14,0,0),"SEGUNDO TURNO",J5725&lt;TIME(14,0,0),"PRIMER TURNO")</f>
        <v>PRIMER TURNO</v>
      </c>
      <c r="M5725" s="90"/>
    </row>
    <row r="5726" spans="1:13">
      <c r="A5726" s="86" t="str">
        <f ca="1">_xlfn.CONCAT(Tabla36[[#This Row],[NUM. ECO.]],Tabla36[[#This Row],[TURNO]],Tabla36[[#This Row],[FECHA]])</f>
        <v>T6PRIMER TURNO45430</v>
      </c>
      <c r="B5726" s="87">
        <v>6</v>
      </c>
      <c r="C5726" s="87">
        <v>3</v>
      </c>
      <c r="D5726" s="87" t="s">
        <v>75</v>
      </c>
      <c r="E5726" s="86"/>
      <c r="F5726" s="86">
        <f>VLOOKUP(Tabla36[[#This Row],[NUM. ECO.]],[2]!Tabla24[[NO.ECO]:[CUBICACION
M3]],4,0)</f>
        <v>32</v>
      </c>
      <c r="G5726" s="94">
        <v>45430</v>
      </c>
      <c r="H5726" s="92" t="str">
        <f>VLOOKUP(Tabla36[[#This Row],[NUM. ECO.]],[2]!Tabla24[[NO.ECO]:[MATERIAL]],8,0)</f>
        <v>PIEDRA PICADA</v>
      </c>
      <c r="I5726" s="86" t="s">
        <v>79</v>
      </c>
      <c r="J5726" s="91">
        <f ca="1">J5725+TIME(0,RANDBETWEEN((144),(176)),0)</f>
        <v>0.49027777777777781</v>
      </c>
      <c r="K5726" s="86" t="str">
        <f ca="1">VLOOKUP(Tabla36[[#This Row],[CODIGO VINCULO]],[1]!Anexar1[[UNION]:[OPERADOR]],4,0)</f>
        <v>ABRAHAM EZEQUIEL UH CHAN</v>
      </c>
      <c r="L5726" s="92" t="str" cm="1">
        <f t="array" aca="1" ref="L5726" ca="1">_xlfn.IFS(J5726&gt;=TIME(14,0,0),"SEGUNDO TURNO",J5726&lt;TIME(14,0,0),"PRIMER TURNO")</f>
        <v>PRIMER TURNO</v>
      </c>
      <c r="M5726" s="90"/>
    </row>
    <row r="5727" spans="1:13">
      <c r="A5727" s="86" t="str">
        <f ca="1">_xlfn.CONCAT(Tabla36[[#This Row],[NUM. ECO.]],Tabla36[[#This Row],[TURNO]],Tabla36[[#This Row],[FECHA]])</f>
        <v>T6SEGUNDO TURNO45430</v>
      </c>
      <c r="B5727" s="87">
        <v>6</v>
      </c>
      <c r="C5727" s="87">
        <v>4</v>
      </c>
      <c r="D5727" s="87" t="s">
        <v>75</v>
      </c>
      <c r="E5727" s="86"/>
      <c r="F5727" s="86">
        <f>VLOOKUP(Tabla36[[#This Row],[NUM. ECO.]],[2]!Tabla24[[NO.ECO]:[CUBICACION
M3]],4,0)</f>
        <v>32</v>
      </c>
      <c r="G5727" s="94">
        <v>45430</v>
      </c>
      <c r="H5727" s="92" t="str">
        <f>VLOOKUP(Tabla36[[#This Row],[NUM. ECO.]],[2]!Tabla24[[NO.ECO]:[MATERIAL]],8,0)</f>
        <v>PIEDRA PICADA</v>
      </c>
      <c r="I5727" s="86" t="s">
        <v>79</v>
      </c>
      <c r="J5727" s="91">
        <f ca="1">J5726+TIME(0,RANDBETWEEN((144),(176)),0)</f>
        <v>0.60277777777777786</v>
      </c>
      <c r="K5727" s="86" t="str">
        <f ca="1">VLOOKUP(Tabla36[[#This Row],[CODIGO VINCULO]],[1]!Anexar1[[UNION]:[OPERADOR]],4,0)</f>
        <v>JESUS SALVADOR KEN TUN</v>
      </c>
      <c r="L5727" s="92" t="str" cm="1">
        <f t="array" aca="1" ref="L5727" ca="1">_xlfn.IFS(J5727&gt;=TIME(14,0,0),"SEGUNDO TURNO",J5727&lt;TIME(14,0,0),"PRIMER TURNO")</f>
        <v>SEGUNDO TURNO</v>
      </c>
      <c r="M5727" s="90"/>
    </row>
    <row r="5728" spans="1:13">
      <c r="A5728" s="86" t="str">
        <f ca="1">_xlfn.CONCAT(Tabla36[[#This Row],[NUM. ECO.]],Tabla36[[#This Row],[TURNO]],Tabla36[[#This Row],[FECHA]])</f>
        <v>T6SEGUNDO TURNO45430</v>
      </c>
      <c r="B5728" s="87">
        <v>6</v>
      </c>
      <c r="C5728" s="87">
        <v>5</v>
      </c>
      <c r="D5728" s="87" t="s">
        <v>75</v>
      </c>
      <c r="E5728" s="86"/>
      <c r="F5728" s="86">
        <f>VLOOKUP(Tabla36[[#This Row],[NUM. ECO.]],[2]!Tabla24[[NO.ECO]:[CUBICACION
M3]],4,0)</f>
        <v>32</v>
      </c>
      <c r="G5728" s="94">
        <v>45430</v>
      </c>
      <c r="H5728" s="92" t="str">
        <f>VLOOKUP(Tabla36[[#This Row],[NUM. ECO.]],[2]!Tabla24[[NO.ECO]:[MATERIAL]],8,0)</f>
        <v>PIEDRA PICADA</v>
      </c>
      <c r="I5728" s="86" t="s">
        <v>79</v>
      </c>
      <c r="J5728" s="91">
        <f ca="1">J5727+TIME(0,RANDBETWEEN((144),(176)),0)</f>
        <v>0.71250000000000013</v>
      </c>
      <c r="K5728" s="86" t="str">
        <f ca="1">VLOOKUP(Tabla36[[#This Row],[CODIGO VINCULO]],[1]!Anexar1[[UNION]:[OPERADOR]],4,0)</f>
        <v>JESUS SALVADOR KEN TUN</v>
      </c>
      <c r="L5728" s="92" t="str" cm="1">
        <f t="array" aca="1" ref="L5728" ca="1">_xlfn.IFS(J5728&gt;=TIME(14,0,0),"SEGUNDO TURNO",J5728&lt;TIME(14,0,0),"PRIMER TURNO")</f>
        <v>SEGUNDO TURNO</v>
      </c>
      <c r="M5728" s="90"/>
    </row>
    <row r="5729" spans="1:13">
      <c r="A5729" s="86" t="str">
        <f ca="1">_xlfn.CONCAT(Tabla36[[#This Row],[NUM. ECO.]],Tabla36[[#This Row],[TURNO]],Tabla36[[#This Row],[FECHA]])</f>
        <v>T6SEGUNDO TURNO45430</v>
      </c>
      <c r="B5729" s="87">
        <v>6</v>
      </c>
      <c r="C5729" s="87">
        <v>6</v>
      </c>
      <c r="D5729" s="87" t="s">
        <v>75</v>
      </c>
      <c r="E5729" s="86"/>
      <c r="F5729" s="86">
        <f>VLOOKUP(Tabla36[[#This Row],[NUM. ECO.]],[2]!Tabla24[[NO.ECO]:[CUBICACION
M3]],4,0)</f>
        <v>32</v>
      </c>
      <c r="G5729" s="94">
        <v>45430</v>
      </c>
      <c r="H5729" s="92" t="str">
        <f>VLOOKUP(Tabla36[[#This Row],[NUM. ECO.]],[2]!Tabla24[[NO.ECO]:[MATERIAL]],8,0)</f>
        <v>PIEDRA PICADA</v>
      </c>
      <c r="I5729" s="86" t="s">
        <v>79</v>
      </c>
      <c r="J5729" s="91">
        <f ca="1">J5728+TIME(0,RANDBETWEEN((144),(176)),0)</f>
        <v>0.83333333333333348</v>
      </c>
      <c r="K5729" s="86" t="str">
        <f ca="1">VLOOKUP(Tabla36[[#This Row],[CODIGO VINCULO]],[1]!Anexar1[[UNION]:[OPERADOR]],4,0)</f>
        <v>JESUS SALVADOR KEN TUN</v>
      </c>
      <c r="L5729" s="92" t="str" cm="1">
        <f t="array" aca="1" ref="L5729" ca="1">_xlfn.IFS(J5729&gt;=TIME(14,0,0),"SEGUNDO TURNO",J5729&lt;TIME(14,0,0),"PRIMER TURNO")</f>
        <v>SEGUNDO TURNO</v>
      </c>
      <c r="M5729" s="90"/>
    </row>
    <row r="5730" spans="1:13">
      <c r="A5730" s="86" t="str">
        <f ca="1">_xlfn.CONCAT(Tabla36[[#This Row],[NUM. ECO.]],Tabla36[[#This Row],[TURNO]],Tabla36[[#This Row],[FECHA]])</f>
        <v>T6PRIMER TURNO45432</v>
      </c>
      <c r="B5730" s="87">
        <v>6</v>
      </c>
      <c r="C5730" s="87">
        <v>1</v>
      </c>
      <c r="D5730" s="87" t="s">
        <v>75</v>
      </c>
      <c r="E5730" s="86"/>
      <c r="F5730" s="86">
        <f>VLOOKUP(Tabla36[[#This Row],[NUM. ECO.]],[2]!Tabla24[[NO.ECO]:[CUBICACION
M3]],4,0)</f>
        <v>32</v>
      </c>
      <c r="G5730" s="94">
        <v>45432</v>
      </c>
      <c r="H5730" s="92" t="str">
        <f>VLOOKUP(Tabla36[[#This Row],[NUM. ECO.]],[2]!Tabla24[[NO.ECO]:[MATERIAL]],8,0)</f>
        <v>PIEDRA PICADA</v>
      </c>
      <c r="I5730" s="86" t="s">
        <v>79</v>
      </c>
      <c r="J5730" s="88">
        <f ca="1">TIME(RANDBETWEEN(5.5,6),RANDBETWEEN(1,29),0)</f>
        <v>0.25208333333333333</v>
      </c>
      <c r="K5730" s="86" t="str">
        <f ca="1">VLOOKUP(Tabla36[[#This Row],[CODIGO VINCULO]],[1]!Anexar1[[UNION]:[OPERADOR]],4,0)</f>
        <v>OSCAR MIGUEL MARTINEZ CAMACHO</v>
      </c>
      <c r="L5730" s="92" t="str" cm="1">
        <f t="array" aca="1" ref="L5730" ca="1">_xlfn.IFS(J5730&gt;=TIME(14,0,0),"SEGUNDO TURNO",J5730&lt;TIME(14,0,0),"PRIMER TURNO")</f>
        <v>PRIMER TURNO</v>
      </c>
      <c r="M5730" s="90"/>
    </row>
    <row r="5731" spans="1:13">
      <c r="A5731" s="86" t="str">
        <f ca="1">_xlfn.CONCAT(Tabla36[[#This Row],[NUM. ECO.]],Tabla36[[#This Row],[TURNO]],Tabla36[[#This Row],[FECHA]])</f>
        <v>T6PRIMER TURNO45432</v>
      </c>
      <c r="B5731" s="87">
        <v>6</v>
      </c>
      <c r="C5731" s="87">
        <v>2</v>
      </c>
      <c r="D5731" s="87" t="s">
        <v>75</v>
      </c>
      <c r="E5731" s="86"/>
      <c r="F5731" s="86">
        <f>VLOOKUP(Tabla36[[#This Row],[NUM. ECO.]],[2]!Tabla24[[NO.ECO]:[CUBICACION
M3]],4,0)</f>
        <v>32</v>
      </c>
      <c r="G5731" s="94">
        <v>45432</v>
      </c>
      <c r="H5731" s="92" t="str">
        <f>VLOOKUP(Tabla36[[#This Row],[NUM. ECO.]],[2]!Tabla24[[NO.ECO]:[MATERIAL]],8,0)</f>
        <v>PIEDRA PICADA</v>
      </c>
      <c r="I5731" s="86" t="s">
        <v>79</v>
      </c>
      <c r="J5731" s="88">
        <f ca="1">J5730+TIME(0,RANDBETWEEN((144),(176)),0)</f>
        <v>0.35625000000000001</v>
      </c>
      <c r="K5731" s="86" t="str">
        <f ca="1">VLOOKUP(Tabla36[[#This Row],[CODIGO VINCULO]],[1]!Anexar1[[UNION]:[OPERADOR]],4,0)</f>
        <v>OSCAR MIGUEL MARTINEZ CAMACHO</v>
      </c>
      <c r="L5731" s="92" t="str" cm="1">
        <f t="array" aca="1" ref="L5731" ca="1">_xlfn.IFS(J5731&gt;=TIME(14,0,0),"SEGUNDO TURNO",J5731&lt;TIME(14,0,0),"PRIMER TURNO")</f>
        <v>PRIMER TURNO</v>
      </c>
      <c r="M5731" s="90"/>
    </row>
    <row r="5732" spans="1:13">
      <c r="A5732" s="86" t="str">
        <f ca="1">_xlfn.CONCAT(Tabla36[[#This Row],[NUM. ECO.]],Tabla36[[#This Row],[TURNO]],Tabla36[[#This Row],[FECHA]])</f>
        <v>T6PRIMER TURNO45432</v>
      </c>
      <c r="B5732" s="87">
        <v>6</v>
      </c>
      <c r="C5732" s="87">
        <v>3</v>
      </c>
      <c r="D5732" s="87" t="s">
        <v>75</v>
      </c>
      <c r="E5732" s="86"/>
      <c r="F5732" s="86">
        <f>VLOOKUP(Tabla36[[#This Row],[NUM. ECO.]],[2]!Tabla24[[NO.ECO]:[CUBICACION
M3]],4,0)</f>
        <v>32</v>
      </c>
      <c r="G5732" s="94">
        <v>45432</v>
      </c>
      <c r="H5732" s="92" t="str">
        <f>VLOOKUP(Tabla36[[#This Row],[NUM. ECO.]],[2]!Tabla24[[NO.ECO]:[MATERIAL]],8,0)</f>
        <v>PIEDRA PICADA</v>
      </c>
      <c r="I5732" s="86" t="s">
        <v>79</v>
      </c>
      <c r="J5732" s="91">
        <f ca="1">J5731+TIME(0,RANDBETWEEN((144),(176)),0)</f>
        <v>0.46875</v>
      </c>
      <c r="K5732" s="86" t="str">
        <f ca="1">VLOOKUP(Tabla36[[#This Row],[CODIGO VINCULO]],[1]!Anexar1[[UNION]:[OPERADOR]],4,0)</f>
        <v>OSCAR MIGUEL MARTINEZ CAMACHO</v>
      </c>
      <c r="L5732" s="92" t="str" cm="1">
        <f t="array" aca="1" ref="L5732" ca="1">_xlfn.IFS(J5732&gt;=TIME(14,0,0),"SEGUNDO TURNO",J5732&lt;TIME(14,0,0),"PRIMER TURNO")</f>
        <v>PRIMER TURNO</v>
      </c>
      <c r="M5732" s="90"/>
    </row>
    <row r="5733" spans="1:13">
      <c r="A5733" s="86" t="str">
        <f ca="1">_xlfn.CONCAT(Tabla36[[#This Row],[NUM. ECO.]],Tabla36[[#This Row],[TURNO]],Tabla36[[#This Row],[FECHA]])</f>
        <v>T6PRIMER TURNO45432</v>
      </c>
      <c r="B5733" s="87">
        <v>6</v>
      </c>
      <c r="C5733" s="87">
        <v>4</v>
      </c>
      <c r="D5733" s="87" t="s">
        <v>75</v>
      </c>
      <c r="E5733" s="86"/>
      <c r="F5733" s="86">
        <f>VLOOKUP(Tabla36[[#This Row],[NUM. ECO.]],[2]!Tabla24[[NO.ECO]:[CUBICACION
M3]],4,0)</f>
        <v>32</v>
      </c>
      <c r="G5733" s="94">
        <v>45432</v>
      </c>
      <c r="H5733" s="92" t="str">
        <f>VLOOKUP(Tabla36[[#This Row],[NUM. ECO.]],[2]!Tabla24[[NO.ECO]:[MATERIAL]],8,0)</f>
        <v>PIEDRA PICADA</v>
      </c>
      <c r="I5733" s="86" t="s">
        <v>79</v>
      </c>
      <c r="J5733" s="91">
        <f ca="1">J5732+TIME(0,RANDBETWEEN((144),(176)),0)</f>
        <v>0.57013888888888886</v>
      </c>
      <c r="K5733" s="86" t="str">
        <f ca="1">VLOOKUP(Tabla36[[#This Row],[CODIGO VINCULO]],[1]!Anexar1[[UNION]:[OPERADOR]],4,0)</f>
        <v>OSCAR MIGUEL MARTINEZ CAMACHO</v>
      </c>
      <c r="L5733" s="92" t="str" cm="1">
        <f t="array" aca="1" ref="L5733" ca="1">_xlfn.IFS(J5733&gt;=TIME(14,0,0),"SEGUNDO TURNO",J5733&lt;TIME(14,0,0),"PRIMER TURNO")</f>
        <v>PRIMER TURNO</v>
      </c>
      <c r="M5733" s="90"/>
    </row>
    <row r="5734" spans="1:13">
      <c r="A5734" s="86" t="str">
        <f ca="1">_xlfn.CONCAT(Tabla36[[#This Row],[NUM. ECO.]],Tabla36[[#This Row],[TURNO]],Tabla36[[#This Row],[FECHA]])</f>
        <v>T6SEGUNDO TURNO45432</v>
      </c>
      <c r="B5734" s="87">
        <v>6</v>
      </c>
      <c r="C5734" s="87">
        <v>5</v>
      </c>
      <c r="D5734" s="87" t="s">
        <v>75</v>
      </c>
      <c r="E5734" s="86"/>
      <c r="F5734" s="86">
        <f>VLOOKUP(Tabla36[[#This Row],[NUM. ECO.]],[2]!Tabla24[[NO.ECO]:[CUBICACION
M3]],4,0)</f>
        <v>32</v>
      </c>
      <c r="G5734" s="94">
        <v>45432</v>
      </c>
      <c r="H5734" s="92" t="str">
        <f>VLOOKUP(Tabla36[[#This Row],[NUM. ECO.]],[2]!Tabla24[[NO.ECO]:[MATERIAL]],8,0)</f>
        <v>PIEDRA PICADA</v>
      </c>
      <c r="I5734" s="86" t="s">
        <v>79</v>
      </c>
      <c r="J5734" s="91">
        <f ca="1">J5733+TIME(0,RANDBETWEEN((144),(176)),0)</f>
        <v>0.67222222222222217</v>
      </c>
      <c r="K5734" s="86" t="str">
        <f ca="1">VLOOKUP(Tabla36[[#This Row],[CODIGO VINCULO]],[1]!Anexar1[[UNION]:[OPERADOR]],4,0)</f>
        <v>LUIS ANGEL HERNANDEZ ORTIZ</v>
      </c>
      <c r="L5734" s="92" t="str" cm="1">
        <f t="array" aca="1" ref="L5734" ca="1">_xlfn.IFS(J5734&gt;=TIME(14,0,0),"SEGUNDO TURNO",J5734&lt;TIME(14,0,0),"PRIMER TURNO")</f>
        <v>SEGUNDO TURNO</v>
      </c>
      <c r="M5734" s="90"/>
    </row>
    <row r="5735" spans="1:13">
      <c r="A5735" s="86" t="str">
        <f ca="1">_xlfn.CONCAT(Tabla36[[#This Row],[NUM. ECO.]],Tabla36[[#This Row],[TURNO]],Tabla36[[#This Row],[FECHA]])</f>
        <v>T6SEGUNDO TURNO45432</v>
      </c>
      <c r="B5735" s="87">
        <v>6</v>
      </c>
      <c r="C5735" s="87">
        <v>6</v>
      </c>
      <c r="D5735" s="87" t="s">
        <v>75</v>
      </c>
      <c r="E5735" s="86"/>
      <c r="F5735" s="86">
        <f>VLOOKUP(Tabla36[[#This Row],[NUM. ECO.]],[2]!Tabla24[[NO.ECO]:[CUBICACION
M3]],4,0)</f>
        <v>32</v>
      </c>
      <c r="G5735" s="94">
        <v>45432</v>
      </c>
      <c r="H5735" s="92" t="str">
        <f>VLOOKUP(Tabla36[[#This Row],[NUM. ECO.]],[2]!Tabla24[[NO.ECO]:[MATERIAL]],8,0)</f>
        <v>PIEDRA PICADA</v>
      </c>
      <c r="I5735" s="86" t="s">
        <v>79</v>
      </c>
      <c r="J5735" s="91">
        <f ca="1">J5734+TIME(0,RANDBETWEEN((144),(176)),0)</f>
        <v>0.78472222222222221</v>
      </c>
      <c r="K5735" s="86" t="str">
        <f ca="1">VLOOKUP(Tabla36[[#This Row],[CODIGO VINCULO]],[1]!Anexar1[[UNION]:[OPERADOR]],4,0)</f>
        <v>LUIS ANGEL HERNANDEZ ORTIZ</v>
      </c>
      <c r="L5735" s="92" t="str" cm="1">
        <f t="array" aca="1" ref="L5735" ca="1">_xlfn.IFS(J5735&gt;=TIME(14,0,0),"SEGUNDO TURNO",J5735&lt;TIME(14,0,0),"PRIMER TURNO")</f>
        <v>SEGUNDO TURNO</v>
      </c>
      <c r="M5735" s="90"/>
    </row>
    <row r="5736" spans="1:13">
      <c r="A5736" s="86" t="str">
        <f ca="1">_xlfn.CONCAT(Tabla36[[#This Row],[NUM. ECO.]],Tabla36[[#This Row],[TURNO]],Tabla36[[#This Row],[FECHA]])</f>
        <v>T6PRIMER TURNO45433</v>
      </c>
      <c r="B5736" s="87">
        <v>6</v>
      </c>
      <c r="C5736" s="87">
        <v>1</v>
      </c>
      <c r="D5736" s="87" t="s">
        <v>75</v>
      </c>
      <c r="E5736" s="86"/>
      <c r="F5736" s="86">
        <f>VLOOKUP(Tabla36[[#This Row],[NUM. ECO.]],[2]!Tabla24[[NO.ECO]:[CUBICACION
M3]],4,0)</f>
        <v>32</v>
      </c>
      <c r="G5736" s="94">
        <v>45433</v>
      </c>
      <c r="H5736" s="92" t="str">
        <f>VLOOKUP(Tabla36[[#This Row],[NUM. ECO.]],[2]!Tabla24[[NO.ECO]:[MATERIAL]],8,0)</f>
        <v>PIEDRA PICADA</v>
      </c>
      <c r="I5736" s="86" t="s">
        <v>79</v>
      </c>
      <c r="J5736" s="88">
        <f ca="1">TIME(RANDBETWEEN(5.5,6),RANDBETWEEN(1,29),0)</f>
        <v>0.26041666666666669</v>
      </c>
      <c r="K5736" s="86" t="str">
        <f ca="1">VLOOKUP(Tabla36[[#This Row],[CODIGO VINCULO]],[1]!Anexar1[[UNION]:[OPERADOR]],4,0)</f>
        <v>OSCAR MIGUEL MARTINEZ CAMACHO</v>
      </c>
      <c r="L5736" s="92" t="str" cm="1">
        <f t="array" aca="1" ref="L5736" ca="1">_xlfn.IFS(J5736&gt;=TIME(14,0,0),"SEGUNDO TURNO",J5736&lt;TIME(14,0,0),"PRIMER TURNO")</f>
        <v>PRIMER TURNO</v>
      </c>
      <c r="M5736" s="90"/>
    </row>
    <row r="5737" spans="1:13">
      <c r="A5737" s="86" t="str">
        <f ca="1">_xlfn.CONCAT(Tabla36[[#This Row],[NUM. ECO.]],Tabla36[[#This Row],[TURNO]],Tabla36[[#This Row],[FECHA]])</f>
        <v>T6PRIMER TURNO45433</v>
      </c>
      <c r="B5737" s="87">
        <v>6</v>
      </c>
      <c r="C5737" s="87">
        <v>2</v>
      </c>
      <c r="D5737" s="87" t="s">
        <v>75</v>
      </c>
      <c r="E5737" s="86"/>
      <c r="F5737" s="86">
        <f>VLOOKUP(Tabla36[[#This Row],[NUM. ECO.]],[2]!Tabla24[[NO.ECO]:[CUBICACION
M3]],4,0)</f>
        <v>32</v>
      </c>
      <c r="G5737" s="94">
        <v>45433</v>
      </c>
      <c r="H5737" s="92" t="str">
        <f>VLOOKUP(Tabla36[[#This Row],[NUM. ECO.]],[2]!Tabla24[[NO.ECO]:[MATERIAL]],8,0)</f>
        <v>PIEDRA PICADA</v>
      </c>
      <c r="I5737" s="86" t="s">
        <v>79</v>
      </c>
      <c r="J5737" s="88">
        <f ca="1">J5736+TIME(0,RANDBETWEEN((144),(176)),0)</f>
        <v>0.37291666666666667</v>
      </c>
      <c r="K5737" s="86" t="str">
        <f ca="1">VLOOKUP(Tabla36[[#This Row],[CODIGO VINCULO]],[1]!Anexar1[[UNION]:[OPERADOR]],4,0)</f>
        <v>OSCAR MIGUEL MARTINEZ CAMACHO</v>
      </c>
      <c r="L5737" s="92" t="str" cm="1">
        <f t="array" aca="1" ref="L5737" ca="1">_xlfn.IFS(J5737&gt;=TIME(14,0,0),"SEGUNDO TURNO",J5737&lt;TIME(14,0,0),"PRIMER TURNO")</f>
        <v>PRIMER TURNO</v>
      </c>
      <c r="M5737" s="90"/>
    </row>
    <row r="5738" spans="1:13">
      <c r="A5738" s="86" t="str">
        <f ca="1">_xlfn.CONCAT(Tabla36[[#This Row],[NUM. ECO.]],Tabla36[[#This Row],[TURNO]],Tabla36[[#This Row],[FECHA]])</f>
        <v>T6PRIMER TURNO45433</v>
      </c>
      <c r="B5738" s="87">
        <v>6</v>
      </c>
      <c r="C5738" s="87">
        <v>3</v>
      </c>
      <c r="D5738" s="87" t="s">
        <v>75</v>
      </c>
      <c r="E5738" s="86"/>
      <c r="F5738" s="86">
        <f>VLOOKUP(Tabla36[[#This Row],[NUM. ECO.]],[2]!Tabla24[[NO.ECO]:[CUBICACION
M3]],4,0)</f>
        <v>32</v>
      </c>
      <c r="G5738" s="94">
        <v>45433</v>
      </c>
      <c r="H5738" s="92" t="str">
        <f>VLOOKUP(Tabla36[[#This Row],[NUM. ECO.]],[2]!Tabla24[[NO.ECO]:[MATERIAL]],8,0)</f>
        <v>PIEDRA PICADA</v>
      </c>
      <c r="I5738" s="86" t="s">
        <v>79</v>
      </c>
      <c r="J5738" s="91">
        <f ca="1">J5737+TIME(0,RANDBETWEEN((144),(176)),0)</f>
        <v>0.47361111111111109</v>
      </c>
      <c r="K5738" s="86" t="str">
        <f ca="1">VLOOKUP(Tabla36[[#This Row],[CODIGO VINCULO]],[1]!Anexar1[[UNION]:[OPERADOR]],4,0)</f>
        <v>OSCAR MIGUEL MARTINEZ CAMACHO</v>
      </c>
      <c r="L5738" s="92" t="str" cm="1">
        <f t="array" aca="1" ref="L5738" ca="1">_xlfn.IFS(J5738&gt;=TIME(14,0,0),"SEGUNDO TURNO",J5738&lt;TIME(14,0,0),"PRIMER TURNO")</f>
        <v>PRIMER TURNO</v>
      </c>
      <c r="M5738" s="90"/>
    </row>
    <row r="5739" spans="1:13">
      <c r="A5739" s="86" t="str">
        <f ca="1">_xlfn.CONCAT(Tabla36[[#This Row],[NUM. ECO.]],Tabla36[[#This Row],[TURNO]],Tabla36[[#This Row],[FECHA]])</f>
        <v>T6PRIMER TURNO45433</v>
      </c>
      <c r="B5739" s="87">
        <v>6</v>
      </c>
      <c r="C5739" s="87">
        <v>4</v>
      </c>
      <c r="D5739" s="87" t="s">
        <v>75</v>
      </c>
      <c r="E5739" s="86"/>
      <c r="F5739" s="86">
        <f>VLOOKUP(Tabla36[[#This Row],[NUM. ECO.]],[2]!Tabla24[[NO.ECO]:[CUBICACION
M3]],4,0)</f>
        <v>32</v>
      </c>
      <c r="G5739" s="94">
        <v>45433</v>
      </c>
      <c r="H5739" s="92" t="str">
        <f>VLOOKUP(Tabla36[[#This Row],[NUM. ECO.]],[2]!Tabla24[[NO.ECO]:[MATERIAL]],8,0)</f>
        <v>PIEDRA PICADA</v>
      </c>
      <c r="I5739" s="86" t="s">
        <v>79</v>
      </c>
      <c r="J5739" s="91">
        <f ca="1">J5738+TIME(0,RANDBETWEEN((144),(176)),0)</f>
        <v>0.57916666666666661</v>
      </c>
      <c r="K5739" s="86" t="str">
        <f ca="1">VLOOKUP(Tabla36[[#This Row],[CODIGO VINCULO]],[1]!Anexar1[[UNION]:[OPERADOR]],4,0)</f>
        <v>OSCAR MIGUEL MARTINEZ CAMACHO</v>
      </c>
      <c r="L5739" s="92" t="str" cm="1">
        <f t="array" aca="1" ref="L5739" ca="1">_xlfn.IFS(J5739&gt;=TIME(14,0,0),"SEGUNDO TURNO",J5739&lt;TIME(14,0,0),"PRIMER TURNO")</f>
        <v>PRIMER TURNO</v>
      </c>
      <c r="M5739" s="90"/>
    </row>
    <row r="5740" spans="1:13">
      <c r="A5740" s="86" t="str">
        <f ca="1">_xlfn.CONCAT(Tabla36[[#This Row],[NUM. ECO.]],Tabla36[[#This Row],[TURNO]],Tabla36[[#This Row],[FECHA]])</f>
        <v>T6SEGUNDO TURNO45433</v>
      </c>
      <c r="B5740" s="87">
        <v>6</v>
      </c>
      <c r="C5740" s="87">
        <v>5</v>
      </c>
      <c r="D5740" s="87" t="s">
        <v>75</v>
      </c>
      <c r="E5740" s="86"/>
      <c r="F5740" s="86">
        <f>VLOOKUP(Tabla36[[#This Row],[NUM. ECO.]],[2]!Tabla24[[NO.ECO]:[CUBICACION
M3]],4,0)</f>
        <v>32</v>
      </c>
      <c r="G5740" s="94">
        <v>45433</v>
      </c>
      <c r="H5740" s="92" t="str">
        <f>VLOOKUP(Tabla36[[#This Row],[NUM. ECO.]],[2]!Tabla24[[NO.ECO]:[MATERIAL]],8,0)</f>
        <v>PIEDRA PICADA</v>
      </c>
      <c r="I5740" s="86" t="s">
        <v>79</v>
      </c>
      <c r="J5740" s="91">
        <f ca="1">J5739+TIME(0,RANDBETWEEN((144),(176)),0)</f>
        <v>0.68055555555555547</v>
      </c>
      <c r="K5740" s="86" t="str">
        <f ca="1">VLOOKUP(Tabla36[[#This Row],[CODIGO VINCULO]],[1]!Anexar1[[UNION]:[OPERADOR]],4,0)</f>
        <v>LUIS ANGEL HERNANDEZ ORTIZ</v>
      </c>
      <c r="L5740" s="92" t="str" cm="1">
        <f t="array" aca="1" ref="L5740" ca="1">_xlfn.IFS(J5740&gt;=TIME(14,0,0),"SEGUNDO TURNO",J5740&lt;TIME(14,0,0),"PRIMER TURNO")</f>
        <v>SEGUNDO TURNO</v>
      </c>
      <c r="M5740" s="90"/>
    </row>
    <row r="5741" spans="1:13">
      <c r="A5741" s="86" t="str">
        <f ca="1">_xlfn.CONCAT(Tabla36[[#This Row],[NUM. ECO.]],Tabla36[[#This Row],[TURNO]],Tabla36[[#This Row],[FECHA]])</f>
        <v>T6SEGUNDO TURNO45433</v>
      </c>
      <c r="B5741" s="87">
        <v>6</v>
      </c>
      <c r="C5741" s="87">
        <v>6</v>
      </c>
      <c r="D5741" s="87" t="s">
        <v>75</v>
      </c>
      <c r="E5741" s="86"/>
      <c r="F5741" s="86">
        <f>VLOOKUP(Tabla36[[#This Row],[NUM. ECO.]],[2]!Tabla24[[NO.ECO]:[CUBICACION
M3]],4,0)</f>
        <v>32</v>
      </c>
      <c r="G5741" s="94">
        <v>45433</v>
      </c>
      <c r="H5741" s="92" t="str">
        <f>VLOOKUP(Tabla36[[#This Row],[NUM. ECO.]],[2]!Tabla24[[NO.ECO]:[MATERIAL]],8,0)</f>
        <v>PIEDRA PICADA</v>
      </c>
      <c r="I5741" s="86" t="s">
        <v>79</v>
      </c>
      <c r="J5741" s="91">
        <f ca="1">J5740+TIME(0,RANDBETWEEN((144),(176)),0)</f>
        <v>0.78263888888888877</v>
      </c>
      <c r="K5741" s="86" t="str">
        <f ca="1">VLOOKUP(Tabla36[[#This Row],[CODIGO VINCULO]],[1]!Anexar1[[UNION]:[OPERADOR]],4,0)</f>
        <v>LUIS ANGEL HERNANDEZ ORTIZ</v>
      </c>
      <c r="L5741" s="92" t="str" cm="1">
        <f t="array" aca="1" ref="L5741" ca="1">_xlfn.IFS(J5741&gt;=TIME(14,0,0),"SEGUNDO TURNO",J5741&lt;TIME(14,0,0),"PRIMER TURNO")</f>
        <v>SEGUNDO TURNO</v>
      </c>
      <c r="M5741" s="93"/>
    </row>
  </sheetData>
  <autoFilter ref="A2:M2" xr:uid="{4D436538-1A3B-4E4C-8D8D-3D53DCFFA77B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</autoFilter>
  <mergeCells count="2">
    <mergeCell ref="A1:M1"/>
    <mergeCell ref="A2:M2"/>
  </mergeCells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418319-5453-461E-8F0C-1F9FA771E5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FORMATO</vt:lpstr>
      <vt:lpstr>MACHOTE</vt:lpstr>
      <vt:lpstr>MACHOTE BUENO</vt:lpstr>
      <vt:lpstr>FORMATO!Área_de_impresión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</dc:creator>
  <cp:lastModifiedBy>Jannes Lopez</cp:lastModifiedBy>
  <dcterms:created xsi:type="dcterms:W3CDTF">2023-11-13T21:53:48Z</dcterms:created>
  <dcterms:modified xsi:type="dcterms:W3CDTF">2024-06-25T18:45:28Z</dcterms:modified>
</cp:coreProperties>
</file>